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keyw/Dropbox (Grattan Institute)/Mapping Australian higher ed 2018/Mapping 2018 data/census/occupation/"/>
    </mc:Choice>
  </mc:AlternateContent>
  <xr:revisionPtr revIDLastSave="0" documentId="13_ncr:1_{77AC3D26-2529-0F40-84A0-2EB2DC00DA28}" xr6:coauthVersionLast="34" xr6:coauthVersionMax="34" xr10:uidLastSave="{00000000-0000-0000-0000-000000000000}"/>
  <bookViews>
    <workbookView xWindow="0" yWindow="460" windowWidth="33600" windowHeight="20540" activeTab="8" xr2:uid="{98FD07ED-BBF7-F542-9C34-201157634D94}"/>
  </bookViews>
  <sheets>
    <sheet name="Top" sheetId="5" r:id="rId1"/>
    <sheet name="16_analysis" sheetId="1" r:id="rId2"/>
    <sheet name="11_analysis" sheetId="7" r:id="rId3"/>
    <sheet name="06_analysis" sheetId="9" r:id="rId4"/>
    <sheet name="16_employed_relevant" sheetId="2" r:id="rId5"/>
    <sheet name="11_employed_relevant" sheetId="6" r:id="rId6"/>
    <sheet name="06_employed_relevant" sheetId="8" r:id="rId7"/>
    <sheet name="foe_table" sheetId="4" r:id="rId8"/>
    <sheet name="relevant_list" sheetId="10" r:id="rId9"/>
  </sheets>
  <definedNames>
    <definedName name="_xlnm._FilterDatabase" localSheetId="0" hidden="1">Top!$A$6:$H$60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5" i="7" l="1"/>
  <c r="AD10" i="7"/>
  <c r="AD18" i="7"/>
  <c r="AD26" i="7"/>
  <c r="AD32" i="7"/>
  <c r="AD40" i="7"/>
  <c r="AD44" i="7"/>
  <c r="J5" i="7"/>
  <c r="J10" i="7"/>
  <c r="J18" i="7"/>
  <c r="J26" i="7"/>
  <c r="J32" i="7"/>
  <c r="J40" i="7"/>
  <c r="J44" i="7"/>
  <c r="M4" i="5" l="1"/>
  <c r="A4661" i="8"/>
  <c r="A4715" i="8"/>
  <c r="I4660" i="8"/>
  <c r="I4661" i="8" s="1"/>
  <c r="I4662" i="8" s="1"/>
  <c r="H4660" i="8"/>
  <c r="I4604" i="8"/>
  <c r="H4605" i="8" s="1"/>
  <c r="H4604" i="8"/>
  <c r="I4550" i="8"/>
  <c r="I4551" i="8" s="1"/>
  <c r="H4550" i="8"/>
  <c r="I4496" i="8"/>
  <c r="H4497" i="8" s="1"/>
  <c r="H4496" i="8"/>
  <c r="I4442" i="8"/>
  <c r="I4443" i="8" s="1"/>
  <c r="I4444" i="8" s="1"/>
  <c r="I4445" i="8" s="1"/>
  <c r="H4442" i="8"/>
  <c r="I4388" i="8"/>
  <c r="I4389" i="8" s="1"/>
  <c r="I4390" i="8" s="1"/>
  <c r="H4388" i="8"/>
  <c r="I4334" i="8"/>
  <c r="H4334" i="8"/>
  <c r="I4280" i="8"/>
  <c r="I4281" i="8" s="1"/>
  <c r="I4282" i="8" s="1"/>
  <c r="H4280" i="8"/>
  <c r="I4226" i="8"/>
  <c r="I4227" i="8" s="1"/>
  <c r="H4228" i="8" s="1"/>
  <c r="H4226" i="8"/>
  <c r="I4172" i="8"/>
  <c r="H4172" i="8"/>
  <c r="I4118" i="8"/>
  <c r="H4118" i="8"/>
  <c r="I4064" i="8"/>
  <c r="H4064" i="8"/>
  <c r="I4010" i="8"/>
  <c r="I4011" i="8" s="1"/>
  <c r="I4012" i="8" s="1"/>
  <c r="H4010" i="8"/>
  <c r="I3956" i="8"/>
  <c r="H3957" i="8" s="1"/>
  <c r="H3956" i="8"/>
  <c r="I3902" i="8"/>
  <c r="I3903" i="8" s="1"/>
  <c r="I3904" i="8" s="1"/>
  <c r="H3902" i="8"/>
  <c r="I3848" i="8"/>
  <c r="H3849" i="8" s="1"/>
  <c r="H3848" i="8"/>
  <c r="I3794" i="8"/>
  <c r="I3795" i="8" s="1"/>
  <c r="I3796" i="8" s="1"/>
  <c r="H3794" i="8"/>
  <c r="I3740" i="8"/>
  <c r="H3740" i="8"/>
  <c r="I3686" i="8"/>
  <c r="I3687" i="8" s="1"/>
  <c r="I3688" i="8" s="1"/>
  <c r="I3689" i="8" s="1"/>
  <c r="H3686" i="8"/>
  <c r="I3632" i="8"/>
  <c r="I3633" i="8" s="1"/>
  <c r="H3632" i="8"/>
  <c r="I3578" i="8"/>
  <c r="I3579" i="8" s="1"/>
  <c r="I3580" i="8" s="1"/>
  <c r="I3581" i="8" s="1"/>
  <c r="H3578" i="8"/>
  <c r="I3524" i="8"/>
  <c r="I3525" i="8" s="1"/>
  <c r="H3524" i="8"/>
  <c r="I3470" i="8"/>
  <c r="H3470" i="8"/>
  <c r="I3416" i="8"/>
  <c r="I3417" i="8" s="1"/>
  <c r="H3416" i="8"/>
  <c r="I3362" i="8"/>
  <c r="I3363" i="8" s="1"/>
  <c r="I3364" i="8" s="1"/>
  <c r="I3365" i="8" s="1"/>
  <c r="H3362" i="8"/>
  <c r="I3308" i="8"/>
  <c r="I3309" i="8" s="1"/>
  <c r="H3308" i="8"/>
  <c r="I3254" i="8"/>
  <c r="H3255" i="8" s="1"/>
  <c r="H3254" i="8"/>
  <c r="I3200" i="8"/>
  <c r="H3200" i="8"/>
  <c r="I3146" i="8"/>
  <c r="H3147" i="8" s="1"/>
  <c r="H3146" i="8"/>
  <c r="I3092" i="8"/>
  <c r="H3093" i="8" s="1"/>
  <c r="H3092" i="8"/>
  <c r="I3038" i="8"/>
  <c r="I3039" i="8" s="1"/>
  <c r="H3038" i="8"/>
  <c r="I2984" i="8"/>
  <c r="I2985" i="8" s="1"/>
  <c r="H2984" i="8"/>
  <c r="I2930" i="8"/>
  <c r="I2931" i="8" s="1"/>
  <c r="H2930" i="8"/>
  <c r="I2876" i="8"/>
  <c r="I2877" i="8" s="1"/>
  <c r="I2878" i="8" s="1"/>
  <c r="H2876" i="8"/>
  <c r="I2822" i="8"/>
  <c r="H2822" i="8"/>
  <c r="I2768" i="8"/>
  <c r="I2769" i="8" s="1"/>
  <c r="I2770" i="8" s="1"/>
  <c r="H2768" i="8"/>
  <c r="I2714" i="8"/>
  <c r="H2714" i="8"/>
  <c r="I2660" i="8"/>
  <c r="I2661" i="8" s="1"/>
  <c r="I2662" i="8" s="1"/>
  <c r="I2663" i="8" s="1"/>
  <c r="I2664" i="8" s="1"/>
  <c r="I2665" i="8" s="1"/>
  <c r="H2660" i="8"/>
  <c r="I2606" i="8"/>
  <c r="I2607" i="8" s="1"/>
  <c r="H2606" i="8"/>
  <c r="I2552" i="8"/>
  <c r="H2553" i="8" s="1"/>
  <c r="H2552" i="8"/>
  <c r="I2498" i="8"/>
  <c r="I2499" i="8" s="1"/>
  <c r="H2498" i="8"/>
  <c r="I2444" i="8"/>
  <c r="I2445" i="8" s="1"/>
  <c r="H2446" i="8" s="1"/>
  <c r="H2444" i="8"/>
  <c r="I2390" i="8"/>
  <c r="H2391" i="8" s="1"/>
  <c r="H2390" i="8"/>
  <c r="I2336" i="8"/>
  <c r="I2337" i="8" s="1"/>
  <c r="H2338" i="8" s="1"/>
  <c r="H2336" i="8"/>
  <c r="I2282" i="8"/>
  <c r="I2283" i="8" s="1"/>
  <c r="H2282" i="8"/>
  <c r="I2228" i="8"/>
  <c r="I2229" i="8" s="1"/>
  <c r="I2230" i="8" s="1"/>
  <c r="H2228" i="8"/>
  <c r="I2174" i="8"/>
  <c r="I2175" i="8" s="1"/>
  <c r="H2174" i="8"/>
  <c r="I2120" i="8"/>
  <c r="I2121" i="8" s="1"/>
  <c r="H2120" i="8"/>
  <c r="I2066" i="8"/>
  <c r="H2067" i="8" s="1"/>
  <c r="H2066" i="8"/>
  <c r="I2012" i="8"/>
  <c r="I2013" i="8" s="1"/>
  <c r="H2012" i="8"/>
  <c r="I1958" i="8"/>
  <c r="H1959" i="8" s="1"/>
  <c r="H1958" i="8"/>
  <c r="I1904" i="8"/>
  <c r="I1905" i="8" s="1"/>
  <c r="H1904" i="8"/>
  <c r="I1850" i="8"/>
  <c r="H1851" i="8" s="1"/>
  <c r="H1850" i="8"/>
  <c r="I1796" i="8"/>
  <c r="I1797" i="8" s="1"/>
  <c r="I1798" i="8" s="1"/>
  <c r="H1799" i="8" s="1"/>
  <c r="H1796" i="8"/>
  <c r="I1742" i="8"/>
  <c r="I1743" i="8" s="1"/>
  <c r="I1744" i="8" s="1"/>
  <c r="H1742" i="8"/>
  <c r="I1688" i="8"/>
  <c r="I1689" i="8" s="1"/>
  <c r="H1688" i="8"/>
  <c r="I1634" i="8"/>
  <c r="I1635" i="8" s="1"/>
  <c r="I1636" i="8" s="1"/>
  <c r="H1634" i="8"/>
  <c r="I1580" i="8"/>
  <c r="I1581" i="8" s="1"/>
  <c r="H1580" i="8"/>
  <c r="I1526" i="8"/>
  <c r="I1527" i="8" s="1"/>
  <c r="H1528" i="8" s="1"/>
  <c r="H1526" i="8"/>
  <c r="I1472" i="8"/>
  <c r="I1473" i="8" s="1"/>
  <c r="H1472" i="8"/>
  <c r="I1418" i="8"/>
  <c r="I1419" i="8" s="1"/>
  <c r="H1420" i="8" s="1"/>
  <c r="H1418" i="8"/>
  <c r="I1364" i="8"/>
  <c r="I1365" i="8" s="1"/>
  <c r="H1364" i="8"/>
  <c r="I1310" i="8"/>
  <c r="I1311" i="8" s="1"/>
  <c r="H1312" i="8" s="1"/>
  <c r="H1310" i="8"/>
  <c r="I1256" i="8"/>
  <c r="I1257" i="8" s="1"/>
  <c r="H1256" i="8"/>
  <c r="I1202" i="8"/>
  <c r="I1203" i="8" s="1"/>
  <c r="H1204" i="8" s="1"/>
  <c r="H1202" i="8"/>
  <c r="I1148" i="8"/>
  <c r="I1149" i="8" s="1"/>
  <c r="H1148" i="8"/>
  <c r="I1094" i="8"/>
  <c r="I1095" i="8" s="1"/>
  <c r="I1096" i="8" s="1"/>
  <c r="H1094" i="8"/>
  <c r="I1040" i="8"/>
  <c r="I1041" i="8" s="1"/>
  <c r="H1040" i="8"/>
  <c r="I986" i="8"/>
  <c r="I987" i="8" s="1"/>
  <c r="I988" i="8" s="1"/>
  <c r="H986" i="8"/>
  <c r="I932" i="8"/>
  <c r="I933" i="8" s="1"/>
  <c r="H932" i="8"/>
  <c r="I878" i="8"/>
  <c r="I879" i="8" s="1"/>
  <c r="H878" i="8"/>
  <c r="I824" i="8"/>
  <c r="I825" i="8" s="1"/>
  <c r="H824" i="8"/>
  <c r="I770" i="8"/>
  <c r="I771" i="8" s="1"/>
  <c r="I772" i="8" s="1"/>
  <c r="H770" i="8"/>
  <c r="I716" i="8"/>
  <c r="H716" i="8"/>
  <c r="I662" i="8"/>
  <c r="I663" i="8" s="1"/>
  <c r="I664" i="8" s="1"/>
  <c r="H662" i="8"/>
  <c r="I608" i="8"/>
  <c r="I609" i="8" s="1"/>
  <c r="H608" i="8"/>
  <c r="I554" i="8"/>
  <c r="I555" i="8" s="1"/>
  <c r="I556" i="8" s="1"/>
  <c r="H554" i="8"/>
  <c r="I500" i="8"/>
  <c r="I501" i="8" s="1"/>
  <c r="H500" i="8"/>
  <c r="I446" i="8"/>
  <c r="I447" i="8" s="1"/>
  <c r="H446" i="8"/>
  <c r="I392" i="8"/>
  <c r="I393" i="8" s="1"/>
  <c r="I394" i="8" s="1"/>
  <c r="H392" i="8"/>
  <c r="I338" i="8"/>
  <c r="I339" i="8" s="1"/>
  <c r="H338" i="8"/>
  <c r="I284" i="8"/>
  <c r="I285" i="8" s="1"/>
  <c r="I286" i="8" s="1"/>
  <c r="H284" i="8"/>
  <c r="I230" i="8"/>
  <c r="I231" i="8" s="1"/>
  <c r="H230" i="8"/>
  <c r="I176" i="8"/>
  <c r="I177" i="8" s="1"/>
  <c r="H178" i="8" s="1"/>
  <c r="H176" i="8"/>
  <c r="I122" i="8"/>
  <c r="I123" i="8" s="1"/>
  <c r="H122" i="8"/>
  <c r="I68" i="8"/>
  <c r="I69" i="8" s="1"/>
  <c r="I70" i="8" s="1"/>
  <c r="H68" i="8"/>
  <c r="I14" i="8"/>
  <c r="I15" i="8" s="1"/>
  <c r="H14" i="8"/>
  <c r="AJ5" i="9" l="1"/>
  <c r="AD5" i="9"/>
  <c r="J5" i="9"/>
  <c r="D5" i="9"/>
  <c r="H5" i="9"/>
  <c r="M5" i="9"/>
  <c r="Q5" i="9"/>
  <c r="X5" i="9"/>
  <c r="AB5" i="9"/>
  <c r="AG5" i="9"/>
  <c r="AK5" i="9"/>
  <c r="E5" i="9"/>
  <c r="I5" i="9"/>
  <c r="N5" i="9"/>
  <c r="R5" i="9"/>
  <c r="Y5" i="9"/>
  <c r="AC5" i="9"/>
  <c r="AH5" i="9"/>
  <c r="AL5" i="9"/>
  <c r="B5" i="9"/>
  <c r="F5" i="9"/>
  <c r="K5" i="9"/>
  <c r="O5" i="9"/>
  <c r="V5" i="9"/>
  <c r="Z5" i="9"/>
  <c r="AE5" i="9"/>
  <c r="AI5" i="9"/>
  <c r="C5" i="9"/>
  <c r="G5" i="9"/>
  <c r="L5" i="9"/>
  <c r="P5" i="9"/>
  <c r="W5" i="9"/>
  <c r="AA5" i="9"/>
  <c r="AF5" i="9"/>
  <c r="H3364" i="8"/>
  <c r="H3687" i="8"/>
  <c r="H2769" i="8"/>
  <c r="H69" i="8"/>
  <c r="H2661" i="8"/>
  <c r="H4389" i="8"/>
  <c r="H394" i="8"/>
  <c r="H2877" i="8"/>
  <c r="I4605" i="8"/>
  <c r="H4606" i="8" s="1"/>
  <c r="H771" i="8"/>
  <c r="I2391" i="8"/>
  <c r="I2392" i="8" s="1"/>
  <c r="H663" i="8"/>
  <c r="H1635" i="8"/>
  <c r="H393" i="8"/>
  <c r="I880" i="8"/>
  <c r="H880" i="8"/>
  <c r="I4283" i="8"/>
  <c r="H4283" i="8"/>
  <c r="H4281" i="8"/>
  <c r="I2553" i="8"/>
  <c r="I2554" i="8" s="1"/>
  <c r="H2662" i="8"/>
  <c r="H2770" i="8"/>
  <c r="H3039" i="8"/>
  <c r="I3147" i="8"/>
  <c r="I3255" i="8"/>
  <c r="H3580" i="8"/>
  <c r="I3849" i="8"/>
  <c r="I4497" i="8"/>
  <c r="I4498" i="8" s="1"/>
  <c r="H555" i="8"/>
  <c r="H664" i="8"/>
  <c r="H2445" i="8"/>
  <c r="H4011" i="8"/>
  <c r="H4444" i="8"/>
  <c r="H4661" i="8"/>
  <c r="H447" i="8"/>
  <c r="I1851" i="8"/>
  <c r="H339" i="8"/>
  <c r="H3903" i="8"/>
  <c r="H4445" i="8"/>
  <c r="I2067" i="8"/>
  <c r="H285" i="8"/>
  <c r="I1959" i="8"/>
  <c r="I1960" i="8" s="1"/>
  <c r="I1961" i="8" s="1"/>
  <c r="H177" i="8"/>
  <c r="H987" i="8"/>
  <c r="H1581" i="8"/>
  <c r="H2337" i="8"/>
  <c r="H879" i="8"/>
  <c r="H1743" i="8"/>
  <c r="H2985" i="8"/>
  <c r="I3093" i="8"/>
  <c r="I3094" i="8" s="1"/>
  <c r="I3095" i="8" s="1"/>
  <c r="I3096" i="8" s="1"/>
  <c r="H3795" i="8"/>
  <c r="I4228" i="8"/>
  <c r="I4229" i="8" s="1"/>
  <c r="H1905" i="8"/>
  <c r="I3957" i="8"/>
  <c r="H3958" i="8" s="1"/>
  <c r="I2446" i="8"/>
  <c r="I2447" i="8" s="1"/>
  <c r="H501" i="8"/>
  <c r="I287" i="8"/>
  <c r="H287" i="8"/>
  <c r="I16" i="8"/>
  <c r="H16" i="8"/>
  <c r="I71" i="8"/>
  <c r="H71" i="8"/>
  <c r="I557" i="8"/>
  <c r="H557" i="8"/>
  <c r="I232" i="8"/>
  <c r="H232" i="8"/>
  <c r="I340" i="8"/>
  <c r="H340" i="8"/>
  <c r="H70" i="8"/>
  <c r="I178" i="8"/>
  <c r="H15" i="8"/>
  <c r="I124" i="8"/>
  <c r="H124" i="8"/>
  <c r="H286" i="8"/>
  <c r="I448" i="8"/>
  <c r="H448" i="8"/>
  <c r="I502" i="8"/>
  <c r="H502" i="8"/>
  <c r="H231" i="8"/>
  <c r="I395" i="8"/>
  <c r="H395" i="8"/>
  <c r="H123" i="8"/>
  <c r="I934" i="8"/>
  <c r="H934" i="8"/>
  <c r="I1042" i="8"/>
  <c r="H1042" i="8"/>
  <c r="I1258" i="8"/>
  <c r="H1258" i="8"/>
  <c r="I665" i="8"/>
  <c r="H665" i="8"/>
  <c r="I610" i="8"/>
  <c r="H610" i="8"/>
  <c r="I1097" i="8"/>
  <c r="H1097" i="8"/>
  <c r="H556" i="8"/>
  <c r="H609" i="8"/>
  <c r="I773" i="8"/>
  <c r="H773" i="8"/>
  <c r="H772" i="8"/>
  <c r="I826" i="8"/>
  <c r="H826" i="8"/>
  <c r="I1150" i="8"/>
  <c r="H1150" i="8"/>
  <c r="I1366" i="8"/>
  <c r="H1366" i="8"/>
  <c r="I717" i="8"/>
  <c r="H717" i="8"/>
  <c r="I989" i="8"/>
  <c r="H989" i="8"/>
  <c r="I881" i="8"/>
  <c r="H881" i="8"/>
  <c r="H1365" i="8"/>
  <c r="H1637" i="8"/>
  <c r="I1637" i="8"/>
  <c r="H988" i="8"/>
  <c r="I1582" i="8"/>
  <c r="H1582" i="8"/>
  <c r="H1149" i="8"/>
  <c r="H1257" i="8"/>
  <c r="I1312" i="8"/>
  <c r="I1420" i="8"/>
  <c r="I1690" i="8"/>
  <c r="H1690" i="8"/>
  <c r="H825" i="8"/>
  <c r="H933" i="8"/>
  <c r="H1041" i="8"/>
  <c r="I1528" i="8"/>
  <c r="H1095" i="8"/>
  <c r="I1204" i="8"/>
  <c r="H1096" i="8"/>
  <c r="I1474" i="8"/>
  <c r="H1474" i="8"/>
  <c r="H1473" i="8"/>
  <c r="I1745" i="8"/>
  <c r="H1745" i="8"/>
  <c r="I2014" i="8"/>
  <c r="H2014" i="8"/>
  <c r="I2231" i="8"/>
  <c r="H2231" i="8"/>
  <c r="H1744" i="8"/>
  <c r="I2284" i="8"/>
  <c r="H2284" i="8"/>
  <c r="H1797" i="8"/>
  <c r="H1798" i="8"/>
  <c r="H1961" i="8"/>
  <c r="I2122" i="8"/>
  <c r="H2122" i="8"/>
  <c r="I2448" i="8"/>
  <c r="H2448" i="8"/>
  <c r="H1203" i="8"/>
  <c r="H1311" i="8"/>
  <c r="H1419" i="8"/>
  <c r="H1527" i="8"/>
  <c r="H1636" i="8"/>
  <c r="H1689" i="8"/>
  <c r="I1799" i="8"/>
  <c r="H1960" i="8"/>
  <c r="I1906" i="8"/>
  <c r="H1906" i="8"/>
  <c r="I2176" i="8"/>
  <c r="H2176" i="8"/>
  <c r="I2393" i="8"/>
  <c r="H2393" i="8"/>
  <c r="I2500" i="8"/>
  <c r="H2500" i="8"/>
  <c r="H2392" i="8"/>
  <c r="H2447" i="8"/>
  <c r="H2499" i="8"/>
  <c r="I2879" i="8"/>
  <c r="H2879" i="8"/>
  <c r="H2013" i="8"/>
  <c r="H2121" i="8"/>
  <c r="H2229" i="8"/>
  <c r="I2666" i="8"/>
  <c r="H2666" i="8"/>
  <c r="H2175" i="8"/>
  <c r="H2230" i="8"/>
  <c r="H2283" i="8"/>
  <c r="I2338" i="8"/>
  <c r="I2608" i="8"/>
  <c r="H2608" i="8"/>
  <c r="I2771" i="8"/>
  <c r="H2771" i="8"/>
  <c r="I3040" i="8"/>
  <c r="H3040" i="8"/>
  <c r="H2663" i="8"/>
  <c r="H2607" i="8"/>
  <c r="H2664" i="8"/>
  <c r="H2665" i="8"/>
  <c r="I2715" i="8"/>
  <c r="H2715" i="8"/>
  <c r="I3418" i="8"/>
  <c r="H3418" i="8"/>
  <c r="I2823" i="8"/>
  <c r="H2823" i="8"/>
  <c r="I2986" i="8"/>
  <c r="H2986" i="8"/>
  <c r="H2554" i="8"/>
  <c r="H2878" i="8"/>
  <c r="I2932" i="8"/>
  <c r="H2932" i="8"/>
  <c r="H3094" i="8"/>
  <c r="I3582" i="8"/>
  <c r="H3582" i="8"/>
  <c r="I3690" i="8"/>
  <c r="H3690" i="8"/>
  <c r="H3095" i="8"/>
  <c r="I3201" i="8"/>
  <c r="H3201" i="8"/>
  <c r="H2931" i="8"/>
  <c r="I3310" i="8"/>
  <c r="H3310" i="8"/>
  <c r="I3366" i="8"/>
  <c r="H3366" i="8"/>
  <c r="H3365" i="8"/>
  <c r="I3526" i="8"/>
  <c r="H3526" i="8"/>
  <c r="I3634" i="8"/>
  <c r="H3634" i="8"/>
  <c r="H3417" i="8"/>
  <c r="I3471" i="8"/>
  <c r="H3471" i="8"/>
  <c r="H3581" i="8"/>
  <c r="H3525" i="8"/>
  <c r="I3797" i="8"/>
  <c r="H3797" i="8"/>
  <c r="I3905" i="8"/>
  <c r="H3905" i="8"/>
  <c r="H3309" i="8"/>
  <c r="I3850" i="8"/>
  <c r="H3850" i="8"/>
  <c r="H3633" i="8"/>
  <c r="H3689" i="8"/>
  <c r="I4013" i="8"/>
  <c r="H4013" i="8"/>
  <c r="I4065" i="8"/>
  <c r="H4065" i="8"/>
  <c r="H3363" i="8"/>
  <c r="I3741" i="8"/>
  <c r="H3741" i="8"/>
  <c r="I4173" i="8"/>
  <c r="H4173" i="8"/>
  <c r="I4335" i="8"/>
  <c r="H4335" i="8"/>
  <c r="H3904" i="8"/>
  <c r="H4012" i="8"/>
  <c r="H3796" i="8"/>
  <c r="I4119" i="8"/>
  <c r="H4119" i="8"/>
  <c r="I4230" i="8"/>
  <c r="H4230" i="8"/>
  <c r="H4229" i="8"/>
  <c r="H3579" i="8"/>
  <c r="H3688" i="8"/>
  <c r="I4391" i="8"/>
  <c r="H4391" i="8"/>
  <c r="I4446" i="8"/>
  <c r="H4446" i="8"/>
  <c r="I4499" i="8"/>
  <c r="H4499" i="8"/>
  <c r="H4390" i="8"/>
  <c r="H4498" i="8"/>
  <c r="H4227" i="8"/>
  <c r="H4282" i="8"/>
  <c r="I4552" i="8"/>
  <c r="H4552" i="8"/>
  <c r="H4551" i="8"/>
  <c r="I4663" i="8"/>
  <c r="H4663" i="8"/>
  <c r="H4443" i="8"/>
  <c r="H4662" i="8"/>
  <c r="AL44" i="7"/>
  <c r="AK44" i="7"/>
  <c r="AJ44" i="7"/>
  <c r="AI44" i="7"/>
  <c r="AH44" i="7"/>
  <c r="AG44" i="7"/>
  <c r="AF44" i="7"/>
  <c r="AE44" i="7"/>
  <c r="AC44" i="7"/>
  <c r="AB44" i="7"/>
  <c r="AA44" i="7"/>
  <c r="Z44" i="7"/>
  <c r="Y44" i="7"/>
  <c r="X44" i="7"/>
  <c r="W44" i="7"/>
  <c r="V44" i="7"/>
  <c r="R44" i="7"/>
  <c r="Q44" i="7"/>
  <c r="P44" i="7"/>
  <c r="O44" i="7"/>
  <c r="N44" i="7"/>
  <c r="M44" i="7"/>
  <c r="L44" i="7"/>
  <c r="K44" i="7"/>
  <c r="I44" i="7"/>
  <c r="H44" i="7"/>
  <c r="G44" i="7"/>
  <c r="F44" i="7"/>
  <c r="E44" i="7"/>
  <c r="D44" i="7"/>
  <c r="C44" i="7"/>
  <c r="B44" i="7"/>
  <c r="AL40" i="7"/>
  <c r="AK40" i="7"/>
  <c r="AJ40" i="7"/>
  <c r="AI40" i="7"/>
  <c r="AH40" i="7"/>
  <c r="AG40" i="7"/>
  <c r="AF40" i="7"/>
  <c r="AE40" i="7"/>
  <c r="AC40" i="7"/>
  <c r="AB40" i="7"/>
  <c r="AA40" i="7"/>
  <c r="Z40" i="7"/>
  <c r="Y40" i="7"/>
  <c r="X40" i="7"/>
  <c r="W40" i="7"/>
  <c r="V40" i="7"/>
  <c r="R40" i="7"/>
  <c r="Q40" i="7"/>
  <c r="P40" i="7"/>
  <c r="O40" i="7"/>
  <c r="N40" i="7"/>
  <c r="M40" i="7"/>
  <c r="L40" i="7"/>
  <c r="K40" i="7"/>
  <c r="I40" i="7"/>
  <c r="H40" i="7"/>
  <c r="G40" i="7"/>
  <c r="F40" i="7"/>
  <c r="E40" i="7"/>
  <c r="D40" i="7"/>
  <c r="C40" i="7"/>
  <c r="B40" i="7"/>
  <c r="AL32" i="7"/>
  <c r="AK32" i="7"/>
  <c r="AJ32" i="7"/>
  <c r="AI32" i="7"/>
  <c r="AH32" i="7"/>
  <c r="AG32" i="7"/>
  <c r="AF32" i="7"/>
  <c r="AE32" i="7"/>
  <c r="AC32" i="7"/>
  <c r="AB32" i="7"/>
  <c r="AA32" i="7"/>
  <c r="Z32" i="7"/>
  <c r="Y32" i="7"/>
  <c r="X32" i="7"/>
  <c r="W32" i="7"/>
  <c r="V32" i="7"/>
  <c r="R32" i="7"/>
  <c r="Q32" i="7"/>
  <c r="P32" i="7"/>
  <c r="O32" i="7"/>
  <c r="N32" i="7"/>
  <c r="M32" i="7"/>
  <c r="L32" i="7"/>
  <c r="K32" i="7"/>
  <c r="I32" i="7"/>
  <c r="H32" i="7"/>
  <c r="G32" i="7"/>
  <c r="F32" i="7"/>
  <c r="E32" i="7"/>
  <c r="D32" i="7"/>
  <c r="C32" i="7"/>
  <c r="B32" i="7"/>
  <c r="AL26" i="7"/>
  <c r="AK26" i="7"/>
  <c r="AJ26" i="7"/>
  <c r="AI26" i="7"/>
  <c r="AH26" i="7"/>
  <c r="AG26" i="7"/>
  <c r="AF26" i="7"/>
  <c r="AE26" i="7"/>
  <c r="AC26" i="7"/>
  <c r="AB26" i="7"/>
  <c r="AA26" i="7"/>
  <c r="Z26" i="7"/>
  <c r="Y26" i="7"/>
  <c r="X26" i="7"/>
  <c r="W26" i="7"/>
  <c r="V26" i="7"/>
  <c r="R26" i="7"/>
  <c r="Q26" i="7"/>
  <c r="P26" i="7"/>
  <c r="O26" i="7"/>
  <c r="N26" i="7"/>
  <c r="M26" i="7"/>
  <c r="L26" i="7"/>
  <c r="K26" i="7"/>
  <c r="I26" i="7"/>
  <c r="H26" i="7"/>
  <c r="G26" i="7"/>
  <c r="F26" i="7"/>
  <c r="E26" i="7"/>
  <c r="D26" i="7"/>
  <c r="C26" i="7"/>
  <c r="B26" i="7"/>
  <c r="AL18" i="7"/>
  <c r="AK18" i="7"/>
  <c r="AJ18" i="7"/>
  <c r="AI18" i="7"/>
  <c r="AH18" i="7"/>
  <c r="AG18" i="7"/>
  <c r="AF18" i="7"/>
  <c r="AE18" i="7"/>
  <c r="AC18" i="7"/>
  <c r="AB18" i="7"/>
  <c r="AA18" i="7"/>
  <c r="Z18" i="7"/>
  <c r="Y18" i="7"/>
  <c r="X18" i="7"/>
  <c r="W18" i="7"/>
  <c r="V18" i="7"/>
  <c r="R18" i="7"/>
  <c r="Q18" i="7"/>
  <c r="P18" i="7"/>
  <c r="O18" i="7"/>
  <c r="N18" i="7"/>
  <c r="M18" i="7"/>
  <c r="L18" i="7"/>
  <c r="K18" i="7"/>
  <c r="I18" i="7"/>
  <c r="H18" i="7"/>
  <c r="G18" i="7"/>
  <c r="F18" i="7"/>
  <c r="E18" i="7"/>
  <c r="D18" i="7"/>
  <c r="C18" i="7"/>
  <c r="B18" i="7"/>
  <c r="AL10" i="7"/>
  <c r="AK10" i="7"/>
  <c r="AJ10" i="7"/>
  <c r="AI10" i="7"/>
  <c r="AH10" i="7"/>
  <c r="AG10" i="7"/>
  <c r="AF10" i="7"/>
  <c r="AE10" i="7"/>
  <c r="AC10" i="7"/>
  <c r="AB10" i="7"/>
  <c r="AA10" i="7"/>
  <c r="Z10" i="7"/>
  <c r="Y10" i="7"/>
  <c r="X10" i="7"/>
  <c r="W10" i="7"/>
  <c r="V10" i="7"/>
  <c r="R10" i="7"/>
  <c r="Q10" i="7"/>
  <c r="P10" i="7"/>
  <c r="O10" i="7"/>
  <c r="N10" i="7"/>
  <c r="M10" i="7"/>
  <c r="L10" i="7"/>
  <c r="K10" i="7"/>
  <c r="I10" i="7"/>
  <c r="H10" i="7"/>
  <c r="G10" i="7"/>
  <c r="F10" i="7"/>
  <c r="E10" i="7"/>
  <c r="D10" i="7"/>
  <c r="C10" i="7"/>
  <c r="B10" i="7"/>
  <c r="AL5" i="7"/>
  <c r="AK5" i="7"/>
  <c r="AJ5" i="7"/>
  <c r="AI5" i="7"/>
  <c r="AH5" i="7"/>
  <c r="AG5" i="7"/>
  <c r="AF5" i="7"/>
  <c r="AE5" i="7"/>
  <c r="AC5" i="7"/>
  <c r="AB5" i="7"/>
  <c r="AA5" i="7"/>
  <c r="Z5" i="7"/>
  <c r="Y5" i="7"/>
  <c r="X5" i="7"/>
  <c r="W5" i="7"/>
  <c r="V5" i="7"/>
  <c r="R5" i="7"/>
  <c r="Q5" i="7"/>
  <c r="P5" i="7"/>
  <c r="O5" i="7"/>
  <c r="N5" i="7"/>
  <c r="M5" i="7"/>
  <c r="L5" i="7"/>
  <c r="K5" i="7"/>
  <c r="I5" i="7"/>
  <c r="H5" i="7"/>
  <c r="G5" i="7"/>
  <c r="F5" i="7"/>
  <c r="E5" i="7"/>
  <c r="D5" i="7"/>
  <c r="C5" i="7"/>
  <c r="B5" i="7"/>
  <c r="B158" i="7"/>
  <c r="A4661" i="6"/>
  <c r="A4715" i="6"/>
  <c r="I4604" i="6"/>
  <c r="I4605" i="6" s="1"/>
  <c r="H4604" i="6"/>
  <c r="I4550" i="6"/>
  <c r="I4551" i="6" s="1"/>
  <c r="H4552" i="6" s="1"/>
  <c r="H4550" i="6"/>
  <c r="I4496" i="6"/>
  <c r="H4497" i="6" s="1"/>
  <c r="H4496" i="6"/>
  <c r="I4442" i="6"/>
  <c r="I4443" i="6" s="1"/>
  <c r="I4444" i="6" s="1"/>
  <c r="I4445" i="6" s="1"/>
  <c r="H4442" i="6"/>
  <c r="I4388" i="6"/>
  <c r="I4389" i="6" s="1"/>
  <c r="H4388" i="6"/>
  <c r="I4334" i="6"/>
  <c r="I4335" i="6" s="1"/>
  <c r="H4334" i="6"/>
  <c r="I4280" i="6"/>
  <c r="I4281" i="6" s="1"/>
  <c r="H4282" i="6" s="1"/>
  <c r="H4280" i="6"/>
  <c r="I4226" i="6"/>
  <c r="H4226" i="6"/>
  <c r="I4172" i="6"/>
  <c r="I4173" i="6" s="1"/>
  <c r="H4174" i="6" s="1"/>
  <c r="H4172" i="6"/>
  <c r="I4118" i="6"/>
  <c r="H4119" i="6" s="1"/>
  <c r="H4118" i="6"/>
  <c r="I4064" i="6"/>
  <c r="H4064" i="6"/>
  <c r="I4010" i="6"/>
  <c r="I4011" i="6" s="1"/>
  <c r="I4012" i="6" s="1"/>
  <c r="H4010" i="6"/>
  <c r="I3956" i="6"/>
  <c r="H3957" i="6" s="1"/>
  <c r="H3956" i="6"/>
  <c r="I3902" i="6"/>
  <c r="I3903" i="6" s="1"/>
  <c r="I3904" i="6" s="1"/>
  <c r="H3902" i="6"/>
  <c r="I3848" i="6"/>
  <c r="H3848" i="6"/>
  <c r="I3794" i="6"/>
  <c r="I3795" i="6" s="1"/>
  <c r="H3796" i="6" s="1"/>
  <c r="H3794" i="6"/>
  <c r="I3740" i="6"/>
  <c r="H3740" i="6"/>
  <c r="I3686" i="6"/>
  <c r="I3687" i="6" s="1"/>
  <c r="H3686" i="6"/>
  <c r="I3632" i="6"/>
  <c r="I3633" i="6" s="1"/>
  <c r="H3634" i="6" s="1"/>
  <c r="H3632" i="6"/>
  <c r="I3578" i="6"/>
  <c r="I3579" i="6" s="1"/>
  <c r="H3578" i="6"/>
  <c r="I3524" i="6"/>
  <c r="I3525" i="6" s="1"/>
  <c r="H3526" i="6" s="1"/>
  <c r="H3524" i="6"/>
  <c r="I3470" i="6"/>
  <c r="H3471" i="6" s="1"/>
  <c r="H3470" i="6"/>
  <c r="I3416" i="6"/>
  <c r="I3417" i="6" s="1"/>
  <c r="I3418" i="6" s="1"/>
  <c r="I3419" i="6" s="1"/>
  <c r="H3416" i="6"/>
  <c r="I3362" i="6"/>
  <c r="I3363" i="6" s="1"/>
  <c r="H3364" i="6" s="1"/>
  <c r="H3362" i="6"/>
  <c r="I3308" i="6"/>
  <c r="I3309" i="6" s="1"/>
  <c r="H3308" i="6"/>
  <c r="I3254" i="6"/>
  <c r="I3255" i="6" s="1"/>
  <c r="H3256" i="6" s="1"/>
  <c r="H3254" i="6"/>
  <c r="I3200" i="6"/>
  <c r="H3201" i="6" s="1"/>
  <c r="H3200" i="6"/>
  <c r="I3146" i="6"/>
  <c r="I3147" i="6" s="1"/>
  <c r="H3148" i="6" s="1"/>
  <c r="H3146" i="6"/>
  <c r="I3092" i="6"/>
  <c r="I3093" i="6" s="1"/>
  <c r="H3092" i="6"/>
  <c r="I3038" i="6"/>
  <c r="H3038" i="6"/>
  <c r="I2985" i="6"/>
  <c r="I2984" i="6"/>
  <c r="H2985" i="6" s="1"/>
  <c r="H2984" i="6"/>
  <c r="I2930" i="6"/>
  <c r="H2930" i="6"/>
  <c r="I2876" i="6"/>
  <c r="I2877" i="6" s="1"/>
  <c r="H2876" i="6"/>
  <c r="I2822" i="6"/>
  <c r="H2823" i="6" s="1"/>
  <c r="H2822" i="6"/>
  <c r="I2768" i="6"/>
  <c r="I2769" i="6" s="1"/>
  <c r="H2768" i="6"/>
  <c r="I2714" i="6"/>
  <c r="H2715" i="6" s="1"/>
  <c r="H2714" i="6"/>
  <c r="I2660" i="6"/>
  <c r="H2661" i="6" s="1"/>
  <c r="H2660" i="6"/>
  <c r="I2606" i="6"/>
  <c r="H2607" i="6" s="1"/>
  <c r="H2606" i="6"/>
  <c r="I2552" i="6"/>
  <c r="I2553" i="6" s="1"/>
  <c r="H2552" i="6"/>
  <c r="I2498" i="6"/>
  <c r="I2499" i="6" s="1"/>
  <c r="H2500" i="6" s="1"/>
  <c r="H2498" i="6"/>
  <c r="I2444" i="6"/>
  <c r="I2445" i="6" s="1"/>
  <c r="H2444" i="6"/>
  <c r="I2390" i="6"/>
  <c r="I2391" i="6" s="1"/>
  <c r="H2392" i="6" s="1"/>
  <c r="H2390" i="6"/>
  <c r="I2336" i="6"/>
  <c r="I2337" i="6" s="1"/>
  <c r="H2336" i="6"/>
  <c r="I2282" i="6"/>
  <c r="I2283" i="6" s="1"/>
  <c r="H2284" i="6" s="1"/>
  <c r="H2282" i="6"/>
  <c r="I2228" i="6"/>
  <c r="I2229" i="6" s="1"/>
  <c r="H2228" i="6"/>
  <c r="I2174" i="6"/>
  <c r="I2175" i="6" s="1"/>
  <c r="H2176" i="6" s="1"/>
  <c r="H2174" i="6"/>
  <c r="I2120" i="6"/>
  <c r="I2121" i="6" s="1"/>
  <c r="H2120" i="6"/>
  <c r="I2066" i="6"/>
  <c r="H2067" i="6" s="1"/>
  <c r="H2066" i="6"/>
  <c r="I2012" i="6"/>
  <c r="I2013" i="6" s="1"/>
  <c r="H2012" i="6"/>
  <c r="I1958" i="6"/>
  <c r="H1959" i="6" s="1"/>
  <c r="H1958" i="6"/>
  <c r="I1904" i="6"/>
  <c r="I1905" i="6" s="1"/>
  <c r="H1904" i="6"/>
  <c r="I1850" i="6"/>
  <c r="H1851" i="6" s="1"/>
  <c r="H1850" i="6"/>
  <c r="I1796" i="6"/>
  <c r="I1797" i="6" s="1"/>
  <c r="I1798" i="6" s="1"/>
  <c r="H1799" i="6" s="1"/>
  <c r="H1796" i="6"/>
  <c r="I1742" i="6"/>
  <c r="H1743" i="6" s="1"/>
  <c r="H1742" i="6"/>
  <c r="I1688" i="6"/>
  <c r="I1689" i="6" s="1"/>
  <c r="H1688" i="6"/>
  <c r="I1634" i="6"/>
  <c r="H1635" i="6" s="1"/>
  <c r="H1634" i="6"/>
  <c r="I1580" i="6"/>
  <c r="H1580" i="6"/>
  <c r="I1526" i="6"/>
  <c r="I1527" i="6" s="1"/>
  <c r="H1528" i="6" s="1"/>
  <c r="H1526" i="6"/>
  <c r="I1472" i="6"/>
  <c r="I1473" i="6" s="1"/>
  <c r="H1472" i="6"/>
  <c r="I1418" i="6"/>
  <c r="I1419" i="6" s="1"/>
  <c r="H1420" i="6" s="1"/>
  <c r="H1418" i="6"/>
  <c r="I1364" i="6"/>
  <c r="I1365" i="6" s="1"/>
  <c r="I1366" i="6" s="1"/>
  <c r="H1364" i="6"/>
  <c r="I1310" i="6"/>
  <c r="H1310" i="6"/>
  <c r="I1256" i="6"/>
  <c r="I1257" i="6" s="1"/>
  <c r="H1256" i="6"/>
  <c r="I1202" i="6"/>
  <c r="I1203" i="6" s="1"/>
  <c r="I1204" i="6" s="1"/>
  <c r="H1202" i="6"/>
  <c r="I1148" i="6"/>
  <c r="I1149" i="6" s="1"/>
  <c r="H1148" i="6"/>
  <c r="I1094" i="6"/>
  <c r="I1095" i="6" s="1"/>
  <c r="H1094" i="6"/>
  <c r="I1040" i="6"/>
  <c r="I1041" i="6" s="1"/>
  <c r="I1042" i="6" s="1"/>
  <c r="H1040" i="6"/>
  <c r="I986" i="6"/>
  <c r="I987" i="6" s="1"/>
  <c r="H986" i="6"/>
  <c r="I932" i="6"/>
  <c r="I933" i="6" s="1"/>
  <c r="H934" i="6" s="1"/>
  <c r="H932" i="6"/>
  <c r="I878" i="6"/>
  <c r="H878" i="6"/>
  <c r="I824" i="6"/>
  <c r="I825" i="6" s="1"/>
  <c r="I826" i="6" s="1"/>
  <c r="H824" i="6"/>
  <c r="I770" i="6"/>
  <c r="I771" i="6" s="1"/>
  <c r="H770" i="6"/>
  <c r="I716" i="6"/>
  <c r="I717" i="6" s="1"/>
  <c r="I718" i="6" s="1"/>
  <c r="H716" i="6"/>
  <c r="I662" i="6"/>
  <c r="I663" i="6" s="1"/>
  <c r="H662" i="6"/>
  <c r="I608" i="6"/>
  <c r="I609" i="6" s="1"/>
  <c r="I610" i="6" s="1"/>
  <c r="H608" i="6"/>
  <c r="I554" i="6"/>
  <c r="I555" i="6" s="1"/>
  <c r="H554" i="6"/>
  <c r="I500" i="6"/>
  <c r="I501" i="6" s="1"/>
  <c r="H500" i="6"/>
  <c r="I446" i="6"/>
  <c r="I447" i="6" s="1"/>
  <c r="I448" i="6" s="1"/>
  <c r="H446" i="6"/>
  <c r="I392" i="6"/>
  <c r="I393" i="6" s="1"/>
  <c r="H392" i="6"/>
  <c r="I338" i="6"/>
  <c r="I339" i="6" s="1"/>
  <c r="H338" i="6"/>
  <c r="I284" i="6"/>
  <c r="I285" i="6" s="1"/>
  <c r="H284" i="6"/>
  <c r="I230" i="6"/>
  <c r="I231" i="6" s="1"/>
  <c r="I232" i="6" s="1"/>
  <c r="H230" i="6"/>
  <c r="I176" i="6"/>
  <c r="I177" i="6" s="1"/>
  <c r="H176" i="6"/>
  <c r="I122" i="6"/>
  <c r="I123" i="6" s="1"/>
  <c r="H124" i="6" s="1"/>
  <c r="H122" i="6"/>
  <c r="I68" i="6"/>
  <c r="I69" i="6" s="1"/>
  <c r="H68" i="6"/>
  <c r="I14" i="6"/>
  <c r="H15" i="6" s="1"/>
  <c r="H14" i="6"/>
  <c r="H3096" i="8" l="1"/>
  <c r="J123" i="7"/>
  <c r="AD123" i="7"/>
  <c r="AD128" i="7"/>
  <c r="J128" i="7"/>
  <c r="AD136" i="7"/>
  <c r="J136" i="7"/>
  <c r="AD144" i="7"/>
  <c r="J144" i="7"/>
  <c r="J150" i="7"/>
  <c r="AD150" i="7"/>
  <c r="AD158" i="7"/>
  <c r="J158" i="7"/>
  <c r="J162" i="7"/>
  <c r="AD162" i="7"/>
  <c r="X123" i="9"/>
  <c r="J123" i="9"/>
  <c r="AB123" i="9"/>
  <c r="M123" i="9"/>
  <c r="AD123" i="9"/>
  <c r="AD6" i="9"/>
  <c r="J6" i="9"/>
  <c r="W123" i="9"/>
  <c r="AA123" i="9"/>
  <c r="V123" i="9"/>
  <c r="AM5" i="9"/>
  <c r="AG123" i="9"/>
  <c r="AI123" i="9"/>
  <c r="AH123" i="9"/>
  <c r="AL123" i="9"/>
  <c r="AJ123" i="9"/>
  <c r="Z123" i="9"/>
  <c r="Y123" i="9"/>
  <c r="AK123" i="9"/>
  <c r="I4284" i="8"/>
  <c r="H4284" i="8"/>
  <c r="S5" i="9"/>
  <c r="L123" i="9"/>
  <c r="R123" i="9"/>
  <c r="K123" i="9"/>
  <c r="C123" i="9"/>
  <c r="E123" i="9"/>
  <c r="D123" i="9"/>
  <c r="F123" i="9"/>
  <c r="H123" i="9"/>
  <c r="I123" i="9"/>
  <c r="N123" i="9"/>
  <c r="P123" i="9"/>
  <c r="Q123" i="9"/>
  <c r="G123" i="9"/>
  <c r="O123" i="9"/>
  <c r="B123" i="9"/>
  <c r="AJ6" i="9"/>
  <c r="AF6" i="9"/>
  <c r="AA6" i="9"/>
  <c r="W6" i="9"/>
  <c r="P6" i="9"/>
  <c r="L6" i="9"/>
  <c r="G6" i="9"/>
  <c r="C6" i="9"/>
  <c r="AI6" i="9"/>
  <c r="AE6" i="9"/>
  <c r="Z6" i="9"/>
  <c r="V6" i="9"/>
  <c r="O6" i="9"/>
  <c r="K6" i="9"/>
  <c r="F6" i="9"/>
  <c r="B6" i="9"/>
  <c r="AL6" i="9"/>
  <c r="AH6" i="9"/>
  <c r="AC6" i="9"/>
  <c r="Y6" i="9"/>
  <c r="R6" i="9"/>
  <c r="N6" i="9"/>
  <c r="I6" i="9"/>
  <c r="E6" i="9"/>
  <c r="AK6" i="9"/>
  <c r="AG6" i="9"/>
  <c r="AB6" i="9"/>
  <c r="X6" i="9"/>
  <c r="Q6" i="9"/>
  <c r="M6" i="9"/>
  <c r="H6" i="9"/>
  <c r="D6" i="9"/>
  <c r="AE123" i="9"/>
  <c r="AF123" i="9"/>
  <c r="AC123" i="9"/>
  <c r="I4606" i="8"/>
  <c r="I3958" i="8"/>
  <c r="I3959" i="8" s="1"/>
  <c r="I1852" i="8"/>
  <c r="H1852" i="8"/>
  <c r="H2555" i="8"/>
  <c r="I2555" i="8"/>
  <c r="I3256" i="8"/>
  <c r="H3256" i="8"/>
  <c r="I2068" i="8"/>
  <c r="H2068" i="8"/>
  <c r="I3148" i="8"/>
  <c r="H3148" i="8"/>
  <c r="H4553" i="8"/>
  <c r="I4553" i="8"/>
  <c r="I3851" i="8"/>
  <c r="H3851" i="8"/>
  <c r="I3527" i="8"/>
  <c r="H3527" i="8"/>
  <c r="I3202" i="8"/>
  <c r="H3202" i="8"/>
  <c r="H2394" i="8"/>
  <c r="I2394" i="8"/>
  <c r="H2123" i="8"/>
  <c r="I2123" i="8"/>
  <c r="H2015" i="8"/>
  <c r="I2015" i="8"/>
  <c r="I1313" i="8"/>
  <c r="H1313" i="8"/>
  <c r="I1367" i="8"/>
  <c r="H1367" i="8"/>
  <c r="I396" i="8"/>
  <c r="H396" i="8"/>
  <c r="I125" i="8"/>
  <c r="H125" i="8"/>
  <c r="I4447" i="8"/>
  <c r="H4447" i="8"/>
  <c r="I3472" i="8"/>
  <c r="H3472" i="8"/>
  <c r="I3097" i="8"/>
  <c r="H3097" i="8"/>
  <c r="I2987" i="8"/>
  <c r="H2987" i="8"/>
  <c r="I2772" i="8"/>
  <c r="H2772" i="8"/>
  <c r="I2880" i="8"/>
  <c r="H2880" i="8"/>
  <c r="I1529" i="8"/>
  <c r="H1529" i="8"/>
  <c r="I1259" i="8"/>
  <c r="H1259" i="8"/>
  <c r="I558" i="8"/>
  <c r="H558" i="8"/>
  <c r="I4066" i="8"/>
  <c r="H4066" i="8"/>
  <c r="I2177" i="8"/>
  <c r="H2177" i="8"/>
  <c r="I1962" i="8"/>
  <c r="H1962" i="8"/>
  <c r="I1746" i="8"/>
  <c r="H1746" i="8"/>
  <c r="I882" i="8"/>
  <c r="H882" i="8"/>
  <c r="I1151" i="8"/>
  <c r="H1151" i="8"/>
  <c r="I179" i="8"/>
  <c r="H179" i="8"/>
  <c r="I4336" i="8"/>
  <c r="H4336" i="8"/>
  <c r="I3906" i="8"/>
  <c r="H3906" i="8"/>
  <c r="H3959" i="8"/>
  <c r="I3367" i="8"/>
  <c r="H3367" i="8"/>
  <c r="H2933" i="8"/>
  <c r="I2933" i="8"/>
  <c r="I2824" i="8"/>
  <c r="H2824" i="8"/>
  <c r="I2609" i="8"/>
  <c r="H2609" i="8"/>
  <c r="I1098" i="8"/>
  <c r="H1098" i="8"/>
  <c r="I1043" i="8"/>
  <c r="H1043" i="8"/>
  <c r="I503" i="8"/>
  <c r="H503" i="8"/>
  <c r="I72" i="8"/>
  <c r="H72" i="8"/>
  <c r="I4231" i="8"/>
  <c r="H4231" i="8"/>
  <c r="I4014" i="8"/>
  <c r="H4014" i="8"/>
  <c r="I3691" i="8"/>
  <c r="H3691" i="8"/>
  <c r="I2339" i="8"/>
  <c r="H2339" i="8"/>
  <c r="I2667" i="8"/>
  <c r="H2667" i="8"/>
  <c r="H1907" i="8"/>
  <c r="I1907" i="8"/>
  <c r="I2232" i="8"/>
  <c r="H2232" i="8"/>
  <c r="I1583" i="8"/>
  <c r="H1583" i="8"/>
  <c r="I990" i="8"/>
  <c r="H990" i="8"/>
  <c r="I827" i="8"/>
  <c r="H827" i="8"/>
  <c r="H4664" i="8"/>
  <c r="I4664" i="8"/>
  <c r="I4174" i="8"/>
  <c r="H4174" i="8"/>
  <c r="I3798" i="8"/>
  <c r="H3798" i="8"/>
  <c r="I3311" i="8"/>
  <c r="H3311" i="8"/>
  <c r="I3419" i="8"/>
  <c r="H3419" i="8"/>
  <c r="I1475" i="8"/>
  <c r="H1475" i="8"/>
  <c r="I611" i="8"/>
  <c r="H611" i="8"/>
  <c r="I935" i="8"/>
  <c r="H935" i="8"/>
  <c r="I449" i="8"/>
  <c r="H449" i="8"/>
  <c r="I341" i="8"/>
  <c r="H341" i="8"/>
  <c r="I17" i="8"/>
  <c r="H17" i="8"/>
  <c r="I4392" i="8"/>
  <c r="H4392" i="8"/>
  <c r="I4500" i="8"/>
  <c r="H4500" i="8"/>
  <c r="I4120" i="8"/>
  <c r="H4120" i="8"/>
  <c r="I3635" i="8"/>
  <c r="H3635" i="8"/>
  <c r="I3583" i="8"/>
  <c r="H3583" i="8"/>
  <c r="I2501" i="8"/>
  <c r="H2501" i="8"/>
  <c r="I1800" i="8"/>
  <c r="H1800" i="8"/>
  <c r="I2449" i="8"/>
  <c r="H2449" i="8"/>
  <c r="I2285" i="8"/>
  <c r="H2285" i="8"/>
  <c r="H1691" i="8"/>
  <c r="I1691" i="8"/>
  <c r="I1638" i="8"/>
  <c r="H1638" i="8"/>
  <c r="I718" i="8"/>
  <c r="H718" i="8"/>
  <c r="I4285" i="8"/>
  <c r="H4285" i="8"/>
  <c r="I3742" i="8"/>
  <c r="H3742" i="8"/>
  <c r="I2716" i="8"/>
  <c r="H2716" i="8"/>
  <c r="I3041" i="8"/>
  <c r="H3041" i="8"/>
  <c r="I1205" i="8"/>
  <c r="H1205" i="8"/>
  <c r="I1421" i="8"/>
  <c r="H1421" i="8"/>
  <c r="I774" i="8"/>
  <c r="H774" i="8"/>
  <c r="I666" i="8"/>
  <c r="H666" i="8"/>
  <c r="I233" i="8"/>
  <c r="H233" i="8"/>
  <c r="I288" i="8"/>
  <c r="H288" i="8"/>
  <c r="P123" i="7"/>
  <c r="I123" i="7"/>
  <c r="B123" i="7"/>
  <c r="C123" i="7"/>
  <c r="L123" i="7"/>
  <c r="V123" i="7"/>
  <c r="AE123" i="7"/>
  <c r="AM5" i="7"/>
  <c r="I128" i="7"/>
  <c r="R128" i="7"/>
  <c r="AB128" i="7"/>
  <c r="AK128" i="7"/>
  <c r="I136" i="7"/>
  <c r="R136" i="7"/>
  <c r="AB136" i="7"/>
  <c r="AK136" i="7"/>
  <c r="I144" i="7"/>
  <c r="R144" i="7"/>
  <c r="AB144" i="7"/>
  <c r="AK144" i="7"/>
  <c r="E150" i="7"/>
  <c r="N150" i="7"/>
  <c r="X150" i="7"/>
  <c r="AG150" i="7"/>
  <c r="G123" i="7"/>
  <c r="AJ123" i="7"/>
  <c r="D123" i="7"/>
  <c r="M123" i="7"/>
  <c r="W123" i="7"/>
  <c r="AF123" i="7"/>
  <c r="B128" i="7"/>
  <c r="K128" i="7"/>
  <c r="S10" i="7"/>
  <c r="AC128" i="7"/>
  <c r="AL128" i="7"/>
  <c r="B136" i="7"/>
  <c r="K136" i="7"/>
  <c r="S18" i="7"/>
  <c r="AC136" i="7"/>
  <c r="AL136" i="7"/>
  <c r="B144" i="7"/>
  <c r="K144" i="7"/>
  <c r="S26" i="7"/>
  <c r="AC144" i="7"/>
  <c r="AL144" i="7"/>
  <c r="F150" i="7"/>
  <c r="O150" i="7"/>
  <c r="Y150" i="7"/>
  <c r="AH150" i="7"/>
  <c r="E123" i="7"/>
  <c r="X123" i="7"/>
  <c r="AG123" i="7"/>
  <c r="C128" i="7"/>
  <c r="L128" i="7"/>
  <c r="V128" i="7"/>
  <c r="AE128" i="7"/>
  <c r="AM10" i="7"/>
  <c r="C136" i="7"/>
  <c r="L136" i="7"/>
  <c r="V136" i="7"/>
  <c r="AE136" i="7"/>
  <c r="AM18" i="7"/>
  <c r="C144" i="7"/>
  <c r="L144" i="7"/>
  <c r="V144" i="7"/>
  <c r="AE144" i="7"/>
  <c r="AM26" i="7"/>
  <c r="G150" i="7"/>
  <c r="P150" i="7"/>
  <c r="Z150" i="7"/>
  <c r="AI150" i="7"/>
  <c r="N123" i="7"/>
  <c r="Y123" i="7"/>
  <c r="AH123" i="7"/>
  <c r="D128" i="7"/>
  <c r="M128" i="7"/>
  <c r="W128" i="7"/>
  <c r="AF128" i="7"/>
  <c r="D136" i="7"/>
  <c r="M136" i="7"/>
  <c r="W136" i="7"/>
  <c r="AF136" i="7"/>
  <c r="D144" i="7"/>
  <c r="M144" i="7"/>
  <c r="W144" i="7"/>
  <c r="AF144" i="7"/>
  <c r="H150" i="7"/>
  <c r="Q150" i="7"/>
  <c r="AA150" i="7"/>
  <c r="AJ150" i="7"/>
  <c r="O123" i="7"/>
  <c r="Z123" i="7"/>
  <c r="AI123" i="7"/>
  <c r="E128" i="7"/>
  <c r="N128" i="7"/>
  <c r="X128" i="7"/>
  <c r="AG128" i="7"/>
  <c r="E136" i="7"/>
  <c r="N136" i="7"/>
  <c r="X136" i="7"/>
  <c r="AG136" i="7"/>
  <c r="E144" i="7"/>
  <c r="N144" i="7"/>
  <c r="X144" i="7"/>
  <c r="AG144" i="7"/>
  <c r="I150" i="7"/>
  <c r="R150" i="7"/>
  <c r="AB150" i="7"/>
  <c r="AK150" i="7"/>
  <c r="H123" i="7"/>
  <c r="F128" i="7"/>
  <c r="O128" i="7"/>
  <c r="Y128" i="7"/>
  <c r="AH128" i="7"/>
  <c r="F136" i="7"/>
  <c r="O136" i="7"/>
  <c r="Y136" i="7"/>
  <c r="AH136" i="7"/>
  <c r="F144" i="7"/>
  <c r="O144" i="7"/>
  <c r="Y144" i="7"/>
  <c r="AH144" i="7"/>
  <c r="B150" i="7"/>
  <c r="K150" i="7"/>
  <c r="S32" i="7"/>
  <c r="AC150" i="7"/>
  <c r="AL150" i="7"/>
  <c r="Q123" i="7"/>
  <c r="R123" i="7"/>
  <c r="AK123" i="7"/>
  <c r="G128" i="7"/>
  <c r="P128" i="7"/>
  <c r="Z128" i="7"/>
  <c r="AI128" i="7"/>
  <c r="G136" i="7"/>
  <c r="P136" i="7"/>
  <c r="Z136" i="7"/>
  <c r="AI136" i="7"/>
  <c r="G144" i="7"/>
  <c r="P144" i="7"/>
  <c r="Z144" i="7"/>
  <c r="AI144" i="7"/>
  <c r="C150" i="7"/>
  <c r="L150" i="7"/>
  <c r="V150" i="7"/>
  <c r="AE150" i="7"/>
  <c r="AM32" i="7"/>
  <c r="F123" i="7"/>
  <c r="AA123" i="7"/>
  <c r="AB123" i="7"/>
  <c r="K123" i="7"/>
  <c r="S5" i="7"/>
  <c r="AC123" i="7"/>
  <c r="AL123" i="7"/>
  <c r="H128" i="7"/>
  <c r="Q128" i="7"/>
  <c r="AA128" i="7"/>
  <c r="AJ128" i="7"/>
  <c r="H136" i="7"/>
  <c r="Q136" i="7"/>
  <c r="AA136" i="7"/>
  <c r="AJ136" i="7"/>
  <c r="H144" i="7"/>
  <c r="Q144" i="7"/>
  <c r="AA144" i="7"/>
  <c r="AJ144" i="7"/>
  <c r="D150" i="7"/>
  <c r="M150" i="7"/>
  <c r="W150" i="7"/>
  <c r="AF150" i="7"/>
  <c r="D158" i="7"/>
  <c r="M158" i="7"/>
  <c r="W158" i="7"/>
  <c r="AF158" i="7"/>
  <c r="D162" i="7"/>
  <c r="M162" i="7"/>
  <c r="W162" i="7"/>
  <c r="AF162" i="7"/>
  <c r="E158" i="7"/>
  <c r="N158" i="7"/>
  <c r="X158" i="7"/>
  <c r="AG158" i="7"/>
  <c r="E162" i="7"/>
  <c r="N162" i="7"/>
  <c r="X162" i="7"/>
  <c r="AG162" i="7"/>
  <c r="F158" i="7"/>
  <c r="O158" i="7"/>
  <c r="Y158" i="7"/>
  <c r="AH158" i="7"/>
  <c r="F162" i="7"/>
  <c r="O162" i="7"/>
  <c r="Y162" i="7"/>
  <c r="AH162" i="7"/>
  <c r="G158" i="7"/>
  <c r="P158" i="7"/>
  <c r="Z158" i="7"/>
  <c r="AI158" i="7"/>
  <c r="G162" i="7"/>
  <c r="P162" i="7"/>
  <c r="Z162" i="7"/>
  <c r="AI162" i="7"/>
  <c r="H158" i="7"/>
  <c r="Q158" i="7"/>
  <c r="AA158" i="7"/>
  <c r="AJ158" i="7"/>
  <c r="H162" i="7"/>
  <c r="Q162" i="7"/>
  <c r="AA162" i="7"/>
  <c r="AJ162" i="7"/>
  <c r="I158" i="7"/>
  <c r="R158" i="7"/>
  <c r="AB158" i="7"/>
  <c r="AK158" i="7"/>
  <c r="I162" i="7"/>
  <c r="R162" i="7"/>
  <c r="AB162" i="7"/>
  <c r="AK162" i="7"/>
  <c r="K158" i="7"/>
  <c r="S40" i="7"/>
  <c r="AC158" i="7"/>
  <c r="AL158" i="7"/>
  <c r="B162" i="7"/>
  <c r="K162" i="7"/>
  <c r="S44" i="7"/>
  <c r="AC162" i="7"/>
  <c r="AL162" i="7"/>
  <c r="C158" i="7"/>
  <c r="L158" i="7"/>
  <c r="V158" i="7"/>
  <c r="AE158" i="7"/>
  <c r="AM40" i="7"/>
  <c r="C162" i="7"/>
  <c r="L162" i="7"/>
  <c r="V162" i="7"/>
  <c r="AE162" i="7"/>
  <c r="AM44" i="7"/>
  <c r="I3796" i="6"/>
  <c r="H231" i="6"/>
  <c r="I2661" i="6"/>
  <c r="I2662" i="6" s="1"/>
  <c r="H2663" i="6" s="1"/>
  <c r="H2283" i="6"/>
  <c r="H123" i="6"/>
  <c r="H718" i="6"/>
  <c r="I1959" i="6"/>
  <c r="I1960" i="6" s="1"/>
  <c r="I1961" i="6" s="1"/>
  <c r="I934" i="6"/>
  <c r="I935" i="6" s="1"/>
  <c r="I124" i="6"/>
  <c r="I125" i="6" s="1"/>
  <c r="I126" i="6" s="1"/>
  <c r="H2175" i="6"/>
  <c r="I15" i="6"/>
  <c r="H16" i="6" s="1"/>
  <c r="H447" i="6"/>
  <c r="I1743" i="6"/>
  <c r="I3201" i="6"/>
  <c r="I3202" i="6" s="1"/>
  <c r="I3203" i="6" s="1"/>
  <c r="I4119" i="6"/>
  <c r="I4120" i="6" s="1"/>
  <c r="I4121" i="6" s="1"/>
  <c r="H4444" i="6"/>
  <c r="I2823" i="6"/>
  <c r="I2824" i="6" s="1"/>
  <c r="I2825" i="6" s="1"/>
  <c r="H3633" i="6"/>
  <c r="I2176" i="6"/>
  <c r="I2177" i="6" s="1"/>
  <c r="I2178" i="6" s="1"/>
  <c r="H2553" i="6"/>
  <c r="I2067" i="6"/>
  <c r="I2715" i="6"/>
  <c r="I2716" i="6" s="1"/>
  <c r="I2717" i="6" s="1"/>
  <c r="H3525" i="6"/>
  <c r="I3957" i="6"/>
  <c r="I3958" i="6" s="1"/>
  <c r="I1420" i="6"/>
  <c r="I1421" i="6" s="1"/>
  <c r="I1422" i="6" s="1"/>
  <c r="H3418" i="6"/>
  <c r="H3903" i="6"/>
  <c r="H4011" i="6"/>
  <c r="H1365" i="6"/>
  <c r="I3471" i="6"/>
  <c r="I3472" i="6" s="1"/>
  <c r="I3473" i="6" s="1"/>
  <c r="H4443" i="6"/>
  <c r="H339" i="6"/>
  <c r="I1635" i="6"/>
  <c r="I1636" i="6" s="1"/>
  <c r="I1637" i="6" s="1"/>
  <c r="H1798" i="6"/>
  <c r="I3256" i="6"/>
  <c r="I3257" i="6" s="1"/>
  <c r="I4174" i="6"/>
  <c r="I1851" i="6"/>
  <c r="I1852" i="6" s="1"/>
  <c r="I1853" i="6" s="1"/>
  <c r="I1799" i="6"/>
  <c r="I1800" i="6" s="1"/>
  <c r="H1801" i="6" s="1"/>
  <c r="I4497" i="6"/>
  <c r="I4498" i="6" s="1"/>
  <c r="I4499" i="6" s="1"/>
  <c r="H126" i="6"/>
  <c r="I556" i="6"/>
  <c r="H556" i="6"/>
  <c r="H69" i="6"/>
  <c r="I772" i="6"/>
  <c r="H772" i="6"/>
  <c r="I611" i="6"/>
  <c r="H611" i="6"/>
  <c r="I827" i="6"/>
  <c r="H827" i="6"/>
  <c r="I178" i="6"/>
  <c r="H178" i="6"/>
  <c r="I233" i="6"/>
  <c r="H233" i="6"/>
  <c r="I449" i="6"/>
  <c r="H449" i="6"/>
  <c r="I664" i="6"/>
  <c r="H664" i="6"/>
  <c r="I70" i="6"/>
  <c r="H70" i="6"/>
  <c r="I16" i="6"/>
  <c r="H232" i="6"/>
  <c r="I286" i="6"/>
  <c r="H286" i="6"/>
  <c r="I394" i="6"/>
  <c r="H394" i="6"/>
  <c r="I340" i="6"/>
  <c r="H340" i="6"/>
  <c r="I502" i="6"/>
  <c r="H502" i="6"/>
  <c r="I719" i="6"/>
  <c r="H719" i="6"/>
  <c r="I1043" i="6"/>
  <c r="H1043" i="6"/>
  <c r="I1150" i="6"/>
  <c r="H1150" i="6"/>
  <c r="H448" i="6"/>
  <c r="I879" i="6"/>
  <c r="H879" i="6"/>
  <c r="I988" i="6"/>
  <c r="H988" i="6"/>
  <c r="H1042" i="6"/>
  <c r="H663" i="6"/>
  <c r="H826" i="6"/>
  <c r="I1205" i="6"/>
  <c r="H1205" i="6"/>
  <c r="H177" i="6"/>
  <c r="H285" i="6"/>
  <c r="H393" i="6"/>
  <c r="H501" i="6"/>
  <c r="H771" i="6"/>
  <c r="H609" i="6"/>
  <c r="I1258" i="6"/>
  <c r="H1258" i="6"/>
  <c r="H555" i="6"/>
  <c r="H610" i="6"/>
  <c r="I1096" i="6"/>
  <c r="H1096" i="6"/>
  <c r="I1367" i="6"/>
  <c r="H1367" i="6"/>
  <c r="I1690" i="6"/>
  <c r="H1690" i="6"/>
  <c r="H987" i="6"/>
  <c r="H1095" i="6"/>
  <c r="H1257" i="6"/>
  <c r="H1366" i="6"/>
  <c r="I1474" i="6"/>
  <c r="H1474" i="6"/>
  <c r="H1853" i="6"/>
  <c r="I1311" i="6"/>
  <c r="H1311" i="6"/>
  <c r="H1473" i="6"/>
  <c r="I1581" i="6"/>
  <c r="H1581" i="6"/>
  <c r="H1203" i="6"/>
  <c r="H717" i="6"/>
  <c r="H825" i="6"/>
  <c r="H933" i="6"/>
  <c r="H1041" i="6"/>
  <c r="H1149" i="6"/>
  <c r="H1204" i="6"/>
  <c r="I1528" i="6"/>
  <c r="I2122" i="6"/>
  <c r="H2122" i="6"/>
  <c r="I2014" i="6"/>
  <c r="H2014" i="6"/>
  <c r="I2338" i="6"/>
  <c r="H2338" i="6"/>
  <c r="H2178" i="6"/>
  <c r="H1419" i="6"/>
  <c r="H1527" i="6"/>
  <c r="H1689" i="6"/>
  <c r="I2230" i="6"/>
  <c r="H2230" i="6"/>
  <c r="H1797" i="6"/>
  <c r="I1906" i="6"/>
  <c r="H1906" i="6"/>
  <c r="H2177" i="6"/>
  <c r="H2121" i="6"/>
  <c r="I2392" i="6"/>
  <c r="H2825" i="6"/>
  <c r="H1905" i="6"/>
  <c r="H2013" i="6"/>
  <c r="I2500" i="6"/>
  <c r="I2554" i="6"/>
  <c r="H2554" i="6"/>
  <c r="H2337" i="6"/>
  <c r="I2446" i="6"/>
  <c r="H2446" i="6"/>
  <c r="H2229" i="6"/>
  <c r="H2445" i="6"/>
  <c r="I2284" i="6"/>
  <c r="I2878" i="6"/>
  <c r="H2878" i="6"/>
  <c r="H2824" i="6"/>
  <c r="I3310" i="6"/>
  <c r="H3310" i="6"/>
  <c r="H2662" i="6"/>
  <c r="I2931" i="6"/>
  <c r="H2931" i="6"/>
  <c r="I2986" i="6"/>
  <c r="H2986" i="6"/>
  <c r="I2663" i="6"/>
  <c r="H2716" i="6"/>
  <c r="I2607" i="6"/>
  <c r="I2770" i="6"/>
  <c r="H2770" i="6"/>
  <c r="H2391" i="6"/>
  <c r="H2499" i="6"/>
  <c r="H2769" i="6"/>
  <c r="I3094" i="6"/>
  <c r="H3094" i="6"/>
  <c r="I3258" i="6"/>
  <c r="H3258" i="6"/>
  <c r="I3039" i="6"/>
  <c r="H3039" i="6"/>
  <c r="H3257" i="6"/>
  <c r="H3093" i="6"/>
  <c r="I3148" i="6"/>
  <c r="H2877" i="6"/>
  <c r="I3364" i="6"/>
  <c r="I3420" i="6"/>
  <c r="H3420" i="6"/>
  <c r="H3309" i="6"/>
  <c r="H3419" i="6"/>
  <c r="I3580" i="6"/>
  <c r="H3580" i="6"/>
  <c r="H3579" i="6"/>
  <c r="I3797" i="6"/>
  <c r="H3797" i="6"/>
  <c r="I3688" i="6"/>
  <c r="H3688" i="6"/>
  <c r="H3147" i="6"/>
  <c r="H3255" i="6"/>
  <c r="H3363" i="6"/>
  <c r="I3526" i="6"/>
  <c r="I3634" i="6"/>
  <c r="H3687" i="6"/>
  <c r="H3417" i="6"/>
  <c r="I4013" i="6"/>
  <c r="H4013" i="6"/>
  <c r="I3741" i="6"/>
  <c r="H3741" i="6"/>
  <c r="H4012" i="6"/>
  <c r="I4227" i="6"/>
  <c r="H4227" i="6"/>
  <c r="I3849" i="6"/>
  <c r="H3849" i="6"/>
  <c r="I3905" i="6"/>
  <c r="H3905" i="6"/>
  <c r="I4065" i="6"/>
  <c r="H4065" i="6"/>
  <c r="H4121" i="6"/>
  <c r="H3795" i="6"/>
  <c r="H3904" i="6"/>
  <c r="I4446" i="6"/>
  <c r="H4446" i="6"/>
  <c r="I4336" i="6"/>
  <c r="H4336" i="6"/>
  <c r="H4335" i="6"/>
  <c r="I4282" i="6"/>
  <c r="I4606" i="6"/>
  <c r="H4606" i="6"/>
  <c r="I4390" i="6"/>
  <c r="H4390" i="6"/>
  <c r="H4173" i="6"/>
  <c r="H4389" i="6"/>
  <c r="H4445" i="6"/>
  <c r="H4605" i="6"/>
  <c r="H4281" i="6"/>
  <c r="I4552" i="6"/>
  <c r="H4551" i="6"/>
  <c r="H68" i="2"/>
  <c r="I68" i="2"/>
  <c r="H69" i="2" s="1"/>
  <c r="H122" i="2"/>
  <c r="I122" i="2"/>
  <c r="H123" i="2" s="1"/>
  <c r="I123" i="2"/>
  <c r="H124" i="2" s="1"/>
  <c r="H176" i="2"/>
  <c r="I176" i="2"/>
  <c r="H177" i="2" s="1"/>
  <c r="H230" i="2"/>
  <c r="I230" i="2"/>
  <c r="H231" i="2" s="1"/>
  <c r="H284" i="2"/>
  <c r="I284" i="2"/>
  <c r="H285" i="2" s="1"/>
  <c r="I285" i="2"/>
  <c r="H338" i="2"/>
  <c r="I338" i="2"/>
  <c r="H339" i="2" s="1"/>
  <c r="H392" i="2"/>
  <c r="I392" i="2"/>
  <c r="H446" i="2"/>
  <c r="I446" i="2"/>
  <c r="H447" i="2" s="1"/>
  <c r="H500" i="2"/>
  <c r="I500" i="2"/>
  <c r="H554" i="2"/>
  <c r="I554" i="2"/>
  <c r="I555" i="2" s="1"/>
  <c r="I556" i="2" s="1"/>
  <c r="I557" i="2" s="1"/>
  <c r="H555" i="2"/>
  <c r="H608" i="2"/>
  <c r="I608" i="2"/>
  <c r="H662" i="2"/>
  <c r="I662" i="2"/>
  <c r="H663" i="2"/>
  <c r="I663" i="2"/>
  <c r="H716" i="2"/>
  <c r="I716" i="2"/>
  <c r="H770" i="2"/>
  <c r="I770" i="2"/>
  <c r="H771" i="2" s="1"/>
  <c r="H824" i="2"/>
  <c r="I824" i="2"/>
  <c r="H878" i="2"/>
  <c r="I878" i="2"/>
  <c r="H879" i="2" s="1"/>
  <c r="I879" i="2"/>
  <c r="H880" i="2" s="1"/>
  <c r="H932" i="2"/>
  <c r="I932" i="2"/>
  <c r="H933" i="2" s="1"/>
  <c r="H986" i="2"/>
  <c r="I986" i="2"/>
  <c r="I987" i="2" s="1"/>
  <c r="H988" i="2" s="1"/>
  <c r="H1040" i="2"/>
  <c r="I1040" i="2"/>
  <c r="H1041" i="2" s="1"/>
  <c r="I1041" i="2"/>
  <c r="I1042" i="2" s="1"/>
  <c r="H1094" i="2"/>
  <c r="I1094" i="2"/>
  <c r="H1095" i="2" s="1"/>
  <c r="H1148" i="2"/>
  <c r="I1148" i="2"/>
  <c r="I1149" i="2" s="1"/>
  <c r="H1202" i="2"/>
  <c r="I1202" i="2"/>
  <c r="H1203" i="2" s="1"/>
  <c r="I1203" i="2"/>
  <c r="H1256" i="2"/>
  <c r="I1256" i="2"/>
  <c r="H1257" i="2" s="1"/>
  <c r="H1310" i="2"/>
  <c r="I1310" i="2"/>
  <c r="H1364" i="2"/>
  <c r="I1364" i="2"/>
  <c r="I1365" i="2" s="1"/>
  <c r="I1366" i="2" s="1"/>
  <c r="H1418" i="2"/>
  <c r="I1418" i="2"/>
  <c r="H1472" i="2"/>
  <c r="I1472" i="2"/>
  <c r="I1473" i="2" s="1"/>
  <c r="H1474" i="2" s="1"/>
  <c r="H1526" i="2"/>
  <c r="I1526" i="2"/>
  <c r="H1580" i="2"/>
  <c r="I1580" i="2"/>
  <c r="H1581" i="2" s="1"/>
  <c r="H1634" i="2"/>
  <c r="I1634" i="2"/>
  <c r="I1635" i="2" s="1"/>
  <c r="H1688" i="2"/>
  <c r="I1688" i="2"/>
  <c r="H1689" i="2" s="1"/>
  <c r="H1742" i="2"/>
  <c r="I1742" i="2"/>
  <c r="I1743" i="2" s="1"/>
  <c r="H1743" i="2"/>
  <c r="H1796" i="2"/>
  <c r="I1796" i="2"/>
  <c r="H1797" i="2" s="1"/>
  <c r="H1850" i="2"/>
  <c r="I1850" i="2"/>
  <c r="I1851" i="2" s="1"/>
  <c r="H1904" i="2"/>
  <c r="I1904" i="2"/>
  <c r="H1905" i="2" s="1"/>
  <c r="H1958" i="2"/>
  <c r="I1958" i="2"/>
  <c r="H1959" i="2" s="1"/>
  <c r="I1959" i="2"/>
  <c r="H2012" i="2"/>
  <c r="I2012" i="2"/>
  <c r="H2013" i="2" s="1"/>
  <c r="H2066" i="2"/>
  <c r="I2066" i="2"/>
  <c r="H2120" i="2"/>
  <c r="I2120" i="2"/>
  <c r="H2121" i="2" s="1"/>
  <c r="H2174" i="2"/>
  <c r="I2174" i="2"/>
  <c r="H2228" i="2"/>
  <c r="I2228" i="2"/>
  <c r="H2282" i="2"/>
  <c r="I2282" i="2"/>
  <c r="I2283" i="2" s="1"/>
  <c r="H2284" i="2" s="1"/>
  <c r="H2283" i="2"/>
  <c r="H2336" i="2"/>
  <c r="I2336" i="2"/>
  <c r="H2390" i="2"/>
  <c r="I2390" i="2"/>
  <c r="H2391" i="2" s="1"/>
  <c r="H2444" i="2"/>
  <c r="I2444" i="2"/>
  <c r="H2498" i="2"/>
  <c r="I2498" i="2"/>
  <c r="I2499" i="2" s="1"/>
  <c r="H2499" i="2"/>
  <c r="H2552" i="2"/>
  <c r="I2552" i="2"/>
  <c r="H2606" i="2"/>
  <c r="I2606" i="2"/>
  <c r="H2607" i="2" s="1"/>
  <c r="H2660" i="2"/>
  <c r="I2660" i="2"/>
  <c r="H2714" i="2"/>
  <c r="I2714" i="2"/>
  <c r="H2715" i="2" s="1"/>
  <c r="H2768" i="2"/>
  <c r="I2768" i="2"/>
  <c r="H2822" i="2"/>
  <c r="I2822" i="2"/>
  <c r="H2823" i="2" s="1"/>
  <c r="I2823" i="2"/>
  <c r="H2824" i="2" s="1"/>
  <c r="H2876" i="2"/>
  <c r="I2876" i="2"/>
  <c r="H2930" i="2"/>
  <c r="I2930" i="2"/>
  <c r="H2931" i="2" s="1"/>
  <c r="I2931" i="2"/>
  <c r="I2932" i="2" s="1"/>
  <c r="H2932" i="2"/>
  <c r="H2984" i="2"/>
  <c r="I2984" i="2"/>
  <c r="H3038" i="2"/>
  <c r="I3038" i="2"/>
  <c r="H3039" i="2" s="1"/>
  <c r="H3092" i="2"/>
  <c r="I3092" i="2"/>
  <c r="H3146" i="2"/>
  <c r="I3146" i="2"/>
  <c r="I3147" i="2" s="1"/>
  <c r="H3148" i="2" s="1"/>
  <c r="H3147" i="2"/>
  <c r="H3200" i="2"/>
  <c r="I3200" i="2"/>
  <c r="H3254" i="2"/>
  <c r="I3254" i="2"/>
  <c r="H3255" i="2"/>
  <c r="I3255" i="2"/>
  <c r="H3256" i="2" s="1"/>
  <c r="I3256" i="2"/>
  <c r="H3257" i="2" s="1"/>
  <c r="H3308" i="2"/>
  <c r="I3308" i="2"/>
  <c r="H3309" i="2" s="1"/>
  <c r="H3362" i="2"/>
  <c r="I3362" i="2"/>
  <c r="H3363" i="2" s="1"/>
  <c r="H3416" i="2"/>
  <c r="I3416" i="2"/>
  <c r="H3470" i="2"/>
  <c r="I3470" i="2"/>
  <c r="I3471" i="2" s="1"/>
  <c r="H3471" i="2"/>
  <c r="H3524" i="2"/>
  <c r="I3524" i="2"/>
  <c r="H3578" i="2"/>
  <c r="I3578" i="2"/>
  <c r="H3579" i="2" s="1"/>
  <c r="H3632" i="2"/>
  <c r="I3632" i="2"/>
  <c r="H3633" i="2"/>
  <c r="I3633" i="2"/>
  <c r="I3634" i="2" s="1"/>
  <c r="I3635" i="2" s="1"/>
  <c r="H3636" i="2" s="1"/>
  <c r="H3686" i="2"/>
  <c r="I3686" i="2"/>
  <c r="H3687" i="2" s="1"/>
  <c r="H3740" i="2"/>
  <c r="I3740" i="2"/>
  <c r="I3741" i="2" s="1"/>
  <c r="H3741" i="2"/>
  <c r="H3794" i="2"/>
  <c r="I3794" i="2"/>
  <c r="H3795" i="2" s="1"/>
  <c r="H3848" i="2"/>
  <c r="I3848" i="2"/>
  <c r="I3849" i="2" s="1"/>
  <c r="H3849" i="2"/>
  <c r="H3902" i="2"/>
  <c r="I3902" i="2"/>
  <c r="I3903" i="2" s="1"/>
  <c r="H3904" i="2" s="1"/>
  <c r="H3956" i="2"/>
  <c r="I3956" i="2"/>
  <c r="I3957" i="2" s="1"/>
  <c r="H3957" i="2"/>
  <c r="H4010" i="2"/>
  <c r="I4010" i="2"/>
  <c r="H4011" i="2" s="1"/>
  <c r="H4064" i="2"/>
  <c r="I4064" i="2"/>
  <c r="H4118" i="2"/>
  <c r="I4118" i="2"/>
  <c r="H4119" i="2" s="1"/>
  <c r="H4172" i="2"/>
  <c r="I4172" i="2"/>
  <c r="I4173" i="2" s="1"/>
  <c r="H4173" i="2"/>
  <c r="H4226" i="2"/>
  <c r="I4226" i="2"/>
  <c r="I4227" i="2" s="1"/>
  <c r="H4280" i="2"/>
  <c r="I4280" i="2"/>
  <c r="H4281" i="2"/>
  <c r="I4281" i="2"/>
  <c r="H4334" i="2"/>
  <c r="I4334" i="2"/>
  <c r="I4335" i="2" s="1"/>
  <c r="H4336" i="2" s="1"/>
  <c r="H4335" i="2"/>
  <c r="H4388" i="2"/>
  <c r="I4388" i="2"/>
  <c r="H4389" i="2"/>
  <c r="I4389" i="2"/>
  <c r="H4442" i="2"/>
  <c r="I4442" i="2"/>
  <c r="I4443" i="2" s="1"/>
  <c r="H4443" i="2"/>
  <c r="H4496" i="2"/>
  <c r="I4496" i="2"/>
  <c r="H4497" i="2" s="1"/>
  <c r="H4550" i="2"/>
  <c r="I4550" i="2"/>
  <c r="I4551" i="2" s="1"/>
  <c r="H4551" i="2"/>
  <c r="H4604" i="2"/>
  <c r="I4604" i="2"/>
  <c r="H4605" i="2" s="1"/>
  <c r="H4658" i="2"/>
  <c r="I4658" i="2"/>
  <c r="A4715" i="2"/>
  <c r="H3473" i="6" l="1"/>
  <c r="H3203" i="6"/>
  <c r="I4497" i="2"/>
  <c r="I2607" i="2"/>
  <c r="H2608" i="2" s="1"/>
  <c r="H1366" i="2"/>
  <c r="I1474" i="2"/>
  <c r="H1365" i="2"/>
  <c r="I1095" i="2"/>
  <c r="H1961" i="6"/>
  <c r="I4605" i="2"/>
  <c r="I3904" i="2"/>
  <c r="I3039" i="2"/>
  <c r="I2715" i="2"/>
  <c r="H1635" i="2"/>
  <c r="I447" i="2"/>
  <c r="I339" i="2"/>
  <c r="I177" i="2"/>
  <c r="H3472" i="6"/>
  <c r="H4227" i="2"/>
  <c r="H3903" i="2"/>
  <c r="I3795" i="2"/>
  <c r="H3634" i="2"/>
  <c r="H1473" i="2"/>
  <c r="H1149" i="2"/>
  <c r="H3202" i="6"/>
  <c r="J6" i="7"/>
  <c r="J7" i="9"/>
  <c r="AD7" i="9"/>
  <c r="AD6" i="7"/>
  <c r="J124" i="9"/>
  <c r="AD124" i="9"/>
  <c r="H2500" i="2"/>
  <c r="I2500" i="2"/>
  <c r="H4228" i="2"/>
  <c r="I4228" i="2"/>
  <c r="H3472" i="2"/>
  <c r="I3472" i="2"/>
  <c r="I988" i="2"/>
  <c r="I4659" i="2"/>
  <c r="H4659" i="2"/>
  <c r="I124" i="2"/>
  <c r="I3905" i="2"/>
  <c r="H3905" i="2"/>
  <c r="H2229" i="2"/>
  <c r="I2229" i="2"/>
  <c r="I4065" i="2"/>
  <c r="H4065" i="2"/>
  <c r="I3687" i="2"/>
  <c r="I3363" i="2"/>
  <c r="I3309" i="2"/>
  <c r="I3257" i="2"/>
  <c r="I2824" i="2"/>
  <c r="I2391" i="2"/>
  <c r="I933" i="2"/>
  <c r="I880" i="2"/>
  <c r="H557" i="2"/>
  <c r="I4336" i="2"/>
  <c r="I3579" i="2"/>
  <c r="I3148" i="2"/>
  <c r="I3149" i="2" s="1"/>
  <c r="I2608" i="2"/>
  <c r="I2121" i="2"/>
  <c r="H1851" i="2"/>
  <c r="I1257" i="2"/>
  <c r="H1042" i="2"/>
  <c r="H987" i="2"/>
  <c r="I771" i="2"/>
  <c r="H556" i="2"/>
  <c r="I231" i="2"/>
  <c r="I69" i="2"/>
  <c r="M124" i="9"/>
  <c r="AJ7" i="9"/>
  <c r="P7" i="9"/>
  <c r="AI7" i="9"/>
  <c r="O7" i="9"/>
  <c r="AL7" i="9"/>
  <c r="R7" i="9"/>
  <c r="AK7" i="9"/>
  <c r="Q7" i="9"/>
  <c r="AF7" i="9"/>
  <c r="L7" i="9"/>
  <c r="AE7" i="9"/>
  <c r="K7" i="9"/>
  <c r="AH7" i="9"/>
  <c r="N7" i="9"/>
  <c r="AG7" i="9"/>
  <c r="M7" i="9"/>
  <c r="AA7" i="9"/>
  <c r="G7" i="9"/>
  <c r="Z7" i="9"/>
  <c r="F7" i="9"/>
  <c r="AC7" i="9"/>
  <c r="I7" i="9"/>
  <c r="AB7" i="9"/>
  <c r="H7" i="9"/>
  <c r="W7" i="9"/>
  <c r="C7" i="9"/>
  <c r="V7" i="9"/>
  <c r="B7" i="9"/>
  <c r="Y7" i="9"/>
  <c r="E7" i="9"/>
  <c r="X7" i="9"/>
  <c r="D7" i="9"/>
  <c r="D124" i="9"/>
  <c r="X124" i="9"/>
  <c r="E124" i="9"/>
  <c r="H2717" i="6"/>
  <c r="I1744" i="6"/>
  <c r="H1744" i="6"/>
  <c r="AJ6" i="7"/>
  <c r="Q6" i="7"/>
  <c r="AK6" i="7"/>
  <c r="R6" i="7"/>
  <c r="AL6" i="7"/>
  <c r="O6" i="7"/>
  <c r="AI6" i="7"/>
  <c r="P6" i="7"/>
  <c r="D6" i="7"/>
  <c r="X6" i="7"/>
  <c r="E6" i="7"/>
  <c r="Y6" i="7"/>
  <c r="B6" i="7"/>
  <c r="V6" i="7"/>
  <c r="C6" i="7"/>
  <c r="W6" i="7"/>
  <c r="H6" i="7"/>
  <c r="AB6" i="7"/>
  <c r="I6" i="7"/>
  <c r="AC6" i="7"/>
  <c r="F6" i="7"/>
  <c r="Z6" i="7"/>
  <c r="G6" i="7"/>
  <c r="AA6" i="7"/>
  <c r="M6" i="7"/>
  <c r="AG6" i="7"/>
  <c r="N6" i="7"/>
  <c r="AH6" i="7"/>
  <c r="K6" i="7"/>
  <c r="AE6" i="7"/>
  <c r="L6" i="7"/>
  <c r="AF6" i="7"/>
  <c r="Y124" i="9"/>
  <c r="H124" i="9"/>
  <c r="B124" i="9"/>
  <c r="S6" i="9"/>
  <c r="V124" i="9"/>
  <c r="AM6" i="9"/>
  <c r="C124" i="9"/>
  <c r="W124" i="9"/>
  <c r="AB124" i="9"/>
  <c r="I124" i="9"/>
  <c r="AC124" i="9"/>
  <c r="F124" i="9"/>
  <c r="Z124" i="9"/>
  <c r="G124" i="9"/>
  <c r="AA124" i="9"/>
  <c r="AG124" i="9"/>
  <c r="N124" i="9"/>
  <c r="AH124" i="9"/>
  <c r="K124" i="9"/>
  <c r="AE124" i="9"/>
  <c r="L124" i="9"/>
  <c r="AF124" i="9"/>
  <c r="Q124" i="9"/>
  <c r="AK124" i="9"/>
  <c r="R124" i="9"/>
  <c r="AL124" i="9"/>
  <c r="O124" i="9"/>
  <c r="AI124" i="9"/>
  <c r="P124" i="9"/>
  <c r="AJ124" i="9"/>
  <c r="I4607" i="8"/>
  <c r="H4607" i="8"/>
  <c r="I2069" i="8"/>
  <c r="H2069" i="8"/>
  <c r="I3257" i="8"/>
  <c r="H3257" i="8"/>
  <c r="I2556" i="8"/>
  <c r="H2556" i="8"/>
  <c r="I3149" i="8"/>
  <c r="H3149" i="8"/>
  <c r="I1853" i="8"/>
  <c r="H1853" i="8"/>
  <c r="I1908" i="8"/>
  <c r="H1908" i="8"/>
  <c r="I2934" i="8"/>
  <c r="H2934" i="8"/>
  <c r="I775" i="8"/>
  <c r="H775" i="8"/>
  <c r="I2717" i="8"/>
  <c r="H2717" i="8"/>
  <c r="I719" i="8"/>
  <c r="H719" i="8"/>
  <c r="H2286" i="8"/>
  <c r="I2286" i="8"/>
  <c r="I3584" i="8"/>
  <c r="H3584" i="8"/>
  <c r="I4393" i="8"/>
  <c r="H4393" i="8"/>
  <c r="I936" i="8"/>
  <c r="H936" i="8"/>
  <c r="I3312" i="8"/>
  <c r="H3312" i="8"/>
  <c r="I828" i="8"/>
  <c r="H828" i="8"/>
  <c r="I4015" i="8"/>
  <c r="H4015" i="8"/>
  <c r="I1044" i="8"/>
  <c r="H1044" i="8"/>
  <c r="I4337" i="8"/>
  <c r="H4337" i="8"/>
  <c r="I883" i="8"/>
  <c r="H883" i="8"/>
  <c r="I1530" i="8"/>
  <c r="H1530" i="8"/>
  <c r="I2988" i="8"/>
  <c r="H2988" i="8"/>
  <c r="I126" i="8"/>
  <c r="H126" i="8"/>
  <c r="I3203" i="8"/>
  <c r="H3203" i="8"/>
  <c r="I2016" i="8"/>
  <c r="H2016" i="8"/>
  <c r="I2124" i="8"/>
  <c r="H2124" i="8"/>
  <c r="I289" i="8"/>
  <c r="H289" i="8"/>
  <c r="I1422" i="8"/>
  <c r="H1422" i="8"/>
  <c r="H1639" i="8"/>
  <c r="I1639" i="8"/>
  <c r="H2450" i="8"/>
  <c r="I2450" i="8"/>
  <c r="I3636" i="8"/>
  <c r="H3636" i="8"/>
  <c r="I18" i="8"/>
  <c r="H18" i="8"/>
  <c r="I612" i="8"/>
  <c r="H612" i="8"/>
  <c r="I3799" i="8"/>
  <c r="H3799" i="8"/>
  <c r="I991" i="8"/>
  <c r="H991" i="8"/>
  <c r="I2668" i="8"/>
  <c r="H2668" i="8"/>
  <c r="I4232" i="8"/>
  <c r="H4232" i="8"/>
  <c r="I1099" i="8"/>
  <c r="H1099" i="8"/>
  <c r="H3368" i="8"/>
  <c r="I3368" i="8"/>
  <c r="H1747" i="8"/>
  <c r="I1747" i="8"/>
  <c r="I4067" i="8"/>
  <c r="H4067" i="8"/>
  <c r="I3098" i="8"/>
  <c r="H3098" i="8"/>
  <c r="I397" i="8"/>
  <c r="H397" i="8"/>
  <c r="I3528" i="8"/>
  <c r="H3528" i="8"/>
  <c r="I1692" i="8"/>
  <c r="H1692" i="8"/>
  <c r="I2395" i="8"/>
  <c r="H2395" i="8"/>
  <c r="I234" i="8"/>
  <c r="H234" i="8"/>
  <c r="I1206" i="8"/>
  <c r="H1206" i="8"/>
  <c r="I3743" i="8"/>
  <c r="H3743" i="8"/>
  <c r="I1801" i="8"/>
  <c r="H1801" i="8"/>
  <c r="I4121" i="8"/>
  <c r="H4121" i="8"/>
  <c r="I342" i="8"/>
  <c r="H342" i="8"/>
  <c r="H1476" i="8"/>
  <c r="I1476" i="8"/>
  <c r="I4175" i="8"/>
  <c r="H4175" i="8"/>
  <c r="H1584" i="8"/>
  <c r="I1584" i="8"/>
  <c r="I2340" i="8"/>
  <c r="H2340" i="8"/>
  <c r="I73" i="8"/>
  <c r="H73" i="8"/>
  <c r="H2610" i="8"/>
  <c r="I2610" i="8"/>
  <c r="I3960" i="8"/>
  <c r="H3960" i="8"/>
  <c r="I180" i="8"/>
  <c r="H180" i="8"/>
  <c r="H1963" i="8"/>
  <c r="I1963" i="8"/>
  <c r="H559" i="8"/>
  <c r="I559" i="8"/>
  <c r="H2881" i="8"/>
  <c r="I2881" i="8"/>
  <c r="I3473" i="8"/>
  <c r="H3473" i="8"/>
  <c r="H1368" i="8"/>
  <c r="I1368" i="8"/>
  <c r="I3852" i="8"/>
  <c r="H3852" i="8"/>
  <c r="I4665" i="8"/>
  <c r="H4665" i="8"/>
  <c r="I4554" i="8"/>
  <c r="H4554" i="8"/>
  <c r="I667" i="8"/>
  <c r="H667" i="8"/>
  <c r="I3042" i="8"/>
  <c r="H3042" i="8"/>
  <c r="I4286" i="8"/>
  <c r="H4286" i="8"/>
  <c r="H2502" i="8"/>
  <c r="I2502" i="8"/>
  <c r="H4501" i="8"/>
  <c r="I4501" i="8"/>
  <c r="I450" i="8"/>
  <c r="H450" i="8"/>
  <c r="I3420" i="8"/>
  <c r="H3420" i="8"/>
  <c r="I2233" i="8"/>
  <c r="H2233" i="8"/>
  <c r="I3692" i="8"/>
  <c r="H3692" i="8"/>
  <c r="I504" i="8"/>
  <c r="H504" i="8"/>
  <c r="I2825" i="8"/>
  <c r="H2825" i="8"/>
  <c r="H3907" i="8"/>
  <c r="I3907" i="8"/>
  <c r="I1152" i="8"/>
  <c r="H1152" i="8"/>
  <c r="I2178" i="8"/>
  <c r="H2178" i="8"/>
  <c r="H1260" i="8"/>
  <c r="I1260" i="8"/>
  <c r="I2773" i="8"/>
  <c r="H2773" i="8"/>
  <c r="I4448" i="8"/>
  <c r="H4448" i="8"/>
  <c r="I1314" i="8"/>
  <c r="H1314" i="8"/>
  <c r="H1960" i="6"/>
  <c r="H4499" i="6"/>
  <c r="H4120" i="6"/>
  <c r="I1801" i="6"/>
  <c r="I1802" i="6" s="1"/>
  <c r="H1852" i="6"/>
  <c r="H1422" i="6"/>
  <c r="H125" i="6"/>
  <c r="H1636" i="6"/>
  <c r="H1637" i="6"/>
  <c r="H1421" i="6"/>
  <c r="H935" i="6"/>
  <c r="I2068" i="6"/>
  <c r="H2068" i="6"/>
  <c r="H4498" i="6"/>
  <c r="H3958" i="6"/>
  <c r="H4175" i="6"/>
  <c r="I4175" i="6"/>
  <c r="H1800" i="6"/>
  <c r="I4122" i="6"/>
  <c r="H4122" i="6"/>
  <c r="I3850" i="6"/>
  <c r="H3850" i="6"/>
  <c r="I3689" i="6"/>
  <c r="H3689" i="6"/>
  <c r="I3149" i="6"/>
  <c r="H3149" i="6"/>
  <c r="I3259" i="6"/>
  <c r="H3259" i="6"/>
  <c r="I2608" i="6"/>
  <c r="H2608" i="6"/>
  <c r="H1907" i="6"/>
  <c r="I1907" i="6"/>
  <c r="I2339" i="6"/>
  <c r="H2339" i="6"/>
  <c r="H1312" i="6"/>
  <c r="I1312" i="6"/>
  <c r="I4447" i="6"/>
  <c r="H4447" i="6"/>
  <c r="I3311" i="6"/>
  <c r="H3311" i="6"/>
  <c r="I2718" i="6"/>
  <c r="H2718" i="6"/>
  <c r="I1638" i="6"/>
  <c r="H1638" i="6"/>
  <c r="I1423" i="6"/>
  <c r="H1423" i="6"/>
  <c r="I1151" i="6"/>
  <c r="H1151" i="6"/>
  <c r="I503" i="6"/>
  <c r="H503" i="6"/>
  <c r="I17" i="6"/>
  <c r="H17" i="6"/>
  <c r="I234" i="6"/>
  <c r="H234" i="6"/>
  <c r="I4283" i="6"/>
  <c r="H4283" i="6"/>
  <c r="I4066" i="6"/>
  <c r="H4066" i="6"/>
  <c r="I4228" i="6"/>
  <c r="H4228" i="6"/>
  <c r="I3635" i="6"/>
  <c r="H3635" i="6"/>
  <c r="I3798" i="6"/>
  <c r="H3798" i="6"/>
  <c r="H3474" i="6"/>
  <c r="I3474" i="6"/>
  <c r="I3095" i="6"/>
  <c r="H3095" i="6"/>
  <c r="I2664" i="6"/>
  <c r="H2664" i="6"/>
  <c r="H2015" i="6"/>
  <c r="I2015" i="6"/>
  <c r="I1529" i="6"/>
  <c r="H1529" i="6"/>
  <c r="I1854" i="6"/>
  <c r="H1854" i="6"/>
  <c r="H1691" i="6"/>
  <c r="I1691" i="6"/>
  <c r="I773" i="6"/>
  <c r="H773" i="6"/>
  <c r="I4500" i="6"/>
  <c r="H4500" i="6"/>
  <c r="I3527" i="6"/>
  <c r="H3527" i="6"/>
  <c r="I2447" i="6"/>
  <c r="H2447" i="6"/>
  <c r="I2826" i="6"/>
  <c r="H2826" i="6"/>
  <c r="I2231" i="6"/>
  <c r="H2231" i="6"/>
  <c r="I1097" i="6"/>
  <c r="H1097" i="6"/>
  <c r="I1044" i="6"/>
  <c r="H1044" i="6"/>
  <c r="I341" i="6"/>
  <c r="H341" i="6"/>
  <c r="I71" i="6"/>
  <c r="H71" i="6"/>
  <c r="H179" i="6"/>
  <c r="I179" i="6"/>
  <c r="H3959" i="6"/>
  <c r="I3959" i="6"/>
  <c r="I3421" i="6"/>
  <c r="H3421" i="6"/>
  <c r="H3204" i="6"/>
  <c r="I3204" i="6"/>
  <c r="I2987" i="6"/>
  <c r="H2987" i="6"/>
  <c r="H2879" i="6"/>
  <c r="I2879" i="6"/>
  <c r="I2393" i="6"/>
  <c r="H2393" i="6"/>
  <c r="I2179" i="6"/>
  <c r="H2179" i="6"/>
  <c r="I1475" i="6"/>
  <c r="H1475" i="6"/>
  <c r="I989" i="6"/>
  <c r="H989" i="6"/>
  <c r="I4553" i="6"/>
  <c r="H4553" i="6"/>
  <c r="I4391" i="6"/>
  <c r="H4391" i="6"/>
  <c r="I3742" i="6"/>
  <c r="H3742" i="6"/>
  <c r="I3581" i="6"/>
  <c r="H3581" i="6"/>
  <c r="I3365" i="6"/>
  <c r="H3365" i="6"/>
  <c r="I2285" i="6"/>
  <c r="H2285" i="6"/>
  <c r="I1582" i="6"/>
  <c r="H1582" i="6"/>
  <c r="H1368" i="6"/>
  <c r="I1368" i="6"/>
  <c r="I936" i="6"/>
  <c r="H936" i="6"/>
  <c r="H395" i="6"/>
  <c r="I395" i="6"/>
  <c r="I665" i="6"/>
  <c r="H665" i="6"/>
  <c r="I828" i="6"/>
  <c r="H828" i="6"/>
  <c r="I557" i="6"/>
  <c r="H557" i="6"/>
  <c r="I3906" i="6"/>
  <c r="H3906" i="6"/>
  <c r="I3040" i="6"/>
  <c r="H3040" i="6"/>
  <c r="I2932" i="6"/>
  <c r="H2932" i="6"/>
  <c r="I2555" i="6"/>
  <c r="H2555" i="6"/>
  <c r="I1962" i="6"/>
  <c r="H1962" i="6"/>
  <c r="I880" i="6"/>
  <c r="H880" i="6"/>
  <c r="I4607" i="6"/>
  <c r="H4607" i="6"/>
  <c r="I4337" i="6"/>
  <c r="H4337" i="6"/>
  <c r="I4014" i="6"/>
  <c r="H4014" i="6"/>
  <c r="H2771" i="6"/>
  <c r="I2771" i="6"/>
  <c r="I2501" i="6"/>
  <c r="H2501" i="6"/>
  <c r="I2123" i="6"/>
  <c r="H2123" i="6"/>
  <c r="I1259" i="6"/>
  <c r="H1259" i="6"/>
  <c r="I1206" i="6"/>
  <c r="H1206" i="6"/>
  <c r="I720" i="6"/>
  <c r="H720" i="6"/>
  <c r="H287" i="6"/>
  <c r="I287" i="6"/>
  <c r="I450" i="6"/>
  <c r="H450" i="6"/>
  <c r="I612" i="6"/>
  <c r="H612" i="6"/>
  <c r="I127" i="6"/>
  <c r="H127" i="6"/>
  <c r="H4282" i="2"/>
  <c r="I4282" i="2"/>
  <c r="H3258" i="2"/>
  <c r="I3258" i="2"/>
  <c r="H3417" i="2"/>
  <c r="I3417" i="2"/>
  <c r="H4390" i="2"/>
  <c r="I4390" i="2"/>
  <c r="H4174" i="2"/>
  <c r="I4174" i="2"/>
  <c r="H4498" i="2"/>
  <c r="I4498" i="2"/>
  <c r="H4552" i="2"/>
  <c r="I4552" i="2"/>
  <c r="H4606" i="2"/>
  <c r="I4606" i="2"/>
  <c r="H4444" i="2"/>
  <c r="I4444" i="2"/>
  <c r="H3850" i="2"/>
  <c r="I3850" i="2"/>
  <c r="H3906" i="2"/>
  <c r="I3906" i="2"/>
  <c r="H3525" i="2"/>
  <c r="I3525" i="2"/>
  <c r="H3742" i="2"/>
  <c r="I3742" i="2"/>
  <c r="H3958" i="2"/>
  <c r="I3958" i="2"/>
  <c r="I4119" i="2"/>
  <c r="I4011" i="2"/>
  <c r="H3310" i="2"/>
  <c r="I3310" i="2"/>
  <c r="I3636" i="2"/>
  <c r="H3093" i="2"/>
  <c r="I3093" i="2"/>
  <c r="H3635" i="2"/>
  <c r="H3149" i="2"/>
  <c r="H2985" i="2"/>
  <c r="I2985" i="2"/>
  <c r="H2933" i="2"/>
  <c r="I2933" i="2"/>
  <c r="H2877" i="2"/>
  <c r="I2877" i="2"/>
  <c r="H2769" i="2"/>
  <c r="I2769" i="2"/>
  <c r="H2661" i="2"/>
  <c r="I2661" i="2"/>
  <c r="H3201" i="2"/>
  <c r="I3201" i="2"/>
  <c r="H2825" i="2"/>
  <c r="I2825" i="2"/>
  <c r="H2716" i="2"/>
  <c r="I2716" i="2"/>
  <c r="H2501" i="2"/>
  <c r="I2501" i="2"/>
  <c r="H2609" i="2"/>
  <c r="I2609" i="2"/>
  <c r="H2553" i="2"/>
  <c r="I2553" i="2"/>
  <c r="H2337" i="2"/>
  <c r="I2337" i="2"/>
  <c r="H2445" i="2"/>
  <c r="I2445" i="2"/>
  <c r="H2175" i="2"/>
  <c r="I2175" i="2"/>
  <c r="H2067" i="2"/>
  <c r="I2067" i="2"/>
  <c r="I1960" i="2"/>
  <c r="H1960" i="2"/>
  <c r="I2284" i="2"/>
  <c r="H1204" i="2"/>
  <c r="I1204" i="2"/>
  <c r="H1636" i="2"/>
  <c r="I1636" i="2"/>
  <c r="H1852" i="2"/>
  <c r="I1852" i="2"/>
  <c r="H1367" i="2"/>
  <c r="I1367" i="2"/>
  <c r="H1744" i="2"/>
  <c r="I1744" i="2"/>
  <c r="I2013" i="2"/>
  <c r="I1905" i="2"/>
  <c r="I1797" i="2"/>
  <c r="I1689" i="2"/>
  <c r="I1581" i="2"/>
  <c r="H1527" i="2"/>
  <c r="I1527" i="2"/>
  <c r="H1475" i="2"/>
  <c r="I1475" i="2"/>
  <c r="H1311" i="2"/>
  <c r="I1311" i="2"/>
  <c r="I1150" i="2"/>
  <c r="H1150" i="2"/>
  <c r="H1419" i="2"/>
  <c r="I1419" i="2"/>
  <c r="H881" i="2"/>
  <c r="I881" i="2"/>
  <c r="H664" i="2"/>
  <c r="I664" i="2"/>
  <c r="H1043" i="2"/>
  <c r="I1043" i="2"/>
  <c r="H717" i="2"/>
  <c r="I717" i="2"/>
  <c r="H558" i="2"/>
  <c r="I558" i="2"/>
  <c r="H825" i="2"/>
  <c r="I825" i="2"/>
  <c r="H609" i="2"/>
  <c r="I609" i="2"/>
  <c r="H501" i="2"/>
  <c r="I501" i="2"/>
  <c r="H393" i="2"/>
  <c r="I393" i="2"/>
  <c r="H286" i="2"/>
  <c r="I286" i="2"/>
  <c r="H178" i="2"/>
  <c r="I178" i="2"/>
  <c r="H70" i="2"/>
  <c r="I70" i="2"/>
  <c r="I14" i="2"/>
  <c r="I15" i="2" s="1"/>
  <c r="H14" i="2"/>
  <c r="H340" i="2" l="1"/>
  <c r="I340" i="2"/>
  <c r="I1096" i="2"/>
  <c r="H1096" i="2"/>
  <c r="I448" i="2"/>
  <c r="H448" i="2"/>
  <c r="H15" i="2"/>
  <c r="AD6" i="1" s="1"/>
  <c r="H1802" i="6"/>
  <c r="H3796" i="2"/>
  <c r="I3796" i="2"/>
  <c r="I3040" i="2"/>
  <c r="H3040" i="2"/>
  <c r="AJ7" i="7"/>
  <c r="J8" i="9"/>
  <c r="J125" i="9"/>
  <c r="J124" i="7"/>
  <c r="AD8" i="9"/>
  <c r="J7" i="7"/>
  <c r="AD5" i="1"/>
  <c r="J5" i="1"/>
  <c r="AD7" i="7"/>
  <c r="AD124" i="7"/>
  <c r="AD125" i="9"/>
  <c r="B7" i="7"/>
  <c r="AA8" i="9"/>
  <c r="D7" i="7"/>
  <c r="I16" i="2"/>
  <c r="H16" i="2"/>
  <c r="Y7" i="7"/>
  <c r="Y5" i="1"/>
  <c r="AC5" i="1"/>
  <c r="AH5" i="1"/>
  <c r="AL5" i="1"/>
  <c r="E5" i="1"/>
  <c r="I5" i="1"/>
  <c r="N5" i="1"/>
  <c r="R5" i="1"/>
  <c r="AE5" i="1"/>
  <c r="AI5" i="1"/>
  <c r="Z5" i="1"/>
  <c r="AA5" i="1"/>
  <c r="AJ5" i="1"/>
  <c r="F5" i="1"/>
  <c r="L5" i="1"/>
  <c r="Q5" i="1"/>
  <c r="AB5" i="1"/>
  <c r="AK5" i="1"/>
  <c r="V5" i="1"/>
  <c r="G5" i="1"/>
  <c r="M5" i="1"/>
  <c r="W5" i="1"/>
  <c r="AF5" i="1"/>
  <c r="C5" i="1"/>
  <c r="H5" i="1"/>
  <c r="O5" i="1"/>
  <c r="X5" i="1"/>
  <c r="AG5" i="1"/>
  <c r="P5" i="1"/>
  <c r="K5" i="1"/>
  <c r="D5" i="1"/>
  <c r="B5" i="1"/>
  <c r="Z6" i="1"/>
  <c r="AE6" i="1"/>
  <c r="AI6" i="1"/>
  <c r="V6" i="1"/>
  <c r="F6" i="1"/>
  <c r="K6" i="1"/>
  <c r="O6" i="1"/>
  <c r="B6" i="1"/>
  <c r="W6" i="1"/>
  <c r="AA6" i="1"/>
  <c r="AJ6" i="1"/>
  <c r="AF6" i="1"/>
  <c r="AB6" i="1"/>
  <c r="AK6" i="1"/>
  <c r="G6" i="1"/>
  <c r="M6" i="1"/>
  <c r="R6" i="1"/>
  <c r="AC6" i="1"/>
  <c r="AL6" i="1"/>
  <c r="C6" i="1"/>
  <c r="H6" i="1"/>
  <c r="N6" i="1"/>
  <c r="X6" i="1"/>
  <c r="AG6" i="1"/>
  <c r="D6" i="1"/>
  <c r="I6" i="1"/>
  <c r="P6" i="1"/>
  <c r="Y6" i="1"/>
  <c r="AH6" i="1"/>
  <c r="E6" i="1"/>
  <c r="L6" i="1"/>
  <c r="Q6" i="1"/>
  <c r="W7" i="7"/>
  <c r="C7" i="7"/>
  <c r="X7" i="7"/>
  <c r="V7" i="7"/>
  <c r="E7" i="7"/>
  <c r="AF124" i="7"/>
  <c r="AC124" i="7"/>
  <c r="W124" i="7"/>
  <c r="P124" i="7"/>
  <c r="E125" i="9"/>
  <c r="I125" i="9"/>
  <c r="AH124" i="7"/>
  <c r="AA124" i="7"/>
  <c r="Y124" i="7"/>
  <c r="R124" i="7"/>
  <c r="M8" i="9"/>
  <c r="AG8" i="9"/>
  <c r="N8" i="9"/>
  <c r="AH8" i="9"/>
  <c r="K8" i="9"/>
  <c r="AE8" i="9"/>
  <c r="L8" i="9"/>
  <c r="AF8" i="9"/>
  <c r="C125" i="9"/>
  <c r="G125" i="9"/>
  <c r="N125" i="9"/>
  <c r="L125" i="9"/>
  <c r="R125" i="9"/>
  <c r="P125" i="9"/>
  <c r="I1258" i="2"/>
  <c r="H1258" i="2"/>
  <c r="I4660" i="2"/>
  <c r="H4660" i="2"/>
  <c r="H4229" i="2"/>
  <c r="I4229" i="2"/>
  <c r="H7" i="7"/>
  <c r="AB7" i="7"/>
  <c r="I7" i="7"/>
  <c r="AC7" i="7"/>
  <c r="F7" i="7"/>
  <c r="Z7" i="7"/>
  <c r="G7" i="7"/>
  <c r="AA7" i="7"/>
  <c r="L124" i="7"/>
  <c r="N124" i="7"/>
  <c r="G124" i="7"/>
  <c r="I124" i="7"/>
  <c r="C124" i="7"/>
  <c r="E124" i="7"/>
  <c r="AI124" i="7"/>
  <c r="AK124" i="7"/>
  <c r="I1745" i="6"/>
  <c r="H1745" i="6"/>
  <c r="Q8" i="9"/>
  <c r="AK8" i="9"/>
  <c r="R8" i="9"/>
  <c r="AL8" i="9"/>
  <c r="O8" i="9"/>
  <c r="AI8" i="9"/>
  <c r="P8" i="9"/>
  <c r="AJ8" i="9"/>
  <c r="Y125" i="9"/>
  <c r="W125" i="9"/>
  <c r="AC125" i="9"/>
  <c r="AA125" i="9"/>
  <c r="AH125" i="9"/>
  <c r="AF125" i="9"/>
  <c r="AL125" i="9"/>
  <c r="AJ125" i="9"/>
  <c r="H772" i="2"/>
  <c r="I772" i="2"/>
  <c r="H3580" i="2"/>
  <c r="I3580" i="2"/>
  <c r="I934" i="2"/>
  <c r="H934" i="2"/>
  <c r="I4066" i="2"/>
  <c r="H4066" i="2"/>
  <c r="I989" i="2"/>
  <c r="H989" i="2"/>
  <c r="M7" i="7"/>
  <c r="AG7" i="7"/>
  <c r="N7" i="7"/>
  <c r="AH7" i="7"/>
  <c r="K7" i="7"/>
  <c r="AE7" i="7"/>
  <c r="L7" i="7"/>
  <c r="AF7" i="7"/>
  <c r="AE124" i="7"/>
  <c r="AG124" i="7"/>
  <c r="Z124" i="7"/>
  <c r="AB124" i="7"/>
  <c r="AM6" i="7"/>
  <c r="V124" i="7"/>
  <c r="X124" i="7"/>
  <c r="O124" i="7"/>
  <c r="Q124" i="7"/>
  <c r="D8" i="9"/>
  <c r="X8" i="9"/>
  <c r="E8" i="9"/>
  <c r="Y8" i="9"/>
  <c r="B8" i="9"/>
  <c r="V8" i="9"/>
  <c r="C8" i="9"/>
  <c r="W8" i="9"/>
  <c r="D125" i="9"/>
  <c r="B125" i="9"/>
  <c r="S7" i="9"/>
  <c r="H125" i="9"/>
  <c r="F125" i="9"/>
  <c r="M125" i="9"/>
  <c r="K125" i="9"/>
  <c r="Q125" i="9"/>
  <c r="O125" i="9"/>
  <c r="I2122" i="2"/>
  <c r="H2122" i="2"/>
  <c r="H4337" i="2"/>
  <c r="I4337" i="2"/>
  <c r="H2392" i="2"/>
  <c r="I2392" i="2"/>
  <c r="H3364" i="2"/>
  <c r="I3364" i="2"/>
  <c r="I2230" i="2"/>
  <c r="H2230" i="2"/>
  <c r="H125" i="2"/>
  <c r="I125" i="2"/>
  <c r="I3473" i="2"/>
  <c r="H3473" i="2"/>
  <c r="Q7" i="7"/>
  <c r="AK7" i="7"/>
  <c r="R7" i="7"/>
  <c r="AL7" i="7"/>
  <c r="O7" i="7"/>
  <c r="AI7" i="7"/>
  <c r="P7" i="7"/>
  <c r="K124" i="7"/>
  <c r="M124" i="7"/>
  <c r="F124" i="7"/>
  <c r="H124" i="7"/>
  <c r="B124" i="7"/>
  <c r="S6" i="7"/>
  <c r="D124" i="7"/>
  <c r="AL124" i="7"/>
  <c r="AJ124" i="7"/>
  <c r="H8" i="9"/>
  <c r="AB8" i="9"/>
  <c r="I8" i="9"/>
  <c r="AC8" i="9"/>
  <c r="F8" i="9"/>
  <c r="Z8" i="9"/>
  <c r="G8" i="9"/>
  <c r="X125" i="9"/>
  <c r="V125" i="9"/>
  <c r="AM7" i="9"/>
  <c r="AB125" i="9"/>
  <c r="Z125" i="9"/>
  <c r="AG125" i="9"/>
  <c r="AE125" i="9"/>
  <c r="AK125" i="9"/>
  <c r="AI125" i="9"/>
  <c r="H232" i="2"/>
  <c r="I232" i="2"/>
  <c r="H3688" i="2"/>
  <c r="I3688" i="2"/>
  <c r="H4608" i="8"/>
  <c r="I4608" i="8"/>
  <c r="I3150" i="8"/>
  <c r="H3150" i="8"/>
  <c r="I2557" i="8"/>
  <c r="H2557" i="8"/>
  <c r="I3258" i="8"/>
  <c r="H3258" i="8"/>
  <c r="H1854" i="8"/>
  <c r="I1854" i="8"/>
  <c r="I2070" i="8"/>
  <c r="H2070" i="8"/>
  <c r="I3908" i="8"/>
  <c r="H3908" i="8"/>
  <c r="I2503" i="8"/>
  <c r="H2503" i="8"/>
  <c r="I1369" i="8"/>
  <c r="H1369" i="8"/>
  <c r="I1964" i="8"/>
  <c r="H1964" i="8"/>
  <c r="I1477" i="8"/>
  <c r="H1477" i="8"/>
  <c r="I2451" i="8"/>
  <c r="H2451" i="8"/>
  <c r="I2774" i="8"/>
  <c r="H2774" i="8"/>
  <c r="I2234" i="8"/>
  <c r="H2234" i="8"/>
  <c r="I668" i="8"/>
  <c r="H668" i="8"/>
  <c r="I74" i="8"/>
  <c r="H74" i="8"/>
  <c r="I3744" i="8"/>
  <c r="H3744" i="8"/>
  <c r="I1693" i="8"/>
  <c r="H1693" i="8"/>
  <c r="I4068" i="8"/>
  <c r="H4068" i="8"/>
  <c r="I1100" i="8"/>
  <c r="H1100" i="8"/>
  <c r="I3800" i="8"/>
  <c r="H3800" i="8"/>
  <c r="I290" i="8"/>
  <c r="H290" i="8"/>
  <c r="I3204" i="8"/>
  <c r="H3204" i="8"/>
  <c r="H4016" i="8"/>
  <c r="I4016" i="8"/>
  <c r="I4394" i="8"/>
  <c r="H4394" i="8"/>
  <c r="H2718" i="8"/>
  <c r="I2718" i="8"/>
  <c r="H1261" i="8"/>
  <c r="I1261" i="8"/>
  <c r="H1748" i="8"/>
  <c r="I1748" i="8"/>
  <c r="I1640" i="8"/>
  <c r="H1640" i="8"/>
  <c r="H2826" i="8"/>
  <c r="I2826" i="8"/>
  <c r="H3421" i="8"/>
  <c r="I3421" i="8"/>
  <c r="I4555" i="8"/>
  <c r="H4555" i="8"/>
  <c r="H3474" i="8"/>
  <c r="I3474" i="8"/>
  <c r="I181" i="8"/>
  <c r="H181" i="8"/>
  <c r="I2341" i="8"/>
  <c r="H2341" i="8"/>
  <c r="I343" i="8"/>
  <c r="H343" i="8"/>
  <c r="I1207" i="8"/>
  <c r="H1207" i="8"/>
  <c r="I3529" i="8"/>
  <c r="H3529" i="8"/>
  <c r="I4233" i="8"/>
  <c r="H4233" i="8"/>
  <c r="I613" i="8"/>
  <c r="H613" i="8"/>
  <c r="I2125" i="8"/>
  <c r="H2125" i="8"/>
  <c r="I127" i="8"/>
  <c r="H127" i="8"/>
  <c r="I884" i="8"/>
  <c r="H884" i="8"/>
  <c r="I829" i="8"/>
  <c r="H829" i="8"/>
  <c r="I3585" i="8"/>
  <c r="H3585" i="8"/>
  <c r="I776" i="8"/>
  <c r="H776" i="8"/>
  <c r="I2882" i="8"/>
  <c r="H2882" i="8"/>
  <c r="I1585" i="8"/>
  <c r="H1585" i="8"/>
  <c r="I2287" i="8"/>
  <c r="H2287" i="8"/>
  <c r="I1315" i="8"/>
  <c r="H1315" i="8"/>
  <c r="I2179" i="8"/>
  <c r="H2179" i="8"/>
  <c r="I505" i="8"/>
  <c r="H505" i="8"/>
  <c r="I451" i="8"/>
  <c r="H451" i="8"/>
  <c r="H4287" i="8"/>
  <c r="I4287" i="8"/>
  <c r="I4666" i="8"/>
  <c r="H4666" i="8"/>
  <c r="H3961" i="8"/>
  <c r="I3961" i="8"/>
  <c r="I4122" i="8"/>
  <c r="H4122" i="8"/>
  <c r="I235" i="8"/>
  <c r="H235" i="8"/>
  <c r="I398" i="8"/>
  <c r="H398" i="8"/>
  <c r="I2669" i="8"/>
  <c r="H2669" i="8"/>
  <c r="H19" i="8"/>
  <c r="I19" i="8"/>
  <c r="I2989" i="8"/>
  <c r="H2989" i="8"/>
  <c r="I4338" i="8"/>
  <c r="H4338" i="8"/>
  <c r="I3313" i="8"/>
  <c r="H3313" i="8"/>
  <c r="I2935" i="8"/>
  <c r="H2935" i="8"/>
  <c r="I4502" i="8"/>
  <c r="H4502" i="8"/>
  <c r="I560" i="8"/>
  <c r="H560" i="8"/>
  <c r="I2611" i="8"/>
  <c r="H2611" i="8"/>
  <c r="H3369" i="8"/>
  <c r="I3369" i="8"/>
  <c r="I4449" i="8"/>
  <c r="H4449" i="8"/>
  <c r="I1153" i="8"/>
  <c r="H1153" i="8"/>
  <c r="H3693" i="8"/>
  <c r="I3693" i="8"/>
  <c r="H3043" i="8"/>
  <c r="I3043" i="8"/>
  <c r="I3853" i="8"/>
  <c r="H3853" i="8"/>
  <c r="I4176" i="8"/>
  <c r="H4176" i="8"/>
  <c r="I1802" i="8"/>
  <c r="H1802" i="8"/>
  <c r="I2396" i="8"/>
  <c r="H2396" i="8"/>
  <c r="I3099" i="8"/>
  <c r="H3099" i="8"/>
  <c r="I992" i="8"/>
  <c r="H992" i="8"/>
  <c r="I3637" i="8"/>
  <c r="H3637" i="8"/>
  <c r="I1423" i="8"/>
  <c r="H1423" i="8"/>
  <c r="I2017" i="8"/>
  <c r="H2017" i="8"/>
  <c r="I1531" i="8"/>
  <c r="H1531" i="8"/>
  <c r="I1045" i="8"/>
  <c r="H1045" i="8"/>
  <c r="I937" i="8"/>
  <c r="H937" i="8"/>
  <c r="I720" i="8"/>
  <c r="H720" i="8"/>
  <c r="I1909" i="8"/>
  <c r="H1909" i="8"/>
  <c r="I4176" i="6"/>
  <c r="H4176" i="6"/>
  <c r="H2069" i="6"/>
  <c r="I2069" i="6"/>
  <c r="I288" i="6"/>
  <c r="H288" i="6"/>
  <c r="H2772" i="6"/>
  <c r="I2772" i="6"/>
  <c r="I2880" i="6"/>
  <c r="H2880" i="6"/>
  <c r="I3960" i="6"/>
  <c r="H3960" i="6"/>
  <c r="I3475" i="6"/>
  <c r="H3475" i="6"/>
  <c r="H1803" i="6"/>
  <c r="I1803" i="6"/>
  <c r="I881" i="6"/>
  <c r="H881" i="6"/>
  <c r="I3041" i="6"/>
  <c r="H3041" i="6"/>
  <c r="H666" i="6"/>
  <c r="I666" i="6"/>
  <c r="I1583" i="6"/>
  <c r="H1583" i="6"/>
  <c r="I3743" i="6"/>
  <c r="H3743" i="6"/>
  <c r="I990" i="6"/>
  <c r="H990" i="6"/>
  <c r="I342" i="6"/>
  <c r="H342" i="6"/>
  <c r="H2232" i="6"/>
  <c r="I2232" i="6"/>
  <c r="I4501" i="6"/>
  <c r="H4501" i="6"/>
  <c r="I1530" i="6"/>
  <c r="H1530" i="6"/>
  <c r="H4067" i="6"/>
  <c r="I4067" i="6"/>
  <c r="I504" i="6"/>
  <c r="H504" i="6"/>
  <c r="H2719" i="6"/>
  <c r="I2719" i="6"/>
  <c r="H2340" i="6"/>
  <c r="I2340" i="6"/>
  <c r="I3150" i="6"/>
  <c r="H3150" i="6"/>
  <c r="I396" i="6"/>
  <c r="H396" i="6"/>
  <c r="I2016" i="6"/>
  <c r="H2016" i="6"/>
  <c r="I1908" i="6"/>
  <c r="H1908" i="6"/>
  <c r="H128" i="6"/>
  <c r="I128" i="6"/>
  <c r="I721" i="6"/>
  <c r="H721" i="6"/>
  <c r="H2124" i="6"/>
  <c r="I2124" i="6"/>
  <c r="H4015" i="6"/>
  <c r="I4015" i="6"/>
  <c r="H1963" i="6"/>
  <c r="I1963" i="6"/>
  <c r="I3907" i="6"/>
  <c r="H3907" i="6"/>
  <c r="I2286" i="6"/>
  <c r="H2286" i="6"/>
  <c r="H1476" i="6"/>
  <c r="I1476" i="6"/>
  <c r="I2988" i="6"/>
  <c r="H2988" i="6"/>
  <c r="I1045" i="6"/>
  <c r="H1045" i="6"/>
  <c r="H2827" i="6"/>
  <c r="I2827" i="6"/>
  <c r="H774" i="6"/>
  <c r="I774" i="6"/>
  <c r="I3799" i="6"/>
  <c r="H3799" i="6"/>
  <c r="I4284" i="6"/>
  <c r="H4284" i="6"/>
  <c r="I1152" i="6"/>
  <c r="H1152" i="6"/>
  <c r="H3312" i="6"/>
  <c r="I3312" i="6"/>
  <c r="I3690" i="6"/>
  <c r="H3690" i="6"/>
  <c r="I3205" i="6"/>
  <c r="H3205" i="6"/>
  <c r="I180" i="6"/>
  <c r="H180" i="6"/>
  <c r="I1692" i="6"/>
  <c r="H1692" i="6"/>
  <c r="I613" i="6"/>
  <c r="H613" i="6"/>
  <c r="I1207" i="6"/>
  <c r="H1207" i="6"/>
  <c r="H4338" i="6"/>
  <c r="I4338" i="6"/>
  <c r="H2556" i="6"/>
  <c r="I2556" i="6"/>
  <c r="I558" i="6"/>
  <c r="H558" i="6"/>
  <c r="I937" i="6"/>
  <c r="H937" i="6"/>
  <c r="I3366" i="6"/>
  <c r="H3366" i="6"/>
  <c r="I4392" i="6"/>
  <c r="H4392" i="6"/>
  <c r="H2180" i="6"/>
  <c r="I2180" i="6"/>
  <c r="I1098" i="6"/>
  <c r="H1098" i="6"/>
  <c r="H2448" i="6"/>
  <c r="I2448" i="6"/>
  <c r="I2665" i="6"/>
  <c r="H2665" i="6"/>
  <c r="I3636" i="6"/>
  <c r="H3636" i="6"/>
  <c r="H235" i="6"/>
  <c r="I235" i="6"/>
  <c r="H1424" i="6"/>
  <c r="I1424" i="6"/>
  <c r="I4448" i="6"/>
  <c r="H4448" i="6"/>
  <c r="H2609" i="6"/>
  <c r="I2609" i="6"/>
  <c r="I3851" i="6"/>
  <c r="H3851" i="6"/>
  <c r="I1369" i="6"/>
  <c r="H1369" i="6"/>
  <c r="I1313" i="6"/>
  <c r="H1313" i="6"/>
  <c r="I451" i="6"/>
  <c r="H451" i="6"/>
  <c r="H1260" i="6"/>
  <c r="I1260" i="6"/>
  <c r="I2502" i="6"/>
  <c r="H2502" i="6"/>
  <c r="H4608" i="6"/>
  <c r="I4608" i="6"/>
  <c r="I2933" i="6"/>
  <c r="H2933" i="6"/>
  <c r="I829" i="6"/>
  <c r="H829" i="6"/>
  <c r="H3582" i="6"/>
  <c r="I3582" i="6"/>
  <c r="I4554" i="6"/>
  <c r="H4554" i="6"/>
  <c r="I2394" i="6"/>
  <c r="H2394" i="6"/>
  <c r="H3422" i="6"/>
  <c r="I3422" i="6"/>
  <c r="I72" i="6"/>
  <c r="H72" i="6"/>
  <c r="I3528" i="6"/>
  <c r="H3528" i="6"/>
  <c r="H1855" i="6"/>
  <c r="I1855" i="6"/>
  <c r="H3096" i="6"/>
  <c r="I3096" i="6"/>
  <c r="I4229" i="6"/>
  <c r="H4229" i="6"/>
  <c r="I18" i="6"/>
  <c r="H18" i="6"/>
  <c r="H1639" i="6"/>
  <c r="I1639" i="6"/>
  <c r="H3260" i="6"/>
  <c r="I3260" i="6"/>
  <c r="H4123" i="6"/>
  <c r="I4123" i="6"/>
  <c r="H502" i="2"/>
  <c r="I502" i="2"/>
  <c r="H2014" i="2"/>
  <c r="I2014" i="2"/>
  <c r="H2068" i="2"/>
  <c r="I2068" i="2"/>
  <c r="H2338" i="2"/>
  <c r="I2338" i="2"/>
  <c r="H2662" i="2"/>
  <c r="I2662" i="2"/>
  <c r="H2986" i="2"/>
  <c r="I2986" i="2"/>
  <c r="H3743" i="2"/>
  <c r="I3743" i="2"/>
  <c r="H3907" i="2"/>
  <c r="I3907" i="2"/>
  <c r="H4553" i="2"/>
  <c r="I4553" i="2"/>
  <c r="H4391" i="2"/>
  <c r="I4391" i="2"/>
  <c r="H2446" i="2"/>
  <c r="I2446" i="2"/>
  <c r="H3094" i="2"/>
  <c r="I3094" i="2"/>
  <c r="H179" i="2"/>
  <c r="I179" i="2"/>
  <c r="I882" i="2"/>
  <c r="H882" i="2"/>
  <c r="H2502" i="2"/>
  <c r="I2502" i="2"/>
  <c r="H4175" i="2"/>
  <c r="I4175" i="2"/>
  <c r="H1745" i="2"/>
  <c r="I1745" i="2"/>
  <c r="H559" i="2"/>
  <c r="I559" i="2"/>
  <c r="H718" i="2"/>
  <c r="I718" i="2"/>
  <c r="H1582" i="2"/>
  <c r="I1582" i="2"/>
  <c r="H2554" i="2"/>
  <c r="I2554" i="2"/>
  <c r="H2717" i="2"/>
  <c r="I2717" i="2"/>
  <c r="H2770" i="2"/>
  <c r="I2770" i="2"/>
  <c r="H3311" i="2"/>
  <c r="I3311" i="2"/>
  <c r="H3959" i="2"/>
  <c r="I3959" i="2"/>
  <c r="H3851" i="2"/>
  <c r="I3851" i="2"/>
  <c r="H3418" i="2"/>
  <c r="I3418" i="2"/>
  <c r="H4283" i="2"/>
  <c r="I4283" i="2"/>
  <c r="H2934" i="2"/>
  <c r="I2934" i="2"/>
  <c r="H4607" i="2"/>
  <c r="I4607" i="2"/>
  <c r="H1961" i="2"/>
  <c r="I1961" i="2"/>
  <c r="H1044" i="2"/>
  <c r="I1044" i="2"/>
  <c r="I1151" i="2"/>
  <c r="H1151" i="2"/>
  <c r="H1853" i="2"/>
  <c r="I1853" i="2"/>
  <c r="H2285" i="2"/>
  <c r="I2285" i="2"/>
  <c r="H1420" i="2"/>
  <c r="I1420" i="2"/>
  <c r="I1528" i="2"/>
  <c r="H1528" i="2"/>
  <c r="H3637" i="2"/>
  <c r="I3637" i="2"/>
  <c r="H287" i="2"/>
  <c r="I287" i="2"/>
  <c r="H1690" i="2"/>
  <c r="I1690" i="2"/>
  <c r="H71" i="2"/>
  <c r="I71" i="2"/>
  <c r="H394" i="2"/>
  <c r="I394" i="2"/>
  <c r="H826" i="2"/>
  <c r="I826" i="2"/>
  <c r="H665" i="2"/>
  <c r="I665" i="2"/>
  <c r="H1312" i="2"/>
  <c r="I1312" i="2"/>
  <c r="H1798" i="2"/>
  <c r="I1798" i="2"/>
  <c r="H2176" i="2"/>
  <c r="I2176" i="2"/>
  <c r="H2610" i="2"/>
  <c r="I2610" i="2"/>
  <c r="H2826" i="2"/>
  <c r="I2826" i="2"/>
  <c r="H2878" i="2"/>
  <c r="I2878" i="2"/>
  <c r="H3150" i="2"/>
  <c r="I3150" i="2"/>
  <c r="H4012" i="2"/>
  <c r="I4012" i="2"/>
  <c r="H3526" i="2"/>
  <c r="I3526" i="2"/>
  <c r="H4445" i="2"/>
  <c r="I4445" i="2"/>
  <c r="H4499" i="2"/>
  <c r="I4499" i="2"/>
  <c r="I1476" i="2"/>
  <c r="H1476" i="2"/>
  <c r="H3202" i="2"/>
  <c r="I3202" i="2"/>
  <c r="H3259" i="2"/>
  <c r="I3259" i="2"/>
  <c r="H1205" i="2"/>
  <c r="I1205" i="2"/>
  <c r="H1368" i="2"/>
  <c r="I1368" i="2"/>
  <c r="H610" i="2"/>
  <c r="I610" i="2"/>
  <c r="H1906" i="2"/>
  <c r="I1906" i="2"/>
  <c r="H1637" i="2"/>
  <c r="I1637" i="2"/>
  <c r="H4120" i="2"/>
  <c r="I4120" i="2"/>
  <c r="H449" i="2" l="1"/>
  <c r="I449" i="2"/>
  <c r="J6" i="1"/>
  <c r="H3041" i="2"/>
  <c r="I3041" i="2"/>
  <c r="H1097" i="2"/>
  <c r="I1097" i="2"/>
  <c r="I3797" i="2"/>
  <c r="H3797" i="2"/>
  <c r="I341" i="2"/>
  <c r="H341" i="2"/>
  <c r="J126" i="9"/>
  <c r="AA8" i="7"/>
  <c r="W9" i="9"/>
  <c r="AD8" i="7"/>
  <c r="AD123" i="1"/>
  <c r="AD126" i="9"/>
  <c r="J9" i="9"/>
  <c r="J125" i="7"/>
  <c r="J7" i="1"/>
  <c r="AD7" i="1"/>
  <c r="AD9" i="9"/>
  <c r="AD125" i="7"/>
  <c r="J124" i="1"/>
  <c r="J8" i="7"/>
  <c r="J123" i="1"/>
  <c r="AD124" i="1"/>
  <c r="Y9" i="9"/>
  <c r="AA126" i="9"/>
  <c r="F126" i="9"/>
  <c r="AB9" i="9"/>
  <c r="I3689" i="2"/>
  <c r="H3689" i="2"/>
  <c r="I126" i="9"/>
  <c r="AI125" i="7"/>
  <c r="AK125" i="7"/>
  <c r="H9" i="9"/>
  <c r="I9" i="9"/>
  <c r="F9" i="9"/>
  <c r="C9" i="9"/>
  <c r="AG9" i="9"/>
  <c r="O9" i="9"/>
  <c r="AI9" i="9"/>
  <c r="AA9" i="9"/>
  <c r="H3474" i="2"/>
  <c r="I3474" i="2"/>
  <c r="B126" i="9"/>
  <c r="S8" i="9"/>
  <c r="D126" i="9"/>
  <c r="K125" i="7"/>
  <c r="M125" i="7"/>
  <c r="I4067" i="2"/>
  <c r="H4067" i="2"/>
  <c r="P126" i="9"/>
  <c r="R126" i="9"/>
  <c r="AA125" i="7"/>
  <c r="AC125" i="7"/>
  <c r="M8" i="7"/>
  <c r="AG8" i="7"/>
  <c r="N8" i="7"/>
  <c r="AH8" i="7"/>
  <c r="K8" i="7"/>
  <c r="AE8" i="7"/>
  <c r="L8" i="7"/>
  <c r="AF8" i="7"/>
  <c r="AF126" i="9"/>
  <c r="AH126" i="9"/>
  <c r="X125" i="7"/>
  <c r="L124" i="1"/>
  <c r="P124" i="1"/>
  <c r="X124" i="1"/>
  <c r="AL124" i="1"/>
  <c r="G124" i="1"/>
  <c r="AJ124" i="1"/>
  <c r="O124" i="1"/>
  <c r="AI124" i="1"/>
  <c r="D123" i="1"/>
  <c r="X123" i="1"/>
  <c r="AF123" i="1"/>
  <c r="AM5" i="1"/>
  <c r="V123" i="1"/>
  <c r="L123" i="1"/>
  <c r="Z123" i="1"/>
  <c r="N123" i="1"/>
  <c r="AH123" i="1"/>
  <c r="W7" i="1"/>
  <c r="AA7" i="1"/>
  <c r="AF7" i="1"/>
  <c r="AJ7" i="1"/>
  <c r="C7" i="1"/>
  <c r="G7" i="1"/>
  <c r="L7" i="1"/>
  <c r="P7" i="1"/>
  <c r="X7" i="1"/>
  <c r="AG7" i="1"/>
  <c r="AK7" i="1"/>
  <c r="AB7" i="1"/>
  <c r="AC7" i="1"/>
  <c r="AL7" i="1"/>
  <c r="H7" i="1"/>
  <c r="N7" i="1"/>
  <c r="AE7" i="1"/>
  <c r="D7" i="1"/>
  <c r="I7" i="1"/>
  <c r="O7" i="1"/>
  <c r="Y7" i="1"/>
  <c r="AH7" i="1"/>
  <c r="V7" i="1"/>
  <c r="E7" i="1"/>
  <c r="K7" i="1"/>
  <c r="Q7" i="1"/>
  <c r="Z7" i="1"/>
  <c r="AI7" i="1"/>
  <c r="F7" i="1"/>
  <c r="B7" i="1"/>
  <c r="M7" i="1"/>
  <c r="R7" i="1"/>
  <c r="H126" i="9"/>
  <c r="R9" i="9"/>
  <c r="G126" i="9"/>
  <c r="H233" i="2"/>
  <c r="I233" i="2"/>
  <c r="Z126" i="9"/>
  <c r="AB126" i="9"/>
  <c r="O125" i="7"/>
  <c r="Q125" i="7"/>
  <c r="N9" i="9"/>
  <c r="Q9" i="9"/>
  <c r="K9" i="9"/>
  <c r="G9" i="9"/>
  <c r="AK9" i="9"/>
  <c r="V9" i="9"/>
  <c r="L9" i="9"/>
  <c r="AF9" i="9"/>
  <c r="I2393" i="2"/>
  <c r="H2393" i="2"/>
  <c r="W126" i="9"/>
  <c r="Y126" i="9"/>
  <c r="AF125" i="7"/>
  <c r="AH125" i="7"/>
  <c r="H773" i="2"/>
  <c r="I773" i="2"/>
  <c r="AI126" i="9"/>
  <c r="AK126" i="9"/>
  <c r="I1746" i="6"/>
  <c r="H1746" i="6"/>
  <c r="G125" i="7"/>
  <c r="I125" i="7"/>
  <c r="Q8" i="7"/>
  <c r="AK8" i="7"/>
  <c r="R8" i="7"/>
  <c r="AL8" i="7"/>
  <c r="O8" i="7"/>
  <c r="AI8" i="7"/>
  <c r="P8" i="7"/>
  <c r="AJ8" i="7"/>
  <c r="I4661" i="2"/>
  <c r="H4661" i="2"/>
  <c r="L126" i="9"/>
  <c r="N126" i="9"/>
  <c r="C125" i="7"/>
  <c r="E124" i="1"/>
  <c r="I124" i="1"/>
  <c r="N124" i="1"/>
  <c r="AC124" i="1"/>
  <c r="AK124" i="1"/>
  <c r="AA124" i="1"/>
  <c r="K124" i="1"/>
  <c r="AE124" i="1"/>
  <c r="K123" i="1"/>
  <c r="O123" i="1"/>
  <c r="W123" i="1"/>
  <c r="AK123" i="1"/>
  <c r="F123" i="1"/>
  <c r="AI123" i="1"/>
  <c r="I123" i="1"/>
  <c r="AC123" i="1"/>
  <c r="D125" i="7"/>
  <c r="I17" i="2"/>
  <c r="H17" i="2"/>
  <c r="AL125" i="7"/>
  <c r="M9" i="9"/>
  <c r="AH9" i="9"/>
  <c r="Z9" i="9"/>
  <c r="P9" i="9"/>
  <c r="AJ9" i="9"/>
  <c r="I2231" i="2"/>
  <c r="H2231" i="2"/>
  <c r="I2123" i="2"/>
  <c r="H2123" i="2"/>
  <c r="C126" i="9"/>
  <c r="E126" i="9"/>
  <c r="L125" i="7"/>
  <c r="N125" i="7"/>
  <c r="I990" i="2"/>
  <c r="H990" i="2"/>
  <c r="I935" i="2"/>
  <c r="H935" i="2"/>
  <c r="O126" i="9"/>
  <c r="Q126" i="9"/>
  <c r="Z125" i="7"/>
  <c r="AB125" i="7"/>
  <c r="D8" i="7"/>
  <c r="X8" i="7"/>
  <c r="E8" i="7"/>
  <c r="Y8" i="7"/>
  <c r="B8" i="7"/>
  <c r="V8" i="7"/>
  <c r="C8" i="7"/>
  <c r="W8" i="7"/>
  <c r="I4230" i="2"/>
  <c r="H4230" i="2"/>
  <c r="AE126" i="9"/>
  <c r="AG126" i="9"/>
  <c r="E125" i="7"/>
  <c r="W125" i="7"/>
  <c r="AH124" i="1"/>
  <c r="D124" i="1"/>
  <c r="H124" i="1"/>
  <c r="R124" i="1"/>
  <c r="AB124" i="1"/>
  <c r="W124" i="1"/>
  <c r="F124" i="1"/>
  <c r="Z124" i="1"/>
  <c r="P123" i="1"/>
  <c r="H123" i="1"/>
  <c r="M123" i="1"/>
  <c r="AB123" i="1"/>
  <c r="AJ123" i="1"/>
  <c r="AE123" i="1"/>
  <c r="E123" i="1"/>
  <c r="Y123" i="1"/>
  <c r="B125" i="7"/>
  <c r="AC126" i="9"/>
  <c r="P125" i="7"/>
  <c r="R125" i="7"/>
  <c r="D9" i="9"/>
  <c r="E9" i="9"/>
  <c r="B9" i="9"/>
  <c r="AC9" i="9"/>
  <c r="X9" i="9"/>
  <c r="AL9" i="9"/>
  <c r="AE9" i="9"/>
  <c r="I126" i="2"/>
  <c r="H126" i="2"/>
  <c r="I3365" i="2"/>
  <c r="H3365" i="2"/>
  <c r="I4338" i="2"/>
  <c r="H4338" i="2"/>
  <c r="V126" i="9"/>
  <c r="AM8" i="9"/>
  <c r="X126" i="9"/>
  <c r="AE125" i="7"/>
  <c r="AG125" i="7"/>
  <c r="H3581" i="2"/>
  <c r="I3581" i="2"/>
  <c r="AJ126" i="9"/>
  <c r="AL126" i="9"/>
  <c r="F125" i="7"/>
  <c r="H125" i="7"/>
  <c r="H8" i="7"/>
  <c r="AB8" i="7"/>
  <c r="I8" i="7"/>
  <c r="AC8" i="7"/>
  <c r="F8" i="7"/>
  <c r="Z8" i="7"/>
  <c r="G8" i="7"/>
  <c r="I1259" i="2"/>
  <c r="H1259" i="2"/>
  <c r="K126" i="9"/>
  <c r="M126" i="9"/>
  <c r="AM7" i="7"/>
  <c r="V125" i="7"/>
  <c r="Q124" i="1"/>
  <c r="Y124" i="1"/>
  <c r="AG124" i="1"/>
  <c r="C124" i="1"/>
  <c r="M124" i="1"/>
  <c r="AF124" i="1"/>
  <c r="S6" i="1"/>
  <c r="B124" i="1"/>
  <c r="AM6" i="1"/>
  <c r="V124" i="1"/>
  <c r="S5" i="1"/>
  <c r="B123" i="1"/>
  <c r="AG123" i="1"/>
  <c r="C123" i="1"/>
  <c r="G123" i="1"/>
  <c r="Q123" i="1"/>
  <c r="AA123" i="1"/>
  <c r="R123" i="1"/>
  <c r="AL123" i="1"/>
  <c r="Y125" i="7"/>
  <c r="AJ125" i="7"/>
  <c r="S7" i="7"/>
  <c r="I4609" i="8"/>
  <c r="H4609" i="8"/>
  <c r="H1855" i="8"/>
  <c r="I1855" i="8"/>
  <c r="I3259" i="8"/>
  <c r="H3259" i="8"/>
  <c r="I2558" i="8"/>
  <c r="H2558" i="8"/>
  <c r="H2071" i="8"/>
  <c r="I2071" i="8"/>
  <c r="I3151" i="8"/>
  <c r="H3151" i="8"/>
  <c r="I4667" i="8"/>
  <c r="H4667" i="8"/>
  <c r="I4234" i="8"/>
  <c r="H4234" i="8"/>
  <c r="H2342" i="8"/>
  <c r="I2342" i="8"/>
  <c r="I4395" i="8"/>
  <c r="H4395" i="8"/>
  <c r="I291" i="8"/>
  <c r="H291" i="8"/>
  <c r="I1694" i="8"/>
  <c r="H1694" i="8"/>
  <c r="I2235" i="8"/>
  <c r="H2235" i="8"/>
  <c r="I1965" i="8"/>
  <c r="H1965" i="8"/>
  <c r="I4288" i="8"/>
  <c r="H4288" i="8"/>
  <c r="I2827" i="8"/>
  <c r="H2827" i="8"/>
  <c r="I4017" i="8"/>
  <c r="H4017" i="8"/>
  <c r="I3638" i="8"/>
  <c r="H3638" i="8"/>
  <c r="I885" i="8"/>
  <c r="H885" i="8"/>
  <c r="H4177" i="8"/>
  <c r="I4177" i="8"/>
  <c r="I1154" i="8"/>
  <c r="H1154" i="8"/>
  <c r="I561" i="8"/>
  <c r="H561" i="8"/>
  <c r="I4339" i="8"/>
  <c r="H4339" i="8"/>
  <c r="I236" i="8"/>
  <c r="H236" i="8"/>
  <c r="H1316" i="8"/>
  <c r="I1316" i="8"/>
  <c r="I777" i="8"/>
  <c r="H777" i="8"/>
  <c r="I128" i="8"/>
  <c r="H128" i="8"/>
  <c r="I3530" i="8"/>
  <c r="H3530" i="8"/>
  <c r="I182" i="8"/>
  <c r="H182" i="8"/>
  <c r="I3801" i="8"/>
  <c r="H3801" i="8"/>
  <c r="I3745" i="8"/>
  <c r="H3745" i="8"/>
  <c r="I2775" i="8"/>
  <c r="H2775" i="8"/>
  <c r="I1370" i="8"/>
  <c r="H1370" i="8"/>
  <c r="I3422" i="8"/>
  <c r="H3422" i="8"/>
  <c r="I399" i="8"/>
  <c r="H399" i="8"/>
  <c r="I993" i="8"/>
  <c r="H993" i="8"/>
  <c r="I3475" i="8"/>
  <c r="H3475" i="8"/>
  <c r="I1262" i="8"/>
  <c r="H1262" i="8"/>
  <c r="I3694" i="8"/>
  <c r="H3694" i="8"/>
  <c r="I1749" i="8"/>
  <c r="H1749" i="8"/>
  <c r="I1046" i="8"/>
  <c r="H1046" i="8"/>
  <c r="I3314" i="8"/>
  <c r="H3314" i="8"/>
  <c r="I2883" i="8"/>
  <c r="H2883" i="8"/>
  <c r="I20" i="8"/>
  <c r="H20" i="8"/>
  <c r="H1532" i="8"/>
  <c r="I1532" i="8"/>
  <c r="I721" i="8"/>
  <c r="H721" i="8"/>
  <c r="I2018" i="8"/>
  <c r="H2018" i="8"/>
  <c r="I3100" i="8"/>
  <c r="H3100" i="8"/>
  <c r="I3854" i="8"/>
  <c r="H3854" i="8"/>
  <c r="I4450" i="8"/>
  <c r="H4450" i="8"/>
  <c r="I4503" i="8"/>
  <c r="H4503" i="8"/>
  <c r="I2990" i="8"/>
  <c r="H2990" i="8"/>
  <c r="I2670" i="8"/>
  <c r="H2670" i="8"/>
  <c r="I4123" i="8"/>
  <c r="H4123" i="8"/>
  <c r="I452" i="8"/>
  <c r="H452" i="8"/>
  <c r="I2288" i="8"/>
  <c r="H2288" i="8"/>
  <c r="I3586" i="8"/>
  <c r="H3586" i="8"/>
  <c r="I2126" i="8"/>
  <c r="H2126" i="8"/>
  <c r="H1208" i="8"/>
  <c r="I1208" i="8"/>
  <c r="H1101" i="8"/>
  <c r="I1101" i="8"/>
  <c r="I75" i="8"/>
  <c r="H75" i="8"/>
  <c r="I2452" i="8"/>
  <c r="H2452" i="8"/>
  <c r="I2504" i="8"/>
  <c r="H2504" i="8"/>
  <c r="H1803" i="8"/>
  <c r="I1803" i="8"/>
  <c r="I3044" i="8"/>
  <c r="H3044" i="8"/>
  <c r="I3370" i="8"/>
  <c r="H3370" i="8"/>
  <c r="I3962" i="8"/>
  <c r="H3962" i="8"/>
  <c r="I2719" i="8"/>
  <c r="H2719" i="8"/>
  <c r="I2612" i="8"/>
  <c r="H2612" i="8"/>
  <c r="I2180" i="8"/>
  <c r="H2180" i="8"/>
  <c r="I1910" i="8"/>
  <c r="H1910" i="8"/>
  <c r="I938" i="8"/>
  <c r="H938" i="8"/>
  <c r="H1424" i="8"/>
  <c r="I1424" i="8"/>
  <c r="I2397" i="8"/>
  <c r="H2397" i="8"/>
  <c r="I2936" i="8"/>
  <c r="H2936" i="8"/>
  <c r="I506" i="8"/>
  <c r="H506" i="8"/>
  <c r="I1586" i="8"/>
  <c r="H1586" i="8"/>
  <c r="I830" i="8"/>
  <c r="H830" i="8"/>
  <c r="I614" i="8"/>
  <c r="H614" i="8"/>
  <c r="I344" i="8"/>
  <c r="H344" i="8"/>
  <c r="I4556" i="8"/>
  <c r="H4556" i="8"/>
  <c r="I1641" i="8"/>
  <c r="H1641" i="8"/>
  <c r="I3205" i="8"/>
  <c r="H3205" i="8"/>
  <c r="I4069" i="8"/>
  <c r="H4069" i="8"/>
  <c r="I669" i="8"/>
  <c r="H669" i="8"/>
  <c r="I1478" i="8"/>
  <c r="H1478" i="8"/>
  <c r="I3909" i="8"/>
  <c r="H3909" i="8"/>
  <c r="I2070" i="6"/>
  <c r="H2070" i="6"/>
  <c r="I4177" i="6"/>
  <c r="H4177" i="6"/>
  <c r="I2610" i="6"/>
  <c r="H2610" i="6"/>
  <c r="I4016" i="6"/>
  <c r="H4016" i="6"/>
  <c r="I2341" i="6"/>
  <c r="H2341" i="6"/>
  <c r="H19" i="6"/>
  <c r="I19" i="6"/>
  <c r="I3529" i="6"/>
  <c r="H3529" i="6"/>
  <c r="I2395" i="6"/>
  <c r="H2395" i="6"/>
  <c r="H2934" i="6"/>
  <c r="I2934" i="6"/>
  <c r="I452" i="6"/>
  <c r="H452" i="6"/>
  <c r="I3637" i="6"/>
  <c r="H3637" i="6"/>
  <c r="I559" i="6"/>
  <c r="H559" i="6"/>
  <c r="I1208" i="6"/>
  <c r="H1208" i="6"/>
  <c r="I3206" i="6"/>
  <c r="H3206" i="6"/>
  <c r="I4285" i="6"/>
  <c r="H4285" i="6"/>
  <c r="I1046" i="6"/>
  <c r="H1046" i="6"/>
  <c r="I1909" i="6"/>
  <c r="H1909" i="6"/>
  <c r="I1531" i="6"/>
  <c r="H1531" i="6"/>
  <c r="I991" i="6"/>
  <c r="H991" i="6"/>
  <c r="I3042" i="6"/>
  <c r="H3042" i="6"/>
  <c r="I3961" i="6"/>
  <c r="H3961" i="6"/>
  <c r="H2125" i="6"/>
  <c r="I2125" i="6"/>
  <c r="I2720" i="6"/>
  <c r="H2720" i="6"/>
  <c r="I2557" i="6"/>
  <c r="H2557" i="6"/>
  <c r="H4230" i="6"/>
  <c r="I4230" i="6"/>
  <c r="I4555" i="6"/>
  <c r="H4555" i="6"/>
  <c r="I1314" i="6"/>
  <c r="H1314" i="6"/>
  <c r="I4449" i="6"/>
  <c r="H4449" i="6"/>
  <c r="I2666" i="6"/>
  <c r="H2666" i="6"/>
  <c r="H4393" i="6"/>
  <c r="I4393" i="6"/>
  <c r="I614" i="6"/>
  <c r="H614" i="6"/>
  <c r="H3691" i="6"/>
  <c r="I3691" i="6"/>
  <c r="H3800" i="6"/>
  <c r="I3800" i="6"/>
  <c r="I2287" i="6"/>
  <c r="H2287" i="6"/>
  <c r="I2017" i="6"/>
  <c r="H2017" i="6"/>
  <c r="I4502" i="6"/>
  <c r="H4502" i="6"/>
  <c r="I3744" i="6"/>
  <c r="H3744" i="6"/>
  <c r="I882" i="6"/>
  <c r="H882" i="6"/>
  <c r="I2881" i="6"/>
  <c r="H2881" i="6"/>
  <c r="I4124" i="6"/>
  <c r="H4124" i="6"/>
  <c r="H4609" i="6"/>
  <c r="I4609" i="6"/>
  <c r="I3097" i="6"/>
  <c r="H3097" i="6"/>
  <c r="I1425" i="6"/>
  <c r="H1425" i="6"/>
  <c r="I2449" i="6"/>
  <c r="H2449" i="6"/>
  <c r="I4339" i="6"/>
  <c r="H4339" i="6"/>
  <c r="I3313" i="6"/>
  <c r="H3313" i="6"/>
  <c r="I775" i="6"/>
  <c r="H775" i="6"/>
  <c r="I2233" i="6"/>
  <c r="H2233" i="6"/>
  <c r="H1804" i="6"/>
  <c r="I1804" i="6"/>
  <c r="I2773" i="6"/>
  <c r="H2773" i="6"/>
  <c r="I2181" i="6"/>
  <c r="H2181" i="6"/>
  <c r="I2503" i="6"/>
  <c r="H2503" i="6"/>
  <c r="I1370" i="6"/>
  <c r="H1370" i="6"/>
  <c r="I3367" i="6"/>
  <c r="H3367" i="6"/>
  <c r="I1693" i="6"/>
  <c r="H1693" i="6"/>
  <c r="I2989" i="6"/>
  <c r="H2989" i="6"/>
  <c r="I3908" i="6"/>
  <c r="H3908" i="6"/>
  <c r="I722" i="6"/>
  <c r="H722" i="6"/>
  <c r="I397" i="6"/>
  <c r="H397" i="6"/>
  <c r="I505" i="6"/>
  <c r="H505" i="6"/>
  <c r="H1584" i="6"/>
  <c r="I1584" i="6"/>
  <c r="I1640" i="6"/>
  <c r="H1640" i="6"/>
  <c r="I1856" i="6"/>
  <c r="H1856" i="6"/>
  <c r="I3423" i="6"/>
  <c r="H3423" i="6"/>
  <c r="I1261" i="6"/>
  <c r="H1261" i="6"/>
  <c r="I236" i="6"/>
  <c r="H236" i="6"/>
  <c r="I2828" i="6"/>
  <c r="H2828" i="6"/>
  <c r="I1477" i="6"/>
  <c r="H1477" i="6"/>
  <c r="I1964" i="6"/>
  <c r="H1964" i="6"/>
  <c r="I129" i="6"/>
  <c r="H129" i="6"/>
  <c r="I4068" i="6"/>
  <c r="H4068" i="6"/>
  <c r="I667" i="6"/>
  <c r="H667" i="6"/>
  <c r="I3261" i="6"/>
  <c r="H3261" i="6"/>
  <c r="H3583" i="6"/>
  <c r="I3583" i="6"/>
  <c r="I73" i="6"/>
  <c r="H73" i="6"/>
  <c r="I830" i="6"/>
  <c r="H830" i="6"/>
  <c r="I3852" i="6"/>
  <c r="H3852" i="6"/>
  <c r="I1099" i="6"/>
  <c r="H1099" i="6"/>
  <c r="I938" i="6"/>
  <c r="H938" i="6"/>
  <c r="I181" i="6"/>
  <c r="H181" i="6"/>
  <c r="I1153" i="6"/>
  <c r="H1153" i="6"/>
  <c r="I3151" i="6"/>
  <c r="H3151" i="6"/>
  <c r="I343" i="6"/>
  <c r="H343" i="6"/>
  <c r="I3476" i="6"/>
  <c r="H3476" i="6"/>
  <c r="I289" i="6"/>
  <c r="H289" i="6"/>
  <c r="H1962" i="2"/>
  <c r="I1962" i="2"/>
  <c r="H3419" i="2"/>
  <c r="I3419" i="2"/>
  <c r="H3960" i="2"/>
  <c r="I3960" i="2"/>
  <c r="H2718" i="2"/>
  <c r="I2718" i="2"/>
  <c r="H1746" i="2"/>
  <c r="I1746" i="2"/>
  <c r="I180" i="2"/>
  <c r="H180" i="2"/>
  <c r="H2447" i="2"/>
  <c r="I2447" i="2"/>
  <c r="H4554" i="2"/>
  <c r="I4554" i="2"/>
  <c r="I2987" i="2"/>
  <c r="H2987" i="2"/>
  <c r="I2069" i="2"/>
  <c r="H2069" i="2"/>
  <c r="H3203" i="2"/>
  <c r="I3203" i="2"/>
  <c r="I4121" i="2"/>
  <c r="H4121" i="2"/>
  <c r="H1369" i="2"/>
  <c r="I1369" i="2"/>
  <c r="H4500" i="2"/>
  <c r="I4500" i="2"/>
  <c r="I4013" i="2"/>
  <c r="H4013" i="2"/>
  <c r="H2611" i="2"/>
  <c r="I2611" i="2"/>
  <c r="H1313" i="2"/>
  <c r="I1313" i="2"/>
  <c r="I395" i="2"/>
  <c r="H395" i="2"/>
  <c r="I3638" i="2"/>
  <c r="H3638" i="2"/>
  <c r="H4608" i="2"/>
  <c r="I4608" i="2"/>
  <c r="H3312" i="2"/>
  <c r="I3312" i="2"/>
  <c r="H2555" i="2"/>
  <c r="I2555" i="2"/>
  <c r="H719" i="2"/>
  <c r="I719" i="2"/>
  <c r="H4176" i="2"/>
  <c r="I4176" i="2"/>
  <c r="H3908" i="2"/>
  <c r="I3908" i="2"/>
  <c r="H2663" i="2"/>
  <c r="I2663" i="2"/>
  <c r="H2827" i="2"/>
  <c r="I2827" i="2"/>
  <c r="I1799" i="2"/>
  <c r="H1799" i="2"/>
  <c r="I1638" i="2"/>
  <c r="H1638" i="2"/>
  <c r="I1206" i="2"/>
  <c r="H1206" i="2"/>
  <c r="H4446" i="2"/>
  <c r="I4446" i="2"/>
  <c r="H3151" i="2"/>
  <c r="I3151" i="2"/>
  <c r="I2177" i="2"/>
  <c r="H2177" i="2"/>
  <c r="H666" i="2"/>
  <c r="I666" i="2"/>
  <c r="I72" i="2"/>
  <c r="H72" i="2"/>
  <c r="H2286" i="2"/>
  <c r="I2286" i="2"/>
  <c r="H1045" i="2"/>
  <c r="I1045" i="2"/>
  <c r="H2935" i="2"/>
  <c r="I2935" i="2"/>
  <c r="H3852" i="2"/>
  <c r="I3852" i="2"/>
  <c r="H2503" i="2"/>
  <c r="I2503" i="2"/>
  <c r="H3095" i="2"/>
  <c r="I3095" i="2"/>
  <c r="H3744" i="2"/>
  <c r="I3744" i="2"/>
  <c r="H2015" i="2"/>
  <c r="I2015" i="2"/>
  <c r="H611" i="2"/>
  <c r="I611" i="2"/>
  <c r="H827" i="2"/>
  <c r="I827" i="2"/>
  <c r="H1477" i="2"/>
  <c r="I1477" i="2"/>
  <c r="I1907" i="2"/>
  <c r="H1907" i="2"/>
  <c r="H3260" i="2"/>
  <c r="I3260" i="2"/>
  <c r="H3527" i="2"/>
  <c r="I3527" i="2"/>
  <c r="H2879" i="2"/>
  <c r="I2879" i="2"/>
  <c r="I1691" i="2"/>
  <c r="H1691" i="2"/>
  <c r="H1421" i="2"/>
  <c r="I1421" i="2"/>
  <c r="H1854" i="2"/>
  <c r="I1854" i="2"/>
  <c r="H4284" i="2"/>
  <c r="I4284" i="2"/>
  <c r="H2771" i="2"/>
  <c r="I2771" i="2"/>
  <c r="I1583" i="2"/>
  <c r="H1583" i="2"/>
  <c r="H560" i="2"/>
  <c r="I560" i="2"/>
  <c r="H4392" i="2"/>
  <c r="I4392" i="2"/>
  <c r="H2339" i="2"/>
  <c r="I2339" i="2"/>
  <c r="I503" i="2"/>
  <c r="H503" i="2"/>
  <c r="I288" i="2"/>
  <c r="H288" i="2"/>
  <c r="H1152" i="2"/>
  <c r="I1152" i="2"/>
  <c r="H1529" i="2"/>
  <c r="I1529" i="2"/>
  <c r="H883" i="2"/>
  <c r="I883" i="2"/>
  <c r="H3798" i="2" l="1"/>
  <c r="I3798" i="2"/>
  <c r="I1098" i="2"/>
  <c r="H1098" i="2"/>
  <c r="H3042" i="2"/>
  <c r="I3042" i="2"/>
  <c r="I342" i="2"/>
  <c r="H342" i="2"/>
  <c r="H450" i="2"/>
  <c r="I450" i="2"/>
  <c r="AD9" i="7"/>
  <c r="AD10" i="9"/>
  <c r="J10" i="9"/>
  <c r="AD126" i="7"/>
  <c r="AD127" i="9"/>
  <c r="J127" i="9"/>
  <c r="AJ10" i="9"/>
  <c r="J9" i="7"/>
  <c r="AD125" i="1"/>
  <c r="J8" i="1"/>
  <c r="AD8" i="1"/>
  <c r="J126" i="7"/>
  <c r="J125" i="1"/>
  <c r="AF9" i="7"/>
  <c r="AA126" i="7"/>
  <c r="AB126" i="7"/>
  <c r="H126" i="7"/>
  <c r="I3582" i="2"/>
  <c r="H3582" i="2"/>
  <c r="H4339" i="2"/>
  <c r="I4339" i="2"/>
  <c r="H127" i="2"/>
  <c r="I127" i="2"/>
  <c r="H1260" i="2"/>
  <c r="I1260" i="2"/>
  <c r="AC126" i="7"/>
  <c r="AE127" i="9"/>
  <c r="B127" i="9"/>
  <c r="S9" i="9"/>
  <c r="D10" i="9"/>
  <c r="X10" i="9"/>
  <c r="E10" i="9"/>
  <c r="Y10" i="9"/>
  <c r="B10" i="9"/>
  <c r="V10" i="9"/>
  <c r="C10" i="9"/>
  <c r="W10" i="9"/>
  <c r="W126" i="7"/>
  <c r="Y126" i="7"/>
  <c r="H2232" i="2"/>
  <c r="I2232" i="2"/>
  <c r="P127" i="9"/>
  <c r="AI126" i="7"/>
  <c r="AK126" i="7"/>
  <c r="AF127" i="9"/>
  <c r="G127" i="9"/>
  <c r="Q9" i="7"/>
  <c r="AK9" i="7"/>
  <c r="R9" i="7"/>
  <c r="AL9" i="7"/>
  <c r="O9" i="7"/>
  <c r="AI9" i="7"/>
  <c r="P9" i="7"/>
  <c r="AJ9" i="7"/>
  <c r="R125" i="1"/>
  <c r="AI125" i="1"/>
  <c r="E125" i="1"/>
  <c r="O125" i="1"/>
  <c r="N125" i="1"/>
  <c r="AB125" i="1"/>
  <c r="P125" i="1"/>
  <c r="AJ125" i="1"/>
  <c r="L126" i="7"/>
  <c r="N126" i="7"/>
  <c r="AI127" i="9"/>
  <c r="F127" i="9"/>
  <c r="AB127" i="9"/>
  <c r="Z126" i="7"/>
  <c r="G126" i="7"/>
  <c r="I126" i="7"/>
  <c r="I3366" i="2"/>
  <c r="H3366" i="2"/>
  <c r="AL127" i="9"/>
  <c r="E127" i="9"/>
  <c r="H10" i="9"/>
  <c r="AB10" i="9"/>
  <c r="I10" i="9"/>
  <c r="AC10" i="9"/>
  <c r="F10" i="9"/>
  <c r="Z10" i="9"/>
  <c r="G10" i="9"/>
  <c r="AA10" i="9"/>
  <c r="C126" i="7"/>
  <c r="E126" i="7"/>
  <c r="I936" i="2"/>
  <c r="H936" i="2"/>
  <c r="Z127" i="9"/>
  <c r="I4662" i="2"/>
  <c r="H4662" i="2"/>
  <c r="O126" i="7"/>
  <c r="Q126" i="7"/>
  <c r="H1747" i="6"/>
  <c r="I1747" i="6"/>
  <c r="L127" i="9"/>
  <c r="K127" i="9"/>
  <c r="D9" i="7"/>
  <c r="X9" i="7"/>
  <c r="E9" i="7"/>
  <c r="Y9" i="7"/>
  <c r="B9" i="7"/>
  <c r="V9" i="7"/>
  <c r="C9" i="7"/>
  <c r="W9" i="7"/>
  <c r="R127" i="9"/>
  <c r="M125" i="1"/>
  <c r="Z125" i="1"/>
  <c r="AM7" i="1"/>
  <c r="V125" i="1"/>
  <c r="I125" i="1"/>
  <c r="H125" i="1"/>
  <c r="AK125" i="1"/>
  <c r="L125" i="1"/>
  <c r="AF125" i="1"/>
  <c r="AE126" i="7"/>
  <c r="AG126" i="7"/>
  <c r="H3475" i="2"/>
  <c r="I3475" i="2"/>
  <c r="O127" i="9"/>
  <c r="I127" i="9"/>
  <c r="D127" i="9"/>
  <c r="M10" i="9"/>
  <c r="AG10" i="9"/>
  <c r="N10" i="9"/>
  <c r="AH10" i="9"/>
  <c r="K10" i="9"/>
  <c r="AE10" i="9"/>
  <c r="L10" i="9"/>
  <c r="AF10" i="9"/>
  <c r="AM8" i="7"/>
  <c r="V126" i="7"/>
  <c r="X126" i="7"/>
  <c r="I2124" i="2"/>
  <c r="H2124" i="2"/>
  <c r="AH127" i="9"/>
  <c r="X8" i="1"/>
  <c r="AB8" i="1"/>
  <c r="AG8" i="1"/>
  <c r="AK8" i="1"/>
  <c r="D8" i="1"/>
  <c r="H8" i="1"/>
  <c r="M8" i="1"/>
  <c r="Q8" i="1"/>
  <c r="AC8" i="1"/>
  <c r="AH8" i="1"/>
  <c r="Y8" i="1"/>
  <c r="AL8" i="1"/>
  <c r="AE8" i="1"/>
  <c r="C8" i="1"/>
  <c r="I8" i="1"/>
  <c r="O8" i="1"/>
  <c r="W8" i="1"/>
  <c r="AF8" i="1"/>
  <c r="E8" i="1"/>
  <c r="K8" i="1"/>
  <c r="P8" i="1"/>
  <c r="Z8" i="1"/>
  <c r="AI8" i="1"/>
  <c r="F8" i="1"/>
  <c r="L8" i="1"/>
  <c r="R8" i="1"/>
  <c r="AA8" i="1"/>
  <c r="AJ8" i="1"/>
  <c r="V8" i="1"/>
  <c r="N8" i="1"/>
  <c r="B8" i="1"/>
  <c r="G8" i="1"/>
  <c r="AJ126" i="7"/>
  <c r="AL126" i="7"/>
  <c r="V127" i="9"/>
  <c r="AM9" i="9"/>
  <c r="Q127" i="9"/>
  <c r="I234" i="2"/>
  <c r="H234" i="2"/>
  <c r="H9" i="7"/>
  <c r="AB9" i="7"/>
  <c r="I9" i="7"/>
  <c r="AC9" i="7"/>
  <c r="F9" i="7"/>
  <c r="Z9" i="7"/>
  <c r="G9" i="7"/>
  <c r="AA9" i="7"/>
  <c r="S7" i="1"/>
  <c r="B125" i="1"/>
  <c r="Q125" i="1"/>
  <c r="AH125" i="1"/>
  <c r="D125" i="1"/>
  <c r="AL125" i="1"/>
  <c r="AG125" i="1"/>
  <c r="G125" i="1"/>
  <c r="AA125" i="1"/>
  <c r="K126" i="7"/>
  <c r="M126" i="7"/>
  <c r="AG127" i="9"/>
  <c r="H127" i="9"/>
  <c r="Y127" i="9"/>
  <c r="X127" i="9"/>
  <c r="F126" i="7"/>
  <c r="AC127" i="9"/>
  <c r="Q10" i="9"/>
  <c r="AK10" i="9"/>
  <c r="R10" i="9"/>
  <c r="AL10" i="9"/>
  <c r="O10" i="9"/>
  <c r="AI10" i="9"/>
  <c r="P10" i="9"/>
  <c r="H4231" i="2"/>
  <c r="I4231" i="2"/>
  <c r="S8" i="7"/>
  <c r="B126" i="7"/>
  <c r="D126" i="7"/>
  <c r="H991" i="2"/>
  <c r="I991" i="2"/>
  <c r="AJ127" i="9"/>
  <c r="M127" i="9"/>
  <c r="H18" i="2"/>
  <c r="I18" i="2"/>
  <c r="P126" i="7"/>
  <c r="R126" i="7"/>
  <c r="H774" i="2"/>
  <c r="I774" i="2"/>
  <c r="H2394" i="2"/>
  <c r="I2394" i="2"/>
  <c r="AK127" i="9"/>
  <c r="N127" i="9"/>
  <c r="M9" i="7"/>
  <c r="AG9" i="7"/>
  <c r="N9" i="7"/>
  <c r="AH9" i="7"/>
  <c r="K9" i="7"/>
  <c r="AE9" i="7"/>
  <c r="L9" i="7"/>
  <c r="F125" i="1"/>
  <c r="K125" i="1"/>
  <c r="Y125" i="1"/>
  <c r="AE125" i="1"/>
  <c r="AC125" i="1"/>
  <c r="X125" i="1"/>
  <c r="C125" i="1"/>
  <c r="W125" i="1"/>
  <c r="AF126" i="7"/>
  <c r="AH126" i="7"/>
  <c r="H4068" i="2"/>
  <c r="I4068" i="2"/>
  <c r="AA127" i="9"/>
  <c r="C127" i="9"/>
  <c r="I3690" i="2"/>
  <c r="H3690" i="2"/>
  <c r="W127" i="9"/>
  <c r="I4610" i="8"/>
  <c r="H4610" i="8"/>
  <c r="H2072" i="8"/>
  <c r="I2072" i="8"/>
  <c r="I2559" i="8"/>
  <c r="H2559" i="8"/>
  <c r="H3260" i="8"/>
  <c r="I3260" i="8"/>
  <c r="I1856" i="8"/>
  <c r="H1856" i="8"/>
  <c r="I3152" i="8"/>
  <c r="H3152" i="8"/>
  <c r="I4070" i="8"/>
  <c r="H4070" i="8"/>
  <c r="I345" i="8"/>
  <c r="H345" i="8"/>
  <c r="I507" i="8"/>
  <c r="H507" i="8"/>
  <c r="H2398" i="8"/>
  <c r="I2398" i="8"/>
  <c r="I2181" i="8"/>
  <c r="H2181" i="8"/>
  <c r="I3371" i="8"/>
  <c r="H3371" i="8"/>
  <c r="I2453" i="8"/>
  <c r="H2453" i="8"/>
  <c r="I453" i="8"/>
  <c r="H453" i="8"/>
  <c r="I4504" i="8"/>
  <c r="H4504" i="8"/>
  <c r="H2019" i="8"/>
  <c r="I2019" i="8"/>
  <c r="I21" i="8"/>
  <c r="H21" i="8"/>
  <c r="I1750" i="8"/>
  <c r="H1750" i="8"/>
  <c r="I994" i="8"/>
  <c r="H994" i="8"/>
  <c r="I2776" i="8"/>
  <c r="H2776" i="8"/>
  <c r="I183" i="8"/>
  <c r="H183" i="8"/>
  <c r="I1155" i="8"/>
  <c r="H1155" i="8"/>
  <c r="I3639" i="8"/>
  <c r="H3639" i="8"/>
  <c r="I1966" i="8"/>
  <c r="H1966" i="8"/>
  <c r="I4396" i="8"/>
  <c r="H4396" i="8"/>
  <c r="I1209" i="8"/>
  <c r="H1209" i="8"/>
  <c r="I4178" i="8"/>
  <c r="H4178" i="8"/>
  <c r="I2343" i="8"/>
  <c r="H2343" i="8"/>
  <c r="I3910" i="8"/>
  <c r="H3910" i="8"/>
  <c r="I3206" i="8"/>
  <c r="H3206" i="8"/>
  <c r="I615" i="8"/>
  <c r="H615" i="8"/>
  <c r="I2613" i="8"/>
  <c r="H2613" i="8"/>
  <c r="I3045" i="8"/>
  <c r="H3045" i="8"/>
  <c r="I76" i="8"/>
  <c r="H76" i="8"/>
  <c r="H2127" i="8"/>
  <c r="I2127" i="8"/>
  <c r="I4124" i="8"/>
  <c r="H4124" i="8"/>
  <c r="I4451" i="8"/>
  <c r="H4451" i="8"/>
  <c r="I722" i="8"/>
  <c r="H722" i="8"/>
  <c r="I2884" i="8"/>
  <c r="H2884" i="8"/>
  <c r="I3695" i="8"/>
  <c r="H3695" i="8"/>
  <c r="I400" i="8"/>
  <c r="H400" i="8"/>
  <c r="I3746" i="8"/>
  <c r="H3746" i="8"/>
  <c r="I3531" i="8"/>
  <c r="H3531" i="8"/>
  <c r="I237" i="8"/>
  <c r="H237" i="8"/>
  <c r="I4018" i="8"/>
  <c r="H4018" i="8"/>
  <c r="H2236" i="8"/>
  <c r="I2236" i="8"/>
  <c r="I1317" i="8"/>
  <c r="H1317" i="8"/>
  <c r="I1804" i="8"/>
  <c r="H1804" i="8"/>
  <c r="I1479" i="8"/>
  <c r="H1479" i="8"/>
  <c r="I1642" i="8"/>
  <c r="H1642" i="8"/>
  <c r="I831" i="8"/>
  <c r="H831" i="8"/>
  <c r="I939" i="8"/>
  <c r="H939" i="8"/>
  <c r="I2720" i="8"/>
  <c r="H2720" i="8"/>
  <c r="I3587" i="8"/>
  <c r="H3587" i="8"/>
  <c r="I2671" i="8"/>
  <c r="H2671" i="8"/>
  <c r="H3855" i="8"/>
  <c r="I3855" i="8"/>
  <c r="I3315" i="8"/>
  <c r="H3315" i="8"/>
  <c r="I1263" i="8"/>
  <c r="H1263" i="8"/>
  <c r="I3423" i="8"/>
  <c r="H3423" i="8"/>
  <c r="I3802" i="8"/>
  <c r="H3802" i="8"/>
  <c r="I129" i="8"/>
  <c r="H129" i="8"/>
  <c r="I4340" i="8"/>
  <c r="H4340" i="8"/>
  <c r="I886" i="8"/>
  <c r="H886" i="8"/>
  <c r="I2828" i="8"/>
  <c r="H2828" i="8"/>
  <c r="H1695" i="8"/>
  <c r="I1695" i="8"/>
  <c r="I4235" i="8"/>
  <c r="H4235" i="8"/>
  <c r="I1425" i="8"/>
  <c r="H1425" i="8"/>
  <c r="I1102" i="8"/>
  <c r="H1102" i="8"/>
  <c r="I1533" i="8"/>
  <c r="H1533" i="8"/>
  <c r="I670" i="8"/>
  <c r="H670" i="8"/>
  <c r="H4557" i="8"/>
  <c r="I4557" i="8"/>
  <c r="I1587" i="8"/>
  <c r="H1587" i="8"/>
  <c r="I2937" i="8"/>
  <c r="H2937" i="8"/>
  <c r="H1911" i="8"/>
  <c r="I1911" i="8"/>
  <c r="I3963" i="8"/>
  <c r="H3963" i="8"/>
  <c r="I2505" i="8"/>
  <c r="H2505" i="8"/>
  <c r="I2289" i="8"/>
  <c r="H2289" i="8"/>
  <c r="I2991" i="8"/>
  <c r="H2991" i="8"/>
  <c r="I3101" i="8"/>
  <c r="H3101" i="8"/>
  <c r="I1047" i="8"/>
  <c r="H1047" i="8"/>
  <c r="I3476" i="8"/>
  <c r="H3476" i="8"/>
  <c r="I1371" i="8"/>
  <c r="H1371" i="8"/>
  <c r="I778" i="8"/>
  <c r="H778" i="8"/>
  <c r="I562" i="8"/>
  <c r="H562" i="8"/>
  <c r="H4289" i="8"/>
  <c r="I4289" i="8"/>
  <c r="I292" i="8"/>
  <c r="H292" i="8"/>
  <c r="H4668" i="8"/>
  <c r="I4668" i="8"/>
  <c r="I4178" i="6"/>
  <c r="H4178" i="6"/>
  <c r="H2071" i="6"/>
  <c r="I2071" i="6"/>
  <c r="I3801" i="6"/>
  <c r="H3801" i="6"/>
  <c r="I4231" i="6"/>
  <c r="H4231" i="6"/>
  <c r="H20" i="6"/>
  <c r="I20" i="6"/>
  <c r="H3152" i="6"/>
  <c r="I3152" i="6"/>
  <c r="I1100" i="6"/>
  <c r="H1100" i="6"/>
  <c r="I130" i="6"/>
  <c r="H130" i="6"/>
  <c r="I1857" i="6"/>
  <c r="H1857" i="6"/>
  <c r="I398" i="6"/>
  <c r="H398" i="6"/>
  <c r="I1694" i="6"/>
  <c r="H1694" i="6"/>
  <c r="I2182" i="6"/>
  <c r="H2182" i="6"/>
  <c r="I776" i="6"/>
  <c r="H776" i="6"/>
  <c r="I1426" i="6"/>
  <c r="H1426" i="6"/>
  <c r="I4125" i="6"/>
  <c r="H4125" i="6"/>
  <c r="I4503" i="6"/>
  <c r="H4503" i="6"/>
  <c r="H2667" i="6"/>
  <c r="I2667" i="6"/>
  <c r="I3962" i="6"/>
  <c r="H3962" i="6"/>
  <c r="I1910" i="6"/>
  <c r="H1910" i="6"/>
  <c r="I3207" i="6"/>
  <c r="H3207" i="6"/>
  <c r="I453" i="6"/>
  <c r="H453" i="6"/>
  <c r="I3692" i="6"/>
  <c r="H3692" i="6"/>
  <c r="I2935" i="6"/>
  <c r="H2935" i="6"/>
  <c r="I290" i="6"/>
  <c r="H290" i="6"/>
  <c r="H1154" i="6"/>
  <c r="I1154" i="6"/>
  <c r="I3853" i="6"/>
  <c r="H3853" i="6"/>
  <c r="I3262" i="6"/>
  <c r="H3262" i="6"/>
  <c r="I1965" i="6"/>
  <c r="H1965" i="6"/>
  <c r="I237" i="6"/>
  <c r="H237" i="6"/>
  <c r="I1641" i="6"/>
  <c r="H1641" i="6"/>
  <c r="I723" i="6"/>
  <c r="H723" i="6"/>
  <c r="H3368" i="6"/>
  <c r="I3368" i="6"/>
  <c r="I2774" i="6"/>
  <c r="H2774" i="6"/>
  <c r="I3314" i="6"/>
  <c r="H3314" i="6"/>
  <c r="I3098" i="6"/>
  <c r="H3098" i="6"/>
  <c r="I2882" i="6"/>
  <c r="H2882" i="6"/>
  <c r="I2018" i="6"/>
  <c r="H2018" i="6"/>
  <c r="I4450" i="6"/>
  <c r="H4450" i="6"/>
  <c r="I2558" i="6"/>
  <c r="H2558" i="6"/>
  <c r="I3043" i="6"/>
  <c r="H3043" i="6"/>
  <c r="H1209" i="6"/>
  <c r="I1209" i="6"/>
  <c r="I2342" i="6"/>
  <c r="H2342" i="6"/>
  <c r="I1585" i="6"/>
  <c r="H1585" i="6"/>
  <c r="I1805" i="6"/>
  <c r="H1805" i="6"/>
  <c r="I4610" i="6"/>
  <c r="H4610" i="6"/>
  <c r="I3477" i="6"/>
  <c r="H3477" i="6"/>
  <c r="I182" i="6"/>
  <c r="H182" i="6"/>
  <c r="I831" i="6"/>
  <c r="H831" i="6"/>
  <c r="I668" i="6"/>
  <c r="H668" i="6"/>
  <c r="I1478" i="6"/>
  <c r="H1478" i="6"/>
  <c r="I1262" i="6"/>
  <c r="H1262" i="6"/>
  <c r="I3909" i="6"/>
  <c r="H3909" i="6"/>
  <c r="I1371" i="6"/>
  <c r="H1371" i="6"/>
  <c r="I4340" i="6"/>
  <c r="H4340" i="6"/>
  <c r="I883" i="6"/>
  <c r="H883" i="6"/>
  <c r="H2288" i="6"/>
  <c r="I2288" i="6"/>
  <c r="H615" i="6"/>
  <c r="I615" i="6"/>
  <c r="I1315" i="6"/>
  <c r="H1315" i="6"/>
  <c r="I2721" i="6"/>
  <c r="H2721" i="6"/>
  <c r="I992" i="6"/>
  <c r="H992" i="6"/>
  <c r="I1047" i="6"/>
  <c r="H1047" i="6"/>
  <c r="H560" i="6"/>
  <c r="I560" i="6"/>
  <c r="H2396" i="6"/>
  <c r="I2396" i="6"/>
  <c r="I4017" i="6"/>
  <c r="H4017" i="6"/>
  <c r="I4394" i="6"/>
  <c r="H4394" i="6"/>
  <c r="I2126" i="6"/>
  <c r="H2126" i="6"/>
  <c r="I3584" i="6"/>
  <c r="H3584" i="6"/>
  <c r="I344" i="6"/>
  <c r="H344" i="6"/>
  <c r="I939" i="6"/>
  <c r="H939" i="6"/>
  <c r="I74" i="6"/>
  <c r="H74" i="6"/>
  <c r="I4069" i="6"/>
  <c r="H4069" i="6"/>
  <c r="I2829" i="6"/>
  <c r="H2829" i="6"/>
  <c r="I3424" i="6"/>
  <c r="H3424" i="6"/>
  <c r="I506" i="6"/>
  <c r="H506" i="6"/>
  <c r="I2990" i="6"/>
  <c r="H2990" i="6"/>
  <c r="H2504" i="6"/>
  <c r="I2504" i="6"/>
  <c r="I2234" i="6"/>
  <c r="H2234" i="6"/>
  <c r="I2450" i="6"/>
  <c r="H2450" i="6"/>
  <c r="I3745" i="6"/>
  <c r="H3745" i="6"/>
  <c r="H4556" i="6"/>
  <c r="I4556" i="6"/>
  <c r="H1532" i="6"/>
  <c r="I1532" i="6"/>
  <c r="H4286" i="6"/>
  <c r="I4286" i="6"/>
  <c r="H3638" i="6"/>
  <c r="I3638" i="6"/>
  <c r="H3530" i="6"/>
  <c r="I3530" i="6"/>
  <c r="H2611" i="6"/>
  <c r="I2611" i="6"/>
  <c r="H1153" i="2"/>
  <c r="I1153" i="2"/>
  <c r="H3261" i="2"/>
  <c r="I3261" i="2"/>
  <c r="I828" i="2"/>
  <c r="H828" i="2"/>
  <c r="I3745" i="2"/>
  <c r="H3745" i="2"/>
  <c r="I2936" i="2"/>
  <c r="H2936" i="2"/>
  <c r="H667" i="2"/>
  <c r="I667" i="2"/>
  <c r="H2828" i="2"/>
  <c r="I2828" i="2"/>
  <c r="H2556" i="2"/>
  <c r="I2556" i="2"/>
  <c r="H1314" i="2"/>
  <c r="I1314" i="2"/>
  <c r="H1370" i="2"/>
  <c r="I1370" i="2"/>
  <c r="I3961" i="2"/>
  <c r="H3961" i="2"/>
  <c r="I2070" i="2"/>
  <c r="H2070" i="2"/>
  <c r="H181" i="2"/>
  <c r="I181" i="2"/>
  <c r="H884" i="2"/>
  <c r="I884" i="2"/>
  <c r="I4393" i="2"/>
  <c r="H4393" i="2"/>
  <c r="H2772" i="2"/>
  <c r="I2772" i="2"/>
  <c r="I1855" i="2"/>
  <c r="H1855" i="2"/>
  <c r="H612" i="2"/>
  <c r="I612" i="2"/>
  <c r="I1046" i="2"/>
  <c r="H1046" i="2"/>
  <c r="H3313" i="2"/>
  <c r="I3313" i="2"/>
  <c r="H2612" i="2"/>
  <c r="I2612" i="2"/>
  <c r="I1747" i="2"/>
  <c r="H1747" i="2"/>
  <c r="H3420" i="2"/>
  <c r="I3420" i="2"/>
  <c r="H1908" i="2"/>
  <c r="I1908" i="2"/>
  <c r="H2178" i="2"/>
  <c r="I2178" i="2"/>
  <c r="H1207" i="2"/>
  <c r="I1207" i="2"/>
  <c r="I4122" i="2"/>
  <c r="H4122" i="2"/>
  <c r="H2988" i="2"/>
  <c r="I2988" i="2"/>
  <c r="H1422" i="2"/>
  <c r="I1422" i="2"/>
  <c r="I2880" i="2"/>
  <c r="H2880" i="2"/>
  <c r="I1478" i="2"/>
  <c r="H1478" i="2"/>
  <c r="I2016" i="2"/>
  <c r="H2016" i="2"/>
  <c r="H3096" i="2"/>
  <c r="I3096" i="2"/>
  <c r="I2287" i="2"/>
  <c r="H2287" i="2"/>
  <c r="H3152" i="2"/>
  <c r="I3152" i="2"/>
  <c r="H2664" i="2"/>
  <c r="I2664" i="2"/>
  <c r="H4177" i="2"/>
  <c r="I4177" i="2"/>
  <c r="H3204" i="2"/>
  <c r="I3204" i="2"/>
  <c r="H4555" i="2"/>
  <c r="I4555" i="2"/>
  <c r="H1963" i="2"/>
  <c r="I1963" i="2"/>
  <c r="H504" i="2"/>
  <c r="I504" i="2"/>
  <c r="I1639" i="2"/>
  <c r="H1639" i="2"/>
  <c r="I3639" i="2"/>
  <c r="H3639" i="2"/>
  <c r="I4014" i="2"/>
  <c r="H4014" i="2"/>
  <c r="H289" i="2"/>
  <c r="I289" i="2"/>
  <c r="H1530" i="2"/>
  <c r="I1530" i="2"/>
  <c r="H2340" i="2"/>
  <c r="I2340" i="2"/>
  <c r="I561" i="2"/>
  <c r="H561" i="2"/>
  <c r="H4285" i="2"/>
  <c r="I4285" i="2"/>
  <c r="H3528" i="2"/>
  <c r="I3528" i="2"/>
  <c r="H2504" i="2"/>
  <c r="I2504" i="2"/>
  <c r="I3853" i="2"/>
  <c r="H3853" i="2"/>
  <c r="H4447" i="2"/>
  <c r="I4447" i="2"/>
  <c r="I3909" i="2"/>
  <c r="H3909" i="2"/>
  <c r="H720" i="2"/>
  <c r="I720" i="2"/>
  <c r="H4609" i="2"/>
  <c r="I4609" i="2"/>
  <c r="H4501" i="2"/>
  <c r="I4501" i="2"/>
  <c r="H2448" i="2"/>
  <c r="I2448" i="2"/>
  <c r="H2719" i="2"/>
  <c r="I2719" i="2"/>
  <c r="H1584" i="2"/>
  <c r="I1584" i="2"/>
  <c r="H1692" i="2"/>
  <c r="I1692" i="2"/>
  <c r="H73" i="2"/>
  <c r="I73" i="2"/>
  <c r="H1800" i="2"/>
  <c r="I1800" i="2"/>
  <c r="H396" i="2"/>
  <c r="I396" i="2"/>
  <c r="I343" i="2" l="1"/>
  <c r="H343" i="2"/>
  <c r="I3043" i="2"/>
  <c r="H3043" i="2"/>
  <c r="H1099" i="2"/>
  <c r="I1099" i="2"/>
  <c r="H451" i="2"/>
  <c r="I451" i="2"/>
  <c r="H3799" i="2"/>
  <c r="I3799" i="2"/>
  <c r="AD11" i="9"/>
  <c r="AD127" i="7"/>
  <c r="AD128" i="9"/>
  <c r="J126" i="1"/>
  <c r="J11" i="9"/>
  <c r="AD9" i="1"/>
  <c r="J9" i="1"/>
  <c r="AD126" i="1"/>
  <c r="J127" i="7"/>
  <c r="J128" i="9"/>
  <c r="AF11" i="9"/>
  <c r="AG127" i="7"/>
  <c r="H992" i="2"/>
  <c r="I992" i="2"/>
  <c r="I4069" i="2"/>
  <c r="H4069" i="2"/>
  <c r="AH127" i="7"/>
  <c r="I2395" i="2"/>
  <c r="H2395" i="2"/>
  <c r="I775" i="2"/>
  <c r="H775" i="2"/>
  <c r="P128" i="9"/>
  <c r="R128" i="9"/>
  <c r="Q11" i="9"/>
  <c r="AK11" i="9"/>
  <c r="R11" i="9"/>
  <c r="AL11" i="9"/>
  <c r="O11" i="9"/>
  <c r="AI11" i="9"/>
  <c r="P11" i="9"/>
  <c r="AJ11" i="9"/>
  <c r="AA127" i="7"/>
  <c r="AC127" i="7"/>
  <c r="N126" i="1"/>
  <c r="R126" i="1"/>
  <c r="Z126" i="1"/>
  <c r="AF126" i="1"/>
  <c r="C126" i="1"/>
  <c r="AH126" i="1"/>
  <c r="H126" i="1"/>
  <c r="AB126" i="1"/>
  <c r="I2125" i="2"/>
  <c r="H2125" i="2"/>
  <c r="AF128" i="9"/>
  <c r="AH128" i="9"/>
  <c r="AM9" i="7"/>
  <c r="V127" i="7"/>
  <c r="X127" i="7"/>
  <c r="I4663" i="2"/>
  <c r="H4663" i="2"/>
  <c r="AA128" i="9"/>
  <c r="AC128" i="9"/>
  <c r="P127" i="7"/>
  <c r="R127" i="7"/>
  <c r="H2233" i="2"/>
  <c r="I2233" i="2"/>
  <c r="B128" i="9"/>
  <c r="S10" i="9"/>
  <c r="D128" i="9"/>
  <c r="AF127" i="7"/>
  <c r="L127" i="7"/>
  <c r="N127" i="7"/>
  <c r="H4232" i="2"/>
  <c r="I4232" i="2"/>
  <c r="AI128" i="9"/>
  <c r="AK128" i="9"/>
  <c r="D11" i="9"/>
  <c r="X11" i="9"/>
  <c r="E11" i="9"/>
  <c r="Y11" i="9"/>
  <c r="B11" i="9"/>
  <c r="V11" i="9"/>
  <c r="C11" i="9"/>
  <c r="W11" i="9"/>
  <c r="G127" i="7"/>
  <c r="I127" i="7"/>
  <c r="AM8" i="1"/>
  <c r="V126" i="1"/>
  <c r="L126" i="1"/>
  <c r="P126" i="1"/>
  <c r="W126" i="1"/>
  <c r="AE126" i="1"/>
  <c r="AC126" i="1"/>
  <c r="D126" i="1"/>
  <c r="X126" i="1"/>
  <c r="L128" i="9"/>
  <c r="N128" i="9"/>
  <c r="I3476" i="2"/>
  <c r="H3476" i="2"/>
  <c r="B127" i="7"/>
  <c r="S9" i="7"/>
  <c r="D127" i="7"/>
  <c r="I1748" i="6"/>
  <c r="H1748" i="6"/>
  <c r="G128" i="9"/>
  <c r="I128" i="9"/>
  <c r="AI127" i="7"/>
  <c r="AK127" i="7"/>
  <c r="W128" i="9"/>
  <c r="Y128" i="9"/>
  <c r="I128" i="2"/>
  <c r="H128" i="2"/>
  <c r="AE127" i="7"/>
  <c r="H19" i="2"/>
  <c r="I19" i="2"/>
  <c r="O128" i="9"/>
  <c r="Q128" i="9"/>
  <c r="H11" i="9"/>
  <c r="AB11" i="9"/>
  <c r="I11" i="9"/>
  <c r="AC11" i="9"/>
  <c r="F11" i="9"/>
  <c r="Z11" i="9"/>
  <c r="G11" i="9"/>
  <c r="AA11" i="9"/>
  <c r="Z127" i="7"/>
  <c r="AB127" i="7"/>
  <c r="I235" i="2"/>
  <c r="H235" i="2"/>
  <c r="G126" i="1"/>
  <c r="AJ126" i="1"/>
  <c r="F126" i="1"/>
  <c r="K126" i="1"/>
  <c r="O126" i="1"/>
  <c r="AL126" i="1"/>
  <c r="Q126" i="1"/>
  <c r="AK126" i="1"/>
  <c r="AE128" i="9"/>
  <c r="AG128" i="9"/>
  <c r="W127" i="7"/>
  <c r="Y127" i="7"/>
  <c r="H937" i="2"/>
  <c r="I937" i="2"/>
  <c r="Z128" i="9"/>
  <c r="AB128" i="9"/>
  <c r="O127" i="7"/>
  <c r="Q127" i="7"/>
  <c r="C128" i="9"/>
  <c r="E128" i="9"/>
  <c r="I3583" i="2"/>
  <c r="H3583" i="2"/>
  <c r="I3691" i="2"/>
  <c r="H3691" i="2"/>
  <c r="K127" i="7"/>
  <c r="M127" i="7"/>
  <c r="Y9" i="1"/>
  <c r="AC9" i="1"/>
  <c r="AH9" i="1"/>
  <c r="AL9" i="1"/>
  <c r="E9" i="1"/>
  <c r="I9" i="1"/>
  <c r="N9" i="1"/>
  <c r="R9" i="1"/>
  <c r="Z9" i="1"/>
  <c r="AI9" i="1"/>
  <c r="AE9" i="1"/>
  <c r="W9" i="1"/>
  <c r="AF9" i="1"/>
  <c r="V9" i="1"/>
  <c r="D9" i="1"/>
  <c r="K9" i="1"/>
  <c r="P9" i="1"/>
  <c r="X9" i="1"/>
  <c r="AG9" i="1"/>
  <c r="F9" i="1"/>
  <c r="L9" i="1"/>
  <c r="Q9" i="1"/>
  <c r="AA9" i="1"/>
  <c r="AJ9" i="1"/>
  <c r="G9" i="1"/>
  <c r="M9" i="1"/>
  <c r="AB9" i="1"/>
  <c r="AK9" i="1"/>
  <c r="O9" i="1"/>
  <c r="C9" i="1"/>
  <c r="H9" i="1"/>
  <c r="B9" i="1"/>
  <c r="AL128" i="9"/>
  <c r="M11" i="9"/>
  <c r="AG11" i="9"/>
  <c r="N11" i="9"/>
  <c r="AH11" i="9"/>
  <c r="K11" i="9"/>
  <c r="AE11" i="9"/>
  <c r="L11" i="9"/>
  <c r="F127" i="7"/>
  <c r="H127" i="7"/>
  <c r="S8" i="1"/>
  <c r="B126" i="1"/>
  <c r="AA126" i="1"/>
  <c r="AI126" i="1"/>
  <c r="E126" i="1"/>
  <c r="I126" i="1"/>
  <c r="Y126" i="1"/>
  <c r="M126" i="1"/>
  <c r="AG126" i="1"/>
  <c r="K128" i="9"/>
  <c r="M128" i="9"/>
  <c r="C127" i="7"/>
  <c r="E127" i="7"/>
  <c r="F128" i="9"/>
  <c r="H128" i="9"/>
  <c r="H3367" i="2"/>
  <c r="I3367" i="2"/>
  <c r="AJ127" i="7"/>
  <c r="AL127" i="7"/>
  <c r="V128" i="9"/>
  <c r="AM10" i="9"/>
  <c r="X128" i="9"/>
  <c r="I1261" i="2"/>
  <c r="H1261" i="2"/>
  <c r="I4340" i="2"/>
  <c r="H4340" i="2"/>
  <c r="AJ128" i="9"/>
  <c r="I4611" i="8"/>
  <c r="H4611" i="8"/>
  <c r="I1857" i="8"/>
  <c r="H1857" i="8"/>
  <c r="I3261" i="8"/>
  <c r="H3261" i="8"/>
  <c r="I2560" i="8"/>
  <c r="H2560" i="8"/>
  <c r="I2073" i="8"/>
  <c r="H2073" i="8"/>
  <c r="I3153" i="8"/>
  <c r="H3153" i="8"/>
  <c r="H2399" i="8"/>
  <c r="I2399" i="8"/>
  <c r="I4558" i="8"/>
  <c r="H4558" i="8"/>
  <c r="I3856" i="8"/>
  <c r="H3856" i="8"/>
  <c r="I887" i="8"/>
  <c r="H887" i="8"/>
  <c r="I1210" i="8"/>
  <c r="H1210" i="8"/>
  <c r="I3424" i="8"/>
  <c r="H3424" i="8"/>
  <c r="I1912" i="8"/>
  <c r="H1912" i="8"/>
  <c r="I563" i="8"/>
  <c r="H563" i="8"/>
  <c r="I671" i="8"/>
  <c r="H671" i="8"/>
  <c r="I4236" i="8"/>
  <c r="H4236" i="8"/>
  <c r="I4341" i="8"/>
  <c r="H4341" i="8"/>
  <c r="H1264" i="8"/>
  <c r="I1264" i="8"/>
  <c r="I2672" i="8"/>
  <c r="H2672" i="8"/>
  <c r="I1805" i="8"/>
  <c r="H1805" i="8"/>
  <c r="H238" i="8"/>
  <c r="I238" i="8"/>
  <c r="I3696" i="8"/>
  <c r="H3696" i="8"/>
  <c r="I4125" i="8"/>
  <c r="H4125" i="8"/>
  <c r="I2614" i="8"/>
  <c r="H2614" i="8"/>
  <c r="I3911" i="8"/>
  <c r="H3911" i="8"/>
  <c r="I4397" i="8"/>
  <c r="H4397" i="8"/>
  <c r="I184" i="8"/>
  <c r="H184" i="8"/>
  <c r="H22" i="8"/>
  <c r="I22" i="8"/>
  <c r="H2454" i="8"/>
  <c r="I2454" i="8"/>
  <c r="I508" i="8"/>
  <c r="H508" i="8"/>
  <c r="I2992" i="8"/>
  <c r="H2992" i="8"/>
  <c r="H3207" i="8"/>
  <c r="I3207" i="8"/>
  <c r="I2128" i="8"/>
  <c r="H2128" i="8"/>
  <c r="I2020" i="8"/>
  <c r="H2020" i="8"/>
  <c r="H1372" i="8"/>
  <c r="I1372" i="8"/>
  <c r="I1426" i="8"/>
  <c r="H1426" i="8"/>
  <c r="I940" i="8"/>
  <c r="H940" i="8"/>
  <c r="I4019" i="8"/>
  <c r="H4019" i="8"/>
  <c r="I3046" i="8"/>
  <c r="H3046" i="8"/>
  <c r="I454" i="8"/>
  <c r="H454" i="8"/>
  <c r="I3477" i="8"/>
  <c r="H3477" i="8"/>
  <c r="I293" i="8"/>
  <c r="H293" i="8"/>
  <c r="I779" i="8"/>
  <c r="H779" i="8"/>
  <c r="I1048" i="8"/>
  <c r="H1048" i="8"/>
  <c r="I2938" i="8"/>
  <c r="H2938" i="8"/>
  <c r="I1534" i="8"/>
  <c r="H1534" i="8"/>
  <c r="I130" i="8"/>
  <c r="H130" i="8"/>
  <c r="I3316" i="8"/>
  <c r="H3316" i="8"/>
  <c r="I3588" i="8"/>
  <c r="H3588" i="8"/>
  <c r="I832" i="8"/>
  <c r="H832" i="8"/>
  <c r="I1318" i="8"/>
  <c r="H1318" i="8"/>
  <c r="I3532" i="8"/>
  <c r="H3532" i="8"/>
  <c r="I2885" i="8"/>
  <c r="H2885" i="8"/>
  <c r="I2344" i="8"/>
  <c r="H2344" i="8"/>
  <c r="H1967" i="8"/>
  <c r="I1967" i="8"/>
  <c r="I2777" i="8"/>
  <c r="H2777" i="8"/>
  <c r="I3372" i="8"/>
  <c r="H3372" i="8"/>
  <c r="I346" i="8"/>
  <c r="H346" i="8"/>
  <c r="I401" i="8"/>
  <c r="H401" i="8"/>
  <c r="H1751" i="8"/>
  <c r="I1751" i="8"/>
  <c r="H2290" i="8"/>
  <c r="I2290" i="8"/>
  <c r="H1696" i="8"/>
  <c r="I1696" i="8"/>
  <c r="I4290" i="8"/>
  <c r="H4290" i="8"/>
  <c r="I2237" i="8"/>
  <c r="H2237" i="8"/>
  <c r="I3964" i="8"/>
  <c r="H3964" i="8"/>
  <c r="H1480" i="8"/>
  <c r="I1480" i="8"/>
  <c r="I4452" i="8"/>
  <c r="H4452" i="8"/>
  <c r="H1156" i="8"/>
  <c r="I1156" i="8"/>
  <c r="I4669" i="8"/>
  <c r="H4669" i="8"/>
  <c r="I3102" i="8"/>
  <c r="H3102" i="8"/>
  <c r="H2506" i="8"/>
  <c r="I2506" i="8"/>
  <c r="H1588" i="8"/>
  <c r="I1588" i="8"/>
  <c r="I1103" i="8"/>
  <c r="H1103" i="8"/>
  <c r="I2829" i="8"/>
  <c r="H2829" i="8"/>
  <c r="I3803" i="8"/>
  <c r="H3803" i="8"/>
  <c r="I2721" i="8"/>
  <c r="H2721" i="8"/>
  <c r="H1643" i="8"/>
  <c r="I1643" i="8"/>
  <c r="I3747" i="8"/>
  <c r="H3747" i="8"/>
  <c r="I723" i="8"/>
  <c r="H723" i="8"/>
  <c r="I77" i="8"/>
  <c r="H77" i="8"/>
  <c r="I616" i="8"/>
  <c r="H616" i="8"/>
  <c r="I4179" i="8"/>
  <c r="H4179" i="8"/>
  <c r="I3640" i="8"/>
  <c r="H3640" i="8"/>
  <c r="I995" i="8"/>
  <c r="H995" i="8"/>
  <c r="I4505" i="8"/>
  <c r="H4505" i="8"/>
  <c r="I2182" i="8"/>
  <c r="H2182" i="8"/>
  <c r="I4071" i="8"/>
  <c r="H4071" i="8"/>
  <c r="I2072" i="6"/>
  <c r="H2072" i="6"/>
  <c r="I4179" i="6"/>
  <c r="H4179" i="6"/>
  <c r="I2289" i="6"/>
  <c r="H2289" i="6"/>
  <c r="I1155" i="6"/>
  <c r="H1155" i="6"/>
  <c r="I2668" i="6"/>
  <c r="H2668" i="6"/>
  <c r="H3153" i="6"/>
  <c r="I3153" i="6"/>
  <c r="I3746" i="6"/>
  <c r="H3746" i="6"/>
  <c r="I2991" i="6"/>
  <c r="H2991" i="6"/>
  <c r="I4070" i="6"/>
  <c r="H4070" i="6"/>
  <c r="I3585" i="6"/>
  <c r="H3585" i="6"/>
  <c r="I4018" i="6"/>
  <c r="H4018" i="6"/>
  <c r="I993" i="6"/>
  <c r="H993" i="6"/>
  <c r="I3910" i="6"/>
  <c r="H3910" i="6"/>
  <c r="I832" i="6"/>
  <c r="H832" i="6"/>
  <c r="I1806" i="6"/>
  <c r="H1806" i="6"/>
  <c r="H2019" i="6"/>
  <c r="I2019" i="6"/>
  <c r="H2775" i="6"/>
  <c r="I2775" i="6"/>
  <c r="I238" i="6"/>
  <c r="H238" i="6"/>
  <c r="I454" i="6"/>
  <c r="H454" i="6"/>
  <c r="I777" i="6"/>
  <c r="H777" i="6"/>
  <c r="I1858" i="6"/>
  <c r="H1858" i="6"/>
  <c r="I1533" i="6"/>
  <c r="H1533" i="6"/>
  <c r="I2397" i="6"/>
  <c r="H2397" i="6"/>
  <c r="H3369" i="6"/>
  <c r="I3369" i="6"/>
  <c r="H21" i="6"/>
  <c r="I21" i="6"/>
  <c r="I2612" i="6"/>
  <c r="H2612" i="6"/>
  <c r="I2451" i="6"/>
  <c r="H2451" i="6"/>
  <c r="I507" i="6"/>
  <c r="H507" i="6"/>
  <c r="H75" i="6"/>
  <c r="I75" i="6"/>
  <c r="I2127" i="6"/>
  <c r="H2127" i="6"/>
  <c r="I2722" i="6"/>
  <c r="H2722" i="6"/>
  <c r="I884" i="6"/>
  <c r="H884" i="6"/>
  <c r="I1263" i="6"/>
  <c r="H1263" i="6"/>
  <c r="I183" i="6"/>
  <c r="H183" i="6"/>
  <c r="I1586" i="6"/>
  <c r="H1586" i="6"/>
  <c r="I3044" i="6"/>
  <c r="H3044" i="6"/>
  <c r="H2883" i="6"/>
  <c r="I2883" i="6"/>
  <c r="I1966" i="6"/>
  <c r="H1966" i="6"/>
  <c r="I291" i="6"/>
  <c r="H291" i="6"/>
  <c r="H3208" i="6"/>
  <c r="I3208" i="6"/>
  <c r="H4504" i="6"/>
  <c r="I4504" i="6"/>
  <c r="I2183" i="6"/>
  <c r="H2183" i="6"/>
  <c r="I3531" i="6"/>
  <c r="H3531" i="6"/>
  <c r="I4557" i="6"/>
  <c r="H4557" i="6"/>
  <c r="I561" i="6"/>
  <c r="H561" i="6"/>
  <c r="I4287" i="6"/>
  <c r="H4287" i="6"/>
  <c r="I2235" i="6"/>
  <c r="H2235" i="6"/>
  <c r="I3425" i="6"/>
  <c r="H3425" i="6"/>
  <c r="I940" i="6"/>
  <c r="H940" i="6"/>
  <c r="I4395" i="6"/>
  <c r="H4395" i="6"/>
  <c r="H1316" i="6"/>
  <c r="I1316" i="6"/>
  <c r="I4341" i="6"/>
  <c r="H4341" i="6"/>
  <c r="I1479" i="6"/>
  <c r="H1479" i="6"/>
  <c r="H3478" i="6"/>
  <c r="I3478" i="6"/>
  <c r="I2343" i="6"/>
  <c r="H2343" i="6"/>
  <c r="I2559" i="6"/>
  <c r="H2559" i="6"/>
  <c r="I3099" i="6"/>
  <c r="H3099" i="6"/>
  <c r="I724" i="6"/>
  <c r="H724" i="6"/>
  <c r="I3263" i="6"/>
  <c r="H3263" i="6"/>
  <c r="I2936" i="6"/>
  <c r="H2936" i="6"/>
  <c r="H1911" i="6"/>
  <c r="I1911" i="6"/>
  <c r="I4126" i="6"/>
  <c r="H4126" i="6"/>
  <c r="H1695" i="6"/>
  <c r="I1695" i="6"/>
  <c r="H131" i="6"/>
  <c r="I131" i="6"/>
  <c r="I4232" i="6"/>
  <c r="H4232" i="6"/>
  <c r="I3639" i="6"/>
  <c r="H3639" i="6"/>
  <c r="I2505" i="6"/>
  <c r="H2505" i="6"/>
  <c r="I616" i="6"/>
  <c r="H616" i="6"/>
  <c r="I1210" i="6"/>
  <c r="H1210" i="6"/>
  <c r="I2830" i="6"/>
  <c r="H2830" i="6"/>
  <c r="I345" i="6"/>
  <c r="H345" i="6"/>
  <c r="I1048" i="6"/>
  <c r="H1048" i="6"/>
  <c r="H1372" i="6"/>
  <c r="I1372" i="6"/>
  <c r="I669" i="6"/>
  <c r="H669" i="6"/>
  <c r="I4611" i="6"/>
  <c r="H4611" i="6"/>
  <c r="I4451" i="6"/>
  <c r="H4451" i="6"/>
  <c r="I3315" i="6"/>
  <c r="H3315" i="6"/>
  <c r="I1642" i="6"/>
  <c r="H1642" i="6"/>
  <c r="I3854" i="6"/>
  <c r="H3854" i="6"/>
  <c r="I3693" i="6"/>
  <c r="H3693" i="6"/>
  <c r="H3963" i="6"/>
  <c r="I3963" i="6"/>
  <c r="I1427" i="6"/>
  <c r="H1427" i="6"/>
  <c r="I399" i="6"/>
  <c r="H399" i="6"/>
  <c r="I1101" i="6"/>
  <c r="H1101" i="6"/>
  <c r="I3802" i="6"/>
  <c r="H3802" i="6"/>
  <c r="H74" i="2"/>
  <c r="I74" i="2"/>
  <c r="H2720" i="2"/>
  <c r="I2720" i="2"/>
  <c r="H4610" i="2"/>
  <c r="I4610" i="2"/>
  <c r="H4286" i="2"/>
  <c r="I4286" i="2"/>
  <c r="H290" i="2"/>
  <c r="I290" i="2"/>
  <c r="H4556" i="2"/>
  <c r="I4556" i="2"/>
  <c r="H2665" i="2"/>
  <c r="I2665" i="2"/>
  <c r="H3097" i="2"/>
  <c r="I3097" i="2"/>
  <c r="H1423" i="2"/>
  <c r="I1423" i="2"/>
  <c r="H1909" i="2"/>
  <c r="I1909" i="2"/>
  <c r="H182" i="2"/>
  <c r="I182" i="2"/>
  <c r="H1371" i="2"/>
  <c r="I1371" i="2"/>
  <c r="H3854" i="2"/>
  <c r="I3854" i="2"/>
  <c r="H1640" i="2"/>
  <c r="I1640" i="2"/>
  <c r="H4123" i="2"/>
  <c r="I4123" i="2"/>
  <c r="H1856" i="2"/>
  <c r="I1856" i="2"/>
  <c r="H2449" i="2"/>
  <c r="I2449" i="2"/>
  <c r="H721" i="2"/>
  <c r="I721" i="2"/>
  <c r="H2505" i="2"/>
  <c r="I2505" i="2"/>
  <c r="H505" i="2"/>
  <c r="I505" i="2"/>
  <c r="H3205" i="2"/>
  <c r="I3205" i="2"/>
  <c r="H3153" i="2"/>
  <c r="I3153" i="2"/>
  <c r="H3421" i="2"/>
  <c r="I3421" i="2"/>
  <c r="H3314" i="2"/>
  <c r="I3314" i="2"/>
  <c r="H2773" i="2"/>
  <c r="I2773" i="2"/>
  <c r="H1315" i="2"/>
  <c r="I1315" i="2"/>
  <c r="H2829" i="2"/>
  <c r="I2829" i="2"/>
  <c r="I562" i="2"/>
  <c r="H562" i="2"/>
  <c r="H2017" i="2"/>
  <c r="I2017" i="2"/>
  <c r="H2071" i="2"/>
  <c r="I2071" i="2"/>
  <c r="H3746" i="2"/>
  <c r="I3746" i="2"/>
  <c r="H397" i="2"/>
  <c r="I397" i="2"/>
  <c r="H1693" i="2"/>
  <c r="I1693" i="2"/>
  <c r="H2341" i="2"/>
  <c r="I2341" i="2"/>
  <c r="H1208" i="2"/>
  <c r="I1208" i="2"/>
  <c r="H613" i="2"/>
  <c r="I613" i="2"/>
  <c r="H668" i="2"/>
  <c r="I668" i="2"/>
  <c r="H3910" i="2"/>
  <c r="I3910" i="2"/>
  <c r="H4015" i="2"/>
  <c r="I4015" i="2"/>
  <c r="I2288" i="2"/>
  <c r="H2288" i="2"/>
  <c r="H1479" i="2"/>
  <c r="I1479" i="2"/>
  <c r="H1748" i="2"/>
  <c r="I1748" i="2"/>
  <c r="H4394" i="2"/>
  <c r="I4394" i="2"/>
  <c r="H829" i="2"/>
  <c r="I829" i="2"/>
  <c r="H1801" i="2"/>
  <c r="I1801" i="2"/>
  <c r="H1585" i="2"/>
  <c r="I1585" i="2"/>
  <c r="H4502" i="2"/>
  <c r="I4502" i="2"/>
  <c r="H4448" i="2"/>
  <c r="I4448" i="2"/>
  <c r="H3529" i="2"/>
  <c r="I3529" i="2"/>
  <c r="H1531" i="2"/>
  <c r="I1531" i="2"/>
  <c r="I1964" i="2"/>
  <c r="H1964" i="2"/>
  <c r="H4178" i="2"/>
  <c r="I4178" i="2"/>
  <c r="H2989" i="2"/>
  <c r="I2989" i="2"/>
  <c r="H2179" i="2"/>
  <c r="I2179" i="2"/>
  <c r="H2613" i="2"/>
  <c r="I2613" i="2"/>
  <c r="H885" i="2"/>
  <c r="I885" i="2"/>
  <c r="H2557" i="2"/>
  <c r="I2557" i="2"/>
  <c r="H3262" i="2"/>
  <c r="I3262" i="2"/>
  <c r="I1154" i="2"/>
  <c r="H1154" i="2"/>
  <c r="I3640" i="2"/>
  <c r="H3640" i="2"/>
  <c r="H2881" i="2"/>
  <c r="I2881" i="2"/>
  <c r="H1047" i="2"/>
  <c r="I1047" i="2"/>
  <c r="H3962" i="2"/>
  <c r="I3962" i="2"/>
  <c r="H2937" i="2"/>
  <c r="I2937" i="2"/>
  <c r="H452" i="2" l="1"/>
  <c r="I452" i="2"/>
  <c r="H1100" i="2"/>
  <c r="I1100" i="2"/>
  <c r="H3044" i="2"/>
  <c r="I3044" i="2"/>
  <c r="I3800" i="2"/>
  <c r="H3800" i="2"/>
  <c r="H344" i="2"/>
  <c r="I344" i="2"/>
  <c r="AD12" i="9"/>
  <c r="J11" i="7"/>
  <c r="AD129" i="9"/>
  <c r="AD11" i="7"/>
  <c r="J127" i="1"/>
  <c r="J12" i="9"/>
  <c r="AD10" i="1"/>
  <c r="J10" i="1"/>
  <c r="AD127" i="1"/>
  <c r="J129" i="9"/>
  <c r="W11" i="7"/>
  <c r="AF12" i="9"/>
  <c r="H1262" i="2"/>
  <c r="I1262" i="2"/>
  <c r="K129" i="9"/>
  <c r="M129" i="9"/>
  <c r="O127" i="1"/>
  <c r="G127" i="1"/>
  <c r="L127" i="1"/>
  <c r="P127" i="1"/>
  <c r="AF127" i="1"/>
  <c r="Z127" i="1"/>
  <c r="E127" i="1"/>
  <c r="Y127" i="1"/>
  <c r="Q12" i="9"/>
  <c r="AK12" i="9"/>
  <c r="R12" i="9"/>
  <c r="AL12" i="9"/>
  <c r="O12" i="9"/>
  <c r="AI12" i="9"/>
  <c r="P12" i="9"/>
  <c r="AJ12" i="9"/>
  <c r="I938" i="2"/>
  <c r="H938" i="2"/>
  <c r="G129" i="9"/>
  <c r="I129" i="9"/>
  <c r="Z10" i="1"/>
  <c r="AE10" i="1"/>
  <c r="AI10" i="1"/>
  <c r="V10" i="1"/>
  <c r="F10" i="1"/>
  <c r="K10" i="1"/>
  <c r="O10" i="1"/>
  <c r="B10" i="1"/>
  <c r="W10" i="1"/>
  <c r="AF10" i="1"/>
  <c r="AJ10" i="1"/>
  <c r="AA10" i="1"/>
  <c r="X10" i="1"/>
  <c r="AG10" i="1"/>
  <c r="E10" i="1"/>
  <c r="L10" i="1"/>
  <c r="Q10" i="1"/>
  <c r="Y10" i="1"/>
  <c r="AH10" i="1"/>
  <c r="G10" i="1"/>
  <c r="M10" i="1"/>
  <c r="R10" i="1"/>
  <c r="AB10" i="1"/>
  <c r="AK10" i="1"/>
  <c r="C10" i="1"/>
  <c r="H10" i="1"/>
  <c r="N10" i="1"/>
  <c r="AC10" i="1"/>
  <c r="AL10" i="1"/>
  <c r="D10" i="1"/>
  <c r="I10" i="1"/>
  <c r="P10" i="1"/>
  <c r="I1749" i="6"/>
  <c r="H1749" i="6"/>
  <c r="W129" i="9"/>
  <c r="Y129" i="9"/>
  <c r="P129" i="9"/>
  <c r="R129" i="9"/>
  <c r="H11" i="7"/>
  <c r="AB11" i="7"/>
  <c r="I11" i="7"/>
  <c r="AC11" i="7"/>
  <c r="F11" i="7"/>
  <c r="Z11" i="7"/>
  <c r="G11" i="7"/>
  <c r="AA11" i="7"/>
  <c r="I993" i="2"/>
  <c r="H993" i="2"/>
  <c r="S9" i="1"/>
  <c r="B127" i="1"/>
  <c r="AK127" i="1"/>
  <c r="AJ127" i="1"/>
  <c r="F127" i="1"/>
  <c r="K127" i="1"/>
  <c r="W127" i="1"/>
  <c r="R127" i="1"/>
  <c r="AL127" i="1"/>
  <c r="D12" i="9"/>
  <c r="X12" i="9"/>
  <c r="E12" i="9"/>
  <c r="Y12" i="9"/>
  <c r="B12" i="9"/>
  <c r="V12" i="9"/>
  <c r="C12" i="9"/>
  <c r="W12" i="9"/>
  <c r="I3584" i="2"/>
  <c r="H3584" i="2"/>
  <c r="I236" i="2"/>
  <c r="H236" i="2"/>
  <c r="Z129" i="9"/>
  <c r="AB129" i="9"/>
  <c r="C129" i="9"/>
  <c r="E129" i="9"/>
  <c r="AI129" i="9"/>
  <c r="AK129" i="9"/>
  <c r="I2396" i="2"/>
  <c r="H2396" i="2"/>
  <c r="M11" i="7"/>
  <c r="AG11" i="7"/>
  <c r="N11" i="7"/>
  <c r="AH11" i="7"/>
  <c r="K11" i="7"/>
  <c r="AE11" i="7"/>
  <c r="L11" i="7"/>
  <c r="AF11" i="7"/>
  <c r="H4341" i="2"/>
  <c r="I4341" i="2"/>
  <c r="H3368" i="2"/>
  <c r="I3368" i="2"/>
  <c r="L129" i="9"/>
  <c r="N129" i="9"/>
  <c r="H127" i="1"/>
  <c r="AB127" i="1"/>
  <c r="AA127" i="1"/>
  <c r="AG127" i="1"/>
  <c r="D127" i="1"/>
  <c r="AE127" i="1"/>
  <c r="N127" i="1"/>
  <c r="AH127" i="1"/>
  <c r="H12" i="9"/>
  <c r="AB12" i="9"/>
  <c r="I12" i="9"/>
  <c r="AC12" i="9"/>
  <c r="F12" i="9"/>
  <c r="Z12" i="9"/>
  <c r="G12" i="9"/>
  <c r="AA12" i="9"/>
  <c r="F129" i="9"/>
  <c r="H129" i="9"/>
  <c r="I129" i="2"/>
  <c r="H129" i="2"/>
  <c r="H3477" i="2"/>
  <c r="I3477" i="2"/>
  <c r="V129" i="9"/>
  <c r="AM11" i="9"/>
  <c r="X129" i="9"/>
  <c r="H4233" i="2"/>
  <c r="I4233" i="2"/>
  <c r="H2234" i="2"/>
  <c r="I2234" i="2"/>
  <c r="H4664" i="2"/>
  <c r="I4664" i="2"/>
  <c r="O129" i="9"/>
  <c r="Q129" i="9"/>
  <c r="I4070" i="2"/>
  <c r="H4070" i="2"/>
  <c r="Q11" i="7"/>
  <c r="AK11" i="7"/>
  <c r="R11" i="7"/>
  <c r="AL11" i="7"/>
  <c r="O11" i="7"/>
  <c r="AI11" i="7"/>
  <c r="P11" i="7"/>
  <c r="AJ11" i="7"/>
  <c r="AH129" i="9"/>
  <c r="AE129" i="9"/>
  <c r="AG129" i="9"/>
  <c r="C127" i="1"/>
  <c r="M127" i="1"/>
  <c r="Q127" i="1"/>
  <c r="X127" i="1"/>
  <c r="AM9" i="1"/>
  <c r="V127" i="1"/>
  <c r="AI127" i="1"/>
  <c r="I127" i="1"/>
  <c r="AC127" i="1"/>
  <c r="I3692" i="2"/>
  <c r="H3692" i="2"/>
  <c r="M12" i="9"/>
  <c r="AG12" i="9"/>
  <c r="N12" i="9"/>
  <c r="AH12" i="9"/>
  <c r="K12" i="9"/>
  <c r="AE12" i="9"/>
  <c r="L12" i="9"/>
  <c r="AA129" i="9"/>
  <c r="AC129" i="9"/>
  <c r="I20" i="2"/>
  <c r="H20" i="2"/>
  <c r="B129" i="9"/>
  <c r="S11" i="9"/>
  <c r="D129" i="9"/>
  <c r="H2126" i="2"/>
  <c r="I2126" i="2"/>
  <c r="AJ129" i="9"/>
  <c r="AL129" i="9"/>
  <c r="H776" i="2"/>
  <c r="I776" i="2"/>
  <c r="D11" i="7"/>
  <c r="X11" i="7"/>
  <c r="E11" i="7"/>
  <c r="Y11" i="7"/>
  <c r="B11" i="7"/>
  <c r="V11" i="7"/>
  <c r="C11" i="7"/>
  <c r="AF129" i="9"/>
  <c r="I4612" i="8"/>
  <c r="H4612" i="8"/>
  <c r="I2074" i="8"/>
  <c r="H2074" i="8"/>
  <c r="I2561" i="8"/>
  <c r="H2561" i="8"/>
  <c r="I3262" i="8"/>
  <c r="H3262" i="8"/>
  <c r="I3154" i="8"/>
  <c r="H3154" i="8"/>
  <c r="H1858" i="8"/>
  <c r="I1858" i="8"/>
  <c r="I1968" i="8"/>
  <c r="H1968" i="8"/>
  <c r="H3912" i="8"/>
  <c r="I3912" i="8"/>
  <c r="H4342" i="8"/>
  <c r="I4342" i="8"/>
  <c r="I888" i="8"/>
  <c r="H888" i="8"/>
  <c r="I1049" i="8"/>
  <c r="H1049" i="8"/>
  <c r="I1697" i="8"/>
  <c r="H1697" i="8"/>
  <c r="I1373" i="8"/>
  <c r="H1373" i="8"/>
  <c r="I3208" i="8"/>
  <c r="H3208" i="8"/>
  <c r="H23" i="8"/>
  <c r="I23" i="8"/>
  <c r="I1481" i="8"/>
  <c r="H1481" i="8"/>
  <c r="I996" i="8"/>
  <c r="H996" i="8"/>
  <c r="I78" i="8"/>
  <c r="H78" i="8"/>
  <c r="I4291" i="8"/>
  <c r="H4291" i="8"/>
  <c r="I131" i="8"/>
  <c r="H131" i="8"/>
  <c r="I2129" i="8"/>
  <c r="H2129" i="8"/>
  <c r="H4072" i="8"/>
  <c r="I4072" i="8"/>
  <c r="I3641" i="8"/>
  <c r="H3641" i="8"/>
  <c r="I724" i="8"/>
  <c r="H724" i="8"/>
  <c r="I4670" i="8"/>
  <c r="H4670" i="8"/>
  <c r="H3965" i="8"/>
  <c r="I3965" i="8"/>
  <c r="I347" i="8"/>
  <c r="H347" i="8"/>
  <c r="I2345" i="8"/>
  <c r="H2345" i="8"/>
  <c r="I833" i="8"/>
  <c r="H833" i="8"/>
  <c r="I1535" i="8"/>
  <c r="H1535" i="8"/>
  <c r="I780" i="8"/>
  <c r="H780" i="8"/>
  <c r="I3047" i="8"/>
  <c r="H3047" i="8"/>
  <c r="I2615" i="8"/>
  <c r="H2615" i="8"/>
  <c r="I1806" i="8"/>
  <c r="H1806" i="8"/>
  <c r="I4237" i="8"/>
  <c r="H4237" i="8"/>
  <c r="I1913" i="8"/>
  <c r="H1913" i="8"/>
  <c r="I3857" i="8"/>
  <c r="H3857" i="8"/>
  <c r="I1427" i="8"/>
  <c r="H1427" i="8"/>
  <c r="I239" i="8"/>
  <c r="H239" i="8"/>
  <c r="I402" i="8"/>
  <c r="H402" i="8"/>
  <c r="I1589" i="8"/>
  <c r="H1589" i="8"/>
  <c r="I2291" i="8"/>
  <c r="H2291" i="8"/>
  <c r="I2183" i="8"/>
  <c r="H2183" i="8"/>
  <c r="I4180" i="8"/>
  <c r="H4180" i="8"/>
  <c r="H3748" i="8"/>
  <c r="I3748" i="8"/>
  <c r="I3804" i="8"/>
  <c r="H3804" i="8"/>
  <c r="I3373" i="8"/>
  <c r="H3373" i="8"/>
  <c r="I2886" i="8"/>
  <c r="H2886" i="8"/>
  <c r="I3589" i="8"/>
  <c r="H3589" i="8"/>
  <c r="I2939" i="8"/>
  <c r="H2939" i="8"/>
  <c r="I294" i="8"/>
  <c r="H294" i="8"/>
  <c r="I4020" i="8"/>
  <c r="H4020" i="8"/>
  <c r="I2021" i="8"/>
  <c r="H2021" i="8"/>
  <c r="H2993" i="8"/>
  <c r="I2993" i="8"/>
  <c r="I185" i="8"/>
  <c r="H185" i="8"/>
  <c r="I4126" i="8"/>
  <c r="H4126" i="8"/>
  <c r="H2673" i="8"/>
  <c r="I2673" i="8"/>
  <c r="I672" i="8"/>
  <c r="H672" i="8"/>
  <c r="I3425" i="8"/>
  <c r="H3425" i="8"/>
  <c r="I4559" i="8"/>
  <c r="H4559" i="8"/>
  <c r="I2455" i="8"/>
  <c r="H2455" i="8"/>
  <c r="I1104" i="8"/>
  <c r="H1104" i="8"/>
  <c r="I1157" i="8"/>
  <c r="H1157" i="8"/>
  <c r="I1644" i="8"/>
  <c r="H1644" i="8"/>
  <c r="I1752" i="8"/>
  <c r="H1752" i="8"/>
  <c r="I1265" i="8"/>
  <c r="H1265" i="8"/>
  <c r="I2400" i="8"/>
  <c r="H2400" i="8"/>
  <c r="I2722" i="8"/>
  <c r="H2722" i="8"/>
  <c r="I1319" i="8"/>
  <c r="H1319" i="8"/>
  <c r="I455" i="8"/>
  <c r="H455" i="8"/>
  <c r="I2507" i="8"/>
  <c r="H2507" i="8"/>
  <c r="H4506" i="8"/>
  <c r="I4506" i="8"/>
  <c r="I617" i="8"/>
  <c r="H617" i="8"/>
  <c r="I2830" i="8"/>
  <c r="H2830" i="8"/>
  <c r="I3103" i="8"/>
  <c r="H3103" i="8"/>
  <c r="I4453" i="8"/>
  <c r="H4453" i="8"/>
  <c r="H2238" i="8"/>
  <c r="I2238" i="8"/>
  <c r="H2778" i="8"/>
  <c r="I2778" i="8"/>
  <c r="I3533" i="8"/>
  <c r="H3533" i="8"/>
  <c r="I3317" i="8"/>
  <c r="H3317" i="8"/>
  <c r="I3478" i="8"/>
  <c r="H3478" i="8"/>
  <c r="I941" i="8"/>
  <c r="H941" i="8"/>
  <c r="I509" i="8"/>
  <c r="H509" i="8"/>
  <c r="H4398" i="8"/>
  <c r="I4398" i="8"/>
  <c r="I3697" i="8"/>
  <c r="H3697" i="8"/>
  <c r="H564" i="8"/>
  <c r="I564" i="8"/>
  <c r="I1211" i="8"/>
  <c r="H1211" i="8"/>
  <c r="I4180" i="6"/>
  <c r="H4180" i="6"/>
  <c r="I2073" i="6"/>
  <c r="H2073" i="6"/>
  <c r="I4505" i="6"/>
  <c r="H4505" i="6"/>
  <c r="I2884" i="6"/>
  <c r="H2884" i="6"/>
  <c r="H76" i="6"/>
  <c r="I76" i="6"/>
  <c r="I22" i="6"/>
  <c r="H22" i="6"/>
  <c r="I2776" i="6"/>
  <c r="H2776" i="6"/>
  <c r="I3154" i="6"/>
  <c r="H3154" i="6"/>
  <c r="H1643" i="6"/>
  <c r="I1643" i="6"/>
  <c r="I670" i="6"/>
  <c r="H670" i="6"/>
  <c r="I346" i="6"/>
  <c r="H346" i="6"/>
  <c r="I2506" i="6"/>
  <c r="H2506" i="6"/>
  <c r="I2937" i="6"/>
  <c r="H2937" i="6"/>
  <c r="H2560" i="6"/>
  <c r="I2560" i="6"/>
  <c r="H4342" i="6"/>
  <c r="I4342" i="6"/>
  <c r="I3426" i="6"/>
  <c r="H3426" i="6"/>
  <c r="I4558" i="6"/>
  <c r="H4558" i="6"/>
  <c r="H1264" i="6"/>
  <c r="I1264" i="6"/>
  <c r="H1859" i="6"/>
  <c r="I1859" i="6"/>
  <c r="I833" i="6"/>
  <c r="H833" i="6"/>
  <c r="H3586" i="6"/>
  <c r="I3586" i="6"/>
  <c r="I1696" i="6"/>
  <c r="H1696" i="6"/>
  <c r="I1317" i="6"/>
  <c r="H1317" i="6"/>
  <c r="I3209" i="6"/>
  <c r="H3209" i="6"/>
  <c r="I3370" i="6"/>
  <c r="H3370" i="6"/>
  <c r="I2020" i="6"/>
  <c r="H2020" i="6"/>
  <c r="I3803" i="6"/>
  <c r="H3803" i="6"/>
  <c r="H3316" i="6"/>
  <c r="I3316" i="6"/>
  <c r="H2831" i="6"/>
  <c r="I2831" i="6"/>
  <c r="H3264" i="6"/>
  <c r="I3264" i="6"/>
  <c r="H2344" i="6"/>
  <c r="I2344" i="6"/>
  <c r="H2236" i="6"/>
  <c r="I2236" i="6"/>
  <c r="I3532" i="6"/>
  <c r="H3532" i="6"/>
  <c r="I3045" i="6"/>
  <c r="H3045" i="6"/>
  <c r="I885" i="6"/>
  <c r="H885" i="6"/>
  <c r="I508" i="6"/>
  <c r="H508" i="6"/>
  <c r="I778" i="6"/>
  <c r="H778" i="6"/>
  <c r="H3911" i="6"/>
  <c r="I3911" i="6"/>
  <c r="H4071" i="6"/>
  <c r="I4071" i="6"/>
  <c r="I2669" i="6"/>
  <c r="H2669" i="6"/>
  <c r="H1428" i="6"/>
  <c r="I1428" i="6"/>
  <c r="I3964" i="6"/>
  <c r="H3964" i="6"/>
  <c r="I3479" i="6"/>
  <c r="H3479" i="6"/>
  <c r="I1102" i="6"/>
  <c r="H1102" i="6"/>
  <c r="I3694" i="6"/>
  <c r="H3694" i="6"/>
  <c r="I4452" i="6"/>
  <c r="H4452" i="6"/>
  <c r="I1049" i="6"/>
  <c r="H1049" i="6"/>
  <c r="I1211" i="6"/>
  <c r="H1211" i="6"/>
  <c r="I3640" i="6"/>
  <c r="H3640" i="6"/>
  <c r="H4127" i="6"/>
  <c r="I4127" i="6"/>
  <c r="I725" i="6"/>
  <c r="H725" i="6"/>
  <c r="I4396" i="6"/>
  <c r="H4396" i="6"/>
  <c r="I4288" i="6"/>
  <c r="H4288" i="6"/>
  <c r="I292" i="6"/>
  <c r="H292" i="6"/>
  <c r="I1587" i="6"/>
  <c r="H1587" i="6"/>
  <c r="H2723" i="6"/>
  <c r="I2723" i="6"/>
  <c r="H2452" i="6"/>
  <c r="I2452" i="6"/>
  <c r="I2398" i="6"/>
  <c r="H2398" i="6"/>
  <c r="I455" i="6"/>
  <c r="H455" i="6"/>
  <c r="I994" i="6"/>
  <c r="H994" i="6"/>
  <c r="I2992" i="6"/>
  <c r="H2992" i="6"/>
  <c r="I1156" i="6"/>
  <c r="H1156" i="6"/>
  <c r="I1912" i="6"/>
  <c r="H1912" i="6"/>
  <c r="I132" i="6"/>
  <c r="H132" i="6"/>
  <c r="I1373" i="6"/>
  <c r="H1373" i="6"/>
  <c r="I400" i="6"/>
  <c r="H400" i="6"/>
  <c r="I3855" i="6"/>
  <c r="H3855" i="6"/>
  <c r="H4612" i="6"/>
  <c r="I4612" i="6"/>
  <c r="I617" i="6"/>
  <c r="H617" i="6"/>
  <c r="I4233" i="6"/>
  <c r="H4233" i="6"/>
  <c r="H3100" i="6"/>
  <c r="I3100" i="6"/>
  <c r="H1480" i="6"/>
  <c r="I1480" i="6"/>
  <c r="I941" i="6"/>
  <c r="H941" i="6"/>
  <c r="I562" i="6"/>
  <c r="H562" i="6"/>
  <c r="H2184" i="6"/>
  <c r="I2184" i="6"/>
  <c r="H1967" i="6"/>
  <c r="I1967" i="6"/>
  <c r="I184" i="6"/>
  <c r="H184" i="6"/>
  <c r="H2128" i="6"/>
  <c r="I2128" i="6"/>
  <c r="I2613" i="6"/>
  <c r="H2613" i="6"/>
  <c r="I1534" i="6"/>
  <c r="H1534" i="6"/>
  <c r="I239" i="6"/>
  <c r="H239" i="6"/>
  <c r="H1807" i="6"/>
  <c r="I1807" i="6"/>
  <c r="H4019" i="6"/>
  <c r="I4019" i="6"/>
  <c r="I3747" i="6"/>
  <c r="H3747" i="6"/>
  <c r="I2290" i="6"/>
  <c r="H2290" i="6"/>
  <c r="H4503" i="2"/>
  <c r="I4503" i="2"/>
  <c r="H830" i="2"/>
  <c r="I830" i="2"/>
  <c r="H669" i="2"/>
  <c r="I669" i="2"/>
  <c r="H398" i="2"/>
  <c r="I398" i="2"/>
  <c r="H3154" i="2"/>
  <c r="I3154" i="2"/>
  <c r="H722" i="2"/>
  <c r="I722" i="2"/>
  <c r="H1641" i="2"/>
  <c r="I1641" i="2"/>
  <c r="H183" i="2"/>
  <c r="I183" i="2"/>
  <c r="H3098" i="2"/>
  <c r="I3098" i="2"/>
  <c r="H4287" i="2"/>
  <c r="I4287" i="2"/>
  <c r="H2558" i="2"/>
  <c r="I2558" i="2"/>
  <c r="H2938" i="2"/>
  <c r="I2938" i="2"/>
  <c r="I886" i="2"/>
  <c r="H886" i="2"/>
  <c r="H2990" i="2"/>
  <c r="I2990" i="2"/>
  <c r="I1532" i="2"/>
  <c r="H1532" i="2"/>
  <c r="H1586" i="2"/>
  <c r="I1586" i="2"/>
  <c r="H4395" i="2"/>
  <c r="I4395" i="2"/>
  <c r="I4016" i="2"/>
  <c r="H4016" i="2"/>
  <c r="I1209" i="2"/>
  <c r="H1209" i="2"/>
  <c r="H2342" i="2"/>
  <c r="I2342" i="2"/>
  <c r="H2018" i="2"/>
  <c r="I2018" i="2"/>
  <c r="H2830" i="2"/>
  <c r="I2830" i="2"/>
  <c r="H3315" i="2"/>
  <c r="I3315" i="2"/>
  <c r="H3206" i="2"/>
  <c r="I3206" i="2"/>
  <c r="H2450" i="2"/>
  <c r="I2450" i="2"/>
  <c r="H1857" i="2"/>
  <c r="I1857" i="2"/>
  <c r="H3855" i="2"/>
  <c r="I3855" i="2"/>
  <c r="H2666" i="2"/>
  <c r="I2666" i="2"/>
  <c r="H4611" i="2"/>
  <c r="I4611" i="2"/>
  <c r="H2180" i="2"/>
  <c r="I2180" i="2"/>
  <c r="H1965" i="2"/>
  <c r="I1965" i="2"/>
  <c r="H3963" i="2"/>
  <c r="I3963" i="2"/>
  <c r="H3530" i="2"/>
  <c r="I3530" i="2"/>
  <c r="H1802" i="2"/>
  <c r="I1802" i="2"/>
  <c r="H1749" i="2"/>
  <c r="I1749" i="2"/>
  <c r="H3747" i="2"/>
  <c r="I3747" i="2"/>
  <c r="H1316" i="2"/>
  <c r="I1316" i="2"/>
  <c r="H3422" i="2"/>
  <c r="I3422" i="2"/>
  <c r="H506" i="2"/>
  <c r="I506" i="2"/>
  <c r="H1910" i="2"/>
  <c r="I1910" i="2"/>
  <c r="I4557" i="2"/>
  <c r="H4557" i="2"/>
  <c r="H2721" i="2"/>
  <c r="I2721" i="2"/>
  <c r="I1155" i="2"/>
  <c r="H1155" i="2"/>
  <c r="H2289" i="2"/>
  <c r="I2289" i="2"/>
  <c r="H3641" i="2"/>
  <c r="I3641" i="2"/>
  <c r="H1048" i="2"/>
  <c r="I1048" i="2"/>
  <c r="H3263" i="2"/>
  <c r="I3263" i="2"/>
  <c r="H2614" i="2"/>
  <c r="I2614" i="2"/>
  <c r="H4179" i="2"/>
  <c r="I4179" i="2"/>
  <c r="H4449" i="2"/>
  <c r="I4449" i="2"/>
  <c r="I1480" i="2"/>
  <c r="H1480" i="2"/>
  <c r="H3911" i="2"/>
  <c r="I3911" i="2"/>
  <c r="H614" i="2"/>
  <c r="I614" i="2"/>
  <c r="H1694" i="2"/>
  <c r="I1694" i="2"/>
  <c r="H2072" i="2"/>
  <c r="I2072" i="2"/>
  <c r="H2774" i="2"/>
  <c r="I2774" i="2"/>
  <c r="H2506" i="2"/>
  <c r="I2506" i="2"/>
  <c r="H4124" i="2"/>
  <c r="I4124" i="2"/>
  <c r="H1372" i="2"/>
  <c r="I1372" i="2"/>
  <c r="H1424" i="2"/>
  <c r="I1424" i="2"/>
  <c r="H291" i="2"/>
  <c r="I291" i="2"/>
  <c r="H75" i="2"/>
  <c r="I75" i="2"/>
  <c r="H2882" i="2"/>
  <c r="I2882" i="2"/>
  <c r="H563" i="2"/>
  <c r="I563" i="2"/>
  <c r="I3801" i="2" l="1"/>
  <c r="H3801" i="2"/>
  <c r="I3045" i="2"/>
  <c r="H3045" i="2"/>
  <c r="H1101" i="2"/>
  <c r="I1101" i="2"/>
  <c r="I345" i="2"/>
  <c r="H345" i="2"/>
  <c r="H453" i="2"/>
  <c r="I453" i="2"/>
  <c r="J129" i="7"/>
  <c r="AD12" i="7"/>
  <c r="AD13" i="9"/>
  <c r="AD130" i="9"/>
  <c r="J128" i="1"/>
  <c r="J13" i="9"/>
  <c r="AD128" i="1"/>
  <c r="J130" i="9"/>
  <c r="W12" i="7"/>
  <c r="J11" i="1"/>
  <c r="AD11" i="1"/>
  <c r="J12" i="7"/>
  <c r="AD129" i="7"/>
  <c r="AF13" i="9"/>
  <c r="Y12" i="7"/>
  <c r="AF12" i="7"/>
  <c r="D12" i="7"/>
  <c r="B12" i="7"/>
  <c r="X12" i="7"/>
  <c r="V12" i="7"/>
  <c r="B13" i="9"/>
  <c r="E12" i="7"/>
  <c r="C12" i="7"/>
  <c r="M130" i="9"/>
  <c r="I130" i="9"/>
  <c r="Y13" i="9"/>
  <c r="B130" i="9"/>
  <c r="S12" i="9"/>
  <c r="B129" i="7"/>
  <c r="S11" i="7"/>
  <c r="Y129" i="7"/>
  <c r="I777" i="2"/>
  <c r="H777" i="2"/>
  <c r="AE130" i="9"/>
  <c r="AG130" i="9"/>
  <c r="AI129" i="7"/>
  <c r="AK129" i="7"/>
  <c r="H4665" i="2"/>
  <c r="I4665" i="2"/>
  <c r="H4234" i="2"/>
  <c r="I4234" i="2"/>
  <c r="AA130" i="9"/>
  <c r="AC130" i="9"/>
  <c r="Q13" i="9"/>
  <c r="AK13" i="9"/>
  <c r="R13" i="9"/>
  <c r="AL13" i="9"/>
  <c r="O13" i="9"/>
  <c r="AI13" i="9"/>
  <c r="P13" i="9"/>
  <c r="AJ13" i="9"/>
  <c r="Q12" i="7"/>
  <c r="AK12" i="7"/>
  <c r="R12" i="7"/>
  <c r="AL12" i="7"/>
  <c r="O12" i="7"/>
  <c r="AI12" i="7"/>
  <c r="P12" i="7"/>
  <c r="AJ12" i="7"/>
  <c r="K129" i="7"/>
  <c r="M129" i="7"/>
  <c r="V130" i="9"/>
  <c r="AM12" i="9"/>
  <c r="X130" i="9"/>
  <c r="Z129" i="7"/>
  <c r="AB129" i="7"/>
  <c r="D128" i="1"/>
  <c r="H128" i="1"/>
  <c r="R128" i="1"/>
  <c r="Y128" i="1"/>
  <c r="AG128" i="1"/>
  <c r="AF128" i="1"/>
  <c r="K128" i="1"/>
  <c r="AE128" i="1"/>
  <c r="O130" i="9"/>
  <c r="Q130" i="9"/>
  <c r="K130" i="9"/>
  <c r="G130" i="9"/>
  <c r="E13" i="9"/>
  <c r="C13" i="9"/>
  <c r="W13" i="9"/>
  <c r="D130" i="9"/>
  <c r="I994" i="2"/>
  <c r="H994" i="2"/>
  <c r="H129" i="7"/>
  <c r="C128" i="1"/>
  <c r="Q128" i="1"/>
  <c r="X128" i="1"/>
  <c r="W128" i="1"/>
  <c r="F128" i="1"/>
  <c r="Z128" i="1"/>
  <c r="AJ130" i="9"/>
  <c r="AL130" i="9"/>
  <c r="H1263" i="2"/>
  <c r="I1263" i="2"/>
  <c r="E129" i="7"/>
  <c r="Q129" i="7"/>
  <c r="X13" i="9"/>
  <c r="V13" i="9"/>
  <c r="AF129" i="7"/>
  <c r="F129" i="7"/>
  <c r="AL128" i="1"/>
  <c r="M128" i="1"/>
  <c r="V129" i="7"/>
  <c r="AM11" i="7"/>
  <c r="X129" i="7"/>
  <c r="I2127" i="2"/>
  <c r="H2127" i="2"/>
  <c r="W11" i="1"/>
  <c r="AA11" i="1"/>
  <c r="AF11" i="1"/>
  <c r="AJ11" i="1"/>
  <c r="C11" i="1"/>
  <c r="G11" i="1"/>
  <c r="L11" i="1"/>
  <c r="P11" i="1"/>
  <c r="AB11" i="1"/>
  <c r="AG11" i="1"/>
  <c r="X11" i="1"/>
  <c r="AK11" i="1"/>
  <c r="Y11" i="1"/>
  <c r="AH11" i="1"/>
  <c r="F11" i="1"/>
  <c r="M11" i="1"/>
  <c r="R11" i="1"/>
  <c r="Z11" i="1"/>
  <c r="AI11" i="1"/>
  <c r="V11" i="1"/>
  <c r="H11" i="1"/>
  <c r="N11" i="1"/>
  <c r="AC11" i="1"/>
  <c r="AL11" i="1"/>
  <c r="D11" i="1"/>
  <c r="I11" i="1"/>
  <c r="O11" i="1"/>
  <c r="AE11" i="1"/>
  <c r="K11" i="1"/>
  <c r="Q11" i="1"/>
  <c r="B11" i="1"/>
  <c r="E11" i="1"/>
  <c r="AH130" i="9"/>
  <c r="AJ129" i="7"/>
  <c r="AL129" i="7"/>
  <c r="H2235" i="2"/>
  <c r="I2235" i="2"/>
  <c r="Z130" i="9"/>
  <c r="AB130" i="9"/>
  <c r="H13" i="9"/>
  <c r="AB13" i="9"/>
  <c r="I13" i="9"/>
  <c r="AC13" i="9"/>
  <c r="F13" i="9"/>
  <c r="Z13" i="9"/>
  <c r="G13" i="9"/>
  <c r="AA13" i="9"/>
  <c r="H12" i="7"/>
  <c r="AB12" i="7"/>
  <c r="I12" i="7"/>
  <c r="AC12" i="7"/>
  <c r="F12" i="7"/>
  <c r="Z12" i="7"/>
  <c r="G12" i="7"/>
  <c r="AA12" i="7"/>
  <c r="I4342" i="2"/>
  <c r="H4342" i="2"/>
  <c r="L129" i="7"/>
  <c r="N129" i="7"/>
  <c r="I2397" i="2"/>
  <c r="H2397" i="2"/>
  <c r="H237" i="2"/>
  <c r="I237" i="2"/>
  <c r="W130" i="9"/>
  <c r="Y130" i="9"/>
  <c r="AA129" i="7"/>
  <c r="AC129" i="7"/>
  <c r="P128" i="1"/>
  <c r="AC128" i="1"/>
  <c r="AK128" i="1"/>
  <c r="G128" i="1"/>
  <c r="L128" i="1"/>
  <c r="AA128" i="1"/>
  <c r="S10" i="1"/>
  <c r="B128" i="1"/>
  <c r="AM10" i="1"/>
  <c r="V128" i="1"/>
  <c r="P130" i="9"/>
  <c r="R130" i="9"/>
  <c r="AF130" i="9"/>
  <c r="C129" i="7"/>
  <c r="O129" i="7"/>
  <c r="D13" i="9"/>
  <c r="AH129" i="7"/>
  <c r="H3585" i="2"/>
  <c r="I3585" i="2"/>
  <c r="D129" i="7"/>
  <c r="H21" i="2"/>
  <c r="I21" i="2"/>
  <c r="L130" i="9"/>
  <c r="N130" i="9"/>
  <c r="I3693" i="2"/>
  <c r="H3693" i="2"/>
  <c r="P129" i="7"/>
  <c r="R129" i="7"/>
  <c r="I4071" i="2"/>
  <c r="H4071" i="2"/>
  <c r="H3478" i="2"/>
  <c r="I3478" i="2"/>
  <c r="H130" i="2"/>
  <c r="I130" i="2"/>
  <c r="F130" i="9"/>
  <c r="H130" i="9"/>
  <c r="I3369" i="2"/>
  <c r="H3369" i="2"/>
  <c r="M13" i="9"/>
  <c r="AG13" i="9"/>
  <c r="N13" i="9"/>
  <c r="AH13" i="9"/>
  <c r="K13" i="9"/>
  <c r="AE13" i="9"/>
  <c r="L13" i="9"/>
  <c r="M12" i="7"/>
  <c r="AG12" i="7"/>
  <c r="N12" i="7"/>
  <c r="AH12" i="7"/>
  <c r="K12" i="7"/>
  <c r="AE12" i="7"/>
  <c r="L12" i="7"/>
  <c r="AE129" i="7"/>
  <c r="AG129" i="7"/>
  <c r="C130" i="9"/>
  <c r="E130" i="9"/>
  <c r="G129" i="7"/>
  <c r="I129" i="7"/>
  <c r="I1750" i="6"/>
  <c r="H1750" i="6"/>
  <c r="I128" i="1"/>
  <c r="N128" i="1"/>
  <c r="AB128" i="1"/>
  <c r="AH128" i="1"/>
  <c r="E128" i="1"/>
  <c r="AJ128" i="1"/>
  <c r="O128" i="1"/>
  <c r="AI128" i="1"/>
  <c r="I939" i="2"/>
  <c r="H939" i="2"/>
  <c r="AI130" i="9"/>
  <c r="AK130" i="9"/>
  <c r="W129" i="7"/>
  <c r="H4613" i="8"/>
  <c r="I4613" i="8"/>
  <c r="I3263" i="8"/>
  <c r="H3263" i="8"/>
  <c r="H2562" i="8"/>
  <c r="I2562" i="8"/>
  <c r="I3155" i="8"/>
  <c r="H3155" i="8"/>
  <c r="I1859" i="8"/>
  <c r="H1859" i="8"/>
  <c r="H2075" i="8"/>
  <c r="I2075" i="8"/>
  <c r="I2831" i="8"/>
  <c r="H2831" i="8"/>
  <c r="I2401" i="8"/>
  <c r="H2401" i="8"/>
  <c r="I186" i="8"/>
  <c r="H186" i="8"/>
  <c r="I295" i="8"/>
  <c r="H295" i="8"/>
  <c r="I3374" i="8"/>
  <c r="H3374" i="8"/>
  <c r="I4181" i="8"/>
  <c r="H4181" i="8"/>
  <c r="I403" i="8"/>
  <c r="H403" i="8"/>
  <c r="I1914" i="8"/>
  <c r="H1914" i="8"/>
  <c r="I3048" i="8"/>
  <c r="H3048" i="8"/>
  <c r="H2346" i="8"/>
  <c r="I2346" i="8"/>
  <c r="I2130" i="8"/>
  <c r="H2130" i="8"/>
  <c r="I997" i="8"/>
  <c r="H997" i="8"/>
  <c r="I1374" i="8"/>
  <c r="H1374" i="8"/>
  <c r="I456" i="8"/>
  <c r="H456" i="8"/>
  <c r="I4343" i="8"/>
  <c r="H4343" i="8"/>
  <c r="H3426" i="8"/>
  <c r="I3426" i="8"/>
  <c r="I618" i="8"/>
  <c r="H618" i="8"/>
  <c r="H1320" i="8"/>
  <c r="I1320" i="8"/>
  <c r="I1266" i="8"/>
  <c r="H1266" i="8"/>
  <c r="I1105" i="8"/>
  <c r="H1105" i="8"/>
  <c r="I673" i="8"/>
  <c r="H673" i="8"/>
  <c r="I2940" i="8"/>
  <c r="H2940" i="8"/>
  <c r="I2184" i="8"/>
  <c r="H2184" i="8"/>
  <c r="I240" i="8"/>
  <c r="H240" i="8"/>
  <c r="I4238" i="8"/>
  <c r="H4238" i="8"/>
  <c r="I781" i="8"/>
  <c r="H781" i="8"/>
  <c r="I348" i="8"/>
  <c r="H348" i="8"/>
  <c r="I725" i="8"/>
  <c r="H725" i="8"/>
  <c r="I132" i="8"/>
  <c r="H132" i="8"/>
  <c r="I1482" i="8"/>
  <c r="H1482" i="8"/>
  <c r="I1698" i="8"/>
  <c r="H1698" i="8"/>
  <c r="I2994" i="8"/>
  <c r="H2994" i="8"/>
  <c r="I4507" i="8"/>
  <c r="H4507" i="8"/>
  <c r="I3966" i="8"/>
  <c r="H3966" i="8"/>
  <c r="I24" i="8"/>
  <c r="H24" i="8"/>
  <c r="I3913" i="8"/>
  <c r="H3913" i="8"/>
  <c r="I2674" i="8"/>
  <c r="H2674" i="8"/>
  <c r="I4454" i="8"/>
  <c r="H4454" i="8"/>
  <c r="I2723" i="8"/>
  <c r="H2723" i="8"/>
  <c r="H1753" i="8"/>
  <c r="I1753" i="8"/>
  <c r="I2456" i="8"/>
  <c r="H2456" i="8"/>
  <c r="I2022" i="8"/>
  <c r="H2022" i="8"/>
  <c r="I3590" i="8"/>
  <c r="H3590" i="8"/>
  <c r="I3805" i="8"/>
  <c r="H3805" i="8"/>
  <c r="I2292" i="8"/>
  <c r="H2292" i="8"/>
  <c r="H1428" i="8"/>
  <c r="I1428" i="8"/>
  <c r="H1807" i="8"/>
  <c r="I1807" i="8"/>
  <c r="H1536" i="8"/>
  <c r="I1536" i="8"/>
  <c r="I3642" i="8"/>
  <c r="H3642" i="8"/>
  <c r="I4292" i="8"/>
  <c r="H4292" i="8"/>
  <c r="I1050" i="8"/>
  <c r="H1050" i="8"/>
  <c r="I1158" i="8"/>
  <c r="H1158" i="8"/>
  <c r="I510" i="8"/>
  <c r="H510" i="8"/>
  <c r="I3749" i="8"/>
  <c r="H3749" i="8"/>
  <c r="I4073" i="8"/>
  <c r="H4073" i="8"/>
  <c r="I4399" i="8"/>
  <c r="H4399" i="8"/>
  <c r="I2779" i="8"/>
  <c r="H2779" i="8"/>
  <c r="I3479" i="8"/>
  <c r="H3479" i="8"/>
  <c r="I2239" i="8"/>
  <c r="H2239" i="8"/>
  <c r="H1212" i="8"/>
  <c r="I1212" i="8"/>
  <c r="I565" i="8"/>
  <c r="H565" i="8"/>
  <c r="I3318" i="8"/>
  <c r="H3318" i="8"/>
  <c r="I3698" i="8"/>
  <c r="H3698" i="8"/>
  <c r="I942" i="8"/>
  <c r="H942" i="8"/>
  <c r="I3534" i="8"/>
  <c r="H3534" i="8"/>
  <c r="I3104" i="8"/>
  <c r="H3104" i="8"/>
  <c r="I2508" i="8"/>
  <c r="H2508" i="8"/>
  <c r="I1645" i="8"/>
  <c r="H1645" i="8"/>
  <c r="I4560" i="8"/>
  <c r="H4560" i="8"/>
  <c r="I4127" i="8"/>
  <c r="H4127" i="8"/>
  <c r="I4021" i="8"/>
  <c r="H4021" i="8"/>
  <c r="I2887" i="8"/>
  <c r="H2887" i="8"/>
  <c r="I1590" i="8"/>
  <c r="H1590" i="8"/>
  <c r="I3858" i="8"/>
  <c r="H3858" i="8"/>
  <c r="I2616" i="8"/>
  <c r="H2616" i="8"/>
  <c r="I834" i="8"/>
  <c r="H834" i="8"/>
  <c r="I4671" i="8"/>
  <c r="H4671" i="8"/>
  <c r="I79" i="8"/>
  <c r="H79" i="8"/>
  <c r="I3209" i="8"/>
  <c r="H3209" i="8"/>
  <c r="I889" i="8"/>
  <c r="H889" i="8"/>
  <c r="I1969" i="8"/>
  <c r="H1969" i="8"/>
  <c r="H2074" i="6"/>
  <c r="I2074" i="6"/>
  <c r="I4181" i="6"/>
  <c r="H4181" i="6"/>
  <c r="I2724" i="6"/>
  <c r="H2724" i="6"/>
  <c r="I1429" i="6"/>
  <c r="H1429" i="6"/>
  <c r="I1265" i="6"/>
  <c r="H1265" i="6"/>
  <c r="I2561" i="6"/>
  <c r="H2561" i="6"/>
  <c r="I563" i="6"/>
  <c r="H563" i="6"/>
  <c r="H4234" i="6"/>
  <c r="I4234" i="6"/>
  <c r="I3856" i="6"/>
  <c r="H3856" i="6"/>
  <c r="I1913" i="6"/>
  <c r="H1913" i="6"/>
  <c r="I4289" i="6"/>
  <c r="H4289" i="6"/>
  <c r="I3641" i="6"/>
  <c r="H3641" i="6"/>
  <c r="I3695" i="6"/>
  <c r="H3695" i="6"/>
  <c r="I779" i="6"/>
  <c r="H779" i="6"/>
  <c r="I3533" i="6"/>
  <c r="H3533" i="6"/>
  <c r="I2021" i="6"/>
  <c r="H2021" i="6"/>
  <c r="I1697" i="6"/>
  <c r="H1697" i="6"/>
  <c r="I671" i="6"/>
  <c r="H671" i="6"/>
  <c r="I23" i="6"/>
  <c r="H23" i="6"/>
  <c r="I2237" i="6"/>
  <c r="H2237" i="6"/>
  <c r="H2832" i="6"/>
  <c r="I2832" i="6"/>
  <c r="I3587" i="6"/>
  <c r="H3587" i="6"/>
  <c r="I1644" i="6"/>
  <c r="H1644" i="6"/>
  <c r="I77" i="6"/>
  <c r="H77" i="6"/>
  <c r="I2291" i="6"/>
  <c r="H2291" i="6"/>
  <c r="I240" i="6"/>
  <c r="H240" i="6"/>
  <c r="I185" i="6"/>
  <c r="H185" i="6"/>
  <c r="I942" i="6"/>
  <c r="H942" i="6"/>
  <c r="I618" i="6"/>
  <c r="H618" i="6"/>
  <c r="I401" i="6"/>
  <c r="H401" i="6"/>
  <c r="I1157" i="6"/>
  <c r="H1157" i="6"/>
  <c r="I456" i="6"/>
  <c r="H456" i="6"/>
  <c r="H1588" i="6"/>
  <c r="I1588" i="6"/>
  <c r="H4397" i="6"/>
  <c r="I4397" i="6"/>
  <c r="I1212" i="6"/>
  <c r="H1212" i="6"/>
  <c r="I1103" i="6"/>
  <c r="H1103" i="6"/>
  <c r="I2670" i="6"/>
  <c r="H2670" i="6"/>
  <c r="I509" i="6"/>
  <c r="H509" i="6"/>
  <c r="I3371" i="6"/>
  <c r="H3371" i="6"/>
  <c r="I4559" i="6"/>
  <c r="H4559" i="6"/>
  <c r="I2938" i="6"/>
  <c r="H2938" i="6"/>
  <c r="I1968" i="6"/>
  <c r="H1968" i="6"/>
  <c r="I1481" i="6"/>
  <c r="H1481" i="6"/>
  <c r="H4072" i="6"/>
  <c r="I4072" i="6"/>
  <c r="I2345" i="6"/>
  <c r="H2345" i="6"/>
  <c r="I3317" i="6"/>
  <c r="H3317" i="6"/>
  <c r="I2129" i="6"/>
  <c r="H2129" i="6"/>
  <c r="I3748" i="6"/>
  <c r="H3748" i="6"/>
  <c r="I1535" i="6"/>
  <c r="H1535" i="6"/>
  <c r="I1374" i="6"/>
  <c r="H1374" i="6"/>
  <c r="I2993" i="6"/>
  <c r="H2993" i="6"/>
  <c r="I2399" i="6"/>
  <c r="H2399" i="6"/>
  <c r="I293" i="6"/>
  <c r="H293" i="6"/>
  <c r="I726" i="6"/>
  <c r="H726" i="6"/>
  <c r="I1050" i="6"/>
  <c r="H1050" i="6"/>
  <c r="I3480" i="6"/>
  <c r="H3480" i="6"/>
  <c r="I886" i="6"/>
  <c r="H886" i="6"/>
  <c r="I3210" i="6"/>
  <c r="H3210" i="6"/>
  <c r="I834" i="6"/>
  <c r="H834" i="6"/>
  <c r="I3427" i="6"/>
  <c r="H3427" i="6"/>
  <c r="I2507" i="6"/>
  <c r="H2507" i="6"/>
  <c r="I3155" i="6"/>
  <c r="H3155" i="6"/>
  <c r="I2885" i="6"/>
  <c r="H2885" i="6"/>
  <c r="I1808" i="6"/>
  <c r="H1808" i="6"/>
  <c r="I4020" i="6"/>
  <c r="H4020" i="6"/>
  <c r="I2185" i="6"/>
  <c r="H2185" i="6"/>
  <c r="I3101" i="6"/>
  <c r="H3101" i="6"/>
  <c r="I4613" i="6"/>
  <c r="H4613" i="6"/>
  <c r="I2453" i="6"/>
  <c r="H2453" i="6"/>
  <c r="I4128" i="6"/>
  <c r="H4128" i="6"/>
  <c r="I3912" i="6"/>
  <c r="H3912" i="6"/>
  <c r="I3265" i="6"/>
  <c r="H3265" i="6"/>
  <c r="I1860" i="6"/>
  <c r="H1860" i="6"/>
  <c r="I4343" i="6"/>
  <c r="H4343" i="6"/>
  <c r="I2614" i="6"/>
  <c r="H2614" i="6"/>
  <c r="I133" i="6"/>
  <c r="H133" i="6"/>
  <c r="I995" i="6"/>
  <c r="H995" i="6"/>
  <c r="I4453" i="6"/>
  <c r="H4453" i="6"/>
  <c r="I3965" i="6"/>
  <c r="H3965" i="6"/>
  <c r="I3046" i="6"/>
  <c r="H3046" i="6"/>
  <c r="H3804" i="6"/>
  <c r="I3804" i="6"/>
  <c r="I1318" i="6"/>
  <c r="H1318" i="6"/>
  <c r="I347" i="6"/>
  <c r="H347" i="6"/>
  <c r="I2777" i="6"/>
  <c r="H2777" i="6"/>
  <c r="I4506" i="6"/>
  <c r="H4506" i="6"/>
  <c r="H3912" i="2"/>
  <c r="I3912" i="2"/>
  <c r="H4180" i="2"/>
  <c r="I4180" i="2"/>
  <c r="I3642" i="2"/>
  <c r="H3642" i="2"/>
  <c r="H3531" i="2"/>
  <c r="I3531" i="2"/>
  <c r="H1966" i="2"/>
  <c r="I1966" i="2"/>
  <c r="H3207" i="2"/>
  <c r="I3207" i="2"/>
  <c r="H2991" i="2"/>
  <c r="I2991" i="2"/>
  <c r="H1642" i="2"/>
  <c r="I1642" i="2"/>
  <c r="H4558" i="2"/>
  <c r="I4558" i="2"/>
  <c r="I4017" i="2"/>
  <c r="H4017" i="2"/>
  <c r="H564" i="2"/>
  <c r="I564" i="2"/>
  <c r="H1425" i="2"/>
  <c r="I1425" i="2"/>
  <c r="H2507" i="2"/>
  <c r="I2507" i="2"/>
  <c r="I1695" i="2"/>
  <c r="H1695" i="2"/>
  <c r="H2615" i="2"/>
  <c r="I2615" i="2"/>
  <c r="H2290" i="2"/>
  <c r="I2290" i="2"/>
  <c r="I1911" i="2"/>
  <c r="H1911" i="2"/>
  <c r="H507" i="2"/>
  <c r="I507" i="2"/>
  <c r="H3748" i="2"/>
  <c r="I3748" i="2"/>
  <c r="H2181" i="2"/>
  <c r="I2181" i="2"/>
  <c r="H3856" i="2"/>
  <c r="I3856" i="2"/>
  <c r="H3316" i="2"/>
  <c r="I3316" i="2"/>
  <c r="H2343" i="2"/>
  <c r="I2343" i="2"/>
  <c r="H4396" i="2"/>
  <c r="I4396" i="2"/>
  <c r="H4288" i="2"/>
  <c r="I4288" i="2"/>
  <c r="H670" i="2"/>
  <c r="I670" i="2"/>
  <c r="H292" i="2"/>
  <c r="I292" i="2"/>
  <c r="H887" i="2"/>
  <c r="I887" i="2"/>
  <c r="H2883" i="2"/>
  <c r="I2883" i="2"/>
  <c r="H1373" i="2"/>
  <c r="I1373" i="2"/>
  <c r="H3264" i="2"/>
  <c r="I3264" i="2"/>
  <c r="H3423" i="2"/>
  <c r="I3423" i="2"/>
  <c r="H1750" i="2"/>
  <c r="I1750" i="2"/>
  <c r="I4612" i="2"/>
  <c r="H4612" i="2"/>
  <c r="H1858" i="2"/>
  <c r="I1858" i="2"/>
  <c r="H2831" i="2"/>
  <c r="I2831" i="2"/>
  <c r="I1587" i="2"/>
  <c r="H1587" i="2"/>
  <c r="I2939" i="2"/>
  <c r="H2939" i="2"/>
  <c r="H3099" i="2"/>
  <c r="I3099" i="2"/>
  <c r="H723" i="2"/>
  <c r="I723" i="2"/>
  <c r="H831" i="2"/>
  <c r="I831" i="2"/>
  <c r="H1156" i="2"/>
  <c r="I1156" i="2"/>
  <c r="I1210" i="2"/>
  <c r="H1210" i="2"/>
  <c r="H76" i="2"/>
  <c r="I76" i="2"/>
  <c r="H4125" i="2"/>
  <c r="I4125" i="2"/>
  <c r="H2775" i="2"/>
  <c r="I2775" i="2"/>
  <c r="H615" i="2"/>
  <c r="I615" i="2"/>
  <c r="H4450" i="2"/>
  <c r="I4450" i="2"/>
  <c r="H1049" i="2"/>
  <c r="I1049" i="2"/>
  <c r="H2722" i="2"/>
  <c r="I2722" i="2"/>
  <c r="H1317" i="2"/>
  <c r="I1317" i="2"/>
  <c r="I1803" i="2"/>
  <c r="H1803" i="2"/>
  <c r="H3964" i="2"/>
  <c r="I3964" i="2"/>
  <c r="H2667" i="2"/>
  <c r="I2667" i="2"/>
  <c r="H2451" i="2"/>
  <c r="I2451" i="2"/>
  <c r="H2019" i="2"/>
  <c r="I2019" i="2"/>
  <c r="H2559" i="2"/>
  <c r="I2559" i="2"/>
  <c r="H184" i="2"/>
  <c r="I184" i="2"/>
  <c r="H3155" i="2"/>
  <c r="I3155" i="2"/>
  <c r="H399" i="2"/>
  <c r="I399" i="2"/>
  <c r="H4504" i="2"/>
  <c r="I4504" i="2"/>
  <c r="I2073" i="2"/>
  <c r="H2073" i="2"/>
  <c r="H1481" i="2"/>
  <c r="I1481" i="2"/>
  <c r="H1533" i="2"/>
  <c r="I1533" i="2"/>
  <c r="I1102" i="2" l="1"/>
  <c r="H1102" i="2"/>
  <c r="J13" i="7"/>
  <c r="I346" i="2"/>
  <c r="H346" i="2"/>
  <c r="I3046" i="2"/>
  <c r="H3046" i="2"/>
  <c r="I454" i="2"/>
  <c r="H454" i="2"/>
  <c r="I3802" i="2"/>
  <c r="H3802" i="2"/>
  <c r="AD14" i="9"/>
  <c r="AD130" i="7"/>
  <c r="AD131" i="9"/>
  <c r="J14" i="9"/>
  <c r="AD13" i="7"/>
  <c r="AD129" i="1"/>
  <c r="J129" i="1"/>
  <c r="J131" i="9"/>
  <c r="J12" i="1"/>
  <c r="AD12" i="1"/>
  <c r="J130" i="7"/>
  <c r="D130" i="7"/>
  <c r="AA13" i="7"/>
  <c r="W14" i="9"/>
  <c r="G130" i="7"/>
  <c r="I130" i="7"/>
  <c r="G131" i="9"/>
  <c r="I131" i="9"/>
  <c r="H2236" i="2"/>
  <c r="I2236" i="2"/>
  <c r="E129" i="1"/>
  <c r="AE129" i="1"/>
  <c r="AL129" i="1"/>
  <c r="AM11" i="1"/>
  <c r="V129" i="1"/>
  <c r="M129" i="1"/>
  <c r="AK129" i="1"/>
  <c r="P129" i="1"/>
  <c r="AJ129" i="1"/>
  <c r="H2128" i="2"/>
  <c r="I2128" i="2"/>
  <c r="V130" i="7"/>
  <c r="V131" i="9"/>
  <c r="AM13" i="9"/>
  <c r="Y130" i="7"/>
  <c r="E131" i="9"/>
  <c r="AJ130" i="7"/>
  <c r="AL130" i="7"/>
  <c r="AJ131" i="9"/>
  <c r="AL131" i="9"/>
  <c r="H778" i="2"/>
  <c r="I778" i="2"/>
  <c r="M13" i="7"/>
  <c r="AG13" i="7"/>
  <c r="N13" i="7"/>
  <c r="AH13" i="7"/>
  <c r="K13" i="7"/>
  <c r="AE13" i="7"/>
  <c r="L13" i="7"/>
  <c r="AF13" i="7"/>
  <c r="H14" i="9"/>
  <c r="AB14" i="9"/>
  <c r="I14" i="9"/>
  <c r="AC14" i="9"/>
  <c r="F14" i="9"/>
  <c r="Z14" i="9"/>
  <c r="G14" i="9"/>
  <c r="AA14" i="9"/>
  <c r="S13" i="9"/>
  <c r="AE130" i="7"/>
  <c r="M131" i="9"/>
  <c r="I238" i="2"/>
  <c r="H238" i="2"/>
  <c r="M130" i="7"/>
  <c r="AH131" i="9"/>
  <c r="X12" i="1"/>
  <c r="AB12" i="1"/>
  <c r="AG12" i="1"/>
  <c r="AK12" i="1"/>
  <c r="D12" i="1"/>
  <c r="H12" i="1"/>
  <c r="M12" i="1"/>
  <c r="Q12" i="1"/>
  <c r="Y12" i="1"/>
  <c r="AC12" i="1"/>
  <c r="AL12" i="1"/>
  <c r="AH12" i="1"/>
  <c r="Z12" i="1"/>
  <c r="AI12" i="1"/>
  <c r="G12" i="1"/>
  <c r="N12" i="1"/>
  <c r="AA12" i="1"/>
  <c r="AJ12" i="1"/>
  <c r="C12" i="1"/>
  <c r="I12" i="1"/>
  <c r="O12" i="1"/>
  <c r="AE12" i="1"/>
  <c r="V12" i="1"/>
  <c r="E12" i="1"/>
  <c r="K12" i="1"/>
  <c r="P12" i="1"/>
  <c r="W12" i="1"/>
  <c r="AF12" i="1"/>
  <c r="R12" i="1"/>
  <c r="B12" i="1"/>
  <c r="L12" i="1"/>
  <c r="F12" i="1"/>
  <c r="C130" i="7"/>
  <c r="D131" i="9"/>
  <c r="Z130" i="7"/>
  <c r="AB130" i="7"/>
  <c r="Z131" i="9"/>
  <c r="AB131" i="9"/>
  <c r="S11" i="1"/>
  <c r="B129" i="1"/>
  <c r="O129" i="1"/>
  <c r="AC129" i="1"/>
  <c r="AI129" i="1"/>
  <c r="F129" i="1"/>
  <c r="X129" i="1"/>
  <c r="L129" i="1"/>
  <c r="AF129" i="1"/>
  <c r="X131" i="9"/>
  <c r="H1264" i="2"/>
  <c r="I1264" i="2"/>
  <c r="P130" i="7"/>
  <c r="R130" i="7"/>
  <c r="P131" i="9"/>
  <c r="R131" i="9"/>
  <c r="H4235" i="2"/>
  <c r="I4235" i="2"/>
  <c r="Q13" i="7"/>
  <c r="AK13" i="7"/>
  <c r="R13" i="7"/>
  <c r="AL13" i="7"/>
  <c r="O13" i="7"/>
  <c r="AI13" i="7"/>
  <c r="P13" i="7"/>
  <c r="AJ13" i="7"/>
  <c r="M14" i="9"/>
  <c r="AG14" i="9"/>
  <c r="N14" i="9"/>
  <c r="AH14" i="9"/>
  <c r="K14" i="9"/>
  <c r="AE14" i="9"/>
  <c r="L14" i="9"/>
  <c r="AF14" i="9"/>
  <c r="AF131" i="9"/>
  <c r="AG130" i="7"/>
  <c r="K131" i="9"/>
  <c r="H3479" i="2"/>
  <c r="I3479" i="2"/>
  <c r="I22" i="2"/>
  <c r="H22" i="2"/>
  <c r="K130" i="7"/>
  <c r="H940" i="2"/>
  <c r="I940" i="2"/>
  <c r="AH130" i="7"/>
  <c r="L131" i="9"/>
  <c r="N131" i="9"/>
  <c r="H3370" i="2"/>
  <c r="I3370" i="2"/>
  <c r="H131" i="2"/>
  <c r="I131" i="2"/>
  <c r="I3694" i="2"/>
  <c r="H3694" i="2"/>
  <c r="I3586" i="2"/>
  <c r="H3586" i="2"/>
  <c r="H4343" i="2"/>
  <c r="I4343" i="2"/>
  <c r="F130" i="7"/>
  <c r="H130" i="7"/>
  <c r="F131" i="9"/>
  <c r="H131" i="9"/>
  <c r="Q129" i="1"/>
  <c r="I129" i="1"/>
  <c r="N129" i="1"/>
  <c r="Z129" i="1"/>
  <c r="AH129" i="1"/>
  <c r="AG129" i="1"/>
  <c r="G129" i="1"/>
  <c r="AA129" i="1"/>
  <c r="H995" i="2"/>
  <c r="I995" i="2"/>
  <c r="W130" i="7"/>
  <c r="W131" i="9"/>
  <c r="AI130" i="7"/>
  <c r="AK130" i="7"/>
  <c r="AI131" i="9"/>
  <c r="AK131" i="9"/>
  <c r="D13" i="7"/>
  <c r="X13" i="7"/>
  <c r="E13" i="7"/>
  <c r="Y13" i="7"/>
  <c r="B13" i="7"/>
  <c r="V13" i="7"/>
  <c r="C13" i="7"/>
  <c r="W13" i="7"/>
  <c r="B130" i="7"/>
  <c r="Q14" i="9"/>
  <c r="AK14" i="9"/>
  <c r="R14" i="9"/>
  <c r="AL14" i="9"/>
  <c r="O14" i="9"/>
  <c r="AI14" i="9"/>
  <c r="P14" i="9"/>
  <c r="AJ14" i="9"/>
  <c r="B131" i="9"/>
  <c r="I1751" i="6"/>
  <c r="H1751" i="6"/>
  <c r="L130" i="7"/>
  <c r="N130" i="7"/>
  <c r="AE131" i="9"/>
  <c r="AG131" i="9"/>
  <c r="H4072" i="2"/>
  <c r="I4072" i="2"/>
  <c r="X130" i="7"/>
  <c r="H2398" i="2"/>
  <c r="I2398" i="2"/>
  <c r="AA130" i="7"/>
  <c r="AC130" i="7"/>
  <c r="AA131" i="9"/>
  <c r="AC131" i="9"/>
  <c r="K129" i="1"/>
  <c r="D129" i="1"/>
  <c r="H129" i="1"/>
  <c r="R129" i="1"/>
  <c r="Y129" i="1"/>
  <c r="AB129" i="1"/>
  <c r="C129" i="1"/>
  <c r="W129" i="1"/>
  <c r="AM12" i="7"/>
  <c r="E130" i="7"/>
  <c r="C131" i="9"/>
  <c r="O130" i="7"/>
  <c r="Q130" i="7"/>
  <c r="O131" i="9"/>
  <c r="Q131" i="9"/>
  <c r="I4666" i="2"/>
  <c r="H4666" i="2"/>
  <c r="H13" i="7"/>
  <c r="AB13" i="7"/>
  <c r="I13" i="7"/>
  <c r="AC13" i="7"/>
  <c r="F13" i="7"/>
  <c r="Z13" i="7"/>
  <c r="G13" i="7"/>
  <c r="S12" i="7"/>
  <c r="Y131" i="9"/>
  <c r="D14" i="9"/>
  <c r="X14" i="9"/>
  <c r="E14" i="9"/>
  <c r="Y14" i="9"/>
  <c r="B14" i="9"/>
  <c r="V14" i="9"/>
  <c r="C14" i="9"/>
  <c r="AF130" i="7"/>
  <c r="I4614" i="8"/>
  <c r="H4614" i="8"/>
  <c r="I1860" i="8"/>
  <c r="H1860" i="8"/>
  <c r="I3156" i="8"/>
  <c r="H3156" i="8"/>
  <c r="I2563" i="8"/>
  <c r="H2563" i="8"/>
  <c r="I2076" i="8"/>
  <c r="H2076" i="8"/>
  <c r="I3264" i="8"/>
  <c r="H3264" i="8"/>
  <c r="I726" i="8"/>
  <c r="H726" i="8"/>
  <c r="I674" i="8"/>
  <c r="H674" i="8"/>
  <c r="H1915" i="8"/>
  <c r="I1915" i="8"/>
  <c r="I296" i="8"/>
  <c r="H296" i="8"/>
  <c r="I2509" i="8"/>
  <c r="H2509" i="8"/>
  <c r="I3591" i="8"/>
  <c r="H3591" i="8"/>
  <c r="I619" i="8"/>
  <c r="H619" i="8"/>
  <c r="I1808" i="8"/>
  <c r="H1808" i="8"/>
  <c r="I4128" i="8"/>
  <c r="H4128" i="8"/>
  <c r="I4074" i="8"/>
  <c r="H4074" i="8"/>
  <c r="I2724" i="8"/>
  <c r="H2724" i="8"/>
  <c r="H2131" i="8"/>
  <c r="I2131" i="8"/>
  <c r="I1970" i="8"/>
  <c r="H1970" i="8"/>
  <c r="H4672" i="8"/>
  <c r="I4672" i="8"/>
  <c r="I1591" i="8"/>
  <c r="H1591" i="8"/>
  <c r="I4561" i="8"/>
  <c r="H4561" i="8"/>
  <c r="I3105" i="8"/>
  <c r="H3105" i="8"/>
  <c r="I3319" i="8"/>
  <c r="H3319" i="8"/>
  <c r="H3480" i="8"/>
  <c r="I3480" i="8"/>
  <c r="I3750" i="8"/>
  <c r="H3750" i="8"/>
  <c r="I4293" i="8"/>
  <c r="H4293" i="8"/>
  <c r="H2023" i="8"/>
  <c r="I2023" i="8"/>
  <c r="I4455" i="8"/>
  <c r="H4455" i="8"/>
  <c r="I25" i="8"/>
  <c r="H25" i="8"/>
  <c r="H1699" i="8"/>
  <c r="I1699" i="8"/>
  <c r="I349" i="8"/>
  <c r="H349" i="8"/>
  <c r="I2185" i="8"/>
  <c r="H2185" i="8"/>
  <c r="I1106" i="8"/>
  <c r="H1106" i="8"/>
  <c r="I404" i="8"/>
  <c r="H404" i="8"/>
  <c r="I187" i="8"/>
  <c r="H187" i="8"/>
  <c r="I80" i="8"/>
  <c r="H80" i="8"/>
  <c r="I2995" i="8"/>
  <c r="H2995" i="8"/>
  <c r="I1429" i="8"/>
  <c r="H1429" i="8"/>
  <c r="I3427" i="8"/>
  <c r="H3427" i="8"/>
  <c r="I2347" i="8"/>
  <c r="H2347" i="8"/>
  <c r="I1051" i="8"/>
  <c r="H1051" i="8"/>
  <c r="I890" i="8"/>
  <c r="H890" i="8"/>
  <c r="I835" i="8"/>
  <c r="H835" i="8"/>
  <c r="I2888" i="8"/>
  <c r="H2888" i="8"/>
  <c r="I1646" i="8"/>
  <c r="H1646" i="8"/>
  <c r="I3535" i="8"/>
  <c r="H3535" i="8"/>
  <c r="I566" i="8"/>
  <c r="H566" i="8"/>
  <c r="I2780" i="8"/>
  <c r="H2780" i="8"/>
  <c r="I511" i="8"/>
  <c r="H511" i="8"/>
  <c r="I3643" i="8"/>
  <c r="H3643" i="8"/>
  <c r="I2293" i="8"/>
  <c r="H2293" i="8"/>
  <c r="I2457" i="8"/>
  <c r="H2457" i="8"/>
  <c r="I3967" i="8"/>
  <c r="H3967" i="8"/>
  <c r="I1483" i="8"/>
  <c r="H1483" i="8"/>
  <c r="I782" i="8"/>
  <c r="H782" i="8"/>
  <c r="I1267" i="8"/>
  <c r="H1267" i="8"/>
  <c r="I1375" i="8"/>
  <c r="H1375" i="8"/>
  <c r="I4182" i="8"/>
  <c r="H4182" i="8"/>
  <c r="H2402" i="8"/>
  <c r="I2402" i="8"/>
  <c r="I3859" i="8"/>
  <c r="H3859" i="8"/>
  <c r="I2240" i="8"/>
  <c r="H2240" i="8"/>
  <c r="I3914" i="8"/>
  <c r="H3914" i="8"/>
  <c r="I457" i="8"/>
  <c r="H457" i="8"/>
  <c r="I1321" i="8"/>
  <c r="H1321" i="8"/>
  <c r="H3699" i="8"/>
  <c r="I3699" i="8"/>
  <c r="I241" i="8"/>
  <c r="H241" i="8"/>
  <c r="I1213" i="8"/>
  <c r="H1213" i="8"/>
  <c r="I1537" i="8"/>
  <c r="H1537" i="8"/>
  <c r="I1754" i="8"/>
  <c r="H1754" i="8"/>
  <c r="I3210" i="8"/>
  <c r="H3210" i="8"/>
  <c r="I2617" i="8"/>
  <c r="H2617" i="8"/>
  <c r="I4022" i="8"/>
  <c r="H4022" i="8"/>
  <c r="I943" i="8"/>
  <c r="H943" i="8"/>
  <c r="I4400" i="8"/>
  <c r="H4400" i="8"/>
  <c r="I1159" i="8"/>
  <c r="H1159" i="8"/>
  <c r="I3806" i="8"/>
  <c r="H3806" i="8"/>
  <c r="I2675" i="8"/>
  <c r="H2675" i="8"/>
  <c r="I4508" i="8"/>
  <c r="H4508" i="8"/>
  <c r="I133" i="8"/>
  <c r="H133" i="8"/>
  <c r="I4239" i="8"/>
  <c r="H4239" i="8"/>
  <c r="I2941" i="8"/>
  <c r="H2941" i="8"/>
  <c r="I4344" i="8"/>
  <c r="H4344" i="8"/>
  <c r="I998" i="8"/>
  <c r="H998" i="8"/>
  <c r="I3049" i="8"/>
  <c r="H3049" i="8"/>
  <c r="I3375" i="8"/>
  <c r="H3375" i="8"/>
  <c r="I2832" i="8"/>
  <c r="H2832" i="8"/>
  <c r="I4182" i="6"/>
  <c r="H4182" i="6"/>
  <c r="H2075" i="6"/>
  <c r="I2075" i="6"/>
  <c r="I1319" i="6"/>
  <c r="H1319" i="6"/>
  <c r="I4454" i="6"/>
  <c r="H4454" i="6"/>
  <c r="I4344" i="6"/>
  <c r="H4344" i="6"/>
  <c r="I4129" i="6"/>
  <c r="H4129" i="6"/>
  <c r="I3102" i="6"/>
  <c r="H3102" i="6"/>
  <c r="I2886" i="6"/>
  <c r="H2886" i="6"/>
  <c r="I835" i="6"/>
  <c r="H835" i="6"/>
  <c r="I1051" i="6"/>
  <c r="H1051" i="6"/>
  <c r="I2994" i="6"/>
  <c r="H2994" i="6"/>
  <c r="I2130" i="6"/>
  <c r="H2130" i="6"/>
  <c r="H4560" i="6"/>
  <c r="I4560" i="6"/>
  <c r="I1104" i="6"/>
  <c r="H1104" i="6"/>
  <c r="I457" i="6"/>
  <c r="H457" i="6"/>
  <c r="I943" i="6"/>
  <c r="H943" i="6"/>
  <c r="I78" i="6"/>
  <c r="H78" i="6"/>
  <c r="I2238" i="6"/>
  <c r="H2238" i="6"/>
  <c r="I2022" i="6"/>
  <c r="H2022" i="6"/>
  <c r="H3696" i="6"/>
  <c r="I3696" i="6"/>
  <c r="I1914" i="6"/>
  <c r="H1914" i="6"/>
  <c r="I2562" i="6"/>
  <c r="H2562" i="6"/>
  <c r="I4507" i="6"/>
  <c r="H4507" i="6"/>
  <c r="I996" i="6"/>
  <c r="H996" i="6"/>
  <c r="I1861" i="6"/>
  <c r="H1861" i="6"/>
  <c r="I2186" i="6"/>
  <c r="H2186" i="6"/>
  <c r="H3156" i="6"/>
  <c r="I3156" i="6"/>
  <c r="I3211" i="6"/>
  <c r="H3211" i="6"/>
  <c r="I727" i="6"/>
  <c r="H727" i="6"/>
  <c r="I1375" i="6"/>
  <c r="H1375" i="6"/>
  <c r="I3318" i="6"/>
  <c r="H3318" i="6"/>
  <c r="I1482" i="6"/>
  <c r="H1482" i="6"/>
  <c r="H3372" i="6"/>
  <c r="I3372" i="6"/>
  <c r="I1213" i="6"/>
  <c r="H1213" i="6"/>
  <c r="I1158" i="6"/>
  <c r="H1158" i="6"/>
  <c r="I186" i="6"/>
  <c r="H186" i="6"/>
  <c r="I1645" i="6"/>
  <c r="H1645" i="6"/>
  <c r="I24" i="6"/>
  <c r="H24" i="6"/>
  <c r="H3642" i="6"/>
  <c r="I3642" i="6"/>
  <c r="I3857" i="6"/>
  <c r="H3857" i="6"/>
  <c r="I1266" i="6"/>
  <c r="H1266" i="6"/>
  <c r="I4398" i="6"/>
  <c r="H4398" i="6"/>
  <c r="I4235" i="6"/>
  <c r="H4235" i="6"/>
  <c r="I3805" i="6"/>
  <c r="H3805" i="6"/>
  <c r="I2778" i="6"/>
  <c r="H2778" i="6"/>
  <c r="I3047" i="6"/>
  <c r="H3047" i="6"/>
  <c r="I134" i="6"/>
  <c r="H134" i="6"/>
  <c r="I3266" i="6"/>
  <c r="H3266" i="6"/>
  <c r="I2454" i="6"/>
  <c r="H2454" i="6"/>
  <c r="I4021" i="6"/>
  <c r="H4021" i="6"/>
  <c r="H2508" i="6"/>
  <c r="I2508" i="6"/>
  <c r="I887" i="6"/>
  <c r="H887" i="6"/>
  <c r="I294" i="6"/>
  <c r="H294" i="6"/>
  <c r="H1536" i="6"/>
  <c r="I1536" i="6"/>
  <c r="I2346" i="6"/>
  <c r="H2346" i="6"/>
  <c r="I1969" i="6"/>
  <c r="H1969" i="6"/>
  <c r="I510" i="6"/>
  <c r="H510" i="6"/>
  <c r="I402" i="6"/>
  <c r="H402" i="6"/>
  <c r="I241" i="6"/>
  <c r="H241" i="6"/>
  <c r="I3588" i="6"/>
  <c r="H3588" i="6"/>
  <c r="I672" i="6"/>
  <c r="H672" i="6"/>
  <c r="H3534" i="6"/>
  <c r="I3534" i="6"/>
  <c r="H4290" i="6"/>
  <c r="I4290" i="6"/>
  <c r="I1430" i="6"/>
  <c r="H1430" i="6"/>
  <c r="I4073" i="6"/>
  <c r="H4073" i="6"/>
  <c r="I1589" i="6"/>
  <c r="H1589" i="6"/>
  <c r="I2833" i="6"/>
  <c r="H2833" i="6"/>
  <c r="I348" i="6"/>
  <c r="H348" i="6"/>
  <c r="I3966" i="6"/>
  <c r="H3966" i="6"/>
  <c r="H2615" i="6"/>
  <c r="I2615" i="6"/>
  <c r="I3913" i="6"/>
  <c r="H3913" i="6"/>
  <c r="I4614" i="6"/>
  <c r="H4614" i="6"/>
  <c r="I1809" i="6"/>
  <c r="H1809" i="6"/>
  <c r="I3428" i="6"/>
  <c r="H3428" i="6"/>
  <c r="I3481" i="6"/>
  <c r="H3481" i="6"/>
  <c r="H2400" i="6"/>
  <c r="I2400" i="6"/>
  <c r="I3749" i="6"/>
  <c r="H3749" i="6"/>
  <c r="I2939" i="6"/>
  <c r="H2939" i="6"/>
  <c r="H2671" i="6"/>
  <c r="I2671" i="6"/>
  <c r="I619" i="6"/>
  <c r="H619" i="6"/>
  <c r="H2292" i="6"/>
  <c r="I2292" i="6"/>
  <c r="I1698" i="6"/>
  <c r="H1698" i="6"/>
  <c r="I780" i="6"/>
  <c r="H780" i="6"/>
  <c r="I564" i="6"/>
  <c r="H564" i="6"/>
  <c r="H2725" i="6"/>
  <c r="I2725" i="6"/>
  <c r="H4505" i="2"/>
  <c r="I4505" i="2"/>
  <c r="H2560" i="2"/>
  <c r="I2560" i="2"/>
  <c r="H2668" i="2"/>
  <c r="I2668" i="2"/>
  <c r="H1318" i="2"/>
  <c r="I1318" i="2"/>
  <c r="H4451" i="2"/>
  <c r="I4451" i="2"/>
  <c r="H77" i="2"/>
  <c r="I77" i="2"/>
  <c r="I3317" i="2"/>
  <c r="H3317" i="2"/>
  <c r="I2291" i="2"/>
  <c r="H2291" i="2"/>
  <c r="H1426" i="2"/>
  <c r="I1426" i="2"/>
  <c r="I1643" i="2"/>
  <c r="H1643" i="2"/>
  <c r="H1588" i="2"/>
  <c r="I1588" i="2"/>
  <c r="H1534" i="2"/>
  <c r="I1534" i="2"/>
  <c r="H400" i="2"/>
  <c r="I400" i="2"/>
  <c r="I3965" i="2"/>
  <c r="H3965" i="2"/>
  <c r="I616" i="2"/>
  <c r="H616" i="2"/>
  <c r="H724" i="2"/>
  <c r="I724" i="2"/>
  <c r="I2832" i="2"/>
  <c r="H2832" i="2"/>
  <c r="I1751" i="2"/>
  <c r="H1751" i="2"/>
  <c r="H3265" i="2"/>
  <c r="I3265" i="2"/>
  <c r="H1374" i="2"/>
  <c r="I1374" i="2"/>
  <c r="H888" i="2"/>
  <c r="I888" i="2"/>
  <c r="H4289" i="2"/>
  <c r="I4289" i="2"/>
  <c r="I3857" i="2"/>
  <c r="H3857" i="2"/>
  <c r="I3749" i="2"/>
  <c r="H3749" i="2"/>
  <c r="H2616" i="2"/>
  <c r="I2616" i="2"/>
  <c r="I565" i="2"/>
  <c r="H565" i="2"/>
  <c r="H4559" i="2"/>
  <c r="I4559" i="2"/>
  <c r="H2992" i="2"/>
  <c r="I2992" i="2"/>
  <c r="H1967" i="2"/>
  <c r="I1967" i="2"/>
  <c r="H1211" i="2"/>
  <c r="I1211" i="2"/>
  <c r="I3643" i="2"/>
  <c r="H3643" i="2"/>
  <c r="H1482" i="2"/>
  <c r="I1482" i="2"/>
  <c r="H3156" i="2"/>
  <c r="I3156" i="2"/>
  <c r="I2020" i="2"/>
  <c r="H2020" i="2"/>
  <c r="H2723" i="2"/>
  <c r="I2723" i="2"/>
  <c r="H2776" i="2"/>
  <c r="I2776" i="2"/>
  <c r="H1157" i="2"/>
  <c r="I1157" i="2"/>
  <c r="H3100" i="2"/>
  <c r="I3100" i="2"/>
  <c r="I1859" i="2"/>
  <c r="H1859" i="2"/>
  <c r="H2884" i="2"/>
  <c r="I2884" i="2"/>
  <c r="I293" i="2"/>
  <c r="H293" i="2"/>
  <c r="I4397" i="2"/>
  <c r="H4397" i="2"/>
  <c r="H2182" i="2"/>
  <c r="I2182" i="2"/>
  <c r="I508" i="2"/>
  <c r="H508" i="2"/>
  <c r="H3532" i="2"/>
  <c r="I3532" i="2"/>
  <c r="H4181" i="2"/>
  <c r="I4181" i="2"/>
  <c r="H1804" i="2"/>
  <c r="I1804" i="2"/>
  <c r="H1696" i="2"/>
  <c r="I1696" i="2"/>
  <c r="H185" i="2"/>
  <c r="I185" i="2"/>
  <c r="H2452" i="2"/>
  <c r="I2452" i="2"/>
  <c r="I1050" i="2"/>
  <c r="H1050" i="2"/>
  <c r="H4126" i="2"/>
  <c r="I4126" i="2"/>
  <c r="I832" i="2"/>
  <c r="H832" i="2"/>
  <c r="H3424" i="2"/>
  <c r="I3424" i="2"/>
  <c r="H671" i="2"/>
  <c r="I671" i="2"/>
  <c r="H2344" i="2"/>
  <c r="I2344" i="2"/>
  <c r="H2508" i="2"/>
  <c r="I2508" i="2"/>
  <c r="H3208" i="2"/>
  <c r="I3208" i="2"/>
  <c r="I3913" i="2"/>
  <c r="H3913" i="2"/>
  <c r="H2074" i="2"/>
  <c r="I2074" i="2"/>
  <c r="H2940" i="2"/>
  <c r="I2940" i="2"/>
  <c r="H4613" i="2"/>
  <c r="I4613" i="2"/>
  <c r="I1912" i="2"/>
  <c r="H1912" i="2"/>
  <c r="I4018" i="2"/>
  <c r="H4018" i="2"/>
  <c r="I3047" i="2" l="1"/>
  <c r="H3047" i="2"/>
  <c r="H347" i="2"/>
  <c r="I347" i="2"/>
  <c r="I455" i="2"/>
  <c r="H455" i="2"/>
  <c r="H3803" i="2"/>
  <c r="I3803" i="2"/>
  <c r="H1103" i="2"/>
  <c r="I1103" i="2"/>
  <c r="AD132" i="9"/>
  <c r="AF14" i="7"/>
  <c r="AD15" i="9"/>
  <c r="J131" i="7"/>
  <c r="J130" i="1"/>
  <c r="AD14" i="7"/>
  <c r="J14" i="7"/>
  <c r="J15" i="9"/>
  <c r="AD131" i="7"/>
  <c r="AD13" i="1"/>
  <c r="J13" i="1"/>
  <c r="AD130" i="1"/>
  <c r="J132" i="9"/>
  <c r="AF15" i="9"/>
  <c r="B132" i="9"/>
  <c r="S14" i="9"/>
  <c r="D132" i="9"/>
  <c r="AC131" i="7"/>
  <c r="I4667" i="2"/>
  <c r="H4667" i="2"/>
  <c r="H2399" i="2"/>
  <c r="I2399" i="2"/>
  <c r="I1752" i="6"/>
  <c r="H1752" i="6"/>
  <c r="Q14" i="7"/>
  <c r="AK14" i="7"/>
  <c r="R14" i="7"/>
  <c r="AL14" i="7"/>
  <c r="O14" i="7"/>
  <c r="AI14" i="7"/>
  <c r="P14" i="7"/>
  <c r="AJ14" i="7"/>
  <c r="P132" i="9"/>
  <c r="R132" i="9"/>
  <c r="AM13" i="7"/>
  <c r="V131" i="7"/>
  <c r="X131" i="7"/>
  <c r="I132" i="2"/>
  <c r="H132" i="2"/>
  <c r="AF132" i="9"/>
  <c r="AH132" i="9"/>
  <c r="O131" i="7"/>
  <c r="Q131" i="7"/>
  <c r="H1265" i="2"/>
  <c r="I1265" i="2"/>
  <c r="R130" i="1"/>
  <c r="K130" i="1"/>
  <c r="O130" i="1"/>
  <c r="AA130" i="1"/>
  <c r="Z130" i="1"/>
  <c r="Y130" i="1"/>
  <c r="D130" i="1"/>
  <c r="X130" i="1"/>
  <c r="Q15" i="9"/>
  <c r="AK15" i="9"/>
  <c r="R15" i="9"/>
  <c r="AL15" i="9"/>
  <c r="O15" i="9"/>
  <c r="AI15" i="9"/>
  <c r="P15" i="9"/>
  <c r="AJ15" i="9"/>
  <c r="H239" i="2"/>
  <c r="I239" i="2"/>
  <c r="G132" i="9"/>
  <c r="I132" i="9"/>
  <c r="K131" i="7"/>
  <c r="M131" i="7"/>
  <c r="H2237" i="2"/>
  <c r="I2237" i="2"/>
  <c r="Y132" i="9"/>
  <c r="G131" i="7"/>
  <c r="I131" i="7"/>
  <c r="D14" i="7"/>
  <c r="X14" i="7"/>
  <c r="E14" i="7"/>
  <c r="Y14" i="7"/>
  <c r="B14" i="7"/>
  <c r="V14" i="7"/>
  <c r="C14" i="7"/>
  <c r="W14" i="7"/>
  <c r="AI132" i="9"/>
  <c r="AK132" i="9"/>
  <c r="S13" i="7"/>
  <c r="B131" i="7"/>
  <c r="D131" i="7"/>
  <c r="H996" i="2"/>
  <c r="I996" i="2"/>
  <c r="H4344" i="2"/>
  <c r="I4344" i="2"/>
  <c r="H3587" i="2"/>
  <c r="I3587" i="2"/>
  <c r="I941" i="2"/>
  <c r="H941" i="2"/>
  <c r="Y13" i="1"/>
  <c r="AC13" i="1"/>
  <c r="AH13" i="1"/>
  <c r="AL13" i="1"/>
  <c r="E13" i="1"/>
  <c r="I13" i="1"/>
  <c r="N13" i="1"/>
  <c r="R13" i="1"/>
  <c r="AE13" i="1"/>
  <c r="AI13" i="1"/>
  <c r="Z13" i="1"/>
  <c r="AA13" i="1"/>
  <c r="AJ13" i="1"/>
  <c r="C13" i="1"/>
  <c r="H13" i="1"/>
  <c r="O13" i="1"/>
  <c r="AB13" i="1"/>
  <c r="AK13" i="1"/>
  <c r="D13" i="1"/>
  <c r="K13" i="1"/>
  <c r="P13" i="1"/>
  <c r="W13" i="1"/>
  <c r="AF13" i="1"/>
  <c r="F13" i="1"/>
  <c r="L13" i="1"/>
  <c r="Q13" i="1"/>
  <c r="X13" i="1"/>
  <c r="AG13" i="1"/>
  <c r="B13" i="1"/>
  <c r="V13" i="1"/>
  <c r="G13" i="1"/>
  <c r="M13" i="1"/>
  <c r="L132" i="9"/>
  <c r="N132" i="9"/>
  <c r="AJ131" i="7"/>
  <c r="AL131" i="7"/>
  <c r="F130" i="1"/>
  <c r="AF130" i="1"/>
  <c r="E130" i="1"/>
  <c r="I130" i="1"/>
  <c r="N130" i="1"/>
  <c r="AH130" i="1"/>
  <c r="Q130" i="1"/>
  <c r="AK130" i="1"/>
  <c r="D15" i="9"/>
  <c r="X15" i="9"/>
  <c r="E15" i="9"/>
  <c r="Y15" i="9"/>
  <c r="B15" i="9"/>
  <c r="V15" i="9"/>
  <c r="C15" i="9"/>
  <c r="W15" i="9"/>
  <c r="Z132" i="9"/>
  <c r="AB132" i="9"/>
  <c r="AF131" i="7"/>
  <c r="AH131" i="7"/>
  <c r="H779" i="2"/>
  <c r="I779" i="2"/>
  <c r="I2129" i="2"/>
  <c r="H2129" i="2"/>
  <c r="AA131" i="7"/>
  <c r="C132" i="9"/>
  <c r="E132" i="9"/>
  <c r="Z131" i="7"/>
  <c r="AB131" i="7"/>
  <c r="H14" i="7"/>
  <c r="AB14" i="7"/>
  <c r="I14" i="7"/>
  <c r="AC14" i="7"/>
  <c r="F14" i="7"/>
  <c r="Z14" i="7"/>
  <c r="G14" i="7"/>
  <c r="AA14" i="7"/>
  <c r="O132" i="9"/>
  <c r="Q132" i="9"/>
  <c r="W131" i="7"/>
  <c r="Y131" i="7"/>
  <c r="I3371" i="2"/>
  <c r="H3371" i="2"/>
  <c r="I23" i="2"/>
  <c r="H23" i="2"/>
  <c r="AE132" i="9"/>
  <c r="AG132" i="9"/>
  <c r="P131" i="7"/>
  <c r="R131" i="7"/>
  <c r="L130" i="1"/>
  <c r="W130" i="1"/>
  <c r="AM12" i="1"/>
  <c r="V130" i="1"/>
  <c r="C130" i="1"/>
  <c r="G130" i="1"/>
  <c r="AL130" i="1"/>
  <c r="M130" i="1"/>
  <c r="AG130" i="1"/>
  <c r="H15" i="9"/>
  <c r="AB15" i="9"/>
  <c r="I15" i="9"/>
  <c r="AC15" i="9"/>
  <c r="F15" i="9"/>
  <c r="Z15" i="9"/>
  <c r="G15" i="9"/>
  <c r="AA15" i="9"/>
  <c r="F132" i="9"/>
  <c r="H132" i="9"/>
  <c r="L131" i="7"/>
  <c r="N131" i="7"/>
  <c r="V132" i="9"/>
  <c r="AM14" i="9"/>
  <c r="X132" i="9"/>
  <c r="F131" i="7"/>
  <c r="H131" i="7"/>
  <c r="I4073" i="2"/>
  <c r="H4073" i="2"/>
  <c r="M14" i="7"/>
  <c r="AG14" i="7"/>
  <c r="N14" i="7"/>
  <c r="AH14" i="7"/>
  <c r="K14" i="7"/>
  <c r="AE14" i="7"/>
  <c r="L14" i="7"/>
  <c r="AJ132" i="9"/>
  <c r="AL132" i="9"/>
  <c r="C131" i="7"/>
  <c r="E131" i="7"/>
  <c r="H3695" i="2"/>
  <c r="I3695" i="2"/>
  <c r="H3480" i="2"/>
  <c r="I3480" i="2"/>
  <c r="K132" i="9"/>
  <c r="M132" i="9"/>
  <c r="AI131" i="7"/>
  <c r="AK131" i="7"/>
  <c r="I4236" i="2"/>
  <c r="H4236" i="2"/>
  <c r="S12" i="1"/>
  <c r="B130" i="1"/>
  <c r="P130" i="1"/>
  <c r="AE130" i="1"/>
  <c r="AJ130" i="1"/>
  <c r="AI130" i="1"/>
  <c r="AC130" i="1"/>
  <c r="H130" i="1"/>
  <c r="AB130" i="1"/>
  <c r="M15" i="9"/>
  <c r="AG15" i="9"/>
  <c r="N15" i="9"/>
  <c r="AH15" i="9"/>
  <c r="K15" i="9"/>
  <c r="AE15" i="9"/>
  <c r="L15" i="9"/>
  <c r="AA132" i="9"/>
  <c r="AC132" i="9"/>
  <c r="AE131" i="7"/>
  <c r="AG131" i="7"/>
  <c r="W132" i="9"/>
  <c r="I4615" i="8"/>
  <c r="H4615" i="8"/>
  <c r="I2077" i="8"/>
  <c r="H2077" i="8"/>
  <c r="H2564" i="8"/>
  <c r="I2564" i="8"/>
  <c r="I3157" i="8"/>
  <c r="H3157" i="8"/>
  <c r="H3265" i="8"/>
  <c r="I3265" i="8"/>
  <c r="I1861" i="8"/>
  <c r="H1861" i="8"/>
  <c r="I2132" i="8"/>
  <c r="H2132" i="8"/>
  <c r="I4023" i="8"/>
  <c r="H4023" i="8"/>
  <c r="I3968" i="8"/>
  <c r="H3968" i="8"/>
  <c r="I3644" i="8"/>
  <c r="H3644" i="8"/>
  <c r="I1430" i="8"/>
  <c r="H1430" i="8"/>
  <c r="I405" i="8"/>
  <c r="H405" i="8"/>
  <c r="I1107" i="8"/>
  <c r="H1107" i="8"/>
  <c r="I26" i="8"/>
  <c r="H26" i="8"/>
  <c r="I3751" i="8"/>
  <c r="H3751" i="8"/>
  <c r="I4562" i="8"/>
  <c r="H4562" i="8"/>
  <c r="I1809" i="8"/>
  <c r="H1809" i="8"/>
  <c r="I297" i="8"/>
  <c r="H297" i="8"/>
  <c r="I999" i="8"/>
  <c r="H999" i="8"/>
  <c r="H3860" i="8"/>
  <c r="I3860" i="8"/>
  <c r="I3536" i="8"/>
  <c r="H3536" i="8"/>
  <c r="I3481" i="8"/>
  <c r="H3481" i="8"/>
  <c r="I1916" i="8"/>
  <c r="H1916" i="8"/>
  <c r="I1322" i="8"/>
  <c r="H1322" i="8"/>
  <c r="H891" i="8"/>
  <c r="I891" i="8"/>
  <c r="I2833" i="8"/>
  <c r="H2833" i="8"/>
  <c r="I4345" i="8"/>
  <c r="H4345" i="8"/>
  <c r="I4509" i="8"/>
  <c r="H4509" i="8"/>
  <c r="I4401" i="8"/>
  <c r="H4401" i="8"/>
  <c r="I2618" i="8"/>
  <c r="H2618" i="8"/>
  <c r="I1214" i="8"/>
  <c r="H1214" i="8"/>
  <c r="I458" i="8"/>
  <c r="H458" i="8"/>
  <c r="I512" i="8"/>
  <c r="H512" i="8"/>
  <c r="H1647" i="8"/>
  <c r="I1647" i="8"/>
  <c r="I1052" i="8"/>
  <c r="H1052" i="8"/>
  <c r="I2996" i="8"/>
  <c r="H2996" i="8"/>
  <c r="H2186" i="8"/>
  <c r="I2186" i="8"/>
  <c r="I4456" i="8"/>
  <c r="H4456" i="8"/>
  <c r="H1592" i="8"/>
  <c r="I1592" i="8"/>
  <c r="H2725" i="8"/>
  <c r="I2725" i="8"/>
  <c r="I620" i="8"/>
  <c r="H620" i="8"/>
  <c r="I1160" i="8"/>
  <c r="H1160" i="8"/>
  <c r="I2024" i="8"/>
  <c r="H2024" i="8"/>
  <c r="I4673" i="8"/>
  <c r="H4673" i="8"/>
  <c r="H1268" i="8"/>
  <c r="I1268" i="8"/>
  <c r="I2403" i="8"/>
  <c r="H2403" i="8"/>
  <c r="I3376" i="8"/>
  <c r="H3376" i="8"/>
  <c r="I2942" i="8"/>
  <c r="H2942" i="8"/>
  <c r="I2676" i="8"/>
  <c r="H2676" i="8"/>
  <c r="I944" i="8"/>
  <c r="H944" i="8"/>
  <c r="I3211" i="8"/>
  <c r="H3211" i="8"/>
  <c r="I242" i="8"/>
  <c r="H242" i="8"/>
  <c r="I3915" i="8"/>
  <c r="H3915" i="8"/>
  <c r="I4183" i="8"/>
  <c r="H4183" i="8"/>
  <c r="I783" i="8"/>
  <c r="H783" i="8"/>
  <c r="H2458" i="8"/>
  <c r="I2458" i="8"/>
  <c r="I2781" i="8"/>
  <c r="H2781" i="8"/>
  <c r="H2889" i="8"/>
  <c r="I2889" i="8"/>
  <c r="I2348" i="8"/>
  <c r="H2348" i="8"/>
  <c r="I81" i="8"/>
  <c r="H81" i="8"/>
  <c r="I350" i="8"/>
  <c r="H350" i="8"/>
  <c r="I3320" i="8"/>
  <c r="H3320" i="8"/>
  <c r="I4075" i="8"/>
  <c r="H4075" i="8"/>
  <c r="I3592" i="8"/>
  <c r="H3592" i="8"/>
  <c r="I675" i="8"/>
  <c r="H675" i="8"/>
  <c r="I134" i="8"/>
  <c r="H134" i="8"/>
  <c r="I1700" i="8"/>
  <c r="H1700" i="8"/>
  <c r="I1538" i="8"/>
  <c r="H1538" i="8"/>
  <c r="I3700" i="8"/>
  <c r="H3700" i="8"/>
  <c r="I3050" i="8"/>
  <c r="H3050" i="8"/>
  <c r="I4240" i="8"/>
  <c r="H4240" i="8"/>
  <c r="H3807" i="8"/>
  <c r="I3807" i="8"/>
  <c r="H1755" i="8"/>
  <c r="I1755" i="8"/>
  <c r="I2241" i="8"/>
  <c r="H2241" i="8"/>
  <c r="H1376" i="8"/>
  <c r="I1376" i="8"/>
  <c r="H1484" i="8"/>
  <c r="I1484" i="8"/>
  <c r="H2294" i="8"/>
  <c r="I2294" i="8"/>
  <c r="I567" i="8"/>
  <c r="H567" i="8"/>
  <c r="I836" i="8"/>
  <c r="H836" i="8"/>
  <c r="I3428" i="8"/>
  <c r="H3428" i="8"/>
  <c r="I188" i="8"/>
  <c r="H188" i="8"/>
  <c r="I4294" i="8"/>
  <c r="H4294" i="8"/>
  <c r="I3106" i="8"/>
  <c r="H3106" i="8"/>
  <c r="H1971" i="8"/>
  <c r="I1971" i="8"/>
  <c r="I4129" i="8"/>
  <c r="H4129" i="8"/>
  <c r="H2510" i="8"/>
  <c r="I2510" i="8"/>
  <c r="I727" i="8"/>
  <c r="H727" i="8"/>
  <c r="I2076" i="6"/>
  <c r="H2076" i="6"/>
  <c r="H4183" i="6"/>
  <c r="I4183" i="6"/>
  <c r="I2616" i="6"/>
  <c r="H2616" i="6"/>
  <c r="I4291" i="6"/>
  <c r="H4291" i="6"/>
  <c r="I2509" i="6"/>
  <c r="H2509" i="6"/>
  <c r="I3643" i="6"/>
  <c r="H3643" i="6"/>
  <c r="I4561" i="6"/>
  <c r="H4561" i="6"/>
  <c r="H1699" i="6"/>
  <c r="I1699" i="6"/>
  <c r="I2940" i="6"/>
  <c r="H2940" i="6"/>
  <c r="I3429" i="6"/>
  <c r="H3429" i="6"/>
  <c r="I2834" i="6"/>
  <c r="H2834" i="6"/>
  <c r="I242" i="6"/>
  <c r="H242" i="6"/>
  <c r="I2347" i="6"/>
  <c r="H2347" i="6"/>
  <c r="I135" i="6"/>
  <c r="H135" i="6"/>
  <c r="I4236" i="6"/>
  <c r="H4236" i="6"/>
  <c r="H187" i="6"/>
  <c r="I187" i="6"/>
  <c r="I1483" i="6"/>
  <c r="H1483" i="6"/>
  <c r="H3212" i="6"/>
  <c r="I3212" i="6"/>
  <c r="I1862" i="6"/>
  <c r="H1862" i="6"/>
  <c r="H1915" i="6"/>
  <c r="I1915" i="6"/>
  <c r="H79" i="6"/>
  <c r="I79" i="6"/>
  <c r="I1052" i="6"/>
  <c r="H1052" i="6"/>
  <c r="I4130" i="6"/>
  <c r="H4130" i="6"/>
  <c r="I2726" i="6"/>
  <c r="H2726" i="6"/>
  <c r="I2293" i="6"/>
  <c r="H2293" i="6"/>
  <c r="I3535" i="6"/>
  <c r="H3535" i="6"/>
  <c r="I1537" i="6"/>
  <c r="H1537" i="6"/>
  <c r="I3157" i="6"/>
  <c r="H3157" i="6"/>
  <c r="I3697" i="6"/>
  <c r="H3697" i="6"/>
  <c r="I3750" i="6"/>
  <c r="H3750" i="6"/>
  <c r="I1810" i="6"/>
  <c r="H1810" i="6"/>
  <c r="H3967" i="6"/>
  <c r="I3967" i="6"/>
  <c r="I1590" i="6"/>
  <c r="H1590" i="6"/>
  <c r="I403" i="6"/>
  <c r="H403" i="6"/>
  <c r="I4022" i="6"/>
  <c r="H4022" i="6"/>
  <c r="I3048" i="6"/>
  <c r="H3048" i="6"/>
  <c r="I4399" i="6"/>
  <c r="H4399" i="6"/>
  <c r="I1159" i="6"/>
  <c r="H1159" i="6"/>
  <c r="I3319" i="6"/>
  <c r="H3319" i="6"/>
  <c r="I997" i="6"/>
  <c r="H997" i="6"/>
  <c r="I944" i="6"/>
  <c r="H944" i="6"/>
  <c r="I836" i="6"/>
  <c r="H836" i="6"/>
  <c r="I4345" i="6"/>
  <c r="H4345" i="6"/>
  <c r="I2401" i="6"/>
  <c r="H2401" i="6"/>
  <c r="I565" i="6"/>
  <c r="H565" i="6"/>
  <c r="I620" i="6"/>
  <c r="H620" i="6"/>
  <c r="I4615" i="6"/>
  <c r="H4615" i="6"/>
  <c r="I349" i="6"/>
  <c r="H349" i="6"/>
  <c r="I4074" i="6"/>
  <c r="H4074" i="6"/>
  <c r="I673" i="6"/>
  <c r="H673" i="6"/>
  <c r="I511" i="6"/>
  <c r="H511" i="6"/>
  <c r="I295" i="6"/>
  <c r="H295" i="6"/>
  <c r="I2455" i="6"/>
  <c r="H2455" i="6"/>
  <c r="H2779" i="6"/>
  <c r="I2779" i="6"/>
  <c r="I1267" i="6"/>
  <c r="H1267" i="6"/>
  <c r="I25" i="6"/>
  <c r="H25" i="6"/>
  <c r="I1214" i="6"/>
  <c r="H1214" i="6"/>
  <c r="H1376" i="6"/>
  <c r="I1376" i="6"/>
  <c r="I2187" i="6"/>
  <c r="H2187" i="6"/>
  <c r="I4508" i="6"/>
  <c r="H4508" i="6"/>
  <c r="H2023" i="6"/>
  <c r="I2023" i="6"/>
  <c r="I458" i="6"/>
  <c r="H458" i="6"/>
  <c r="I2131" i="6"/>
  <c r="H2131" i="6"/>
  <c r="H2887" i="6"/>
  <c r="I2887" i="6"/>
  <c r="I4455" i="6"/>
  <c r="H4455" i="6"/>
  <c r="I2672" i="6"/>
  <c r="H2672" i="6"/>
  <c r="I3373" i="6"/>
  <c r="H3373" i="6"/>
  <c r="I781" i="6"/>
  <c r="H781" i="6"/>
  <c r="H3482" i="6"/>
  <c r="I3482" i="6"/>
  <c r="I3914" i="6"/>
  <c r="H3914" i="6"/>
  <c r="I1431" i="6"/>
  <c r="H1431" i="6"/>
  <c r="I3589" i="6"/>
  <c r="H3589" i="6"/>
  <c r="I1970" i="6"/>
  <c r="H1970" i="6"/>
  <c r="I888" i="6"/>
  <c r="H888" i="6"/>
  <c r="I3267" i="6"/>
  <c r="H3267" i="6"/>
  <c r="I3806" i="6"/>
  <c r="H3806" i="6"/>
  <c r="I3858" i="6"/>
  <c r="H3858" i="6"/>
  <c r="I1646" i="6"/>
  <c r="H1646" i="6"/>
  <c r="I728" i="6"/>
  <c r="H728" i="6"/>
  <c r="I2563" i="6"/>
  <c r="H2563" i="6"/>
  <c r="I2239" i="6"/>
  <c r="H2239" i="6"/>
  <c r="I1105" i="6"/>
  <c r="H1105" i="6"/>
  <c r="I2995" i="6"/>
  <c r="H2995" i="6"/>
  <c r="I3103" i="6"/>
  <c r="H3103" i="6"/>
  <c r="H1320" i="6"/>
  <c r="I1320" i="6"/>
  <c r="H4614" i="2"/>
  <c r="I4614" i="2"/>
  <c r="H3209" i="2"/>
  <c r="I3209" i="2"/>
  <c r="H2345" i="2"/>
  <c r="I2345" i="2"/>
  <c r="H3425" i="2"/>
  <c r="I3425" i="2"/>
  <c r="H1805" i="2"/>
  <c r="I1805" i="2"/>
  <c r="H2885" i="2"/>
  <c r="I2885" i="2"/>
  <c r="I1158" i="2"/>
  <c r="H1158" i="2"/>
  <c r="H3157" i="2"/>
  <c r="I3157" i="2"/>
  <c r="I1968" i="2"/>
  <c r="H1968" i="2"/>
  <c r="H2617" i="2"/>
  <c r="I2617" i="2"/>
  <c r="H889" i="2"/>
  <c r="I889" i="2"/>
  <c r="H1589" i="2"/>
  <c r="I1589" i="2"/>
  <c r="H1319" i="2"/>
  <c r="I1319" i="2"/>
  <c r="H509" i="2"/>
  <c r="I509" i="2"/>
  <c r="H2833" i="2"/>
  <c r="I2833" i="2"/>
  <c r="H3966" i="2"/>
  <c r="I3966" i="2"/>
  <c r="H1644" i="2"/>
  <c r="I1644" i="2"/>
  <c r="H2941" i="2"/>
  <c r="I2941" i="2"/>
  <c r="H672" i="2"/>
  <c r="I672" i="2"/>
  <c r="H2453" i="2"/>
  <c r="I2453" i="2"/>
  <c r="H4182" i="2"/>
  <c r="I4182" i="2"/>
  <c r="H2183" i="2"/>
  <c r="I2183" i="2"/>
  <c r="H2777" i="2"/>
  <c r="I2777" i="2"/>
  <c r="H1483" i="2"/>
  <c r="I1483" i="2"/>
  <c r="H2993" i="2"/>
  <c r="I2993" i="2"/>
  <c r="H1375" i="2"/>
  <c r="I1375" i="2"/>
  <c r="H725" i="2"/>
  <c r="I725" i="2"/>
  <c r="H401" i="2"/>
  <c r="I401" i="2"/>
  <c r="H2669" i="2"/>
  <c r="I2669" i="2"/>
  <c r="H833" i="2"/>
  <c r="I833" i="2"/>
  <c r="H3750" i="2"/>
  <c r="I3750" i="2"/>
  <c r="H3318" i="2"/>
  <c r="I3318" i="2"/>
  <c r="H2075" i="2"/>
  <c r="I2075" i="2"/>
  <c r="H2509" i="2"/>
  <c r="I2509" i="2"/>
  <c r="H4127" i="2"/>
  <c r="I4127" i="2"/>
  <c r="H186" i="2"/>
  <c r="I186" i="2"/>
  <c r="H1697" i="2"/>
  <c r="I1697" i="2"/>
  <c r="H3533" i="2"/>
  <c r="I3533" i="2"/>
  <c r="H2724" i="2"/>
  <c r="I2724" i="2"/>
  <c r="H4560" i="2"/>
  <c r="I4560" i="2"/>
  <c r="H3266" i="2"/>
  <c r="I3266" i="2"/>
  <c r="H1535" i="2"/>
  <c r="I1535" i="2"/>
  <c r="H1427" i="2"/>
  <c r="I1427" i="2"/>
  <c r="H78" i="2"/>
  <c r="I78" i="2"/>
  <c r="H2561" i="2"/>
  <c r="I2561" i="2"/>
  <c r="H4019" i="2"/>
  <c r="I4019" i="2"/>
  <c r="H4398" i="2"/>
  <c r="I4398" i="2"/>
  <c r="H1860" i="2"/>
  <c r="I1860" i="2"/>
  <c r="H3644" i="2"/>
  <c r="I3644" i="2"/>
  <c r="H3858" i="2"/>
  <c r="I3858" i="2"/>
  <c r="H617" i="2"/>
  <c r="I617" i="2"/>
  <c r="H3101" i="2"/>
  <c r="I3101" i="2"/>
  <c r="H1212" i="2"/>
  <c r="I1212" i="2"/>
  <c r="H4290" i="2"/>
  <c r="I4290" i="2"/>
  <c r="H4452" i="2"/>
  <c r="I4452" i="2"/>
  <c r="H4506" i="2"/>
  <c r="I4506" i="2"/>
  <c r="H1913" i="2"/>
  <c r="I1913" i="2"/>
  <c r="H3914" i="2"/>
  <c r="I3914" i="2"/>
  <c r="H1051" i="2"/>
  <c r="I1051" i="2"/>
  <c r="H294" i="2"/>
  <c r="I294" i="2"/>
  <c r="H2021" i="2"/>
  <c r="I2021" i="2"/>
  <c r="H566" i="2"/>
  <c r="I566" i="2"/>
  <c r="H1752" i="2"/>
  <c r="I1752" i="2"/>
  <c r="H2292" i="2"/>
  <c r="I2292" i="2"/>
  <c r="I3804" i="2" l="1"/>
  <c r="H3804" i="2"/>
  <c r="H456" i="2"/>
  <c r="I456" i="2"/>
  <c r="I348" i="2"/>
  <c r="H348" i="2"/>
  <c r="I1104" i="2"/>
  <c r="H1104" i="2"/>
  <c r="I3048" i="2"/>
  <c r="H3048" i="2"/>
  <c r="AD16" i="9"/>
  <c r="AD133" i="9"/>
  <c r="J131" i="1"/>
  <c r="AF15" i="7"/>
  <c r="AF16" i="9"/>
  <c r="AD131" i="1"/>
  <c r="J15" i="7"/>
  <c r="J133" i="9"/>
  <c r="AD14" i="1"/>
  <c r="J14" i="1"/>
  <c r="AD15" i="7"/>
  <c r="J132" i="7"/>
  <c r="AD132" i="7"/>
  <c r="J16" i="9"/>
  <c r="AF133" i="9"/>
  <c r="K133" i="9"/>
  <c r="M133" i="9"/>
  <c r="H4237" i="2"/>
  <c r="I4237" i="2"/>
  <c r="AE132" i="7"/>
  <c r="AG132" i="7"/>
  <c r="AA133" i="9"/>
  <c r="AC133" i="9"/>
  <c r="I3372" i="2"/>
  <c r="H3372" i="2"/>
  <c r="AA132" i="7"/>
  <c r="AC132" i="7"/>
  <c r="I780" i="2"/>
  <c r="H780" i="2"/>
  <c r="B133" i="9"/>
  <c r="S15" i="9"/>
  <c r="D133" i="9"/>
  <c r="S13" i="1"/>
  <c r="B131" i="1"/>
  <c r="L131" i="1"/>
  <c r="P131" i="1"/>
  <c r="AB131" i="1"/>
  <c r="AJ131" i="1"/>
  <c r="AE131" i="1"/>
  <c r="E131" i="1"/>
  <c r="Y131" i="1"/>
  <c r="H3588" i="2"/>
  <c r="I3588" i="2"/>
  <c r="W132" i="7"/>
  <c r="Y132" i="7"/>
  <c r="O133" i="9"/>
  <c r="Q133" i="9"/>
  <c r="H1266" i="2"/>
  <c r="I1266" i="2"/>
  <c r="H133" i="2"/>
  <c r="I133" i="2"/>
  <c r="AI132" i="7"/>
  <c r="AK132" i="7"/>
  <c r="H2400" i="2"/>
  <c r="I2400" i="2"/>
  <c r="Q16" i="9"/>
  <c r="AK16" i="9"/>
  <c r="R16" i="9"/>
  <c r="AL16" i="9"/>
  <c r="O16" i="9"/>
  <c r="AI16" i="9"/>
  <c r="P16" i="9"/>
  <c r="AJ16" i="9"/>
  <c r="Q15" i="7"/>
  <c r="AK15" i="7"/>
  <c r="R15" i="7"/>
  <c r="AL15" i="7"/>
  <c r="O15" i="7"/>
  <c r="AI15" i="7"/>
  <c r="P15" i="7"/>
  <c r="AJ15" i="7"/>
  <c r="AH133" i="9"/>
  <c r="H3696" i="2"/>
  <c r="I3696" i="2"/>
  <c r="K132" i="7"/>
  <c r="M132" i="7"/>
  <c r="G133" i="9"/>
  <c r="I133" i="9"/>
  <c r="Z14" i="1"/>
  <c r="AE14" i="1"/>
  <c r="AI14" i="1"/>
  <c r="V14" i="1"/>
  <c r="F14" i="1"/>
  <c r="K14" i="1"/>
  <c r="O14" i="1"/>
  <c r="B14" i="1"/>
  <c r="AA14" i="1"/>
  <c r="AF14" i="1"/>
  <c r="W14" i="1"/>
  <c r="AJ14" i="1"/>
  <c r="AB14" i="1"/>
  <c r="AK14" i="1"/>
  <c r="D14" i="1"/>
  <c r="I14" i="1"/>
  <c r="P14" i="1"/>
  <c r="AC14" i="1"/>
  <c r="AL14" i="1"/>
  <c r="E14" i="1"/>
  <c r="L14" i="1"/>
  <c r="Q14" i="1"/>
  <c r="X14" i="1"/>
  <c r="AG14" i="1"/>
  <c r="G14" i="1"/>
  <c r="M14" i="1"/>
  <c r="R14" i="1"/>
  <c r="Y14" i="1"/>
  <c r="AH14" i="1"/>
  <c r="H14" i="1"/>
  <c r="N14" i="1"/>
  <c r="C14" i="1"/>
  <c r="G132" i="7"/>
  <c r="I132" i="7"/>
  <c r="W133" i="9"/>
  <c r="Y133" i="9"/>
  <c r="M131" i="1"/>
  <c r="AG131" i="1"/>
  <c r="F131" i="1"/>
  <c r="K131" i="1"/>
  <c r="O131" i="1"/>
  <c r="AA131" i="1"/>
  <c r="R131" i="1"/>
  <c r="AL131" i="1"/>
  <c r="H997" i="2"/>
  <c r="I997" i="2"/>
  <c r="C132" i="7"/>
  <c r="E132" i="7"/>
  <c r="AJ133" i="9"/>
  <c r="AL133" i="9"/>
  <c r="O132" i="7"/>
  <c r="Q132" i="7"/>
  <c r="I4668" i="2"/>
  <c r="H4668" i="2"/>
  <c r="D16" i="9"/>
  <c r="X16" i="9"/>
  <c r="E16" i="9"/>
  <c r="Y16" i="9"/>
  <c r="B16" i="9"/>
  <c r="V16" i="9"/>
  <c r="C16" i="9"/>
  <c r="W16" i="9"/>
  <c r="D15" i="7"/>
  <c r="X15" i="7"/>
  <c r="E15" i="7"/>
  <c r="Y15" i="7"/>
  <c r="B15" i="7"/>
  <c r="V15" i="7"/>
  <c r="C15" i="7"/>
  <c r="W15" i="7"/>
  <c r="L133" i="9"/>
  <c r="N133" i="9"/>
  <c r="H3481" i="2"/>
  <c r="I3481" i="2"/>
  <c r="AH132" i="7"/>
  <c r="Z133" i="9"/>
  <c r="AB133" i="9"/>
  <c r="H24" i="2"/>
  <c r="I24" i="2"/>
  <c r="Z132" i="7"/>
  <c r="AB132" i="7"/>
  <c r="H2130" i="2"/>
  <c r="I2130" i="2"/>
  <c r="C133" i="9"/>
  <c r="E133" i="9"/>
  <c r="G131" i="1"/>
  <c r="X131" i="1"/>
  <c r="AF131" i="1"/>
  <c r="D131" i="1"/>
  <c r="H131" i="1"/>
  <c r="Z131" i="1"/>
  <c r="N131" i="1"/>
  <c r="AH131" i="1"/>
  <c r="H4345" i="2"/>
  <c r="I4345" i="2"/>
  <c r="AM14" i="7"/>
  <c r="V132" i="7"/>
  <c r="X132" i="7"/>
  <c r="P133" i="9"/>
  <c r="R133" i="9"/>
  <c r="AJ132" i="7"/>
  <c r="AL132" i="7"/>
  <c r="H16" i="9"/>
  <c r="AB16" i="9"/>
  <c r="I16" i="9"/>
  <c r="AC16" i="9"/>
  <c r="F16" i="9"/>
  <c r="Z16" i="9"/>
  <c r="G16" i="9"/>
  <c r="AA16" i="9"/>
  <c r="H15" i="7"/>
  <c r="AB15" i="7"/>
  <c r="I15" i="7"/>
  <c r="AC15" i="7"/>
  <c r="F15" i="7"/>
  <c r="Z15" i="7"/>
  <c r="G15" i="7"/>
  <c r="AA15" i="7"/>
  <c r="AF132" i="7"/>
  <c r="AE133" i="9"/>
  <c r="AG133" i="9"/>
  <c r="L132" i="7"/>
  <c r="N132" i="7"/>
  <c r="I4074" i="2"/>
  <c r="H4074" i="2"/>
  <c r="F133" i="9"/>
  <c r="H133" i="9"/>
  <c r="F132" i="7"/>
  <c r="H132" i="7"/>
  <c r="V133" i="9"/>
  <c r="AM15" i="9"/>
  <c r="X133" i="9"/>
  <c r="AM13" i="1"/>
  <c r="V131" i="1"/>
  <c r="Q131" i="1"/>
  <c r="W131" i="1"/>
  <c r="AK131" i="1"/>
  <c r="C131" i="1"/>
  <c r="AI131" i="1"/>
  <c r="I131" i="1"/>
  <c r="AC131" i="1"/>
  <c r="H942" i="2"/>
  <c r="I942" i="2"/>
  <c r="B132" i="7"/>
  <c r="S14" i="7"/>
  <c r="D132" i="7"/>
  <c r="H2238" i="2"/>
  <c r="I2238" i="2"/>
  <c r="H240" i="2"/>
  <c r="I240" i="2"/>
  <c r="AI133" i="9"/>
  <c r="AK133" i="9"/>
  <c r="P132" i="7"/>
  <c r="R132" i="7"/>
  <c r="H1753" i="6"/>
  <c r="I1753" i="6"/>
  <c r="M16" i="9"/>
  <c r="AG16" i="9"/>
  <c r="N16" i="9"/>
  <c r="AH16" i="9"/>
  <c r="K16" i="9"/>
  <c r="AE16" i="9"/>
  <c r="L16" i="9"/>
  <c r="M15" i="7"/>
  <c r="AG15" i="7"/>
  <c r="N15" i="7"/>
  <c r="AH15" i="7"/>
  <c r="K15" i="7"/>
  <c r="AE15" i="7"/>
  <c r="L15" i="7"/>
  <c r="I4616" i="8"/>
  <c r="H4616" i="8"/>
  <c r="H3266" i="8"/>
  <c r="I3266" i="8"/>
  <c r="I3158" i="8"/>
  <c r="H3158" i="8"/>
  <c r="H2565" i="8"/>
  <c r="I2565" i="8"/>
  <c r="H1862" i="8"/>
  <c r="I1862" i="8"/>
  <c r="I2078" i="8"/>
  <c r="H2078" i="8"/>
  <c r="I1593" i="8"/>
  <c r="H1593" i="8"/>
  <c r="I189" i="8"/>
  <c r="H189" i="8"/>
  <c r="I135" i="8"/>
  <c r="H135" i="8"/>
  <c r="H4184" i="8"/>
  <c r="I4184" i="8"/>
  <c r="I2997" i="8"/>
  <c r="H2997" i="8"/>
  <c r="H2619" i="8"/>
  <c r="I2619" i="8"/>
  <c r="H2834" i="8"/>
  <c r="I2834" i="8"/>
  <c r="I3482" i="8"/>
  <c r="H3482" i="8"/>
  <c r="H298" i="8"/>
  <c r="I298" i="8"/>
  <c r="I27" i="8"/>
  <c r="H27" i="8"/>
  <c r="I3645" i="8"/>
  <c r="H3645" i="8"/>
  <c r="I945" i="8"/>
  <c r="H945" i="8"/>
  <c r="I892" i="8"/>
  <c r="H892" i="8"/>
  <c r="I2782" i="8"/>
  <c r="H2782" i="8"/>
  <c r="I1053" i="8"/>
  <c r="H1053" i="8"/>
  <c r="I4402" i="8"/>
  <c r="H4402" i="8"/>
  <c r="I3537" i="8"/>
  <c r="H3537" i="8"/>
  <c r="I1810" i="8"/>
  <c r="H1810" i="8"/>
  <c r="I1108" i="8"/>
  <c r="H1108" i="8"/>
  <c r="I3969" i="8"/>
  <c r="H3969" i="8"/>
  <c r="I1972" i="8"/>
  <c r="H1972" i="8"/>
  <c r="I1756" i="8"/>
  <c r="H1756" i="8"/>
  <c r="I3051" i="8"/>
  <c r="H3051" i="8"/>
  <c r="I2404" i="8"/>
  <c r="H2404" i="8"/>
  <c r="I1485" i="8"/>
  <c r="H1485" i="8"/>
  <c r="I728" i="8"/>
  <c r="H728" i="8"/>
  <c r="I2187" i="8"/>
  <c r="H2187" i="8"/>
  <c r="H1648" i="8"/>
  <c r="I1648" i="8"/>
  <c r="I3861" i="8"/>
  <c r="H3861" i="8"/>
  <c r="I3321" i="8"/>
  <c r="H3321" i="8"/>
  <c r="H3107" i="8"/>
  <c r="I3107" i="8"/>
  <c r="I3701" i="8"/>
  <c r="H3701" i="8"/>
  <c r="I2677" i="8"/>
  <c r="H2677" i="8"/>
  <c r="I1377" i="8"/>
  <c r="H1377" i="8"/>
  <c r="I3808" i="8"/>
  <c r="H3808" i="8"/>
  <c r="I2459" i="8"/>
  <c r="H2459" i="8"/>
  <c r="I4295" i="8"/>
  <c r="H4295" i="8"/>
  <c r="I837" i="8"/>
  <c r="H837" i="8"/>
  <c r="I1539" i="8"/>
  <c r="H1539" i="8"/>
  <c r="I3593" i="8"/>
  <c r="H3593" i="8"/>
  <c r="H82" i="8"/>
  <c r="I82" i="8"/>
  <c r="I243" i="8"/>
  <c r="H243" i="8"/>
  <c r="I2943" i="8"/>
  <c r="H2943" i="8"/>
  <c r="I4674" i="8"/>
  <c r="H4674" i="8"/>
  <c r="I621" i="8"/>
  <c r="H621" i="8"/>
  <c r="I459" i="8"/>
  <c r="H459" i="8"/>
  <c r="I4510" i="8"/>
  <c r="H4510" i="8"/>
  <c r="I1323" i="8"/>
  <c r="H1323" i="8"/>
  <c r="I4563" i="8"/>
  <c r="H4563" i="8"/>
  <c r="I406" i="8"/>
  <c r="H406" i="8"/>
  <c r="H4024" i="8"/>
  <c r="I4024" i="8"/>
  <c r="I2890" i="8"/>
  <c r="H2890" i="8"/>
  <c r="I3429" i="8"/>
  <c r="H3429" i="8"/>
  <c r="I676" i="8"/>
  <c r="H676" i="8"/>
  <c r="I4457" i="8"/>
  <c r="H4457" i="8"/>
  <c r="I2295" i="8"/>
  <c r="H2295" i="8"/>
  <c r="H1269" i="8"/>
  <c r="I1269" i="8"/>
  <c r="I351" i="8"/>
  <c r="H351" i="8"/>
  <c r="I3916" i="8"/>
  <c r="H3916" i="8"/>
  <c r="H1161" i="8"/>
  <c r="I1161" i="8"/>
  <c r="I2511" i="8"/>
  <c r="H2511" i="8"/>
  <c r="I2726" i="8"/>
  <c r="H2726" i="8"/>
  <c r="I4130" i="8"/>
  <c r="H4130" i="8"/>
  <c r="I568" i="8"/>
  <c r="H568" i="8"/>
  <c r="H2242" i="8"/>
  <c r="I2242" i="8"/>
  <c r="I4241" i="8"/>
  <c r="H4241" i="8"/>
  <c r="H1701" i="8"/>
  <c r="I1701" i="8"/>
  <c r="I4076" i="8"/>
  <c r="H4076" i="8"/>
  <c r="I2349" i="8"/>
  <c r="H2349" i="8"/>
  <c r="I784" i="8"/>
  <c r="H784" i="8"/>
  <c r="I3212" i="8"/>
  <c r="H3212" i="8"/>
  <c r="H3377" i="8"/>
  <c r="I3377" i="8"/>
  <c r="I2025" i="8"/>
  <c r="H2025" i="8"/>
  <c r="I513" i="8"/>
  <c r="H513" i="8"/>
  <c r="I1215" i="8"/>
  <c r="H1215" i="8"/>
  <c r="I4346" i="8"/>
  <c r="H4346" i="8"/>
  <c r="I1917" i="8"/>
  <c r="H1917" i="8"/>
  <c r="I1000" i="8"/>
  <c r="H1000" i="8"/>
  <c r="I3752" i="8"/>
  <c r="H3752" i="8"/>
  <c r="I1431" i="8"/>
  <c r="H1431" i="8"/>
  <c r="I2133" i="8"/>
  <c r="H2133" i="8"/>
  <c r="I4184" i="6"/>
  <c r="H4184" i="6"/>
  <c r="I2077" i="6"/>
  <c r="H2077" i="6"/>
  <c r="I3213" i="6"/>
  <c r="H3213" i="6"/>
  <c r="I729" i="6"/>
  <c r="H729" i="6"/>
  <c r="I782" i="6"/>
  <c r="H782" i="6"/>
  <c r="I4509" i="6"/>
  <c r="H4509" i="6"/>
  <c r="I26" i="6"/>
  <c r="H26" i="6"/>
  <c r="I296" i="6"/>
  <c r="H296" i="6"/>
  <c r="I350" i="6"/>
  <c r="H350" i="6"/>
  <c r="I2402" i="6"/>
  <c r="H2402" i="6"/>
  <c r="I998" i="6"/>
  <c r="H998" i="6"/>
  <c r="I3049" i="6"/>
  <c r="H3049" i="6"/>
  <c r="I3698" i="6"/>
  <c r="H3698" i="6"/>
  <c r="I3536" i="6"/>
  <c r="H3536" i="6"/>
  <c r="I1053" i="6"/>
  <c r="H1053" i="6"/>
  <c r="I136" i="6"/>
  <c r="H136" i="6"/>
  <c r="I3430" i="6"/>
  <c r="H3430" i="6"/>
  <c r="I3644" i="6"/>
  <c r="H3644" i="6"/>
  <c r="H3268" i="6"/>
  <c r="I3268" i="6"/>
  <c r="I80" i="6"/>
  <c r="H80" i="6"/>
  <c r="H2240" i="6"/>
  <c r="I2240" i="6"/>
  <c r="H1647" i="6"/>
  <c r="I1647" i="6"/>
  <c r="I889" i="6"/>
  <c r="H889" i="6"/>
  <c r="I3374" i="6"/>
  <c r="H3374" i="6"/>
  <c r="H2132" i="6"/>
  <c r="I2132" i="6"/>
  <c r="H2188" i="6"/>
  <c r="I2188" i="6"/>
  <c r="H1268" i="6"/>
  <c r="I1268" i="6"/>
  <c r="I512" i="6"/>
  <c r="H512" i="6"/>
  <c r="H4616" i="6"/>
  <c r="I4616" i="6"/>
  <c r="H4346" i="6"/>
  <c r="I4346" i="6"/>
  <c r="H3320" i="6"/>
  <c r="I3320" i="6"/>
  <c r="H4023" i="6"/>
  <c r="I4023" i="6"/>
  <c r="H1811" i="6"/>
  <c r="I1811" i="6"/>
  <c r="I3158" i="6"/>
  <c r="H3158" i="6"/>
  <c r="I2294" i="6"/>
  <c r="H2294" i="6"/>
  <c r="H1484" i="6"/>
  <c r="I1484" i="6"/>
  <c r="H2348" i="6"/>
  <c r="I2348" i="6"/>
  <c r="I2941" i="6"/>
  <c r="H2941" i="6"/>
  <c r="I2510" i="6"/>
  <c r="H2510" i="6"/>
  <c r="I2780" i="6"/>
  <c r="H2780" i="6"/>
  <c r="I1916" i="6"/>
  <c r="H1916" i="6"/>
  <c r="I188" i="6"/>
  <c r="H188" i="6"/>
  <c r="I1700" i="6"/>
  <c r="H1700" i="6"/>
  <c r="H1432" i="6"/>
  <c r="I1432" i="6"/>
  <c r="I1321" i="6"/>
  <c r="H1321" i="6"/>
  <c r="I1377" i="6"/>
  <c r="H1377" i="6"/>
  <c r="H3104" i="6"/>
  <c r="I3104" i="6"/>
  <c r="H2564" i="6"/>
  <c r="I2564" i="6"/>
  <c r="I3859" i="6"/>
  <c r="H3859" i="6"/>
  <c r="H1971" i="6"/>
  <c r="I1971" i="6"/>
  <c r="I3915" i="6"/>
  <c r="H3915" i="6"/>
  <c r="I2673" i="6"/>
  <c r="H2673" i="6"/>
  <c r="I459" i="6"/>
  <c r="H459" i="6"/>
  <c r="I674" i="6"/>
  <c r="H674" i="6"/>
  <c r="I621" i="6"/>
  <c r="H621" i="6"/>
  <c r="I837" i="6"/>
  <c r="H837" i="6"/>
  <c r="I1160" i="6"/>
  <c r="H1160" i="6"/>
  <c r="I404" i="6"/>
  <c r="H404" i="6"/>
  <c r="I3751" i="6"/>
  <c r="H3751" i="6"/>
  <c r="H2727" i="6"/>
  <c r="I2727" i="6"/>
  <c r="I243" i="6"/>
  <c r="H243" i="6"/>
  <c r="I4292" i="6"/>
  <c r="H4292" i="6"/>
  <c r="I1106" i="6"/>
  <c r="H1106" i="6"/>
  <c r="I3483" i="6"/>
  <c r="H3483" i="6"/>
  <c r="I2024" i="6"/>
  <c r="H2024" i="6"/>
  <c r="I2888" i="6"/>
  <c r="H2888" i="6"/>
  <c r="H3968" i="6"/>
  <c r="I3968" i="6"/>
  <c r="I2996" i="6"/>
  <c r="H2996" i="6"/>
  <c r="I3807" i="6"/>
  <c r="H3807" i="6"/>
  <c r="H3590" i="6"/>
  <c r="I3590" i="6"/>
  <c r="I4456" i="6"/>
  <c r="H4456" i="6"/>
  <c r="I1215" i="6"/>
  <c r="H1215" i="6"/>
  <c r="H2456" i="6"/>
  <c r="I2456" i="6"/>
  <c r="H4075" i="6"/>
  <c r="I4075" i="6"/>
  <c r="I566" i="6"/>
  <c r="H566" i="6"/>
  <c r="I945" i="6"/>
  <c r="H945" i="6"/>
  <c r="I4400" i="6"/>
  <c r="H4400" i="6"/>
  <c r="I1591" i="6"/>
  <c r="H1591" i="6"/>
  <c r="I1538" i="6"/>
  <c r="H1538" i="6"/>
  <c r="H4131" i="6"/>
  <c r="I4131" i="6"/>
  <c r="H1863" i="6"/>
  <c r="I1863" i="6"/>
  <c r="I4237" i="6"/>
  <c r="H4237" i="6"/>
  <c r="H2835" i="6"/>
  <c r="I2835" i="6"/>
  <c r="I4562" i="6"/>
  <c r="H4562" i="6"/>
  <c r="I2617" i="6"/>
  <c r="H2617" i="6"/>
  <c r="H4507" i="2"/>
  <c r="I4507" i="2"/>
  <c r="H2562" i="2"/>
  <c r="I2562" i="2"/>
  <c r="H1698" i="2"/>
  <c r="I1698" i="2"/>
  <c r="H3751" i="2"/>
  <c r="I3751" i="2"/>
  <c r="H2184" i="2"/>
  <c r="I2184" i="2"/>
  <c r="H3967" i="2"/>
  <c r="I3967" i="2"/>
  <c r="H2618" i="2"/>
  <c r="I2618" i="2"/>
  <c r="H2293" i="2"/>
  <c r="I2293" i="2"/>
  <c r="H4453" i="2"/>
  <c r="I4453" i="2"/>
  <c r="H618" i="2"/>
  <c r="I618" i="2"/>
  <c r="H4561" i="2"/>
  <c r="I4561" i="2"/>
  <c r="H1969" i="2"/>
  <c r="I1969" i="2"/>
  <c r="H295" i="2"/>
  <c r="I295" i="2"/>
  <c r="H3915" i="2"/>
  <c r="I3915" i="2"/>
  <c r="H1213" i="2"/>
  <c r="I1213" i="2"/>
  <c r="H3859" i="2"/>
  <c r="I3859" i="2"/>
  <c r="H1428" i="2"/>
  <c r="I1428" i="2"/>
  <c r="H2725" i="2"/>
  <c r="I2725" i="2"/>
  <c r="H4128" i="2"/>
  <c r="I4128" i="2"/>
  <c r="H3319" i="2"/>
  <c r="I3319" i="2"/>
  <c r="H726" i="2"/>
  <c r="I726" i="2"/>
  <c r="H2778" i="2"/>
  <c r="I2778" i="2"/>
  <c r="H2942" i="2"/>
  <c r="I2942" i="2"/>
  <c r="H510" i="2"/>
  <c r="I510" i="2"/>
  <c r="H1590" i="2"/>
  <c r="I1590" i="2"/>
  <c r="H3158" i="2"/>
  <c r="I3158" i="2"/>
  <c r="H3210" i="2"/>
  <c r="I3210" i="2"/>
  <c r="H1052" i="2"/>
  <c r="I1052" i="2"/>
  <c r="H2994" i="2"/>
  <c r="I2994" i="2"/>
  <c r="H567" i="2"/>
  <c r="I567" i="2"/>
  <c r="H1861" i="2"/>
  <c r="I1861" i="2"/>
  <c r="H3267" i="2"/>
  <c r="I3267" i="2"/>
  <c r="H2076" i="2"/>
  <c r="I2076" i="2"/>
  <c r="H2886" i="2"/>
  <c r="I2886" i="2"/>
  <c r="H2022" i="2"/>
  <c r="I2022" i="2"/>
  <c r="H4291" i="2"/>
  <c r="I4291" i="2"/>
  <c r="H79" i="2"/>
  <c r="I79" i="2"/>
  <c r="I834" i="2"/>
  <c r="H834" i="2"/>
  <c r="I1484" i="2"/>
  <c r="H1484" i="2"/>
  <c r="H2834" i="2"/>
  <c r="I2834" i="2"/>
  <c r="H2346" i="2"/>
  <c r="I2346" i="2"/>
  <c r="H1753" i="2"/>
  <c r="I1753" i="2"/>
  <c r="H1914" i="2"/>
  <c r="I1914" i="2"/>
  <c r="H3102" i="2"/>
  <c r="I3102" i="2"/>
  <c r="I3645" i="2"/>
  <c r="H3645" i="2"/>
  <c r="H4020" i="2"/>
  <c r="I4020" i="2"/>
  <c r="I1536" i="2"/>
  <c r="H1536" i="2"/>
  <c r="H3534" i="2"/>
  <c r="I3534" i="2"/>
  <c r="H2510" i="2"/>
  <c r="I2510" i="2"/>
  <c r="H2670" i="2"/>
  <c r="I2670" i="2"/>
  <c r="H1376" i="2"/>
  <c r="I1376" i="2"/>
  <c r="H2454" i="2"/>
  <c r="I2454" i="2"/>
  <c r="H1645" i="2"/>
  <c r="I1645" i="2"/>
  <c r="H1320" i="2"/>
  <c r="I1320" i="2"/>
  <c r="I890" i="2"/>
  <c r="H890" i="2"/>
  <c r="H4615" i="2"/>
  <c r="I4615" i="2"/>
  <c r="H673" i="2"/>
  <c r="I673" i="2"/>
  <c r="H3426" i="2"/>
  <c r="I3426" i="2"/>
  <c r="H4399" i="2"/>
  <c r="I4399" i="2"/>
  <c r="H187" i="2"/>
  <c r="I187" i="2"/>
  <c r="H402" i="2"/>
  <c r="I402" i="2"/>
  <c r="H4183" i="2"/>
  <c r="I4183" i="2"/>
  <c r="H1806" i="2"/>
  <c r="I1806" i="2"/>
  <c r="H1159" i="2"/>
  <c r="I1159" i="2"/>
  <c r="H1105" i="2" l="1"/>
  <c r="I1105" i="2"/>
  <c r="I349" i="2"/>
  <c r="H349" i="2"/>
  <c r="I457" i="2"/>
  <c r="H457" i="2"/>
  <c r="I3049" i="2"/>
  <c r="H3049" i="2"/>
  <c r="I3805" i="2"/>
  <c r="H3805" i="2"/>
  <c r="AJ16" i="7"/>
  <c r="AD17" i="9"/>
  <c r="AD134" i="9"/>
  <c r="J132" i="1"/>
  <c r="J133" i="7"/>
  <c r="J15" i="1"/>
  <c r="AD15" i="1"/>
  <c r="J134" i="9"/>
  <c r="AD132" i="1"/>
  <c r="J17" i="9"/>
  <c r="J16" i="7"/>
  <c r="AD133" i="7"/>
  <c r="AD16" i="7"/>
  <c r="AF17" i="9"/>
  <c r="K133" i="7"/>
  <c r="AH134" i="9"/>
  <c r="H241" i="2"/>
  <c r="I241" i="2"/>
  <c r="H943" i="2"/>
  <c r="I943" i="2"/>
  <c r="AC133" i="7"/>
  <c r="AA134" i="9"/>
  <c r="AC134" i="9"/>
  <c r="Q17" i="9"/>
  <c r="AK17" i="9"/>
  <c r="R17" i="9"/>
  <c r="AL17" i="9"/>
  <c r="O17" i="9"/>
  <c r="AI17" i="9"/>
  <c r="P17" i="9"/>
  <c r="AJ17" i="9"/>
  <c r="V133" i="7"/>
  <c r="AM15" i="7"/>
  <c r="X133" i="7"/>
  <c r="V134" i="9"/>
  <c r="AM16" i="9"/>
  <c r="X134" i="9"/>
  <c r="H132" i="1"/>
  <c r="M132" i="1"/>
  <c r="Q132" i="1"/>
  <c r="AC132" i="1"/>
  <c r="AK132" i="1"/>
  <c r="AF132" i="1"/>
  <c r="K132" i="1"/>
  <c r="AE132" i="1"/>
  <c r="D16" i="7"/>
  <c r="X16" i="7"/>
  <c r="E16" i="7"/>
  <c r="Y16" i="7"/>
  <c r="B16" i="7"/>
  <c r="V16" i="7"/>
  <c r="C16" i="7"/>
  <c r="W16" i="7"/>
  <c r="O133" i="7"/>
  <c r="Q133" i="7"/>
  <c r="O134" i="9"/>
  <c r="Q134" i="9"/>
  <c r="H134" i="2"/>
  <c r="I134" i="2"/>
  <c r="H1267" i="2"/>
  <c r="I1267" i="2"/>
  <c r="I3373" i="2"/>
  <c r="H3373" i="2"/>
  <c r="AF134" i="9"/>
  <c r="M133" i="7"/>
  <c r="AA133" i="7"/>
  <c r="AH133" i="7"/>
  <c r="L134" i="9"/>
  <c r="N134" i="9"/>
  <c r="G133" i="7"/>
  <c r="I133" i="7"/>
  <c r="G134" i="9"/>
  <c r="I134" i="9"/>
  <c r="D17" i="9"/>
  <c r="X17" i="9"/>
  <c r="E17" i="9"/>
  <c r="Y17" i="9"/>
  <c r="B17" i="9"/>
  <c r="V17" i="9"/>
  <c r="C17" i="9"/>
  <c r="W17" i="9"/>
  <c r="S15" i="7"/>
  <c r="B133" i="7"/>
  <c r="D133" i="7"/>
  <c r="B134" i="9"/>
  <c r="S16" i="9"/>
  <c r="D134" i="9"/>
  <c r="AH132" i="1"/>
  <c r="G132" i="1"/>
  <c r="L132" i="1"/>
  <c r="P132" i="1"/>
  <c r="AB132" i="1"/>
  <c r="AA132" i="1"/>
  <c r="F132" i="1"/>
  <c r="Z132" i="1"/>
  <c r="H16" i="7"/>
  <c r="AB16" i="7"/>
  <c r="I16" i="7"/>
  <c r="AC16" i="7"/>
  <c r="F16" i="7"/>
  <c r="Z16" i="7"/>
  <c r="G16" i="7"/>
  <c r="AA16" i="7"/>
  <c r="AJ133" i="7"/>
  <c r="AL133" i="7"/>
  <c r="AJ134" i="9"/>
  <c r="AL134" i="9"/>
  <c r="L133" i="7"/>
  <c r="AE134" i="9"/>
  <c r="AG134" i="9"/>
  <c r="H4075" i="2"/>
  <c r="I4075" i="2"/>
  <c r="Z133" i="7"/>
  <c r="AB133" i="7"/>
  <c r="Z134" i="9"/>
  <c r="AB134" i="9"/>
  <c r="H4346" i="2"/>
  <c r="I4346" i="2"/>
  <c r="H25" i="2"/>
  <c r="I25" i="2"/>
  <c r="H17" i="9"/>
  <c r="AB17" i="9"/>
  <c r="I17" i="9"/>
  <c r="AC17" i="9"/>
  <c r="F17" i="9"/>
  <c r="Z17" i="9"/>
  <c r="G17" i="9"/>
  <c r="AA17" i="9"/>
  <c r="W133" i="7"/>
  <c r="Y133" i="7"/>
  <c r="W134" i="9"/>
  <c r="Y134" i="9"/>
  <c r="C132" i="1"/>
  <c r="Y132" i="1"/>
  <c r="AG132" i="1"/>
  <c r="E132" i="1"/>
  <c r="I132" i="1"/>
  <c r="AJ132" i="1"/>
  <c r="S14" i="1"/>
  <c r="B132" i="1"/>
  <c r="AM14" i="1"/>
  <c r="V132" i="1"/>
  <c r="M16" i="7"/>
  <c r="AG16" i="7"/>
  <c r="N16" i="7"/>
  <c r="AH16" i="7"/>
  <c r="K16" i="7"/>
  <c r="AE16" i="7"/>
  <c r="L16" i="7"/>
  <c r="AF16" i="7"/>
  <c r="P133" i="7"/>
  <c r="R133" i="7"/>
  <c r="P134" i="9"/>
  <c r="R134" i="9"/>
  <c r="I3589" i="2"/>
  <c r="H3589" i="2"/>
  <c r="H781" i="2"/>
  <c r="I781" i="2"/>
  <c r="AF133" i="7"/>
  <c r="N133" i="7"/>
  <c r="AE133" i="7"/>
  <c r="AG133" i="7"/>
  <c r="K134" i="9"/>
  <c r="M134" i="9"/>
  <c r="I1754" i="6"/>
  <c r="H1754" i="6"/>
  <c r="H2239" i="2"/>
  <c r="I2239" i="2"/>
  <c r="F133" i="7"/>
  <c r="H133" i="7"/>
  <c r="F134" i="9"/>
  <c r="H134" i="9"/>
  <c r="H2131" i="2"/>
  <c r="I2131" i="2"/>
  <c r="W15" i="1"/>
  <c r="AA15" i="1"/>
  <c r="AF15" i="1"/>
  <c r="AJ15" i="1"/>
  <c r="C15" i="1"/>
  <c r="G15" i="1"/>
  <c r="L15" i="1"/>
  <c r="P15" i="1"/>
  <c r="X15" i="1"/>
  <c r="AB15" i="1"/>
  <c r="AK15" i="1"/>
  <c r="AG15" i="1"/>
  <c r="AC15" i="1"/>
  <c r="AL15" i="1"/>
  <c r="V15" i="1"/>
  <c r="E15" i="1"/>
  <c r="K15" i="1"/>
  <c r="Q15" i="1"/>
  <c r="AE15" i="1"/>
  <c r="F15" i="1"/>
  <c r="M15" i="1"/>
  <c r="R15" i="1"/>
  <c r="Y15" i="1"/>
  <c r="AH15" i="1"/>
  <c r="H15" i="1"/>
  <c r="N15" i="1"/>
  <c r="Z15" i="1"/>
  <c r="AI15" i="1"/>
  <c r="O15" i="1"/>
  <c r="I15" i="1"/>
  <c r="B15" i="1"/>
  <c r="D15" i="1"/>
  <c r="H3482" i="2"/>
  <c r="I3482" i="2"/>
  <c r="M17" i="9"/>
  <c r="AG17" i="9"/>
  <c r="N17" i="9"/>
  <c r="AH17" i="9"/>
  <c r="K17" i="9"/>
  <c r="AE17" i="9"/>
  <c r="L17" i="9"/>
  <c r="C133" i="7"/>
  <c r="E133" i="7"/>
  <c r="C134" i="9"/>
  <c r="E134" i="9"/>
  <c r="H4669" i="2"/>
  <c r="I4669" i="2"/>
  <c r="I998" i="2"/>
  <c r="H998" i="2"/>
  <c r="N132" i="1"/>
  <c r="R132" i="1"/>
  <c r="X132" i="1"/>
  <c r="AL132" i="1"/>
  <c r="D132" i="1"/>
  <c r="W132" i="1"/>
  <c r="O132" i="1"/>
  <c r="AI132" i="1"/>
  <c r="I3697" i="2"/>
  <c r="H3697" i="2"/>
  <c r="Q16" i="7"/>
  <c r="AK16" i="7"/>
  <c r="R16" i="7"/>
  <c r="AL16" i="7"/>
  <c r="O16" i="7"/>
  <c r="AI16" i="7"/>
  <c r="P16" i="7"/>
  <c r="AI133" i="7"/>
  <c r="AK133" i="7"/>
  <c r="AI134" i="9"/>
  <c r="AK134" i="9"/>
  <c r="H2401" i="2"/>
  <c r="I2401" i="2"/>
  <c r="H4238" i="2"/>
  <c r="I4238" i="2"/>
  <c r="I4617" i="8"/>
  <c r="H4617" i="8"/>
  <c r="I1863" i="8"/>
  <c r="H1863" i="8"/>
  <c r="H2566" i="8"/>
  <c r="I2566" i="8"/>
  <c r="H3159" i="8"/>
  <c r="I3159" i="8"/>
  <c r="H3267" i="8"/>
  <c r="I3267" i="8"/>
  <c r="H2079" i="8"/>
  <c r="I2079" i="8"/>
  <c r="I4675" i="8"/>
  <c r="H4675" i="8"/>
  <c r="I3702" i="8"/>
  <c r="H3702" i="8"/>
  <c r="I893" i="8"/>
  <c r="H893" i="8"/>
  <c r="I1702" i="8"/>
  <c r="H1702" i="8"/>
  <c r="I1001" i="8"/>
  <c r="H1001" i="8"/>
  <c r="I2296" i="8"/>
  <c r="H2296" i="8"/>
  <c r="I299" i="8"/>
  <c r="H299" i="8"/>
  <c r="I4185" i="8"/>
  <c r="H4185" i="8"/>
  <c r="I2405" i="8"/>
  <c r="H2405" i="8"/>
  <c r="I4025" i="8"/>
  <c r="H4025" i="8"/>
  <c r="I4511" i="8"/>
  <c r="H4511" i="8"/>
  <c r="I2944" i="8"/>
  <c r="H2944" i="8"/>
  <c r="H1540" i="8"/>
  <c r="I1540" i="8"/>
  <c r="I3809" i="8"/>
  <c r="H3809" i="8"/>
  <c r="I2188" i="8"/>
  <c r="H2188" i="8"/>
  <c r="H3052" i="8"/>
  <c r="I3052" i="8"/>
  <c r="I1109" i="8"/>
  <c r="H1109" i="8"/>
  <c r="I136" i="8"/>
  <c r="H136" i="8"/>
  <c r="I1649" i="8"/>
  <c r="H1649" i="8"/>
  <c r="I2620" i="8"/>
  <c r="H2620" i="8"/>
  <c r="I514" i="8"/>
  <c r="H514" i="8"/>
  <c r="I2891" i="8"/>
  <c r="H2891" i="8"/>
  <c r="I1918" i="8"/>
  <c r="H1918" i="8"/>
  <c r="I4131" i="8"/>
  <c r="H4131" i="8"/>
  <c r="I2243" i="8"/>
  <c r="H2243" i="8"/>
  <c r="I3970" i="8"/>
  <c r="H3970" i="8"/>
  <c r="I28" i="8"/>
  <c r="H28" i="8"/>
  <c r="I3108" i="8"/>
  <c r="H3108" i="8"/>
  <c r="I4242" i="8"/>
  <c r="H4242" i="8"/>
  <c r="H1432" i="8"/>
  <c r="I1432" i="8"/>
  <c r="H4347" i="8"/>
  <c r="I4347" i="8"/>
  <c r="I2026" i="8"/>
  <c r="H2026" i="8"/>
  <c r="H2350" i="8"/>
  <c r="I2350" i="8"/>
  <c r="I2727" i="8"/>
  <c r="H2727" i="8"/>
  <c r="I352" i="8"/>
  <c r="H352" i="8"/>
  <c r="I677" i="8"/>
  <c r="H677" i="8"/>
  <c r="I407" i="8"/>
  <c r="H407" i="8"/>
  <c r="I460" i="8"/>
  <c r="H460" i="8"/>
  <c r="I244" i="8"/>
  <c r="H244" i="8"/>
  <c r="I838" i="8"/>
  <c r="H838" i="8"/>
  <c r="I1378" i="8"/>
  <c r="H1378" i="8"/>
  <c r="I3322" i="8"/>
  <c r="H3322" i="8"/>
  <c r="I729" i="8"/>
  <c r="H729" i="8"/>
  <c r="I1757" i="8"/>
  <c r="H1757" i="8"/>
  <c r="H1811" i="8"/>
  <c r="I1811" i="8"/>
  <c r="I1054" i="8"/>
  <c r="H1054" i="8"/>
  <c r="I946" i="8"/>
  <c r="H946" i="8"/>
  <c r="I3483" i="8"/>
  <c r="H3483" i="8"/>
  <c r="I2998" i="8"/>
  <c r="H2998" i="8"/>
  <c r="H190" i="8"/>
  <c r="I190" i="8"/>
  <c r="I1162" i="8"/>
  <c r="H1162" i="8"/>
  <c r="I3213" i="8"/>
  <c r="H3213" i="8"/>
  <c r="H1324" i="8"/>
  <c r="I1324" i="8"/>
  <c r="I2460" i="8"/>
  <c r="H2460" i="8"/>
  <c r="I4403" i="8"/>
  <c r="H4403" i="8"/>
  <c r="H3917" i="8"/>
  <c r="I3917" i="8"/>
  <c r="I1270" i="8"/>
  <c r="H1270" i="8"/>
  <c r="I83" i="8"/>
  <c r="H83" i="8"/>
  <c r="I2835" i="8"/>
  <c r="H2835" i="8"/>
  <c r="I3594" i="8"/>
  <c r="H3594" i="8"/>
  <c r="I2134" i="8"/>
  <c r="H2134" i="8"/>
  <c r="I785" i="8"/>
  <c r="H785" i="8"/>
  <c r="I4458" i="8"/>
  <c r="H4458" i="8"/>
  <c r="I3378" i="8"/>
  <c r="H3378" i="8"/>
  <c r="I3753" i="8"/>
  <c r="H3753" i="8"/>
  <c r="H1216" i="8"/>
  <c r="I1216" i="8"/>
  <c r="I4077" i="8"/>
  <c r="H4077" i="8"/>
  <c r="I569" i="8"/>
  <c r="H569" i="8"/>
  <c r="I2512" i="8"/>
  <c r="H2512" i="8"/>
  <c r="I3430" i="8"/>
  <c r="H3430" i="8"/>
  <c r="I4564" i="8"/>
  <c r="H4564" i="8"/>
  <c r="I622" i="8"/>
  <c r="H622" i="8"/>
  <c r="I4296" i="8"/>
  <c r="H4296" i="8"/>
  <c r="H2678" i="8"/>
  <c r="I2678" i="8"/>
  <c r="I3862" i="8"/>
  <c r="H3862" i="8"/>
  <c r="I1486" i="8"/>
  <c r="H1486" i="8"/>
  <c r="I1973" i="8"/>
  <c r="H1973" i="8"/>
  <c r="I3538" i="8"/>
  <c r="H3538" i="8"/>
  <c r="I2783" i="8"/>
  <c r="H2783" i="8"/>
  <c r="I3646" i="8"/>
  <c r="H3646" i="8"/>
  <c r="I1594" i="8"/>
  <c r="H1594" i="8"/>
  <c r="H2078" i="6"/>
  <c r="I2078" i="6"/>
  <c r="I4185" i="6"/>
  <c r="H4185" i="6"/>
  <c r="I2349" i="6"/>
  <c r="H2349" i="6"/>
  <c r="I1812" i="6"/>
  <c r="H1812" i="6"/>
  <c r="H4617" i="6"/>
  <c r="I4617" i="6"/>
  <c r="I2133" i="6"/>
  <c r="H2133" i="6"/>
  <c r="I1648" i="6"/>
  <c r="H1648" i="6"/>
  <c r="I1161" i="6"/>
  <c r="H1161" i="6"/>
  <c r="I460" i="6"/>
  <c r="H460" i="6"/>
  <c r="I3860" i="6"/>
  <c r="H3860" i="6"/>
  <c r="I1322" i="6"/>
  <c r="H1322" i="6"/>
  <c r="I1917" i="6"/>
  <c r="H1917" i="6"/>
  <c r="I3645" i="6"/>
  <c r="H3645" i="6"/>
  <c r="I3537" i="6"/>
  <c r="H3537" i="6"/>
  <c r="I2403" i="6"/>
  <c r="H2403" i="6"/>
  <c r="I4510" i="6"/>
  <c r="H4510" i="6"/>
  <c r="H4238" i="6"/>
  <c r="I4238" i="6"/>
  <c r="I4076" i="6"/>
  <c r="H4076" i="6"/>
  <c r="I2565" i="6"/>
  <c r="H2565" i="6"/>
  <c r="I1433" i="6"/>
  <c r="H1433" i="6"/>
  <c r="I1485" i="6"/>
  <c r="H1485" i="6"/>
  <c r="H4024" i="6"/>
  <c r="I4024" i="6"/>
  <c r="I2241" i="6"/>
  <c r="H2241" i="6"/>
  <c r="I3484" i="6"/>
  <c r="H3484" i="6"/>
  <c r="I1107" i="6"/>
  <c r="H1107" i="6"/>
  <c r="I838" i="6"/>
  <c r="H838" i="6"/>
  <c r="I2674" i="6"/>
  <c r="H2674" i="6"/>
  <c r="I2781" i="6"/>
  <c r="H2781" i="6"/>
  <c r="I513" i="6"/>
  <c r="H513" i="6"/>
  <c r="I3375" i="6"/>
  <c r="H3375" i="6"/>
  <c r="H3431" i="6"/>
  <c r="I3431" i="6"/>
  <c r="I3699" i="6"/>
  <c r="H3699" i="6"/>
  <c r="H351" i="6"/>
  <c r="I351" i="6"/>
  <c r="I783" i="6"/>
  <c r="H783" i="6"/>
  <c r="I2457" i="6"/>
  <c r="H2457" i="6"/>
  <c r="I3105" i="6"/>
  <c r="H3105" i="6"/>
  <c r="I3321" i="6"/>
  <c r="H3321" i="6"/>
  <c r="I1269" i="6"/>
  <c r="H1269" i="6"/>
  <c r="I2728" i="6"/>
  <c r="H2728" i="6"/>
  <c r="I2997" i="6"/>
  <c r="H2997" i="6"/>
  <c r="H3591" i="6"/>
  <c r="I3591" i="6"/>
  <c r="H1592" i="6"/>
  <c r="I1592" i="6"/>
  <c r="H4132" i="6"/>
  <c r="I4132" i="6"/>
  <c r="I4563" i="6"/>
  <c r="H4563" i="6"/>
  <c r="I4401" i="6"/>
  <c r="H4401" i="6"/>
  <c r="H3808" i="6"/>
  <c r="I3808" i="6"/>
  <c r="I2889" i="6"/>
  <c r="H2889" i="6"/>
  <c r="I4293" i="6"/>
  <c r="H4293" i="6"/>
  <c r="I3752" i="6"/>
  <c r="H3752" i="6"/>
  <c r="I622" i="6"/>
  <c r="H622" i="6"/>
  <c r="I3916" i="6"/>
  <c r="H3916" i="6"/>
  <c r="I1701" i="6"/>
  <c r="H1701" i="6"/>
  <c r="I2511" i="6"/>
  <c r="H2511" i="6"/>
  <c r="I2295" i="6"/>
  <c r="H2295" i="6"/>
  <c r="I81" i="6"/>
  <c r="H81" i="6"/>
  <c r="I137" i="6"/>
  <c r="H137" i="6"/>
  <c r="I3050" i="6"/>
  <c r="H3050" i="6"/>
  <c r="I297" i="6"/>
  <c r="H297" i="6"/>
  <c r="I730" i="6"/>
  <c r="H730" i="6"/>
  <c r="I4457" i="6"/>
  <c r="H4457" i="6"/>
  <c r="I3969" i="6"/>
  <c r="H3969" i="6"/>
  <c r="I2836" i="6"/>
  <c r="H2836" i="6"/>
  <c r="I1972" i="6"/>
  <c r="H1972" i="6"/>
  <c r="I4347" i="6"/>
  <c r="H4347" i="6"/>
  <c r="I2189" i="6"/>
  <c r="H2189" i="6"/>
  <c r="I3269" i="6"/>
  <c r="H3269" i="6"/>
  <c r="I567" i="6"/>
  <c r="H567" i="6"/>
  <c r="I1864" i="6"/>
  <c r="H1864" i="6"/>
  <c r="H2618" i="6"/>
  <c r="I2618" i="6"/>
  <c r="I1539" i="6"/>
  <c r="H1539" i="6"/>
  <c r="I946" i="6"/>
  <c r="H946" i="6"/>
  <c r="I1216" i="6"/>
  <c r="H1216" i="6"/>
  <c r="I2025" i="6"/>
  <c r="H2025" i="6"/>
  <c r="I244" i="6"/>
  <c r="H244" i="6"/>
  <c r="I405" i="6"/>
  <c r="H405" i="6"/>
  <c r="I675" i="6"/>
  <c r="H675" i="6"/>
  <c r="I1378" i="6"/>
  <c r="H1378" i="6"/>
  <c r="I189" i="6"/>
  <c r="H189" i="6"/>
  <c r="I2942" i="6"/>
  <c r="H2942" i="6"/>
  <c r="I3159" i="6"/>
  <c r="H3159" i="6"/>
  <c r="H890" i="6"/>
  <c r="I890" i="6"/>
  <c r="I1054" i="6"/>
  <c r="H1054" i="6"/>
  <c r="I999" i="6"/>
  <c r="H999" i="6"/>
  <c r="H27" i="6"/>
  <c r="I27" i="6"/>
  <c r="I3214" i="6"/>
  <c r="H3214" i="6"/>
  <c r="I80" i="2"/>
  <c r="H80" i="2"/>
  <c r="H1862" i="2"/>
  <c r="I1862" i="2"/>
  <c r="H1053" i="2"/>
  <c r="I1053" i="2"/>
  <c r="I1591" i="2"/>
  <c r="H1591" i="2"/>
  <c r="I727" i="2"/>
  <c r="H727" i="2"/>
  <c r="H2726" i="2"/>
  <c r="I2726" i="2"/>
  <c r="I296" i="2"/>
  <c r="H296" i="2"/>
  <c r="H619" i="2"/>
  <c r="I619" i="2"/>
  <c r="H2619" i="2"/>
  <c r="I2619" i="2"/>
  <c r="I1699" i="2"/>
  <c r="H1699" i="2"/>
  <c r="H4184" i="2"/>
  <c r="I4184" i="2"/>
  <c r="I3646" i="2"/>
  <c r="H3646" i="2"/>
  <c r="H1160" i="2"/>
  <c r="I1160" i="2"/>
  <c r="H403" i="2"/>
  <c r="I403" i="2"/>
  <c r="H674" i="2"/>
  <c r="I674" i="2"/>
  <c r="H1321" i="2"/>
  <c r="I1321" i="2"/>
  <c r="I1377" i="2"/>
  <c r="H1377" i="2"/>
  <c r="H3535" i="2"/>
  <c r="I3535" i="2"/>
  <c r="H1754" i="2"/>
  <c r="I1754" i="2"/>
  <c r="H4292" i="2"/>
  <c r="I4292" i="2"/>
  <c r="H3211" i="2"/>
  <c r="I3211" i="2"/>
  <c r="H511" i="2"/>
  <c r="I511" i="2"/>
  <c r="H1429" i="2"/>
  <c r="I1429" i="2"/>
  <c r="I1214" i="2"/>
  <c r="H1214" i="2"/>
  <c r="H4454" i="2"/>
  <c r="I4454" i="2"/>
  <c r="H3968" i="2"/>
  <c r="I3968" i="2"/>
  <c r="H2563" i="2"/>
  <c r="I2563" i="2"/>
  <c r="H3427" i="2"/>
  <c r="I3427" i="2"/>
  <c r="I1485" i="2"/>
  <c r="H1485" i="2"/>
  <c r="I188" i="2"/>
  <c r="H188" i="2"/>
  <c r="I4616" i="2"/>
  <c r="H4616" i="2"/>
  <c r="H1646" i="2"/>
  <c r="I1646" i="2"/>
  <c r="H2671" i="2"/>
  <c r="I2671" i="2"/>
  <c r="H3103" i="2"/>
  <c r="I3103" i="2"/>
  <c r="H2347" i="2"/>
  <c r="I2347" i="2"/>
  <c r="H2023" i="2"/>
  <c r="I2023" i="2"/>
  <c r="I2077" i="2"/>
  <c r="H2077" i="2"/>
  <c r="I2943" i="2"/>
  <c r="H2943" i="2"/>
  <c r="H3320" i="2"/>
  <c r="I3320" i="2"/>
  <c r="H1970" i="2"/>
  <c r="I1970" i="2"/>
  <c r="I2185" i="2"/>
  <c r="H2185" i="2"/>
  <c r="H835" i="2"/>
  <c r="I835" i="2"/>
  <c r="H2511" i="2"/>
  <c r="I2511" i="2"/>
  <c r="H891" i="2"/>
  <c r="I891" i="2"/>
  <c r="H1537" i="2"/>
  <c r="I1537" i="2"/>
  <c r="I1807" i="2"/>
  <c r="H1807" i="2"/>
  <c r="H4400" i="2"/>
  <c r="I4400" i="2"/>
  <c r="H2455" i="2"/>
  <c r="I2455" i="2"/>
  <c r="I4021" i="2"/>
  <c r="H4021" i="2"/>
  <c r="I1915" i="2"/>
  <c r="H1915" i="2"/>
  <c r="H2835" i="2"/>
  <c r="I2835" i="2"/>
  <c r="H2887" i="2"/>
  <c r="I2887" i="2"/>
  <c r="H3268" i="2"/>
  <c r="I3268" i="2"/>
  <c r="H568" i="2"/>
  <c r="I568" i="2"/>
  <c r="I2995" i="2"/>
  <c r="H2995" i="2"/>
  <c r="H3159" i="2"/>
  <c r="I3159" i="2"/>
  <c r="H2779" i="2"/>
  <c r="I2779" i="2"/>
  <c r="H4129" i="2"/>
  <c r="I4129" i="2"/>
  <c r="H3860" i="2"/>
  <c r="I3860" i="2"/>
  <c r="H3916" i="2"/>
  <c r="I3916" i="2"/>
  <c r="H4562" i="2"/>
  <c r="I4562" i="2"/>
  <c r="H2294" i="2"/>
  <c r="I2294" i="2"/>
  <c r="H3752" i="2"/>
  <c r="I3752" i="2"/>
  <c r="H4508" i="2"/>
  <c r="I4508" i="2"/>
  <c r="H3050" i="2" l="1"/>
  <c r="I3050" i="2"/>
  <c r="H458" i="2"/>
  <c r="I458" i="2"/>
  <c r="I350" i="2"/>
  <c r="H350" i="2"/>
  <c r="I1106" i="2"/>
  <c r="H1106" i="2"/>
  <c r="I3806" i="2"/>
  <c r="H3806" i="2"/>
  <c r="J18" i="9"/>
  <c r="AD135" i="9"/>
  <c r="AD17" i="7"/>
  <c r="J135" i="9"/>
  <c r="AD18" i="9"/>
  <c r="AD134" i="7"/>
  <c r="J134" i="7"/>
  <c r="J17" i="7"/>
  <c r="AD133" i="1"/>
  <c r="J133" i="1"/>
  <c r="J16" i="1"/>
  <c r="AD16" i="1"/>
  <c r="AJ17" i="7"/>
  <c r="AF18" i="9"/>
  <c r="O18" i="9"/>
  <c r="AJ18" i="9"/>
  <c r="AG135" i="9"/>
  <c r="AH133" i="1"/>
  <c r="AJ133" i="1"/>
  <c r="AI134" i="7"/>
  <c r="M135" i="9"/>
  <c r="S15" i="1"/>
  <c r="B133" i="1"/>
  <c r="Z133" i="1"/>
  <c r="Y133" i="1"/>
  <c r="AE133" i="1"/>
  <c r="AM15" i="1"/>
  <c r="V133" i="1"/>
  <c r="AK133" i="1"/>
  <c r="L133" i="1"/>
  <c r="AF133" i="1"/>
  <c r="D18" i="9"/>
  <c r="X18" i="9"/>
  <c r="E18" i="9"/>
  <c r="Y18" i="9"/>
  <c r="B18" i="9"/>
  <c r="V18" i="9"/>
  <c r="C18" i="9"/>
  <c r="W18" i="9"/>
  <c r="D17" i="7"/>
  <c r="X17" i="7"/>
  <c r="E17" i="7"/>
  <c r="Y17" i="7"/>
  <c r="B17" i="7"/>
  <c r="V17" i="7"/>
  <c r="C17" i="7"/>
  <c r="W17" i="7"/>
  <c r="I3590" i="2"/>
  <c r="H3590" i="2"/>
  <c r="L134" i="7"/>
  <c r="N134" i="7"/>
  <c r="G135" i="9"/>
  <c r="I135" i="9"/>
  <c r="X16" i="1"/>
  <c r="AB16" i="1"/>
  <c r="AG16" i="1"/>
  <c r="AK16" i="1"/>
  <c r="D16" i="1"/>
  <c r="H16" i="1"/>
  <c r="M16" i="1"/>
  <c r="Q16" i="1"/>
  <c r="AC16" i="1"/>
  <c r="AH16" i="1"/>
  <c r="Y16" i="1"/>
  <c r="AL16" i="1"/>
  <c r="AE16" i="1"/>
  <c r="F16" i="1"/>
  <c r="L16" i="1"/>
  <c r="R16" i="1"/>
  <c r="W16" i="1"/>
  <c r="AF16" i="1"/>
  <c r="V16" i="1"/>
  <c r="G16" i="1"/>
  <c r="N16" i="1"/>
  <c r="Z16" i="1"/>
  <c r="AI16" i="1"/>
  <c r="C16" i="1"/>
  <c r="I16" i="1"/>
  <c r="O16" i="1"/>
  <c r="AA16" i="1"/>
  <c r="AJ16" i="1"/>
  <c r="E16" i="1"/>
  <c r="K16" i="1"/>
  <c r="P16" i="1"/>
  <c r="B16" i="1"/>
  <c r="F134" i="7"/>
  <c r="H134" i="7"/>
  <c r="W135" i="9"/>
  <c r="Y135" i="9"/>
  <c r="V134" i="7"/>
  <c r="AM16" i="7"/>
  <c r="X134" i="7"/>
  <c r="P135" i="9"/>
  <c r="R135" i="9"/>
  <c r="R134" i="7"/>
  <c r="H3698" i="2"/>
  <c r="I3698" i="2"/>
  <c r="H999" i="2"/>
  <c r="I999" i="2"/>
  <c r="AI133" i="1"/>
  <c r="P133" i="1"/>
  <c r="I2132" i="2"/>
  <c r="H2132" i="2"/>
  <c r="R18" i="9"/>
  <c r="K135" i="9"/>
  <c r="Q134" i="7"/>
  <c r="I4670" i="2"/>
  <c r="H4670" i="2"/>
  <c r="I133" i="1"/>
  <c r="R133" i="1"/>
  <c r="Q133" i="1"/>
  <c r="AL133" i="1"/>
  <c r="AB133" i="1"/>
  <c r="G133" i="1"/>
  <c r="AA133" i="1"/>
  <c r="H2240" i="2"/>
  <c r="I2240" i="2"/>
  <c r="I1755" i="6"/>
  <c r="H1755" i="6"/>
  <c r="H18" i="9"/>
  <c r="AB18" i="9"/>
  <c r="I18" i="9"/>
  <c r="AC18" i="9"/>
  <c r="F18" i="9"/>
  <c r="Z18" i="9"/>
  <c r="G18" i="9"/>
  <c r="AA18" i="9"/>
  <c r="H17" i="7"/>
  <c r="AB17" i="7"/>
  <c r="I17" i="7"/>
  <c r="AC17" i="7"/>
  <c r="F17" i="7"/>
  <c r="Z17" i="7"/>
  <c r="G17" i="7"/>
  <c r="AA17" i="7"/>
  <c r="I782" i="2"/>
  <c r="H782" i="2"/>
  <c r="AE134" i="7"/>
  <c r="AG134" i="7"/>
  <c r="Z135" i="9"/>
  <c r="AB135" i="9"/>
  <c r="I4076" i="2"/>
  <c r="H4076" i="2"/>
  <c r="AA134" i="7"/>
  <c r="AC134" i="7"/>
  <c r="C135" i="9"/>
  <c r="E135" i="9"/>
  <c r="H135" i="2"/>
  <c r="I135" i="2"/>
  <c r="B134" i="7"/>
  <c r="S16" i="7"/>
  <c r="D134" i="7"/>
  <c r="AI135" i="9"/>
  <c r="AK135" i="9"/>
  <c r="H242" i="2"/>
  <c r="I242" i="2"/>
  <c r="AE135" i="9"/>
  <c r="F133" i="1"/>
  <c r="AG133" i="1"/>
  <c r="AL18" i="9"/>
  <c r="AK134" i="7"/>
  <c r="O134" i="7"/>
  <c r="AH135" i="9"/>
  <c r="N133" i="1"/>
  <c r="I4239" i="2"/>
  <c r="H4239" i="2"/>
  <c r="I2402" i="2"/>
  <c r="H2402" i="2"/>
  <c r="AL134" i="7"/>
  <c r="L135" i="9"/>
  <c r="N135" i="9"/>
  <c r="H3483" i="2"/>
  <c r="I3483" i="2"/>
  <c r="O133" i="1"/>
  <c r="H133" i="1"/>
  <c r="M133" i="1"/>
  <c r="K133" i="1"/>
  <c r="AC133" i="1"/>
  <c r="X133" i="1"/>
  <c r="C133" i="1"/>
  <c r="W133" i="1"/>
  <c r="M18" i="9"/>
  <c r="AG18" i="9"/>
  <c r="N18" i="9"/>
  <c r="AH18" i="9"/>
  <c r="K18" i="9"/>
  <c r="AE18" i="9"/>
  <c r="L18" i="9"/>
  <c r="M17" i="7"/>
  <c r="AG17" i="7"/>
  <c r="N17" i="7"/>
  <c r="AH17" i="7"/>
  <c r="K17" i="7"/>
  <c r="AE17" i="7"/>
  <c r="L17" i="7"/>
  <c r="AF17" i="7"/>
  <c r="K134" i="7"/>
  <c r="M134" i="7"/>
  <c r="F135" i="9"/>
  <c r="H135" i="9"/>
  <c r="G134" i="7"/>
  <c r="I134" i="7"/>
  <c r="AM17" i="9"/>
  <c r="V135" i="9"/>
  <c r="X135" i="9"/>
  <c r="W134" i="7"/>
  <c r="Y134" i="7"/>
  <c r="O135" i="9"/>
  <c r="Q135" i="9"/>
  <c r="P134" i="7"/>
  <c r="D133" i="1"/>
  <c r="E133" i="1"/>
  <c r="Q18" i="9"/>
  <c r="AK18" i="9"/>
  <c r="AI18" i="9"/>
  <c r="P18" i="9"/>
  <c r="Q17" i="7"/>
  <c r="AK17" i="7"/>
  <c r="R17" i="7"/>
  <c r="AL17" i="7"/>
  <c r="O17" i="7"/>
  <c r="AI17" i="7"/>
  <c r="P17" i="7"/>
  <c r="AF134" i="7"/>
  <c r="AH134" i="7"/>
  <c r="AA135" i="9"/>
  <c r="AC135" i="9"/>
  <c r="H26" i="2"/>
  <c r="I26" i="2"/>
  <c r="H4347" i="2"/>
  <c r="I4347" i="2"/>
  <c r="Z134" i="7"/>
  <c r="AB134" i="7"/>
  <c r="B135" i="9"/>
  <c r="S17" i="9"/>
  <c r="D135" i="9"/>
  <c r="I3374" i="2"/>
  <c r="H3374" i="2"/>
  <c r="I1268" i="2"/>
  <c r="H1268" i="2"/>
  <c r="C134" i="7"/>
  <c r="E134" i="7"/>
  <c r="AJ135" i="9"/>
  <c r="AL135" i="9"/>
  <c r="H944" i="2"/>
  <c r="I944" i="2"/>
  <c r="AF135" i="9"/>
  <c r="AJ134" i="7"/>
  <c r="I4618" i="8"/>
  <c r="H4618" i="8"/>
  <c r="I3268" i="8"/>
  <c r="H3268" i="8"/>
  <c r="H3160" i="8"/>
  <c r="I3160" i="8"/>
  <c r="H2567" i="8"/>
  <c r="I2567" i="8"/>
  <c r="I2080" i="8"/>
  <c r="H2080" i="8"/>
  <c r="I1864" i="8"/>
  <c r="H1864" i="8"/>
  <c r="H4565" i="8"/>
  <c r="I4565" i="8"/>
  <c r="I4459" i="8"/>
  <c r="H4459" i="8"/>
  <c r="I1163" i="8"/>
  <c r="H1163" i="8"/>
  <c r="I353" i="8"/>
  <c r="H353" i="8"/>
  <c r="H1919" i="8"/>
  <c r="I1919" i="8"/>
  <c r="H1703" i="8"/>
  <c r="I1703" i="8"/>
  <c r="I1595" i="8"/>
  <c r="H1595" i="8"/>
  <c r="I3539" i="8"/>
  <c r="H3539" i="8"/>
  <c r="I3431" i="8"/>
  <c r="H3431" i="8"/>
  <c r="I786" i="8"/>
  <c r="H786" i="8"/>
  <c r="I84" i="8"/>
  <c r="H84" i="8"/>
  <c r="I2461" i="8"/>
  <c r="H2461" i="8"/>
  <c r="I1055" i="8"/>
  <c r="H1055" i="8"/>
  <c r="I3323" i="8"/>
  <c r="H3323" i="8"/>
  <c r="I461" i="8"/>
  <c r="H461" i="8"/>
  <c r="I2728" i="8"/>
  <c r="H2728" i="8"/>
  <c r="H3971" i="8"/>
  <c r="I3971" i="8"/>
  <c r="I2892" i="8"/>
  <c r="H2892" i="8"/>
  <c r="I137" i="8"/>
  <c r="H137" i="8"/>
  <c r="H1110" i="8"/>
  <c r="I1110" i="8"/>
  <c r="I300" i="8"/>
  <c r="H300" i="8"/>
  <c r="I894" i="8"/>
  <c r="H894" i="8"/>
  <c r="I4078" i="8"/>
  <c r="H4078" i="8"/>
  <c r="I4404" i="8"/>
  <c r="H4404" i="8"/>
  <c r="I730" i="8"/>
  <c r="H730" i="8"/>
  <c r="I3810" i="8"/>
  <c r="H3810" i="8"/>
  <c r="I1812" i="8"/>
  <c r="H1812" i="8"/>
  <c r="I2351" i="8"/>
  <c r="H2351" i="8"/>
  <c r="I3053" i="8"/>
  <c r="H3053" i="8"/>
  <c r="I4348" i="8"/>
  <c r="H4348" i="8"/>
  <c r="I3863" i="8"/>
  <c r="H3863" i="8"/>
  <c r="I2836" i="8"/>
  <c r="H2836" i="8"/>
  <c r="H947" i="8"/>
  <c r="I947" i="8"/>
  <c r="I245" i="8"/>
  <c r="H245" i="8"/>
  <c r="I29" i="8"/>
  <c r="H29" i="8"/>
  <c r="I4026" i="8"/>
  <c r="H4026" i="8"/>
  <c r="I191" i="8"/>
  <c r="H191" i="8"/>
  <c r="I1541" i="8"/>
  <c r="H1541" i="8"/>
  <c r="I1325" i="8"/>
  <c r="H1325" i="8"/>
  <c r="I1974" i="8"/>
  <c r="H1974" i="8"/>
  <c r="I4297" i="8"/>
  <c r="H4297" i="8"/>
  <c r="I2513" i="8"/>
  <c r="H2513" i="8"/>
  <c r="I3754" i="8"/>
  <c r="H3754" i="8"/>
  <c r="I2135" i="8"/>
  <c r="H2135" i="8"/>
  <c r="I1271" i="8"/>
  <c r="H1271" i="8"/>
  <c r="I2999" i="8"/>
  <c r="H2999" i="8"/>
  <c r="I1379" i="8"/>
  <c r="H1379" i="8"/>
  <c r="I408" i="8"/>
  <c r="H408" i="8"/>
  <c r="I4243" i="8"/>
  <c r="H4243" i="8"/>
  <c r="I2244" i="8"/>
  <c r="H2244" i="8"/>
  <c r="I515" i="8"/>
  <c r="H515" i="8"/>
  <c r="I2945" i="8"/>
  <c r="H2945" i="8"/>
  <c r="H2406" i="8"/>
  <c r="I2406" i="8"/>
  <c r="I2297" i="8"/>
  <c r="H2297" i="8"/>
  <c r="I3703" i="8"/>
  <c r="H3703" i="8"/>
  <c r="I2784" i="8"/>
  <c r="H2784" i="8"/>
  <c r="I1650" i="8"/>
  <c r="H1650" i="8"/>
  <c r="I4186" i="8"/>
  <c r="H4186" i="8"/>
  <c r="I2679" i="8"/>
  <c r="H2679" i="8"/>
  <c r="I1217" i="8"/>
  <c r="H1217" i="8"/>
  <c r="I1433" i="8"/>
  <c r="H1433" i="8"/>
  <c r="I3918" i="8"/>
  <c r="H3918" i="8"/>
  <c r="I3647" i="8"/>
  <c r="H3647" i="8"/>
  <c r="I1487" i="8"/>
  <c r="H1487" i="8"/>
  <c r="I623" i="8"/>
  <c r="H623" i="8"/>
  <c r="I570" i="8"/>
  <c r="H570" i="8"/>
  <c r="I3379" i="8"/>
  <c r="H3379" i="8"/>
  <c r="I3595" i="8"/>
  <c r="H3595" i="8"/>
  <c r="I3214" i="8"/>
  <c r="H3214" i="8"/>
  <c r="I3484" i="8"/>
  <c r="H3484" i="8"/>
  <c r="I1758" i="8"/>
  <c r="H1758" i="8"/>
  <c r="I839" i="8"/>
  <c r="H839" i="8"/>
  <c r="I678" i="8"/>
  <c r="H678" i="8"/>
  <c r="H2027" i="8"/>
  <c r="I2027" i="8"/>
  <c r="I3109" i="8"/>
  <c r="H3109" i="8"/>
  <c r="I4132" i="8"/>
  <c r="H4132" i="8"/>
  <c r="I2621" i="8"/>
  <c r="H2621" i="8"/>
  <c r="I2189" i="8"/>
  <c r="H2189" i="8"/>
  <c r="I4512" i="8"/>
  <c r="H4512" i="8"/>
  <c r="I1002" i="8"/>
  <c r="H1002" i="8"/>
  <c r="H4676" i="8"/>
  <c r="I4676" i="8"/>
  <c r="I4186" i="6"/>
  <c r="H4186" i="6"/>
  <c r="H2079" i="6"/>
  <c r="I2079" i="6"/>
  <c r="I4239" i="6"/>
  <c r="H4239" i="6"/>
  <c r="I1055" i="6"/>
  <c r="H1055" i="6"/>
  <c r="I190" i="6"/>
  <c r="H190" i="6"/>
  <c r="I245" i="6"/>
  <c r="H245" i="6"/>
  <c r="H1540" i="6"/>
  <c r="I1540" i="6"/>
  <c r="I3270" i="6"/>
  <c r="H3270" i="6"/>
  <c r="I731" i="6"/>
  <c r="H731" i="6"/>
  <c r="I82" i="6"/>
  <c r="H82" i="6"/>
  <c r="I1702" i="6"/>
  <c r="H1702" i="6"/>
  <c r="H4294" i="6"/>
  <c r="I4294" i="6"/>
  <c r="H4564" i="6"/>
  <c r="I4564" i="6"/>
  <c r="I2998" i="6"/>
  <c r="H2998" i="6"/>
  <c r="I3106" i="6"/>
  <c r="H3106" i="6"/>
  <c r="I3700" i="6"/>
  <c r="H3700" i="6"/>
  <c r="I2782" i="6"/>
  <c r="H2782" i="6"/>
  <c r="I1108" i="6"/>
  <c r="H1108" i="6"/>
  <c r="I1486" i="6"/>
  <c r="H1486" i="6"/>
  <c r="H3538" i="6"/>
  <c r="I3538" i="6"/>
  <c r="I3861" i="6"/>
  <c r="H3861" i="6"/>
  <c r="I2134" i="6"/>
  <c r="H2134" i="6"/>
  <c r="H2619" i="6"/>
  <c r="I2619" i="6"/>
  <c r="I4133" i="6"/>
  <c r="H4133" i="6"/>
  <c r="I3432" i="6"/>
  <c r="H3432" i="6"/>
  <c r="I4618" i="6"/>
  <c r="H4618" i="6"/>
  <c r="I3215" i="6"/>
  <c r="H3215" i="6"/>
  <c r="I1379" i="6"/>
  <c r="H1379" i="6"/>
  <c r="I2026" i="6"/>
  <c r="H2026" i="6"/>
  <c r="I2190" i="6"/>
  <c r="H2190" i="6"/>
  <c r="I2837" i="6"/>
  <c r="H2837" i="6"/>
  <c r="I298" i="6"/>
  <c r="H298" i="6"/>
  <c r="I3917" i="6"/>
  <c r="H3917" i="6"/>
  <c r="I2890" i="6"/>
  <c r="H2890" i="6"/>
  <c r="I2729" i="6"/>
  <c r="H2729" i="6"/>
  <c r="I2458" i="6"/>
  <c r="H2458" i="6"/>
  <c r="H2675" i="6"/>
  <c r="I2675" i="6"/>
  <c r="I3485" i="6"/>
  <c r="H3485" i="6"/>
  <c r="I1434" i="6"/>
  <c r="H1434" i="6"/>
  <c r="H3646" i="6"/>
  <c r="I3646" i="6"/>
  <c r="I461" i="6"/>
  <c r="H461" i="6"/>
  <c r="H28" i="6"/>
  <c r="I28" i="6"/>
  <c r="I3809" i="6"/>
  <c r="H3809" i="6"/>
  <c r="I1593" i="6"/>
  <c r="H1593" i="6"/>
  <c r="H3160" i="6"/>
  <c r="I3160" i="6"/>
  <c r="I676" i="6"/>
  <c r="H676" i="6"/>
  <c r="I1217" i="6"/>
  <c r="H1217" i="6"/>
  <c r="I1865" i="6"/>
  <c r="H1865" i="6"/>
  <c r="I4348" i="6"/>
  <c r="H4348" i="6"/>
  <c r="I3970" i="6"/>
  <c r="H3970" i="6"/>
  <c r="I3051" i="6"/>
  <c r="H3051" i="6"/>
  <c r="H2296" i="6"/>
  <c r="I2296" i="6"/>
  <c r="I623" i="6"/>
  <c r="H623" i="6"/>
  <c r="I1270" i="6"/>
  <c r="H1270" i="6"/>
  <c r="I784" i="6"/>
  <c r="H784" i="6"/>
  <c r="H3376" i="6"/>
  <c r="I3376" i="6"/>
  <c r="I839" i="6"/>
  <c r="H839" i="6"/>
  <c r="I2242" i="6"/>
  <c r="H2242" i="6"/>
  <c r="I2566" i="6"/>
  <c r="H2566" i="6"/>
  <c r="I4511" i="6"/>
  <c r="H4511" i="6"/>
  <c r="I1918" i="6"/>
  <c r="H1918" i="6"/>
  <c r="I1162" i="6"/>
  <c r="H1162" i="6"/>
  <c r="I1813" i="6"/>
  <c r="H1813" i="6"/>
  <c r="I891" i="6"/>
  <c r="H891" i="6"/>
  <c r="I3592" i="6"/>
  <c r="H3592" i="6"/>
  <c r="I352" i="6"/>
  <c r="H352" i="6"/>
  <c r="I4025" i="6"/>
  <c r="H4025" i="6"/>
  <c r="I1000" i="6"/>
  <c r="H1000" i="6"/>
  <c r="I2943" i="6"/>
  <c r="H2943" i="6"/>
  <c r="I406" i="6"/>
  <c r="H406" i="6"/>
  <c r="I947" i="6"/>
  <c r="H947" i="6"/>
  <c r="I568" i="6"/>
  <c r="H568" i="6"/>
  <c r="I1973" i="6"/>
  <c r="H1973" i="6"/>
  <c r="I4458" i="6"/>
  <c r="H4458" i="6"/>
  <c r="I138" i="6"/>
  <c r="H138" i="6"/>
  <c r="H2512" i="6"/>
  <c r="I2512" i="6"/>
  <c r="I3753" i="6"/>
  <c r="H3753" i="6"/>
  <c r="I4402" i="6"/>
  <c r="H4402" i="6"/>
  <c r="I3322" i="6"/>
  <c r="H3322" i="6"/>
  <c r="I514" i="6"/>
  <c r="H514" i="6"/>
  <c r="I4077" i="6"/>
  <c r="H4077" i="6"/>
  <c r="H2404" i="6"/>
  <c r="I2404" i="6"/>
  <c r="I1323" i="6"/>
  <c r="H1323" i="6"/>
  <c r="I1649" i="6"/>
  <c r="H1649" i="6"/>
  <c r="I2350" i="6"/>
  <c r="H2350" i="6"/>
  <c r="H2780" i="2"/>
  <c r="I2780" i="2"/>
  <c r="H892" i="2"/>
  <c r="I892" i="2"/>
  <c r="H2564" i="2"/>
  <c r="I2564" i="2"/>
  <c r="H3212" i="2"/>
  <c r="I3212" i="2"/>
  <c r="H675" i="2"/>
  <c r="I675" i="2"/>
  <c r="H4185" i="2"/>
  <c r="I4185" i="2"/>
  <c r="H620" i="2"/>
  <c r="I620" i="2"/>
  <c r="H728" i="2"/>
  <c r="I728" i="2"/>
  <c r="H2186" i="2"/>
  <c r="I2186" i="2"/>
  <c r="H4617" i="2"/>
  <c r="I4617" i="2"/>
  <c r="H3160" i="2"/>
  <c r="I3160" i="2"/>
  <c r="H2888" i="2"/>
  <c r="I2888" i="2"/>
  <c r="H4401" i="2"/>
  <c r="I4401" i="2"/>
  <c r="H2512" i="2"/>
  <c r="I2512" i="2"/>
  <c r="H3321" i="2"/>
  <c r="I3321" i="2"/>
  <c r="H3104" i="2"/>
  <c r="I3104" i="2"/>
  <c r="I3969" i="2"/>
  <c r="H3969" i="2"/>
  <c r="H1430" i="2"/>
  <c r="I1430" i="2"/>
  <c r="H3536" i="2"/>
  <c r="I3536" i="2"/>
  <c r="H404" i="2"/>
  <c r="I404" i="2"/>
  <c r="H4563" i="2"/>
  <c r="I4563" i="2"/>
  <c r="H2348" i="2"/>
  <c r="I2348" i="2"/>
  <c r="H1215" i="2"/>
  <c r="I1215" i="2"/>
  <c r="H189" i="2"/>
  <c r="I189" i="2"/>
  <c r="H297" i="2"/>
  <c r="I297" i="2"/>
  <c r="H1592" i="2"/>
  <c r="I1592" i="2"/>
  <c r="H81" i="2"/>
  <c r="I81" i="2"/>
  <c r="I3753" i="2"/>
  <c r="H3753" i="2"/>
  <c r="I3861" i="2"/>
  <c r="H3861" i="2"/>
  <c r="H836" i="2"/>
  <c r="I836" i="2"/>
  <c r="H1971" i="2"/>
  <c r="I1971" i="2"/>
  <c r="H2672" i="2"/>
  <c r="I2672" i="2"/>
  <c r="H4455" i="2"/>
  <c r="I4455" i="2"/>
  <c r="H4293" i="2"/>
  <c r="I4293" i="2"/>
  <c r="H1161" i="2"/>
  <c r="I1161" i="2"/>
  <c r="I1054" i="2"/>
  <c r="H1054" i="2"/>
  <c r="H3269" i="2"/>
  <c r="I3269" i="2"/>
  <c r="I4022" i="2"/>
  <c r="H4022" i="2"/>
  <c r="H2996" i="2"/>
  <c r="I2996" i="2"/>
  <c r="H1808" i="2"/>
  <c r="I1808" i="2"/>
  <c r="H2944" i="2"/>
  <c r="I2944" i="2"/>
  <c r="H2078" i="2"/>
  <c r="I2078" i="2"/>
  <c r="H1486" i="2"/>
  <c r="I1486" i="2"/>
  <c r="H1378" i="2"/>
  <c r="I1378" i="2"/>
  <c r="H1700" i="2"/>
  <c r="I1700" i="2"/>
  <c r="I1916" i="2"/>
  <c r="H1916" i="2"/>
  <c r="H4509" i="2"/>
  <c r="I4509" i="2"/>
  <c r="H2295" i="2"/>
  <c r="I2295" i="2"/>
  <c r="H4130" i="2"/>
  <c r="I4130" i="2"/>
  <c r="I569" i="2"/>
  <c r="H569" i="2"/>
  <c r="H2836" i="2"/>
  <c r="I2836" i="2"/>
  <c r="H2456" i="2"/>
  <c r="I2456" i="2"/>
  <c r="H1538" i="2"/>
  <c r="I1538" i="2"/>
  <c r="H2024" i="2"/>
  <c r="I2024" i="2"/>
  <c r="I1647" i="2"/>
  <c r="H1647" i="2"/>
  <c r="H3428" i="2"/>
  <c r="I3428" i="2"/>
  <c r="H512" i="2"/>
  <c r="I512" i="2"/>
  <c r="I1755" i="2"/>
  <c r="H1755" i="2"/>
  <c r="H1322" i="2"/>
  <c r="I1322" i="2"/>
  <c r="H2620" i="2"/>
  <c r="I2620" i="2"/>
  <c r="H2727" i="2"/>
  <c r="I2727" i="2"/>
  <c r="I1863" i="2"/>
  <c r="H1863" i="2"/>
  <c r="I3917" i="2"/>
  <c r="H3917" i="2"/>
  <c r="I3647" i="2"/>
  <c r="H3647" i="2"/>
  <c r="H1107" i="2" l="1"/>
  <c r="I1107" i="2"/>
  <c r="H351" i="2"/>
  <c r="I351" i="2"/>
  <c r="H459" i="2"/>
  <c r="I459" i="2"/>
  <c r="H3051" i="2"/>
  <c r="I3051" i="2"/>
  <c r="I3807" i="2"/>
  <c r="H3807" i="2"/>
  <c r="AD19" i="9"/>
  <c r="AD135" i="7"/>
  <c r="J136" i="9"/>
  <c r="AD17" i="1"/>
  <c r="J17" i="1"/>
  <c r="AD134" i="1"/>
  <c r="J135" i="7"/>
  <c r="J134" i="1"/>
  <c r="J19" i="9"/>
  <c r="AD136" i="9"/>
  <c r="P19" i="9"/>
  <c r="AF19" i="9"/>
  <c r="AJ19" i="9"/>
  <c r="AJ135" i="7"/>
  <c r="Q135" i="7"/>
  <c r="N136" i="9"/>
  <c r="H3484" i="2"/>
  <c r="I3484" i="2"/>
  <c r="AL135" i="7"/>
  <c r="P136" i="9"/>
  <c r="L135" i="7"/>
  <c r="N135" i="7"/>
  <c r="AE136" i="9"/>
  <c r="AG136" i="9"/>
  <c r="D19" i="9"/>
  <c r="X19" i="9"/>
  <c r="E19" i="9"/>
  <c r="Y19" i="9"/>
  <c r="B19" i="9"/>
  <c r="V19" i="9"/>
  <c r="C19" i="9"/>
  <c r="W19" i="9"/>
  <c r="H4077" i="2"/>
  <c r="I4077" i="2"/>
  <c r="AA135" i="7"/>
  <c r="AC135" i="7"/>
  <c r="AA136" i="9"/>
  <c r="AC136" i="9"/>
  <c r="H4671" i="2"/>
  <c r="I4671" i="2"/>
  <c r="I3699" i="2"/>
  <c r="H3699" i="2"/>
  <c r="S16" i="1"/>
  <c r="B134" i="1"/>
  <c r="AJ134" i="1"/>
  <c r="C134" i="1"/>
  <c r="G134" i="1"/>
  <c r="R134" i="1"/>
  <c r="AL134" i="1"/>
  <c r="Q134" i="1"/>
  <c r="AK134" i="1"/>
  <c r="H3591" i="2"/>
  <c r="I3591" i="2"/>
  <c r="C135" i="7"/>
  <c r="E135" i="7"/>
  <c r="C136" i="9"/>
  <c r="E136" i="9"/>
  <c r="O135" i="7"/>
  <c r="AH135" i="7"/>
  <c r="AK19" i="9"/>
  <c r="O19" i="9"/>
  <c r="R135" i="7"/>
  <c r="AE135" i="7"/>
  <c r="AG135" i="7"/>
  <c r="K136" i="9"/>
  <c r="M136" i="9"/>
  <c r="H19" i="9"/>
  <c r="AB19" i="9"/>
  <c r="I19" i="9"/>
  <c r="AC19" i="9"/>
  <c r="F19" i="9"/>
  <c r="Z19" i="9"/>
  <c r="G19" i="9"/>
  <c r="AA19" i="9"/>
  <c r="G135" i="7"/>
  <c r="I135" i="7"/>
  <c r="G136" i="9"/>
  <c r="I136" i="9"/>
  <c r="I1756" i="6"/>
  <c r="H1756" i="6"/>
  <c r="H2133" i="2"/>
  <c r="I2133" i="2"/>
  <c r="P134" i="1"/>
  <c r="AA134" i="1"/>
  <c r="AI134" i="1"/>
  <c r="AM16" i="1"/>
  <c r="V134" i="1"/>
  <c r="L134" i="1"/>
  <c r="Y134" i="1"/>
  <c r="M134" i="1"/>
  <c r="AG134" i="1"/>
  <c r="V135" i="7"/>
  <c r="AM17" i="7"/>
  <c r="X135" i="7"/>
  <c r="AM18" i="9"/>
  <c r="V136" i="9"/>
  <c r="X136" i="9"/>
  <c r="AJ136" i="9"/>
  <c r="I1269" i="2"/>
  <c r="H1269" i="2"/>
  <c r="Y17" i="1"/>
  <c r="AC17" i="1"/>
  <c r="AH17" i="1"/>
  <c r="AL17" i="1"/>
  <c r="E17" i="1"/>
  <c r="I17" i="1"/>
  <c r="N17" i="1"/>
  <c r="R17" i="1"/>
  <c r="Z17" i="1"/>
  <c r="AI17" i="1"/>
  <c r="AE17" i="1"/>
  <c r="W17" i="1"/>
  <c r="AF17" i="1"/>
  <c r="G17" i="1"/>
  <c r="M17" i="1"/>
  <c r="X17" i="1"/>
  <c r="AG17" i="1"/>
  <c r="C17" i="1"/>
  <c r="H17" i="1"/>
  <c r="O17" i="1"/>
  <c r="AA17" i="1"/>
  <c r="AJ17" i="1"/>
  <c r="V17" i="1"/>
  <c r="D17" i="1"/>
  <c r="K17" i="1"/>
  <c r="P17" i="1"/>
  <c r="AB17" i="1"/>
  <c r="AK17" i="1"/>
  <c r="F17" i="1"/>
  <c r="B17" i="1"/>
  <c r="L17" i="1"/>
  <c r="Q17" i="1"/>
  <c r="AF135" i="7"/>
  <c r="Q19" i="9"/>
  <c r="AL19" i="9"/>
  <c r="I4348" i="2"/>
  <c r="H4348" i="2"/>
  <c r="P135" i="7"/>
  <c r="AI136" i="9"/>
  <c r="I945" i="2"/>
  <c r="H945" i="2"/>
  <c r="I3375" i="2"/>
  <c r="H3375" i="2"/>
  <c r="H27" i="2"/>
  <c r="I27" i="2"/>
  <c r="AI135" i="7"/>
  <c r="AK135" i="7"/>
  <c r="AK136" i="9"/>
  <c r="K135" i="7"/>
  <c r="M135" i="7"/>
  <c r="AH136" i="9"/>
  <c r="H2403" i="2"/>
  <c r="I2403" i="2"/>
  <c r="I4240" i="2"/>
  <c r="H4240" i="2"/>
  <c r="M19" i="9"/>
  <c r="AG19" i="9"/>
  <c r="N19" i="9"/>
  <c r="AH19" i="9"/>
  <c r="K19" i="9"/>
  <c r="AE19" i="9"/>
  <c r="L19" i="9"/>
  <c r="I243" i="2"/>
  <c r="H243" i="2"/>
  <c r="H136" i="2"/>
  <c r="I136" i="2"/>
  <c r="Z135" i="7"/>
  <c r="AB135" i="7"/>
  <c r="Z136" i="9"/>
  <c r="AB136" i="9"/>
  <c r="I2241" i="2"/>
  <c r="H2241" i="2"/>
  <c r="I1000" i="2"/>
  <c r="H1000" i="2"/>
  <c r="K134" i="1"/>
  <c r="O134" i="1"/>
  <c r="Z134" i="1"/>
  <c r="AF134" i="1"/>
  <c r="F134" i="1"/>
  <c r="AH134" i="1"/>
  <c r="H134" i="1"/>
  <c r="AB134" i="1"/>
  <c r="B135" i="7"/>
  <c r="S17" i="7"/>
  <c r="D135" i="7"/>
  <c r="B136" i="9"/>
  <c r="S18" i="9"/>
  <c r="D136" i="9"/>
  <c r="AF136" i="9"/>
  <c r="O136" i="9"/>
  <c r="Q136" i="9"/>
  <c r="L136" i="9"/>
  <c r="R19" i="9"/>
  <c r="AI19" i="9"/>
  <c r="AL136" i="9"/>
  <c r="I783" i="2"/>
  <c r="H783" i="2"/>
  <c r="F135" i="7"/>
  <c r="H135" i="7"/>
  <c r="F136" i="9"/>
  <c r="H136" i="9"/>
  <c r="R136" i="9"/>
  <c r="E134" i="1"/>
  <c r="I134" i="1"/>
  <c r="N134" i="1"/>
  <c r="W134" i="1"/>
  <c r="AE134" i="1"/>
  <c r="AC134" i="1"/>
  <c r="D134" i="1"/>
  <c r="X134" i="1"/>
  <c r="W135" i="7"/>
  <c r="Y135" i="7"/>
  <c r="W136" i="9"/>
  <c r="Y136" i="9"/>
  <c r="H4619" i="8"/>
  <c r="I4619" i="8"/>
  <c r="I2081" i="8"/>
  <c r="H2081" i="8"/>
  <c r="I2568" i="8"/>
  <c r="H2568" i="8"/>
  <c r="I3161" i="8"/>
  <c r="H3161" i="8"/>
  <c r="I1865" i="8"/>
  <c r="H1865" i="8"/>
  <c r="H3269" i="8"/>
  <c r="I3269" i="8"/>
  <c r="H1759" i="8"/>
  <c r="I1759" i="8"/>
  <c r="I2946" i="8"/>
  <c r="H2946" i="8"/>
  <c r="I354" i="8"/>
  <c r="H354" i="8"/>
  <c r="H3485" i="8"/>
  <c r="I3485" i="8"/>
  <c r="I571" i="8"/>
  <c r="H571" i="8"/>
  <c r="I3919" i="8"/>
  <c r="H3919" i="8"/>
  <c r="I4187" i="8"/>
  <c r="H4187" i="8"/>
  <c r="I3704" i="8"/>
  <c r="H3704" i="8"/>
  <c r="I409" i="8"/>
  <c r="H409" i="8"/>
  <c r="I2136" i="8"/>
  <c r="H2136" i="8"/>
  <c r="H1975" i="8"/>
  <c r="I1975" i="8"/>
  <c r="I192" i="8"/>
  <c r="H192" i="8"/>
  <c r="I246" i="8"/>
  <c r="H246" i="8"/>
  <c r="I4349" i="8"/>
  <c r="H4349" i="8"/>
  <c r="I3811" i="8"/>
  <c r="H3811" i="8"/>
  <c r="I895" i="8"/>
  <c r="H895" i="8"/>
  <c r="I138" i="8"/>
  <c r="H138" i="8"/>
  <c r="I462" i="8"/>
  <c r="H462" i="8"/>
  <c r="I85" i="8"/>
  <c r="H85" i="8"/>
  <c r="I1596" i="8"/>
  <c r="H1596" i="8"/>
  <c r="I1164" i="8"/>
  <c r="H1164" i="8"/>
  <c r="I3110" i="8"/>
  <c r="H3110" i="8"/>
  <c r="I2680" i="8"/>
  <c r="H2680" i="8"/>
  <c r="H1272" i="8"/>
  <c r="I1272" i="8"/>
  <c r="H30" i="8"/>
  <c r="I30" i="8"/>
  <c r="I4079" i="8"/>
  <c r="H4079" i="8"/>
  <c r="H2462" i="8"/>
  <c r="I2462" i="8"/>
  <c r="I4677" i="8"/>
  <c r="H4677" i="8"/>
  <c r="I948" i="8"/>
  <c r="H948" i="8"/>
  <c r="I1704" i="8"/>
  <c r="H1704" i="8"/>
  <c r="I1111" i="8"/>
  <c r="H1111" i="8"/>
  <c r="I2190" i="8"/>
  <c r="H2190" i="8"/>
  <c r="I3648" i="8"/>
  <c r="H3648" i="8"/>
  <c r="I4244" i="8"/>
  <c r="H4244" i="8"/>
  <c r="I3864" i="8"/>
  <c r="H3864" i="8"/>
  <c r="I3540" i="8"/>
  <c r="H3540" i="8"/>
  <c r="I2028" i="8"/>
  <c r="H2028" i="8"/>
  <c r="I1003" i="8"/>
  <c r="H1003" i="8"/>
  <c r="I2622" i="8"/>
  <c r="H2622" i="8"/>
  <c r="I679" i="8"/>
  <c r="H679" i="8"/>
  <c r="H3215" i="8"/>
  <c r="I3215" i="8"/>
  <c r="I624" i="8"/>
  <c r="H624" i="8"/>
  <c r="I1434" i="8"/>
  <c r="H1434" i="8"/>
  <c r="H1651" i="8"/>
  <c r="I1651" i="8"/>
  <c r="H2298" i="8"/>
  <c r="I2298" i="8"/>
  <c r="I516" i="8"/>
  <c r="H516" i="8"/>
  <c r="H1380" i="8"/>
  <c r="I1380" i="8"/>
  <c r="I3755" i="8"/>
  <c r="H3755" i="8"/>
  <c r="I4027" i="8"/>
  <c r="H4027" i="8"/>
  <c r="I3054" i="8"/>
  <c r="H3054" i="8"/>
  <c r="I731" i="8"/>
  <c r="H731" i="8"/>
  <c r="I301" i="8"/>
  <c r="H301" i="8"/>
  <c r="I2893" i="8"/>
  <c r="H2893" i="8"/>
  <c r="I3324" i="8"/>
  <c r="H3324" i="8"/>
  <c r="I787" i="8"/>
  <c r="H787" i="8"/>
  <c r="I4460" i="8"/>
  <c r="H4460" i="8"/>
  <c r="I3972" i="8"/>
  <c r="H3972" i="8"/>
  <c r="I1920" i="8"/>
  <c r="H1920" i="8"/>
  <c r="I4566" i="8"/>
  <c r="H4566" i="8"/>
  <c r="I3380" i="8"/>
  <c r="H3380" i="8"/>
  <c r="H4298" i="8"/>
  <c r="I4298" i="8"/>
  <c r="I1542" i="8"/>
  <c r="H1542" i="8"/>
  <c r="I1813" i="8"/>
  <c r="H1813" i="8"/>
  <c r="I2729" i="8"/>
  <c r="H2729" i="8"/>
  <c r="H2407" i="8"/>
  <c r="I2407" i="8"/>
  <c r="I4513" i="8"/>
  <c r="H4513" i="8"/>
  <c r="I4133" i="8"/>
  <c r="H4133" i="8"/>
  <c r="I840" i="8"/>
  <c r="H840" i="8"/>
  <c r="I3596" i="8"/>
  <c r="H3596" i="8"/>
  <c r="H1488" i="8"/>
  <c r="I1488" i="8"/>
  <c r="I1218" i="8"/>
  <c r="H1218" i="8"/>
  <c r="I2785" i="8"/>
  <c r="H2785" i="8"/>
  <c r="I2245" i="8"/>
  <c r="H2245" i="8"/>
  <c r="I3000" i="8"/>
  <c r="H3000" i="8"/>
  <c r="I2514" i="8"/>
  <c r="H2514" i="8"/>
  <c r="I1326" i="8"/>
  <c r="H1326" i="8"/>
  <c r="I2837" i="8"/>
  <c r="H2837" i="8"/>
  <c r="I2352" i="8"/>
  <c r="H2352" i="8"/>
  <c r="I4405" i="8"/>
  <c r="H4405" i="8"/>
  <c r="I1056" i="8"/>
  <c r="H1056" i="8"/>
  <c r="H3432" i="8"/>
  <c r="I3432" i="8"/>
  <c r="I2080" i="6"/>
  <c r="H2080" i="6"/>
  <c r="I4187" i="6"/>
  <c r="H4187" i="6"/>
  <c r="I4565" i="6"/>
  <c r="H4565" i="6"/>
  <c r="I3323" i="6"/>
  <c r="H3323" i="6"/>
  <c r="I139" i="6"/>
  <c r="H139" i="6"/>
  <c r="I948" i="6"/>
  <c r="H948" i="6"/>
  <c r="I4026" i="6"/>
  <c r="H4026" i="6"/>
  <c r="I1814" i="6"/>
  <c r="H1814" i="6"/>
  <c r="I2567" i="6"/>
  <c r="H2567" i="6"/>
  <c r="I785" i="6"/>
  <c r="H785" i="6"/>
  <c r="I3052" i="6"/>
  <c r="H3052" i="6"/>
  <c r="H1218" i="6"/>
  <c r="I1218" i="6"/>
  <c r="I3810" i="6"/>
  <c r="H3810" i="6"/>
  <c r="I2459" i="6"/>
  <c r="H2459" i="6"/>
  <c r="H2027" i="6"/>
  <c r="I2027" i="6"/>
  <c r="I3433" i="6"/>
  <c r="H3433" i="6"/>
  <c r="H3862" i="6"/>
  <c r="I3862" i="6"/>
  <c r="H2783" i="6"/>
  <c r="I2783" i="6"/>
  <c r="I732" i="6"/>
  <c r="H732" i="6"/>
  <c r="I246" i="6"/>
  <c r="H246" i="6"/>
  <c r="I29" i="6"/>
  <c r="H29" i="6"/>
  <c r="I3539" i="6"/>
  <c r="H3539" i="6"/>
  <c r="I4295" i="6"/>
  <c r="H4295" i="6"/>
  <c r="I2351" i="6"/>
  <c r="H2351" i="6"/>
  <c r="I4078" i="6"/>
  <c r="H4078" i="6"/>
  <c r="I4403" i="6"/>
  <c r="H4403" i="6"/>
  <c r="I4459" i="6"/>
  <c r="H4459" i="6"/>
  <c r="I407" i="6"/>
  <c r="H407" i="6"/>
  <c r="I353" i="6"/>
  <c r="H353" i="6"/>
  <c r="I1163" i="6"/>
  <c r="H1163" i="6"/>
  <c r="I2243" i="6"/>
  <c r="H2243" i="6"/>
  <c r="I1271" i="6"/>
  <c r="H1271" i="6"/>
  <c r="H3971" i="6"/>
  <c r="I3971" i="6"/>
  <c r="I677" i="6"/>
  <c r="H677" i="6"/>
  <c r="I1435" i="6"/>
  <c r="H1435" i="6"/>
  <c r="I2730" i="6"/>
  <c r="H2730" i="6"/>
  <c r="H299" i="6"/>
  <c r="I299" i="6"/>
  <c r="H1380" i="6"/>
  <c r="I1380" i="6"/>
  <c r="I4134" i="6"/>
  <c r="H4134" i="6"/>
  <c r="I3701" i="6"/>
  <c r="H3701" i="6"/>
  <c r="H191" i="6"/>
  <c r="I191" i="6"/>
  <c r="H3161" i="6"/>
  <c r="I3161" i="6"/>
  <c r="I2620" i="6"/>
  <c r="H2620" i="6"/>
  <c r="I1650" i="6"/>
  <c r="H1650" i="6"/>
  <c r="I3754" i="6"/>
  <c r="H3754" i="6"/>
  <c r="I1974" i="6"/>
  <c r="H1974" i="6"/>
  <c r="H2944" i="6"/>
  <c r="I2944" i="6"/>
  <c r="I3593" i="6"/>
  <c r="H3593" i="6"/>
  <c r="H1919" i="6"/>
  <c r="I1919" i="6"/>
  <c r="I840" i="6"/>
  <c r="H840" i="6"/>
  <c r="H624" i="6"/>
  <c r="I624" i="6"/>
  <c r="I4349" i="6"/>
  <c r="H4349" i="6"/>
  <c r="I462" i="6"/>
  <c r="H462" i="6"/>
  <c r="H3486" i="6"/>
  <c r="I3486" i="6"/>
  <c r="H2891" i="6"/>
  <c r="I2891" i="6"/>
  <c r="I2838" i="6"/>
  <c r="H2838" i="6"/>
  <c r="H3216" i="6"/>
  <c r="I3216" i="6"/>
  <c r="I1487" i="6"/>
  <c r="H1487" i="6"/>
  <c r="I3107" i="6"/>
  <c r="H3107" i="6"/>
  <c r="H1703" i="6"/>
  <c r="I1703" i="6"/>
  <c r="I3271" i="6"/>
  <c r="H3271" i="6"/>
  <c r="I1056" i="6"/>
  <c r="H1056" i="6"/>
  <c r="I2405" i="6"/>
  <c r="H2405" i="6"/>
  <c r="I2513" i="6"/>
  <c r="H2513" i="6"/>
  <c r="I3377" i="6"/>
  <c r="H3377" i="6"/>
  <c r="I2297" i="6"/>
  <c r="H2297" i="6"/>
  <c r="I3647" i="6"/>
  <c r="H3647" i="6"/>
  <c r="I2676" i="6"/>
  <c r="H2676" i="6"/>
  <c r="I1541" i="6"/>
  <c r="H1541" i="6"/>
  <c r="H1324" i="6"/>
  <c r="I1324" i="6"/>
  <c r="I515" i="6"/>
  <c r="H515" i="6"/>
  <c r="I569" i="6"/>
  <c r="H569" i="6"/>
  <c r="I1001" i="6"/>
  <c r="H1001" i="6"/>
  <c r="I892" i="6"/>
  <c r="H892" i="6"/>
  <c r="I4512" i="6"/>
  <c r="H4512" i="6"/>
  <c r="I1866" i="6"/>
  <c r="H1866" i="6"/>
  <c r="I1594" i="6"/>
  <c r="H1594" i="6"/>
  <c r="I3918" i="6"/>
  <c r="H3918" i="6"/>
  <c r="I2191" i="6"/>
  <c r="H2191" i="6"/>
  <c r="I4619" i="6"/>
  <c r="H4619" i="6"/>
  <c r="I2135" i="6"/>
  <c r="H2135" i="6"/>
  <c r="I1109" i="6"/>
  <c r="H1109" i="6"/>
  <c r="I2999" i="6"/>
  <c r="H2999" i="6"/>
  <c r="I83" i="6"/>
  <c r="H83" i="6"/>
  <c r="I4240" i="6"/>
  <c r="H4240" i="6"/>
  <c r="H2837" i="2"/>
  <c r="I2837" i="2"/>
  <c r="H4510" i="2"/>
  <c r="I4510" i="2"/>
  <c r="H1379" i="2"/>
  <c r="I1379" i="2"/>
  <c r="H1809" i="2"/>
  <c r="I1809" i="2"/>
  <c r="H4456" i="2"/>
  <c r="I4456" i="2"/>
  <c r="H837" i="2"/>
  <c r="I837" i="2"/>
  <c r="H4564" i="2"/>
  <c r="I4564" i="2"/>
  <c r="H1431" i="2"/>
  <c r="I1431" i="2"/>
  <c r="H4402" i="2"/>
  <c r="I4402" i="2"/>
  <c r="H2187" i="2"/>
  <c r="I2187" i="2"/>
  <c r="H621" i="2"/>
  <c r="I621" i="2"/>
  <c r="H2565" i="2"/>
  <c r="I2565" i="2"/>
  <c r="H2728" i="2"/>
  <c r="I2728" i="2"/>
  <c r="H82" i="2"/>
  <c r="I82" i="2"/>
  <c r="H190" i="2"/>
  <c r="I190" i="2"/>
  <c r="H405" i="2"/>
  <c r="I405" i="2"/>
  <c r="H3322" i="2"/>
  <c r="I3322" i="2"/>
  <c r="H2889" i="2"/>
  <c r="I2889" i="2"/>
  <c r="H729" i="2"/>
  <c r="I729" i="2"/>
  <c r="H4186" i="2"/>
  <c r="I4186" i="2"/>
  <c r="H3270" i="2"/>
  <c r="I3270" i="2"/>
  <c r="H3648" i="2"/>
  <c r="I3648" i="2"/>
  <c r="H1648" i="2"/>
  <c r="I1648" i="2"/>
  <c r="H3970" i="2"/>
  <c r="I3970" i="2"/>
  <c r="H1864" i="2"/>
  <c r="I1864" i="2"/>
  <c r="H1487" i="2"/>
  <c r="I1487" i="2"/>
  <c r="H1917" i="2"/>
  <c r="I1917" i="2"/>
  <c r="I2025" i="2"/>
  <c r="H2025" i="2"/>
  <c r="H1539" i="2"/>
  <c r="I1539" i="2"/>
  <c r="H4131" i="2"/>
  <c r="I4131" i="2"/>
  <c r="H2079" i="2"/>
  <c r="I2079" i="2"/>
  <c r="H2997" i="2"/>
  <c r="I2997" i="2"/>
  <c r="H4294" i="2"/>
  <c r="I4294" i="2"/>
  <c r="H2673" i="2"/>
  <c r="I2673" i="2"/>
  <c r="H1593" i="2"/>
  <c r="I1593" i="2"/>
  <c r="H1216" i="2"/>
  <c r="I1216" i="2"/>
  <c r="H3537" i="2"/>
  <c r="I3537" i="2"/>
  <c r="H3161" i="2"/>
  <c r="I3161" i="2"/>
  <c r="H676" i="2"/>
  <c r="I676" i="2"/>
  <c r="I893" i="2"/>
  <c r="H893" i="2"/>
  <c r="H3918" i="2"/>
  <c r="I3918" i="2"/>
  <c r="H3862" i="2"/>
  <c r="I3862" i="2"/>
  <c r="H1756" i="2"/>
  <c r="I1756" i="2"/>
  <c r="H570" i="2"/>
  <c r="I570" i="2"/>
  <c r="H2621" i="2"/>
  <c r="I2621" i="2"/>
  <c r="H1323" i="2"/>
  <c r="I1323" i="2"/>
  <c r="H3429" i="2"/>
  <c r="I3429" i="2"/>
  <c r="H2457" i="2"/>
  <c r="I2457" i="2"/>
  <c r="H2296" i="2"/>
  <c r="I2296" i="2"/>
  <c r="H1701" i="2"/>
  <c r="I1701" i="2"/>
  <c r="H2945" i="2"/>
  <c r="I2945" i="2"/>
  <c r="I1972" i="2"/>
  <c r="H1972" i="2"/>
  <c r="H298" i="2"/>
  <c r="I298" i="2"/>
  <c r="H2349" i="2"/>
  <c r="I2349" i="2"/>
  <c r="H3105" i="2"/>
  <c r="I3105" i="2"/>
  <c r="H2513" i="2"/>
  <c r="I2513" i="2"/>
  <c r="H4618" i="2"/>
  <c r="I4618" i="2"/>
  <c r="H3213" i="2"/>
  <c r="I3213" i="2"/>
  <c r="H2781" i="2"/>
  <c r="I2781" i="2"/>
  <c r="H513" i="2"/>
  <c r="I513" i="2"/>
  <c r="I1162" i="2"/>
  <c r="H1162" i="2"/>
  <c r="H4023" i="2"/>
  <c r="I4023" i="2"/>
  <c r="H1055" i="2"/>
  <c r="I1055" i="2"/>
  <c r="H3754" i="2"/>
  <c r="I3754" i="2"/>
  <c r="H3052" i="2" l="1"/>
  <c r="I3052" i="2"/>
  <c r="H460" i="2"/>
  <c r="I460" i="2"/>
  <c r="I352" i="2"/>
  <c r="H352" i="2"/>
  <c r="H1108" i="2"/>
  <c r="I1108" i="2"/>
  <c r="H3808" i="2"/>
  <c r="I3808" i="2"/>
  <c r="AD137" i="9"/>
  <c r="AD19" i="7"/>
  <c r="J20" i="9"/>
  <c r="J19" i="7"/>
  <c r="AD20" i="9"/>
  <c r="J137" i="9"/>
  <c r="J135" i="1"/>
  <c r="AD135" i="1"/>
  <c r="AD18" i="1"/>
  <c r="J18" i="1"/>
  <c r="AJ19" i="7"/>
  <c r="W20" i="9"/>
  <c r="AF137" i="9"/>
  <c r="H784" i="2"/>
  <c r="I784" i="2"/>
  <c r="I2242" i="2"/>
  <c r="H2242" i="2"/>
  <c r="AE137" i="9"/>
  <c r="AG137" i="9"/>
  <c r="H2404" i="2"/>
  <c r="I2404" i="2"/>
  <c r="I28" i="2"/>
  <c r="H28" i="2"/>
  <c r="H20" i="9"/>
  <c r="AB20" i="9"/>
  <c r="I20" i="9"/>
  <c r="AC20" i="9"/>
  <c r="F20" i="9"/>
  <c r="Z20" i="9"/>
  <c r="G20" i="9"/>
  <c r="AA20" i="9"/>
  <c r="D19" i="7"/>
  <c r="X19" i="7"/>
  <c r="E19" i="7"/>
  <c r="Y19" i="7"/>
  <c r="B19" i="7"/>
  <c r="V19" i="7"/>
  <c r="C19" i="7"/>
  <c r="W19" i="7"/>
  <c r="S17" i="1"/>
  <c r="B135" i="1"/>
  <c r="P135" i="1"/>
  <c r="AJ135" i="1"/>
  <c r="C135" i="1"/>
  <c r="G135" i="1"/>
  <c r="AI135" i="1"/>
  <c r="I135" i="1"/>
  <c r="AC135" i="1"/>
  <c r="I2134" i="2"/>
  <c r="H2134" i="2"/>
  <c r="G137" i="9"/>
  <c r="I137" i="9"/>
  <c r="O137" i="9"/>
  <c r="I3700" i="2"/>
  <c r="H3700" i="2"/>
  <c r="S19" i="9"/>
  <c r="B137" i="9"/>
  <c r="D137" i="9"/>
  <c r="AJ137" i="9"/>
  <c r="AI137" i="9"/>
  <c r="K137" i="9"/>
  <c r="M137" i="9"/>
  <c r="Z18" i="1"/>
  <c r="AE18" i="1"/>
  <c r="AI18" i="1"/>
  <c r="V18" i="1"/>
  <c r="F18" i="1"/>
  <c r="K18" i="1"/>
  <c r="O18" i="1"/>
  <c r="B18" i="1"/>
  <c r="W18" i="1"/>
  <c r="AF18" i="1"/>
  <c r="AA18" i="1"/>
  <c r="AJ18" i="1"/>
  <c r="X18" i="1"/>
  <c r="AG18" i="1"/>
  <c r="C18" i="1"/>
  <c r="H18" i="1"/>
  <c r="N18" i="1"/>
  <c r="Y18" i="1"/>
  <c r="AH18" i="1"/>
  <c r="D18" i="1"/>
  <c r="I18" i="1"/>
  <c r="P18" i="1"/>
  <c r="AB18" i="1"/>
  <c r="AK18" i="1"/>
  <c r="E18" i="1"/>
  <c r="L18" i="1"/>
  <c r="Q18" i="1"/>
  <c r="AC18" i="1"/>
  <c r="AL18" i="1"/>
  <c r="M18" i="1"/>
  <c r="R18" i="1"/>
  <c r="G18" i="1"/>
  <c r="M20" i="9"/>
  <c r="AG20" i="9"/>
  <c r="N20" i="9"/>
  <c r="AH20" i="9"/>
  <c r="K20" i="9"/>
  <c r="AE20" i="9"/>
  <c r="L20" i="9"/>
  <c r="AF20" i="9"/>
  <c r="H19" i="7"/>
  <c r="AB19" i="7"/>
  <c r="I19" i="7"/>
  <c r="AC19" i="7"/>
  <c r="F19" i="7"/>
  <c r="Z19" i="7"/>
  <c r="G19" i="7"/>
  <c r="AA19" i="7"/>
  <c r="I4349" i="2"/>
  <c r="H4349" i="2"/>
  <c r="F135" i="1"/>
  <c r="K135" i="1"/>
  <c r="AA135" i="1"/>
  <c r="AG135" i="1"/>
  <c r="AF135" i="1"/>
  <c r="Z135" i="1"/>
  <c r="E135" i="1"/>
  <c r="Y135" i="1"/>
  <c r="H1757" i="6"/>
  <c r="I1757" i="6"/>
  <c r="Z137" i="9"/>
  <c r="AB137" i="9"/>
  <c r="AK137" i="9"/>
  <c r="W137" i="9"/>
  <c r="Y137" i="9"/>
  <c r="P137" i="9"/>
  <c r="R137" i="9"/>
  <c r="H137" i="2"/>
  <c r="I137" i="2"/>
  <c r="AH137" i="9"/>
  <c r="H946" i="2"/>
  <c r="I946" i="2"/>
  <c r="Q20" i="9"/>
  <c r="AK20" i="9"/>
  <c r="R20" i="9"/>
  <c r="AL20" i="9"/>
  <c r="O20" i="9"/>
  <c r="AI20" i="9"/>
  <c r="P20" i="9"/>
  <c r="AJ20" i="9"/>
  <c r="M19" i="7"/>
  <c r="AG19" i="7"/>
  <c r="N19" i="7"/>
  <c r="AH19" i="7"/>
  <c r="K19" i="7"/>
  <c r="AE19" i="7"/>
  <c r="L19" i="7"/>
  <c r="AF19" i="7"/>
  <c r="AL137" i="9"/>
  <c r="Q135" i="1"/>
  <c r="AK135" i="1"/>
  <c r="D135" i="1"/>
  <c r="O135" i="1"/>
  <c r="X135" i="1"/>
  <c r="W135" i="1"/>
  <c r="R135" i="1"/>
  <c r="AL135" i="1"/>
  <c r="F137" i="9"/>
  <c r="H137" i="9"/>
  <c r="H4672" i="2"/>
  <c r="I4672" i="2"/>
  <c r="I4078" i="2"/>
  <c r="H4078" i="2"/>
  <c r="C137" i="9"/>
  <c r="E137" i="9"/>
  <c r="H3485" i="2"/>
  <c r="I3485" i="2"/>
  <c r="H1001" i="2"/>
  <c r="I1001" i="2"/>
  <c r="I244" i="2"/>
  <c r="H244" i="2"/>
  <c r="L137" i="9"/>
  <c r="N137" i="9"/>
  <c r="I4241" i="2"/>
  <c r="H4241" i="2"/>
  <c r="I3376" i="2"/>
  <c r="H3376" i="2"/>
  <c r="D20" i="9"/>
  <c r="X20" i="9"/>
  <c r="E20" i="9"/>
  <c r="Y20" i="9"/>
  <c r="B20" i="9"/>
  <c r="V20" i="9"/>
  <c r="C20" i="9"/>
  <c r="Q19" i="7"/>
  <c r="AK19" i="7"/>
  <c r="R19" i="7"/>
  <c r="AL19" i="7"/>
  <c r="O19" i="7"/>
  <c r="AI19" i="7"/>
  <c r="P19" i="7"/>
  <c r="Q137" i="9"/>
  <c r="L135" i="1"/>
  <c r="AB135" i="1"/>
  <c r="AM17" i="1"/>
  <c r="V135" i="1"/>
  <c r="H135" i="1"/>
  <c r="M135" i="1"/>
  <c r="AE135" i="1"/>
  <c r="N135" i="1"/>
  <c r="AH135" i="1"/>
  <c r="H1270" i="2"/>
  <c r="I1270" i="2"/>
  <c r="AA137" i="9"/>
  <c r="AC137" i="9"/>
  <c r="I3592" i="2"/>
  <c r="H3592" i="2"/>
  <c r="V137" i="9"/>
  <c r="AM19" i="9"/>
  <c r="X137" i="9"/>
  <c r="H4620" i="8"/>
  <c r="I4620" i="8"/>
  <c r="H1866" i="8"/>
  <c r="I1866" i="8"/>
  <c r="I3162" i="8"/>
  <c r="H3162" i="8"/>
  <c r="H2569" i="8"/>
  <c r="I2569" i="8"/>
  <c r="I3270" i="8"/>
  <c r="H3270" i="8"/>
  <c r="I2082" i="8"/>
  <c r="H2082" i="8"/>
  <c r="I1327" i="8"/>
  <c r="H1327" i="8"/>
  <c r="I4245" i="8"/>
  <c r="H4245" i="8"/>
  <c r="I3216" i="8"/>
  <c r="H3216" i="8"/>
  <c r="I2463" i="8"/>
  <c r="H2463" i="8"/>
  <c r="I2894" i="8"/>
  <c r="H2894" i="8"/>
  <c r="I2299" i="8"/>
  <c r="H2299" i="8"/>
  <c r="I1976" i="8"/>
  <c r="H1976" i="8"/>
  <c r="I4406" i="8"/>
  <c r="H4406" i="8"/>
  <c r="I1652" i="8"/>
  <c r="H1652" i="8"/>
  <c r="I1219" i="8"/>
  <c r="H1219" i="8"/>
  <c r="I1814" i="8"/>
  <c r="H1814" i="8"/>
  <c r="I4461" i="8"/>
  <c r="H4461" i="8"/>
  <c r="I3756" i="8"/>
  <c r="H3756" i="8"/>
  <c r="I680" i="8"/>
  <c r="H680" i="8"/>
  <c r="I2029" i="8"/>
  <c r="H2029" i="8"/>
  <c r="I949" i="8"/>
  <c r="H949" i="8"/>
  <c r="H4080" i="8"/>
  <c r="I4080" i="8"/>
  <c r="I3111" i="8"/>
  <c r="H3111" i="8"/>
  <c r="I463" i="8"/>
  <c r="H463" i="8"/>
  <c r="I4350" i="8"/>
  <c r="H4350" i="8"/>
  <c r="I2137" i="8"/>
  <c r="H2137" i="8"/>
  <c r="I3920" i="8"/>
  <c r="H3920" i="8"/>
  <c r="I355" i="8"/>
  <c r="H355" i="8"/>
  <c r="I1705" i="8"/>
  <c r="H1705" i="8"/>
  <c r="I2681" i="8"/>
  <c r="H2681" i="8"/>
  <c r="I4188" i="8"/>
  <c r="H4188" i="8"/>
  <c r="I3433" i="8"/>
  <c r="H3433" i="8"/>
  <c r="I2353" i="8"/>
  <c r="H2353" i="8"/>
  <c r="I1489" i="8"/>
  <c r="H1489" i="8"/>
  <c r="I31" i="8"/>
  <c r="H31" i="8"/>
  <c r="I1381" i="8"/>
  <c r="H1381" i="8"/>
  <c r="I1057" i="8"/>
  <c r="H1057" i="8"/>
  <c r="I2838" i="8"/>
  <c r="H2838" i="8"/>
  <c r="I3001" i="8"/>
  <c r="H3001" i="8"/>
  <c r="H4514" i="8"/>
  <c r="I4514" i="8"/>
  <c r="I1543" i="8"/>
  <c r="H1543" i="8"/>
  <c r="I4567" i="8"/>
  <c r="H4567" i="8"/>
  <c r="I788" i="8"/>
  <c r="H788" i="8"/>
  <c r="I732" i="8"/>
  <c r="H732" i="8"/>
  <c r="I1435" i="8"/>
  <c r="H1435" i="8"/>
  <c r="I2623" i="8"/>
  <c r="H2623" i="8"/>
  <c r="H3541" i="8"/>
  <c r="I3541" i="8"/>
  <c r="I2191" i="8"/>
  <c r="H2191" i="8"/>
  <c r="I1165" i="8"/>
  <c r="H1165" i="8"/>
  <c r="I139" i="8"/>
  <c r="H139" i="8"/>
  <c r="I247" i="8"/>
  <c r="H247" i="8"/>
  <c r="I410" i="8"/>
  <c r="H410" i="8"/>
  <c r="I572" i="8"/>
  <c r="H572" i="8"/>
  <c r="I2947" i="8"/>
  <c r="H2947" i="8"/>
  <c r="I841" i="8"/>
  <c r="H841" i="8"/>
  <c r="I3973" i="8"/>
  <c r="H3973" i="8"/>
  <c r="I3812" i="8"/>
  <c r="H3812" i="8"/>
  <c r="I2408" i="8"/>
  <c r="H2408" i="8"/>
  <c r="I1273" i="8"/>
  <c r="H1273" i="8"/>
  <c r="I3486" i="8"/>
  <c r="H3486" i="8"/>
  <c r="I1760" i="8"/>
  <c r="H1760" i="8"/>
  <c r="H2786" i="8"/>
  <c r="I2786" i="8"/>
  <c r="I2730" i="8"/>
  <c r="H2730" i="8"/>
  <c r="I4028" i="8"/>
  <c r="H4028" i="8"/>
  <c r="I86" i="8"/>
  <c r="H86" i="8"/>
  <c r="I2515" i="8"/>
  <c r="H2515" i="8"/>
  <c r="I4134" i="8"/>
  <c r="H4134" i="8"/>
  <c r="I3381" i="8"/>
  <c r="H3381" i="8"/>
  <c r="I302" i="8"/>
  <c r="H302" i="8"/>
  <c r="I3649" i="8"/>
  <c r="H3649" i="8"/>
  <c r="I4299" i="8"/>
  <c r="H4299" i="8"/>
  <c r="H2246" i="8"/>
  <c r="I2246" i="8"/>
  <c r="I3597" i="8"/>
  <c r="H3597" i="8"/>
  <c r="I1921" i="8"/>
  <c r="H1921" i="8"/>
  <c r="I3325" i="8"/>
  <c r="H3325" i="8"/>
  <c r="I3055" i="8"/>
  <c r="H3055" i="8"/>
  <c r="I517" i="8"/>
  <c r="H517" i="8"/>
  <c r="I625" i="8"/>
  <c r="H625" i="8"/>
  <c r="I1004" i="8"/>
  <c r="H1004" i="8"/>
  <c r="H3865" i="8"/>
  <c r="I3865" i="8"/>
  <c r="I1112" i="8"/>
  <c r="H1112" i="8"/>
  <c r="I4678" i="8"/>
  <c r="H4678" i="8"/>
  <c r="I1597" i="8"/>
  <c r="H1597" i="8"/>
  <c r="I896" i="8"/>
  <c r="H896" i="8"/>
  <c r="I193" i="8"/>
  <c r="H193" i="8"/>
  <c r="I3705" i="8"/>
  <c r="H3705" i="8"/>
  <c r="H4188" i="6"/>
  <c r="I4188" i="6"/>
  <c r="I2081" i="6"/>
  <c r="H2081" i="6"/>
  <c r="I2298" i="6"/>
  <c r="H2298" i="6"/>
  <c r="I1057" i="6"/>
  <c r="H1057" i="6"/>
  <c r="H1488" i="6"/>
  <c r="I1488" i="6"/>
  <c r="I841" i="6"/>
  <c r="H841" i="6"/>
  <c r="H1975" i="6"/>
  <c r="I1975" i="6"/>
  <c r="I2621" i="6"/>
  <c r="H2621" i="6"/>
  <c r="H3702" i="6"/>
  <c r="I3702" i="6"/>
  <c r="H2731" i="6"/>
  <c r="I2731" i="6"/>
  <c r="H1272" i="6"/>
  <c r="I1272" i="6"/>
  <c r="I408" i="6"/>
  <c r="H408" i="6"/>
  <c r="H2352" i="6"/>
  <c r="I2352" i="6"/>
  <c r="I247" i="6"/>
  <c r="H247" i="6"/>
  <c r="I3434" i="6"/>
  <c r="H3434" i="6"/>
  <c r="I3811" i="6"/>
  <c r="H3811" i="6"/>
  <c r="H2568" i="6"/>
  <c r="I2568" i="6"/>
  <c r="I140" i="6"/>
  <c r="H140" i="6"/>
  <c r="I1110" i="6"/>
  <c r="H1110" i="6"/>
  <c r="I3217" i="6"/>
  <c r="H3217" i="6"/>
  <c r="I1920" i="6"/>
  <c r="H1920" i="6"/>
  <c r="I2028" i="6"/>
  <c r="H2028" i="6"/>
  <c r="I1219" i="6"/>
  <c r="H1219" i="6"/>
  <c r="I1595" i="6"/>
  <c r="H1595" i="6"/>
  <c r="I1002" i="6"/>
  <c r="H1002" i="6"/>
  <c r="I463" i="6"/>
  <c r="H463" i="6"/>
  <c r="I3755" i="6"/>
  <c r="H3755" i="6"/>
  <c r="H4135" i="6"/>
  <c r="I4135" i="6"/>
  <c r="H1436" i="6"/>
  <c r="I1436" i="6"/>
  <c r="H2244" i="6"/>
  <c r="I2244" i="6"/>
  <c r="I4460" i="6"/>
  <c r="H4460" i="6"/>
  <c r="I4296" i="6"/>
  <c r="H4296" i="6"/>
  <c r="I733" i="6"/>
  <c r="H733" i="6"/>
  <c r="H1815" i="6"/>
  <c r="I1815" i="6"/>
  <c r="H3324" i="6"/>
  <c r="I3324" i="6"/>
  <c r="I1325" i="6"/>
  <c r="H1325" i="6"/>
  <c r="I893" i="6"/>
  <c r="H893" i="6"/>
  <c r="I3162" i="6"/>
  <c r="H3162" i="6"/>
  <c r="H2136" i="6"/>
  <c r="I2136" i="6"/>
  <c r="I3378" i="6"/>
  <c r="H3378" i="6"/>
  <c r="I192" i="6"/>
  <c r="H192" i="6"/>
  <c r="I1381" i="6"/>
  <c r="H1381" i="6"/>
  <c r="I2784" i="6"/>
  <c r="H2784" i="6"/>
  <c r="I3487" i="6"/>
  <c r="H3487" i="6"/>
  <c r="I1704" i="6"/>
  <c r="H1704" i="6"/>
  <c r="I84" i="6"/>
  <c r="H84" i="6"/>
  <c r="H4620" i="6"/>
  <c r="I4620" i="6"/>
  <c r="H1867" i="6"/>
  <c r="I1867" i="6"/>
  <c r="I570" i="6"/>
  <c r="H570" i="6"/>
  <c r="I2677" i="6"/>
  <c r="H2677" i="6"/>
  <c r="I2514" i="6"/>
  <c r="H2514" i="6"/>
  <c r="H2839" i="6"/>
  <c r="I2839" i="6"/>
  <c r="H4350" i="6"/>
  <c r="I4350" i="6"/>
  <c r="H3594" i="6"/>
  <c r="I3594" i="6"/>
  <c r="H1651" i="6"/>
  <c r="I1651" i="6"/>
  <c r="I678" i="6"/>
  <c r="H678" i="6"/>
  <c r="I1164" i="6"/>
  <c r="H1164" i="6"/>
  <c r="I4404" i="6"/>
  <c r="H4404" i="6"/>
  <c r="I3540" i="6"/>
  <c r="H3540" i="6"/>
  <c r="H2460" i="6"/>
  <c r="I2460" i="6"/>
  <c r="I3053" i="6"/>
  <c r="H3053" i="6"/>
  <c r="H4027" i="6"/>
  <c r="I4027" i="6"/>
  <c r="I4566" i="6"/>
  <c r="H4566" i="6"/>
  <c r="I1542" i="6"/>
  <c r="H1542" i="6"/>
  <c r="I2892" i="6"/>
  <c r="H2892" i="6"/>
  <c r="I2945" i="6"/>
  <c r="H2945" i="6"/>
  <c r="I300" i="6"/>
  <c r="H300" i="6"/>
  <c r="I3972" i="6"/>
  <c r="H3972" i="6"/>
  <c r="I3863" i="6"/>
  <c r="H3863" i="6"/>
  <c r="I3919" i="6"/>
  <c r="H3919" i="6"/>
  <c r="I4241" i="6"/>
  <c r="H4241" i="6"/>
  <c r="H3272" i="6"/>
  <c r="I3272" i="6"/>
  <c r="I625" i="6"/>
  <c r="H625" i="6"/>
  <c r="I3000" i="6"/>
  <c r="H3000" i="6"/>
  <c r="H2192" i="6"/>
  <c r="I2192" i="6"/>
  <c r="I4513" i="6"/>
  <c r="H4513" i="6"/>
  <c r="I516" i="6"/>
  <c r="H516" i="6"/>
  <c r="I3648" i="6"/>
  <c r="H3648" i="6"/>
  <c r="I2406" i="6"/>
  <c r="H2406" i="6"/>
  <c r="H3108" i="6"/>
  <c r="I3108" i="6"/>
  <c r="I354" i="6"/>
  <c r="H354" i="6"/>
  <c r="H4079" i="6"/>
  <c r="I4079" i="6"/>
  <c r="I30" i="6"/>
  <c r="H30" i="6"/>
  <c r="I786" i="6"/>
  <c r="H786" i="6"/>
  <c r="I949" i="6"/>
  <c r="H949" i="6"/>
  <c r="H4619" i="2"/>
  <c r="I4619" i="2"/>
  <c r="H3538" i="2"/>
  <c r="I3538" i="2"/>
  <c r="H730" i="2"/>
  <c r="I730" i="2"/>
  <c r="H2566" i="2"/>
  <c r="I2566" i="2"/>
  <c r="H1810" i="2"/>
  <c r="I1810" i="2"/>
  <c r="H2946" i="2"/>
  <c r="I2946" i="2"/>
  <c r="H677" i="2"/>
  <c r="I677" i="2"/>
  <c r="H2514" i="2"/>
  <c r="I2514" i="2"/>
  <c r="I571" i="2"/>
  <c r="H571" i="2"/>
  <c r="H1217" i="2"/>
  <c r="I1217" i="2"/>
  <c r="H1540" i="2"/>
  <c r="I1540" i="2"/>
  <c r="H1865" i="2"/>
  <c r="I1865" i="2"/>
  <c r="H3271" i="2"/>
  <c r="I3271" i="2"/>
  <c r="H2890" i="2"/>
  <c r="I2890" i="2"/>
  <c r="H83" i="2"/>
  <c r="I83" i="2"/>
  <c r="H622" i="2"/>
  <c r="I622" i="2"/>
  <c r="H1432" i="2"/>
  <c r="I1432" i="2"/>
  <c r="H838" i="2"/>
  <c r="I838" i="2"/>
  <c r="H1380" i="2"/>
  <c r="I1380" i="2"/>
  <c r="H2350" i="2"/>
  <c r="I2350" i="2"/>
  <c r="H4295" i="2"/>
  <c r="I4295" i="2"/>
  <c r="H3649" i="2"/>
  <c r="I3649" i="2"/>
  <c r="H299" i="2"/>
  <c r="I299" i="2"/>
  <c r="H3863" i="2"/>
  <c r="I3863" i="2"/>
  <c r="I1488" i="2"/>
  <c r="H1488" i="2"/>
  <c r="H3755" i="2"/>
  <c r="I3755" i="2"/>
  <c r="H1702" i="2"/>
  <c r="I1702" i="2"/>
  <c r="H3162" i="2"/>
  <c r="I3162" i="2"/>
  <c r="H1163" i="2"/>
  <c r="I1163" i="2"/>
  <c r="H1056" i="2"/>
  <c r="I1056" i="2"/>
  <c r="H3214" i="2"/>
  <c r="I3214" i="2"/>
  <c r="H3106" i="2"/>
  <c r="I3106" i="2"/>
  <c r="H2297" i="2"/>
  <c r="I2297" i="2"/>
  <c r="H1324" i="2"/>
  <c r="I1324" i="2"/>
  <c r="H1757" i="2"/>
  <c r="I1757" i="2"/>
  <c r="H3919" i="2"/>
  <c r="I3919" i="2"/>
  <c r="H1594" i="2"/>
  <c r="I1594" i="2"/>
  <c r="H2998" i="2"/>
  <c r="I2998" i="2"/>
  <c r="H3323" i="2"/>
  <c r="I3323" i="2"/>
  <c r="H2729" i="2"/>
  <c r="I2729" i="2"/>
  <c r="H2188" i="2"/>
  <c r="I2188" i="2"/>
  <c r="H4565" i="2"/>
  <c r="I4565" i="2"/>
  <c r="H4457" i="2"/>
  <c r="I4457" i="2"/>
  <c r="H4511" i="2"/>
  <c r="I4511" i="2"/>
  <c r="H2026" i="2"/>
  <c r="I2026" i="2"/>
  <c r="I4024" i="2"/>
  <c r="H4024" i="2"/>
  <c r="I514" i="2"/>
  <c r="H514" i="2"/>
  <c r="H2458" i="2"/>
  <c r="I2458" i="2"/>
  <c r="H2674" i="2"/>
  <c r="I2674" i="2"/>
  <c r="H2080" i="2"/>
  <c r="I2080" i="2"/>
  <c r="H1918" i="2"/>
  <c r="I1918" i="2"/>
  <c r="H3971" i="2"/>
  <c r="I3971" i="2"/>
  <c r="H1649" i="2"/>
  <c r="I1649" i="2"/>
  <c r="H4187" i="2"/>
  <c r="I4187" i="2"/>
  <c r="H406" i="2"/>
  <c r="I406" i="2"/>
  <c r="H4403" i="2"/>
  <c r="I4403" i="2"/>
  <c r="H2838" i="2"/>
  <c r="I2838" i="2"/>
  <c r="H2622" i="2"/>
  <c r="I2622" i="2"/>
  <c r="H4132" i="2"/>
  <c r="I4132" i="2"/>
  <c r="H191" i="2"/>
  <c r="I191" i="2"/>
  <c r="H2782" i="2"/>
  <c r="I2782" i="2"/>
  <c r="H3430" i="2"/>
  <c r="I3430" i="2"/>
  <c r="H1973" i="2"/>
  <c r="I1973" i="2"/>
  <c r="I894" i="2"/>
  <c r="H894" i="2"/>
  <c r="I1109" i="2" l="1"/>
  <c r="H1109" i="2"/>
  <c r="I353" i="2"/>
  <c r="H353" i="2"/>
  <c r="H461" i="2"/>
  <c r="I461" i="2"/>
  <c r="I3809" i="2"/>
  <c r="H3809" i="2"/>
  <c r="H3053" i="2"/>
  <c r="I3053" i="2"/>
  <c r="AD137" i="7"/>
  <c r="J21" i="9"/>
  <c r="AD20" i="7"/>
  <c r="J138" i="9"/>
  <c r="J136" i="1"/>
  <c r="AD138" i="9"/>
  <c r="J137" i="7"/>
  <c r="AD136" i="1"/>
  <c r="J20" i="7"/>
  <c r="AA21" i="9"/>
  <c r="J19" i="1"/>
  <c r="AD19" i="1"/>
  <c r="AD21" i="9"/>
  <c r="AF20" i="7"/>
  <c r="V21" i="9"/>
  <c r="H3593" i="2"/>
  <c r="I3593" i="2"/>
  <c r="Q137" i="7"/>
  <c r="AE137" i="7"/>
  <c r="R138" i="9"/>
  <c r="I138" i="2"/>
  <c r="H138" i="2"/>
  <c r="Y21" i="9"/>
  <c r="C21" i="9"/>
  <c r="I1271" i="2"/>
  <c r="H1271" i="2"/>
  <c r="P137" i="7"/>
  <c r="R137" i="7"/>
  <c r="Y138" i="9"/>
  <c r="I4242" i="2"/>
  <c r="H4242" i="2"/>
  <c r="I4673" i="2"/>
  <c r="H4673" i="2"/>
  <c r="AF137" i="7"/>
  <c r="AH137" i="7"/>
  <c r="O138" i="9"/>
  <c r="Q138" i="9"/>
  <c r="M21" i="9"/>
  <c r="AG21" i="9"/>
  <c r="N21" i="9"/>
  <c r="AH21" i="9"/>
  <c r="K21" i="9"/>
  <c r="AE21" i="9"/>
  <c r="L21" i="9"/>
  <c r="AF21" i="9"/>
  <c r="H1758" i="6"/>
  <c r="I1758" i="6"/>
  <c r="Z137" i="7"/>
  <c r="AB137" i="7"/>
  <c r="AE138" i="9"/>
  <c r="AG138" i="9"/>
  <c r="M136" i="1"/>
  <c r="L136" i="1"/>
  <c r="P136" i="1"/>
  <c r="Y136" i="1"/>
  <c r="AG136" i="1"/>
  <c r="AF136" i="1"/>
  <c r="K136" i="1"/>
  <c r="AE136" i="1"/>
  <c r="H2135" i="2"/>
  <c r="I2135" i="2"/>
  <c r="V137" i="7"/>
  <c r="AM19" i="7"/>
  <c r="X137" i="7"/>
  <c r="AA138" i="9"/>
  <c r="AC138" i="9"/>
  <c r="W19" i="1"/>
  <c r="AA19" i="1"/>
  <c r="AF19" i="1"/>
  <c r="AJ19" i="1"/>
  <c r="C19" i="1"/>
  <c r="G19" i="1"/>
  <c r="L19" i="1"/>
  <c r="P19" i="1"/>
  <c r="X19" i="1"/>
  <c r="AB19" i="1"/>
  <c r="AK19" i="1"/>
  <c r="AG19" i="1"/>
  <c r="Y19" i="1"/>
  <c r="AH19" i="1"/>
  <c r="D19" i="1"/>
  <c r="I19" i="1"/>
  <c r="O19" i="1"/>
  <c r="Z19" i="1"/>
  <c r="AI19" i="1"/>
  <c r="E19" i="1"/>
  <c r="K19" i="1"/>
  <c r="Q19" i="1"/>
  <c r="AC19" i="1"/>
  <c r="AL19" i="1"/>
  <c r="F19" i="1"/>
  <c r="M19" i="1"/>
  <c r="R19" i="1"/>
  <c r="AE19" i="1"/>
  <c r="N19" i="1"/>
  <c r="B19" i="1"/>
  <c r="V19" i="1"/>
  <c r="H19" i="1"/>
  <c r="Q20" i="7"/>
  <c r="AK20" i="7"/>
  <c r="R20" i="7"/>
  <c r="AL20" i="7"/>
  <c r="O20" i="7"/>
  <c r="AI20" i="7"/>
  <c r="P20" i="7"/>
  <c r="AJ20" i="7"/>
  <c r="AJ137" i="7"/>
  <c r="AK137" i="7"/>
  <c r="C138" i="9"/>
  <c r="E138" i="9"/>
  <c r="H3377" i="2"/>
  <c r="I3377" i="2"/>
  <c r="L137" i="7"/>
  <c r="N137" i="7"/>
  <c r="AJ138" i="9"/>
  <c r="AL138" i="9"/>
  <c r="I947" i="2"/>
  <c r="H947" i="2"/>
  <c r="Q21" i="9"/>
  <c r="AK21" i="9"/>
  <c r="R21" i="9"/>
  <c r="AL21" i="9"/>
  <c r="O21" i="9"/>
  <c r="AI21" i="9"/>
  <c r="P21" i="9"/>
  <c r="AJ21" i="9"/>
  <c r="H4350" i="2"/>
  <c r="I4350" i="2"/>
  <c r="F137" i="7"/>
  <c r="H137" i="7"/>
  <c r="K138" i="9"/>
  <c r="M138" i="9"/>
  <c r="AL136" i="1"/>
  <c r="E136" i="1"/>
  <c r="I136" i="1"/>
  <c r="N136" i="1"/>
  <c r="X136" i="1"/>
  <c r="W136" i="1"/>
  <c r="F136" i="1"/>
  <c r="Z136" i="1"/>
  <c r="H3701" i="2"/>
  <c r="I3701" i="2"/>
  <c r="B137" i="7"/>
  <c r="S19" i="7"/>
  <c r="D137" i="7"/>
  <c r="G138" i="9"/>
  <c r="I138" i="9"/>
  <c r="H29" i="2"/>
  <c r="I29" i="2"/>
  <c r="D20" i="7"/>
  <c r="X20" i="7"/>
  <c r="E20" i="7"/>
  <c r="Y20" i="7"/>
  <c r="B20" i="7"/>
  <c r="V20" i="7"/>
  <c r="C20" i="7"/>
  <c r="W20" i="7"/>
  <c r="O137" i="7"/>
  <c r="X138" i="9"/>
  <c r="P138" i="9"/>
  <c r="X21" i="9"/>
  <c r="B21" i="9"/>
  <c r="W21" i="9"/>
  <c r="AC137" i="7"/>
  <c r="AF138" i="9"/>
  <c r="AH138" i="9"/>
  <c r="G136" i="1"/>
  <c r="AC136" i="1"/>
  <c r="AK136" i="1"/>
  <c r="D136" i="1"/>
  <c r="H136" i="1"/>
  <c r="AJ136" i="1"/>
  <c r="S18" i="1"/>
  <c r="B136" i="1"/>
  <c r="AM18" i="1"/>
  <c r="V136" i="1"/>
  <c r="W137" i="7"/>
  <c r="Y137" i="7"/>
  <c r="Z138" i="9"/>
  <c r="AB138" i="9"/>
  <c r="H2243" i="2"/>
  <c r="I2243" i="2"/>
  <c r="H20" i="7"/>
  <c r="AB20" i="7"/>
  <c r="I20" i="7"/>
  <c r="AC20" i="7"/>
  <c r="F20" i="7"/>
  <c r="Z20" i="7"/>
  <c r="G20" i="7"/>
  <c r="AA20" i="7"/>
  <c r="AI137" i="7"/>
  <c r="V138" i="9"/>
  <c r="AM20" i="9"/>
  <c r="I245" i="2"/>
  <c r="H245" i="2"/>
  <c r="AG137" i="7"/>
  <c r="D21" i="9"/>
  <c r="E21" i="9"/>
  <c r="AA137" i="7"/>
  <c r="AL137" i="7"/>
  <c r="S20" i="9"/>
  <c r="B138" i="9"/>
  <c r="D138" i="9"/>
  <c r="H1002" i="2"/>
  <c r="I1002" i="2"/>
  <c r="H3486" i="2"/>
  <c r="I3486" i="2"/>
  <c r="H4079" i="2"/>
  <c r="I4079" i="2"/>
  <c r="K137" i="7"/>
  <c r="M137" i="7"/>
  <c r="AI138" i="9"/>
  <c r="AK138" i="9"/>
  <c r="H21" i="9"/>
  <c r="AB21" i="9"/>
  <c r="I21" i="9"/>
  <c r="AC21" i="9"/>
  <c r="F21" i="9"/>
  <c r="Z21" i="9"/>
  <c r="G21" i="9"/>
  <c r="G137" i="7"/>
  <c r="I137" i="7"/>
  <c r="L138" i="9"/>
  <c r="N138" i="9"/>
  <c r="R136" i="1"/>
  <c r="Q136" i="1"/>
  <c r="AB136" i="1"/>
  <c r="AH136" i="1"/>
  <c r="C136" i="1"/>
  <c r="AA136" i="1"/>
  <c r="O136" i="1"/>
  <c r="AI136" i="1"/>
  <c r="C137" i="7"/>
  <c r="E137" i="7"/>
  <c r="F138" i="9"/>
  <c r="H138" i="9"/>
  <c r="I2405" i="2"/>
  <c r="H2405" i="2"/>
  <c r="I785" i="2"/>
  <c r="H785" i="2"/>
  <c r="M20" i="7"/>
  <c r="AG20" i="7"/>
  <c r="N20" i="7"/>
  <c r="AH20" i="7"/>
  <c r="K20" i="7"/>
  <c r="AE20" i="7"/>
  <c r="L20" i="7"/>
  <c r="W138" i="9"/>
  <c r="H4621" i="8"/>
  <c r="I4621" i="8"/>
  <c r="H3271" i="8"/>
  <c r="I3271" i="8"/>
  <c r="I2570" i="8"/>
  <c r="H2570" i="8"/>
  <c r="I3163" i="8"/>
  <c r="H3163" i="8"/>
  <c r="I1867" i="8"/>
  <c r="H1867" i="8"/>
  <c r="H2083" i="8"/>
  <c r="I2083" i="8"/>
  <c r="I3542" i="8"/>
  <c r="H3542" i="8"/>
  <c r="I1005" i="8"/>
  <c r="H1005" i="8"/>
  <c r="I4679" i="8"/>
  <c r="H4679" i="8"/>
  <c r="I1922" i="8"/>
  <c r="H1922" i="8"/>
  <c r="H3382" i="8"/>
  <c r="I3382" i="8"/>
  <c r="I1761" i="8"/>
  <c r="H1761" i="8"/>
  <c r="I3813" i="8"/>
  <c r="H3813" i="8"/>
  <c r="I573" i="8"/>
  <c r="H573" i="8"/>
  <c r="H1166" i="8"/>
  <c r="I1166" i="8"/>
  <c r="I2624" i="8"/>
  <c r="H2624" i="8"/>
  <c r="I4568" i="8"/>
  <c r="H4568" i="8"/>
  <c r="I2839" i="8"/>
  <c r="H2839" i="8"/>
  <c r="I32" i="8"/>
  <c r="H32" i="8"/>
  <c r="I4189" i="8"/>
  <c r="H4189" i="8"/>
  <c r="I3921" i="8"/>
  <c r="H3921" i="8"/>
  <c r="I3112" i="8"/>
  <c r="H3112" i="8"/>
  <c r="I681" i="8"/>
  <c r="H681" i="8"/>
  <c r="H1220" i="8"/>
  <c r="I1220" i="8"/>
  <c r="I2300" i="8"/>
  <c r="H2300" i="8"/>
  <c r="I4246" i="8"/>
  <c r="H4246" i="8"/>
  <c r="I2787" i="8"/>
  <c r="H2787" i="8"/>
  <c r="I2409" i="8"/>
  <c r="H2409" i="8"/>
  <c r="I3002" i="8"/>
  <c r="H3002" i="8"/>
  <c r="I3434" i="8"/>
  <c r="H3434" i="8"/>
  <c r="I2030" i="8"/>
  <c r="H2030" i="8"/>
  <c r="I3217" i="8"/>
  <c r="H3217" i="8"/>
  <c r="I3706" i="8"/>
  <c r="H3706" i="8"/>
  <c r="I356" i="8"/>
  <c r="H356" i="8"/>
  <c r="I4081" i="8"/>
  <c r="H4081" i="8"/>
  <c r="I194" i="8"/>
  <c r="H194" i="8"/>
  <c r="I1113" i="8"/>
  <c r="H1113" i="8"/>
  <c r="I518" i="8"/>
  <c r="H518" i="8"/>
  <c r="I3598" i="8"/>
  <c r="H3598" i="8"/>
  <c r="I4300" i="8"/>
  <c r="H4300" i="8"/>
  <c r="I4135" i="8"/>
  <c r="H4135" i="8"/>
  <c r="I4029" i="8"/>
  <c r="H4029" i="8"/>
  <c r="I3487" i="8"/>
  <c r="H3487" i="8"/>
  <c r="I3974" i="8"/>
  <c r="H3974" i="8"/>
  <c r="I411" i="8"/>
  <c r="H411" i="8"/>
  <c r="H1436" i="8"/>
  <c r="I1436" i="8"/>
  <c r="H1544" i="8"/>
  <c r="I1544" i="8"/>
  <c r="I1058" i="8"/>
  <c r="H1058" i="8"/>
  <c r="I1490" i="8"/>
  <c r="H1490" i="8"/>
  <c r="I2682" i="8"/>
  <c r="H2682" i="8"/>
  <c r="I2138" i="8"/>
  <c r="H2138" i="8"/>
  <c r="H3757" i="8"/>
  <c r="I3757" i="8"/>
  <c r="H1653" i="8"/>
  <c r="I1653" i="8"/>
  <c r="I2895" i="8"/>
  <c r="H2895" i="8"/>
  <c r="I1598" i="8"/>
  <c r="H1598" i="8"/>
  <c r="I303" i="8"/>
  <c r="H303" i="8"/>
  <c r="I140" i="8"/>
  <c r="H140" i="8"/>
  <c r="H1815" i="8"/>
  <c r="I1815" i="8"/>
  <c r="I3866" i="8"/>
  <c r="H3866" i="8"/>
  <c r="I4515" i="8"/>
  <c r="H4515" i="8"/>
  <c r="I3326" i="8"/>
  <c r="H3326" i="8"/>
  <c r="I87" i="8"/>
  <c r="H87" i="8"/>
  <c r="I2948" i="8"/>
  <c r="H2948" i="8"/>
  <c r="I789" i="8"/>
  <c r="H789" i="8"/>
  <c r="I464" i="8"/>
  <c r="H464" i="8"/>
  <c r="I1977" i="8"/>
  <c r="H1977" i="8"/>
  <c r="I626" i="8"/>
  <c r="H626" i="8"/>
  <c r="H2247" i="8"/>
  <c r="I2247" i="8"/>
  <c r="I897" i="8"/>
  <c r="H897" i="8"/>
  <c r="I3056" i="8"/>
  <c r="H3056" i="8"/>
  <c r="I3650" i="8"/>
  <c r="H3650" i="8"/>
  <c r="I2516" i="8"/>
  <c r="H2516" i="8"/>
  <c r="I2731" i="8"/>
  <c r="H2731" i="8"/>
  <c r="I1274" i="8"/>
  <c r="H1274" i="8"/>
  <c r="I842" i="8"/>
  <c r="H842" i="8"/>
  <c r="I248" i="8"/>
  <c r="H248" i="8"/>
  <c r="I2192" i="8"/>
  <c r="H2192" i="8"/>
  <c r="I733" i="8"/>
  <c r="H733" i="8"/>
  <c r="I1382" i="8"/>
  <c r="H1382" i="8"/>
  <c r="H2354" i="8"/>
  <c r="I2354" i="8"/>
  <c r="I1706" i="8"/>
  <c r="H1706" i="8"/>
  <c r="H4351" i="8"/>
  <c r="I4351" i="8"/>
  <c r="I950" i="8"/>
  <c r="H950" i="8"/>
  <c r="I4462" i="8"/>
  <c r="H4462" i="8"/>
  <c r="H4407" i="8"/>
  <c r="I4407" i="8"/>
  <c r="I2464" i="8"/>
  <c r="H2464" i="8"/>
  <c r="H1328" i="8"/>
  <c r="I1328" i="8"/>
  <c r="I2082" i="6"/>
  <c r="H2082" i="6"/>
  <c r="I4189" i="6"/>
  <c r="H4189" i="6"/>
  <c r="I3595" i="6"/>
  <c r="H3595" i="6"/>
  <c r="I1816" i="6"/>
  <c r="H1816" i="6"/>
  <c r="I2245" i="6"/>
  <c r="H2245" i="6"/>
  <c r="H2732" i="6"/>
  <c r="I2732" i="6"/>
  <c r="I2678" i="6"/>
  <c r="H2678" i="6"/>
  <c r="I85" i="6"/>
  <c r="H85" i="6"/>
  <c r="I1382" i="6"/>
  <c r="H1382" i="6"/>
  <c r="I3163" i="6"/>
  <c r="H3163" i="6"/>
  <c r="I464" i="6"/>
  <c r="H464" i="6"/>
  <c r="I2029" i="6"/>
  <c r="H2029" i="6"/>
  <c r="I141" i="6"/>
  <c r="H141" i="6"/>
  <c r="I248" i="6"/>
  <c r="H248" i="6"/>
  <c r="H842" i="6"/>
  <c r="I842" i="6"/>
  <c r="I4028" i="6"/>
  <c r="H4028" i="6"/>
  <c r="H3001" i="6"/>
  <c r="I3001" i="6"/>
  <c r="I1437" i="6"/>
  <c r="H1437" i="6"/>
  <c r="I2569" i="6"/>
  <c r="H2569" i="6"/>
  <c r="I2353" i="6"/>
  <c r="H2353" i="6"/>
  <c r="I3703" i="6"/>
  <c r="H3703" i="6"/>
  <c r="I1489" i="6"/>
  <c r="H1489" i="6"/>
  <c r="I31" i="6"/>
  <c r="H31" i="6"/>
  <c r="I517" i="6"/>
  <c r="H517" i="6"/>
  <c r="I2893" i="6"/>
  <c r="H2893" i="6"/>
  <c r="I1165" i="6"/>
  <c r="H1165" i="6"/>
  <c r="I571" i="6"/>
  <c r="H571" i="6"/>
  <c r="I1705" i="6"/>
  <c r="H1705" i="6"/>
  <c r="I193" i="6"/>
  <c r="H193" i="6"/>
  <c r="I894" i="6"/>
  <c r="H894" i="6"/>
  <c r="I734" i="6"/>
  <c r="H734" i="6"/>
  <c r="I1003" i="6"/>
  <c r="H1003" i="6"/>
  <c r="I1921" i="6"/>
  <c r="H1921" i="6"/>
  <c r="I3864" i="6"/>
  <c r="H3864" i="6"/>
  <c r="I2840" i="6"/>
  <c r="H2840" i="6"/>
  <c r="I1868" i="6"/>
  <c r="H1868" i="6"/>
  <c r="I4136" i="6"/>
  <c r="H4136" i="6"/>
  <c r="I3649" i="6"/>
  <c r="H3649" i="6"/>
  <c r="I2946" i="6"/>
  <c r="H2946" i="6"/>
  <c r="I4351" i="6"/>
  <c r="H4351" i="6"/>
  <c r="I4514" i="6"/>
  <c r="H4514" i="6"/>
  <c r="I3973" i="6"/>
  <c r="H3973" i="6"/>
  <c r="I1543" i="6"/>
  <c r="H1543" i="6"/>
  <c r="I679" i="6"/>
  <c r="H679" i="6"/>
  <c r="I3488" i="6"/>
  <c r="H3488" i="6"/>
  <c r="I3379" i="6"/>
  <c r="H3379" i="6"/>
  <c r="H1326" i="6"/>
  <c r="I1326" i="6"/>
  <c r="I4297" i="6"/>
  <c r="H4297" i="6"/>
  <c r="H1596" i="6"/>
  <c r="I1596" i="6"/>
  <c r="I3218" i="6"/>
  <c r="H3218" i="6"/>
  <c r="H3812" i="6"/>
  <c r="I3812" i="6"/>
  <c r="I409" i="6"/>
  <c r="H409" i="6"/>
  <c r="I2622" i="6"/>
  <c r="H2622" i="6"/>
  <c r="I1058" i="6"/>
  <c r="H1058" i="6"/>
  <c r="I3054" i="6"/>
  <c r="H3054" i="6"/>
  <c r="H4080" i="6"/>
  <c r="I4080" i="6"/>
  <c r="I3109" i="6"/>
  <c r="H3109" i="6"/>
  <c r="I4621" i="6"/>
  <c r="H4621" i="6"/>
  <c r="I2137" i="6"/>
  <c r="H2137" i="6"/>
  <c r="I3325" i="6"/>
  <c r="H3325" i="6"/>
  <c r="I1273" i="6"/>
  <c r="H1273" i="6"/>
  <c r="I1976" i="6"/>
  <c r="H1976" i="6"/>
  <c r="H3920" i="6"/>
  <c r="I3920" i="6"/>
  <c r="I4405" i="6"/>
  <c r="H4405" i="6"/>
  <c r="I626" i="6"/>
  <c r="H626" i="6"/>
  <c r="I3273" i="6"/>
  <c r="H3273" i="6"/>
  <c r="I2461" i="6"/>
  <c r="H2461" i="6"/>
  <c r="H950" i="6"/>
  <c r="I950" i="6"/>
  <c r="I2193" i="6"/>
  <c r="H2193" i="6"/>
  <c r="I1652" i="6"/>
  <c r="H1652" i="6"/>
  <c r="I787" i="6"/>
  <c r="H787" i="6"/>
  <c r="I355" i="6"/>
  <c r="H355" i="6"/>
  <c r="I2407" i="6"/>
  <c r="H2407" i="6"/>
  <c r="H4242" i="6"/>
  <c r="I4242" i="6"/>
  <c r="I301" i="6"/>
  <c r="H301" i="6"/>
  <c r="I4567" i="6"/>
  <c r="H4567" i="6"/>
  <c r="I3541" i="6"/>
  <c r="H3541" i="6"/>
  <c r="I2515" i="6"/>
  <c r="H2515" i="6"/>
  <c r="I2785" i="6"/>
  <c r="H2785" i="6"/>
  <c r="I4461" i="6"/>
  <c r="H4461" i="6"/>
  <c r="I3756" i="6"/>
  <c r="H3756" i="6"/>
  <c r="I1220" i="6"/>
  <c r="H1220" i="6"/>
  <c r="I1111" i="6"/>
  <c r="H1111" i="6"/>
  <c r="I3435" i="6"/>
  <c r="H3435" i="6"/>
  <c r="I2299" i="6"/>
  <c r="H2299" i="6"/>
  <c r="H4133" i="2"/>
  <c r="I4133" i="2"/>
  <c r="H3324" i="2"/>
  <c r="I3324" i="2"/>
  <c r="I1703" i="2"/>
  <c r="H1703" i="2"/>
  <c r="H84" i="2"/>
  <c r="I84" i="2"/>
  <c r="H2567" i="2"/>
  <c r="I2567" i="2"/>
  <c r="H2623" i="2"/>
  <c r="I2623" i="2"/>
  <c r="H4404" i="2"/>
  <c r="I4404" i="2"/>
  <c r="H1650" i="2"/>
  <c r="I1650" i="2"/>
  <c r="H2675" i="2"/>
  <c r="I2675" i="2"/>
  <c r="H2459" i="2"/>
  <c r="I2459" i="2"/>
  <c r="H4566" i="2"/>
  <c r="I4566" i="2"/>
  <c r="I1595" i="2"/>
  <c r="H1595" i="2"/>
  <c r="H1325" i="2"/>
  <c r="I1325" i="2"/>
  <c r="H1057" i="2"/>
  <c r="I1057" i="2"/>
  <c r="H3756" i="2"/>
  <c r="I3756" i="2"/>
  <c r="I3650" i="2"/>
  <c r="H3650" i="2"/>
  <c r="I839" i="2"/>
  <c r="H839" i="2"/>
  <c r="H2891" i="2"/>
  <c r="I2891" i="2"/>
  <c r="H678" i="2"/>
  <c r="I678" i="2"/>
  <c r="I731" i="2"/>
  <c r="H731" i="2"/>
  <c r="I2081" i="2"/>
  <c r="H2081" i="2"/>
  <c r="H3215" i="2"/>
  <c r="I3215" i="2"/>
  <c r="H3431" i="2"/>
  <c r="I3431" i="2"/>
  <c r="H2783" i="2"/>
  <c r="I2783" i="2"/>
  <c r="H3972" i="2"/>
  <c r="I3972" i="2"/>
  <c r="H2189" i="2"/>
  <c r="I2189" i="2"/>
  <c r="H2298" i="2"/>
  <c r="I2298" i="2"/>
  <c r="I1164" i="2"/>
  <c r="H1164" i="2"/>
  <c r="H4296" i="2"/>
  <c r="I4296" i="2"/>
  <c r="H1433" i="2"/>
  <c r="I1433" i="2"/>
  <c r="H3272" i="2"/>
  <c r="I3272" i="2"/>
  <c r="I1218" i="2"/>
  <c r="H1218" i="2"/>
  <c r="I2947" i="2"/>
  <c r="H2947" i="2"/>
  <c r="H3539" i="2"/>
  <c r="I3539" i="2"/>
  <c r="H2999" i="2"/>
  <c r="I2999" i="2"/>
  <c r="H3864" i="2"/>
  <c r="I3864" i="2"/>
  <c r="I1541" i="2"/>
  <c r="H1541" i="2"/>
  <c r="I4025" i="2"/>
  <c r="H4025" i="2"/>
  <c r="H4188" i="2"/>
  <c r="I4188" i="2"/>
  <c r="H4458" i="2"/>
  <c r="I4458" i="2"/>
  <c r="H1381" i="2"/>
  <c r="I1381" i="2"/>
  <c r="H515" i="2"/>
  <c r="I515" i="2"/>
  <c r="H895" i="2"/>
  <c r="I895" i="2"/>
  <c r="H1974" i="2"/>
  <c r="I1974" i="2"/>
  <c r="H192" i="2"/>
  <c r="I192" i="2"/>
  <c r="H2839" i="2"/>
  <c r="I2839" i="2"/>
  <c r="H407" i="2"/>
  <c r="I407" i="2"/>
  <c r="H1919" i="2"/>
  <c r="I1919" i="2"/>
  <c r="H2027" i="2"/>
  <c r="I2027" i="2"/>
  <c r="H4512" i="2"/>
  <c r="I4512" i="2"/>
  <c r="H2730" i="2"/>
  <c r="I2730" i="2"/>
  <c r="H3920" i="2"/>
  <c r="I3920" i="2"/>
  <c r="H3107" i="2"/>
  <c r="I3107" i="2"/>
  <c r="H3163" i="2"/>
  <c r="I3163" i="2"/>
  <c r="H300" i="2"/>
  <c r="I300" i="2"/>
  <c r="H2351" i="2"/>
  <c r="I2351" i="2"/>
  <c r="H623" i="2"/>
  <c r="I623" i="2"/>
  <c r="H1866" i="2"/>
  <c r="I1866" i="2"/>
  <c r="I1811" i="2"/>
  <c r="H1811" i="2"/>
  <c r="I4620" i="2"/>
  <c r="H4620" i="2"/>
  <c r="H1758" i="2"/>
  <c r="I1758" i="2"/>
  <c r="H2515" i="2"/>
  <c r="I2515" i="2"/>
  <c r="H1489" i="2"/>
  <c r="I1489" i="2"/>
  <c r="H572" i="2"/>
  <c r="I572" i="2"/>
  <c r="H3810" i="2" l="1"/>
  <c r="I3810" i="2"/>
  <c r="I462" i="2"/>
  <c r="H462" i="2"/>
  <c r="H354" i="2"/>
  <c r="I354" i="2"/>
  <c r="H3054" i="2"/>
  <c r="I3054" i="2"/>
  <c r="I1110" i="2"/>
  <c r="H1110" i="2"/>
  <c r="AD21" i="7"/>
  <c r="J139" i="9"/>
  <c r="AD138" i="7"/>
  <c r="AD22" i="9"/>
  <c r="AD139" i="9"/>
  <c r="J22" i="9"/>
  <c r="J20" i="1"/>
  <c r="AD20" i="1"/>
  <c r="AD137" i="1"/>
  <c r="J138" i="7"/>
  <c r="J137" i="1"/>
  <c r="J21" i="7"/>
  <c r="AA139" i="9"/>
  <c r="W21" i="7"/>
  <c r="W22" i="9"/>
  <c r="AG138" i="7"/>
  <c r="G139" i="9"/>
  <c r="I139" i="9"/>
  <c r="I1003" i="2"/>
  <c r="H1003" i="2"/>
  <c r="E139" i="9"/>
  <c r="I246" i="2"/>
  <c r="H246" i="2"/>
  <c r="H22" i="9"/>
  <c r="AB22" i="9"/>
  <c r="I22" i="9"/>
  <c r="AC22" i="9"/>
  <c r="F22" i="9"/>
  <c r="Z22" i="9"/>
  <c r="G22" i="9"/>
  <c r="AA22" i="9"/>
  <c r="H21" i="7"/>
  <c r="AB21" i="7"/>
  <c r="I21" i="7"/>
  <c r="AC21" i="7"/>
  <c r="F21" i="7"/>
  <c r="Z21" i="7"/>
  <c r="G21" i="7"/>
  <c r="AA21" i="7"/>
  <c r="G138" i="7"/>
  <c r="I138" i="7"/>
  <c r="B139" i="9"/>
  <c r="S21" i="9"/>
  <c r="B138" i="7"/>
  <c r="S20" i="7"/>
  <c r="D138" i="7"/>
  <c r="H3702" i="2"/>
  <c r="I3702" i="2"/>
  <c r="O139" i="9"/>
  <c r="Q139" i="9"/>
  <c r="P138" i="7"/>
  <c r="R138" i="7"/>
  <c r="AM19" i="1"/>
  <c r="V137" i="1"/>
  <c r="R137" i="1"/>
  <c r="AC137" i="1"/>
  <c r="AI137" i="1"/>
  <c r="D137" i="1"/>
  <c r="AK137" i="1"/>
  <c r="L137" i="1"/>
  <c r="AF137" i="1"/>
  <c r="H1759" i="6"/>
  <c r="I1759" i="6"/>
  <c r="K139" i="9"/>
  <c r="M139" i="9"/>
  <c r="Y139" i="9"/>
  <c r="K138" i="7"/>
  <c r="Z139" i="9"/>
  <c r="AB139" i="9"/>
  <c r="D139" i="9"/>
  <c r="M22" i="9"/>
  <c r="AG22" i="9"/>
  <c r="N22" i="9"/>
  <c r="AH22" i="9"/>
  <c r="K22" i="9"/>
  <c r="AE22" i="9"/>
  <c r="L22" i="9"/>
  <c r="AF22" i="9"/>
  <c r="M21" i="7"/>
  <c r="AG21" i="7"/>
  <c r="N21" i="7"/>
  <c r="AH21" i="7"/>
  <c r="K21" i="7"/>
  <c r="AE21" i="7"/>
  <c r="L21" i="7"/>
  <c r="AF21" i="7"/>
  <c r="Z138" i="7"/>
  <c r="AB138" i="7"/>
  <c r="X139" i="9"/>
  <c r="W138" i="7"/>
  <c r="Y138" i="7"/>
  <c r="H30" i="2"/>
  <c r="I30" i="2"/>
  <c r="AJ139" i="9"/>
  <c r="AL139" i="9"/>
  <c r="AI138" i="7"/>
  <c r="AK138" i="7"/>
  <c r="S19" i="1"/>
  <c r="B137" i="1"/>
  <c r="M137" i="1"/>
  <c r="Q137" i="1"/>
  <c r="Z137" i="1"/>
  <c r="AH137" i="1"/>
  <c r="AB137" i="1"/>
  <c r="G137" i="1"/>
  <c r="AA137" i="1"/>
  <c r="AF139" i="9"/>
  <c r="AH139" i="9"/>
  <c r="H4674" i="2"/>
  <c r="I4674" i="2"/>
  <c r="AE138" i="7"/>
  <c r="M138" i="7"/>
  <c r="AH138" i="7"/>
  <c r="H2406" i="2"/>
  <c r="I2406" i="2"/>
  <c r="F139" i="9"/>
  <c r="H139" i="9"/>
  <c r="I4080" i="2"/>
  <c r="H4080" i="2"/>
  <c r="H3487" i="2"/>
  <c r="I3487" i="2"/>
  <c r="Q22" i="9"/>
  <c r="AK22" i="9"/>
  <c r="R22" i="9"/>
  <c r="AL22" i="9"/>
  <c r="O22" i="9"/>
  <c r="AI22" i="9"/>
  <c r="P22" i="9"/>
  <c r="AJ22" i="9"/>
  <c r="Q21" i="7"/>
  <c r="AK21" i="7"/>
  <c r="R21" i="7"/>
  <c r="AL21" i="7"/>
  <c r="O21" i="7"/>
  <c r="AI21" i="7"/>
  <c r="P21" i="7"/>
  <c r="AJ21" i="7"/>
  <c r="F138" i="7"/>
  <c r="H138" i="7"/>
  <c r="C138" i="7"/>
  <c r="E138" i="7"/>
  <c r="X20" i="1"/>
  <c r="AB20" i="1"/>
  <c r="AG20" i="1"/>
  <c r="AK20" i="1"/>
  <c r="D20" i="1"/>
  <c r="H20" i="1"/>
  <c r="M20" i="1"/>
  <c r="Q20" i="1"/>
  <c r="AC20" i="1"/>
  <c r="AH20" i="1"/>
  <c r="Y20" i="1"/>
  <c r="AL20" i="1"/>
  <c r="Z20" i="1"/>
  <c r="AI20" i="1"/>
  <c r="V20" i="1"/>
  <c r="E20" i="1"/>
  <c r="K20" i="1"/>
  <c r="P20" i="1"/>
  <c r="AA20" i="1"/>
  <c r="AJ20" i="1"/>
  <c r="F20" i="1"/>
  <c r="L20" i="1"/>
  <c r="R20" i="1"/>
  <c r="AE20" i="1"/>
  <c r="G20" i="1"/>
  <c r="N20" i="1"/>
  <c r="W20" i="1"/>
  <c r="AF20" i="1"/>
  <c r="C20" i="1"/>
  <c r="B20" i="1"/>
  <c r="I20" i="1"/>
  <c r="O20" i="1"/>
  <c r="P139" i="9"/>
  <c r="R139" i="9"/>
  <c r="I3378" i="2"/>
  <c r="H3378" i="2"/>
  <c r="O138" i="7"/>
  <c r="Q138" i="7"/>
  <c r="N137" i="1"/>
  <c r="F137" i="1"/>
  <c r="K137" i="1"/>
  <c r="O137" i="1"/>
  <c r="Y137" i="1"/>
  <c r="X137" i="1"/>
  <c r="C137" i="1"/>
  <c r="W137" i="1"/>
  <c r="H2136" i="2"/>
  <c r="I2136" i="2"/>
  <c r="L139" i="9"/>
  <c r="N139" i="9"/>
  <c r="I1272" i="2"/>
  <c r="H1272" i="2"/>
  <c r="I139" i="2"/>
  <c r="H139" i="2"/>
  <c r="I3594" i="2"/>
  <c r="H3594" i="2"/>
  <c r="V139" i="9"/>
  <c r="L138" i="7"/>
  <c r="N138" i="7"/>
  <c r="H786" i="2"/>
  <c r="I786" i="2"/>
  <c r="AC139" i="9"/>
  <c r="D22" i="9"/>
  <c r="X22" i="9"/>
  <c r="E22" i="9"/>
  <c r="Y22" i="9"/>
  <c r="B22" i="9"/>
  <c r="V22" i="9"/>
  <c r="C22" i="9"/>
  <c r="D21" i="7"/>
  <c r="X21" i="7"/>
  <c r="E21" i="7"/>
  <c r="Y21" i="7"/>
  <c r="B21" i="7"/>
  <c r="V21" i="7"/>
  <c r="C21" i="7"/>
  <c r="AA138" i="7"/>
  <c r="AC138" i="7"/>
  <c r="H2244" i="2"/>
  <c r="I2244" i="2"/>
  <c r="W139" i="9"/>
  <c r="AM20" i="7"/>
  <c r="V138" i="7"/>
  <c r="X138" i="7"/>
  <c r="H4351" i="2"/>
  <c r="I4351" i="2"/>
  <c r="AI139" i="9"/>
  <c r="AK139" i="9"/>
  <c r="H948" i="2"/>
  <c r="I948" i="2"/>
  <c r="AJ138" i="7"/>
  <c r="AL138" i="7"/>
  <c r="H137" i="1"/>
  <c r="AE137" i="1"/>
  <c r="AL137" i="1"/>
  <c r="E137" i="1"/>
  <c r="I137" i="1"/>
  <c r="AG137" i="1"/>
  <c r="P137" i="1"/>
  <c r="AJ137" i="1"/>
  <c r="AE139" i="9"/>
  <c r="AG139" i="9"/>
  <c r="H4243" i="2"/>
  <c r="I4243" i="2"/>
  <c r="C139" i="9"/>
  <c r="AM21" i="9"/>
  <c r="AF138" i="7"/>
  <c r="I4622" i="8"/>
  <c r="H4622" i="8"/>
  <c r="I1868" i="8"/>
  <c r="H1868" i="8"/>
  <c r="H3164" i="8"/>
  <c r="I3164" i="8"/>
  <c r="I2571" i="8"/>
  <c r="H2571" i="8"/>
  <c r="I2084" i="8"/>
  <c r="H2084" i="8"/>
  <c r="H3272" i="8"/>
  <c r="I3272" i="8"/>
  <c r="I1437" i="8"/>
  <c r="H1437" i="8"/>
  <c r="H4680" i="8"/>
  <c r="I4680" i="8"/>
  <c r="I249" i="8"/>
  <c r="H249" i="8"/>
  <c r="I141" i="8"/>
  <c r="H141" i="8"/>
  <c r="I3488" i="8"/>
  <c r="H3488" i="8"/>
  <c r="I33" i="8"/>
  <c r="H33" i="8"/>
  <c r="I3383" i="8"/>
  <c r="H3383" i="8"/>
  <c r="I3327" i="8"/>
  <c r="H3327" i="8"/>
  <c r="I2683" i="8"/>
  <c r="H2683" i="8"/>
  <c r="I3599" i="8"/>
  <c r="H3599" i="8"/>
  <c r="I2788" i="8"/>
  <c r="H2788" i="8"/>
  <c r="I1654" i="8"/>
  <c r="H1654" i="8"/>
  <c r="I951" i="8"/>
  <c r="H951" i="8"/>
  <c r="I1383" i="8"/>
  <c r="H1383" i="8"/>
  <c r="I843" i="8"/>
  <c r="H843" i="8"/>
  <c r="I3651" i="8"/>
  <c r="H3651" i="8"/>
  <c r="I627" i="8"/>
  <c r="H627" i="8"/>
  <c r="I790" i="8"/>
  <c r="H790" i="8"/>
  <c r="I4516" i="8"/>
  <c r="H4516" i="8"/>
  <c r="I304" i="8"/>
  <c r="H304" i="8"/>
  <c r="I1491" i="8"/>
  <c r="H1491" i="8"/>
  <c r="I4030" i="8"/>
  <c r="H4030" i="8"/>
  <c r="I519" i="8"/>
  <c r="H519" i="8"/>
  <c r="I357" i="8"/>
  <c r="H357" i="8"/>
  <c r="I3435" i="8"/>
  <c r="H3435" i="8"/>
  <c r="I4247" i="8"/>
  <c r="H4247" i="8"/>
  <c r="I3113" i="8"/>
  <c r="H3113" i="8"/>
  <c r="I2840" i="8"/>
  <c r="H2840" i="8"/>
  <c r="I574" i="8"/>
  <c r="H574" i="8"/>
  <c r="I2355" i="8"/>
  <c r="H2355" i="8"/>
  <c r="I2248" i="8"/>
  <c r="H2248" i="8"/>
  <c r="I4463" i="8"/>
  <c r="H4463" i="8"/>
  <c r="H2031" i="8"/>
  <c r="I2031" i="8"/>
  <c r="I3758" i="8"/>
  <c r="H3758" i="8"/>
  <c r="I2517" i="8"/>
  <c r="H2517" i="8"/>
  <c r="I2896" i="8"/>
  <c r="H2896" i="8"/>
  <c r="I4082" i="8"/>
  <c r="H4082" i="8"/>
  <c r="I2465" i="8"/>
  <c r="H2465" i="8"/>
  <c r="I734" i="8"/>
  <c r="H734" i="8"/>
  <c r="I1275" i="8"/>
  <c r="H1275" i="8"/>
  <c r="H3057" i="8"/>
  <c r="I3057" i="8"/>
  <c r="I1978" i="8"/>
  <c r="H1978" i="8"/>
  <c r="H2949" i="8"/>
  <c r="I2949" i="8"/>
  <c r="I3867" i="8"/>
  <c r="H3867" i="8"/>
  <c r="I1599" i="8"/>
  <c r="H1599" i="8"/>
  <c r="I1059" i="8"/>
  <c r="H1059" i="8"/>
  <c r="I412" i="8"/>
  <c r="H412" i="8"/>
  <c r="I4136" i="8"/>
  <c r="H4136" i="8"/>
  <c r="I1114" i="8"/>
  <c r="H1114" i="8"/>
  <c r="H3707" i="8"/>
  <c r="I3707" i="8"/>
  <c r="I3003" i="8"/>
  <c r="H3003" i="8"/>
  <c r="I2301" i="8"/>
  <c r="H2301" i="8"/>
  <c r="I3922" i="8"/>
  <c r="H3922" i="8"/>
  <c r="I4569" i="8"/>
  <c r="H4569" i="8"/>
  <c r="I3814" i="8"/>
  <c r="H3814" i="8"/>
  <c r="I1006" i="8"/>
  <c r="H1006" i="8"/>
  <c r="I1329" i="8"/>
  <c r="H1329" i="8"/>
  <c r="I4408" i="8"/>
  <c r="H4408" i="8"/>
  <c r="I1167" i="8"/>
  <c r="H1167" i="8"/>
  <c r="I682" i="8"/>
  <c r="H682" i="8"/>
  <c r="I4352" i="8"/>
  <c r="H4352" i="8"/>
  <c r="I1816" i="8"/>
  <c r="H1816" i="8"/>
  <c r="I1545" i="8"/>
  <c r="H1545" i="8"/>
  <c r="I1221" i="8"/>
  <c r="H1221" i="8"/>
  <c r="H1707" i="8"/>
  <c r="I1707" i="8"/>
  <c r="I2193" i="8"/>
  <c r="H2193" i="8"/>
  <c r="I2732" i="8"/>
  <c r="H2732" i="8"/>
  <c r="I898" i="8"/>
  <c r="H898" i="8"/>
  <c r="I465" i="8"/>
  <c r="H465" i="8"/>
  <c r="I88" i="8"/>
  <c r="H88" i="8"/>
  <c r="I2139" i="8"/>
  <c r="H2139" i="8"/>
  <c r="I3975" i="8"/>
  <c r="H3975" i="8"/>
  <c r="H4301" i="8"/>
  <c r="I4301" i="8"/>
  <c r="I195" i="8"/>
  <c r="H195" i="8"/>
  <c r="I3218" i="8"/>
  <c r="H3218" i="8"/>
  <c r="H2410" i="8"/>
  <c r="I2410" i="8"/>
  <c r="I4190" i="8"/>
  <c r="H4190" i="8"/>
  <c r="I2625" i="8"/>
  <c r="H2625" i="8"/>
  <c r="I1762" i="8"/>
  <c r="H1762" i="8"/>
  <c r="H1923" i="8"/>
  <c r="I1923" i="8"/>
  <c r="I3543" i="8"/>
  <c r="H3543" i="8"/>
  <c r="I4190" i="6"/>
  <c r="H4190" i="6"/>
  <c r="H2083" i="6"/>
  <c r="I2083" i="6"/>
  <c r="I2733" i="6"/>
  <c r="H2733" i="6"/>
  <c r="I4622" i="6"/>
  <c r="H4622" i="6"/>
  <c r="I249" i="6"/>
  <c r="H249" i="6"/>
  <c r="H3164" i="6"/>
  <c r="I3164" i="6"/>
  <c r="I1221" i="6"/>
  <c r="H1221" i="6"/>
  <c r="I680" i="6"/>
  <c r="H680" i="6"/>
  <c r="I1327" i="6"/>
  <c r="H1327" i="6"/>
  <c r="I3002" i="6"/>
  <c r="H3002" i="6"/>
  <c r="I1977" i="6"/>
  <c r="H1977" i="6"/>
  <c r="H1544" i="6"/>
  <c r="I1544" i="6"/>
  <c r="I2947" i="6"/>
  <c r="H2947" i="6"/>
  <c r="I2841" i="6"/>
  <c r="H2841" i="6"/>
  <c r="I1004" i="6"/>
  <c r="H1004" i="6"/>
  <c r="I1706" i="6"/>
  <c r="H1706" i="6"/>
  <c r="I518" i="6"/>
  <c r="H518" i="6"/>
  <c r="I2354" i="6"/>
  <c r="H2354" i="6"/>
  <c r="I4029" i="6"/>
  <c r="H4029" i="6"/>
  <c r="I142" i="6"/>
  <c r="H142" i="6"/>
  <c r="I1383" i="6"/>
  <c r="H1383" i="6"/>
  <c r="I2246" i="6"/>
  <c r="H2246" i="6"/>
  <c r="H2516" i="6"/>
  <c r="I2516" i="6"/>
  <c r="I194" i="6"/>
  <c r="H194" i="6"/>
  <c r="H2300" i="6"/>
  <c r="I2300" i="6"/>
  <c r="I2194" i="6"/>
  <c r="H2194" i="6"/>
  <c r="I3110" i="6"/>
  <c r="H3110" i="6"/>
  <c r="I951" i="6"/>
  <c r="H951" i="6"/>
  <c r="I1653" i="6"/>
  <c r="H1653" i="6"/>
  <c r="H4298" i="6"/>
  <c r="I4298" i="6"/>
  <c r="I4352" i="6"/>
  <c r="H4352" i="6"/>
  <c r="I1922" i="6"/>
  <c r="H1922" i="6"/>
  <c r="I3704" i="6"/>
  <c r="H3704" i="6"/>
  <c r="I3813" i="6"/>
  <c r="H3813" i="6"/>
  <c r="H3542" i="6"/>
  <c r="I3542" i="6"/>
  <c r="I1274" i="6"/>
  <c r="H1274" i="6"/>
  <c r="I3436" i="6"/>
  <c r="H3436" i="6"/>
  <c r="I4462" i="6"/>
  <c r="H4462" i="6"/>
  <c r="H4568" i="6"/>
  <c r="I4568" i="6"/>
  <c r="I356" i="6"/>
  <c r="H356" i="6"/>
  <c r="H4406" i="6"/>
  <c r="I4406" i="6"/>
  <c r="I3326" i="6"/>
  <c r="H3326" i="6"/>
  <c r="I1059" i="6"/>
  <c r="H1059" i="6"/>
  <c r="I3219" i="6"/>
  <c r="H3219" i="6"/>
  <c r="H3380" i="6"/>
  <c r="I3380" i="6"/>
  <c r="I3974" i="6"/>
  <c r="H3974" i="6"/>
  <c r="I3650" i="6"/>
  <c r="H3650" i="6"/>
  <c r="I3865" i="6"/>
  <c r="H3865" i="6"/>
  <c r="H735" i="6"/>
  <c r="I735" i="6"/>
  <c r="I572" i="6"/>
  <c r="H572" i="6"/>
  <c r="I32" i="6"/>
  <c r="H32" i="6"/>
  <c r="I2570" i="6"/>
  <c r="H2570" i="6"/>
  <c r="I2030" i="6"/>
  <c r="H2030" i="6"/>
  <c r="I86" i="6"/>
  <c r="H86" i="6"/>
  <c r="I1817" i="6"/>
  <c r="H1817" i="6"/>
  <c r="I4243" i="6"/>
  <c r="H4243" i="6"/>
  <c r="I410" i="6"/>
  <c r="H410" i="6"/>
  <c r="I2894" i="6"/>
  <c r="H2894" i="6"/>
  <c r="I3757" i="6"/>
  <c r="H3757" i="6"/>
  <c r="H2408" i="6"/>
  <c r="I2408" i="6"/>
  <c r="I4081" i="6"/>
  <c r="H4081" i="6"/>
  <c r="I3921" i="6"/>
  <c r="H3921" i="6"/>
  <c r="I843" i="6"/>
  <c r="H843" i="6"/>
  <c r="I3274" i="6"/>
  <c r="H3274" i="6"/>
  <c r="I1869" i="6"/>
  <c r="H1869" i="6"/>
  <c r="I627" i="6"/>
  <c r="H627" i="6"/>
  <c r="I1597" i="6"/>
  <c r="H1597" i="6"/>
  <c r="I1112" i="6"/>
  <c r="H1112" i="6"/>
  <c r="I2786" i="6"/>
  <c r="H2786" i="6"/>
  <c r="I302" i="6"/>
  <c r="H302" i="6"/>
  <c r="I788" i="6"/>
  <c r="H788" i="6"/>
  <c r="I2462" i="6"/>
  <c r="H2462" i="6"/>
  <c r="I2138" i="6"/>
  <c r="H2138" i="6"/>
  <c r="I3055" i="6"/>
  <c r="H3055" i="6"/>
  <c r="H2623" i="6"/>
  <c r="I2623" i="6"/>
  <c r="I3489" i="6"/>
  <c r="H3489" i="6"/>
  <c r="I4515" i="6"/>
  <c r="H4515" i="6"/>
  <c r="I4137" i="6"/>
  <c r="H4137" i="6"/>
  <c r="I895" i="6"/>
  <c r="H895" i="6"/>
  <c r="I1166" i="6"/>
  <c r="H1166" i="6"/>
  <c r="I1490" i="6"/>
  <c r="H1490" i="6"/>
  <c r="I1438" i="6"/>
  <c r="H1438" i="6"/>
  <c r="I465" i="6"/>
  <c r="H465" i="6"/>
  <c r="H2679" i="6"/>
  <c r="I2679" i="6"/>
  <c r="I3596" i="6"/>
  <c r="H3596" i="6"/>
  <c r="H2840" i="2"/>
  <c r="I2840" i="2"/>
  <c r="I2460" i="2"/>
  <c r="H2460" i="2"/>
  <c r="H2624" i="2"/>
  <c r="I2624" i="2"/>
  <c r="H85" i="2"/>
  <c r="I85" i="2"/>
  <c r="H4189" i="2"/>
  <c r="I4189" i="2"/>
  <c r="H3273" i="2"/>
  <c r="I3273" i="2"/>
  <c r="H1596" i="2"/>
  <c r="I1596" i="2"/>
  <c r="H301" i="2"/>
  <c r="I301" i="2"/>
  <c r="H2190" i="2"/>
  <c r="I2190" i="2"/>
  <c r="I1867" i="2"/>
  <c r="H1867" i="2"/>
  <c r="H193" i="2"/>
  <c r="I193" i="2"/>
  <c r="H516" i="2"/>
  <c r="I516" i="2"/>
  <c r="H3540" i="2"/>
  <c r="I3540" i="2"/>
  <c r="H1434" i="2"/>
  <c r="I1434" i="2"/>
  <c r="H3432" i="2"/>
  <c r="I3432" i="2"/>
  <c r="H2892" i="2"/>
  <c r="I2892" i="2"/>
  <c r="I3757" i="2"/>
  <c r="H3757" i="2"/>
  <c r="I2676" i="2"/>
  <c r="H2676" i="2"/>
  <c r="H2784" i="2"/>
  <c r="I2784" i="2"/>
  <c r="H1704" i="2"/>
  <c r="I1704" i="2"/>
  <c r="H896" i="2"/>
  <c r="I896" i="2"/>
  <c r="H1490" i="2"/>
  <c r="I1490" i="2"/>
  <c r="I624" i="2"/>
  <c r="H624" i="2"/>
  <c r="H3108" i="2"/>
  <c r="I3108" i="2"/>
  <c r="H4513" i="2"/>
  <c r="I4513" i="2"/>
  <c r="I1920" i="2"/>
  <c r="H1920" i="2"/>
  <c r="H1975" i="2"/>
  <c r="I1975" i="2"/>
  <c r="H1382" i="2"/>
  <c r="I1382" i="2"/>
  <c r="I3865" i="2"/>
  <c r="H3865" i="2"/>
  <c r="H4297" i="2"/>
  <c r="I4297" i="2"/>
  <c r="H2299" i="2"/>
  <c r="I2299" i="2"/>
  <c r="I3973" i="2"/>
  <c r="H3973" i="2"/>
  <c r="H3216" i="2"/>
  <c r="I3216" i="2"/>
  <c r="I1058" i="2"/>
  <c r="H1058" i="2"/>
  <c r="H4567" i="2"/>
  <c r="I4567" i="2"/>
  <c r="I1651" i="2"/>
  <c r="H1651" i="2"/>
  <c r="H3325" i="2"/>
  <c r="I3325" i="2"/>
  <c r="H1812" i="2"/>
  <c r="I1812" i="2"/>
  <c r="I1759" i="2"/>
  <c r="H1759" i="2"/>
  <c r="H840" i="2"/>
  <c r="I840" i="2"/>
  <c r="I573" i="2"/>
  <c r="H573" i="2"/>
  <c r="H2731" i="2"/>
  <c r="I2731" i="2"/>
  <c r="H1542" i="2"/>
  <c r="I1542" i="2"/>
  <c r="I4026" i="2"/>
  <c r="H4026" i="2"/>
  <c r="H2948" i="2"/>
  <c r="I2948" i="2"/>
  <c r="I732" i="2"/>
  <c r="H732" i="2"/>
  <c r="H2352" i="2"/>
  <c r="I2352" i="2"/>
  <c r="I3921" i="2"/>
  <c r="H3921" i="2"/>
  <c r="H2028" i="2"/>
  <c r="I2028" i="2"/>
  <c r="H408" i="2"/>
  <c r="I408" i="2"/>
  <c r="H4459" i="2"/>
  <c r="I4459" i="2"/>
  <c r="H3000" i="2"/>
  <c r="I3000" i="2"/>
  <c r="I679" i="2"/>
  <c r="H679" i="2"/>
  <c r="H1326" i="2"/>
  <c r="I1326" i="2"/>
  <c r="H4405" i="2"/>
  <c r="I4405" i="2"/>
  <c r="H2568" i="2"/>
  <c r="I2568" i="2"/>
  <c r="H4134" i="2"/>
  <c r="I4134" i="2"/>
  <c r="H3164" i="2"/>
  <c r="I3164" i="2"/>
  <c r="H1165" i="2"/>
  <c r="I1165" i="2"/>
  <c r="H2516" i="2"/>
  <c r="I2516" i="2"/>
  <c r="I4621" i="2"/>
  <c r="H4621" i="2"/>
  <c r="H1219" i="2"/>
  <c r="I1219" i="2"/>
  <c r="H2082" i="2"/>
  <c r="I2082" i="2"/>
  <c r="I3651" i="2"/>
  <c r="H3651" i="2"/>
  <c r="I3055" i="2" l="1"/>
  <c r="H3055" i="2"/>
  <c r="I355" i="2"/>
  <c r="H355" i="2"/>
  <c r="H463" i="2"/>
  <c r="I463" i="2"/>
  <c r="I3811" i="2"/>
  <c r="H3811" i="2"/>
  <c r="I1111" i="2"/>
  <c r="H1111" i="2"/>
  <c r="AD140" i="9"/>
  <c r="AD139" i="7"/>
  <c r="AD23" i="9"/>
  <c r="J22" i="7"/>
  <c r="J23" i="9"/>
  <c r="J138" i="1"/>
  <c r="J140" i="9"/>
  <c r="AD22" i="7"/>
  <c r="AD21" i="1"/>
  <c r="J21" i="1"/>
  <c r="J139" i="7"/>
  <c r="AD138" i="1"/>
  <c r="AF23" i="9"/>
  <c r="AF22" i="7"/>
  <c r="W140" i="9"/>
  <c r="H2245" i="2"/>
  <c r="I2245" i="2"/>
  <c r="B139" i="7"/>
  <c r="S21" i="7"/>
  <c r="D139" i="7"/>
  <c r="Y140" i="9"/>
  <c r="H787" i="2"/>
  <c r="I787" i="2"/>
  <c r="H3595" i="2"/>
  <c r="I3595" i="2"/>
  <c r="I2137" i="2"/>
  <c r="H2137" i="2"/>
  <c r="I138" i="1"/>
  <c r="W138" i="1"/>
  <c r="R138" i="1"/>
  <c r="AA138" i="1"/>
  <c r="AM20" i="1"/>
  <c r="V138" i="1"/>
  <c r="Y138" i="1"/>
  <c r="M138" i="1"/>
  <c r="AG138" i="1"/>
  <c r="AJ139" i="7"/>
  <c r="AL139" i="7"/>
  <c r="AJ140" i="9"/>
  <c r="AL140" i="9"/>
  <c r="H3488" i="2"/>
  <c r="I3488" i="2"/>
  <c r="Q23" i="9"/>
  <c r="AK23" i="9"/>
  <c r="R23" i="9"/>
  <c r="AL23" i="9"/>
  <c r="O23" i="9"/>
  <c r="AI23" i="9"/>
  <c r="P23" i="9"/>
  <c r="AJ23" i="9"/>
  <c r="Q22" i="7"/>
  <c r="AK22" i="7"/>
  <c r="R22" i="7"/>
  <c r="AL22" i="7"/>
  <c r="O22" i="7"/>
  <c r="AI22" i="7"/>
  <c r="P22" i="7"/>
  <c r="AJ22" i="7"/>
  <c r="I4675" i="2"/>
  <c r="H4675" i="2"/>
  <c r="K139" i="7"/>
  <c r="M139" i="7"/>
  <c r="K140" i="9"/>
  <c r="M140" i="9"/>
  <c r="AA139" i="7"/>
  <c r="AC139" i="7"/>
  <c r="AA140" i="9"/>
  <c r="AC140" i="9"/>
  <c r="H4352" i="2"/>
  <c r="I4352" i="2"/>
  <c r="Y139" i="7"/>
  <c r="C140" i="9"/>
  <c r="E140" i="9"/>
  <c r="H140" i="2"/>
  <c r="I140" i="2"/>
  <c r="H3379" i="2"/>
  <c r="I3379" i="2"/>
  <c r="S20" i="1"/>
  <c r="B138" i="1"/>
  <c r="N138" i="1"/>
  <c r="L138" i="1"/>
  <c r="P138" i="1"/>
  <c r="AI138" i="1"/>
  <c r="AH138" i="1"/>
  <c r="H138" i="1"/>
  <c r="AB138" i="1"/>
  <c r="P139" i="7"/>
  <c r="R139" i="7"/>
  <c r="P140" i="9"/>
  <c r="R140" i="9"/>
  <c r="H2407" i="2"/>
  <c r="I2407" i="2"/>
  <c r="D23" i="9"/>
  <c r="X23" i="9"/>
  <c r="E23" i="9"/>
  <c r="Y23" i="9"/>
  <c r="B23" i="9"/>
  <c r="V23" i="9"/>
  <c r="C23" i="9"/>
  <c r="W23" i="9"/>
  <c r="D22" i="7"/>
  <c r="X22" i="7"/>
  <c r="E22" i="7"/>
  <c r="Y22" i="7"/>
  <c r="B22" i="7"/>
  <c r="V22" i="7"/>
  <c r="C22" i="7"/>
  <c r="W22" i="7"/>
  <c r="AF139" i="7"/>
  <c r="AH139" i="7"/>
  <c r="AF140" i="9"/>
  <c r="AH140" i="9"/>
  <c r="G139" i="7"/>
  <c r="I139" i="7"/>
  <c r="G140" i="9"/>
  <c r="I140" i="9"/>
  <c r="H247" i="2"/>
  <c r="I247" i="2"/>
  <c r="W139" i="7"/>
  <c r="I949" i="2"/>
  <c r="H949" i="2"/>
  <c r="C139" i="7"/>
  <c r="E139" i="7"/>
  <c r="AM22" i="9"/>
  <c r="V140" i="9"/>
  <c r="X140" i="9"/>
  <c r="C138" i="1"/>
  <c r="G138" i="1"/>
  <c r="F138" i="1"/>
  <c r="K138" i="1"/>
  <c r="Z138" i="1"/>
  <c r="AC138" i="1"/>
  <c r="D138" i="1"/>
  <c r="X138" i="1"/>
  <c r="AI139" i="7"/>
  <c r="AK139" i="7"/>
  <c r="AI140" i="9"/>
  <c r="AK140" i="9"/>
  <c r="H23" i="9"/>
  <c r="AB23" i="9"/>
  <c r="I23" i="9"/>
  <c r="AC23" i="9"/>
  <c r="F23" i="9"/>
  <c r="Z23" i="9"/>
  <c r="G23" i="9"/>
  <c r="AA23" i="9"/>
  <c r="H22" i="7"/>
  <c r="AB22" i="7"/>
  <c r="I22" i="7"/>
  <c r="AC22" i="7"/>
  <c r="F22" i="7"/>
  <c r="Z22" i="7"/>
  <c r="G22" i="7"/>
  <c r="AA22" i="7"/>
  <c r="I31" i="2"/>
  <c r="H31" i="2"/>
  <c r="L139" i="7"/>
  <c r="N139" i="7"/>
  <c r="L140" i="9"/>
  <c r="N140" i="9"/>
  <c r="Z139" i="7"/>
  <c r="AB139" i="7"/>
  <c r="Z140" i="9"/>
  <c r="AB140" i="9"/>
  <c r="H4244" i="2"/>
  <c r="I4244" i="2"/>
  <c r="AM21" i="7"/>
  <c r="V139" i="7"/>
  <c r="X139" i="7"/>
  <c r="B140" i="9"/>
  <c r="S22" i="9"/>
  <c r="D140" i="9"/>
  <c r="I1273" i="2"/>
  <c r="H1273" i="2"/>
  <c r="O138" i="1"/>
  <c r="AF138" i="1"/>
  <c r="AE138" i="1"/>
  <c r="AJ138" i="1"/>
  <c r="E138" i="1"/>
  <c r="AL138" i="1"/>
  <c r="Q138" i="1"/>
  <c r="AK138" i="1"/>
  <c r="O139" i="7"/>
  <c r="Q139" i="7"/>
  <c r="O140" i="9"/>
  <c r="Q140" i="9"/>
  <c r="I4081" i="2"/>
  <c r="H4081" i="2"/>
  <c r="M23" i="9"/>
  <c r="AG23" i="9"/>
  <c r="N23" i="9"/>
  <c r="AH23" i="9"/>
  <c r="K23" i="9"/>
  <c r="AE23" i="9"/>
  <c r="L23" i="9"/>
  <c r="M22" i="7"/>
  <c r="AG22" i="7"/>
  <c r="N22" i="7"/>
  <c r="AH22" i="7"/>
  <c r="K22" i="7"/>
  <c r="AE22" i="7"/>
  <c r="L22" i="7"/>
  <c r="Y21" i="1"/>
  <c r="AC21" i="1"/>
  <c r="AH21" i="1"/>
  <c r="AL21" i="1"/>
  <c r="E21" i="1"/>
  <c r="I21" i="1"/>
  <c r="N21" i="1"/>
  <c r="R21" i="1"/>
  <c r="Z21" i="1"/>
  <c r="AI21" i="1"/>
  <c r="AE21" i="1"/>
  <c r="AA21" i="1"/>
  <c r="AJ21" i="1"/>
  <c r="F21" i="1"/>
  <c r="L21" i="1"/>
  <c r="Q21" i="1"/>
  <c r="AB21" i="1"/>
  <c r="AK21" i="1"/>
  <c r="V21" i="1"/>
  <c r="G21" i="1"/>
  <c r="M21" i="1"/>
  <c r="W21" i="1"/>
  <c r="AF21" i="1"/>
  <c r="C21" i="1"/>
  <c r="H21" i="1"/>
  <c r="O21" i="1"/>
  <c r="X21" i="1"/>
  <c r="AG21" i="1"/>
  <c r="K21" i="1"/>
  <c r="P21" i="1"/>
  <c r="B21" i="1"/>
  <c r="D21" i="1"/>
  <c r="AE139" i="7"/>
  <c r="AG139" i="7"/>
  <c r="AE140" i="9"/>
  <c r="AG140" i="9"/>
  <c r="I1760" i="6"/>
  <c r="H1760" i="6"/>
  <c r="I3703" i="2"/>
  <c r="H3703" i="2"/>
  <c r="F139" i="7"/>
  <c r="H139" i="7"/>
  <c r="F140" i="9"/>
  <c r="H140" i="9"/>
  <c r="H1004" i="2"/>
  <c r="I1004" i="2"/>
  <c r="I4623" i="8"/>
  <c r="H4623" i="8"/>
  <c r="I2085" i="8"/>
  <c r="H2085" i="8"/>
  <c r="I2572" i="8"/>
  <c r="H2572" i="8"/>
  <c r="H3165" i="8"/>
  <c r="I3165" i="8"/>
  <c r="I3273" i="8"/>
  <c r="H3273" i="8"/>
  <c r="H1869" i="8"/>
  <c r="I1869" i="8"/>
  <c r="H2302" i="8"/>
  <c r="I2302" i="8"/>
  <c r="I4083" i="8"/>
  <c r="H4083" i="8"/>
  <c r="I3652" i="8"/>
  <c r="H3652" i="8"/>
  <c r="I4191" i="8"/>
  <c r="H4191" i="8"/>
  <c r="I4409" i="8"/>
  <c r="H4409" i="8"/>
  <c r="I844" i="8"/>
  <c r="H844" i="8"/>
  <c r="I2626" i="8"/>
  <c r="H2626" i="8"/>
  <c r="I3114" i="8"/>
  <c r="H3114" i="8"/>
  <c r="I305" i="8"/>
  <c r="H305" i="8"/>
  <c r="I3328" i="8"/>
  <c r="H3328" i="8"/>
  <c r="I2950" i="8"/>
  <c r="H2950" i="8"/>
  <c r="I89" i="8"/>
  <c r="H89" i="8"/>
  <c r="I3815" i="8"/>
  <c r="H3815" i="8"/>
  <c r="I4248" i="8"/>
  <c r="H4248" i="8"/>
  <c r="I2411" i="8"/>
  <c r="H2411" i="8"/>
  <c r="I4681" i="8"/>
  <c r="H4681" i="8"/>
  <c r="I2032" i="8"/>
  <c r="H2032" i="8"/>
  <c r="H2733" i="8"/>
  <c r="I2733" i="8"/>
  <c r="I4137" i="8"/>
  <c r="H4137" i="8"/>
  <c r="H1276" i="8"/>
  <c r="I1276" i="8"/>
  <c r="I2356" i="8"/>
  <c r="H2356" i="8"/>
  <c r="I520" i="8"/>
  <c r="H520" i="8"/>
  <c r="H1655" i="8"/>
  <c r="I1655" i="8"/>
  <c r="I4302" i="8"/>
  <c r="H4302" i="8"/>
  <c r="I4031" i="8"/>
  <c r="H4031" i="8"/>
  <c r="I250" i="8"/>
  <c r="H250" i="8"/>
  <c r="I1924" i="8"/>
  <c r="H1924" i="8"/>
  <c r="H3708" i="8"/>
  <c r="I3708" i="8"/>
  <c r="I3976" i="8"/>
  <c r="H3976" i="8"/>
  <c r="I466" i="8"/>
  <c r="H466" i="8"/>
  <c r="I4353" i="8"/>
  <c r="H4353" i="8"/>
  <c r="I1330" i="8"/>
  <c r="H1330" i="8"/>
  <c r="I4570" i="8"/>
  <c r="H4570" i="8"/>
  <c r="I1060" i="8"/>
  <c r="H1060" i="8"/>
  <c r="H1979" i="8"/>
  <c r="I1979" i="8"/>
  <c r="H2466" i="8"/>
  <c r="I2466" i="8"/>
  <c r="I2518" i="8"/>
  <c r="H2518" i="8"/>
  <c r="I4464" i="8"/>
  <c r="H4464" i="8"/>
  <c r="H575" i="8"/>
  <c r="I575" i="8"/>
  <c r="I3436" i="8"/>
  <c r="H3436" i="8"/>
  <c r="I791" i="8"/>
  <c r="H791" i="8"/>
  <c r="H1384" i="8"/>
  <c r="I1384" i="8"/>
  <c r="I3600" i="8"/>
  <c r="H3600" i="8"/>
  <c r="I34" i="8"/>
  <c r="H34" i="8"/>
  <c r="I1546" i="8"/>
  <c r="H1546" i="8"/>
  <c r="I3544" i="8"/>
  <c r="H3544" i="8"/>
  <c r="I2194" i="8"/>
  <c r="H2194" i="8"/>
  <c r="I3004" i="8"/>
  <c r="H3004" i="8"/>
  <c r="H2897" i="8"/>
  <c r="I2897" i="8"/>
  <c r="I2789" i="8"/>
  <c r="H2789" i="8"/>
  <c r="I196" i="8"/>
  <c r="H196" i="8"/>
  <c r="I1168" i="8"/>
  <c r="H1168" i="8"/>
  <c r="I3868" i="8"/>
  <c r="H3868" i="8"/>
  <c r="I142" i="8"/>
  <c r="H142" i="8"/>
  <c r="I1817" i="8"/>
  <c r="H1817" i="8"/>
  <c r="I413" i="8"/>
  <c r="H413" i="8"/>
  <c r="I735" i="8"/>
  <c r="H735" i="8"/>
  <c r="I4517" i="8"/>
  <c r="H4517" i="8"/>
  <c r="I3384" i="8"/>
  <c r="H3384" i="8"/>
  <c r="I1708" i="8"/>
  <c r="H1708" i="8"/>
  <c r="I3058" i="8"/>
  <c r="H3058" i="8"/>
  <c r="H1763" i="8"/>
  <c r="I1763" i="8"/>
  <c r="I3219" i="8"/>
  <c r="H3219" i="8"/>
  <c r="H2140" i="8"/>
  <c r="I2140" i="8"/>
  <c r="I899" i="8"/>
  <c r="H899" i="8"/>
  <c r="I1222" i="8"/>
  <c r="H1222" i="8"/>
  <c r="I683" i="8"/>
  <c r="H683" i="8"/>
  <c r="I1007" i="8"/>
  <c r="H1007" i="8"/>
  <c r="H3923" i="8"/>
  <c r="I3923" i="8"/>
  <c r="I1115" i="8"/>
  <c r="H1115" i="8"/>
  <c r="I1600" i="8"/>
  <c r="H1600" i="8"/>
  <c r="I3759" i="8"/>
  <c r="H3759" i="8"/>
  <c r="I2249" i="8"/>
  <c r="H2249" i="8"/>
  <c r="I2841" i="8"/>
  <c r="H2841" i="8"/>
  <c r="I358" i="8"/>
  <c r="H358" i="8"/>
  <c r="H1492" i="8"/>
  <c r="I1492" i="8"/>
  <c r="I628" i="8"/>
  <c r="H628" i="8"/>
  <c r="I952" i="8"/>
  <c r="H952" i="8"/>
  <c r="I2684" i="8"/>
  <c r="H2684" i="8"/>
  <c r="I3489" i="8"/>
  <c r="H3489" i="8"/>
  <c r="I1438" i="8"/>
  <c r="H1438" i="8"/>
  <c r="I2084" i="6"/>
  <c r="H2084" i="6"/>
  <c r="I4191" i="6"/>
  <c r="H4191" i="6"/>
  <c r="I3381" i="6"/>
  <c r="H3381" i="6"/>
  <c r="I2301" i="6"/>
  <c r="H2301" i="6"/>
  <c r="I2624" i="6"/>
  <c r="H2624" i="6"/>
  <c r="I2409" i="6"/>
  <c r="H2409" i="6"/>
  <c r="I844" i="6"/>
  <c r="H844" i="6"/>
  <c r="I4244" i="6"/>
  <c r="H4244" i="6"/>
  <c r="I2247" i="6"/>
  <c r="H2247" i="6"/>
  <c r="I1654" i="6"/>
  <c r="H1654" i="6"/>
  <c r="I3597" i="6"/>
  <c r="H3597" i="6"/>
  <c r="I1491" i="6"/>
  <c r="H1491" i="6"/>
  <c r="I4138" i="6"/>
  <c r="H4138" i="6"/>
  <c r="I3056" i="6"/>
  <c r="H3056" i="6"/>
  <c r="I303" i="6"/>
  <c r="H303" i="6"/>
  <c r="I628" i="6"/>
  <c r="H628" i="6"/>
  <c r="I3922" i="6"/>
  <c r="H3922" i="6"/>
  <c r="H3758" i="6"/>
  <c r="I3758" i="6"/>
  <c r="I1818" i="6"/>
  <c r="H1818" i="6"/>
  <c r="I2571" i="6"/>
  <c r="H2571" i="6"/>
  <c r="I3866" i="6"/>
  <c r="H3866" i="6"/>
  <c r="H3220" i="6"/>
  <c r="I3220" i="6"/>
  <c r="I357" i="6"/>
  <c r="H357" i="6"/>
  <c r="I1275" i="6"/>
  <c r="H1275" i="6"/>
  <c r="H1923" i="6"/>
  <c r="I1923" i="6"/>
  <c r="I952" i="6"/>
  <c r="H952" i="6"/>
  <c r="H195" i="6"/>
  <c r="I195" i="6"/>
  <c r="H1384" i="6"/>
  <c r="I1384" i="6"/>
  <c r="H519" i="6"/>
  <c r="I519" i="6"/>
  <c r="H2948" i="6"/>
  <c r="I2948" i="6"/>
  <c r="H1328" i="6"/>
  <c r="I1328" i="6"/>
  <c r="I250" i="6"/>
  <c r="H250" i="6"/>
  <c r="I4407" i="6"/>
  <c r="H4407" i="6"/>
  <c r="I2842" i="6"/>
  <c r="H2842" i="6"/>
  <c r="I4569" i="6"/>
  <c r="H4569" i="6"/>
  <c r="I1545" i="6"/>
  <c r="H1545" i="6"/>
  <c r="I736" i="6"/>
  <c r="H736" i="6"/>
  <c r="I3165" i="6"/>
  <c r="H3165" i="6"/>
  <c r="I2355" i="6"/>
  <c r="H2355" i="6"/>
  <c r="I3543" i="6"/>
  <c r="H3543" i="6"/>
  <c r="I1167" i="6"/>
  <c r="H1167" i="6"/>
  <c r="I4516" i="6"/>
  <c r="H4516" i="6"/>
  <c r="I2139" i="6"/>
  <c r="H2139" i="6"/>
  <c r="H2787" i="6"/>
  <c r="I2787" i="6"/>
  <c r="I1870" i="6"/>
  <c r="H1870" i="6"/>
  <c r="I4082" i="6"/>
  <c r="H4082" i="6"/>
  <c r="H2895" i="6"/>
  <c r="I2895" i="6"/>
  <c r="I87" i="6"/>
  <c r="H87" i="6"/>
  <c r="H33" i="6"/>
  <c r="I33" i="6"/>
  <c r="I3651" i="6"/>
  <c r="H3651" i="6"/>
  <c r="I1060" i="6"/>
  <c r="H1060" i="6"/>
  <c r="I4353" i="6"/>
  <c r="H4353" i="6"/>
  <c r="I3111" i="6"/>
  <c r="H3111" i="6"/>
  <c r="I143" i="6"/>
  <c r="H143" i="6"/>
  <c r="H1707" i="6"/>
  <c r="I1707" i="6"/>
  <c r="I681" i="6"/>
  <c r="H681" i="6"/>
  <c r="I4623" i="6"/>
  <c r="H4623" i="6"/>
  <c r="I789" i="6"/>
  <c r="H789" i="6"/>
  <c r="I4299" i="6"/>
  <c r="H4299" i="6"/>
  <c r="I2517" i="6"/>
  <c r="H2517" i="6"/>
  <c r="I1439" i="6"/>
  <c r="H1439" i="6"/>
  <c r="I1598" i="6"/>
  <c r="H1598" i="6"/>
  <c r="I3437" i="6"/>
  <c r="H3437" i="6"/>
  <c r="I3705" i="6"/>
  <c r="H3705" i="6"/>
  <c r="I3003" i="6"/>
  <c r="H3003" i="6"/>
  <c r="I2680" i="6"/>
  <c r="H2680" i="6"/>
  <c r="I466" i="6"/>
  <c r="H466" i="6"/>
  <c r="I896" i="6"/>
  <c r="H896" i="6"/>
  <c r="H3490" i="6"/>
  <c r="I3490" i="6"/>
  <c r="I2463" i="6"/>
  <c r="H2463" i="6"/>
  <c r="I1113" i="6"/>
  <c r="H1113" i="6"/>
  <c r="I3275" i="6"/>
  <c r="H3275" i="6"/>
  <c r="H411" i="6"/>
  <c r="I411" i="6"/>
  <c r="H2031" i="6"/>
  <c r="I2031" i="6"/>
  <c r="I573" i="6"/>
  <c r="H573" i="6"/>
  <c r="H3975" i="6"/>
  <c r="I3975" i="6"/>
  <c r="I3327" i="6"/>
  <c r="H3327" i="6"/>
  <c r="I4463" i="6"/>
  <c r="H4463" i="6"/>
  <c r="I3814" i="6"/>
  <c r="H3814" i="6"/>
  <c r="I2195" i="6"/>
  <c r="H2195" i="6"/>
  <c r="I4030" i="6"/>
  <c r="H4030" i="6"/>
  <c r="I1005" i="6"/>
  <c r="H1005" i="6"/>
  <c r="I1978" i="6"/>
  <c r="H1978" i="6"/>
  <c r="I1222" i="6"/>
  <c r="H1222" i="6"/>
  <c r="I2734" i="6"/>
  <c r="H2734" i="6"/>
  <c r="H1760" i="2"/>
  <c r="I1760" i="2"/>
  <c r="H2625" i="2"/>
  <c r="I2625" i="2"/>
  <c r="H2569" i="2"/>
  <c r="I2569" i="2"/>
  <c r="H680" i="2"/>
  <c r="I680" i="2"/>
  <c r="H1868" i="2"/>
  <c r="I1868" i="2"/>
  <c r="H1220" i="2"/>
  <c r="I1220" i="2"/>
  <c r="H4460" i="2"/>
  <c r="I4460" i="2"/>
  <c r="H4568" i="2"/>
  <c r="I4568" i="2"/>
  <c r="I1976" i="2"/>
  <c r="H1976" i="2"/>
  <c r="H841" i="2"/>
  <c r="I841" i="2"/>
  <c r="H3326" i="2"/>
  <c r="I3326" i="2"/>
  <c r="H3217" i="2"/>
  <c r="I3217" i="2"/>
  <c r="H4514" i="2"/>
  <c r="I4514" i="2"/>
  <c r="H1491" i="2"/>
  <c r="I1491" i="2"/>
  <c r="H2893" i="2"/>
  <c r="I2893" i="2"/>
  <c r="H3541" i="2"/>
  <c r="I3541" i="2"/>
  <c r="H2191" i="2"/>
  <c r="I2191" i="2"/>
  <c r="H3274" i="2"/>
  <c r="I3274" i="2"/>
  <c r="H2300" i="2"/>
  <c r="I2300" i="2"/>
  <c r="H3433" i="2"/>
  <c r="I3433" i="2"/>
  <c r="H194" i="2"/>
  <c r="I194" i="2"/>
  <c r="H86" i="2"/>
  <c r="I86" i="2"/>
  <c r="H625" i="2"/>
  <c r="I625" i="2"/>
  <c r="I1166" i="2"/>
  <c r="H1166" i="2"/>
  <c r="H4406" i="2"/>
  <c r="I4406" i="2"/>
  <c r="H1543" i="2"/>
  <c r="I1543" i="2"/>
  <c r="H1813" i="2"/>
  <c r="I1813" i="2"/>
  <c r="H4298" i="2"/>
  <c r="I4298" i="2"/>
  <c r="H1705" i="2"/>
  <c r="I1705" i="2"/>
  <c r="H1435" i="2"/>
  <c r="I1435" i="2"/>
  <c r="H3652" i="2"/>
  <c r="I3652" i="2"/>
  <c r="H409" i="2"/>
  <c r="I409" i="2"/>
  <c r="H3866" i="2"/>
  <c r="I3866" i="2"/>
  <c r="H2461" i="2"/>
  <c r="I2461" i="2"/>
  <c r="H897" i="2"/>
  <c r="I897" i="2"/>
  <c r="H1597" i="2"/>
  <c r="I1597" i="2"/>
  <c r="H3922" i="2"/>
  <c r="I3922" i="2"/>
  <c r="H2353" i="2"/>
  <c r="I2353" i="2"/>
  <c r="H1059" i="2"/>
  <c r="I1059" i="2"/>
  <c r="H4622" i="2"/>
  <c r="I4622" i="2"/>
  <c r="H733" i="2"/>
  <c r="I733" i="2"/>
  <c r="H2517" i="2"/>
  <c r="I2517" i="2"/>
  <c r="H1327" i="2"/>
  <c r="I1327" i="2"/>
  <c r="H1383" i="2"/>
  <c r="I1383" i="2"/>
  <c r="H3109" i="2"/>
  <c r="I3109" i="2"/>
  <c r="H517" i="2"/>
  <c r="I517" i="2"/>
  <c r="H302" i="2"/>
  <c r="I302" i="2"/>
  <c r="H4190" i="2"/>
  <c r="I4190" i="2"/>
  <c r="H2841" i="2"/>
  <c r="I2841" i="2"/>
  <c r="H2785" i="2"/>
  <c r="I2785" i="2"/>
  <c r="H4027" i="2"/>
  <c r="I4027" i="2"/>
  <c r="H1921" i="2"/>
  <c r="I1921" i="2"/>
  <c r="H3758" i="2"/>
  <c r="I3758" i="2"/>
  <c r="H2083" i="2"/>
  <c r="I2083" i="2"/>
  <c r="H3165" i="2"/>
  <c r="I3165" i="2"/>
  <c r="H2732" i="2"/>
  <c r="I2732" i="2"/>
  <c r="H4135" i="2"/>
  <c r="I4135" i="2"/>
  <c r="H3001" i="2"/>
  <c r="I3001" i="2"/>
  <c r="I2029" i="2"/>
  <c r="H2029" i="2"/>
  <c r="H2949" i="2"/>
  <c r="I2949" i="2"/>
  <c r="H574" i="2"/>
  <c r="I574" i="2"/>
  <c r="H1652" i="2"/>
  <c r="I1652" i="2"/>
  <c r="H3974" i="2"/>
  <c r="I3974" i="2"/>
  <c r="H2677" i="2"/>
  <c r="I2677" i="2"/>
  <c r="H3812" i="2" l="1"/>
  <c r="I3812" i="2"/>
  <c r="I464" i="2"/>
  <c r="H464" i="2"/>
  <c r="I356" i="2"/>
  <c r="H356" i="2"/>
  <c r="H1112" i="2"/>
  <c r="I1112" i="2"/>
  <c r="I3056" i="2"/>
  <c r="H3056" i="2"/>
  <c r="AD23" i="7"/>
  <c r="J24" i="9"/>
  <c r="J140" i="7"/>
  <c r="AD141" i="9"/>
  <c r="J139" i="1"/>
  <c r="AD24" i="9"/>
  <c r="AD139" i="1"/>
  <c r="J23" i="7"/>
  <c r="J141" i="9"/>
  <c r="AD22" i="1"/>
  <c r="J22" i="1"/>
  <c r="AD140" i="7"/>
  <c r="W23" i="7"/>
  <c r="AJ24" i="9"/>
  <c r="S21" i="1"/>
  <c r="B139" i="1"/>
  <c r="O139" i="1"/>
  <c r="W139" i="1"/>
  <c r="AK139" i="1"/>
  <c r="F139" i="1"/>
  <c r="AI139" i="1"/>
  <c r="I139" i="1"/>
  <c r="AC139" i="1"/>
  <c r="K140" i="7"/>
  <c r="M140" i="7"/>
  <c r="AH141" i="9"/>
  <c r="H1274" i="2"/>
  <c r="I1274" i="2"/>
  <c r="Z140" i="7"/>
  <c r="AB140" i="7"/>
  <c r="Z141" i="9"/>
  <c r="AB141" i="9"/>
  <c r="D24" i="9"/>
  <c r="X24" i="9"/>
  <c r="E24" i="9"/>
  <c r="Y24" i="9"/>
  <c r="B24" i="9"/>
  <c r="V24" i="9"/>
  <c r="C24" i="9"/>
  <c r="W24" i="9"/>
  <c r="AM22" i="7"/>
  <c r="V140" i="7"/>
  <c r="X140" i="7"/>
  <c r="V141" i="9"/>
  <c r="AM23" i="9"/>
  <c r="X141" i="9"/>
  <c r="H141" i="2"/>
  <c r="I141" i="2"/>
  <c r="AI140" i="7"/>
  <c r="AK140" i="7"/>
  <c r="AI141" i="9"/>
  <c r="AK141" i="9"/>
  <c r="H788" i="2"/>
  <c r="I788" i="2"/>
  <c r="H2246" i="2"/>
  <c r="I2246" i="2"/>
  <c r="H23" i="7"/>
  <c r="AB23" i="7"/>
  <c r="I23" i="7"/>
  <c r="AC23" i="7"/>
  <c r="F23" i="7"/>
  <c r="Z23" i="7"/>
  <c r="G23" i="7"/>
  <c r="AA23" i="7"/>
  <c r="X139" i="1"/>
  <c r="P139" i="1"/>
  <c r="I3704" i="2"/>
  <c r="H3704" i="2"/>
  <c r="H1761" i="6"/>
  <c r="I1761" i="6"/>
  <c r="K139" i="1"/>
  <c r="H139" i="1"/>
  <c r="M139" i="1"/>
  <c r="AB139" i="1"/>
  <c r="AJ139" i="1"/>
  <c r="Z139" i="1"/>
  <c r="E139" i="1"/>
  <c r="Y139" i="1"/>
  <c r="AH140" i="7"/>
  <c r="L141" i="9"/>
  <c r="N141" i="9"/>
  <c r="H4082" i="2"/>
  <c r="I4082" i="2"/>
  <c r="Z22" i="1"/>
  <c r="AE22" i="1"/>
  <c r="AI22" i="1"/>
  <c r="V22" i="1"/>
  <c r="F22" i="1"/>
  <c r="K22" i="1"/>
  <c r="O22" i="1"/>
  <c r="B22" i="1"/>
  <c r="W22" i="1"/>
  <c r="AF22" i="1"/>
  <c r="AA22" i="1"/>
  <c r="AJ22" i="1"/>
  <c r="AB22" i="1"/>
  <c r="AK22" i="1"/>
  <c r="G22" i="1"/>
  <c r="M22" i="1"/>
  <c r="R22" i="1"/>
  <c r="AC22" i="1"/>
  <c r="AL22" i="1"/>
  <c r="C22" i="1"/>
  <c r="H22" i="1"/>
  <c r="N22" i="1"/>
  <c r="X22" i="1"/>
  <c r="AG22" i="1"/>
  <c r="D22" i="1"/>
  <c r="I22" i="1"/>
  <c r="P22" i="1"/>
  <c r="Y22" i="1"/>
  <c r="AH22" i="1"/>
  <c r="Q22" i="1"/>
  <c r="L22" i="1"/>
  <c r="E22" i="1"/>
  <c r="F140" i="7"/>
  <c r="H140" i="7"/>
  <c r="F141" i="9"/>
  <c r="H141" i="9"/>
  <c r="H24" i="9"/>
  <c r="AB24" i="9"/>
  <c r="I24" i="9"/>
  <c r="AC24" i="9"/>
  <c r="F24" i="9"/>
  <c r="Z24" i="9"/>
  <c r="G24" i="9"/>
  <c r="AA24" i="9"/>
  <c r="I248" i="2"/>
  <c r="H248" i="2"/>
  <c r="S22" i="7"/>
  <c r="B140" i="7"/>
  <c r="D140" i="7"/>
  <c r="S23" i="9"/>
  <c r="B141" i="9"/>
  <c r="D141" i="9"/>
  <c r="H4353" i="2"/>
  <c r="I4353" i="2"/>
  <c r="I4676" i="2"/>
  <c r="H4676" i="2"/>
  <c r="O140" i="7"/>
  <c r="Q140" i="7"/>
  <c r="O141" i="9"/>
  <c r="Q141" i="9"/>
  <c r="I2138" i="2"/>
  <c r="H2138" i="2"/>
  <c r="M23" i="7"/>
  <c r="AG23" i="7"/>
  <c r="N23" i="7"/>
  <c r="AH23" i="7"/>
  <c r="K23" i="7"/>
  <c r="AE23" i="7"/>
  <c r="L23" i="7"/>
  <c r="AF23" i="7"/>
  <c r="D139" i="1"/>
  <c r="AG139" i="1"/>
  <c r="C139" i="1"/>
  <c r="G139" i="1"/>
  <c r="Q139" i="1"/>
  <c r="AA139" i="1"/>
  <c r="R139" i="1"/>
  <c r="AL139" i="1"/>
  <c r="L140" i="7"/>
  <c r="N140" i="7"/>
  <c r="AE141" i="9"/>
  <c r="AG141" i="9"/>
  <c r="I32" i="2"/>
  <c r="H32" i="2"/>
  <c r="AA140" i="7"/>
  <c r="AC140" i="7"/>
  <c r="AA141" i="9"/>
  <c r="AC141" i="9"/>
  <c r="M24" i="9"/>
  <c r="AG24" i="9"/>
  <c r="N24" i="9"/>
  <c r="AH24" i="9"/>
  <c r="K24" i="9"/>
  <c r="AE24" i="9"/>
  <c r="L24" i="9"/>
  <c r="AF24" i="9"/>
  <c r="W140" i="7"/>
  <c r="Y140" i="7"/>
  <c r="W141" i="9"/>
  <c r="Y141" i="9"/>
  <c r="I2408" i="2"/>
  <c r="H2408" i="2"/>
  <c r="H3380" i="2"/>
  <c r="I3380" i="2"/>
  <c r="AJ140" i="7"/>
  <c r="AL140" i="7"/>
  <c r="AJ141" i="9"/>
  <c r="AL141" i="9"/>
  <c r="I3489" i="2"/>
  <c r="H3489" i="2"/>
  <c r="I3596" i="2"/>
  <c r="H3596" i="2"/>
  <c r="Q23" i="7"/>
  <c r="AK23" i="7"/>
  <c r="R23" i="7"/>
  <c r="AL23" i="7"/>
  <c r="O23" i="7"/>
  <c r="AI23" i="7"/>
  <c r="P23" i="7"/>
  <c r="AJ23" i="7"/>
  <c r="AF140" i="7"/>
  <c r="H1005" i="2"/>
  <c r="I1005" i="2"/>
  <c r="AF139" i="1"/>
  <c r="AM21" i="1"/>
  <c r="V139" i="1"/>
  <c r="L139" i="1"/>
  <c r="AE139" i="1"/>
  <c r="N139" i="1"/>
  <c r="AH139" i="1"/>
  <c r="AE140" i="7"/>
  <c r="AG140" i="7"/>
  <c r="K141" i="9"/>
  <c r="M141" i="9"/>
  <c r="H4245" i="2"/>
  <c r="I4245" i="2"/>
  <c r="G140" i="7"/>
  <c r="I140" i="7"/>
  <c r="G141" i="9"/>
  <c r="I141" i="9"/>
  <c r="I950" i="2"/>
  <c r="H950" i="2"/>
  <c r="Q24" i="9"/>
  <c r="AK24" i="9"/>
  <c r="R24" i="9"/>
  <c r="AL24" i="9"/>
  <c r="O24" i="9"/>
  <c r="AI24" i="9"/>
  <c r="P24" i="9"/>
  <c r="C140" i="7"/>
  <c r="E140" i="7"/>
  <c r="C141" i="9"/>
  <c r="E141" i="9"/>
  <c r="P140" i="7"/>
  <c r="R140" i="7"/>
  <c r="P141" i="9"/>
  <c r="R141" i="9"/>
  <c r="D23" i="7"/>
  <c r="X23" i="7"/>
  <c r="E23" i="7"/>
  <c r="Y23" i="7"/>
  <c r="B23" i="7"/>
  <c r="V23" i="7"/>
  <c r="C23" i="7"/>
  <c r="AF141" i="9"/>
  <c r="H4624" i="8"/>
  <c r="I4624" i="8"/>
  <c r="I3274" i="8"/>
  <c r="H3274" i="8"/>
  <c r="I3166" i="8"/>
  <c r="H3166" i="8"/>
  <c r="H2573" i="8"/>
  <c r="I2573" i="8"/>
  <c r="H1870" i="8"/>
  <c r="I1870" i="8"/>
  <c r="H2086" i="8"/>
  <c r="I2086" i="8"/>
  <c r="H1601" i="8"/>
  <c r="I1601" i="8"/>
  <c r="I4249" i="8"/>
  <c r="H4249" i="8"/>
  <c r="H1764" i="8"/>
  <c r="I1764" i="8"/>
  <c r="I576" i="8"/>
  <c r="H576" i="8"/>
  <c r="I1980" i="8"/>
  <c r="H1980" i="8"/>
  <c r="H1277" i="8"/>
  <c r="I1277" i="8"/>
  <c r="I2303" i="8"/>
  <c r="H2303" i="8"/>
  <c r="I3709" i="8"/>
  <c r="H3709" i="8"/>
  <c r="I684" i="8"/>
  <c r="H684" i="8"/>
  <c r="I1169" i="8"/>
  <c r="H1169" i="8"/>
  <c r="I3329" i="8"/>
  <c r="H3329" i="8"/>
  <c r="I1439" i="8"/>
  <c r="H1439" i="8"/>
  <c r="I629" i="8"/>
  <c r="H629" i="8"/>
  <c r="H2250" i="8"/>
  <c r="I2250" i="8"/>
  <c r="I1116" i="8"/>
  <c r="H1116" i="8"/>
  <c r="I1223" i="8"/>
  <c r="H1223" i="8"/>
  <c r="H4518" i="8"/>
  <c r="I4518" i="8"/>
  <c r="I1818" i="8"/>
  <c r="H1818" i="8"/>
  <c r="I197" i="8"/>
  <c r="H197" i="8"/>
  <c r="H2195" i="8"/>
  <c r="I2195" i="8"/>
  <c r="I3601" i="8"/>
  <c r="H3601" i="8"/>
  <c r="I4354" i="8"/>
  <c r="H4354" i="8"/>
  <c r="I1925" i="8"/>
  <c r="H1925" i="8"/>
  <c r="I4303" i="8"/>
  <c r="H4303" i="8"/>
  <c r="I4682" i="8"/>
  <c r="H4682" i="8"/>
  <c r="H3816" i="8"/>
  <c r="I3816" i="8"/>
  <c r="I306" i="8"/>
  <c r="H306" i="8"/>
  <c r="I4410" i="8"/>
  <c r="H4410" i="8"/>
  <c r="I3220" i="8"/>
  <c r="H3220" i="8"/>
  <c r="H3437" i="8"/>
  <c r="I3437" i="8"/>
  <c r="I845" i="8"/>
  <c r="H845" i="8"/>
  <c r="I1656" i="8"/>
  <c r="H1656" i="8"/>
  <c r="I3385" i="8"/>
  <c r="H3385" i="8"/>
  <c r="I3005" i="8"/>
  <c r="H3005" i="8"/>
  <c r="I2357" i="8"/>
  <c r="H2357" i="8"/>
  <c r="I3760" i="8"/>
  <c r="H3760" i="8"/>
  <c r="I900" i="8"/>
  <c r="H900" i="8"/>
  <c r="I3059" i="8"/>
  <c r="H3059" i="8"/>
  <c r="I2790" i="8"/>
  <c r="H2790" i="8"/>
  <c r="I3545" i="8"/>
  <c r="H3545" i="8"/>
  <c r="I4465" i="8"/>
  <c r="H4465" i="8"/>
  <c r="I1061" i="8"/>
  <c r="H1061" i="8"/>
  <c r="I467" i="8"/>
  <c r="H467" i="8"/>
  <c r="I251" i="8"/>
  <c r="H251" i="8"/>
  <c r="I4138" i="8"/>
  <c r="H4138" i="8"/>
  <c r="I90" i="8"/>
  <c r="H90" i="8"/>
  <c r="I3115" i="8"/>
  <c r="H3115" i="8"/>
  <c r="I4192" i="8"/>
  <c r="H4192" i="8"/>
  <c r="H2842" i="8"/>
  <c r="I2842" i="8"/>
  <c r="I414" i="8"/>
  <c r="H414" i="8"/>
  <c r="I35" i="8"/>
  <c r="H35" i="8"/>
  <c r="I1331" i="8"/>
  <c r="H1331" i="8"/>
  <c r="I2033" i="8"/>
  <c r="H2033" i="8"/>
  <c r="I1493" i="8"/>
  <c r="H1493" i="8"/>
  <c r="I1385" i="8"/>
  <c r="H1385" i="8"/>
  <c r="H3490" i="8"/>
  <c r="I3490" i="8"/>
  <c r="I143" i="8"/>
  <c r="H143" i="8"/>
  <c r="I2141" i="8"/>
  <c r="H2141" i="8"/>
  <c r="I2734" i="8"/>
  <c r="H2734" i="8"/>
  <c r="I2467" i="8"/>
  <c r="H2467" i="8"/>
  <c r="I953" i="8"/>
  <c r="H953" i="8"/>
  <c r="I4084" i="8"/>
  <c r="H4084" i="8"/>
  <c r="I3924" i="8"/>
  <c r="H3924" i="8"/>
  <c r="I2898" i="8"/>
  <c r="H2898" i="8"/>
  <c r="I2685" i="8"/>
  <c r="H2685" i="8"/>
  <c r="I359" i="8"/>
  <c r="H359" i="8"/>
  <c r="I1008" i="8"/>
  <c r="H1008" i="8"/>
  <c r="I1709" i="8"/>
  <c r="H1709" i="8"/>
  <c r="I736" i="8"/>
  <c r="H736" i="8"/>
  <c r="I3869" i="8"/>
  <c r="H3869" i="8"/>
  <c r="I1547" i="8"/>
  <c r="H1547" i="8"/>
  <c r="I792" i="8"/>
  <c r="H792" i="8"/>
  <c r="H2519" i="8"/>
  <c r="I2519" i="8"/>
  <c r="I4571" i="8"/>
  <c r="H4571" i="8"/>
  <c r="I3977" i="8"/>
  <c r="H3977" i="8"/>
  <c r="H4032" i="8"/>
  <c r="I4032" i="8"/>
  <c r="I521" i="8"/>
  <c r="H521" i="8"/>
  <c r="I2412" i="8"/>
  <c r="H2412" i="8"/>
  <c r="I2951" i="8"/>
  <c r="H2951" i="8"/>
  <c r="I2627" i="8"/>
  <c r="H2627" i="8"/>
  <c r="I3653" i="8"/>
  <c r="H3653" i="8"/>
  <c r="H4192" i="6"/>
  <c r="I4192" i="6"/>
  <c r="H2085" i="6"/>
  <c r="I2085" i="6"/>
  <c r="I2032" i="6"/>
  <c r="H2032" i="6"/>
  <c r="I1006" i="6"/>
  <c r="H1006" i="6"/>
  <c r="I251" i="6"/>
  <c r="H251" i="6"/>
  <c r="H1276" i="6"/>
  <c r="I1276" i="6"/>
  <c r="H2572" i="6"/>
  <c r="I2572" i="6"/>
  <c r="I629" i="6"/>
  <c r="H629" i="6"/>
  <c r="H1492" i="6"/>
  <c r="I1492" i="6"/>
  <c r="H2248" i="6"/>
  <c r="I2248" i="6"/>
  <c r="I2410" i="6"/>
  <c r="H2410" i="6"/>
  <c r="I2896" i="6"/>
  <c r="H2896" i="6"/>
  <c r="I1385" i="6"/>
  <c r="H1385" i="6"/>
  <c r="I467" i="6"/>
  <c r="H467" i="6"/>
  <c r="I412" i="6"/>
  <c r="H412" i="6"/>
  <c r="H2464" i="6"/>
  <c r="I2464" i="6"/>
  <c r="I2681" i="6"/>
  <c r="H2681" i="6"/>
  <c r="I1599" i="6"/>
  <c r="H1599" i="6"/>
  <c r="I790" i="6"/>
  <c r="H790" i="6"/>
  <c r="I144" i="6"/>
  <c r="H144" i="6"/>
  <c r="I3652" i="6"/>
  <c r="H3652" i="6"/>
  <c r="H4083" i="6"/>
  <c r="I4083" i="6"/>
  <c r="I4517" i="6"/>
  <c r="H4517" i="6"/>
  <c r="I3166" i="6"/>
  <c r="H3166" i="6"/>
  <c r="I4570" i="6"/>
  <c r="H4570" i="6"/>
  <c r="I358" i="6"/>
  <c r="H358" i="6"/>
  <c r="H1819" i="6"/>
  <c r="I1819" i="6"/>
  <c r="I304" i="6"/>
  <c r="H304" i="6"/>
  <c r="H3598" i="6"/>
  <c r="I3598" i="6"/>
  <c r="I4245" i="6"/>
  <c r="H4245" i="6"/>
  <c r="I2625" i="6"/>
  <c r="H2625" i="6"/>
  <c r="I1708" i="6"/>
  <c r="H1708" i="6"/>
  <c r="I1114" i="6"/>
  <c r="H1114" i="6"/>
  <c r="I4300" i="6"/>
  <c r="H4300" i="6"/>
  <c r="H2140" i="6"/>
  <c r="I2140" i="6"/>
  <c r="I3491" i="6"/>
  <c r="H3491" i="6"/>
  <c r="I34" i="6"/>
  <c r="H34" i="6"/>
  <c r="I2949" i="6"/>
  <c r="H2949" i="6"/>
  <c r="I3221" i="6"/>
  <c r="H3221" i="6"/>
  <c r="I3759" i="6"/>
  <c r="H3759" i="6"/>
  <c r="I4464" i="6"/>
  <c r="H4464" i="6"/>
  <c r="I3438" i="6"/>
  <c r="H3438" i="6"/>
  <c r="I1329" i="6"/>
  <c r="H1329" i="6"/>
  <c r="I196" i="6"/>
  <c r="H196" i="6"/>
  <c r="H2735" i="6"/>
  <c r="I2735" i="6"/>
  <c r="I3976" i="6"/>
  <c r="H3976" i="6"/>
  <c r="I1223" i="6"/>
  <c r="H1223" i="6"/>
  <c r="H2196" i="6"/>
  <c r="I2196" i="6"/>
  <c r="I3004" i="6"/>
  <c r="H3004" i="6"/>
  <c r="H1440" i="6"/>
  <c r="I1440" i="6"/>
  <c r="H4624" i="6"/>
  <c r="I4624" i="6"/>
  <c r="H3112" i="6"/>
  <c r="I3112" i="6"/>
  <c r="H1871" i="6"/>
  <c r="I1871" i="6"/>
  <c r="H1168" i="6"/>
  <c r="I1168" i="6"/>
  <c r="I737" i="6"/>
  <c r="H737" i="6"/>
  <c r="H2843" i="6"/>
  <c r="I2843" i="6"/>
  <c r="I953" i="6"/>
  <c r="H953" i="6"/>
  <c r="I3057" i="6"/>
  <c r="H3057" i="6"/>
  <c r="H1655" i="6"/>
  <c r="I1655" i="6"/>
  <c r="I845" i="6"/>
  <c r="H845" i="6"/>
  <c r="I2302" i="6"/>
  <c r="H2302" i="6"/>
  <c r="I1061" i="6"/>
  <c r="H1061" i="6"/>
  <c r="H2356" i="6"/>
  <c r="I2356" i="6"/>
  <c r="H4031" i="6"/>
  <c r="I4031" i="6"/>
  <c r="H3328" i="6"/>
  <c r="I3328" i="6"/>
  <c r="I520" i="6"/>
  <c r="H520" i="6"/>
  <c r="I1924" i="6"/>
  <c r="H1924" i="6"/>
  <c r="I2788" i="6"/>
  <c r="H2788" i="6"/>
  <c r="H1979" i="6"/>
  <c r="I1979" i="6"/>
  <c r="I3815" i="6"/>
  <c r="H3815" i="6"/>
  <c r="H574" i="6"/>
  <c r="I574" i="6"/>
  <c r="H3276" i="6"/>
  <c r="I3276" i="6"/>
  <c r="I897" i="6"/>
  <c r="H897" i="6"/>
  <c r="I3706" i="6"/>
  <c r="H3706" i="6"/>
  <c r="I2518" i="6"/>
  <c r="H2518" i="6"/>
  <c r="I682" i="6"/>
  <c r="H682" i="6"/>
  <c r="H4354" i="6"/>
  <c r="I4354" i="6"/>
  <c r="I88" i="6"/>
  <c r="H88" i="6"/>
  <c r="I3544" i="6"/>
  <c r="H3544" i="6"/>
  <c r="I1546" i="6"/>
  <c r="H1546" i="6"/>
  <c r="I4408" i="6"/>
  <c r="H4408" i="6"/>
  <c r="I3867" i="6"/>
  <c r="H3867" i="6"/>
  <c r="I3923" i="6"/>
  <c r="H3923" i="6"/>
  <c r="H4139" i="6"/>
  <c r="I4139" i="6"/>
  <c r="I3382" i="6"/>
  <c r="H3382" i="6"/>
  <c r="H1598" i="2"/>
  <c r="I1598" i="2"/>
  <c r="H87" i="2"/>
  <c r="I87" i="2"/>
  <c r="H4569" i="2"/>
  <c r="I4569" i="2"/>
  <c r="H1869" i="2"/>
  <c r="I1869" i="2"/>
  <c r="H2678" i="2"/>
  <c r="I2678" i="2"/>
  <c r="H4407" i="2"/>
  <c r="I4407" i="2"/>
  <c r="H4461" i="2"/>
  <c r="I4461" i="2"/>
  <c r="H3867" i="2"/>
  <c r="I3867" i="2"/>
  <c r="I1492" i="2"/>
  <c r="H1492" i="2"/>
  <c r="H2733" i="2"/>
  <c r="I2733" i="2"/>
  <c r="H1328" i="2"/>
  <c r="I1328" i="2"/>
  <c r="H410" i="2"/>
  <c r="I410" i="2"/>
  <c r="H2192" i="2"/>
  <c r="I2192" i="2"/>
  <c r="H681" i="2"/>
  <c r="I681" i="2"/>
  <c r="H2030" i="2"/>
  <c r="I2030" i="2"/>
  <c r="H2354" i="2"/>
  <c r="I2354" i="2"/>
  <c r="H4299" i="2"/>
  <c r="I4299" i="2"/>
  <c r="H4515" i="2"/>
  <c r="I4515" i="2"/>
  <c r="H4623" i="2"/>
  <c r="I4623" i="2"/>
  <c r="H2462" i="2"/>
  <c r="I2462" i="2"/>
  <c r="H3653" i="2"/>
  <c r="I3653" i="2"/>
  <c r="I1814" i="2"/>
  <c r="H1814" i="2"/>
  <c r="H3434" i="2"/>
  <c r="I3434" i="2"/>
  <c r="I3542" i="2"/>
  <c r="H3542" i="2"/>
  <c r="H3218" i="2"/>
  <c r="I3218" i="2"/>
  <c r="H2570" i="2"/>
  <c r="I2570" i="2"/>
  <c r="H1761" i="2"/>
  <c r="I1761" i="2"/>
  <c r="H2084" i="2"/>
  <c r="I2084" i="2"/>
  <c r="H1544" i="2"/>
  <c r="I1544" i="2"/>
  <c r="H842" i="2"/>
  <c r="I842" i="2"/>
  <c r="H2626" i="2"/>
  <c r="I2626" i="2"/>
  <c r="H3002" i="2"/>
  <c r="I3002" i="2"/>
  <c r="H4136" i="2"/>
  <c r="I4136" i="2"/>
  <c r="H4028" i="2"/>
  <c r="I4028" i="2"/>
  <c r="I303" i="2"/>
  <c r="H303" i="2"/>
  <c r="H2518" i="2"/>
  <c r="I2518" i="2"/>
  <c r="H1167" i="2"/>
  <c r="I1167" i="2"/>
  <c r="H1384" i="2"/>
  <c r="I1384" i="2"/>
  <c r="H3275" i="2"/>
  <c r="I3275" i="2"/>
  <c r="H575" i="2"/>
  <c r="I575" i="2"/>
  <c r="H4191" i="2"/>
  <c r="I4191" i="2"/>
  <c r="H195" i="2"/>
  <c r="I195" i="2"/>
  <c r="H1653" i="2"/>
  <c r="I1653" i="2"/>
  <c r="H2950" i="2"/>
  <c r="I2950" i="2"/>
  <c r="H3166" i="2"/>
  <c r="I3166" i="2"/>
  <c r="I1922" i="2"/>
  <c r="H1922" i="2"/>
  <c r="H2786" i="2"/>
  <c r="I2786" i="2"/>
  <c r="H518" i="2"/>
  <c r="I518" i="2"/>
  <c r="H3110" i="2"/>
  <c r="I3110" i="2"/>
  <c r="H734" i="2"/>
  <c r="I734" i="2"/>
  <c r="H1060" i="2"/>
  <c r="I1060" i="2"/>
  <c r="H3923" i="2"/>
  <c r="I3923" i="2"/>
  <c r="H1436" i="2"/>
  <c r="I1436" i="2"/>
  <c r="H626" i="2"/>
  <c r="I626" i="2"/>
  <c r="H2301" i="2"/>
  <c r="I2301" i="2"/>
  <c r="H2894" i="2"/>
  <c r="I2894" i="2"/>
  <c r="H3327" i="2"/>
  <c r="I3327" i="2"/>
  <c r="H1221" i="2"/>
  <c r="I1221" i="2"/>
  <c r="H2842" i="2"/>
  <c r="I2842" i="2"/>
  <c r="H1706" i="2"/>
  <c r="I1706" i="2"/>
  <c r="H3759" i="2"/>
  <c r="I3759" i="2"/>
  <c r="I898" i="2"/>
  <c r="H898" i="2"/>
  <c r="H3975" i="2"/>
  <c r="I3975" i="2"/>
  <c r="H1977" i="2"/>
  <c r="I1977" i="2"/>
  <c r="H1113" i="2" l="1"/>
  <c r="I1113" i="2"/>
  <c r="I357" i="2"/>
  <c r="H357" i="2"/>
  <c r="H465" i="2"/>
  <c r="I465" i="2"/>
  <c r="H3813" i="2"/>
  <c r="I3813" i="2"/>
  <c r="H3057" i="2"/>
  <c r="I3057" i="2"/>
  <c r="AD24" i="7"/>
  <c r="AD25" i="9"/>
  <c r="AD141" i="7"/>
  <c r="J142" i="9"/>
  <c r="J23" i="1"/>
  <c r="AD23" i="1"/>
  <c r="J24" i="7"/>
  <c r="AD142" i="9"/>
  <c r="J141" i="7"/>
  <c r="J140" i="1"/>
  <c r="J25" i="9"/>
  <c r="AA24" i="7"/>
  <c r="AD140" i="1"/>
  <c r="W25" i="9"/>
  <c r="AJ142" i="9"/>
  <c r="X141" i="7"/>
  <c r="Y141" i="7"/>
  <c r="AL142" i="9"/>
  <c r="AJ141" i="7"/>
  <c r="AL141" i="7"/>
  <c r="L142" i="9"/>
  <c r="N142" i="9"/>
  <c r="W23" i="1"/>
  <c r="AA23" i="1"/>
  <c r="AF23" i="1"/>
  <c r="AJ23" i="1"/>
  <c r="C23" i="1"/>
  <c r="G23" i="1"/>
  <c r="L23" i="1"/>
  <c r="P23" i="1"/>
  <c r="X23" i="1"/>
  <c r="AB23" i="1"/>
  <c r="AK23" i="1"/>
  <c r="AG23" i="1"/>
  <c r="AC23" i="1"/>
  <c r="AL23" i="1"/>
  <c r="H23" i="1"/>
  <c r="N23" i="1"/>
  <c r="AE23" i="1"/>
  <c r="D23" i="1"/>
  <c r="I23" i="1"/>
  <c r="O23" i="1"/>
  <c r="Y23" i="1"/>
  <c r="AH23" i="1"/>
  <c r="V23" i="1"/>
  <c r="E23" i="1"/>
  <c r="K23" i="1"/>
  <c r="Q23" i="1"/>
  <c r="Z23" i="1"/>
  <c r="AI23" i="1"/>
  <c r="B23" i="1"/>
  <c r="F23" i="1"/>
  <c r="R23" i="1"/>
  <c r="M23" i="1"/>
  <c r="AF141" i="7"/>
  <c r="AH141" i="7"/>
  <c r="I4677" i="2"/>
  <c r="H4677" i="2"/>
  <c r="G142" i="9"/>
  <c r="I142" i="9"/>
  <c r="Q140" i="1"/>
  <c r="I140" i="1"/>
  <c r="N140" i="1"/>
  <c r="AC140" i="1"/>
  <c r="AK140" i="1"/>
  <c r="AF140" i="1"/>
  <c r="K140" i="1"/>
  <c r="AE140" i="1"/>
  <c r="H4083" i="2"/>
  <c r="I4083" i="2"/>
  <c r="M24" i="7"/>
  <c r="AG24" i="7"/>
  <c r="N24" i="7"/>
  <c r="AH24" i="7"/>
  <c r="K24" i="7"/>
  <c r="AE24" i="7"/>
  <c r="L24" i="7"/>
  <c r="AF24" i="7"/>
  <c r="AA141" i="7"/>
  <c r="AC141" i="7"/>
  <c r="I2247" i="2"/>
  <c r="H2247" i="2"/>
  <c r="W142" i="9"/>
  <c r="Y142" i="9"/>
  <c r="H25" i="9"/>
  <c r="AB25" i="9"/>
  <c r="I25" i="9"/>
  <c r="AC25" i="9"/>
  <c r="F25" i="9"/>
  <c r="Z25" i="9"/>
  <c r="G25" i="9"/>
  <c r="AA25" i="9"/>
  <c r="C141" i="7"/>
  <c r="E141" i="7"/>
  <c r="P142" i="9"/>
  <c r="R142" i="9"/>
  <c r="H951" i="2"/>
  <c r="I951" i="2"/>
  <c r="P141" i="7"/>
  <c r="R141" i="7"/>
  <c r="AE142" i="9"/>
  <c r="AG142" i="9"/>
  <c r="H33" i="2"/>
  <c r="I33" i="2"/>
  <c r="L141" i="7"/>
  <c r="N141" i="7"/>
  <c r="H4354" i="2"/>
  <c r="I4354" i="2"/>
  <c r="Z142" i="9"/>
  <c r="AB142" i="9"/>
  <c r="AH140" i="1"/>
  <c r="D140" i="1"/>
  <c r="H140" i="1"/>
  <c r="R140" i="1"/>
  <c r="AB140" i="1"/>
  <c r="W140" i="1"/>
  <c r="F140" i="1"/>
  <c r="Z140" i="1"/>
  <c r="I1762" i="6"/>
  <c r="H1762" i="6"/>
  <c r="I3705" i="2"/>
  <c r="H3705" i="2"/>
  <c r="Q24" i="7"/>
  <c r="AK24" i="7"/>
  <c r="R24" i="7"/>
  <c r="AL24" i="7"/>
  <c r="O24" i="7"/>
  <c r="AI24" i="7"/>
  <c r="P24" i="7"/>
  <c r="AJ24" i="7"/>
  <c r="G141" i="7"/>
  <c r="I141" i="7"/>
  <c r="C142" i="9"/>
  <c r="E142" i="9"/>
  <c r="M25" i="9"/>
  <c r="AG25" i="9"/>
  <c r="N25" i="9"/>
  <c r="AH25" i="9"/>
  <c r="K25" i="9"/>
  <c r="AE25" i="9"/>
  <c r="L25" i="9"/>
  <c r="AF25" i="9"/>
  <c r="AI142" i="9"/>
  <c r="AI141" i="7"/>
  <c r="AK141" i="7"/>
  <c r="H3381" i="2"/>
  <c r="I3381" i="2"/>
  <c r="H2409" i="2"/>
  <c r="I2409" i="2"/>
  <c r="K142" i="9"/>
  <c r="M142" i="9"/>
  <c r="AE141" i="7"/>
  <c r="AG141" i="7"/>
  <c r="I2139" i="2"/>
  <c r="H2139" i="2"/>
  <c r="I249" i="2"/>
  <c r="H249" i="2"/>
  <c r="F142" i="9"/>
  <c r="H142" i="9"/>
  <c r="E140" i="1"/>
  <c r="Y140" i="1"/>
  <c r="AG140" i="1"/>
  <c r="C140" i="1"/>
  <c r="M140" i="1"/>
  <c r="AJ140" i="1"/>
  <c r="S22" i="1"/>
  <c r="B140" i="1"/>
  <c r="AM22" i="1"/>
  <c r="V140" i="1"/>
  <c r="D24" i="7"/>
  <c r="X24" i="7"/>
  <c r="E24" i="7"/>
  <c r="Y24" i="7"/>
  <c r="B24" i="7"/>
  <c r="V24" i="7"/>
  <c r="C24" i="7"/>
  <c r="W24" i="7"/>
  <c r="Z141" i="7"/>
  <c r="AB141" i="7"/>
  <c r="H142" i="2"/>
  <c r="I142" i="2"/>
  <c r="V142" i="9"/>
  <c r="AM24" i="9"/>
  <c r="X142" i="9"/>
  <c r="H1275" i="2"/>
  <c r="I1275" i="2"/>
  <c r="Q25" i="9"/>
  <c r="AK25" i="9"/>
  <c r="R25" i="9"/>
  <c r="AL25" i="9"/>
  <c r="O25" i="9"/>
  <c r="AI25" i="9"/>
  <c r="P25" i="9"/>
  <c r="AJ25" i="9"/>
  <c r="V141" i="7"/>
  <c r="AM23" i="7"/>
  <c r="AK142" i="9"/>
  <c r="H4246" i="2"/>
  <c r="I4246" i="2"/>
  <c r="I1006" i="2"/>
  <c r="H1006" i="2"/>
  <c r="B141" i="7"/>
  <c r="S23" i="7"/>
  <c r="D141" i="7"/>
  <c r="O142" i="9"/>
  <c r="Q142" i="9"/>
  <c r="O141" i="7"/>
  <c r="Q141" i="7"/>
  <c r="H3597" i="2"/>
  <c r="I3597" i="2"/>
  <c r="H3490" i="2"/>
  <c r="I3490" i="2"/>
  <c r="AF142" i="9"/>
  <c r="AH142" i="9"/>
  <c r="K141" i="7"/>
  <c r="M141" i="7"/>
  <c r="AA142" i="9"/>
  <c r="AC142" i="9"/>
  <c r="L140" i="1"/>
  <c r="P140" i="1"/>
  <c r="X140" i="1"/>
  <c r="AL140" i="1"/>
  <c r="G140" i="1"/>
  <c r="AA140" i="1"/>
  <c r="O140" i="1"/>
  <c r="AI140" i="1"/>
  <c r="H24" i="7"/>
  <c r="AB24" i="7"/>
  <c r="I24" i="7"/>
  <c r="AC24" i="7"/>
  <c r="F24" i="7"/>
  <c r="Z24" i="7"/>
  <c r="G24" i="7"/>
  <c r="F141" i="7"/>
  <c r="H141" i="7"/>
  <c r="H789" i="2"/>
  <c r="I789" i="2"/>
  <c r="S24" i="9"/>
  <c r="B142" i="9"/>
  <c r="D142" i="9"/>
  <c r="D25" i="9"/>
  <c r="X25" i="9"/>
  <c r="E25" i="9"/>
  <c r="Y25" i="9"/>
  <c r="B25" i="9"/>
  <c r="V25" i="9"/>
  <c r="C25" i="9"/>
  <c r="W141" i="7"/>
  <c r="H4625" i="8"/>
  <c r="I4625" i="8"/>
  <c r="H1871" i="8"/>
  <c r="I1871" i="8"/>
  <c r="I2574" i="8"/>
  <c r="H2574" i="8"/>
  <c r="I3167" i="8"/>
  <c r="H3167" i="8"/>
  <c r="H2087" i="8"/>
  <c r="I2087" i="8"/>
  <c r="I3275" i="8"/>
  <c r="H3275" i="8"/>
  <c r="I1765" i="8"/>
  <c r="H1765" i="8"/>
  <c r="I3438" i="8"/>
  <c r="H3438" i="8"/>
  <c r="I3817" i="8"/>
  <c r="H3817" i="8"/>
  <c r="I2251" i="8"/>
  <c r="H2251" i="8"/>
  <c r="I1278" i="8"/>
  <c r="H1278" i="8"/>
  <c r="I1009" i="8"/>
  <c r="H1009" i="8"/>
  <c r="I1062" i="8"/>
  <c r="H1062" i="8"/>
  <c r="I1117" i="8"/>
  <c r="H1117" i="8"/>
  <c r="I36" i="8"/>
  <c r="H36" i="8"/>
  <c r="I4193" i="8"/>
  <c r="H4193" i="8"/>
  <c r="I4139" i="8"/>
  <c r="H4139" i="8"/>
  <c r="I4466" i="8"/>
  <c r="H4466" i="8"/>
  <c r="I3060" i="8"/>
  <c r="H3060" i="8"/>
  <c r="I3006" i="8"/>
  <c r="H3006" i="8"/>
  <c r="I4355" i="8"/>
  <c r="H4355" i="8"/>
  <c r="H1819" i="8"/>
  <c r="I1819" i="8"/>
  <c r="I1170" i="8"/>
  <c r="H1170" i="8"/>
  <c r="I4250" i="8"/>
  <c r="H4250" i="8"/>
  <c r="H1548" i="8"/>
  <c r="I1548" i="8"/>
  <c r="H198" i="8"/>
  <c r="I198" i="8"/>
  <c r="I2413" i="8"/>
  <c r="H2413" i="8"/>
  <c r="I1386" i="8"/>
  <c r="H1386" i="8"/>
  <c r="I4519" i="8"/>
  <c r="H4519" i="8"/>
  <c r="I1602" i="8"/>
  <c r="H1602" i="8"/>
  <c r="I3491" i="8"/>
  <c r="H3491" i="8"/>
  <c r="I2952" i="8"/>
  <c r="H2952" i="8"/>
  <c r="I2899" i="8"/>
  <c r="H2899" i="8"/>
  <c r="H1332" i="8"/>
  <c r="I1332" i="8"/>
  <c r="I307" i="8"/>
  <c r="H307" i="8"/>
  <c r="I2304" i="8"/>
  <c r="H2304" i="8"/>
  <c r="I4572" i="8"/>
  <c r="H4572" i="8"/>
  <c r="I2735" i="8"/>
  <c r="H2735" i="8"/>
  <c r="I2520" i="8"/>
  <c r="H2520" i="8"/>
  <c r="I3654" i="8"/>
  <c r="H3654" i="8"/>
  <c r="I522" i="8"/>
  <c r="H522" i="8"/>
  <c r="I737" i="8"/>
  <c r="H737" i="8"/>
  <c r="I360" i="8"/>
  <c r="H360" i="8"/>
  <c r="I4085" i="8"/>
  <c r="H4085" i="8"/>
  <c r="I2142" i="8"/>
  <c r="H2142" i="8"/>
  <c r="I1494" i="8"/>
  <c r="H1494" i="8"/>
  <c r="I415" i="8"/>
  <c r="H415" i="8"/>
  <c r="H3116" i="8"/>
  <c r="I3116" i="8"/>
  <c r="I252" i="8"/>
  <c r="H252" i="8"/>
  <c r="I3546" i="8"/>
  <c r="H3546" i="8"/>
  <c r="I901" i="8"/>
  <c r="H901" i="8"/>
  <c r="H3386" i="8"/>
  <c r="I3386" i="8"/>
  <c r="I3221" i="8"/>
  <c r="H3221" i="8"/>
  <c r="I4683" i="8"/>
  <c r="H4683" i="8"/>
  <c r="I3602" i="8"/>
  <c r="H3602" i="8"/>
  <c r="I630" i="8"/>
  <c r="H630" i="8"/>
  <c r="I685" i="8"/>
  <c r="H685" i="8"/>
  <c r="I1981" i="8"/>
  <c r="H1981" i="8"/>
  <c r="H2358" i="8"/>
  <c r="I2358" i="8"/>
  <c r="I1926" i="8"/>
  <c r="H1926" i="8"/>
  <c r="I3330" i="8"/>
  <c r="H3330" i="8"/>
  <c r="I3870" i="8"/>
  <c r="H3870" i="8"/>
  <c r="I3925" i="8"/>
  <c r="H3925" i="8"/>
  <c r="I4033" i="8"/>
  <c r="H4033" i="8"/>
  <c r="I2843" i="8"/>
  <c r="H2843" i="8"/>
  <c r="I2196" i="8"/>
  <c r="H2196" i="8"/>
  <c r="I3978" i="8"/>
  <c r="H3978" i="8"/>
  <c r="I2468" i="8"/>
  <c r="H2468" i="8"/>
  <c r="I846" i="8"/>
  <c r="H846" i="8"/>
  <c r="I2628" i="8"/>
  <c r="H2628" i="8"/>
  <c r="I793" i="8"/>
  <c r="H793" i="8"/>
  <c r="I1710" i="8"/>
  <c r="H1710" i="8"/>
  <c r="I2686" i="8"/>
  <c r="H2686" i="8"/>
  <c r="I954" i="8"/>
  <c r="H954" i="8"/>
  <c r="I144" i="8"/>
  <c r="H144" i="8"/>
  <c r="I2034" i="8"/>
  <c r="H2034" i="8"/>
  <c r="I91" i="8"/>
  <c r="H91" i="8"/>
  <c r="I468" i="8"/>
  <c r="H468" i="8"/>
  <c r="I2791" i="8"/>
  <c r="H2791" i="8"/>
  <c r="I3761" i="8"/>
  <c r="H3761" i="8"/>
  <c r="I1657" i="8"/>
  <c r="H1657" i="8"/>
  <c r="I4411" i="8"/>
  <c r="H4411" i="8"/>
  <c r="I4304" i="8"/>
  <c r="H4304" i="8"/>
  <c r="H1224" i="8"/>
  <c r="I1224" i="8"/>
  <c r="H1440" i="8"/>
  <c r="I1440" i="8"/>
  <c r="I3710" i="8"/>
  <c r="H3710" i="8"/>
  <c r="I577" i="8"/>
  <c r="H577" i="8"/>
  <c r="I2086" i="6"/>
  <c r="H2086" i="6"/>
  <c r="I4193" i="6"/>
  <c r="H4193" i="6"/>
  <c r="I1115" i="6"/>
  <c r="H1115" i="6"/>
  <c r="I4571" i="6"/>
  <c r="H4571" i="6"/>
  <c r="I3653" i="6"/>
  <c r="H3653" i="6"/>
  <c r="I2682" i="6"/>
  <c r="H2682" i="6"/>
  <c r="I1386" i="6"/>
  <c r="H1386" i="6"/>
  <c r="I3277" i="6"/>
  <c r="H3277" i="6"/>
  <c r="I2357" i="6"/>
  <c r="H2357" i="6"/>
  <c r="I2465" i="6"/>
  <c r="H2465" i="6"/>
  <c r="I1493" i="6"/>
  <c r="H1493" i="6"/>
  <c r="I2249" i="6"/>
  <c r="H2249" i="6"/>
  <c r="H4625" i="6"/>
  <c r="I4625" i="6"/>
  <c r="I197" i="6"/>
  <c r="H197" i="6"/>
  <c r="I3760" i="6"/>
  <c r="H3760" i="6"/>
  <c r="I3492" i="6"/>
  <c r="H3492" i="6"/>
  <c r="I1709" i="6"/>
  <c r="H1709" i="6"/>
  <c r="I305" i="6"/>
  <c r="H305" i="6"/>
  <c r="I3167" i="6"/>
  <c r="H3167" i="6"/>
  <c r="I145" i="6"/>
  <c r="H145" i="6"/>
  <c r="I252" i="6"/>
  <c r="H252" i="6"/>
  <c r="I2844" i="6"/>
  <c r="H2844" i="6"/>
  <c r="I2736" i="6"/>
  <c r="H2736" i="6"/>
  <c r="H3599" i="6"/>
  <c r="I3599" i="6"/>
  <c r="I846" i="6"/>
  <c r="H846" i="6"/>
  <c r="I575" i="6"/>
  <c r="H575" i="6"/>
  <c r="H4465" i="6"/>
  <c r="I4465" i="6"/>
  <c r="I1656" i="6"/>
  <c r="H1656" i="6"/>
  <c r="I2197" i="6"/>
  <c r="H2197" i="6"/>
  <c r="I3383" i="6"/>
  <c r="H3383" i="6"/>
  <c r="I2141" i="6"/>
  <c r="H2141" i="6"/>
  <c r="I1820" i="6"/>
  <c r="H1820" i="6"/>
  <c r="I3868" i="6"/>
  <c r="H3868" i="6"/>
  <c r="I89" i="6"/>
  <c r="H89" i="6"/>
  <c r="H3707" i="6"/>
  <c r="I3707" i="6"/>
  <c r="H3816" i="6"/>
  <c r="I3816" i="6"/>
  <c r="I521" i="6"/>
  <c r="H521" i="6"/>
  <c r="I1062" i="6"/>
  <c r="H1062" i="6"/>
  <c r="I3058" i="6"/>
  <c r="H3058" i="6"/>
  <c r="I1224" i="6"/>
  <c r="H1224" i="6"/>
  <c r="I1330" i="6"/>
  <c r="H1330" i="6"/>
  <c r="I3222" i="6"/>
  <c r="H3222" i="6"/>
  <c r="I2626" i="6"/>
  <c r="H2626" i="6"/>
  <c r="I4518" i="6"/>
  <c r="H4518" i="6"/>
  <c r="I791" i="6"/>
  <c r="H791" i="6"/>
  <c r="I413" i="6"/>
  <c r="H413" i="6"/>
  <c r="I2897" i="6"/>
  <c r="H2897" i="6"/>
  <c r="I630" i="6"/>
  <c r="H630" i="6"/>
  <c r="I1007" i="6"/>
  <c r="H1007" i="6"/>
  <c r="I1277" i="6"/>
  <c r="H1277" i="6"/>
  <c r="I683" i="6"/>
  <c r="H683" i="6"/>
  <c r="I2789" i="6"/>
  <c r="H2789" i="6"/>
  <c r="I3924" i="6"/>
  <c r="H3924" i="6"/>
  <c r="I2519" i="6"/>
  <c r="H2519" i="6"/>
  <c r="I1925" i="6"/>
  <c r="H1925" i="6"/>
  <c r="I1441" i="6"/>
  <c r="H1441" i="6"/>
  <c r="I1980" i="6"/>
  <c r="H1980" i="6"/>
  <c r="I1872" i="6"/>
  <c r="H1872" i="6"/>
  <c r="I4084" i="6"/>
  <c r="H4084" i="6"/>
  <c r="I2573" i="6"/>
  <c r="H2573" i="6"/>
  <c r="I4140" i="6"/>
  <c r="H4140" i="6"/>
  <c r="H4032" i="6"/>
  <c r="I4032" i="6"/>
  <c r="I3113" i="6"/>
  <c r="H3113" i="6"/>
  <c r="I1547" i="6"/>
  <c r="H1547" i="6"/>
  <c r="I35" i="6"/>
  <c r="H35" i="6"/>
  <c r="I3545" i="6"/>
  <c r="H3545" i="6"/>
  <c r="I738" i="6"/>
  <c r="H738" i="6"/>
  <c r="I1169" i="6"/>
  <c r="H1169" i="6"/>
  <c r="I4355" i="6"/>
  <c r="H4355" i="6"/>
  <c r="H3329" i="6"/>
  <c r="I3329" i="6"/>
  <c r="I4409" i="6"/>
  <c r="H4409" i="6"/>
  <c r="I898" i="6"/>
  <c r="H898" i="6"/>
  <c r="I2303" i="6"/>
  <c r="H2303" i="6"/>
  <c r="I954" i="6"/>
  <c r="H954" i="6"/>
  <c r="I3005" i="6"/>
  <c r="H3005" i="6"/>
  <c r="I3977" i="6"/>
  <c r="H3977" i="6"/>
  <c r="I3439" i="6"/>
  <c r="H3439" i="6"/>
  <c r="I2950" i="6"/>
  <c r="H2950" i="6"/>
  <c r="I4301" i="6"/>
  <c r="H4301" i="6"/>
  <c r="H4246" i="6"/>
  <c r="I4246" i="6"/>
  <c r="I359" i="6"/>
  <c r="H359" i="6"/>
  <c r="H1600" i="6"/>
  <c r="I1600" i="6"/>
  <c r="I468" i="6"/>
  <c r="H468" i="6"/>
  <c r="I2411" i="6"/>
  <c r="H2411" i="6"/>
  <c r="I2033" i="6"/>
  <c r="H2033" i="6"/>
  <c r="H4192" i="2"/>
  <c r="I4192" i="2"/>
  <c r="H2843" i="2"/>
  <c r="I2843" i="2"/>
  <c r="H4300" i="2"/>
  <c r="I4300" i="2"/>
  <c r="H2787" i="2"/>
  <c r="I2787" i="2"/>
  <c r="I88" i="2"/>
  <c r="H88" i="2"/>
  <c r="H1978" i="2"/>
  <c r="I1978" i="2"/>
  <c r="H1437" i="2"/>
  <c r="I1437" i="2"/>
  <c r="H735" i="2"/>
  <c r="I735" i="2"/>
  <c r="H1654" i="2"/>
  <c r="I1654" i="2"/>
  <c r="H576" i="2"/>
  <c r="I576" i="2"/>
  <c r="H1168" i="2"/>
  <c r="I1168" i="2"/>
  <c r="I4029" i="2"/>
  <c r="H4029" i="2"/>
  <c r="H2627" i="2"/>
  <c r="I2627" i="2"/>
  <c r="I2085" i="2"/>
  <c r="H2085" i="2"/>
  <c r="H2355" i="2"/>
  <c r="I2355" i="2"/>
  <c r="H1329" i="2"/>
  <c r="I1329" i="2"/>
  <c r="H2679" i="2"/>
  <c r="I2679" i="2"/>
  <c r="I1599" i="2"/>
  <c r="H1599" i="2"/>
  <c r="I4624" i="2"/>
  <c r="H4624" i="2"/>
  <c r="H3868" i="2"/>
  <c r="I3868" i="2"/>
  <c r="H3328" i="2"/>
  <c r="I3328" i="2"/>
  <c r="I3003" i="2"/>
  <c r="H3003" i="2"/>
  <c r="H3760" i="2"/>
  <c r="I3760" i="2"/>
  <c r="H2302" i="2"/>
  <c r="I2302" i="2"/>
  <c r="H3111" i="2"/>
  <c r="I3111" i="2"/>
  <c r="H3167" i="2"/>
  <c r="I3167" i="2"/>
  <c r="H3276" i="2"/>
  <c r="I3276" i="2"/>
  <c r="H4137" i="2"/>
  <c r="I4137" i="2"/>
  <c r="H843" i="2"/>
  <c r="I843" i="2"/>
  <c r="H1762" i="2"/>
  <c r="I1762" i="2"/>
  <c r="H3219" i="2"/>
  <c r="I3219" i="2"/>
  <c r="I3654" i="2"/>
  <c r="H3654" i="2"/>
  <c r="H682" i="2"/>
  <c r="I682" i="2"/>
  <c r="H2734" i="2"/>
  <c r="I2734" i="2"/>
  <c r="H4462" i="2"/>
  <c r="I4462" i="2"/>
  <c r="H1870" i="2"/>
  <c r="I1870" i="2"/>
  <c r="I2951" i="2"/>
  <c r="H2951" i="2"/>
  <c r="H3435" i="2"/>
  <c r="I3435" i="2"/>
  <c r="H411" i="2"/>
  <c r="I411" i="2"/>
  <c r="I1815" i="2"/>
  <c r="H1815" i="2"/>
  <c r="H3976" i="2"/>
  <c r="I3976" i="2"/>
  <c r="I1707" i="2"/>
  <c r="H1707" i="2"/>
  <c r="I1222" i="2"/>
  <c r="H1222" i="2"/>
  <c r="H627" i="2"/>
  <c r="I627" i="2"/>
  <c r="H3924" i="2"/>
  <c r="I3924" i="2"/>
  <c r="I519" i="2"/>
  <c r="H519" i="2"/>
  <c r="I196" i="2"/>
  <c r="H196" i="2"/>
  <c r="H1385" i="2"/>
  <c r="I1385" i="2"/>
  <c r="H2519" i="2"/>
  <c r="I2519" i="2"/>
  <c r="H1545" i="2"/>
  <c r="I1545" i="2"/>
  <c r="H2571" i="2"/>
  <c r="I2571" i="2"/>
  <c r="H2463" i="2"/>
  <c r="I2463" i="2"/>
  <c r="H4516" i="2"/>
  <c r="I4516" i="2"/>
  <c r="H2031" i="2"/>
  <c r="I2031" i="2"/>
  <c r="I2193" i="2"/>
  <c r="H2193" i="2"/>
  <c r="H4408" i="2"/>
  <c r="I4408" i="2"/>
  <c r="H4570" i="2"/>
  <c r="I4570" i="2"/>
  <c r="H1061" i="2"/>
  <c r="I1061" i="2"/>
  <c r="H304" i="2"/>
  <c r="I304" i="2"/>
  <c r="H2895" i="2"/>
  <c r="I2895" i="2"/>
  <c r="H899" i="2"/>
  <c r="I899" i="2"/>
  <c r="H1923" i="2"/>
  <c r="I1923" i="2"/>
  <c r="H3543" i="2"/>
  <c r="I3543" i="2"/>
  <c r="H1493" i="2"/>
  <c r="I1493" i="2"/>
  <c r="H3814" i="2" l="1"/>
  <c r="I3814" i="2"/>
  <c r="H466" i="2"/>
  <c r="I466" i="2"/>
  <c r="I358" i="2"/>
  <c r="H358" i="2"/>
  <c r="H3058" i="2"/>
  <c r="I3058" i="2"/>
  <c r="I1114" i="2"/>
  <c r="H1114" i="2"/>
  <c r="AD143" i="9"/>
  <c r="AD26" i="9"/>
  <c r="J25" i="7"/>
  <c r="AD142" i="7"/>
  <c r="AD25" i="7"/>
  <c r="J141" i="1"/>
  <c r="J24" i="1"/>
  <c r="AD24" i="1"/>
  <c r="J26" i="9"/>
  <c r="J143" i="9"/>
  <c r="J142" i="7"/>
  <c r="AD141" i="1"/>
  <c r="AA25" i="7"/>
  <c r="AA142" i="7"/>
  <c r="W26" i="9"/>
  <c r="V143" i="9"/>
  <c r="AM25" i="9"/>
  <c r="X143" i="9"/>
  <c r="G142" i="7"/>
  <c r="I142" i="7"/>
  <c r="I3598" i="2"/>
  <c r="H3598" i="2"/>
  <c r="H26" i="9"/>
  <c r="AB26" i="9"/>
  <c r="I26" i="9"/>
  <c r="AC26" i="9"/>
  <c r="F26" i="9"/>
  <c r="Z26" i="9"/>
  <c r="G26" i="9"/>
  <c r="AA26" i="9"/>
  <c r="I1007" i="2"/>
  <c r="H1007" i="2"/>
  <c r="M25" i="7"/>
  <c r="AG25" i="7"/>
  <c r="N25" i="7"/>
  <c r="AH25" i="7"/>
  <c r="K25" i="7"/>
  <c r="AE25" i="7"/>
  <c r="L25" i="7"/>
  <c r="AF25" i="7"/>
  <c r="AI143" i="9"/>
  <c r="AK143" i="9"/>
  <c r="I143" i="2"/>
  <c r="H143" i="2"/>
  <c r="S24" i="7"/>
  <c r="B142" i="7"/>
  <c r="D142" i="7"/>
  <c r="I2410" i="2"/>
  <c r="H2410" i="2"/>
  <c r="L143" i="9"/>
  <c r="N143" i="9"/>
  <c r="AJ142" i="7"/>
  <c r="AL142" i="7"/>
  <c r="H34" i="2"/>
  <c r="I34" i="2"/>
  <c r="Z143" i="9"/>
  <c r="AB143" i="9"/>
  <c r="I2248" i="2"/>
  <c r="H2248" i="2"/>
  <c r="L142" i="7"/>
  <c r="N142" i="7"/>
  <c r="H4084" i="2"/>
  <c r="I4084" i="2"/>
  <c r="I4678" i="2"/>
  <c r="H4678" i="2"/>
  <c r="S23" i="1"/>
  <c r="B141" i="1"/>
  <c r="K141" i="1"/>
  <c r="Y141" i="1"/>
  <c r="AE141" i="1"/>
  <c r="AC141" i="1"/>
  <c r="X141" i="1"/>
  <c r="C141" i="1"/>
  <c r="W141" i="1"/>
  <c r="D143" i="9"/>
  <c r="Z142" i="7"/>
  <c r="AB142" i="7"/>
  <c r="I3491" i="2"/>
  <c r="H3491" i="2"/>
  <c r="M26" i="9"/>
  <c r="AG26" i="9"/>
  <c r="N26" i="9"/>
  <c r="AH26" i="9"/>
  <c r="K26" i="9"/>
  <c r="AE26" i="9"/>
  <c r="L26" i="9"/>
  <c r="AF26" i="9"/>
  <c r="I4247" i="2"/>
  <c r="H4247" i="2"/>
  <c r="Q25" i="7"/>
  <c r="AK25" i="7"/>
  <c r="R25" i="7"/>
  <c r="AL25" i="7"/>
  <c r="O25" i="7"/>
  <c r="AI25" i="7"/>
  <c r="P25" i="7"/>
  <c r="AJ25" i="7"/>
  <c r="O143" i="9"/>
  <c r="Q143" i="9"/>
  <c r="W142" i="7"/>
  <c r="Y142" i="7"/>
  <c r="I2140" i="2"/>
  <c r="H2140" i="2"/>
  <c r="AE143" i="9"/>
  <c r="AG143" i="9"/>
  <c r="P142" i="7"/>
  <c r="R142" i="7"/>
  <c r="H3706" i="2"/>
  <c r="I3706" i="2"/>
  <c r="I4355" i="2"/>
  <c r="H4355" i="2"/>
  <c r="X24" i="1"/>
  <c r="AB24" i="1"/>
  <c r="AG24" i="1"/>
  <c r="AK24" i="1"/>
  <c r="D24" i="1"/>
  <c r="H24" i="1"/>
  <c r="M24" i="1"/>
  <c r="Q24" i="1"/>
  <c r="Y24" i="1"/>
  <c r="AH24" i="1"/>
  <c r="AC24" i="1"/>
  <c r="AL24" i="1"/>
  <c r="AE24" i="1"/>
  <c r="C24" i="1"/>
  <c r="I24" i="1"/>
  <c r="O24" i="1"/>
  <c r="W24" i="1"/>
  <c r="AF24" i="1"/>
  <c r="E24" i="1"/>
  <c r="K24" i="1"/>
  <c r="P24" i="1"/>
  <c r="Z24" i="1"/>
  <c r="AI24" i="1"/>
  <c r="F24" i="1"/>
  <c r="L24" i="1"/>
  <c r="R24" i="1"/>
  <c r="AA24" i="1"/>
  <c r="AJ24" i="1"/>
  <c r="G24" i="1"/>
  <c r="B24" i="1"/>
  <c r="N24" i="1"/>
  <c r="V24" i="1"/>
  <c r="I952" i="2"/>
  <c r="H952" i="2"/>
  <c r="F143" i="9"/>
  <c r="H143" i="9"/>
  <c r="AE142" i="7"/>
  <c r="AG142" i="7"/>
  <c r="M141" i="1"/>
  <c r="AI141" i="1"/>
  <c r="E141" i="1"/>
  <c r="O141" i="1"/>
  <c r="N141" i="1"/>
  <c r="AG141" i="1"/>
  <c r="P141" i="1"/>
  <c r="AJ141" i="1"/>
  <c r="Y143" i="9"/>
  <c r="F142" i="7"/>
  <c r="H142" i="7"/>
  <c r="Q26" i="9"/>
  <c r="AK26" i="9"/>
  <c r="R26" i="9"/>
  <c r="AL26" i="9"/>
  <c r="O26" i="9"/>
  <c r="AI26" i="9"/>
  <c r="P26" i="9"/>
  <c r="AJ26" i="9"/>
  <c r="D25" i="7"/>
  <c r="X25" i="7"/>
  <c r="E25" i="7"/>
  <c r="Y25" i="7"/>
  <c r="B25" i="7"/>
  <c r="V25" i="7"/>
  <c r="C25" i="7"/>
  <c r="W25" i="7"/>
  <c r="AJ143" i="9"/>
  <c r="AL143" i="9"/>
  <c r="C142" i="7"/>
  <c r="E142" i="7"/>
  <c r="H250" i="2"/>
  <c r="I250" i="2"/>
  <c r="I3382" i="2"/>
  <c r="H3382" i="2"/>
  <c r="K143" i="9"/>
  <c r="M143" i="9"/>
  <c r="AI142" i="7"/>
  <c r="AK142" i="7"/>
  <c r="AA143" i="9"/>
  <c r="AC143" i="9"/>
  <c r="K142" i="7"/>
  <c r="M142" i="7"/>
  <c r="R141" i="1"/>
  <c r="Z141" i="1"/>
  <c r="AM23" i="1"/>
  <c r="V141" i="1"/>
  <c r="I141" i="1"/>
  <c r="H141" i="1"/>
  <c r="AK141" i="1"/>
  <c r="L141" i="1"/>
  <c r="AF141" i="1"/>
  <c r="W143" i="9"/>
  <c r="B143" i="9"/>
  <c r="S25" i="9"/>
  <c r="C143" i="9"/>
  <c r="E143" i="9"/>
  <c r="I790" i="2"/>
  <c r="H790" i="2"/>
  <c r="AC142" i="7"/>
  <c r="D26" i="9"/>
  <c r="X26" i="9"/>
  <c r="E26" i="9"/>
  <c r="Y26" i="9"/>
  <c r="B26" i="9"/>
  <c r="V26" i="9"/>
  <c r="C26" i="9"/>
  <c r="H25" i="7"/>
  <c r="AB25" i="7"/>
  <c r="I25" i="7"/>
  <c r="AC25" i="7"/>
  <c r="F25" i="7"/>
  <c r="Z25" i="7"/>
  <c r="G25" i="7"/>
  <c r="P143" i="9"/>
  <c r="R143" i="9"/>
  <c r="I1276" i="2"/>
  <c r="H1276" i="2"/>
  <c r="V142" i="7"/>
  <c r="AM24" i="7"/>
  <c r="X142" i="7"/>
  <c r="AF143" i="9"/>
  <c r="AH143" i="9"/>
  <c r="O142" i="7"/>
  <c r="Q142" i="7"/>
  <c r="H1763" i="6"/>
  <c r="I1763" i="6"/>
  <c r="G143" i="9"/>
  <c r="I143" i="9"/>
  <c r="AF142" i="7"/>
  <c r="AH142" i="7"/>
  <c r="F141" i="1"/>
  <c r="Q141" i="1"/>
  <c r="AH141" i="1"/>
  <c r="D141" i="1"/>
  <c r="AL141" i="1"/>
  <c r="AB141" i="1"/>
  <c r="G141" i="1"/>
  <c r="AA141" i="1"/>
  <c r="I4626" i="8"/>
  <c r="H4626" i="8"/>
  <c r="I2088" i="8"/>
  <c r="H2088" i="8"/>
  <c r="H3168" i="8"/>
  <c r="I3168" i="8"/>
  <c r="I2575" i="8"/>
  <c r="H2575" i="8"/>
  <c r="I1872" i="8"/>
  <c r="H1872" i="8"/>
  <c r="H3276" i="8"/>
  <c r="I3276" i="8"/>
  <c r="I1658" i="8"/>
  <c r="H1658" i="8"/>
  <c r="I92" i="8"/>
  <c r="H92" i="8"/>
  <c r="I2687" i="8"/>
  <c r="H2687" i="8"/>
  <c r="I847" i="8"/>
  <c r="H847" i="8"/>
  <c r="I2844" i="8"/>
  <c r="H2844" i="8"/>
  <c r="I3331" i="8"/>
  <c r="H3331" i="8"/>
  <c r="I1982" i="8"/>
  <c r="H1982" i="8"/>
  <c r="H4684" i="8"/>
  <c r="I4684" i="8"/>
  <c r="I3547" i="8"/>
  <c r="H3547" i="8"/>
  <c r="I1495" i="8"/>
  <c r="H1495" i="8"/>
  <c r="I738" i="8"/>
  <c r="H738" i="8"/>
  <c r="I2736" i="8"/>
  <c r="H2736" i="8"/>
  <c r="I308" i="8"/>
  <c r="H308" i="8"/>
  <c r="I3492" i="8"/>
  <c r="H3492" i="8"/>
  <c r="H2414" i="8"/>
  <c r="I2414" i="8"/>
  <c r="I4251" i="8"/>
  <c r="H4251" i="8"/>
  <c r="I3007" i="8"/>
  <c r="H3007" i="8"/>
  <c r="I4194" i="8"/>
  <c r="H4194" i="8"/>
  <c r="I1063" i="8"/>
  <c r="H1063" i="8"/>
  <c r="I3818" i="8"/>
  <c r="H3818" i="8"/>
  <c r="I1441" i="8"/>
  <c r="H1441" i="8"/>
  <c r="I199" i="8"/>
  <c r="H199" i="8"/>
  <c r="I1333" i="8"/>
  <c r="H1333" i="8"/>
  <c r="I3762" i="8"/>
  <c r="H3762" i="8"/>
  <c r="H2035" i="8"/>
  <c r="I2035" i="8"/>
  <c r="H1711" i="8"/>
  <c r="I1711" i="8"/>
  <c r="I2469" i="8"/>
  <c r="H2469" i="8"/>
  <c r="I4034" i="8"/>
  <c r="H4034" i="8"/>
  <c r="H1927" i="8"/>
  <c r="I1927" i="8"/>
  <c r="I686" i="8"/>
  <c r="H686" i="8"/>
  <c r="I3222" i="8"/>
  <c r="H3222" i="8"/>
  <c r="I253" i="8"/>
  <c r="H253" i="8"/>
  <c r="I2143" i="8"/>
  <c r="H2143" i="8"/>
  <c r="I523" i="8"/>
  <c r="H523" i="8"/>
  <c r="I4573" i="8"/>
  <c r="H4573" i="8"/>
  <c r="I1603" i="8"/>
  <c r="H1603" i="8"/>
  <c r="I1171" i="8"/>
  <c r="H1171" i="8"/>
  <c r="H3061" i="8"/>
  <c r="I3061" i="8"/>
  <c r="I37" i="8"/>
  <c r="H37" i="8"/>
  <c r="I1010" i="8"/>
  <c r="H1010" i="8"/>
  <c r="I3439" i="8"/>
  <c r="H3439" i="8"/>
  <c r="I2359" i="8"/>
  <c r="H2359" i="8"/>
  <c r="I3387" i="8"/>
  <c r="H3387" i="8"/>
  <c r="I3117" i="8"/>
  <c r="H3117" i="8"/>
  <c r="I1549" i="8"/>
  <c r="H1549" i="8"/>
  <c r="H1820" i="8"/>
  <c r="I1820" i="8"/>
  <c r="I578" i="8"/>
  <c r="H578" i="8"/>
  <c r="I4305" i="8"/>
  <c r="H4305" i="8"/>
  <c r="I2792" i="8"/>
  <c r="H2792" i="8"/>
  <c r="I145" i="8"/>
  <c r="H145" i="8"/>
  <c r="I794" i="8"/>
  <c r="H794" i="8"/>
  <c r="H3979" i="8"/>
  <c r="I3979" i="8"/>
  <c r="I3926" i="8"/>
  <c r="H3926" i="8"/>
  <c r="I631" i="8"/>
  <c r="H631" i="8"/>
  <c r="I4086" i="8"/>
  <c r="H4086" i="8"/>
  <c r="I3655" i="8"/>
  <c r="H3655" i="8"/>
  <c r="I2900" i="8"/>
  <c r="H2900" i="8"/>
  <c r="I4520" i="8"/>
  <c r="H4520" i="8"/>
  <c r="I4467" i="8"/>
  <c r="H4467" i="8"/>
  <c r="I1279" i="8"/>
  <c r="H1279" i="8"/>
  <c r="I1766" i="8"/>
  <c r="H1766" i="8"/>
  <c r="I1225" i="8"/>
  <c r="H1225" i="8"/>
  <c r="I3711" i="8"/>
  <c r="H3711" i="8"/>
  <c r="I4412" i="8"/>
  <c r="H4412" i="8"/>
  <c r="I469" i="8"/>
  <c r="H469" i="8"/>
  <c r="I955" i="8"/>
  <c r="H955" i="8"/>
  <c r="I2629" i="8"/>
  <c r="H2629" i="8"/>
  <c r="I2197" i="8"/>
  <c r="H2197" i="8"/>
  <c r="H3871" i="8"/>
  <c r="I3871" i="8"/>
  <c r="I3603" i="8"/>
  <c r="H3603" i="8"/>
  <c r="I902" i="8"/>
  <c r="H902" i="8"/>
  <c r="I416" i="8"/>
  <c r="H416" i="8"/>
  <c r="I361" i="8"/>
  <c r="H361" i="8"/>
  <c r="I2521" i="8"/>
  <c r="H2521" i="8"/>
  <c r="I2305" i="8"/>
  <c r="H2305" i="8"/>
  <c r="I2953" i="8"/>
  <c r="H2953" i="8"/>
  <c r="I1387" i="8"/>
  <c r="H1387" i="8"/>
  <c r="I4356" i="8"/>
  <c r="H4356" i="8"/>
  <c r="I4140" i="8"/>
  <c r="H4140" i="8"/>
  <c r="I1118" i="8"/>
  <c r="H1118" i="8"/>
  <c r="H2252" i="8"/>
  <c r="I2252" i="8"/>
  <c r="H4194" i="6"/>
  <c r="I4194" i="6"/>
  <c r="H2087" i="6"/>
  <c r="I2087" i="6"/>
  <c r="I3708" i="6"/>
  <c r="H3708" i="6"/>
  <c r="I1926" i="6"/>
  <c r="H1926" i="6"/>
  <c r="I684" i="6"/>
  <c r="H684" i="6"/>
  <c r="I2898" i="6"/>
  <c r="H2898" i="6"/>
  <c r="H2627" i="6"/>
  <c r="I2627" i="6"/>
  <c r="I3059" i="6"/>
  <c r="H3059" i="6"/>
  <c r="I1821" i="6"/>
  <c r="H1821" i="6"/>
  <c r="I1657" i="6"/>
  <c r="H1657" i="6"/>
  <c r="I847" i="6"/>
  <c r="H847" i="6"/>
  <c r="I253" i="6"/>
  <c r="H253" i="6"/>
  <c r="I306" i="6"/>
  <c r="H306" i="6"/>
  <c r="I198" i="6"/>
  <c r="H198" i="6"/>
  <c r="I2466" i="6"/>
  <c r="H2466" i="6"/>
  <c r="H2683" i="6"/>
  <c r="I2683" i="6"/>
  <c r="I4466" i="6"/>
  <c r="H4466" i="6"/>
  <c r="I3600" i="6"/>
  <c r="H3600" i="6"/>
  <c r="I4626" i="6"/>
  <c r="H4626" i="6"/>
  <c r="I2034" i="6"/>
  <c r="H2034" i="6"/>
  <c r="I360" i="6"/>
  <c r="H360" i="6"/>
  <c r="H3440" i="6"/>
  <c r="I3440" i="6"/>
  <c r="H2304" i="6"/>
  <c r="I2304" i="6"/>
  <c r="I4356" i="6"/>
  <c r="H4356" i="6"/>
  <c r="H36" i="6"/>
  <c r="I36" i="6"/>
  <c r="I4141" i="6"/>
  <c r="H4141" i="6"/>
  <c r="I1981" i="6"/>
  <c r="H1981" i="6"/>
  <c r="H2520" i="6"/>
  <c r="I2520" i="6"/>
  <c r="I1278" i="6"/>
  <c r="H1278" i="6"/>
  <c r="I414" i="6"/>
  <c r="H414" i="6"/>
  <c r="I3223" i="6"/>
  <c r="H3223" i="6"/>
  <c r="I1063" i="6"/>
  <c r="H1063" i="6"/>
  <c r="I90" i="6"/>
  <c r="H90" i="6"/>
  <c r="I2142" i="6"/>
  <c r="H2142" i="6"/>
  <c r="I1710" i="6"/>
  <c r="H1710" i="6"/>
  <c r="I2358" i="6"/>
  <c r="H2358" i="6"/>
  <c r="I3654" i="6"/>
  <c r="H3654" i="6"/>
  <c r="I2951" i="6"/>
  <c r="H2951" i="6"/>
  <c r="I4247" i="6"/>
  <c r="H4247" i="6"/>
  <c r="I3330" i="6"/>
  <c r="H3330" i="6"/>
  <c r="I4033" i="6"/>
  <c r="H4033" i="6"/>
  <c r="I955" i="6"/>
  <c r="H955" i="6"/>
  <c r="I1873" i="6"/>
  <c r="H1873" i="6"/>
  <c r="H2412" i="6"/>
  <c r="I2412" i="6"/>
  <c r="I3978" i="6"/>
  <c r="H3978" i="6"/>
  <c r="I899" i="6"/>
  <c r="H899" i="6"/>
  <c r="I1170" i="6"/>
  <c r="H1170" i="6"/>
  <c r="H1548" i="6"/>
  <c r="I1548" i="6"/>
  <c r="I2574" i="6"/>
  <c r="H2574" i="6"/>
  <c r="I3925" i="6"/>
  <c r="H3925" i="6"/>
  <c r="I1008" i="6"/>
  <c r="H1008" i="6"/>
  <c r="I792" i="6"/>
  <c r="H792" i="6"/>
  <c r="I1331" i="6"/>
  <c r="H1331" i="6"/>
  <c r="I522" i="6"/>
  <c r="H522" i="6"/>
  <c r="I3869" i="6"/>
  <c r="H3869" i="6"/>
  <c r="H3384" i="6"/>
  <c r="I3384" i="6"/>
  <c r="I2737" i="6"/>
  <c r="H2737" i="6"/>
  <c r="I146" i="6"/>
  <c r="H146" i="6"/>
  <c r="I3493" i="6"/>
  <c r="H3493" i="6"/>
  <c r="I2250" i="6"/>
  <c r="H2250" i="6"/>
  <c r="I3278" i="6"/>
  <c r="H3278" i="6"/>
  <c r="H4572" i="6"/>
  <c r="I4572" i="6"/>
  <c r="I1601" i="6"/>
  <c r="H1601" i="6"/>
  <c r="H3546" i="6"/>
  <c r="I3546" i="6"/>
  <c r="I3817" i="6"/>
  <c r="H3817" i="6"/>
  <c r="I469" i="6"/>
  <c r="H469" i="6"/>
  <c r="H4302" i="6"/>
  <c r="I4302" i="6"/>
  <c r="I3006" i="6"/>
  <c r="H3006" i="6"/>
  <c r="I4410" i="6"/>
  <c r="H4410" i="6"/>
  <c r="I739" i="6"/>
  <c r="H739" i="6"/>
  <c r="I3114" i="6"/>
  <c r="H3114" i="6"/>
  <c r="I4085" i="6"/>
  <c r="H4085" i="6"/>
  <c r="I1442" i="6"/>
  <c r="H1442" i="6"/>
  <c r="I2790" i="6"/>
  <c r="H2790" i="6"/>
  <c r="I631" i="6"/>
  <c r="H631" i="6"/>
  <c r="I4519" i="6"/>
  <c r="H4519" i="6"/>
  <c r="I1225" i="6"/>
  <c r="H1225" i="6"/>
  <c r="I2198" i="6"/>
  <c r="H2198" i="6"/>
  <c r="I576" i="6"/>
  <c r="H576" i="6"/>
  <c r="I2845" i="6"/>
  <c r="H2845" i="6"/>
  <c r="H3168" i="6"/>
  <c r="I3168" i="6"/>
  <c r="I3761" i="6"/>
  <c r="H3761" i="6"/>
  <c r="I1494" i="6"/>
  <c r="H1494" i="6"/>
  <c r="I1387" i="6"/>
  <c r="H1387" i="6"/>
  <c r="I1116" i="6"/>
  <c r="H1116" i="6"/>
  <c r="I3925" i="2"/>
  <c r="H3925" i="2"/>
  <c r="H3168" i="2"/>
  <c r="I3168" i="2"/>
  <c r="H2356" i="2"/>
  <c r="I2356" i="2"/>
  <c r="H4301" i="2"/>
  <c r="I4301" i="2"/>
  <c r="H2572" i="2"/>
  <c r="I2572" i="2"/>
  <c r="H4463" i="2"/>
  <c r="I4463" i="2"/>
  <c r="I1546" i="2"/>
  <c r="H1546" i="2"/>
  <c r="H736" i="2"/>
  <c r="I736" i="2"/>
  <c r="I1924" i="2"/>
  <c r="H1924" i="2"/>
  <c r="I3977" i="2"/>
  <c r="H3977" i="2"/>
  <c r="H2680" i="2"/>
  <c r="I2680" i="2"/>
  <c r="H1494" i="2"/>
  <c r="I1494" i="2"/>
  <c r="H900" i="2"/>
  <c r="I900" i="2"/>
  <c r="I3655" i="2"/>
  <c r="H3655" i="2"/>
  <c r="I4030" i="2"/>
  <c r="H4030" i="2"/>
  <c r="I1062" i="2"/>
  <c r="H1062" i="2"/>
  <c r="H4138" i="2"/>
  <c r="I4138" i="2"/>
  <c r="I3869" i="2"/>
  <c r="H3869" i="2"/>
  <c r="H2952" i="2"/>
  <c r="I2952" i="2"/>
  <c r="H3544" i="2"/>
  <c r="I3544" i="2"/>
  <c r="I2896" i="2"/>
  <c r="H2896" i="2"/>
  <c r="H4571" i="2"/>
  <c r="I4571" i="2"/>
  <c r="H4517" i="2"/>
  <c r="I4517" i="2"/>
  <c r="H683" i="2"/>
  <c r="I683" i="2"/>
  <c r="H3220" i="2"/>
  <c r="I3220" i="2"/>
  <c r="H2303" i="2"/>
  <c r="I2303" i="2"/>
  <c r="H1330" i="2"/>
  <c r="I1330" i="2"/>
  <c r="H1169" i="2"/>
  <c r="I1169" i="2"/>
  <c r="H1438" i="2"/>
  <c r="I1438" i="2"/>
  <c r="H2788" i="2"/>
  <c r="I2788" i="2"/>
  <c r="H2844" i="2"/>
  <c r="I2844" i="2"/>
  <c r="H3436" i="2"/>
  <c r="I3436" i="2"/>
  <c r="I3761" i="2"/>
  <c r="H3761" i="2"/>
  <c r="H2628" i="2"/>
  <c r="I2628" i="2"/>
  <c r="H2032" i="2"/>
  <c r="I2032" i="2"/>
  <c r="H628" i="2"/>
  <c r="I628" i="2"/>
  <c r="H2735" i="2"/>
  <c r="I2735" i="2"/>
  <c r="H3004" i="2"/>
  <c r="I3004" i="2"/>
  <c r="I4625" i="2"/>
  <c r="H4625" i="2"/>
  <c r="H2194" i="2"/>
  <c r="I2194" i="2"/>
  <c r="H2464" i="2"/>
  <c r="I2464" i="2"/>
  <c r="H2520" i="2"/>
  <c r="I2520" i="2"/>
  <c r="H412" i="2"/>
  <c r="I412" i="2"/>
  <c r="I1871" i="2"/>
  <c r="H1871" i="2"/>
  <c r="I1763" i="2"/>
  <c r="H1763" i="2"/>
  <c r="H3277" i="2"/>
  <c r="I3277" i="2"/>
  <c r="H3329" i="2"/>
  <c r="I3329" i="2"/>
  <c r="I577" i="2"/>
  <c r="H577" i="2"/>
  <c r="I1979" i="2"/>
  <c r="H1979" i="2"/>
  <c r="H4193" i="2"/>
  <c r="I4193" i="2"/>
  <c r="H1386" i="2"/>
  <c r="I1386" i="2"/>
  <c r="I844" i="2"/>
  <c r="H844" i="2"/>
  <c r="I1655" i="2"/>
  <c r="H1655" i="2"/>
  <c r="H89" i="2"/>
  <c r="I89" i="2"/>
  <c r="H3112" i="2"/>
  <c r="I3112" i="2"/>
  <c r="H197" i="2"/>
  <c r="I197" i="2"/>
  <c r="H1816" i="2"/>
  <c r="I1816" i="2"/>
  <c r="I1223" i="2"/>
  <c r="H1223" i="2"/>
  <c r="H305" i="2"/>
  <c r="I305" i="2"/>
  <c r="H4409" i="2"/>
  <c r="I4409" i="2"/>
  <c r="H520" i="2"/>
  <c r="I520" i="2"/>
  <c r="H1708" i="2"/>
  <c r="I1708" i="2"/>
  <c r="H1600" i="2"/>
  <c r="I1600" i="2"/>
  <c r="H2086" i="2"/>
  <c r="I2086" i="2"/>
  <c r="I3059" i="2" l="1"/>
  <c r="H3059" i="2"/>
  <c r="I359" i="2"/>
  <c r="H359" i="2"/>
  <c r="H467" i="2"/>
  <c r="I467" i="2"/>
  <c r="H3815" i="2"/>
  <c r="I3815" i="2"/>
  <c r="H1115" i="2"/>
  <c r="I1115" i="2"/>
  <c r="AD144" i="9"/>
  <c r="J143" i="7"/>
  <c r="AD27" i="9"/>
  <c r="AD25" i="1"/>
  <c r="J25" i="1"/>
  <c r="J144" i="9"/>
  <c r="J27" i="9"/>
  <c r="AD143" i="7"/>
  <c r="AD142" i="1"/>
  <c r="J142" i="1"/>
  <c r="W27" i="9"/>
  <c r="Z143" i="7"/>
  <c r="AB143" i="7"/>
  <c r="B144" i="9"/>
  <c r="S26" i="9"/>
  <c r="D144" i="9"/>
  <c r="I251" i="2"/>
  <c r="H251" i="2"/>
  <c r="W143" i="7"/>
  <c r="Y143" i="7"/>
  <c r="AJ144" i="9"/>
  <c r="AL144" i="9"/>
  <c r="H27" i="9"/>
  <c r="AB27" i="9"/>
  <c r="I27" i="9"/>
  <c r="AC27" i="9"/>
  <c r="F27" i="9"/>
  <c r="Z27" i="9"/>
  <c r="G27" i="9"/>
  <c r="AA27" i="9"/>
  <c r="S24" i="1"/>
  <c r="B142" i="1"/>
  <c r="R142" i="1"/>
  <c r="Z142" i="1"/>
  <c r="AF142" i="1"/>
  <c r="C142" i="1"/>
  <c r="AH142" i="1"/>
  <c r="H142" i="1"/>
  <c r="AB142" i="1"/>
  <c r="I3707" i="2"/>
  <c r="H3707" i="2"/>
  <c r="AJ143" i="7"/>
  <c r="AL143" i="7"/>
  <c r="AE144" i="9"/>
  <c r="AG144" i="9"/>
  <c r="I144" i="2"/>
  <c r="H144" i="2"/>
  <c r="L143" i="7"/>
  <c r="N143" i="7"/>
  <c r="H1008" i="2"/>
  <c r="I1008" i="2"/>
  <c r="F144" i="9"/>
  <c r="H144" i="9"/>
  <c r="H1277" i="2"/>
  <c r="I1277" i="2"/>
  <c r="F143" i="7"/>
  <c r="H143" i="7"/>
  <c r="Y144" i="9"/>
  <c r="H791" i="2"/>
  <c r="I791" i="2"/>
  <c r="C143" i="7"/>
  <c r="E143" i="7"/>
  <c r="P144" i="9"/>
  <c r="R144" i="9"/>
  <c r="M27" i="9"/>
  <c r="AG27" i="9"/>
  <c r="N27" i="9"/>
  <c r="AH27" i="9"/>
  <c r="K27" i="9"/>
  <c r="AE27" i="9"/>
  <c r="L27" i="9"/>
  <c r="AF27" i="9"/>
  <c r="G142" i="1"/>
  <c r="L142" i="1"/>
  <c r="P142" i="1"/>
  <c r="W142" i="1"/>
  <c r="AE142" i="1"/>
  <c r="Y142" i="1"/>
  <c r="D142" i="1"/>
  <c r="X142" i="1"/>
  <c r="P143" i="7"/>
  <c r="R143" i="7"/>
  <c r="I4248" i="2"/>
  <c r="H4248" i="2"/>
  <c r="K144" i="9"/>
  <c r="M144" i="9"/>
  <c r="AE143" i="7"/>
  <c r="AG143" i="7"/>
  <c r="AA144" i="9"/>
  <c r="AC144" i="9"/>
  <c r="I1764" i="6"/>
  <c r="H1764" i="6"/>
  <c r="AC143" i="7"/>
  <c r="C144" i="9"/>
  <c r="E144" i="9"/>
  <c r="V143" i="7"/>
  <c r="AM25" i="7"/>
  <c r="X143" i="7"/>
  <c r="AI144" i="9"/>
  <c r="AK144" i="9"/>
  <c r="Q27" i="9"/>
  <c r="AK27" i="9"/>
  <c r="R27" i="9"/>
  <c r="AL27" i="9"/>
  <c r="O27" i="9"/>
  <c r="AI27" i="9"/>
  <c r="P27" i="9"/>
  <c r="AJ27" i="9"/>
  <c r="I953" i="2"/>
  <c r="H953" i="2"/>
  <c r="AM24" i="1"/>
  <c r="V142" i="1"/>
  <c r="AJ142" i="1"/>
  <c r="F142" i="1"/>
  <c r="K142" i="1"/>
  <c r="O142" i="1"/>
  <c r="AL142" i="1"/>
  <c r="Q142" i="1"/>
  <c r="AK142" i="1"/>
  <c r="AI143" i="7"/>
  <c r="AK143" i="7"/>
  <c r="AF144" i="9"/>
  <c r="AH144" i="9"/>
  <c r="H4679" i="2"/>
  <c r="I4679" i="2"/>
  <c r="H35" i="2"/>
  <c r="I35" i="2"/>
  <c r="K143" i="7"/>
  <c r="M143" i="7"/>
  <c r="G144" i="9"/>
  <c r="I144" i="9"/>
  <c r="H3599" i="2"/>
  <c r="I3599" i="2"/>
  <c r="AA143" i="7"/>
  <c r="G143" i="7"/>
  <c r="I143" i="7"/>
  <c r="V144" i="9"/>
  <c r="AM26" i="9"/>
  <c r="X144" i="9"/>
  <c r="I3383" i="2"/>
  <c r="H3383" i="2"/>
  <c r="S25" i="7"/>
  <c r="B143" i="7"/>
  <c r="D143" i="7"/>
  <c r="O144" i="9"/>
  <c r="Q144" i="9"/>
  <c r="D27" i="9"/>
  <c r="X27" i="9"/>
  <c r="E27" i="9"/>
  <c r="Y27" i="9"/>
  <c r="B27" i="9"/>
  <c r="V27" i="9"/>
  <c r="C27" i="9"/>
  <c r="N142" i="1"/>
  <c r="AA142" i="1"/>
  <c r="AI142" i="1"/>
  <c r="E142" i="1"/>
  <c r="I142" i="1"/>
  <c r="AC142" i="1"/>
  <c r="M142" i="1"/>
  <c r="AG142" i="1"/>
  <c r="I4356" i="2"/>
  <c r="H4356" i="2"/>
  <c r="I2141" i="2"/>
  <c r="H2141" i="2"/>
  <c r="O143" i="7"/>
  <c r="Q143" i="7"/>
  <c r="L144" i="9"/>
  <c r="N144" i="9"/>
  <c r="H3492" i="2"/>
  <c r="I3492" i="2"/>
  <c r="H4085" i="2"/>
  <c r="I4085" i="2"/>
  <c r="I2249" i="2"/>
  <c r="H2249" i="2"/>
  <c r="Y25" i="1"/>
  <c r="AC25" i="1"/>
  <c r="AH25" i="1"/>
  <c r="AL25" i="1"/>
  <c r="E25" i="1"/>
  <c r="I25" i="1"/>
  <c r="N25" i="1"/>
  <c r="R25" i="1"/>
  <c r="Z25" i="1"/>
  <c r="AI25" i="1"/>
  <c r="AE25" i="1"/>
  <c r="W25" i="1"/>
  <c r="AF25" i="1"/>
  <c r="V25" i="1"/>
  <c r="D25" i="1"/>
  <c r="K25" i="1"/>
  <c r="P25" i="1"/>
  <c r="X25" i="1"/>
  <c r="AG25" i="1"/>
  <c r="F25" i="1"/>
  <c r="L25" i="1"/>
  <c r="Q25" i="1"/>
  <c r="AA25" i="1"/>
  <c r="AJ25" i="1"/>
  <c r="G25" i="1"/>
  <c r="M25" i="1"/>
  <c r="AB25" i="1"/>
  <c r="AK25" i="1"/>
  <c r="O25" i="1"/>
  <c r="B25" i="1"/>
  <c r="H25" i="1"/>
  <c r="C25" i="1"/>
  <c r="H2411" i="2"/>
  <c r="I2411" i="2"/>
  <c r="AF143" i="7"/>
  <c r="AH143" i="7"/>
  <c r="Z144" i="9"/>
  <c r="AB144" i="9"/>
  <c r="W144" i="9"/>
  <c r="I4627" i="8"/>
  <c r="H4627" i="8"/>
  <c r="I1873" i="8"/>
  <c r="H1873" i="8"/>
  <c r="I2576" i="8"/>
  <c r="H2576" i="8"/>
  <c r="H3169" i="8"/>
  <c r="I3169" i="8"/>
  <c r="H3277" i="8"/>
  <c r="I3277" i="8"/>
  <c r="I2089" i="8"/>
  <c r="H2089" i="8"/>
  <c r="I470" i="8"/>
  <c r="H470" i="8"/>
  <c r="H1767" i="8"/>
  <c r="I1767" i="8"/>
  <c r="I4087" i="8"/>
  <c r="H4087" i="8"/>
  <c r="I795" i="8"/>
  <c r="H795" i="8"/>
  <c r="I579" i="8"/>
  <c r="H579" i="8"/>
  <c r="I3388" i="8"/>
  <c r="H3388" i="8"/>
  <c r="I38" i="8"/>
  <c r="H38" i="8"/>
  <c r="I4574" i="8"/>
  <c r="H4574" i="8"/>
  <c r="H3223" i="8"/>
  <c r="I3223" i="8"/>
  <c r="H2470" i="8"/>
  <c r="I2470" i="8"/>
  <c r="I3819" i="8"/>
  <c r="H3819" i="8"/>
  <c r="I4252" i="8"/>
  <c r="H4252" i="8"/>
  <c r="I2737" i="8"/>
  <c r="H2737" i="8"/>
  <c r="I848" i="8"/>
  <c r="H848" i="8"/>
  <c r="I1821" i="8"/>
  <c r="H1821" i="8"/>
  <c r="I3062" i="8"/>
  <c r="H3062" i="8"/>
  <c r="H1712" i="8"/>
  <c r="I1712" i="8"/>
  <c r="H2415" i="8"/>
  <c r="I2415" i="8"/>
  <c r="I4685" i="8"/>
  <c r="H4685" i="8"/>
  <c r="I4141" i="8"/>
  <c r="H4141" i="8"/>
  <c r="I4521" i="8"/>
  <c r="H4521" i="8"/>
  <c r="H4357" i="8"/>
  <c r="I4357" i="8"/>
  <c r="H2306" i="8"/>
  <c r="I2306" i="8"/>
  <c r="I903" i="8"/>
  <c r="H903" i="8"/>
  <c r="I2198" i="8"/>
  <c r="H2198" i="8"/>
  <c r="I4413" i="8"/>
  <c r="H4413" i="8"/>
  <c r="H1280" i="8"/>
  <c r="I1280" i="8"/>
  <c r="I2901" i="8"/>
  <c r="H2901" i="8"/>
  <c r="H632" i="8"/>
  <c r="I632" i="8"/>
  <c r="H146" i="8"/>
  <c r="I146" i="8"/>
  <c r="I2360" i="8"/>
  <c r="H2360" i="8"/>
  <c r="I524" i="8"/>
  <c r="H524" i="8"/>
  <c r="I687" i="8"/>
  <c r="H687" i="8"/>
  <c r="I1334" i="8"/>
  <c r="H1334" i="8"/>
  <c r="I1064" i="8"/>
  <c r="H1064" i="8"/>
  <c r="I739" i="8"/>
  <c r="H739" i="8"/>
  <c r="H1983" i="8"/>
  <c r="I1983" i="8"/>
  <c r="I2688" i="8"/>
  <c r="H2688" i="8"/>
  <c r="I3872" i="8"/>
  <c r="H3872" i="8"/>
  <c r="I417" i="8"/>
  <c r="H417" i="8"/>
  <c r="I2253" i="8"/>
  <c r="H2253" i="8"/>
  <c r="I1928" i="8"/>
  <c r="H1928" i="8"/>
  <c r="I2036" i="8"/>
  <c r="H2036" i="8"/>
  <c r="I2522" i="8"/>
  <c r="H2522" i="8"/>
  <c r="I3604" i="8"/>
  <c r="H3604" i="8"/>
  <c r="I2630" i="8"/>
  <c r="H2630" i="8"/>
  <c r="I3712" i="8"/>
  <c r="H3712" i="8"/>
  <c r="I3927" i="8"/>
  <c r="H3927" i="8"/>
  <c r="I2793" i="8"/>
  <c r="H2793" i="8"/>
  <c r="I1550" i="8"/>
  <c r="H1550" i="8"/>
  <c r="I3440" i="8"/>
  <c r="H3440" i="8"/>
  <c r="H1172" i="8"/>
  <c r="I1172" i="8"/>
  <c r="I2144" i="8"/>
  <c r="H2144" i="8"/>
  <c r="I200" i="8"/>
  <c r="H200" i="8"/>
  <c r="I4195" i="8"/>
  <c r="H4195" i="8"/>
  <c r="I3493" i="8"/>
  <c r="H3493" i="8"/>
  <c r="H1496" i="8"/>
  <c r="I1496" i="8"/>
  <c r="I3332" i="8"/>
  <c r="H3332" i="8"/>
  <c r="I93" i="8"/>
  <c r="H93" i="8"/>
  <c r="I2954" i="8"/>
  <c r="H2954" i="8"/>
  <c r="I3980" i="8"/>
  <c r="H3980" i="8"/>
  <c r="I1119" i="8"/>
  <c r="H1119" i="8"/>
  <c r="H1388" i="8"/>
  <c r="I1388" i="8"/>
  <c r="I362" i="8"/>
  <c r="H362" i="8"/>
  <c r="I956" i="8"/>
  <c r="H956" i="8"/>
  <c r="I1226" i="8"/>
  <c r="H1226" i="8"/>
  <c r="I4468" i="8"/>
  <c r="H4468" i="8"/>
  <c r="I3656" i="8"/>
  <c r="H3656" i="8"/>
  <c r="I4306" i="8"/>
  <c r="H4306" i="8"/>
  <c r="I3118" i="8"/>
  <c r="H3118" i="8"/>
  <c r="I1011" i="8"/>
  <c r="H1011" i="8"/>
  <c r="I1604" i="8"/>
  <c r="H1604" i="8"/>
  <c r="I254" i="8"/>
  <c r="H254" i="8"/>
  <c r="I4035" i="8"/>
  <c r="H4035" i="8"/>
  <c r="I3763" i="8"/>
  <c r="H3763" i="8"/>
  <c r="I1442" i="8"/>
  <c r="H1442" i="8"/>
  <c r="I3008" i="8"/>
  <c r="H3008" i="8"/>
  <c r="I309" i="8"/>
  <c r="H309" i="8"/>
  <c r="H3548" i="8"/>
  <c r="I3548" i="8"/>
  <c r="I2845" i="8"/>
  <c r="H2845" i="8"/>
  <c r="H1659" i="8"/>
  <c r="I1659" i="8"/>
  <c r="H2088" i="6"/>
  <c r="I2088" i="6"/>
  <c r="H4195" i="6"/>
  <c r="I4195" i="6"/>
  <c r="H2899" i="6"/>
  <c r="I2899" i="6"/>
  <c r="I1549" i="6"/>
  <c r="H1549" i="6"/>
  <c r="I632" i="6"/>
  <c r="H632" i="6"/>
  <c r="I4573" i="6"/>
  <c r="H4573" i="6"/>
  <c r="H3494" i="6"/>
  <c r="I3494" i="6"/>
  <c r="H3655" i="6"/>
  <c r="I3655" i="6"/>
  <c r="H2791" i="6"/>
  <c r="I2791" i="6"/>
  <c r="I740" i="6"/>
  <c r="H740" i="6"/>
  <c r="I470" i="6"/>
  <c r="H470" i="6"/>
  <c r="H147" i="6"/>
  <c r="I147" i="6"/>
  <c r="I3870" i="6"/>
  <c r="H3870" i="6"/>
  <c r="I1009" i="6"/>
  <c r="H1009" i="6"/>
  <c r="I1171" i="6"/>
  <c r="H1171" i="6"/>
  <c r="I1874" i="6"/>
  <c r="H1874" i="6"/>
  <c r="I2359" i="6"/>
  <c r="H2359" i="6"/>
  <c r="I91" i="6"/>
  <c r="H91" i="6"/>
  <c r="I1279" i="6"/>
  <c r="H1279" i="6"/>
  <c r="I361" i="6"/>
  <c r="H361" i="6"/>
  <c r="I4467" i="6"/>
  <c r="H4467" i="6"/>
  <c r="I307" i="6"/>
  <c r="H307" i="6"/>
  <c r="I1822" i="6"/>
  <c r="H1822" i="6"/>
  <c r="I685" i="6"/>
  <c r="H685" i="6"/>
  <c r="I3385" i="6"/>
  <c r="H3385" i="6"/>
  <c r="I2413" i="6"/>
  <c r="H2413" i="6"/>
  <c r="I415" i="6"/>
  <c r="H415" i="6"/>
  <c r="I1658" i="6"/>
  <c r="H1658" i="6"/>
  <c r="H3169" i="6"/>
  <c r="I3169" i="6"/>
  <c r="I2684" i="6"/>
  <c r="H2684" i="6"/>
  <c r="I4303" i="6"/>
  <c r="H4303" i="6"/>
  <c r="I3441" i="6"/>
  <c r="H3441" i="6"/>
  <c r="I3331" i="6"/>
  <c r="H3331" i="6"/>
  <c r="H199" i="6"/>
  <c r="I199" i="6"/>
  <c r="I2521" i="6"/>
  <c r="H2521" i="6"/>
  <c r="H1388" i="6"/>
  <c r="I1388" i="6"/>
  <c r="I2846" i="6"/>
  <c r="H2846" i="6"/>
  <c r="I1226" i="6"/>
  <c r="H1226" i="6"/>
  <c r="I1443" i="6"/>
  <c r="H1443" i="6"/>
  <c r="I4411" i="6"/>
  <c r="H4411" i="6"/>
  <c r="I3818" i="6"/>
  <c r="H3818" i="6"/>
  <c r="I3279" i="6"/>
  <c r="H3279" i="6"/>
  <c r="I2738" i="6"/>
  <c r="H2738" i="6"/>
  <c r="I523" i="6"/>
  <c r="H523" i="6"/>
  <c r="I3926" i="6"/>
  <c r="H3926" i="6"/>
  <c r="I900" i="6"/>
  <c r="H900" i="6"/>
  <c r="I956" i="6"/>
  <c r="H956" i="6"/>
  <c r="I4248" i="6"/>
  <c r="H4248" i="6"/>
  <c r="H1711" i="6"/>
  <c r="I1711" i="6"/>
  <c r="I1064" i="6"/>
  <c r="H1064" i="6"/>
  <c r="I4357" i="6"/>
  <c r="H4357" i="6"/>
  <c r="H2035" i="6"/>
  <c r="I2035" i="6"/>
  <c r="I254" i="6"/>
  <c r="H254" i="6"/>
  <c r="I3060" i="6"/>
  <c r="H3060" i="6"/>
  <c r="H1927" i="6"/>
  <c r="I1927" i="6"/>
  <c r="I3762" i="6"/>
  <c r="H3762" i="6"/>
  <c r="I2143" i="6"/>
  <c r="H2143" i="6"/>
  <c r="I3601" i="6"/>
  <c r="H3601" i="6"/>
  <c r="I1117" i="6"/>
  <c r="H1117" i="6"/>
  <c r="I3547" i="6"/>
  <c r="H3547" i="6"/>
  <c r="I2305" i="6"/>
  <c r="H2305" i="6"/>
  <c r="I2628" i="6"/>
  <c r="H2628" i="6"/>
  <c r="I2199" i="6"/>
  <c r="H2199" i="6"/>
  <c r="I3115" i="6"/>
  <c r="H3115" i="6"/>
  <c r="I1602" i="6"/>
  <c r="H1602" i="6"/>
  <c r="I793" i="6"/>
  <c r="H793" i="6"/>
  <c r="I4142" i="6"/>
  <c r="H4142" i="6"/>
  <c r="I37" i="6"/>
  <c r="H37" i="6"/>
  <c r="I1495" i="6"/>
  <c r="H1495" i="6"/>
  <c r="I577" i="6"/>
  <c r="H577" i="6"/>
  <c r="I4520" i="6"/>
  <c r="H4520" i="6"/>
  <c r="I4086" i="6"/>
  <c r="H4086" i="6"/>
  <c r="I3007" i="6"/>
  <c r="H3007" i="6"/>
  <c r="I2251" i="6"/>
  <c r="H2251" i="6"/>
  <c r="H1332" i="6"/>
  <c r="I1332" i="6"/>
  <c r="I2575" i="6"/>
  <c r="H2575" i="6"/>
  <c r="H3979" i="6"/>
  <c r="I3979" i="6"/>
  <c r="I4034" i="6"/>
  <c r="H4034" i="6"/>
  <c r="I2952" i="6"/>
  <c r="H2952" i="6"/>
  <c r="H3224" i="6"/>
  <c r="I3224" i="6"/>
  <c r="I1982" i="6"/>
  <c r="H1982" i="6"/>
  <c r="I4627" i="6"/>
  <c r="H4627" i="6"/>
  <c r="I2467" i="6"/>
  <c r="H2467" i="6"/>
  <c r="I848" i="6"/>
  <c r="H848" i="6"/>
  <c r="I3709" i="6"/>
  <c r="H3709" i="6"/>
  <c r="H2087" i="2"/>
  <c r="I2087" i="2"/>
  <c r="H3113" i="2"/>
  <c r="I3113" i="2"/>
  <c r="H2195" i="2"/>
  <c r="I2195" i="2"/>
  <c r="H2357" i="2"/>
  <c r="I2357" i="2"/>
  <c r="H306" i="2"/>
  <c r="I306" i="2"/>
  <c r="H3330" i="2"/>
  <c r="I3330" i="2"/>
  <c r="H2789" i="2"/>
  <c r="I2789" i="2"/>
  <c r="H1331" i="2"/>
  <c r="I1331" i="2"/>
  <c r="H737" i="2"/>
  <c r="I737" i="2"/>
  <c r="H4031" i="2"/>
  <c r="I4031" i="2"/>
  <c r="H1439" i="2"/>
  <c r="I1439" i="2"/>
  <c r="H901" i="2"/>
  <c r="I901" i="2"/>
  <c r="H1872" i="2"/>
  <c r="I1872" i="2"/>
  <c r="H2897" i="2"/>
  <c r="I2897" i="2"/>
  <c r="I3978" i="2"/>
  <c r="H3978" i="2"/>
  <c r="H4139" i="2"/>
  <c r="I4139" i="2"/>
  <c r="H1601" i="2"/>
  <c r="I1601" i="2"/>
  <c r="H1817" i="2"/>
  <c r="I1817" i="2"/>
  <c r="H90" i="2"/>
  <c r="I90" i="2"/>
  <c r="H413" i="2"/>
  <c r="I413" i="2"/>
  <c r="H2953" i="2"/>
  <c r="I2953" i="2"/>
  <c r="H2681" i="2"/>
  <c r="I2681" i="2"/>
  <c r="H4464" i="2"/>
  <c r="I4464" i="2"/>
  <c r="H3169" i="2"/>
  <c r="I3169" i="2"/>
  <c r="H2465" i="2"/>
  <c r="I2465" i="2"/>
  <c r="H4302" i="2"/>
  <c r="I4302" i="2"/>
  <c r="H521" i="2"/>
  <c r="I521" i="2"/>
  <c r="I3656" i="2"/>
  <c r="H3656" i="2"/>
  <c r="H1547" i="2"/>
  <c r="I1547" i="2"/>
  <c r="H1387" i="2"/>
  <c r="I1387" i="2"/>
  <c r="H629" i="2"/>
  <c r="I629" i="2"/>
  <c r="H578" i="2"/>
  <c r="I578" i="2"/>
  <c r="H1709" i="2"/>
  <c r="I1709" i="2"/>
  <c r="H3545" i="2"/>
  <c r="I3545" i="2"/>
  <c r="H1495" i="2"/>
  <c r="I1495" i="2"/>
  <c r="H4410" i="2"/>
  <c r="I4410" i="2"/>
  <c r="H198" i="2"/>
  <c r="I198" i="2"/>
  <c r="H4194" i="2"/>
  <c r="I4194" i="2"/>
  <c r="H2521" i="2"/>
  <c r="I2521" i="2"/>
  <c r="H3005" i="2"/>
  <c r="I3005" i="2"/>
  <c r="I2033" i="2"/>
  <c r="H2033" i="2"/>
  <c r="H2845" i="2"/>
  <c r="I2845" i="2"/>
  <c r="H3221" i="2"/>
  <c r="I3221" i="2"/>
  <c r="H4572" i="2"/>
  <c r="I4572" i="2"/>
  <c r="H2573" i="2"/>
  <c r="I2573" i="2"/>
  <c r="H2629" i="2"/>
  <c r="I2629" i="2"/>
  <c r="H684" i="2"/>
  <c r="I684" i="2"/>
  <c r="H3870" i="2"/>
  <c r="I3870" i="2"/>
  <c r="H2736" i="2"/>
  <c r="I2736" i="2"/>
  <c r="H2304" i="2"/>
  <c r="I2304" i="2"/>
  <c r="H1224" i="2"/>
  <c r="I1224" i="2"/>
  <c r="H845" i="2"/>
  <c r="I845" i="2"/>
  <c r="I1980" i="2"/>
  <c r="H1980" i="2"/>
  <c r="H3762" i="2"/>
  <c r="I3762" i="2"/>
  <c r="H1925" i="2"/>
  <c r="I1925" i="2"/>
  <c r="H3278" i="2"/>
  <c r="I3278" i="2"/>
  <c r="H3437" i="2"/>
  <c r="I3437" i="2"/>
  <c r="I1170" i="2"/>
  <c r="H1170" i="2"/>
  <c r="H4518" i="2"/>
  <c r="I4518" i="2"/>
  <c r="H4626" i="2"/>
  <c r="I4626" i="2"/>
  <c r="H1656" i="2"/>
  <c r="I1656" i="2"/>
  <c r="H1764" i="2"/>
  <c r="I1764" i="2"/>
  <c r="H1063" i="2"/>
  <c r="I1063" i="2"/>
  <c r="H3926" i="2"/>
  <c r="I3926" i="2"/>
  <c r="I3816" i="2" l="1"/>
  <c r="H3816" i="2"/>
  <c r="H468" i="2"/>
  <c r="I468" i="2"/>
  <c r="H360" i="2"/>
  <c r="I360" i="2"/>
  <c r="H1116" i="2"/>
  <c r="I1116" i="2"/>
  <c r="H3060" i="2"/>
  <c r="I3060" i="2"/>
  <c r="AD145" i="9"/>
  <c r="AD28" i="9"/>
  <c r="J28" i="9"/>
  <c r="AF27" i="7"/>
  <c r="J27" i="7"/>
  <c r="J143" i="1"/>
  <c r="AD26" i="1"/>
  <c r="J26" i="1"/>
  <c r="AD27" i="7"/>
  <c r="J145" i="9"/>
  <c r="AD143" i="1"/>
  <c r="AJ28" i="9"/>
  <c r="O143" i="1"/>
  <c r="G143" i="1"/>
  <c r="L143" i="1"/>
  <c r="P143" i="1"/>
  <c r="AF143" i="1"/>
  <c r="Z143" i="1"/>
  <c r="E143" i="1"/>
  <c r="Y143" i="1"/>
  <c r="H4086" i="2"/>
  <c r="I4086" i="2"/>
  <c r="I2142" i="2"/>
  <c r="H2142" i="2"/>
  <c r="C145" i="9"/>
  <c r="E145" i="9"/>
  <c r="I3600" i="2"/>
  <c r="H3600" i="2"/>
  <c r="O145" i="9"/>
  <c r="Q145" i="9"/>
  <c r="D28" i="9"/>
  <c r="X28" i="9"/>
  <c r="E28" i="9"/>
  <c r="Y28" i="9"/>
  <c r="B28" i="9"/>
  <c r="V28" i="9"/>
  <c r="C28" i="9"/>
  <c r="W28" i="9"/>
  <c r="AF145" i="9"/>
  <c r="AH145" i="9"/>
  <c r="Q27" i="7"/>
  <c r="AK27" i="7"/>
  <c r="R27" i="7"/>
  <c r="AL27" i="7"/>
  <c r="O27" i="7"/>
  <c r="AI27" i="7"/>
  <c r="P27" i="7"/>
  <c r="AJ27" i="7"/>
  <c r="H145" i="2"/>
  <c r="I145" i="2"/>
  <c r="AA145" i="9"/>
  <c r="AC145" i="9"/>
  <c r="I252" i="2"/>
  <c r="H252" i="2"/>
  <c r="C143" i="1"/>
  <c r="AK143" i="1"/>
  <c r="AJ143" i="1"/>
  <c r="F143" i="1"/>
  <c r="K143" i="1"/>
  <c r="W143" i="1"/>
  <c r="R143" i="1"/>
  <c r="AL143" i="1"/>
  <c r="I3493" i="2"/>
  <c r="H3493" i="2"/>
  <c r="AM27" i="9"/>
  <c r="V145" i="9"/>
  <c r="X145" i="9"/>
  <c r="I3384" i="2"/>
  <c r="H3384" i="2"/>
  <c r="I36" i="2"/>
  <c r="H36" i="2"/>
  <c r="AJ145" i="9"/>
  <c r="AL145" i="9"/>
  <c r="H28" i="9"/>
  <c r="AB28" i="9"/>
  <c r="I28" i="9"/>
  <c r="AC28" i="9"/>
  <c r="F28" i="9"/>
  <c r="Z28" i="9"/>
  <c r="G28" i="9"/>
  <c r="AA28" i="9"/>
  <c r="H1765" i="6"/>
  <c r="I1765" i="6"/>
  <c r="L145" i="9"/>
  <c r="N145" i="9"/>
  <c r="D27" i="7"/>
  <c r="X27" i="7"/>
  <c r="E27" i="7"/>
  <c r="Y27" i="7"/>
  <c r="B27" i="7"/>
  <c r="V27" i="7"/>
  <c r="C27" i="7"/>
  <c r="W27" i="7"/>
  <c r="H1278" i="2"/>
  <c r="I1278" i="2"/>
  <c r="G145" i="9"/>
  <c r="I145" i="9"/>
  <c r="H2412" i="2"/>
  <c r="I2412" i="2"/>
  <c r="H143" i="1"/>
  <c r="AB143" i="1"/>
  <c r="AA143" i="1"/>
  <c r="AG143" i="1"/>
  <c r="D143" i="1"/>
  <c r="AE143" i="1"/>
  <c r="N143" i="1"/>
  <c r="AH143" i="1"/>
  <c r="B145" i="9"/>
  <c r="S27" i="9"/>
  <c r="D145" i="9"/>
  <c r="Z26" i="1"/>
  <c r="AE26" i="1"/>
  <c r="AI26" i="1"/>
  <c r="V26" i="1"/>
  <c r="F26" i="1"/>
  <c r="K26" i="1"/>
  <c r="O26" i="1"/>
  <c r="B26" i="1"/>
  <c r="W26" i="1"/>
  <c r="AF26" i="1"/>
  <c r="AA26" i="1"/>
  <c r="AJ26" i="1"/>
  <c r="X26" i="1"/>
  <c r="AG26" i="1"/>
  <c r="E26" i="1"/>
  <c r="L26" i="1"/>
  <c r="Q26" i="1"/>
  <c r="Y26" i="1"/>
  <c r="AH26" i="1"/>
  <c r="G26" i="1"/>
  <c r="M26" i="1"/>
  <c r="R26" i="1"/>
  <c r="AB26" i="1"/>
  <c r="AK26" i="1"/>
  <c r="C26" i="1"/>
  <c r="H26" i="1"/>
  <c r="N26" i="1"/>
  <c r="AC26" i="1"/>
  <c r="AL26" i="1"/>
  <c r="D26" i="1"/>
  <c r="I26" i="1"/>
  <c r="P26" i="1"/>
  <c r="P145" i="9"/>
  <c r="R145" i="9"/>
  <c r="M28" i="9"/>
  <c r="AG28" i="9"/>
  <c r="N28" i="9"/>
  <c r="AH28" i="9"/>
  <c r="K28" i="9"/>
  <c r="AE28" i="9"/>
  <c r="L28" i="9"/>
  <c r="AF28" i="9"/>
  <c r="I4249" i="2"/>
  <c r="H4249" i="2"/>
  <c r="AE145" i="9"/>
  <c r="AG145" i="9"/>
  <c r="H27" i="7"/>
  <c r="AB27" i="7"/>
  <c r="I27" i="7"/>
  <c r="AC27" i="7"/>
  <c r="F27" i="7"/>
  <c r="Z27" i="7"/>
  <c r="G27" i="7"/>
  <c r="AA27" i="7"/>
  <c r="H1009" i="2"/>
  <c r="I1009" i="2"/>
  <c r="I3708" i="2"/>
  <c r="H3708" i="2"/>
  <c r="Z145" i="9"/>
  <c r="AB145" i="9"/>
  <c r="W145" i="9"/>
  <c r="S25" i="1"/>
  <c r="B143" i="1"/>
  <c r="M143" i="1"/>
  <c r="Q143" i="1"/>
  <c r="X143" i="1"/>
  <c r="AM25" i="1"/>
  <c r="V143" i="1"/>
  <c r="AI143" i="1"/>
  <c r="I143" i="1"/>
  <c r="AC143" i="1"/>
  <c r="I2250" i="2"/>
  <c r="H2250" i="2"/>
  <c r="H4357" i="2"/>
  <c r="I4357" i="2"/>
  <c r="Y145" i="9"/>
  <c r="H4680" i="2"/>
  <c r="I4680" i="2"/>
  <c r="H954" i="2"/>
  <c r="I954" i="2"/>
  <c r="AI145" i="9"/>
  <c r="AK145" i="9"/>
  <c r="Q28" i="9"/>
  <c r="AK28" i="9"/>
  <c r="R28" i="9"/>
  <c r="AL28" i="9"/>
  <c r="O28" i="9"/>
  <c r="AI28" i="9"/>
  <c r="P28" i="9"/>
  <c r="K145" i="9"/>
  <c r="M145" i="9"/>
  <c r="H792" i="2"/>
  <c r="I792" i="2"/>
  <c r="M27" i="7"/>
  <c r="AG27" i="7"/>
  <c r="N27" i="7"/>
  <c r="AH27" i="7"/>
  <c r="K27" i="7"/>
  <c r="AE27" i="7"/>
  <c r="L27" i="7"/>
  <c r="F145" i="9"/>
  <c r="H145" i="9"/>
  <c r="I4628" i="8"/>
  <c r="H4628" i="8"/>
  <c r="I3278" i="8"/>
  <c r="H3278" i="8"/>
  <c r="I3170" i="8"/>
  <c r="H3170" i="8"/>
  <c r="I2577" i="8"/>
  <c r="H2577" i="8"/>
  <c r="I2090" i="8"/>
  <c r="H2090" i="8"/>
  <c r="I1874" i="8"/>
  <c r="H1874" i="8"/>
  <c r="I4196" i="8"/>
  <c r="H4196" i="8"/>
  <c r="I3820" i="8"/>
  <c r="H3820" i="8"/>
  <c r="I1984" i="8"/>
  <c r="H1984" i="8"/>
  <c r="I633" i="8"/>
  <c r="H633" i="8"/>
  <c r="I1713" i="8"/>
  <c r="H1713" i="8"/>
  <c r="I4036" i="8"/>
  <c r="H4036" i="8"/>
  <c r="H94" i="8"/>
  <c r="I94" i="8"/>
  <c r="I1929" i="8"/>
  <c r="H1929" i="8"/>
  <c r="H4414" i="8"/>
  <c r="I4414" i="8"/>
  <c r="I796" i="8"/>
  <c r="H796" i="8"/>
  <c r="H3009" i="8"/>
  <c r="I3009" i="8"/>
  <c r="I255" i="8"/>
  <c r="H255" i="8"/>
  <c r="I4307" i="8"/>
  <c r="H4307" i="8"/>
  <c r="I957" i="8"/>
  <c r="H957" i="8"/>
  <c r="I3981" i="8"/>
  <c r="H3981" i="8"/>
  <c r="I3333" i="8"/>
  <c r="H3333" i="8"/>
  <c r="I201" i="8"/>
  <c r="H201" i="8"/>
  <c r="I1551" i="8"/>
  <c r="H1551" i="8"/>
  <c r="I2523" i="8"/>
  <c r="H2523" i="8"/>
  <c r="H2254" i="8"/>
  <c r="I2254" i="8"/>
  <c r="I688" i="8"/>
  <c r="H688" i="8"/>
  <c r="I2199" i="8"/>
  <c r="H2199" i="8"/>
  <c r="I4522" i="8"/>
  <c r="H4522" i="8"/>
  <c r="I849" i="8"/>
  <c r="H849" i="8"/>
  <c r="I39" i="8"/>
  <c r="H39" i="8"/>
  <c r="I4088" i="8"/>
  <c r="H4088" i="8"/>
  <c r="I2416" i="8"/>
  <c r="H2416" i="8"/>
  <c r="I310" i="8"/>
  <c r="H310" i="8"/>
  <c r="I1120" i="8"/>
  <c r="H1120" i="8"/>
  <c r="I3605" i="8"/>
  <c r="H3605" i="8"/>
  <c r="I1335" i="8"/>
  <c r="H1335" i="8"/>
  <c r="I4575" i="8"/>
  <c r="H4575" i="8"/>
  <c r="I1660" i="8"/>
  <c r="H1660" i="8"/>
  <c r="I1497" i="8"/>
  <c r="H1497" i="8"/>
  <c r="I2471" i="8"/>
  <c r="H2471" i="8"/>
  <c r="I1768" i="8"/>
  <c r="H1768" i="8"/>
  <c r="I3119" i="8"/>
  <c r="H3119" i="8"/>
  <c r="I3441" i="8"/>
  <c r="H3441" i="8"/>
  <c r="I2846" i="8"/>
  <c r="H2846" i="8"/>
  <c r="I1443" i="8"/>
  <c r="H1443" i="8"/>
  <c r="I1605" i="8"/>
  <c r="H1605" i="8"/>
  <c r="I3657" i="8"/>
  <c r="H3657" i="8"/>
  <c r="I363" i="8"/>
  <c r="H363" i="8"/>
  <c r="I2145" i="8"/>
  <c r="H2145" i="8"/>
  <c r="H2794" i="8"/>
  <c r="I2794" i="8"/>
  <c r="I3713" i="8"/>
  <c r="H3713" i="8"/>
  <c r="I418" i="8"/>
  <c r="H418" i="8"/>
  <c r="I740" i="8"/>
  <c r="H740" i="8"/>
  <c r="I525" i="8"/>
  <c r="H525" i="8"/>
  <c r="I2902" i="8"/>
  <c r="H2902" i="8"/>
  <c r="I904" i="8"/>
  <c r="H904" i="8"/>
  <c r="I4142" i="8"/>
  <c r="H4142" i="8"/>
  <c r="I3063" i="8"/>
  <c r="H3063" i="8"/>
  <c r="I2738" i="8"/>
  <c r="H2738" i="8"/>
  <c r="I3389" i="8"/>
  <c r="H3389" i="8"/>
  <c r="I147" i="8"/>
  <c r="H147" i="8"/>
  <c r="I4358" i="8"/>
  <c r="H4358" i="8"/>
  <c r="I3549" i="8"/>
  <c r="H3549" i="8"/>
  <c r="I1389" i="8"/>
  <c r="H1389" i="8"/>
  <c r="I1173" i="8"/>
  <c r="H1173" i="8"/>
  <c r="I1281" i="8"/>
  <c r="H1281" i="8"/>
  <c r="H2307" i="8"/>
  <c r="I2307" i="8"/>
  <c r="I3224" i="8"/>
  <c r="H3224" i="8"/>
  <c r="I1227" i="8"/>
  <c r="H1227" i="8"/>
  <c r="H2689" i="8"/>
  <c r="I2689" i="8"/>
  <c r="I3764" i="8"/>
  <c r="H3764" i="8"/>
  <c r="I1012" i="8"/>
  <c r="H1012" i="8"/>
  <c r="I4469" i="8"/>
  <c r="H4469" i="8"/>
  <c r="I2955" i="8"/>
  <c r="H2955" i="8"/>
  <c r="I3494" i="8"/>
  <c r="H3494" i="8"/>
  <c r="H3928" i="8"/>
  <c r="I3928" i="8"/>
  <c r="I2631" i="8"/>
  <c r="H2631" i="8"/>
  <c r="I2037" i="8"/>
  <c r="H2037" i="8"/>
  <c r="I3873" i="8"/>
  <c r="H3873" i="8"/>
  <c r="I1065" i="8"/>
  <c r="H1065" i="8"/>
  <c r="I2361" i="8"/>
  <c r="H2361" i="8"/>
  <c r="I4686" i="8"/>
  <c r="H4686" i="8"/>
  <c r="I1822" i="8"/>
  <c r="H1822" i="8"/>
  <c r="H4253" i="8"/>
  <c r="I4253" i="8"/>
  <c r="H580" i="8"/>
  <c r="I580" i="8"/>
  <c r="I471" i="8"/>
  <c r="H471" i="8"/>
  <c r="I4196" i="6"/>
  <c r="H4196" i="6"/>
  <c r="H2089" i="6"/>
  <c r="I2089" i="6"/>
  <c r="I1389" i="6"/>
  <c r="H1389" i="6"/>
  <c r="H4628" i="6"/>
  <c r="I4628" i="6"/>
  <c r="I3763" i="6"/>
  <c r="H3763" i="6"/>
  <c r="I4574" i="6"/>
  <c r="H4574" i="6"/>
  <c r="H2792" i="6"/>
  <c r="I2792" i="6"/>
  <c r="H2200" i="6"/>
  <c r="I2200" i="6"/>
  <c r="I4412" i="6"/>
  <c r="H4412" i="6"/>
  <c r="I148" i="6"/>
  <c r="H148" i="6"/>
  <c r="H4143" i="6"/>
  <c r="I4143" i="6"/>
  <c r="I4249" i="6"/>
  <c r="H4249" i="6"/>
  <c r="I3710" i="6"/>
  <c r="H3710" i="6"/>
  <c r="H1983" i="6"/>
  <c r="I1983" i="6"/>
  <c r="H2252" i="6"/>
  <c r="I2252" i="6"/>
  <c r="I578" i="6"/>
  <c r="H578" i="6"/>
  <c r="I794" i="6"/>
  <c r="H794" i="6"/>
  <c r="I2629" i="6"/>
  <c r="H2629" i="6"/>
  <c r="I1118" i="6"/>
  <c r="H1118" i="6"/>
  <c r="H4358" i="6"/>
  <c r="I4358" i="6"/>
  <c r="I957" i="6"/>
  <c r="H957" i="6"/>
  <c r="H2739" i="6"/>
  <c r="I2739" i="6"/>
  <c r="H1444" i="6"/>
  <c r="I1444" i="6"/>
  <c r="I2522" i="6"/>
  <c r="H2522" i="6"/>
  <c r="I4304" i="6"/>
  <c r="H4304" i="6"/>
  <c r="I416" i="6"/>
  <c r="H416" i="6"/>
  <c r="H1823" i="6"/>
  <c r="I1823" i="6"/>
  <c r="H1280" i="6"/>
  <c r="I1280" i="6"/>
  <c r="H1875" i="6"/>
  <c r="I1875" i="6"/>
  <c r="I633" i="6"/>
  <c r="H633" i="6"/>
  <c r="I2036" i="6"/>
  <c r="H2036" i="6"/>
  <c r="I362" i="6"/>
  <c r="H362" i="6"/>
  <c r="I3225" i="6"/>
  <c r="H3225" i="6"/>
  <c r="I3656" i="6"/>
  <c r="H3656" i="6"/>
  <c r="I4521" i="6"/>
  <c r="H4521" i="6"/>
  <c r="I3548" i="6"/>
  <c r="H3548" i="6"/>
  <c r="I524" i="6"/>
  <c r="H524" i="6"/>
  <c r="I3442" i="6"/>
  <c r="H3442" i="6"/>
  <c r="I3980" i="6"/>
  <c r="H3980" i="6"/>
  <c r="I1928" i="6"/>
  <c r="H1928" i="6"/>
  <c r="I200" i="6"/>
  <c r="H200" i="6"/>
  <c r="I849" i="6"/>
  <c r="H849" i="6"/>
  <c r="H2576" i="6"/>
  <c r="I2576" i="6"/>
  <c r="I3008" i="6"/>
  <c r="H3008" i="6"/>
  <c r="H1496" i="6"/>
  <c r="I1496" i="6"/>
  <c r="H1603" i="6"/>
  <c r="I1603" i="6"/>
  <c r="I2306" i="6"/>
  <c r="H2306" i="6"/>
  <c r="H3602" i="6"/>
  <c r="I3602" i="6"/>
  <c r="I3061" i="6"/>
  <c r="H3061" i="6"/>
  <c r="I1065" i="6"/>
  <c r="H1065" i="6"/>
  <c r="I901" i="6"/>
  <c r="H901" i="6"/>
  <c r="H3280" i="6"/>
  <c r="I3280" i="6"/>
  <c r="I1227" i="6"/>
  <c r="H1227" i="6"/>
  <c r="I2685" i="6"/>
  <c r="H2685" i="6"/>
  <c r="I2414" i="6"/>
  <c r="H2414" i="6"/>
  <c r="I308" i="6"/>
  <c r="H308" i="6"/>
  <c r="I92" i="6"/>
  <c r="H92" i="6"/>
  <c r="I1172" i="6"/>
  <c r="H1172" i="6"/>
  <c r="I471" i="6"/>
  <c r="H471" i="6"/>
  <c r="I1550" i="6"/>
  <c r="H1550" i="6"/>
  <c r="H4035" i="6"/>
  <c r="I4035" i="6"/>
  <c r="H1659" i="6"/>
  <c r="I1659" i="6"/>
  <c r="I3871" i="6"/>
  <c r="H3871" i="6"/>
  <c r="I1712" i="6"/>
  <c r="H1712" i="6"/>
  <c r="I3170" i="6"/>
  <c r="H3170" i="6"/>
  <c r="I3495" i="6"/>
  <c r="H3495" i="6"/>
  <c r="I2900" i="6"/>
  <c r="H2900" i="6"/>
  <c r="I686" i="6"/>
  <c r="H686" i="6"/>
  <c r="H1333" i="6"/>
  <c r="I1333" i="6"/>
  <c r="H2468" i="6"/>
  <c r="I2468" i="6"/>
  <c r="I2953" i="6"/>
  <c r="H2953" i="6"/>
  <c r="H4087" i="6"/>
  <c r="I4087" i="6"/>
  <c r="I38" i="6"/>
  <c r="H38" i="6"/>
  <c r="H3116" i="6"/>
  <c r="I3116" i="6"/>
  <c r="H2144" i="6"/>
  <c r="I2144" i="6"/>
  <c r="I255" i="6"/>
  <c r="H255" i="6"/>
  <c r="H3927" i="6"/>
  <c r="I3927" i="6"/>
  <c r="I3819" i="6"/>
  <c r="H3819" i="6"/>
  <c r="H2847" i="6"/>
  <c r="I2847" i="6"/>
  <c r="H3332" i="6"/>
  <c r="I3332" i="6"/>
  <c r="I3386" i="6"/>
  <c r="H3386" i="6"/>
  <c r="I4468" i="6"/>
  <c r="H4468" i="6"/>
  <c r="H2360" i="6"/>
  <c r="I2360" i="6"/>
  <c r="I1010" i="6"/>
  <c r="H1010" i="6"/>
  <c r="I741" i="6"/>
  <c r="H741" i="6"/>
  <c r="H630" i="2"/>
  <c r="I630" i="2"/>
  <c r="H685" i="2"/>
  <c r="I685" i="2"/>
  <c r="H4411" i="2"/>
  <c r="I4411" i="2"/>
  <c r="H2466" i="2"/>
  <c r="I2466" i="2"/>
  <c r="H2898" i="2"/>
  <c r="I2898" i="2"/>
  <c r="H1440" i="2"/>
  <c r="I1440" i="2"/>
  <c r="I738" i="2"/>
  <c r="H738" i="2"/>
  <c r="H2196" i="2"/>
  <c r="I2196" i="2"/>
  <c r="H846" i="2"/>
  <c r="I846" i="2"/>
  <c r="H199" i="2"/>
  <c r="I199" i="2"/>
  <c r="H91" i="2"/>
  <c r="I91" i="2"/>
  <c r="I4032" i="2"/>
  <c r="H4032" i="2"/>
  <c r="H3657" i="2"/>
  <c r="I3657" i="2"/>
  <c r="H4519" i="2"/>
  <c r="I4519" i="2"/>
  <c r="H2522" i="2"/>
  <c r="I2522" i="2"/>
  <c r="I1710" i="2"/>
  <c r="H1710" i="2"/>
  <c r="H1818" i="2"/>
  <c r="I1818" i="2"/>
  <c r="H4627" i="2"/>
  <c r="I4627" i="2"/>
  <c r="H4303" i="2"/>
  <c r="I4303" i="2"/>
  <c r="H3927" i="2"/>
  <c r="I3927" i="2"/>
  <c r="H1926" i="2"/>
  <c r="I1926" i="2"/>
  <c r="H1657" i="2"/>
  <c r="I1657" i="2"/>
  <c r="H3763" i="2"/>
  <c r="I3763" i="2"/>
  <c r="H2305" i="2"/>
  <c r="I2305" i="2"/>
  <c r="H2630" i="2"/>
  <c r="I2630" i="2"/>
  <c r="H2846" i="2"/>
  <c r="I2846" i="2"/>
  <c r="I1496" i="2"/>
  <c r="H1496" i="2"/>
  <c r="H579" i="2"/>
  <c r="I579" i="2"/>
  <c r="H522" i="2"/>
  <c r="I522" i="2"/>
  <c r="H2954" i="2"/>
  <c r="I2954" i="2"/>
  <c r="H1602" i="2"/>
  <c r="I1602" i="2"/>
  <c r="H1873" i="2"/>
  <c r="I1873" i="2"/>
  <c r="H3331" i="2"/>
  <c r="I3331" i="2"/>
  <c r="H3114" i="2"/>
  <c r="I3114" i="2"/>
  <c r="H3279" i="2"/>
  <c r="I3279" i="2"/>
  <c r="H3006" i="2"/>
  <c r="I3006" i="2"/>
  <c r="I4465" i="2"/>
  <c r="H4465" i="2"/>
  <c r="H2790" i="2"/>
  <c r="I2790" i="2"/>
  <c r="H3979" i="2"/>
  <c r="I3979" i="2"/>
  <c r="H1765" i="2"/>
  <c r="I1765" i="2"/>
  <c r="H1225" i="2"/>
  <c r="I1225" i="2"/>
  <c r="H3222" i="2"/>
  <c r="I3222" i="2"/>
  <c r="H1388" i="2"/>
  <c r="I1388" i="2"/>
  <c r="H2682" i="2"/>
  <c r="I2682" i="2"/>
  <c r="H2358" i="2"/>
  <c r="I2358" i="2"/>
  <c r="H1064" i="2"/>
  <c r="I1064" i="2"/>
  <c r="H3438" i="2"/>
  <c r="I3438" i="2"/>
  <c r="H2737" i="2"/>
  <c r="I2737" i="2"/>
  <c r="H2574" i="2"/>
  <c r="I2574" i="2"/>
  <c r="I4573" i="2"/>
  <c r="H4573" i="2"/>
  <c r="H4195" i="2"/>
  <c r="I4195" i="2"/>
  <c r="I3546" i="2"/>
  <c r="H3546" i="2"/>
  <c r="H1548" i="2"/>
  <c r="I1548" i="2"/>
  <c r="H3170" i="2"/>
  <c r="I3170" i="2"/>
  <c r="H414" i="2"/>
  <c r="I414" i="2"/>
  <c r="H4140" i="2"/>
  <c r="I4140" i="2"/>
  <c r="I902" i="2"/>
  <c r="H902" i="2"/>
  <c r="H1332" i="2"/>
  <c r="I1332" i="2"/>
  <c r="I307" i="2"/>
  <c r="H307" i="2"/>
  <c r="H2088" i="2"/>
  <c r="I2088" i="2"/>
  <c r="H3871" i="2"/>
  <c r="I3871" i="2"/>
  <c r="H1171" i="2"/>
  <c r="I1171" i="2"/>
  <c r="H1981" i="2"/>
  <c r="I1981" i="2"/>
  <c r="H2034" i="2"/>
  <c r="I2034" i="2"/>
  <c r="H1117" i="2" l="1"/>
  <c r="I1117" i="2"/>
  <c r="H361" i="2"/>
  <c r="I361" i="2"/>
  <c r="H469" i="2"/>
  <c r="I469" i="2"/>
  <c r="H3061" i="2"/>
  <c r="I3061" i="2"/>
  <c r="I3817" i="2"/>
  <c r="H3817" i="2"/>
  <c r="AD146" i="9"/>
  <c r="AD28" i="7"/>
  <c r="AD29" i="9"/>
  <c r="J27" i="1"/>
  <c r="AD27" i="1"/>
  <c r="J28" i="7"/>
  <c r="J146" i="9"/>
  <c r="AD145" i="7"/>
  <c r="J29" i="9"/>
  <c r="J144" i="1"/>
  <c r="J145" i="7"/>
  <c r="AD144" i="1"/>
  <c r="AF28" i="7"/>
  <c r="AE29" i="9"/>
  <c r="AF145" i="7"/>
  <c r="AJ146" i="9"/>
  <c r="L145" i="7"/>
  <c r="N145" i="7"/>
  <c r="P146" i="9"/>
  <c r="R146" i="9"/>
  <c r="H955" i="2"/>
  <c r="I955" i="2"/>
  <c r="I2251" i="2"/>
  <c r="H2251" i="2"/>
  <c r="Q29" i="9"/>
  <c r="E29" i="9"/>
  <c r="Y29" i="9"/>
  <c r="F29" i="9"/>
  <c r="Z29" i="9"/>
  <c r="G29" i="9"/>
  <c r="AA29" i="9"/>
  <c r="AI29" i="9"/>
  <c r="H3709" i="2"/>
  <c r="I3709" i="2"/>
  <c r="AA145" i="7"/>
  <c r="AC145" i="7"/>
  <c r="K146" i="9"/>
  <c r="M146" i="9"/>
  <c r="P144" i="1"/>
  <c r="AC144" i="1"/>
  <c r="AK144" i="1"/>
  <c r="G144" i="1"/>
  <c r="L144" i="1"/>
  <c r="AJ144" i="1"/>
  <c r="S26" i="1"/>
  <c r="B144" i="1"/>
  <c r="AM26" i="1"/>
  <c r="V144" i="1"/>
  <c r="Q28" i="7"/>
  <c r="AK28" i="7"/>
  <c r="R28" i="7"/>
  <c r="AL28" i="7"/>
  <c r="O28" i="7"/>
  <c r="AI28" i="7"/>
  <c r="P28" i="7"/>
  <c r="AJ28" i="7"/>
  <c r="S27" i="7"/>
  <c r="B145" i="7"/>
  <c r="D145" i="7"/>
  <c r="H1766" i="6"/>
  <c r="I1766" i="6"/>
  <c r="Z146" i="9"/>
  <c r="AB146" i="9"/>
  <c r="W27" i="1"/>
  <c r="AA27" i="1"/>
  <c r="AF27" i="1"/>
  <c r="AJ27" i="1"/>
  <c r="C27" i="1"/>
  <c r="G27" i="1"/>
  <c r="L27" i="1"/>
  <c r="P27" i="1"/>
  <c r="X27" i="1"/>
  <c r="AB27" i="1"/>
  <c r="AK27" i="1"/>
  <c r="AG27" i="1"/>
  <c r="Y27" i="1"/>
  <c r="AH27" i="1"/>
  <c r="F27" i="1"/>
  <c r="M27" i="1"/>
  <c r="R27" i="1"/>
  <c r="Z27" i="1"/>
  <c r="AI27" i="1"/>
  <c r="V27" i="1"/>
  <c r="H27" i="1"/>
  <c r="N27" i="1"/>
  <c r="AC27" i="1"/>
  <c r="AL27" i="1"/>
  <c r="D27" i="1"/>
  <c r="I27" i="1"/>
  <c r="AE27" i="1"/>
  <c r="E27" i="1"/>
  <c r="Q27" i="1"/>
  <c r="K27" i="1"/>
  <c r="O27" i="1"/>
  <c r="B27" i="1"/>
  <c r="I3385" i="2"/>
  <c r="H3385" i="2"/>
  <c r="AJ145" i="7"/>
  <c r="AL145" i="7"/>
  <c r="S28" i="9"/>
  <c r="B146" i="9"/>
  <c r="D146" i="9"/>
  <c r="AG145" i="7"/>
  <c r="AI146" i="9"/>
  <c r="AK146" i="9"/>
  <c r="D29" i="9"/>
  <c r="X29" i="9"/>
  <c r="I29" i="9"/>
  <c r="AC29" i="9"/>
  <c r="K29" i="9"/>
  <c r="AF29" i="9"/>
  <c r="L29" i="9"/>
  <c r="AG29" i="9"/>
  <c r="G145" i="7"/>
  <c r="I145" i="7"/>
  <c r="AF146" i="9"/>
  <c r="AH146" i="9"/>
  <c r="I144" i="1"/>
  <c r="N144" i="1"/>
  <c r="AB144" i="1"/>
  <c r="AH144" i="1"/>
  <c r="E144" i="1"/>
  <c r="AA144" i="1"/>
  <c r="O144" i="1"/>
  <c r="AI144" i="1"/>
  <c r="D28" i="7"/>
  <c r="X28" i="7"/>
  <c r="E28" i="7"/>
  <c r="Y28" i="7"/>
  <c r="B28" i="7"/>
  <c r="V28" i="7"/>
  <c r="C28" i="7"/>
  <c r="W28" i="7"/>
  <c r="W145" i="7"/>
  <c r="Y145" i="7"/>
  <c r="F146" i="9"/>
  <c r="H146" i="9"/>
  <c r="H37" i="2"/>
  <c r="I37" i="2"/>
  <c r="H3494" i="2"/>
  <c r="I3494" i="2"/>
  <c r="P145" i="7"/>
  <c r="R145" i="7"/>
  <c r="W146" i="9"/>
  <c r="Y146" i="9"/>
  <c r="H4087" i="2"/>
  <c r="I4087" i="2"/>
  <c r="AE145" i="7"/>
  <c r="M145" i="7"/>
  <c r="O146" i="9"/>
  <c r="Q146" i="9"/>
  <c r="H29" i="9"/>
  <c r="AB29" i="9"/>
  <c r="N29" i="9"/>
  <c r="AJ29" i="9"/>
  <c r="O29" i="9"/>
  <c r="AK29" i="9"/>
  <c r="P29" i="9"/>
  <c r="AL29" i="9"/>
  <c r="H1010" i="2"/>
  <c r="I1010" i="2"/>
  <c r="Z145" i="7"/>
  <c r="AB145" i="7"/>
  <c r="L146" i="9"/>
  <c r="N146" i="9"/>
  <c r="D144" i="1"/>
  <c r="H144" i="1"/>
  <c r="R144" i="1"/>
  <c r="Y144" i="1"/>
  <c r="AG144" i="1"/>
  <c r="AF144" i="1"/>
  <c r="K144" i="1"/>
  <c r="AE144" i="1"/>
  <c r="H28" i="7"/>
  <c r="AB28" i="7"/>
  <c r="I28" i="7"/>
  <c r="AC28" i="7"/>
  <c r="F28" i="7"/>
  <c r="Z28" i="7"/>
  <c r="G28" i="7"/>
  <c r="AA28" i="7"/>
  <c r="C145" i="7"/>
  <c r="E145" i="7"/>
  <c r="AA146" i="9"/>
  <c r="AC146" i="9"/>
  <c r="I253" i="2"/>
  <c r="H253" i="2"/>
  <c r="H146" i="2"/>
  <c r="I146" i="2"/>
  <c r="AI145" i="7"/>
  <c r="AK145" i="7"/>
  <c r="C146" i="9"/>
  <c r="E146" i="9"/>
  <c r="K145" i="7"/>
  <c r="AH145" i="7"/>
  <c r="I793" i="2"/>
  <c r="H793" i="2"/>
  <c r="AL146" i="9"/>
  <c r="I4681" i="2"/>
  <c r="H4681" i="2"/>
  <c r="H4358" i="2"/>
  <c r="I4358" i="2"/>
  <c r="M29" i="9"/>
  <c r="AH29" i="9"/>
  <c r="R29" i="9"/>
  <c r="B29" i="9"/>
  <c r="V29" i="9"/>
  <c r="C29" i="9"/>
  <c r="W29" i="9"/>
  <c r="F145" i="7"/>
  <c r="H145" i="7"/>
  <c r="H4250" i="2"/>
  <c r="I4250" i="2"/>
  <c r="AE146" i="9"/>
  <c r="AG146" i="9"/>
  <c r="AL144" i="1"/>
  <c r="C144" i="1"/>
  <c r="M144" i="1"/>
  <c r="Q144" i="1"/>
  <c r="X144" i="1"/>
  <c r="W144" i="1"/>
  <c r="F144" i="1"/>
  <c r="Z144" i="1"/>
  <c r="H2413" i="2"/>
  <c r="I2413" i="2"/>
  <c r="M28" i="7"/>
  <c r="AG28" i="7"/>
  <c r="N28" i="7"/>
  <c r="AH28" i="7"/>
  <c r="K28" i="7"/>
  <c r="AE28" i="7"/>
  <c r="L28" i="7"/>
  <c r="H1279" i="2"/>
  <c r="I1279" i="2"/>
  <c r="V145" i="7"/>
  <c r="AM27" i="7"/>
  <c r="X145" i="7"/>
  <c r="G146" i="9"/>
  <c r="I146" i="9"/>
  <c r="O145" i="7"/>
  <c r="Q145" i="7"/>
  <c r="V146" i="9"/>
  <c r="AM28" i="9"/>
  <c r="X146" i="9"/>
  <c r="H3601" i="2"/>
  <c r="I3601" i="2"/>
  <c r="H2143" i="2"/>
  <c r="I2143" i="2"/>
  <c r="I4629" i="8"/>
  <c r="H4629" i="8"/>
  <c r="I2091" i="8"/>
  <c r="H2091" i="8"/>
  <c r="H2578" i="8"/>
  <c r="I2578" i="8"/>
  <c r="I3171" i="8"/>
  <c r="H3171" i="8"/>
  <c r="I1875" i="8"/>
  <c r="H1875" i="8"/>
  <c r="I3279" i="8"/>
  <c r="H3279" i="8"/>
  <c r="I2795" i="8"/>
  <c r="H2795" i="8"/>
  <c r="I3495" i="8"/>
  <c r="H3495" i="8"/>
  <c r="I741" i="8"/>
  <c r="H741" i="8"/>
  <c r="I1498" i="8"/>
  <c r="H1498" i="8"/>
  <c r="I3606" i="8"/>
  <c r="H3606" i="8"/>
  <c r="I3982" i="8"/>
  <c r="H3982" i="8"/>
  <c r="I634" i="8"/>
  <c r="H634" i="8"/>
  <c r="I3874" i="8"/>
  <c r="H3874" i="8"/>
  <c r="I3765" i="8"/>
  <c r="H3765" i="8"/>
  <c r="I4143" i="8"/>
  <c r="H4143" i="8"/>
  <c r="I4089" i="8"/>
  <c r="H4089" i="8"/>
  <c r="I472" i="8"/>
  <c r="H472" i="8"/>
  <c r="I4687" i="8"/>
  <c r="H4687" i="8"/>
  <c r="I2038" i="8"/>
  <c r="H2038" i="8"/>
  <c r="I2956" i="8"/>
  <c r="H2956" i="8"/>
  <c r="I3225" i="8"/>
  <c r="H3225" i="8"/>
  <c r="I1390" i="8"/>
  <c r="H1390" i="8"/>
  <c r="I3390" i="8"/>
  <c r="H3390" i="8"/>
  <c r="I905" i="8"/>
  <c r="H905" i="8"/>
  <c r="I419" i="8"/>
  <c r="H419" i="8"/>
  <c r="I2146" i="8"/>
  <c r="H2146" i="8"/>
  <c r="I1606" i="8"/>
  <c r="H1606" i="8"/>
  <c r="I3120" i="8"/>
  <c r="H3120" i="8"/>
  <c r="I1661" i="8"/>
  <c r="H1661" i="8"/>
  <c r="I1121" i="8"/>
  <c r="H1121" i="8"/>
  <c r="I40" i="8"/>
  <c r="H40" i="8"/>
  <c r="I689" i="8"/>
  <c r="H689" i="8"/>
  <c r="H1552" i="8"/>
  <c r="I1552" i="8"/>
  <c r="I958" i="8"/>
  <c r="H958" i="8"/>
  <c r="I797" i="8"/>
  <c r="H797" i="8"/>
  <c r="I4037" i="8"/>
  <c r="H4037" i="8"/>
  <c r="I1985" i="8"/>
  <c r="H1985" i="8"/>
  <c r="H1823" i="8"/>
  <c r="I1823" i="8"/>
  <c r="I148" i="8"/>
  <c r="H148" i="8"/>
  <c r="I581" i="8"/>
  <c r="H581" i="8"/>
  <c r="I2690" i="8"/>
  <c r="H2690" i="8"/>
  <c r="I2308" i="8"/>
  <c r="H2308" i="8"/>
  <c r="I2255" i="8"/>
  <c r="H2255" i="8"/>
  <c r="I4415" i="8"/>
  <c r="H4415" i="8"/>
  <c r="I95" i="8"/>
  <c r="H95" i="8"/>
  <c r="H1228" i="8"/>
  <c r="I1228" i="8"/>
  <c r="H3442" i="8"/>
  <c r="I3442" i="8"/>
  <c r="H2362" i="8"/>
  <c r="I2362" i="8"/>
  <c r="I2632" i="8"/>
  <c r="H2632" i="8"/>
  <c r="I4470" i="8"/>
  <c r="H4470" i="8"/>
  <c r="I3550" i="8"/>
  <c r="H3550" i="8"/>
  <c r="I2739" i="8"/>
  <c r="H2739" i="8"/>
  <c r="I2903" i="8"/>
  <c r="H2903" i="8"/>
  <c r="H1444" i="8"/>
  <c r="I1444" i="8"/>
  <c r="H1769" i="8"/>
  <c r="I1769" i="8"/>
  <c r="I4576" i="8"/>
  <c r="H4576" i="8"/>
  <c r="I311" i="8"/>
  <c r="H311" i="8"/>
  <c r="I850" i="8"/>
  <c r="H850" i="8"/>
  <c r="H202" i="8"/>
  <c r="I202" i="8"/>
  <c r="I4308" i="8"/>
  <c r="H4308" i="8"/>
  <c r="I3821" i="8"/>
  <c r="H3821" i="8"/>
  <c r="I1174" i="8"/>
  <c r="H1174" i="8"/>
  <c r="I3658" i="8"/>
  <c r="H3658" i="8"/>
  <c r="I4254" i="8"/>
  <c r="H4254" i="8"/>
  <c r="I3929" i="8"/>
  <c r="H3929" i="8"/>
  <c r="I3010" i="8"/>
  <c r="H3010" i="8"/>
  <c r="I2200" i="8"/>
  <c r="H2200" i="8"/>
  <c r="I1066" i="8"/>
  <c r="H1066" i="8"/>
  <c r="I1013" i="8"/>
  <c r="H1013" i="8"/>
  <c r="I1282" i="8"/>
  <c r="H1282" i="8"/>
  <c r="I4359" i="8"/>
  <c r="H4359" i="8"/>
  <c r="I3064" i="8"/>
  <c r="H3064" i="8"/>
  <c r="I526" i="8"/>
  <c r="H526" i="8"/>
  <c r="I3714" i="8"/>
  <c r="H3714" i="8"/>
  <c r="I364" i="8"/>
  <c r="H364" i="8"/>
  <c r="I2847" i="8"/>
  <c r="H2847" i="8"/>
  <c r="I2472" i="8"/>
  <c r="H2472" i="8"/>
  <c r="H1336" i="8"/>
  <c r="I1336" i="8"/>
  <c r="I2417" i="8"/>
  <c r="H2417" i="8"/>
  <c r="I4523" i="8"/>
  <c r="H4523" i="8"/>
  <c r="I2524" i="8"/>
  <c r="H2524" i="8"/>
  <c r="I3334" i="8"/>
  <c r="H3334" i="8"/>
  <c r="I256" i="8"/>
  <c r="H256" i="8"/>
  <c r="I1930" i="8"/>
  <c r="H1930" i="8"/>
  <c r="I1714" i="8"/>
  <c r="H1714" i="8"/>
  <c r="I4197" i="8"/>
  <c r="H4197" i="8"/>
  <c r="I2090" i="6"/>
  <c r="H2090" i="6"/>
  <c r="I4197" i="6"/>
  <c r="H4197" i="6"/>
  <c r="I2740" i="6"/>
  <c r="H2740" i="6"/>
  <c r="I4469" i="6"/>
  <c r="H4469" i="6"/>
  <c r="I1713" i="6"/>
  <c r="H1713" i="6"/>
  <c r="I309" i="6"/>
  <c r="H309" i="6"/>
  <c r="I1929" i="6"/>
  <c r="H1929" i="6"/>
  <c r="I4575" i="6"/>
  <c r="H4575" i="6"/>
  <c r="I2577" i="6"/>
  <c r="H2577" i="6"/>
  <c r="H742" i="6"/>
  <c r="I742" i="6"/>
  <c r="I3603" i="6"/>
  <c r="H3603" i="6"/>
  <c r="I1984" i="6"/>
  <c r="H1984" i="6"/>
  <c r="I525" i="6"/>
  <c r="H525" i="6"/>
  <c r="I3226" i="6"/>
  <c r="H3226" i="6"/>
  <c r="I2630" i="6"/>
  <c r="H2630" i="6"/>
  <c r="I3117" i="6"/>
  <c r="H3117" i="6"/>
  <c r="I3872" i="6"/>
  <c r="H3872" i="6"/>
  <c r="I2415" i="6"/>
  <c r="H2415" i="6"/>
  <c r="I2307" i="6"/>
  <c r="H2307" i="6"/>
  <c r="I3549" i="6"/>
  <c r="H3549" i="6"/>
  <c r="I958" i="6"/>
  <c r="H958" i="6"/>
  <c r="H3764" i="6"/>
  <c r="I3764" i="6"/>
  <c r="I3333" i="6"/>
  <c r="H3333" i="6"/>
  <c r="I1604" i="6"/>
  <c r="H1604" i="6"/>
  <c r="I1281" i="6"/>
  <c r="H1281" i="6"/>
  <c r="I4359" i="6"/>
  <c r="H4359" i="6"/>
  <c r="I2201" i="6"/>
  <c r="H2201" i="6"/>
  <c r="I4629" i="6"/>
  <c r="H4629" i="6"/>
  <c r="I3281" i="6"/>
  <c r="H3281" i="6"/>
  <c r="I149" i="6"/>
  <c r="H149" i="6"/>
  <c r="I2901" i="6"/>
  <c r="H2901" i="6"/>
  <c r="I472" i="6"/>
  <c r="H472" i="6"/>
  <c r="I902" i="6"/>
  <c r="H902" i="6"/>
  <c r="I3981" i="6"/>
  <c r="H3981" i="6"/>
  <c r="I795" i="6"/>
  <c r="H795" i="6"/>
  <c r="I256" i="6"/>
  <c r="H256" i="6"/>
  <c r="I39" i="6"/>
  <c r="H39" i="6"/>
  <c r="I3496" i="6"/>
  <c r="H3496" i="6"/>
  <c r="I1173" i="6"/>
  <c r="H1173" i="6"/>
  <c r="I2686" i="6"/>
  <c r="H2686" i="6"/>
  <c r="I1066" i="6"/>
  <c r="H1066" i="6"/>
  <c r="I850" i="6"/>
  <c r="H850" i="6"/>
  <c r="I4522" i="6"/>
  <c r="H4522" i="6"/>
  <c r="I2037" i="6"/>
  <c r="H2037" i="6"/>
  <c r="I2523" i="6"/>
  <c r="H2523" i="6"/>
  <c r="I579" i="6"/>
  <c r="H579" i="6"/>
  <c r="H4250" i="6"/>
  <c r="I4250" i="6"/>
  <c r="I3009" i="6"/>
  <c r="H3009" i="6"/>
  <c r="I417" i="6"/>
  <c r="H417" i="6"/>
  <c r="I3928" i="6"/>
  <c r="H3928" i="6"/>
  <c r="I2469" i="6"/>
  <c r="H2469" i="6"/>
  <c r="I1876" i="6"/>
  <c r="H1876" i="6"/>
  <c r="I3387" i="6"/>
  <c r="H3387" i="6"/>
  <c r="I363" i="6"/>
  <c r="H363" i="6"/>
  <c r="I4305" i="6"/>
  <c r="H4305" i="6"/>
  <c r="I3711" i="6"/>
  <c r="H3711" i="6"/>
  <c r="I1660" i="6"/>
  <c r="H1660" i="6"/>
  <c r="I1011" i="6"/>
  <c r="H1011" i="6"/>
  <c r="I2361" i="6"/>
  <c r="H2361" i="6"/>
  <c r="I2848" i="6"/>
  <c r="H2848" i="6"/>
  <c r="I2145" i="6"/>
  <c r="H2145" i="6"/>
  <c r="H4088" i="6"/>
  <c r="I4088" i="6"/>
  <c r="I4036" i="6"/>
  <c r="H4036" i="6"/>
  <c r="I1497" i="6"/>
  <c r="H1497" i="6"/>
  <c r="I1824" i="6"/>
  <c r="H1824" i="6"/>
  <c r="I1445" i="6"/>
  <c r="H1445" i="6"/>
  <c r="I2253" i="6"/>
  <c r="H2253" i="6"/>
  <c r="I4144" i="6"/>
  <c r="H4144" i="6"/>
  <c r="I2793" i="6"/>
  <c r="H2793" i="6"/>
  <c r="H3820" i="6"/>
  <c r="I3820" i="6"/>
  <c r="I2954" i="6"/>
  <c r="H2954" i="6"/>
  <c r="I1551" i="6"/>
  <c r="H1551" i="6"/>
  <c r="I4413" i="6"/>
  <c r="H4413" i="6"/>
  <c r="I1334" i="6"/>
  <c r="H1334" i="6"/>
  <c r="I687" i="6"/>
  <c r="H687" i="6"/>
  <c r="I3171" i="6"/>
  <c r="H3171" i="6"/>
  <c r="I93" i="6"/>
  <c r="H93" i="6"/>
  <c r="I1228" i="6"/>
  <c r="H1228" i="6"/>
  <c r="I3062" i="6"/>
  <c r="H3062" i="6"/>
  <c r="I201" i="6"/>
  <c r="H201" i="6"/>
  <c r="I3443" i="6"/>
  <c r="H3443" i="6"/>
  <c r="I3657" i="6"/>
  <c r="H3657" i="6"/>
  <c r="H634" i="6"/>
  <c r="I634" i="6"/>
  <c r="I1119" i="6"/>
  <c r="H1119" i="6"/>
  <c r="I1390" i="6"/>
  <c r="H1390" i="6"/>
  <c r="H2847" i="2"/>
  <c r="I2847" i="2"/>
  <c r="H2899" i="2"/>
  <c r="I2899" i="2"/>
  <c r="H631" i="2"/>
  <c r="I631" i="2"/>
  <c r="H4196" i="2"/>
  <c r="I4196" i="2"/>
  <c r="H2791" i="2"/>
  <c r="I2791" i="2"/>
  <c r="H1549" i="2"/>
  <c r="I1549" i="2"/>
  <c r="H3332" i="2"/>
  <c r="I3332" i="2"/>
  <c r="H2631" i="2"/>
  <c r="I2631" i="2"/>
  <c r="H4304" i="2"/>
  <c r="I4304" i="2"/>
  <c r="H2197" i="2"/>
  <c r="I2197" i="2"/>
  <c r="H4466" i="2"/>
  <c r="I4466" i="2"/>
  <c r="H3115" i="2"/>
  <c r="I3115" i="2"/>
  <c r="I1819" i="2"/>
  <c r="H1819" i="2"/>
  <c r="H2035" i="2"/>
  <c r="I2035" i="2"/>
  <c r="H4141" i="2"/>
  <c r="I4141" i="2"/>
  <c r="I1603" i="2"/>
  <c r="H1603" i="2"/>
  <c r="H3872" i="2"/>
  <c r="I3872" i="2"/>
  <c r="H1333" i="2"/>
  <c r="I1333" i="2"/>
  <c r="H415" i="2"/>
  <c r="I415" i="2"/>
  <c r="H2575" i="2"/>
  <c r="I2575" i="2"/>
  <c r="I2683" i="2"/>
  <c r="H2683" i="2"/>
  <c r="H1766" i="2"/>
  <c r="I1766" i="2"/>
  <c r="H3007" i="2"/>
  <c r="I3007" i="2"/>
  <c r="I2955" i="2"/>
  <c r="H2955" i="2"/>
  <c r="I580" i="2"/>
  <c r="H580" i="2"/>
  <c r="H2306" i="2"/>
  <c r="I2306" i="2"/>
  <c r="H2523" i="2"/>
  <c r="I2523" i="2"/>
  <c r="H92" i="2"/>
  <c r="I92" i="2"/>
  <c r="H2467" i="2"/>
  <c r="I2467" i="2"/>
  <c r="H3439" i="2"/>
  <c r="I3439" i="2"/>
  <c r="H1874" i="2"/>
  <c r="I1874" i="2"/>
  <c r="H1658" i="2"/>
  <c r="I1658" i="2"/>
  <c r="H4574" i="2"/>
  <c r="I4574" i="2"/>
  <c r="I1711" i="2"/>
  <c r="H1711" i="2"/>
  <c r="H523" i="2"/>
  <c r="I523" i="2"/>
  <c r="H3928" i="2"/>
  <c r="I3928" i="2"/>
  <c r="H847" i="2"/>
  <c r="I847" i="2"/>
  <c r="H686" i="2"/>
  <c r="I686" i="2"/>
  <c r="I1226" i="2"/>
  <c r="H1226" i="2"/>
  <c r="H308" i="2"/>
  <c r="I308" i="2"/>
  <c r="H1172" i="2"/>
  <c r="I1172" i="2"/>
  <c r="H3171" i="2"/>
  <c r="I3171" i="2"/>
  <c r="H2738" i="2"/>
  <c r="I2738" i="2"/>
  <c r="I1065" i="2"/>
  <c r="H1065" i="2"/>
  <c r="H2359" i="2"/>
  <c r="I2359" i="2"/>
  <c r="H1389" i="2"/>
  <c r="I1389" i="2"/>
  <c r="H3980" i="2"/>
  <c r="I3980" i="2"/>
  <c r="H3280" i="2"/>
  <c r="I3280" i="2"/>
  <c r="H3764" i="2"/>
  <c r="I3764" i="2"/>
  <c r="H1927" i="2"/>
  <c r="I1927" i="2"/>
  <c r="I4628" i="2"/>
  <c r="H4628" i="2"/>
  <c r="H4520" i="2"/>
  <c r="I4520" i="2"/>
  <c r="H200" i="2"/>
  <c r="I200" i="2"/>
  <c r="H4412" i="2"/>
  <c r="I4412" i="2"/>
  <c r="H2089" i="2"/>
  <c r="I2089" i="2"/>
  <c r="H3223" i="2"/>
  <c r="I3223" i="2"/>
  <c r="I3658" i="2"/>
  <c r="H3658" i="2"/>
  <c r="H1441" i="2"/>
  <c r="I1441" i="2"/>
  <c r="H903" i="2"/>
  <c r="I903" i="2"/>
  <c r="I4033" i="2"/>
  <c r="H4033" i="2"/>
  <c r="H1982" i="2"/>
  <c r="I1982" i="2"/>
  <c r="H3547" i="2"/>
  <c r="I3547" i="2"/>
  <c r="H1497" i="2"/>
  <c r="I1497" i="2"/>
  <c r="H739" i="2"/>
  <c r="I739" i="2"/>
  <c r="I3062" i="2" l="1"/>
  <c r="H3062" i="2"/>
  <c r="H470" i="2"/>
  <c r="I470" i="2"/>
  <c r="I362" i="2"/>
  <c r="H362" i="2"/>
  <c r="AD29" i="7"/>
  <c r="I1118" i="2"/>
  <c r="H1118" i="2"/>
  <c r="H3818" i="2"/>
  <c r="I3818" i="2"/>
  <c r="AD30" i="9"/>
  <c r="AD147" i="9"/>
  <c r="AD146" i="7"/>
  <c r="J145" i="1"/>
  <c r="J30" i="9"/>
  <c r="J146" i="7"/>
  <c r="AA29" i="7"/>
  <c r="J28" i="1"/>
  <c r="AD28" i="1"/>
  <c r="J29" i="7"/>
  <c r="J147" i="9"/>
  <c r="AD145" i="1"/>
  <c r="Z30" i="9"/>
  <c r="I1280" i="2"/>
  <c r="H1280" i="2"/>
  <c r="K146" i="7"/>
  <c r="AH146" i="7"/>
  <c r="I2414" i="2"/>
  <c r="H2414" i="2"/>
  <c r="I4251" i="2"/>
  <c r="H4251" i="2"/>
  <c r="S29" i="9"/>
  <c r="B147" i="9"/>
  <c r="I4359" i="2"/>
  <c r="H4359" i="2"/>
  <c r="X30" i="9"/>
  <c r="AA30" i="9"/>
  <c r="AB30" i="9"/>
  <c r="W30" i="9"/>
  <c r="N30" i="9"/>
  <c r="AH30" i="9"/>
  <c r="K30" i="9"/>
  <c r="AE30" i="9"/>
  <c r="F146" i="7"/>
  <c r="H146" i="7"/>
  <c r="AL147" i="9"/>
  <c r="AJ147" i="9"/>
  <c r="AM28" i="7"/>
  <c r="V146" i="7"/>
  <c r="X146" i="7"/>
  <c r="K147" i="9"/>
  <c r="D147" i="9"/>
  <c r="M29" i="7"/>
  <c r="AG29" i="7"/>
  <c r="N29" i="7"/>
  <c r="AH29" i="7"/>
  <c r="K29" i="7"/>
  <c r="AE29" i="7"/>
  <c r="L29" i="7"/>
  <c r="AF29" i="7"/>
  <c r="I3386" i="2"/>
  <c r="H3386" i="2"/>
  <c r="Q145" i="1"/>
  <c r="D145" i="1"/>
  <c r="H145" i="1"/>
  <c r="R145" i="1"/>
  <c r="Y145" i="1"/>
  <c r="X145" i="1"/>
  <c r="C145" i="1"/>
  <c r="W145" i="1"/>
  <c r="AJ146" i="7"/>
  <c r="AL146" i="7"/>
  <c r="AI147" i="9"/>
  <c r="F147" i="9"/>
  <c r="AF146" i="7"/>
  <c r="L146" i="7"/>
  <c r="N146" i="7"/>
  <c r="W147" i="9"/>
  <c r="R147" i="9"/>
  <c r="AG30" i="9"/>
  <c r="AJ30" i="9"/>
  <c r="AK30" i="9"/>
  <c r="AF30" i="9"/>
  <c r="R30" i="9"/>
  <c r="AL30" i="9"/>
  <c r="O30" i="9"/>
  <c r="AI30" i="9"/>
  <c r="AA146" i="7"/>
  <c r="AC146" i="7"/>
  <c r="I1011" i="2"/>
  <c r="H1011" i="2"/>
  <c r="P147" i="9"/>
  <c r="N147" i="9"/>
  <c r="B146" i="7"/>
  <c r="S28" i="7"/>
  <c r="D146" i="7"/>
  <c r="AG147" i="9"/>
  <c r="AC147" i="9"/>
  <c r="Q29" i="7"/>
  <c r="AK29" i="7"/>
  <c r="R29" i="7"/>
  <c r="AL29" i="7"/>
  <c r="O29" i="7"/>
  <c r="AI29" i="7"/>
  <c r="P29" i="7"/>
  <c r="AJ29" i="7"/>
  <c r="S27" i="1"/>
  <c r="B145" i="1"/>
  <c r="E145" i="1"/>
  <c r="AL145" i="1"/>
  <c r="AM27" i="1"/>
  <c r="V145" i="1"/>
  <c r="M145" i="1"/>
  <c r="AG145" i="1"/>
  <c r="P145" i="1"/>
  <c r="AJ145" i="1"/>
  <c r="I1767" i="6"/>
  <c r="H1767" i="6"/>
  <c r="P146" i="7"/>
  <c r="R146" i="7"/>
  <c r="AA147" i="9"/>
  <c r="Y147" i="9"/>
  <c r="I2252" i="2"/>
  <c r="H2252" i="2"/>
  <c r="AE146" i="7"/>
  <c r="AG146" i="7"/>
  <c r="C147" i="9"/>
  <c r="AH147" i="9"/>
  <c r="H794" i="2"/>
  <c r="I794" i="2"/>
  <c r="D30" i="9"/>
  <c r="G30" i="9"/>
  <c r="H30" i="9"/>
  <c r="C30" i="9"/>
  <c r="E30" i="9"/>
  <c r="Y30" i="9"/>
  <c r="B30" i="9"/>
  <c r="V30" i="9"/>
  <c r="G146" i="7"/>
  <c r="I146" i="7"/>
  <c r="AK147" i="9"/>
  <c r="AB147" i="9"/>
  <c r="I4088" i="2"/>
  <c r="H4088" i="2"/>
  <c r="H38" i="2"/>
  <c r="I38" i="2"/>
  <c r="W146" i="7"/>
  <c r="Y146" i="7"/>
  <c r="L147" i="9"/>
  <c r="I147" i="9"/>
  <c r="D29" i="7"/>
  <c r="X29" i="7"/>
  <c r="E29" i="7"/>
  <c r="Y29" i="7"/>
  <c r="B29" i="7"/>
  <c r="V29" i="7"/>
  <c r="C29" i="7"/>
  <c r="W29" i="7"/>
  <c r="O145" i="1"/>
  <c r="AE145" i="1"/>
  <c r="AC145" i="1"/>
  <c r="AI145" i="1"/>
  <c r="F145" i="1"/>
  <c r="AK145" i="1"/>
  <c r="L145" i="1"/>
  <c r="AF145" i="1"/>
  <c r="AI146" i="7"/>
  <c r="AK146" i="7"/>
  <c r="H3710" i="2"/>
  <c r="I3710" i="2"/>
  <c r="G147" i="9"/>
  <c r="E147" i="9"/>
  <c r="H956" i="2"/>
  <c r="I956" i="2"/>
  <c r="I2144" i="2"/>
  <c r="H2144" i="2"/>
  <c r="H3602" i="2"/>
  <c r="I3602" i="2"/>
  <c r="M146" i="7"/>
  <c r="V147" i="9"/>
  <c r="AM29" i="9"/>
  <c r="M147" i="9"/>
  <c r="H4682" i="2"/>
  <c r="I4682" i="2"/>
  <c r="M30" i="9"/>
  <c r="P30" i="9"/>
  <c r="Q30" i="9"/>
  <c r="L30" i="9"/>
  <c r="I30" i="9"/>
  <c r="AC30" i="9"/>
  <c r="F30" i="9"/>
  <c r="I147" i="2"/>
  <c r="H147" i="2"/>
  <c r="H254" i="2"/>
  <c r="I254" i="2"/>
  <c r="Z146" i="7"/>
  <c r="AB146" i="7"/>
  <c r="O147" i="9"/>
  <c r="H147" i="9"/>
  <c r="I3495" i="2"/>
  <c r="H3495" i="2"/>
  <c r="X28" i="1"/>
  <c r="AB28" i="1"/>
  <c r="AG28" i="1"/>
  <c r="AK28" i="1"/>
  <c r="D28" i="1"/>
  <c r="H28" i="1"/>
  <c r="M28" i="1"/>
  <c r="Q28" i="1"/>
  <c r="Y28" i="1"/>
  <c r="AH28" i="1"/>
  <c r="AC28" i="1"/>
  <c r="AL28" i="1"/>
  <c r="Z28" i="1"/>
  <c r="AI28" i="1"/>
  <c r="G28" i="1"/>
  <c r="N28" i="1"/>
  <c r="AA28" i="1"/>
  <c r="AJ28" i="1"/>
  <c r="C28" i="1"/>
  <c r="I28" i="1"/>
  <c r="O28" i="1"/>
  <c r="AE28" i="1"/>
  <c r="V28" i="1"/>
  <c r="W28" i="1"/>
  <c r="AF28" i="1"/>
  <c r="E28" i="1"/>
  <c r="P28" i="1"/>
  <c r="B28" i="1"/>
  <c r="F28" i="1"/>
  <c r="R28" i="1"/>
  <c r="L28" i="1"/>
  <c r="K28" i="1"/>
  <c r="C146" i="7"/>
  <c r="E146" i="7"/>
  <c r="AF147" i="9"/>
  <c r="X147" i="9"/>
  <c r="H29" i="7"/>
  <c r="AB29" i="7"/>
  <c r="I29" i="7"/>
  <c r="AC29" i="7"/>
  <c r="F29" i="7"/>
  <c r="Z29" i="7"/>
  <c r="G29" i="7"/>
  <c r="K145" i="1"/>
  <c r="I145" i="1"/>
  <c r="N145" i="1"/>
  <c r="Z145" i="1"/>
  <c r="AH145" i="1"/>
  <c r="AB145" i="1"/>
  <c r="G145" i="1"/>
  <c r="AA145" i="1"/>
  <c r="O146" i="7"/>
  <c r="Q146" i="7"/>
  <c r="Z147" i="9"/>
  <c r="Q147" i="9"/>
  <c r="AE147" i="9"/>
  <c r="I4630" i="8"/>
  <c r="H4630" i="8"/>
  <c r="I1876" i="8"/>
  <c r="H1876" i="8"/>
  <c r="H3172" i="8"/>
  <c r="I3172" i="8"/>
  <c r="H2579" i="8"/>
  <c r="I2579" i="8"/>
  <c r="I3280" i="8"/>
  <c r="H3280" i="8"/>
  <c r="I2092" i="8"/>
  <c r="H2092" i="8"/>
  <c r="I1067" i="8"/>
  <c r="H1067" i="8"/>
  <c r="I2957" i="8"/>
  <c r="H2957" i="8"/>
  <c r="I1229" i="8"/>
  <c r="H1229" i="8"/>
  <c r="H2418" i="8"/>
  <c r="I2418" i="8"/>
  <c r="I312" i="8"/>
  <c r="H312" i="8"/>
  <c r="I149" i="8"/>
  <c r="H149" i="8"/>
  <c r="I4360" i="8"/>
  <c r="H4360" i="8"/>
  <c r="I1607" i="8"/>
  <c r="H1607" i="8"/>
  <c r="I4090" i="8"/>
  <c r="H4090" i="8"/>
  <c r="I3659" i="8"/>
  <c r="H3659" i="8"/>
  <c r="I4577" i="8"/>
  <c r="H4577" i="8"/>
  <c r="I2904" i="8"/>
  <c r="H2904" i="8"/>
  <c r="H2633" i="8"/>
  <c r="I2633" i="8"/>
  <c r="I96" i="8"/>
  <c r="H96" i="8"/>
  <c r="I2309" i="8"/>
  <c r="H2309" i="8"/>
  <c r="I959" i="8"/>
  <c r="H959" i="8"/>
  <c r="I1122" i="8"/>
  <c r="H1122" i="8"/>
  <c r="I2147" i="8"/>
  <c r="H2147" i="8"/>
  <c r="I1391" i="8"/>
  <c r="H1391" i="8"/>
  <c r="H2039" i="8"/>
  <c r="I2039" i="8"/>
  <c r="I4144" i="8"/>
  <c r="H4144" i="8"/>
  <c r="I3983" i="8"/>
  <c r="H3983" i="8"/>
  <c r="I742" i="8"/>
  <c r="H742" i="8"/>
  <c r="I365" i="8"/>
  <c r="H365" i="8"/>
  <c r="I41" i="8"/>
  <c r="H41" i="8"/>
  <c r="I635" i="8"/>
  <c r="H635" i="8"/>
  <c r="I1824" i="8"/>
  <c r="H1824" i="8"/>
  <c r="I1283" i="8"/>
  <c r="H1283" i="8"/>
  <c r="I1770" i="8"/>
  <c r="H1770" i="8"/>
  <c r="I2201" i="8"/>
  <c r="H2201" i="8"/>
  <c r="I203" i="8"/>
  <c r="H203" i="8"/>
  <c r="I2363" i="8"/>
  <c r="H2363" i="8"/>
  <c r="I1553" i="8"/>
  <c r="H1553" i="8"/>
  <c r="H1715" i="8"/>
  <c r="I1715" i="8"/>
  <c r="I2525" i="8"/>
  <c r="H2525" i="8"/>
  <c r="I2473" i="8"/>
  <c r="H2473" i="8"/>
  <c r="I527" i="8"/>
  <c r="H527" i="8"/>
  <c r="I3011" i="8"/>
  <c r="H3011" i="8"/>
  <c r="I1175" i="8"/>
  <c r="H1175" i="8"/>
  <c r="I2740" i="8"/>
  <c r="H2740" i="8"/>
  <c r="I4416" i="8"/>
  <c r="H4416" i="8"/>
  <c r="I2691" i="8"/>
  <c r="H2691" i="8"/>
  <c r="I1986" i="8"/>
  <c r="H1986" i="8"/>
  <c r="I1662" i="8"/>
  <c r="H1662" i="8"/>
  <c r="I420" i="8"/>
  <c r="H420" i="8"/>
  <c r="I3226" i="8"/>
  <c r="H3226" i="8"/>
  <c r="H4688" i="8"/>
  <c r="I4688" i="8"/>
  <c r="I3766" i="8"/>
  <c r="H3766" i="8"/>
  <c r="I3496" i="8"/>
  <c r="H3496" i="8"/>
  <c r="I798" i="8"/>
  <c r="H798" i="8"/>
  <c r="I1337" i="8"/>
  <c r="H1337" i="8"/>
  <c r="I4198" i="8"/>
  <c r="H4198" i="8"/>
  <c r="I3335" i="8"/>
  <c r="H3335" i="8"/>
  <c r="I4309" i="8"/>
  <c r="H4309" i="8"/>
  <c r="I3443" i="8"/>
  <c r="H3443" i="8"/>
  <c r="I257" i="8"/>
  <c r="H257" i="8"/>
  <c r="I4255" i="8"/>
  <c r="H4255" i="8"/>
  <c r="I4471" i="8"/>
  <c r="H4471" i="8"/>
  <c r="I3391" i="8"/>
  <c r="H3391" i="8"/>
  <c r="I1499" i="8"/>
  <c r="H1499" i="8"/>
  <c r="I3715" i="8"/>
  <c r="H3715" i="8"/>
  <c r="I1445" i="8"/>
  <c r="H1445" i="8"/>
  <c r="H1931" i="8"/>
  <c r="I1931" i="8"/>
  <c r="I4524" i="8"/>
  <c r="H4524" i="8"/>
  <c r="I2848" i="8"/>
  <c r="H2848" i="8"/>
  <c r="I3065" i="8"/>
  <c r="H3065" i="8"/>
  <c r="I1014" i="8"/>
  <c r="H1014" i="8"/>
  <c r="I3930" i="8"/>
  <c r="H3930" i="8"/>
  <c r="I3822" i="8"/>
  <c r="H3822" i="8"/>
  <c r="H851" i="8"/>
  <c r="I851" i="8"/>
  <c r="I3551" i="8"/>
  <c r="H3551" i="8"/>
  <c r="I2256" i="8"/>
  <c r="H2256" i="8"/>
  <c r="I582" i="8"/>
  <c r="H582" i="8"/>
  <c r="I4038" i="8"/>
  <c r="H4038" i="8"/>
  <c r="I690" i="8"/>
  <c r="H690" i="8"/>
  <c r="I3121" i="8"/>
  <c r="H3121" i="8"/>
  <c r="I906" i="8"/>
  <c r="H906" i="8"/>
  <c r="I473" i="8"/>
  <c r="H473" i="8"/>
  <c r="I3875" i="8"/>
  <c r="H3875" i="8"/>
  <c r="I3607" i="8"/>
  <c r="H3607" i="8"/>
  <c r="I2796" i="8"/>
  <c r="H2796" i="8"/>
  <c r="I4198" i="6"/>
  <c r="H4198" i="6"/>
  <c r="H2091" i="6"/>
  <c r="I2091" i="6"/>
  <c r="I3821" i="6"/>
  <c r="H3821" i="6"/>
  <c r="I4089" i="6"/>
  <c r="H4089" i="6"/>
  <c r="I1229" i="6"/>
  <c r="H1229" i="6"/>
  <c r="I1661" i="6"/>
  <c r="H1661" i="6"/>
  <c r="H2416" i="6"/>
  <c r="I2416" i="6"/>
  <c r="I3227" i="6"/>
  <c r="H3227" i="6"/>
  <c r="I580" i="6"/>
  <c r="H580" i="6"/>
  <c r="I150" i="6"/>
  <c r="H150" i="6"/>
  <c r="I3604" i="6"/>
  <c r="H3604" i="6"/>
  <c r="I3765" i="6"/>
  <c r="H3765" i="6"/>
  <c r="I1391" i="6"/>
  <c r="H1391" i="6"/>
  <c r="I4414" i="6"/>
  <c r="H4414" i="6"/>
  <c r="H3388" i="6"/>
  <c r="I3388" i="6"/>
  <c r="H2524" i="6"/>
  <c r="I2524" i="6"/>
  <c r="I1282" i="6"/>
  <c r="H1282" i="6"/>
  <c r="I743" i="6"/>
  <c r="H743" i="6"/>
  <c r="I1335" i="6"/>
  <c r="H1335" i="6"/>
  <c r="I1012" i="6"/>
  <c r="H1012" i="6"/>
  <c r="I851" i="6"/>
  <c r="H851" i="6"/>
  <c r="H2631" i="6"/>
  <c r="I2631" i="6"/>
  <c r="I94" i="6"/>
  <c r="H94" i="6"/>
  <c r="I2146" i="6"/>
  <c r="H2146" i="6"/>
  <c r="I903" i="6"/>
  <c r="H903" i="6"/>
  <c r="I202" i="6"/>
  <c r="H202" i="6"/>
  <c r="H1552" i="6"/>
  <c r="I1552" i="6"/>
  <c r="I1498" i="6"/>
  <c r="H1498" i="6"/>
  <c r="I2849" i="6"/>
  <c r="H2849" i="6"/>
  <c r="I1877" i="6"/>
  <c r="H1877" i="6"/>
  <c r="I3010" i="6"/>
  <c r="H3010" i="6"/>
  <c r="I2038" i="6"/>
  <c r="H2038" i="6"/>
  <c r="H2687" i="6"/>
  <c r="I2687" i="6"/>
  <c r="I257" i="6"/>
  <c r="H257" i="6"/>
  <c r="I473" i="6"/>
  <c r="H473" i="6"/>
  <c r="I4630" i="6"/>
  <c r="H4630" i="6"/>
  <c r="I959" i="6"/>
  <c r="H959" i="6"/>
  <c r="I3873" i="6"/>
  <c r="H3873" i="6"/>
  <c r="I526" i="6"/>
  <c r="H526" i="6"/>
  <c r="I1930" i="6"/>
  <c r="H1930" i="6"/>
  <c r="I4470" i="6"/>
  <c r="H4470" i="6"/>
  <c r="I3658" i="6"/>
  <c r="H3658" i="6"/>
  <c r="I1446" i="6"/>
  <c r="H1446" i="6"/>
  <c r="I3929" i="6"/>
  <c r="H3929" i="6"/>
  <c r="I3497" i="6"/>
  <c r="H3497" i="6"/>
  <c r="I4360" i="6"/>
  <c r="H4360" i="6"/>
  <c r="H2308" i="6"/>
  <c r="I2308" i="6"/>
  <c r="I1714" i="6"/>
  <c r="H1714" i="6"/>
  <c r="I3444" i="6"/>
  <c r="H3444" i="6"/>
  <c r="I1825" i="6"/>
  <c r="H1825" i="6"/>
  <c r="I418" i="6"/>
  <c r="H418" i="6"/>
  <c r="I1067" i="6"/>
  <c r="H1067" i="6"/>
  <c r="I3282" i="6"/>
  <c r="H3282" i="6"/>
  <c r="I4251" i="6"/>
  <c r="H4251" i="6"/>
  <c r="I364" i="6"/>
  <c r="H364" i="6"/>
  <c r="I3982" i="6"/>
  <c r="H3982" i="6"/>
  <c r="I3334" i="6"/>
  <c r="H3334" i="6"/>
  <c r="H4576" i="6"/>
  <c r="I4576" i="6"/>
  <c r="I2794" i="6"/>
  <c r="H2794" i="6"/>
  <c r="I40" i="6"/>
  <c r="H40" i="6"/>
  <c r="I1120" i="6"/>
  <c r="H1120" i="6"/>
  <c r="H3172" i="6"/>
  <c r="I3172" i="6"/>
  <c r="I4145" i="6"/>
  <c r="H4145" i="6"/>
  <c r="H3712" i="6"/>
  <c r="I3712" i="6"/>
  <c r="I635" i="6"/>
  <c r="H635" i="6"/>
  <c r="I3063" i="6"/>
  <c r="H3063" i="6"/>
  <c r="I688" i="6"/>
  <c r="H688" i="6"/>
  <c r="I2955" i="6"/>
  <c r="H2955" i="6"/>
  <c r="I2254" i="6"/>
  <c r="H2254" i="6"/>
  <c r="I4037" i="6"/>
  <c r="H4037" i="6"/>
  <c r="I2362" i="6"/>
  <c r="H2362" i="6"/>
  <c r="H4306" i="6"/>
  <c r="I4306" i="6"/>
  <c r="I2470" i="6"/>
  <c r="H2470" i="6"/>
  <c r="I4523" i="6"/>
  <c r="H4523" i="6"/>
  <c r="I1174" i="6"/>
  <c r="H1174" i="6"/>
  <c r="I796" i="6"/>
  <c r="H796" i="6"/>
  <c r="I2902" i="6"/>
  <c r="H2902" i="6"/>
  <c r="I2202" i="6"/>
  <c r="H2202" i="6"/>
  <c r="I1605" i="6"/>
  <c r="H1605" i="6"/>
  <c r="H3550" i="6"/>
  <c r="I3550" i="6"/>
  <c r="I3118" i="6"/>
  <c r="H3118" i="6"/>
  <c r="I1985" i="6"/>
  <c r="H1985" i="6"/>
  <c r="I2578" i="6"/>
  <c r="H2578" i="6"/>
  <c r="I310" i="6"/>
  <c r="H310" i="6"/>
  <c r="I2741" i="6"/>
  <c r="H2741" i="6"/>
  <c r="H3548" i="2"/>
  <c r="I3548" i="2"/>
  <c r="H3172" i="2"/>
  <c r="I3172" i="2"/>
  <c r="H93" i="2"/>
  <c r="I93" i="2"/>
  <c r="H3008" i="2"/>
  <c r="I3008" i="2"/>
  <c r="H1334" i="2"/>
  <c r="I1334" i="2"/>
  <c r="H4142" i="2"/>
  <c r="I4142" i="2"/>
  <c r="H4467" i="2"/>
  <c r="I4467" i="2"/>
  <c r="H3333" i="2"/>
  <c r="I3333" i="2"/>
  <c r="H632" i="2"/>
  <c r="I632" i="2"/>
  <c r="I3765" i="2"/>
  <c r="H3765" i="2"/>
  <c r="H3440" i="2"/>
  <c r="I3440" i="2"/>
  <c r="H1390" i="2"/>
  <c r="I1390" i="2"/>
  <c r="I1983" i="2"/>
  <c r="H1983" i="2"/>
  <c r="H1442" i="2"/>
  <c r="I1442" i="2"/>
  <c r="I2090" i="2"/>
  <c r="H2090" i="2"/>
  <c r="H4521" i="2"/>
  <c r="I4521" i="2"/>
  <c r="H2360" i="2"/>
  <c r="I2360" i="2"/>
  <c r="I3929" i="2"/>
  <c r="H3929" i="2"/>
  <c r="I1659" i="2"/>
  <c r="H1659" i="2"/>
  <c r="H2524" i="2"/>
  <c r="I2524" i="2"/>
  <c r="I1767" i="2"/>
  <c r="H1767" i="2"/>
  <c r="H2576" i="2"/>
  <c r="I2576" i="2"/>
  <c r="I3873" i="2"/>
  <c r="H3873" i="2"/>
  <c r="H2036" i="2"/>
  <c r="I2036" i="2"/>
  <c r="H2198" i="2"/>
  <c r="I2198" i="2"/>
  <c r="I2792" i="2"/>
  <c r="H2792" i="2"/>
  <c r="H2900" i="2"/>
  <c r="I2900" i="2"/>
  <c r="H201" i="2"/>
  <c r="I201" i="2"/>
  <c r="H4575" i="2"/>
  <c r="I4575" i="2"/>
  <c r="H740" i="2"/>
  <c r="I740" i="2"/>
  <c r="H1498" i="2"/>
  <c r="I1498" i="2"/>
  <c r="H2468" i="2"/>
  <c r="I2468" i="2"/>
  <c r="H4305" i="2"/>
  <c r="I4305" i="2"/>
  <c r="H1550" i="2"/>
  <c r="I1550" i="2"/>
  <c r="H4197" i="2"/>
  <c r="I4197" i="2"/>
  <c r="I2848" i="2"/>
  <c r="H2848" i="2"/>
  <c r="H904" i="2"/>
  <c r="I904" i="2"/>
  <c r="I309" i="2"/>
  <c r="H309" i="2"/>
  <c r="H4629" i="2"/>
  <c r="I4629" i="2"/>
  <c r="I1066" i="2"/>
  <c r="H1066" i="2"/>
  <c r="H1604" i="2"/>
  <c r="I1604" i="2"/>
  <c r="H1820" i="2"/>
  <c r="I1820" i="2"/>
  <c r="I4034" i="2"/>
  <c r="H4034" i="2"/>
  <c r="I3659" i="2"/>
  <c r="H3659" i="2"/>
  <c r="I1227" i="2"/>
  <c r="H1227" i="2"/>
  <c r="H2956" i="2"/>
  <c r="I2956" i="2"/>
  <c r="H2684" i="2"/>
  <c r="I2684" i="2"/>
  <c r="I4413" i="2"/>
  <c r="H4413" i="2"/>
  <c r="I1928" i="2"/>
  <c r="H1928" i="2"/>
  <c r="I3981" i="2"/>
  <c r="H3981" i="2"/>
  <c r="H2739" i="2"/>
  <c r="I2739" i="2"/>
  <c r="I1173" i="2"/>
  <c r="H1173" i="2"/>
  <c r="H687" i="2"/>
  <c r="I687" i="2"/>
  <c r="I1875" i="2"/>
  <c r="H1875" i="2"/>
  <c r="H416" i="2"/>
  <c r="I416" i="2"/>
  <c r="H3116" i="2"/>
  <c r="I3116" i="2"/>
  <c r="H2632" i="2"/>
  <c r="I2632" i="2"/>
  <c r="H3224" i="2"/>
  <c r="I3224" i="2"/>
  <c r="H848" i="2"/>
  <c r="I848" i="2"/>
  <c r="H2307" i="2"/>
  <c r="I2307" i="2"/>
  <c r="I581" i="2"/>
  <c r="H581" i="2"/>
  <c r="H3281" i="2"/>
  <c r="I3281" i="2"/>
  <c r="I524" i="2"/>
  <c r="H524" i="2"/>
  <c r="H1712" i="2"/>
  <c r="I1712" i="2"/>
  <c r="H1119" i="2" l="1"/>
  <c r="I1119" i="2"/>
  <c r="H363" i="2"/>
  <c r="I363" i="2"/>
  <c r="I471" i="2"/>
  <c r="H471" i="2"/>
  <c r="I3819" i="2"/>
  <c r="H3819" i="2"/>
  <c r="H3063" i="2"/>
  <c r="I3063" i="2"/>
  <c r="AD30" i="7"/>
  <c r="AD31" i="9"/>
  <c r="AD148" i="9"/>
  <c r="AD147" i="7"/>
  <c r="J146" i="1"/>
  <c r="J30" i="7"/>
  <c r="J147" i="7"/>
  <c r="J31" i="9"/>
  <c r="J148" i="9"/>
  <c r="AD29" i="1"/>
  <c r="J29" i="1"/>
  <c r="V31" i="9"/>
  <c r="AD146" i="1"/>
  <c r="AJ30" i="7"/>
  <c r="F146" i="1"/>
  <c r="AF146" i="1"/>
  <c r="O146" i="1"/>
  <c r="AA146" i="1"/>
  <c r="Z146" i="1"/>
  <c r="Y146" i="1"/>
  <c r="D146" i="1"/>
  <c r="X146" i="1"/>
  <c r="I255" i="2"/>
  <c r="H255" i="2"/>
  <c r="L148" i="9"/>
  <c r="G31" i="9"/>
  <c r="P31" i="9"/>
  <c r="AJ31" i="9"/>
  <c r="AB31" i="9"/>
  <c r="I31" i="9"/>
  <c r="AC31" i="9"/>
  <c r="F31" i="9"/>
  <c r="Z31" i="9"/>
  <c r="B147" i="7"/>
  <c r="S29" i="7"/>
  <c r="D147" i="7"/>
  <c r="H39" i="2"/>
  <c r="I39" i="2"/>
  <c r="I4089" i="2"/>
  <c r="H4089" i="2"/>
  <c r="V148" i="9"/>
  <c r="AM30" i="9"/>
  <c r="C148" i="9"/>
  <c r="AJ147" i="7"/>
  <c r="AL147" i="7"/>
  <c r="R148" i="9"/>
  <c r="AG148" i="9"/>
  <c r="D30" i="7"/>
  <c r="X30" i="7"/>
  <c r="E30" i="7"/>
  <c r="Y30" i="7"/>
  <c r="B30" i="7"/>
  <c r="V30" i="7"/>
  <c r="C30" i="7"/>
  <c r="W30" i="7"/>
  <c r="AF147" i="7"/>
  <c r="AH147" i="7"/>
  <c r="AH148" i="9"/>
  <c r="AA148" i="9"/>
  <c r="H2415" i="2"/>
  <c r="I2415" i="2"/>
  <c r="AA147" i="7"/>
  <c r="I147" i="7"/>
  <c r="AB147" i="7"/>
  <c r="K146" i="1"/>
  <c r="S28" i="1"/>
  <c r="B146" i="1"/>
  <c r="W146" i="1"/>
  <c r="I146" i="1"/>
  <c r="N146" i="1"/>
  <c r="AL146" i="1"/>
  <c r="Q146" i="1"/>
  <c r="AK146" i="1"/>
  <c r="F148" i="9"/>
  <c r="Q148" i="9"/>
  <c r="H31" i="9"/>
  <c r="W31" i="9"/>
  <c r="M31" i="9"/>
  <c r="AG31" i="9"/>
  <c r="N31" i="9"/>
  <c r="AH31" i="9"/>
  <c r="K31" i="9"/>
  <c r="AE31" i="9"/>
  <c r="H957" i="2"/>
  <c r="I957" i="2"/>
  <c r="W147" i="7"/>
  <c r="Y147" i="7"/>
  <c r="Y29" i="1"/>
  <c r="AC29" i="1"/>
  <c r="AH29" i="1"/>
  <c r="AL29" i="1"/>
  <c r="E29" i="1"/>
  <c r="I29" i="1"/>
  <c r="N29" i="1"/>
  <c r="R29" i="1"/>
  <c r="Z29" i="1"/>
  <c r="AE29" i="1"/>
  <c r="AA29" i="1"/>
  <c r="AI29" i="1"/>
  <c r="C29" i="1"/>
  <c r="H29" i="1"/>
  <c r="O29" i="1"/>
  <c r="AB29" i="1"/>
  <c r="AJ29" i="1"/>
  <c r="D29" i="1"/>
  <c r="K29" i="1"/>
  <c r="P29" i="1"/>
  <c r="W29" i="1"/>
  <c r="AF29" i="1"/>
  <c r="AK29" i="1"/>
  <c r="X29" i="1"/>
  <c r="AG29" i="1"/>
  <c r="V29" i="1"/>
  <c r="L29" i="1"/>
  <c r="B29" i="1"/>
  <c r="G29" i="1"/>
  <c r="M29" i="1"/>
  <c r="F29" i="1"/>
  <c r="Q29" i="1"/>
  <c r="B148" i="9"/>
  <c r="S30" i="9"/>
  <c r="H148" i="9"/>
  <c r="I2253" i="2"/>
  <c r="H2253" i="2"/>
  <c r="H1768" i="6"/>
  <c r="I1768" i="6"/>
  <c r="P147" i="7"/>
  <c r="R147" i="7"/>
  <c r="AI148" i="9"/>
  <c r="AF148" i="9"/>
  <c r="H30" i="7"/>
  <c r="AB30" i="7"/>
  <c r="I30" i="7"/>
  <c r="AC30" i="7"/>
  <c r="F30" i="7"/>
  <c r="Z30" i="7"/>
  <c r="G30" i="7"/>
  <c r="AA30" i="7"/>
  <c r="L147" i="7"/>
  <c r="N147" i="7"/>
  <c r="N148" i="9"/>
  <c r="X148" i="9"/>
  <c r="I4360" i="2"/>
  <c r="H4360" i="2"/>
  <c r="G147" i="7"/>
  <c r="Z147" i="7"/>
  <c r="F147" i="7"/>
  <c r="H147" i="7"/>
  <c r="L146" i="1"/>
  <c r="P146" i="1"/>
  <c r="AM28" i="1"/>
  <c r="V146" i="1"/>
  <c r="C146" i="1"/>
  <c r="G146" i="1"/>
  <c r="AC146" i="1"/>
  <c r="M146" i="1"/>
  <c r="AG146" i="1"/>
  <c r="H3496" i="2"/>
  <c r="I3496" i="2"/>
  <c r="AC148" i="9"/>
  <c r="P148" i="9"/>
  <c r="H2145" i="2"/>
  <c r="I2145" i="2"/>
  <c r="C31" i="9"/>
  <c r="AA31" i="9"/>
  <c r="Q31" i="9"/>
  <c r="AK31" i="9"/>
  <c r="R31" i="9"/>
  <c r="AL31" i="9"/>
  <c r="O31" i="9"/>
  <c r="AI31" i="9"/>
  <c r="I3711" i="2"/>
  <c r="H3711" i="2"/>
  <c r="C147" i="7"/>
  <c r="E147" i="7"/>
  <c r="Y148" i="9"/>
  <c r="G148" i="9"/>
  <c r="AI147" i="7"/>
  <c r="AK147" i="7"/>
  <c r="O148" i="9"/>
  <c r="AK148" i="9"/>
  <c r="M30" i="7"/>
  <c r="AG30" i="7"/>
  <c r="N30" i="7"/>
  <c r="AH30" i="7"/>
  <c r="K30" i="7"/>
  <c r="AE30" i="7"/>
  <c r="L30" i="7"/>
  <c r="AF30" i="7"/>
  <c r="H3387" i="2"/>
  <c r="I3387" i="2"/>
  <c r="AE147" i="7"/>
  <c r="AG147" i="7"/>
  <c r="AE148" i="9"/>
  <c r="W148" i="9"/>
  <c r="H4252" i="2"/>
  <c r="I4252" i="2"/>
  <c r="H1281" i="2"/>
  <c r="I1281" i="2"/>
  <c r="Z148" i="9"/>
  <c r="AC147" i="7"/>
  <c r="R146" i="1"/>
  <c r="E146" i="1"/>
  <c r="AE146" i="1"/>
  <c r="AJ146" i="1"/>
  <c r="AI146" i="1"/>
  <c r="AH146" i="1"/>
  <c r="H146" i="1"/>
  <c r="AB146" i="1"/>
  <c r="I148" i="2"/>
  <c r="H148" i="2"/>
  <c r="I148" i="9"/>
  <c r="M148" i="9"/>
  <c r="I4683" i="2"/>
  <c r="H4683" i="2"/>
  <c r="H3603" i="2"/>
  <c r="I3603" i="2"/>
  <c r="D31" i="9"/>
  <c r="L31" i="9"/>
  <c r="AF31" i="9"/>
  <c r="X31" i="9"/>
  <c r="E31" i="9"/>
  <c r="Y31" i="9"/>
  <c r="B31" i="9"/>
  <c r="V147" i="7"/>
  <c r="AM29" i="7"/>
  <c r="X147" i="7"/>
  <c r="E148" i="9"/>
  <c r="D148" i="9"/>
  <c r="I795" i="2"/>
  <c r="H795" i="2"/>
  <c r="O147" i="7"/>
  <c r="Q147" i="7"/>
  <c r="I1012" i="2"/>
  <c r="H1012" i="2"/>
  <c r="AL148" i="9"/>
  <c r="AJ148" i="9"/>
  <c r="Q30" i="7"/>
  <c r="AK30" i="7"/>
  <c r="R30" i="7"/>
  <c r="AL30" i="7"/>
  <c r="O30" i="7"/>
  <c r="AI30" i="7"/>
  <c r="P30" i="7"/>
  <c r="K147" i="7"/>
  <c r="M147" i="7"/>
  <c r="K148" i="9"/>
  <c r="AB148" i="9"/>
  <c r="I4631" i="8"/>
  <c r="H4631" i="8"/>
  <c r="I3281" i="8"/>
  <c r="H3281" i="8"/>
  <c r="H2580" i="8"/>
  <c r="I2580" i="8"/>
  <c r="I3173" i="8"/>
  <c r="H3173" i="8"/>
  <c r="I2093" i="8"/>
  <c r="H2093" i="8"/>
  <c r="H1877" i="8"/>
  <c r="I1877" i="8"/>
  <c r="I2419" i="8"/>
  <c r="H2419" i="8"/>
  <c r="I691" i="8"/>
  <c r="H691" i="8"/>
  <c r="I4199" i="8"/>
  <c r="H4199" i="8"/>
  <c r="I3012" i="8"/>
  <c r="H3012" i="8"/>
  <c r="I743" i="8"/>
  <c r="H743" i="8"/>
  <c r="H1392" i="8"/>
  <c r="I1392" i="8"/>
  <c r="H2310" i="8"/>
  <c r="I2310" i="8"/>
  <c r="I4578" i="8"/>
  <c r="H4578" i="8"/>
  <c r="I474" i="8"/>
  <c r="H474" i="8"/>
  <c r="I1716" i="8"/>
  <c r="H1716" i="8"/>
  <c r="I3497" i="8"/>
  <c r="H3497" i="8"/>
  <c r="I852" i="8"/>
  <c r="H852" i="8"/>
  <c r="I3066" i="8"/>
  <c r="H3066" i="8"/>
  <c r="I3444" i="8"/>
  <c r="H3444" i="8"/>
  <c r="I1338" i="8"/>
  <c r="H1338" i="8"/>
  <c r="I421" i="8"/>
  <c r="H421" i="8"/>
  <c r="I4417" i="8"/>
  <c r="H4417" i="8"/>
  <c r="I2202" i="8"/>
  <c r="H2202" i="8"/>
  <c r="I636" i="8"/>
  <c r="H636" i="8"/>
  <c r="I3984" i="8"/>
  <c r="H3984" i="8"/>
  <c r="I2148" i="8"/>
  <c r="H2148" i="8"/>
  <c r="I97" i="8"/>
  <c r="H97" i="8"/>
  <c r="I3660" i="8"/>
  <c r="H3660" i="8"/>
  <c r="I4361" i="8"/>
  <c r="H4361" i="8"/>
  <c r="I1230" i="8"/>
  <c r="H1230" i="8"/>
  <c r="I1015" i="8"/>
  <c r="H1015" i="8"/>
  <c r="I2692" i="8"/>
  <c r="H2692" i="8"/>
  <c r="I1932" i="8"/>
  <c r="H1932" i="8"/>
  <c r="I3552" i="8"/>
  <c r="H3552" i="8"/>
  <c r="I258" i="8"/>
  <c r="H258" i="8"/>
  <c r="I204" i="8"/>
  <c r="H204" i="8"/>
  <c r="I2797" i="8"/>
  <c r="H2797" i="8"/>
  <c r="I2634" i="8"/>
  <c r="H2634" i="8"/>
  <c r="I3608" i="8"/>
  <c r="H3608" i="8"/>
  <c r="I907" i="8"/>
  <c r="H907" i="8"/>
  <c r="I583" i="8"/>
  <c r="H583" i="8"/>
  <c r="I3823" i="8"/>
  <c r="H3823" i="8"/>
  <c r="I2849" i="8"/>
  <c r="H2849" i="8"/>
  <c r="H3716" i="8"/>
  <c r="I3716" i="8"/>
  <c r="I4472" i="8"/>
  <c r="H4472" i="8"/>
  <c r="H4310" i="8"/>
  <c r="I4310" i="8"/>
  <c r="H799" i="8"/>
  <c r="I799" i="8"/>
  <c r="I3767" i="8"/>
  <c r="H3767" i="8"/>
  <c r="H1663" i="8"/>
  <c r="I1663" i="8"/>
  <c r="H2741" i="8"/>
  <c r="I2741" i="8"/>
  <c r="I528" i="8"/>
  <c r="H528" i="8"/>
  <c r="I1554" i="8"/>
  <c r="H1554" i="8"/>
  <c r="H1771" i="8"/>
  <c r="I1771" i="8"/>
  <c r="I42" i="8"/>
  <c r="H42" i="8"/>
  <c r="H4145" i="8"/>
  <c r="I4145" i="8"/>
  <c r="I1123" i="8"/>
  <c r="H1123" i="8"/>
  <c r="I4091" i="8"/>
  <c r="H4091" i="8"/>
  <c r="I150" i="8"/>
  <c r="H150" i="8"/>
  <c r="I2958" i="8"/>
  <c r="H2958" i="8"/>
  <c r="I3227" i="8"/>
  <c r="H3227" i="8"/>
  <c r="I1825" i="8"/>
  <c r="H1825" i="8"/>
  <c r="I1446" i="8"/>
  <c r="H1446" i="8"/>
  <c r="H4689" i="8"/>
  <c r="I4689" i="8"/>
  <c r="I2040" i="8"/>
  <c r="H2040" i="8"/>
  <c r="I3392" i="8"/>
  <c r="H3392" i="8"/>
  <c r="I2526" i="8"/>
  <c r="H2526" i="8"/>
  <c r="I4039" i="8"/>
  <c r="H4039" i="8"/>
  <c r="H3876" i="8"/>
  <c r="I3876" i="8"/>
  <c r="I3122" i="8"/>
  <c r="H3122" i="8"/>
  <c r="I2257" i="8"/>
  <c r="H2257" i="8"/>
  <c r="I3931" i="8"/>
  <c r="H3931" i="8"/>
  <c r="H4525" i="8"/>
  <c r="I4525" i="8"/>
  <c r="H1500" i="8"/>
  <c r="I1500" i="8"/>
  <c r="I4256" i="8"/>
  <c r="H4256" i="8"/>
  <c r="H3336" i="8"/>
  <c r="I3336" i="8"/>
  <c r="H1987" i="8"/>
  <c r="I1987" i="8"/>
  <c r="I1176" i="8"/>
  <c r="H1176" i="8"/>
  <c r="H2474" i="8"/>
  <c r="I2474" i="8"/>
  <c r="I2364" i="8"/>
  <c r="H2364" i="8"/>
  <c r="H1284" i="8"/>
  <c r="I1284" i="8"/>
  <c r="I366" i="8"/>
  <c r="H366" i="8"/>
  <c r="I960" i="8"/>
  <c r="H960" i="8"/>
  <c r="H2905" i="8"/>
  <c r="I2905" i="8"/>
  <c r="I1608" i="8"/>
  <c r="H1608" i="8"/>
  <c r="I313" i="8"/>
  <c r="H313" i="8"/>
  <c r="I1068" i="8"/>
  <c r="H1068" i="8"/>
  <c r="I2092" i="6"/>
  <c r="H2092" i="6"/>
  <c r="I4199" i="6"/>
  <c r="H4199" i="6"/>
  <c r="I1986" i="6"/>
  <c r="H1986" i="6"/>
  <c r="I3874" i="6"/>
  <c r="H3874" i="6"/>
  <c r="H1336" i="6"/>
  <c r="I1336" i="6"/>
  <c r="I3605" i="6"/>
  <c r="H3605" i="6"/>
  <c r="I1662" i="6"/>
  <c r="H1662" i="6"/>
  <c r="I4577" i="6"/>
  <c r="H4577" i="6"/>
  <c r="I4038" i="6"/>
  <c r="H4038" i="6"/>
  <c r="I4361" i="6"/>
  <c r="H4361" i="6"/>
  <c r="I2203" i="6"/>
  <c r="H2203" i="6"/>
  <c r="H2632" i="6"/>
  <c r="I2632" i="6"/>
  <c r="I2742" i="6"/>
  <c r="H2742" i="6"/>
  <c r="I3119" i="6"/>
  <c r="H3119" i="6"/>
  <c r="H2903" i="6"/>
  <c r="I2903" i="6"/>
  <c r="I2471" i="6"/>
  <c r="H2471" i="6"/>
  <c r="I2255" i="6"/>
  <c r="H2255" i="6"/>
  <c r="I636" i="6"/>
  <c r="H636" i="6"/>
  <c r="I1121" i="6"/>
  <c r="H1121" i="6"/>
  <c r="I3335" i="6"/>
  <c r="H3335" i="6"/>
  <c r="I3283" i="6"/>
  <c r="H3283" i="6"/>
  <c r="I3445" i="6"/>
  <c r="H3445" i="6"/>
  <c r="H3498" i="6"/>
  <c r="I3498" i="6"/>
  <c r="I4471" i="6"/>
  <c r="H4471" i="6"/>
  <c r="I960" i="6"/>
  <c r="H960" i="6"/>
  <c r="I258" i="6"/>
  <c r="H258" i="6"/>
  <c r="I1878" i="6"/>
  <c r="H1878" i="6"/>
  <c r="I203" i="6"/>
  <c r="H203" i="6"/>
  <c r="I744" i="6"/>
  <c r="H744" i="6"/>
  <c r="I4415" i="6"/>
  <c r="H4415" i="6"/>
  <c r="I151" i="6"/>
  <c r="H151" i="6"/>
  <c r="I1230" i="6"/>
  <c r="H1230" i="6"/>
  <c r="I1553" i="6"/>
  <c r="H1553" i="6"/>
  <c r="I474" i="6"/>
  <c r="H474" i="6"/>
  <c r="I2688" i="6"/>
  <c r="H2688" i="6"/>
  <c r="I3173" i="6"/>
  <c r="H3173" i="6"/>
  <c r="I1826" i="6"/>
  <c r="H1826" i="6"/>
  <c r="I3659" i="6"/>
  <c r="H3659" i="6"/>
  <c r="I95" i="6"/>
  <c r="H95" i="6"/>
  <c r="I3551" i="6"/>
  <c r="H3551" i="6"/>
  <c r="H4307" i="6"/>
  <c r="I4307" i="6"/>
  <c r="H311" i="6"/>
  <c r="I311" i="6"/>
  <c r="I797" i="6"/>
  <c r="H797" i="6"/>
  <c r="I2956" i="6"/>
  <c r="H2956" i="6"/>
  <c r="I41" i="6"/>
  <c r="H41" i="6"/>
  <c r="H3983" i="6"/>
  <c r="I3983" i="6"/>
  <c r="I1068" i="6"/>
  <c r="H1068" i="6"/>
  <c r="H1715" i="6"/>
  <c r="I1715" i="6"/>
  <c r="I3930" i="6"/>
  <c r="H3930" i="6"/>
  <c r="H1931" i="6"/>
  <c r="I1931" i="6"/>
  <c r="I2850" i="6"/>
  <c r="H2850" i="6"/>
  <c r="I904" i="6"/>
  <c r="H904" i="6"/>
  <c r="I852" i="6"/>
  <c r="H852" i="6"/>
  <c r="I1283" i="6"/>
  <c r="H1283" i="6"/>
  <c r="H1392" i="6"/>
  <c r="I1392" i="6"/>
  <c r="I581" i="6"/>
  <c r="H581" i="6"/>
  <c r="H3228" i="6"/>
  <c r="I3228" i="6"/>
  <c r="I4090" i="6"/>
  <c r="H4090" i="6"/>
  <c r="H4524" i="6"/>
  <c r="I4524" i="6"/>
  <c r="I3064" i="6"/>
  <c r="H3064" i="6"/>
  <c r="I4252" i="6"/>
  <c r="H4252" i="6"/>
  <c r="I3011" i="6"/>
  <c r="H3011" i="6"/>
  <c r="I2309" i="6"/>
  <c r="H2309" i="6"/>
  <c r="I2525" i="6"/>
  <c r="H2525" i="6"/>
  <c r="I2417" i="6"/>
  <c r="H2417" i="6"/>
  <c r="I3389" i="6"/>
  <c r="H3389" i="6"/>
  <c r="I3713" i="6"/>
  <c r="H3713" i="6"/>
  <c r="I2579" i="6"/>
  <c r="H2579" i="6"/>
  <c r="I1606" i="6"/>
  <c r="H1606" i="6"/>
  <c r="I1175" i="6"/>
  <c r="H1175" i="6"/>
  <c r="I2363" i="6"/>
  <c r="H2363" i="6"/>
  <c r="I689" i="6"/>
  <c r="H689" i="6"/>
  <c r="I4146" i="6"/>
  <c r="H4146" i="6"/>
  <c r="H2795" i="6"/>
  <c r="I2795" i="6"/>
  <c r="I365" i="6"/>
  <c r="H365" i="6"/>
  <c r="I419" i="6"/>
  <c r="H419" i="6"/>
  <c r="I1447" i="6"/>
  <c r="H1447" i="6"/>
  <c r="I527" i="6"/>
  <c r="H527" i="6"/>
  <c r="I4631" i="6"/>
  <c r="H4631" i="6"/>
  <c r="H2039" i="6"/>
  <c r="I2039" i="6"/>
  <c r="I1499" i="6"/>
  <c r="H1499" i="6"/>
  <c r="I2147" i="6"/>
  <c r="H2147" i="6"/>
  <c r="I1013" i="6"/>
  <c r="H1013" i="6"/>
  <c r="I3766" i="6"/>
  <c r="H3766" i="6"/>
  <c r="I3822" i="6"/>
  <c r="H3822" i="6"/>
  <c r="H4198" i="2"/>
  <c r="I4198" i="2"/>
  <c r="H2361" i="2"/>
  <c r="I2361" i="2"/>
  <c r="H1443" i="2"/>
  <c r="I1443" i="2"/>
  <c r="H633" i="2"/>
  <c r="I633" i="2"/>
  <c r="H4143" i="2"/>
  <c r="I4143" i="2"/>
  <c r="H94" i="2"/>
  <c r="I94" i="2"/>
  <c r="H2740" i="2"/>
  <c r="I2740" i="2"/>
  <c r="H4630" i="2"/>
  <c r="I4630" i="2"/>
  <c r="H3009" i="2"/>
  <c r="I3009" i="2"/>
  <c r="H582" i="2"/>
  <c r="I582" i="2"/>
  <c r="H417" i="2"/>
  <c r="I417" i="2"/>
  <c r="H2469" i="2"/>
  <c r="I2469" i="2"/>
  <c r="I1984" i="2"/>
  <c r="H1984" i="2"/>
  <c r="H3766" i="2"/>
  <c r="I3766" i="2"/>
  <c r="H1821" i="2"/>
  <c r="I1821" i="2"/>
  <c r="H2793" i="2"/>
  <c r="I2793" i="2"/>
  <c r="H905" i="2"/>
  <c r="I905" i="2"/>
  <c r="H4306" i="2"/>
  <c r="I4306" i="2"/>
  <c r="H1499" i="2"/>
  <c r="I1499" i="2"/>
  <c r="H202" i="2"/>
  <c r="I202" i="2"/>
  <c r="H2199" i="2"/>
  <c r="I2199" i="2"/>
  <c r="H4522" i="2"/>
  <c r="I4522" i="2"/>
  <c r="H1391" i="2"/>
  <c r="I1391" i="2"/>
  <c r="H1335" i="2"/>
  <c r="I1335" i="2"/>
  <c r="H3173" i="2"/>
  <c r="I3173" i="2"/>
  <c r="H2901" i="2"/>
  <c r="I2901" i="2"/>
  <c r="H2308" i="2"/>
  <c r="I2308" i="2"/>
  <c r="H1551" i="2"/>
  <c r="I1551" i="2"/>
  <c r="H4576" i="2"/>
  <c r="I4576" i="2"/>
  <c r="H2577" i="2"/>
  <c r="I2577" i="2"/>
  <c r="I3982" i="2"/>
  <c r="H3982" i="2"/>
  <c r="H1660" i="2"/>
  <c r="I1660" i="2"/>
  <c r="H1768" i="2"/>
  <c r="I1768" i="2"/>
  <c r="H3930" i="2"/>
  <c r="I3930" i="2"/>
  <c r="H741" i="2"/>
  <c r="I741" i="2"/>
  <c r="H525" i="2"/>
  <c r="I525" i="2"/>
  <c r="H1876" i="2"/>
  <c r="I1876" i="2"/>
  <c r="H1228" i="2"/>
  <c r="I1228" i="2"/>
  <c r="H310" i="2"/>
  <c r="I310" i="2"/>
  <c r="H849" i="2"/>
  <c r="I849" i="2"/>
  <c r="H2633" i="2"/>
  <c r="I2633" i="2"/>
  <c r="H688" i="2"/>
  <c r="I688" i="2"/>
  <c r="H2685" i="2"/>
  <c r="I2685" i="2"/>
  <c r="H3660" i="2"/>
  <c r="I3660" i="2"/>
  <c r="H3117" i="2"/>
  <c r="I3117" i="2"/>
  <c r="H2957" i="2"/>
  <c r="I2957" i="2"/>
  <c r="I2037" i="2"/>
  <c r="H2037" i="2"/>
  <c r="H2525" i="2"/>
  <c r="I2525" i="2"/>
  <c r="H3441" i="2"/>
  <c r="I3441" i="2"/>
  <c r="H3334" i="2"/>
  <c r="I3334" i="2"/>
  <c r="H3549" i="2"/>
  <c r="I3549" i="2"/>
  <c r="H4468" i="2"/>
  <c r="I4468" i="2"/>
  <c r="H3874" i="2"/>
  <c r="I3874" i="2"/>
  <c r="H1605" i="2"/>
  <c r="I1605" i="2"/>
  <c r="H1929" i="2"/>
  <c r="I1929" i="2"/>
  <c r="H1713" i="2"/>
  <c r="I1713" i="2"/>
  <c r="H3282" i="2"/>
  <c r="I3282" i="2"/>
  <c r="H3225" i="2"/>
  <c r="I3225" i="2"/>
  <c r="I1174" i="2"/>
  <c r="H1174" i="2"/>
  <c r="H4414" i="2"/>
  <c r="I4414" i="2"/>
  <c r="H4035" i="2"/>
  <c r="I4035" i="2"/>
  <c r="H1067" i="2"/>
  <c r="I1067" i="2"/>
  <c r="H2849" i="2"/>
  <c r="I2849" i="2"/>
  <c r="H2091" i="2"/>
  <c r="I2091" i="2"/>
  <c r="H3820" i="2" l="1"/>
  <c r="I3820" i="2"/>
  <c r="H472" i="2"/>
  <c r="I472" i="2"/>
  <c r="I364" i="2"/>
  <c r="H364" i="2"/>
  <c r="H3064" i="2"/>
  <c r="I3064" i="2"/>
  <c r="H1120" i="2"/>
  <c r="I1120" i="2"/>
  <c r="AD149" i="9"/>
  <c r="J31" i="7"/>
  <c r="AD32" i="9"/>
  <c r="AD148" i="7"/>
  <c r="AD31" i="7"/>
  <c r="J147" i="1"/>
  <c r="J149" i="9"/>
  <c r="J148" i="7"/>
  <c r="J32" i="9"/>
  <c r="AD147" i="1"/>
  <c r="AD30" i="1"/>
  <c r="J30" i="1"/>
  <c r="AJ31" i="7"/>
  <c r="AE32" i="9"/>
  <c r="Y149" i="9"/>
  <c r="D31" i="7"/>
  <c r="Y31" i="7"/>
  <c r="B31" i="7"/>
  <c r="V31" i="7"/>
  <c r="C31" i="7"/>
  <c r="W31" i="7"/>
  <c r="AI148" i="7"/>
  <c r="AK148" i="7"/>
  <c r="I1013" i="2"/>
  <c r="H1013" i="2"/>
  <c r="H796" i="2"/>
  <c r="I796" i="2"/>
  <c r="E149" i="9"/>
  <c r="D149" i="9"/>
  <c r="H31" i="7"/>
  <c r="AB31" i="7"/>
  <c r="I31" i="7"/>
  <c r="AC31" i="7"/>
  <c r="F31" i="7"/>
  <c r="Z31" i="7"/>
  <c r="G31" i="7"/>
  <c r="AA31" i="7"/>
  <c r="I1282" i="2"/>
  <c r="H1282" i="2"/>
  <c r="H3388" i="2"/>
  <c r="I3388" i="2"/>
  <c r="AF148" i="7"/>
  <c r="AH148" i="7"/>
  <c r="H3712" i="2"/>
  <c r="I3712" i="2"/>
  <c r="AL149" i="9"/>
  <c r="AA149" i="9"/>
  <c r="Z148" i="7"/>
  <c r="AB148" i="7"/>
  <c r="G147" i="1"/>
  <c r="AG147" i="1"/>
  <c r="W147" i="1"/>
  <c r="AJ147" i="1"/>
  <c r="C147" i="1"/>
  <c r="Z147" i="1"/>
  <c r="E147" i="1"/>
  <c r="Y147" i="1"/>
  <c r="AE149" i="9"/>
  <c r="AG149" i="9"/>
  <c r="P32" i="9"/>
  <c r="AJ32" i="9"/>
  <c r="Q32" i="9"/>
  <c r="AK32" i="9"/>
  <c r="R32" i="9"/>
  <c r="AL32" i="9"/>
  <c r="O32" i="9"/>
  <c r="AI32" i="9"/>
  <c r="S30" i="7"/>
  <c r="B148" i="7"/>
  <c r="D148" i="7"/>
  <c r="H40" i="2"/>
  <c r="I40" i="2"/>
  <c r="AC149" i="9"/>
  <c r="P149" i="9"/>
  <c r="I256" i="2"/>
  <c r="H256" i="2"/>
  <c r="AJ148" i="7"/>
  <c r="R148" i="7"/>
  <c r="E31" i="7"/>
  <c r="O149" i="9"/>
  <c r="O148" i="7"/>
  <c r="Q148" i="7"/>
  <c r="X149" i="9"/>
  <c r="I3604" i="2"/>
  <c r="H3604" i="2"/>
  <c r="H4684" i="2"/>
  <c r="I4684" i="2"/>
  <c r="I149" i="2"/>
  <c r="H149" i="2"/>
  <c r="M31" i="7"/>
  <c r="AG31" i="7"/>
  <c r="N31" i="7"/>
  <c r="AH31" i="7"/>
  <c r="K31" i="7"/>
  <c r="AE31" i="7"/>
  <c r="L31" i="7"/>
  <c r="AF31" i="7"/>
  <c r="L148" i="7"/>
  <c r="N148" i="7"/>
  <c r="R149" i="9"/>
  <c r="C149" i="9"/>
  <c r="I4361" i="2"/>
  <c r="H4361" i="2"/>
  <c r="F148" i="7"/>
  <c r="H148" i="7"/>
  <c r="Q147" i="1"/>
  <c r="S29" i="1"/>
  <c r="B147" i="1"/>
  <c r="X147" i="1"/>
  <c r="P147" i="1"/>
  <c r="AB147" i="1"/>
  <c r="AI147" i="1"/>
  <c r="R147" i="1"/>
  <c r="AL147" i="1"/>
  <c r="I958" i="2"/>
  <c r="H958" i="2"/>
  <c r="K149" i="9"/>
  <c r="M149" i="9"/>
  <c r="C32" i="9"/>
  <c r="W32" i="9"/>
  <c r="D32" i="9"/>
  <c r="X32" i="9"/>
  <c r="E32" i="9"/>
  <c r="Y32" i="9"/>
  <c r="B32" i="9"/>
  <c r="V32" i="9"/>
  <c r="H2416" i="2"/>
  <c r="I2416" i="2"/>
  <c r="W148" i="7"/>
  <c r="Y148" i="7"/>
  <c r="Z30" i="1"/>
  <c r="AE30" i="1"/>
  <c r="AI30" i="1"/>
  <c r="V30" i="1"/>
  <c r="F30" i="1"/>
  <c r="K30" i="1"/>
  <c r="O30" i="1"/>
  <c r="B30" i="1"/>
  <c r="X30" i="1"/>
  <c r="AC30" i="1"/>
  <c r="AJ30" i="1"/>
  <c r="D30" i="1"/>
  <c r="I30" i="1"/>
  <c r="P30" i="1"/>
  <c r="Y30" i="1"/>
  <c r="AF30" i="1"/>
  <c r="AK30" i="1"/>
  <c r="E30" i="1"/>
  <c r="L30" i="1"/>
  <c r="Q30" i="1"/>
  <c r="AA30" i="1"/>
  <c r="AG30" i="1"/>
  <c r="AL30" i="1"/>
  <c r="W30" i="1"/>
  <c r="AB30" i="1"/>
  <c r="AH30" i="1"/>
  <c r="G30" i="1"/>
  <c r="R30" i="1"/>
  <c r="H30" i="1"/>
  <c r="N30" i="1"/>
  <c r="M30" i="1"/>
  <c r="C30" i="1"/>
  <c r="I149" i="9"/>
  <c r="G149" i="9"/>
  <c r="L149" i="9"/>
  <c r="X31" i="7"/>
  <c r="M148" i="7"/>
  <c r="AL148" i="7"/>
  <c r="S31" i="9"/>
  <c r="B149" i="9"/>
  <c r="AF149" i="9"/>
  <c r="Q31" i="7"/>
  <c r="AK31" i="7"/>
  <c r="R31" i="7"/>
  <c r="AL31" i="7"/>
  <c r="O31" i="7"/>
  <c r="AI31" i="7"/>
  <c r="P31" i="7"/>
  <c r="H4253" i="2"/>
  <c r="I4253" i="2"/>
  <c r="AE148" i="7"/>
  <c r="AG148" i="7"/>
  <c r="AI149" i="9"/>
  <c r="AK149" i="9"/>
  <c r="I2146" i="2"/>
  <c r="H2146" i="2"/>
  <c r="I3497" i="2"/>
  <c r="H3497" i="2"/>
  <c r="AA148" i="7"/>
  <c r="AC148" i="7"/>
  <c r="I1769" i="6"/>
  <c r="H1769" i="6"/>
  <c r="H2254" i="2"/>
  <c r="I2254" i="2"/>
  <c r="F147" i="1"/>
  <c r="L147" i="1"/>
  <c r="AK147" i="1"/>
  <c r="K147" i="1"/>
  <c r="O147" i="1"/>
  <c r="AA147" i="1"/>
  <c r="N147" i="1"/>
  <c r="AH147" i="1"/>
  <c r="AH149" i="9"/>
  <c r="W149" i="9"/>
  <c r="G32" i="9"/>
  <c r="AA32" i="9"/>
  <c r="H32" i="9"/>
  <c r="AB32" i="9"/>
  <c r="I32" i="9"/>
  <c r="AC32" i="9"/>
  <c r="F32" i="9"/>
  <c r="Z32" i="9"/>
  <c r="C148" i="7"/>
  <c r="E148" i="7"/>
  <c r="Z149" i="9"/>
  <c r="AB149" i="9"/>
  <c r="V149" i="9"/>
  <c r="P148" i="7"/>
  <c r="K148" i="7"/>
  <c r="Q149" i="9"/>
  <c r="G148" i="7"/>
  <c r="I148" i="7"/>
  <c r="M147" i="1"/>
  <c r="AM29" i="1"/>
  <c r="V147" i="1"/>
  <c r="AF147" i="1"/>
  <c r="D147" i="1"/>
  <c r="H147" i="1"/>
  <c r="AE147" i="1"/>
  <c r="I147" i="1"/>
  <c r="AC147" i="1"/>
  <c r="N149" i="9"/>
  <c r="H149" i="9"/>
  <c r="L32" i="9"/>
  <c r="AF32" i="9"/>
  <c r="M32" i="9"/>
  <c r="AG32" i="9"/>
  <c r="N32" i="9"/>
  <c r="AH32" i="9"/>
  <c r="K32" i="9"/>
  <c r="AM30" i="7"/>
  <c r="V148" i="7"/>
  <c r="X148" i="7"/>
  <c r="I4090" i="2"/>
  <c r="H4090" i="2"/>
  <c r="F149" i="9"/>
  <c r="AJ149" i="9"/>
  <c r="AM31" i="9"/>
  <c r="I4632" i="8"/>
  <c r="H4632" i="8"/>
  <c r="I2094" i="8"/>
  <c r="H2094" i="8"/>
  <c r="I3174" i="8"/>
  <c r="H3174" i="8"/>
  <c r="I2581" i="8"/>
  <c r="H2581" i="8"/>
  <c r="H1878" i="8"/>
  <c r="I1878" i="8"/>
  <c r="I3282" i="8"/>
  <c r="H3282" i="8"/>
  <c r="I2798" i="8"/>
  <c r="H2798" i="8"/>
  <c r="I4362" i="8"/>
  <c r="H4362" i="8"/>
  <c r="I3985" i="8"/>
  <c r="H3985" i="8"/>
  <c r="I4418" i="8"/>
  <c r="H4418" i="8"/>
  <c r="I3445" i="8"/>
  <c r="H3445" i="8"/>
  <c r="I3498" i="8"/>
  <c r="H3498" i="8"/>
  <c r="I4579" i="8"/>
  <c r="H4579" i="8"/>
  <c r="I3013" i="8"/>
  <c r="H3013" i="8"/>
  <c r="I2906" i="8"/>
  <c r="H2906" i="8"/>
  <c r="I4526" i="8"/>
  <c r="H4526" i="8"/>
  <c r="I2365" i="8"/>
  <c r="H2365" i="8"/>
  <c r="I2041" i="8"/>
  <c r="H2041" i="8"/>
  <c r="I2311" i="8"/>
  <c r="H2311" i="8"/>
  <c r="I3877" i="8"/>
  <c r="H3877" i="8"/>
  <c r="I4092" i="8"/>
  <c r="H4092" i="8"/>
  <c r="I3932" i="8"/>
  <c r="H3932" i="8"/>
  <c r="H1124" i="8"/>
  <c r="I1124" i="8"/>
  <c r="I908" i="8"/>
  <c r="H908" i="8"/>
  <c r="I205" i="8"/>
  <c r="H205" i="8"/>
  <c r="I2693" i="8"/>
  <c r="H2693" i="8"/>
  <c r="I3661" i="8"/>
  <c r="H3661" i="8"/>
  <c r="I637" i="8"/>
  <c r="H637" i="8"/>
  <c r="I422" i="8"/>
  <c r="H422" i="8"/>
  <c r="H1717" i="8"/>
  <c r="I1717" i="8"/>
  <c r="I4200" i="8"/>
  <c r="H4200" i="8"/>
  <c r="H1664" i="8"/>
  <c r="I1664" i="8"/>
  <c r="I4473" i="8"/>
  <c r="H4473" i="8"/>
  <c r="I800" i="8"/>
  <c r="H800" i="8"/>
  <c r="I1393" i="8"/>
  <c r="H1393" i="8"/>
  <c r="I584" i="8"/>
  <c r="H584" i="8"/>
  <c r="I4690" i="8"/>
  <c r="H4690" i="8"/>
  <c r="H4040" i="8"/>
  <c r="I4040" i="8"/>
  <c r="I3768" i="8"/>
  <c r="H3768" i="8"/>
  <c r="I4146" i="8"/>
  <c r="H4146" i="8"/>
  <c r="I314" i="8"/>
  <c r="H314" i="8"/>
  <c r="I367" i="8"/>
  <c r="H367" i="8"/>
  <c r="H1177" i="8"/>
  <c r="I1177" i="8"/>
  <c r="I4257" i="8"/>
  <c r="H4257" i="8"/>
  <c r="H2258" i="8"/>
  <c r="I2258" i="8"/>
  <c r="I2527" i="8"/>
  <c r="H2527" i="8"/>
  <c r="I1447" i="8"/>
  <c r="H1447" i="8"/>
  <c r="I2959" i="8"/>
  <c r="H2959" i="8"/>
  <c r="I529" i="8"/>
  <c r="H529" i="8"/>
  <c r="H2850" i="8"/>
  <c r="I2850" i="8"/>
  <c r="I3609" i="8"/>
  <c r="H3609" i="8"/>
  <c r="I259" i="8"/>
  <c r="H259" i="8"/>
  <c r="I1016" i="8"/>
  <c r="H1016" i="8"/>
  <c r="H98" i="8"/>
  <c r="I98" i="8"/>
  <c r="I2203" i="8"/>
  <c r="H2203" i="8"/>
  <c r="I3067" i="8"/>
  <c r="H3067" i="8"/>
  <c r="I475" i="8"/>
  <c r="H475" i="8"/>
  <c r="I692" i="8"/>
  <c r="H692" i="8"/>
  <c r="I1772" i="8"/>
  <c r="H1772" i="8"/>
  <c r="I1826" i="8"/>
  <c r="H1826" i="8"/>
  <c r="I1933" i="8"/>
  <c r="H1933" i="8"/>
  <c r="I2475" i="8"/>
  <c r="H2475" i="8"/>
  <c r="I3337" i="8"/>
  <c r="H3337" i="8"/>
  <c r="H3717" i="8"/>
  <c r="I3717" i="8"/>
  <c r="I1555" i="8"/>
  <c r="H1555" i="8"/>
  <c r="H1285" i="8"/>
  <c r="I1285" i="8"/>
  <c r="I1501" i="8"/>
  <c r="H1501" i="8"/>
  <c r="I2742" i="8"/>
  <c r="H2742" i="8"/>
  <c r="I4311" i="8"/>
  <c r="H4311" i="8"/>
  <c r="I1069" i="8"/>
  <c r="H1069" i="8"/>
  <c r="I961" i="8"/>
  <c r="H961" i="8"/>
  <c r="I3228" i="8"/>
  <c r="H3228" i="8"/>
  <c r="I1988" i="8"/>
  <c r="H1988" i="8"/>
  <c r="I1609" i="8"/>
  <c r="H1609" i="8"/>
  <c r="I3123" i="8"/>
  <c r="H3123" i="8"/>
  <c r="I3393" i="8"/>
  <c r="H3393" i="8"/>
  <c r="I151" i="8"/>
  <c r="H151" i="8"/>
  <c r="H43" i="8"/>
  <c r="I43" i="8"/>
  <c r="I3824" i="8"/>
  <c r="H3824" i="8"/>
  <c r="I2635" i="8"/>
  <c r="H2635" i="8"/>
  <c r="I3553" i="8"/>
  <c r="H3553" i="8"/>
  <c r="I1231" i="8"/>
  <c r="H1231" i="8"/>
  <c r="I2149" i="8"/>
  <c r="H2149" i="8"/>
  <c r="I1339" i="8"/>
  <c r="H1339" i="8"/>
  <c r="I853" i="8"/>
  <c r="H853" i="8"/>
  <c r="I744" i="8"/>
  <c r="H744" i="8"/>
  <c r="I2420" i="8"/>
  <c r="H2420" i="8"/>
  <c r="I4200" i="6"/>
  <c r="H4200" i="6"/>
  <c r="I2093" i="6"/>
  <c r="H2093" i="6"/>
  <c r="I2796" i="6"/>
  <c r="H2796" i="6"/>
  <c r="I1176" i="6"/>
  <c r="H1176" i="6"/>
  <c r="I1932" i="6"/>
  <c r="H1932" i="6"/>
  <c r="I1337" i="6"/>
  <c r="H1337" i="6"/>
  <c r="I3174" i="6"/>
  <c r="H3174" i="6"/>
  <c r="I3446" i="6"/>
  <c r="H3446" i="6"/>
  <c r="H3606" i="6"/>
  <c r="I3606" i="6"/>
  <c r="I3984" i="6"/>
  <c r="H3984" i="6"/>
  <c r="H1448" i="6"/>
  <c r="I1448" i="6"/>
  <c r="I2418" i="6"/>
  <c r="H2418" i="6"/>
  <c r="H4091" i="6"/>
  <c r="I4091" i="6"/>
  <c r="I96" i="6"/>
  <c r="H96" i="6"/>
  <c r="I2689" i="6"/>
  <c r="H2689" i="6"/>
  <c r="I1231" i="6"/>
  <c r="H1231" i="6"/>
  <c r="I745" i="6"/>
  <c r="H745" i="6"/>
  <c r="I961" i="6"/>
  <c r="H961" i="6"/>
  <c r="H3284" i="6"/>
  <c r="I3284" i="6"/>
  <c r="H2256" i="6"/>
  <c r="I2256" i="6"/>
  <c r="H2743" i="6"/>
  <c r="I2743" i="6"/>
  <c r="H4039" i="6"/>
  <c r="I4039" i="6"/>
  <c r="I1393" i="6"/>
  <c r="H1393" i="6"/>
  <c r="H3120" i="6"/>
  <c r="I3120" i="6"/>
  <c r="I3823" i="6"/>
  <c r="H3823" i="6"/>
  <c r="I2633" i="6"/>
  <c r="H2633" i="6"/>
  <c r="I4525" i="6"/>
  <c r="H4525" i="6"/>
  <c r="H2148" i="6"/>
  <c r="I2148" i="6"/>
  <c r="I3390" i="6"/>
  <c r="H3390" i="6"/>
  <c r="I1069" i="6"/>
  <c r="H1069" i="6"/>
  <c r="I259" i="6"/>
  <c r="H259" i="6"/>
  <c r="I2040" i="6"/>
  <c r="H2040" i="6"/>
  <c r="I3229" i="6"/>
  <c r="H3229" i="6"/>
  <c r="I3767" i="6"/>
  <c r="H3767" i="6"/>
  <c r="I420" i="6"/>
  <c r="H420" i="6"/>
  <c r="I690" i="6"/>
  <c r="H690" i="6"/>
  <c r="H2580" i="6"/>
  <c r="I2580" i="6"/>
  <c r="I4253" i="6"/>
  <c r="H4253" i="6"/>
  <c r="I853" i="6"/>
  <c r="H853" i="6"/>
  <c r="H3931" i="6"/>
  <c r="I3931" i="6"/>
  <c r="I42" i="6"/>
  <c r="H42" i="6"/>
  <c r="I3660" i="6"/>
  <c r="H3660" i="6"/>
  <c r="I204" i="6"/>
  <c r="H204" i="6"/>
  <c r="H4472" i="6"/>
  <c r="I4472" i="6"/>
  <c r="H3336" i="6"/>
  <c r="I3336" i="6"/>
  <c r="H2472" i="6"/>
  <c r="I2472" i="6"/>
  <c r="I4578" i="6"/>
  <c r="H4578" i="6"/>
  <c r="H3875" i="6"/>
  <c r="I3875" i="6"/>
  <c r="H2851" i="6"/>
  <c r="I2851" i="6"/>
  <c r="I4416" i="6"/>
  <c r="H4416" i="6"/>
  <c r="I312" i="6"/>
  <c r="H312" i="6"/>
  <c r="H4147" i="6"/>
  <c r="I4147" i="6"/>
  <c r="H1607" i="6"/>
  <c r="I1607" i="6"/>
  <c r="I3012" i="6"/>
  <c r="H3012" i="6"/>
  <c r="H1284" i="6"/>
  <c r="I1284" i="6"/>
  <c r="I3499" i="6"/>
  <c r="H3499" i="6"/>
  <c r="I2904" i="6"/>
  <c r="H2904" i="6"/>
  <c r="H528" i="6"/>
  <c r="I528" i="6"/>
  <c r="I2310" i="6"/>
  <c r="H2310" i="6"/>
  <c r="I798" i="6"/>
  <c r="H798" i="6"/>
  <c r="I1554" i="6"/>
  <c r="H1554" i="6"/>
  <c r="I637" i="6"/>
  <c r="H637" i="6"/>
  <c r="H4362" i="6"/>
  <c r="I4362" i="6"/>
  <c r="H1500" i="6"/>
  <c r="I1500" i="6"/>
  <c r="I4308" i="6"/>
  <c r="H4308" i="6"/>
  <c r="I1716" i="6"/>
  <c r="H1716" i="6"/>
  <c r="I1014" i="6"/>
  <c r="H1014" i="6"/>
  <c r="H4632" i="6"/>
  <c r="I4632" i="6"/>
  <c r="I366" i="6"/>
  <c r="H366" i="6"/>
  <c r="H2364" i="6"/>
  <c r="I2364" i="6"/>
  <c r="I3714" i="6"/>
  <c r="H3714" i="6"/>
  <c r="I2526" i="6"/>
  <c r="H2526" i="6"/>
  <c r="I3065" i="6"/>
  <c r="H3065" i="6"/>
  <c r="I582" i="6"/>
  <c r="H582" i="6"/>
  <c r="I905" i="6"/>
  <c r="H905" i="6"/>
  <c r="I2957" i="6"/>
  <c r="H2957" i="6"/>
  <c r="I3552" i="6"/>
  <c r="H3552" i="6"/>
  <c r="H1827" i="6"/>
  <c r="I1827" i="6"/>
  <c r="I475" i="6"/>
  <c r="H475" i="6"/>
  <c r="I152" i="6"/>
  <c r="H152" i="6"/>
  <c r="H1879" i="6"/>
  <c r="I1879" i="6"/>
  <c r="H1122" i="6"/>
  <c r="I1122" i="6"/>
  <c r="H2204" i="6"/>
  <c r="I2204" i="6"/>
  <c r="H1663" i="6"/>
  <c r="I1663" i="6"/>
  <c r="H1987" i="6"/>
  <c r="I1987" i="6"/>
  <c r="H689" i="2"/>
  <c r="I689" i="2"/>
  <c r="H3174" i="2"/>
  <c r="I3174" i="2"/>
  <c r="H3767" i="2"/>
  <c r="I3767" i="2"/>
  <c r="H1877" i="2"/>
  <c r="I1877" i="2"/>
  <c r="H1336" i="2"/>
  <c r="I1336" i="2"/>
  <c r="H418" i="2"/>
  <c r="I418" i="2"/>
  <c r="H95" i="2"/>
  <c r="I95" i="2"/>
  <c r="I1552" i="2"/>
  <c r="H1552" i="2"/>
  <c r="H3010" i="2"/>
  <c r="I3010" i="2"/>
  <c r="H4036" i="2"/>
  <c r="I4036" i="2"/>
  <c r="H3931" i="2"/>
  <c r="I3931" i="2"/>
  <c r="H3983" i="2"/>
  <c r="I3983" i="2"/>
  <c r="H1068" i="2"/>
  <c r="I1068" i="2"/>
  <c r="I2038" i="2"/>
  <c r="H2038" i="2"/>
  <c r="H203" i="2"/>
  <c r="I203" i="2"/>
  <c r="H2092" i="2"/>
  <c r="I2092" i="2"/>
  <c r="H4415" i="2"/>
  <c r="I4415" i="2"/>
  <c r="H3283" i="2"/>
  <c r="I3283" i="2"/>
  <c r="I1606" i="2"/>
  <c r="H1606" i="2"/>
  <c r="H4469" i="2"/>
  <c r="I4469" i="2"/>
  <c r="I3661" i="2"/>
  <c r="H3661" i="2"/>
  <c r="I850" i="2"/>
  <c r="H850" i="2"/>
  <c r="H526" i="2"/>
  <c r="I526" i="2"/>
  <c r="H1769" i="2"/>
  <c r="I1769" i="2"/>
  <c r="H2578" i="2"/>
  <c r="I2578" i="2"/>
  <c r="H1392" i="2"/>
  <c r="I1392" i="2"/>
  <c r="I1500" i="2"/>
  <c r="H1500" i="2"/>
  <c r="H2794" i="2"/>
  <c r="I2794" i="2"/>
  <c r="H4631" i="2"/>
  <c r="I4631" i="2"/>
  <c r="H4144" i="2"/>
  <c r="I4144" i="2"/>
  <c r="H1444" i="2"/>
  <c r="I1444" i="2"/>
  <c r="H1930" i="2"/>
  <c r="I1930" i="2"/>
  <c r="H1229" i="2"/>
  <c r="I1229" i="2"/>
  <c r="I906" i="2"/>
  <c r="H906" i="2"/>
  <c r="H3226" i="2"/>
  <c r="I3226" i="2"/>
  <c r="H2634" i="2"/>
  <c r="I2634" i="2"/>
  <c r="H3335" i="2"/>
  <c r="I3335" i="2"/>
  <c r="H2200" i="2"/>
  <c r="I2200" i="2"/>
  <c r="H3875" i="2"/>
  <c r="I3875" i="2"/>
  <c r="H3118" i="2"/>
  <c r="I3118" i="2"/>
  <c r="H2309" i="2"/>
  <c r="I2309" i="2"/>
  <c r="H2850" i="2"/>
  <c r="I2850" i="2"/>
  <c r="H1714" i="2"/>
  <c r="I1714" i="2"/>
  <c r="I3550" i="2"/>
  <c r="H3550" i="2"/>
  <c r="H2526" i="2"/>
  <c r="I2526" i="2"/>
  <c r="H2686" i="2"/>
  <c r="I2686" i="2"/>
  <c r="I311" i="2"/>
  <c r="H311" i="2"/>
  <c r="H742" i="2"/>
  <c r="I742" i="2"/>
  <c r="H4577" i="2"/>
  <c r="I4577" i="2"/>
  <c r="H2902" i="2"/>
  <c r="I2902" i="2"/>
  <c r="H4523" i="2"/>
  <c r="I4523" i="2"/>
  <c r="H4307" i="2"/>
  <c r="I4307" i="2"/>
  <c r="H1822" i="2"/>
  <c r="I1822" i="2"/>
  <c r="H583" i="2"/>
  <c r="I583" i="2"/>
  <c r="H2741" i="2"/>
  <c r="I2741" i="2"/>
  <c r="H634" i="2"/>
  <c r="I634" i="2"/>
  <c r="H2362" i="2"/>
  <c r="I2362" i="2"/>
  <c r="H4199" i="2"/>
  <c r="I4199" i="2"/>
  <c r="H2958" i="2"/>
  <c r="I2958" i="2"/>
  <c r="H1661" i="2"/>
  <c r="I1661" i="2"/>
  <c r="H2470" i="2"/>
  <c r="I2470" i="2"/>
  <c r="H3442" i="2"/>
  <c r="I3442" i="2"/>
  <c r="H1175" i="2"/>
  <c r="I1175" i="2"/>
  <c r="H1985" i="2"/>
  <c r="I1985" i="2"/>
  <c r="I3065" i="2" l="1"/>
  <c r="H3065" i="2"/>
  <c r="H365" i="2"/>
  <c r="I365" i="2"/>
  <c r="H473" i="2"/>
  <c r="I473" i="2"/>
  <c r="I1121" i="2"/>
  <c r="H1121" i="2"/>
  <c r="I3821" i="2"/>
  <c r="H3821" i="2"/>
  <c r="AD150" i="9"/>
  <c r="J149" i="7"/>
  <c r="Z33" i="9"/>
  <c r="J33" i="9"/>
  <c r="J148" i="1"/>
  <c r="J31" i="1"/>
  <c r="AD31" i="1"/>
  <c r="AD33" i="9"/>
  <c r="AD148" i="1"/>
  <c r="J150" i="9"/>
  <c r="AD149" i="7"/>
  <c r="AE150" i="9"/>
  <c r="G150" i="9"/>
  <c r="H2147" i="2"/>
  <c r="I2147" i="2"/>
  <c r="I4254" i="2"/>
  <c r="H4254" i="2"/>
  <c r="Q149" i="7"/>
  <c r="M148" i="1"/>
  <c r="G148" i="1"/>
  <c r="AL148" i="1"/>
  <c r="L148" i="1"/>
  <c r="Y148" i="1"/>
  <c r="AJ148" i="1"/>
  <c r="O148" i="1"/>
  <c r="AI148" i="1"/>
  <c r="E150" i="9"/>
  <c r="C150" i="9"/>
  <c r="H4362" i="2"/>
  <c r="I4362" i="2"/>
  <c r="AF149" i="7"/>
  <c r="AH149" i="7"/>
  <c r="L33" i="9"/>
  <c r="AF33" i="9"/>
  <c r="M33" i="9"/>
  <c r="AG33" i="9"/>
  <c r="N33" i="9"/>
  <c r="AH33" i="9"/>
  <c r="K33" i="9"/>
  <c r="AE33" i="9"/>
  <c r="E149" i="7"/>
  <c r="R150" i="9"/>
  <c r="P150" i="9"/>
  <c r="AA149" i="7"/>
  <c r="AC149" i="7"/>
  <c r="AM31" i="7"/>
  <c r="V149" i="7"/>
  <c r="I150" i="9"/>
  <c r="O149" i="7"/>
  <c r="AG150" i="9"/>
  <c r="Z150" i="9"/>
  <c r="AB150" i="9"/>
  <c r="AL149" i="7"/>
  <c r="X149" i="7"/>
  <c r="N148" i="1"/>
  <c r="AH148" i="1"/>
  <c r="AG148" i="1"/>
  <c r="E148" i="1"/>
  <c r="P148" i="1"/>
  <c r="AC148" i="1"/>
  <c r="K148" i="1"/>
  <c r="AE148" i="1"/>
  <c r="V150" i="9"/>
  <c r="AM32" i="9"/>
  <c r="X150" i="9"/>
  <c r="L149" i="7"/>
  <c r="N149" i="7"/>
  <c r="H150" i="2"/>
  <c r="I150" i="2"/>
  <c r="I3605" i="2"/>
  <c r="H3605" i="2"/>
  <c r="P33" i="9"/>
  <c r="AJ33" i="9"/>
  <c r="Q33" i="9"/>
  <c r="AK33" i="9"/>
  <c r="R33" i="9"/>
  <c r="AL33" i="9"/>
  <c r="O33" i="9"/>
  <c r="AI33" i="9"/>
  <c r="H41" i="2"/>
  <c r="I41" i="2"/>
  <c r="AI150" i="9"/>
  <c r="AK150" i="9"/>
  <c r="I3713" i="2"/>
  <c r="H3713" i="2"/>
  <c r="G149" i="7"/>
  <c r="I149" i="7"/>
  <c r="B149" i="7"/>
  <c r="S31" i="7"/>
  <c r="L150" i="9"/>
  <c r="K150" i="9"/>
  <c r="M150" i="9"/>
  <c r="F150" i="9"/>
  <c r="H150" i="9"/>
  <c r="H1770" i="6"/>
  <c r="I1770" i="6"/>
  <c r="H3498" i="2"/>
  <c r="I3498" i="2"/>
  <c r="P149" i="7"/>
  <c r="R149" i="7"/>
  <c r="H148" i="1"/>
  <c r="AB148" i="1"/>
  <c r="AA148" i="1"/>
  <c r="AK148" i="1"/>
  <c r="I148" i="1"/>
  <c r="X148" i="1"/>
  <c r="F148" i="1"/>
  <c r="Z148" i="1"/>
  <c r="H2417" i="2"/>
  <c r="I2417" i="2"/>
  <c r="B150" i="9"/>
  <c r="S32" i="9"/>
  <c r="D150" i="9"/>
  <c r="I959" i="2"/>
  <c r="H959" i="2"/>
  <c r="AE149" i="7"/>
  <c r="AG149" i="7"/>
  <c r="I4685" i="2"/>
  <c r="H4685" i="2"/>
  <c r="C33" i="9"/>
  <c r="W33" i="9"/>
  <c r="D33" i="9"/>
  <c r="X33" i="9"/>
  <c r="E33" i="9"/>
  <c r="Y33" i="9"/>
  <c r="B33" i="9"/>
  <c r="V33" i="9"/>
  <c r="W31" i="1"/>
  <c r="AA31" i="1"/>
  <c r="AF31" i="1"/>
  <c r="AJ31" i="1"/>
  <c r="C31" i="1"/>
  <c r="G31" i="1"/>
  <c r="L31" i="1"/>
  <c r="P31" i="1"/>
  <c r="Y31" i="1"/>
  <c r="AE31" i="1"/>
  <c r="AK31" i="1"/>
  <c r="V31" i="1"/>
  <c r="E31" i="1"/>
  <c r="K31" i="1"/>
  <c r="Q31" i="1"/>
  <c r="Z31" i="1"/>
  <c r="AG31" i="1"/>
  <c r="AL31" i="1"/>
  <c r="F31" i="1"/>
  <c r="M31" i="1"/>
  <c r="R31" i="1"/>
  <c r="AB31" i="1"/>
  <c r="AH31" i="1"/>
  <c r="X31" i="1"/>
  <c r="AC31" i="1"/>
  <c r="AI31" i="1"/>
  <c r="N31" i="1"/>
  <c r="I31" i="1"/>
  <c r="D31" i="1"/>
  <c r="O31" i="1"/>
  <c r="H31" i="1"/>
  <c r="B31" i="1"/>
  <c r="O150" i="9"/>
  <c r="Q150" i="9"/>
  <c r="H3389" i="2"/>
  <c r="I3389" i="2"/>
  <c r="H1283" i="2"/>
  <c r="I1283" i="2"/>
  <c r="Z149" i="7"/>
  <c r="AB149" i="7"/>
  <c r="H1014" i="2"/>
  <c r="I1014" i="2"/>
  <c r="W149" i="7"/>
  <c r="Y149" i="7"/>
  <c r="N150" i="9"/>
  <c r="H4091" i="2"/>
  <c r="I4091" i="2"/>
  <c r="AH150" i="9"/>
  <c r="AF150" i="9"/>
  <c r="AC150" i="9"/>
  <c r="AA150" i="9"/>
  <c r="I2255" i="2"/>
  <c r="H2255" i="2"/>
  <c r="AI149" i="7"/>
  <c r="AK149" i="7"/>
  <c r="C148" i="1"/>
  <c r="R148" i="1"/>
  <c r="W148" i="1"/>
  <c r="Q148" i="1"/>
  <c r="AF148" i="1"/>
  <c r="D148" i="1"/>
  <c r="S30" i="1"/>
  <c r="B148" i="1"/>
  <c r="AM30" i="1"/>
  <c r="V148" i="1"/>
  <c r="Y150" i="9"/>
  <c r="W150" i="9"/>
  <c r="K149" i="7"/>
  <c r="M149" i="7"/>
  <c r="G33" i="9"/>
  <c r="AA33" i="9"/>
  <c r="H33" i="9"/>
  <c r="AB33" i="9"/>
  <c r="I33" i="9"/>
  <c r="AC33" i="9"/>
  <c r="F33" i="9"/>
  <c r="I257" i="2"/>
  <c r="H257" i="2"/>
  <c r="AL150" i="9"/>
  <c r="AJ150" i="9"/>
  <c r="F149" i="7"/>
  <c r="H149" i="7"/>
  <c r="H797" i="2"/>
  <c r="I797" i="2"/>
  <c r="C149" i="7"/>
  <c r="D149" i="7"/>
  <c r="AJ149" i="7"/>
  <c r="H4633" i="8"/>
  <c r="I4633" i="8"/>
  <c r="I1879" i="8"/>
  <c r="H1879" i="8"/>
  <c r="I2582" i="8"/>
  <c r="H2582" i="8"/>
  <c r="I3175" i="8"/>
  <c r="H3175" i="8"/>
  <c r="I3283" i="8"/>
  <c r="H3283" i="8"/>
  <c r="H2095" i="8"/>
  <c r="I2095" i="8"/>
  <c r="I2259" i="8"/>
  <c r="H2259" i="8"/>
  <c r="H1232" i="8"/>
  <c r="I1232" i="8"/>
  <c r="I1502" i="8"/>
  <c r="H1502" i="8"/>
  <c r="I1017" i="8"/>
  <c r="H1017" i="8"/>
  <c r="I530" i="8"/>
  <c r="H530" i="8"/>
  <c r="I315" i="8"/>
  <c r="H315" i="8"/>
  <c r="I4691" i="8"/>
  <c r="H4691" i="8"/>
  <c r="I4474" i="8"/>
  <c r="H4474" i="8"/>
  <c r="I423" i="8"/>
  <c r="H423" i="8"/>
  <c r="H206" i="8"/>
  <c r="I206" i="8"/>
  <c r="I4093" i="8"/>
  <c r="H4093" i="8"/>
  <c r="I2042" i="8"/>
  <c r="H2042" i="8"/>
  <c r="I3014" i="8"/>
  <c r="H3014" i="8"/>
  <c r="I4419" i="8"/>
  <c r="H4419" i="8"/>
  <c r="I3124" i="8"/>
  <c r="H3124" i="8"/>
  <c r="I3068" i="8"/>
  <c r="H3068" i="8"/>
  <c r="I1286" i="8"/>
  <c r="H1286" i="8"/>
  <c r="I1665" i="8"/>
  <c r="H1665" i="8"/>
  <c r="I2421" i="8"/>
  <c r="H2421" i="8"/>
  <c r="H1340" i="8"/>
  <c r="I1340" i="8"/>
  <c r="I3554" i="8"/>
  <c r="H3554" i="8"/>
  <c r="I152" i="8"/>
  <c r="H152" i="8"/>
  <c r="I1610" i="8"/>
  <c r="H1610" i="8"/>
  <c r="I1070" i="8"/>
  <c r="H1070" i="8"/>
  <c r="I2476" i="8"/>
  <c r="H2476" i="8"/>
  <c r="I260" i="8"/>
  <c r="H260" i="8"/>
  <c r="I2960" i="8"/>
  <c r="H2960" i="8"/>
  <c r="I4258" i="8"/>
  <c r="H4258" i="8"/>
  <c r="I4147" i="8"/>
  <c r="H4147" i="8"/>
  <c r="I585" i="8"/>
  <c r="H585" i="8"/>
  <c r="I638" i="8"/>
  <c r="H638" i="8"/>
  <c r="I909" i="8"/>
  <c r="H909" i="8"/>
  <c r="I3878" i="8"/>
  <c r="H3878" i="8"/>
  <c r="H2366" i="8"/>
  <c r="I2366" i="8"/>
  <c r="I4580" i="8"/>
  <c r="H4580" i="8"/>
  <c r="I3986" i="8"/>
  <c r="H3986" i="8"/>
  <c r="I1773" i="8"/>
  <c r="H1773" i="8"/>
  <c r="I1178" i="8"/>
  <c r="H1178" i="8"/>
  <c r="I1125" i="8"/>
  <c r="H1125" i="8"/>
  <c r="I1989" i="8"/>
  <c r="H1989" i="8"/>
  <c r="H1556" i="8"/>
  <c r="I1556" i="8"/>
  <c r="I1934" i="8"/>
  <c r="H1934" i="8"/>
  <c r="I693" i="8"/>
  <c r="H693" i="8"/>
  <c r="H2204" i="8"/>
  <c r="I2204" i="8"/>
  <c r="I3610" i="8"/>
  <c r="H3610" i="8"/>
  <c r="H1448" i="8"/>
  <c r="I1448" i="8"/>
  <c r="I3769" i="8"/>
  <c r="H3769" i="8"/>
  <c r="I1394" i="8"/>
  <c r="H1394" i="8"/>
  <c r="I4201" i="8"/>
  <c r="H4201" i="8"/>
  <c r="I3662" i="8"/>
  <c r="H3662" i="8"/>
  <c r="I2312" i="8"/>
  <c r="H2312" i="8"/>
  <c r="I4527" i="8"/>
  <c r="H4527" i="8"/>
  <c r="I3499" i="8"/>
  <c r="H3499" i="8"/>
  <c r="I4363" i="8"/>
  <c r="H4363" i="8"/>
  <c r="I44" i="8"/>
  <c r="H44" i="8"/>
  <c r="I962" i="8"/>
  <c r="H962" i="8"/>
  <c r="I3718" i="8"/>
  <c r="H3718" i="8"/>
  <c r="I99" i="8"/>
  <c r="H99" i="8"/>
  <c r="I2851" i="8"/>
  <c r="H2851" i="8"/>
  <c r="I4041" i="8"/>
  <c r="H4041" i="8"/>
  <c r="I1718" i="8"/>
  <c r="H1718" i="8"/>
  <c r="I854" i="8"/>
  <c r="H854" i="8"/>
  <c r="I3338" i="8"/>
  <c r="H3338" i="8"/>
  <c r="I745" i="8"/>
  <c r="H745" i="8"/>
  <c r="I2636" i="8"/>
  <c r="H2636" i="8"/>
  <c r="I4312" i="8"/>
  <c r="H4312" i="8"/>
  <c r="I2150" i="8"/>
  <c r="H2150" i="8"/>
  <c r="H3825" i="8"/>
  <c r="I3825" i="8"/>
  <c r="I3394" i="8"/>
  <c r="H3394" i="8"/>
  <c r="I3229" i="8"/>
  <c r="H3229" i="8"/>
  <c r="I2743" i="8"/>
  <c r="H2743" i="8"/>
  <c r="H1827" i="8"/>
  <c r="I1827" i="8"/>
  <c r="I476" i="8"/>
  <c r="H476" i="8"/>
  <c r="I2528" i="8"/>
  <c r="H2528" i="8"/>
  <c r="I368" i="8"/>
  <c r="H368" i="8"/>
  <c r="I801" i="8"/>
  <c r="H801" i="8"/>
  <c r="H2694" i="8"/>
  <c r="I2694" i="8"/>
  <c r="H3933" i="8"/>
  <c r="I3933" i="8"/>
  <c r="I2907" i="8"/>
  <c r="H2907" i="8"/>
  <c r="I3446" i="8"/>
  <c r="H3446" i="8"/>
  <c r="I2799" i="8"/>
  <c r="H2799" i="8"/>
  <c r="H2094" i="6"/>
  <c r="I2094" i="6"/>
  <c r="I4201" i="6"/>
  <c r="H4201" i="6"/>
  <c r="I3932" i="6"/>
  <c r="H3932" i="6"/>
  <c r="H4040" i="6"/>
  <c r="I4040" i="6"/>
  <c r="I4417" i="6"/>
  <c r="H4417" i="6"/>
  <c r="I2581" i="6"/>
  <c r="H2581" i="6"/>
  <c r="I3013" i="6"/>
  <c r="H3013" i="6"/>
  <c r="I2744" i="6"/>
  <c r="H2744" i="6"/>
  <c r="I4092" i="6"/>
  <c r="H4092" i="6"/>
  <c r="H3607" i="6"/>
  <c r="I3607" i="6"/>
  <c r="I2365" i="6"/>
  <c r="H2365" i="6"/>
  <c r="I3230" i="6"/>
  <c r="H3230" i="6"/>
  <c r="I97" i="6"/>
  <c r="H97" i="6"/>
  <c r="I854" i="6"/>
  <c r="H854" i="6"/>
  <c r="I746" i="6"/>
  <c r="H746" i="6"/>
  <c r="I1933" i="6"/>
  <c r="H1933" i="6"/>
  <c r="I1828" i="6"/>
  <c r="H1828" i="6"/>
  <c r="I3391" i="6"/>
  <c r="H3391" i="6"/>
  <c r="I1338" i="6"/>
  <c r="H1338" i="6"/>
  <c r="I2149" i="6"/>
  <c r="H2149" i="6"/>
  <c r="I3553" i="6"/>
  <c r="H3553" i="6"/>
  <c r="H367" i="6"/>
  <c r="I367" i="6"/>
  <c r="H691" i="6"/>
  <c r="I691" i="6"/>
  <c r="I4148" i="6"/>
  <c r="H4148" i="6"/>
  <c r="I4473" i="6"/>
  <c r="H4473" i="6"/>
  <c r="I2257" i="6"/>
  <c r="H2257" i="6"/>
  <c r="I529" i="6"/>
  <c r="H529" i="6"/>
  <c r="I638" i="6"/>
  <c r="H638" i="6"/>
  <c r="I962" i="6"/>
  <c r="H962" i="6"/>
  <c r="I2852" i="6"/>
  <c r="H2852" i="6"/>
  <c r="I3066" i="6"/>
  <c r="H3066" i="6"/>
  <c r="I4309" i="6"/>
  <c r="H4309" i="6"/>
  <c r="I1555" i="6"/>
  <c r="H1555" i="6"/>
  <c r="I2905" i="6"/>
  <c r="H2905" i="6"/>
  <c r="H4633" i="6"/>
  <c r="I4633" i="6"/>
  <c r="I153" i="6"/>
  <c r="H153" i="6"/>
  <c r="I2958" i="6"/>
  <c r="H2958" i="6"/>
  <c r="I2527" i="6"/>
  <c r="H2527" i="6"/>
  <c r="H799" i="6"/>
  <c r="I799" i="6"/>
  <c r="I3500" i="6"/>
  <c r="H3500" i="6"/>
  <c r="I3661" i="6"/>
  <c r="H3661" i="6"/>
  <c r="H4254" i="6"/>
  <c r="I4254" i="6"/>
  <c r="I421" i="6"/>
  <c r="H421" i="6"/>
  <c r="I260" i="6"/>
  <c r="H260" i="6"/>
  <c r="I4526" i="6"/>
  <c r="H4526" i="6"/>
  <c r="H1232" i="6"/>
  <c r="I1232" i="6"/>
  <c r="I2419" i="6"/>
  <c r="H2419" i="6"/>
  <c r="I3447" i="6"/>
  <c r="H3447" i="6"/>
  <c r="H1177" i="6"/>
  <c r="I1177" i="6"/>
  <c r="I1123" i="6"/>
  <c r="H1123" i="6"/>
  <c r="I2473" i="6"/>
  <c r="H2473" i="6"/>
  <c r="H583" i="6"/>
  <c r="I583" i="6"/>
  <c r="H3824" i="6"/>
  <c r="I3824" i="6"/>
  <c r="I3985" i="6"/>
  <c r="H3985" i="6"/>
  <c r="I1988" i="6"/>
  <c r="H1988" i="6"/>
  <c r="I1880" i="6"/>
  <c r="H1880" i="6"/>
  <c r="I1608" i="6"/>
  <c r="H1608" i="6"/>
  <c r="I3121" i="6"/>
  <c r="H3121" i="6"/>
  <c r="I2041" i="6"/>
  <c r="H2041" i="6"/>
  <c r="I1501" i="6"/>
  <c r="H1501" i="6"/>
  <c r="I3285" i="6"/>
  <c r="H3285" i="6"/>
  <c r="I1449" i="6"/>
  <c r="H1449" i="6"/>
  <c r="I1717" i="6"/>
  <c r="H1717" i="6"/>
  <c r="I3337" i="6"/>
  <c r="H3337" i="6"/>
  <c r="I1664" i="6"/>
  <c r="H1664" i="6"/>
  <c r="I3876" i="6"/>
  <c r="H3876" i="6"/>
  <c r="I2205" i="6"/>
  <c r="H2205" i="6"/>
  <c r="I4363" i="6"/>
  <c r="H4363" i="6"/>
  <c r="I1285" i="6"/>
  <c r="H1285" i="6"/>
  <c r="I476" i="6"/>
  <c r="H476" i="6"/>
  <c r="H906" i="6"/>
  <c r="I906" i="6"/>
  <c r="I3715" i="6"/>
  <c r="H3715" i="6"/>
  <c r="I1015" i="6"/>
  <c r="H1015" i="6"/>
  <c r="I2311" i="6"/>
  <c r="H2311" i="6"/>
  <c r="I313" i="6"/>
  <c r="H313" i="6"/>
  <c r="I4579" i="6"/>
  <c r="H4579" i="6"/>
  <c r="I205" i="6"/>
  <c r="H205" i="6"/>
  <c r="H43" i="6"/>
  <c r="I43" i="6"/>
  <c r="H3768" i="6"/>
  <c r="I3768" i="6"/>
  <c r="I1070" i="6"/>
  <c r="H1070" i="6"/>
  <c r="I2634" i="6"/>
  <c r="H2634" i="6"/>
  <c r="I1394" i="6"/>
  <c r="H1394" i="6"/>
  <c r="I2690" i="6"/>
  <c r="H2690" i="6"/>
  <c r="I3175" i="6"/>
  <c r="H3175" i="6"/>
  <c r="I2797" i="6"/>
  <c r="H2797" i="6"/>
  <c r="H1931" i="2"/>
  <c r="I1931" i="2"/>
  <c r="H635" i="2"/>
  <c r="I635" i="2"/>
  <c r="H2851" i="2"/>
  <c r="I2851" i="2"/>
  <c r="H2039" i="2"/>
  <c r="I2039" i="2"/>
  <c r="I2959" i="2"/>
  <c r="H2959" i="2"/>
  <c r="I2201" i="2"/>
  <c r="H2201" i="2"/>
  <c r="H3284" i="2"/>
  <c r="I3284" i="2"/>
  <c r="H3768" i="2"/>
  <c r="I3768" i="2"/>
  <c r="I4037" i="2"/>
  <c r="H4037" i="2"/>
  <c r="H3175" i="2"/>
  <c r="I3175" i="2"/>
  <c r="H419" i="2"/>
  <c r="I419" i="2"/>
  <c r="H1501" i="2"/>
  <c r="I1501" i="2"/>
  <c r="H3551" i="2"/>
  <c r="I3551" i="2"/>
  <c r="I1986" i="2"/>
  <c r="H1986" i="2"/>
  <c r="H4524" i="2"/>
  <c r="I4524" i="2"/>
  <c r="H2903" i="2"/>
  <c r="I2903" i="2"/>
  <c r="H3119" i="2"/>
  <c r="I3119" i="2"/>
  <c r="I3011" i="2"/>
  <c r="H3011" i="2"/>
  <c r="H690" i="2"/>
  <c r="I690" i="2"/>
  <c r="I743" i="2"/>
  <c r="H743" i="2"/>
  <c r="H4200" i="2"/>
  <c r="I4200" i="2"/>
  <c r="H4470" i="2"/>
  <c r="I4470" i="2"/>
  <c r="H3984" i="2"/>
  <c r="I3984" i="2"/>
  <c r="I96" i="2"/>
  <c r="H96" i="2"/>
  <c r="H907" i="2"/>
  <c r="I907" i="2"/>
  <c r="H3443" i="2"/>
  <c r="I3443" i="2"/>
  <c r="H2527" i="2"/>
  <c r="I2527" i="2"/>
  <c r="I4632" i="2"/>
  <c r="H4632" i="2"/>
  <c r="H2310" i="2"/>
  <c r="I2310" i="2"/>
  <c r="H527" i="2"/>
  <c r="I527" i="2"/>
  <c r="H1069" i="2"/>
  <c r="I1069" i="2"/>
  <c r="H312" i="2"/>
  <c r="I312" i="2"/>
  <c r="H2471" i="2"/>
  <c r="I2471" i="2"/>
  <c r="H2687" i="2"/>
  <c r="I2687" i="2"/>
  <c r="H851" i="2"/>
  <c r="I851" i="2"/>
  <c r="H1176" i="2"/>
  <c r="I1176" i="2"/>
  <c r="H1662" i="2"/>
  <c r="I1662" i="2"/>
  <c r="H2363" i="2"/>
  <c r="I2363" i="2"/>
  <c r="I1823" i="2"/>
  <c r="H1823" i="2"/>
  <c r="H4578" i="2"/>
  <c r="I4578" i="2"/>
  <c r="I1715" i="2"/>
  <c r="H1715" i="2"/>
  <c r="H3876" i="2"/>
  <c r="I3876" i="2"/>
  <c r="H2635" i="2"/>
  <c r="I2635" i="2"/>
  <c r="I1230" i="2"/>
  <c r="H1230" i="2"/>
  <c r="H4145" i="2"/>
  <c r="I4145" i="2"/>
  <c r="H2795" i="2"/>
  <c r="I2795" i="2"/>
  <c r="H2579" i="2"/>
  <c r="I2579" i="2"/>
  <c r="I204" i="2"/>
  <c r="H204" i="2"/>
  <c r="H3932" i="2"/>
  <c r="I3932" i="2"/>
  <c r="H1337" i="2"/>
  <c r="I1337" i="2"/>
  <c r="H4308" i="2"/>
  <c r="I4308" i="2"/>
  <c r="H3227" i="2"/>
  <c r="I3227" i="2"/>
  <c r="H1770" i="2"/>
  <c r="I1770" i="2"/>
  <c r="I1878" i="2"/>
  <c r="H1878" i="2"/>
  <c r="H2742" i="2"/>
  <c r="I2742" i="2"/>
  <c r="H1393" i="2"/>
  <c r="I1393" i="2"/>
  <c r="H4416" i="2"/>
  <c r="I4416" i="2"/>
  <c r="I584" i="2"/>
  <c r="H584" i="2"/>
  <c r="H3336" i="2"/>
  <c r="I3336" i="2"/>
  <c r="H1445" i="2"/>
  <c r="I1445" i="2"/>
  <c r="H2093" i="2"/>
  <c r="I2093" i="2"/>
  <c r="I3662" i="2"/>
  <c r="H3662" i="2"/>
  <c r="I1607" i="2"/>
  <c r="H1607" i="2"/>
  <c r="H1553" i="2"/>
  <c r="I1553" i="2"/>
  <c r="H366" i="2" l="1"/>
  <c r="I366" i="2"/>
  <c r="I1122" i="2"/>
  <c r="H1122" i="2"/>
  <c r="I474" i="2"/>
  <c r="H474" i="2"/>
  <c r="I3822" i="2"/>
  <c r="H3822" i="2"/>
  <c r="H3066" i="2"/>
  <c r="I3066" i="2"/>
  <c r="J34" i="9"/>
  <c r="AD33" i="7"/>
  <c r="J149" i="1"/>
  <c r="AD34" i="9"/>
  <c r="J32" i="1"/>
  <c r="AD32" i="1"/>
  <c r="J151" i="9"/>
  <c r="J33" i="7"/>
  <c r="AD151" i="9"/>
  <c r="AD149" i="1"/>
  <c r="AF33" i="7"/>
  <c r="AI34" i="9"/>
  <c r="Z151" i="9"/>
  <c r="AE34" i="9"/>
  <c r="S31" i="1"/>
  <c r="B149" i="1"/>
  <c r="M149" i="1"/>
  <c r="E151" i="9"/>
  <c r="G151" i="9"/>
  <c r="AH149" i="1"/>
  <c r="L149" i="1"/>
  <c r="W34" i="9"/>
  <c r="B34" i="9"/>
  <c r="V34" i="9"/>
  <c r="H3714" i="2"/>
  <c r="I3714" i="2"/>
  <c r="AA151" i="9"/>
  <c r="H2256" i="2"/>
  <c r="I2256" i="2"/>
  <c r="H3390" i="2"/>
  <c r="I3390" i="2"/>
  <c r="Z149" i="1"/>
  <c r="AJ149" i="1"/>
  <c r="H258" i="2"/>
  <c r="I258" i="2"/>
  <c r="H149" i="1"/>
  <c r="F149" i="1"/>
  <c r="AK149" i="1"/>
  <c r="X151" i="9"/>
  <c r="H4686" i="2"/>
  <c r="I4686" i="2"/>
  <c r="D34" i="9"/>
  <c r="E34" i="9"/>
  <c r="R151" i="9"/>
  <c r="I151" i="2"/>
  <c r="H151" i="2"/>
  <c r="Q33" i="7"/>
  <c r="AL33" i="7"/>
  <c r="AI33" i="7"/>
  <c r="AJ33" i="7"/>
  <c r="AE151" i="9"/>
  <c r="AB151" i="9"/>
  <c r="H1284" i="2"/>
  <c r="I1284" i="2"/>
  <c r="O149" i="1"/>
  <c r="AI149" i="1"/>
  <c r="AB149" i="1"/>
  <c r="AL149" i="1"/>
  <c r="K149" i="1"/>
  <c r="AE149" i="1"/>
  <c r="G149" i="1"/>
  <c r="AA149" i="1"/>
  <c r="B151" i="9"/>
  <c r="S33" i="9"/>
  <c r="D151" i="9"/>
  <c r="H1771" i="6"/>
  <c r="I1771" i="6"/>
  <c r="G34" i="9"/>
  <c r="AA34" i="9"/>
  <c r="H34" i="9"/>
  <c r="AB34" i="9"/>
  <c r="I34" i="9"/>
  <c r="AC34" i="9"/>
  <c r="F34" i="9"/>
  <c r="Z34" i="9"/>
  <c r="H42" i="2"/>
  <c r="I42" i="2"/>
  <c r="AI151" i="9"/>
  <c r="AK151" i="9"/>
  <c r="D33" i="7"/>
  <c r="X33" i="7"/>
  <c r="E33" i="7"/>
  <c r="Y33" i="7"/>
  <c r="B33" i="7"/>
  <c r="V33" i="7"/>
  <c r="C33" i="7"/>
  <c r="W33" i="7"/>
  <c r="K151" i="9"/>
  <c r="M151" i="9"/>
  <c r="AC151" i="9"/>
  <c r="X149" i="1"/>
  <c r="P149" i="1"/>
  <c r="I151" i="9"/>
  <c r="N149" i="1"/>
  <c r="Q149" i="1"/>
  <c r="AF149" i="1"/>
  <c r="V151" i="9"/>
  <c r="AM33" i="9"/>
  <c r="C34" i="9"/>
  <c r="X34" i="9"/>
  <c r="Y34" i="9"/>
  <c r="P151" i="9"/>
  <c r="AK33" i="7"/>
  <c r="R33" i="7"/>
  <c r="O33" i="7"/>
  <c r="P33" i="7"/>
  <c r="AG151" i="9"/>
  <c r="F151" i="9"/>
  <c r="H151" i="9"/>
  <c r="I4092" i="2"/>
  <c r="H4092" i="2"/>
  <c r="H1015" i="2"/>
  <c r="I1015" i="2"/>
  <c r="D149" i="1"/>
  <c r="AC149" i="1"/>
  <c r="R149" i="1"/>
  <c r="AG149" i="1"/>
  <c r="E149" i="1"/>
  <c r="Y149" i="1"/>
  <c r="C149" i="1"/>
  <c r="W149" i="1"/>
  <c r="Y151" i="9"/>
  <c r="W151" i="9"/>
  <c r="H960" i="2"/>
  <c r="I960" i="2"/>
  <c r="I2418" i="2"/>
  <c r="H2418" i="2"/>
  <c r="L34" i="9"/>
  <c r="AF34" i="9"/>
  <c r="M34" i="9"/>
  <c r="AG34" i="9"/>
  <c r="N34" i="9"/>
  <c r="AH34" i="9"/>
  <c r="K34" i="9"/>
  <c r="X32" i="1"/>
  <c r="AB32" i="1"/>
  <c r="AG32" i="1"/>
  <c r="AK32" i="1"/>
  <c r="D32" i="1"/>
  <c r="H32" i="1"/>
  <c r="M32" i="1"/>
  <c r="Q32" i="1"/>
  <c r="Z32" i="1"/>
  <c r="AF32" i="1"/>
  <c r="AL32" i="1"/>
  <c r="F32" i="1"/>
  <c r="L32" i="1"/>
  <c r="R32" i="1"/>
  <c r="AA32" i="1"/>
  <c r="AH32" i="1"/>
  <c r="V32" i="1"/>
  <c r="G32" i="1"/>
  <c r="N32" i="1"/>
  <c r="W32" i="1"/>
  <c r="AC32" i="1"/>
  <c r="AI32" i="1"/>
  <c r="Y32" i="1"/>
  <c r="AE32" i="1"/>
  <c r="AJ32" i="1"/>
  <c r="I32" i="1"/>
  <c r="P32" i="1"/>
  <c r="K32" i="1"/>
  <c r="B32" i="1"/>
  <c r="C32" i="1"/>
  <c r="O32" i="1"/>
  <c r="E32" i="1"/>
  <c r="O151" i="9"/>
  <c r="Q151" i="9"/>
  <c r="H33" i="7"/>
  <c r="AB33" i="7"/>
  <c r="I33" i="7"/>
  <c r="AC33" i="7"/>
  <c r="F33" i="7"/>
  <c r="Z33" i="7"/>
  <c r="G33" i="7"/>
  <c r="AA33" i="7"/>
  <c r="AH151" i="9"/>
  <c r="AF151" i="9"/>
  <c r="H4255" i="2"/>
  <c r="I4255" i="2"/>
  <c r="H798" i="2"/>
  <c r="I798" i="2"/>
  <c r="I149" i="1"/>
  <c r="AM31" i="1"/>
  <c r="V149" i="1"/>
  <c r="C151" i="9"/>
  <c r="H3499" i="2"/>
  <c r="I3499" i="2"/>
  <c r="P34" i="9"/>
  <c r="AJ34" i="9"/>
  <c r="Q34" i="9"/>
  <c r="AK34" i="9"/>
  <c r="R34" i="9"/>
  <c r="AL34" i="9"/>
  <c r="O34" i="9"/>
  <c r="AL151" i="9"/>
  <c r="AJ151" i="9"/>
  <c r="I3606" i="2"/>
  <c r="H3606" i="2"/>
  <c r="M33" i="7"/>
  <c r="AG33" i="7"/>
  <c r="N33" i="7"/>
  <c r="AH33" i="7"/>
  <c r="K33" i="7"/>
  <c r="AE33" i="7"/>
  <c r="L33" i="7"/>
  <c r="N151" i="9"/>
  <c r="L151" i="9"/>
  <c r="H4363" i="2"/>
  <c r="I4363" i="2"/>
  <c r="H2148" i="2"/>
  <c r="I2148" i="2"/>
  <c r="I4634" i="8"/>
  <c r="H4634" i="8"/>
  <c r="I3284" i="8"/>
  <c r="H3284" i="8"/>
  <c r="I3176" i="8"/>
  <c r="H3176" i="8"/>
  <c r="I2583" i="8"/>
  <c r="H2583" i="8"/>
  <c r="H2096" i="8"/>
  <c r="I2096" i="8"/>
  <c r="I1880" i="8"/>
  <c r="H1880" i="8"/>
  <c r="I2529" i="8"/>
  <c r="H2529" i="8"/>
  <c r="I4042" i="8"/>
  <c r="H4042" i="8"/>
  <c r="I1395" i="8"/>
  <c r="H1395" i="8"/>
  <c r="I3069" i="8"/>
  <c r="H3069" i="8"/>
  <c r="H2043" i="8"/>
  <c r="I2043" i="8"/>
  <c r="I4475" i="8"/>
  <c r="H4475" i="8"/>
  <c r="I1018" i="8"/>
  <c r="H1018" i="8"/>
  <c r="I3230" i="8"/>
  <c r="H3230" i="8"/>
  <c r="I4528" i="8"/>
  <c r="H4528" i="8"/>
  <c r="I261" i="8"/>
  <c r="H261" i="8"/>
  <c r="I2205" i="8"/>
  <c r="H2205" i="8"/>
  <c r="I963" i="8"/>
  <c r="H963" i="8"/>
  <c r="I586" i="8"/>
  <c r="H586" i="8"/>
  <c r="I477" i="8"/>
  <c r="H477" i="8"/>
  <c r="I3395" i="8"/>
  <c r="H3395" i="8"/>
  <c r="I2852" i="8"/>
  <c r="H2852" i="8"/>
  <c r="I45" i="8"/>
  <c r="H45" i="8"/>
  <c r="I2313" i="8"/>
  <c r="H2313" i="8"/>
  <c r="I3770" i="8"/>
  <c r="H3770" i="8"/>
  <c r="I694" i="8"/>
  <c r="H694" i="8"/>
  <c r="I1774" i="8"/>
  <c r="H1774" i="8"/>
  <c r="I3879" i="8"/>
  <c r="H3879" i="8"/>
  <c r="I4148" i="8"/>
  <c r="H4148" i="8"/>
  <c r="I1611" i="8"/>
  <c r="H1611" i="8"/>
  <c r="H2422" i="8"/>
  <c r="I2422" i="8"/>
  <c r="H3125" i="8"/>
  <c r="I3125" i="8"/>
  <c r="I4094" i="8"/>
  <c r="H4094" i="8"/>
  <c r="H4692" i="8"/>
  <c r="I4692" i="8"/>
  <c r="I1503" i="8"/>
  <c r="H1503" i="8"/>
  <c r="I1990" i="8"/>
  <c r="H1990" i="8"/>
  <c r="I2695" i="8"/>
  <c r="H2695" i="8"/>
  <c r="I2800" i="8"/>
  <c r="H2800" i="8"/>
  <c r="I4313" i="8"/>
  <c r="H4313" i="8"/>
  <c r="I1449" i="8"/>
  <c r="H1449" i="8"/>
  <c r="I1233" i="8"/>
  <c r="H1233" i="8"/>
  <c r="I207" i="8"/>
  <c r="H207" i="8"/>
  <c r="I3447" i="8"/>
  <c r="H3447" i="8"/>
  <c r="I802" i="8"/>
  <c r="H802" i="8"/>
  <c r="I2637" i="8"/>
  <c r="H2637" i="8"/>
  <c r="I100" i="8"/>
  <c r="H100" i="8"/>
  <c r="I4364" i="8"/>
  <c r="H4364" i="8"/>
  <c r="I3663" i="8"/>
  <c r="H3663" i="8"/>
  <c r="H1935" i="8"/>
  <c r="I1935" i="8"/>
  <c r="I1126" i="8"/>
  <c r="H1126" i="8"/>
  <c r="H3987" i="8"/>
  <c r="I3987" i="8"/>
  <c r="I910" i="8"/>
  <c r="H910" i="8"/>
  <c r="I4259" i="8"/>
  <c r="H4259" i="8"/>
  <c r="I153" i="8"/>
  <c r="H153" i="8"/>
  <c r="I1666" i="8"/>
  <c r="H1666" i="8"/>
  <c r="I4420" i="8"/>
  <c r="H4420" i="8"/>
  <c r="I316" i="8"/>
  <c r="H316" i="8"/>
  <c r="I2367" i="8"/>
  <c r="H2367" i="8"/>
  <c r="I1341" i="8"/>
  <c r="H1341" i="8"/>
  <c r="I1071" i="8"/>
  <c r="H1071" i="8"/>
  <c r="I3826" i="8"/>
  <c r="H3826" i="8"/>
  <c r="I1557" i="8"/>
  <c r="H1557" i="8"/>
  <c r="I3934" i="8"/>
  <c r="H3934" i="8"/>
  <c r="I3339" i="8"/>
  <c r="H3339" i="8"/>
  <c r="I855" i="8"/>
  <c r="H855" i="8"/>
  <c r="I1828" i="8"/>
  <c r="H1828" i="8"/>
  <c r="I2908" i="8"/>
  <c r="H2908" i="8"/>
  <c r="I369" i="8"/>
  <c r="H369" i="8"/>
  <c r="I2744" i="8"/>
  <c r="H2744" i="8"/>
  <c r="I2151" i="8"/>
  <c r="H2151" i="8"/>
  <c r="I746" i="8"/>
  <c r="H746" i="8"/>
  <c r="H1719" i="8"/>
  <c r="I1719" i="8"/>
  <c r="I3719" i="8"/>
  <c r="H3719" i="8"/>
  <c r="I3500" i="8"/>
  <c r="H3500" i="8"/>
  <c r="I4202" i="8"/>
  <c r="H4202" i="8"/>
  <c r="I3611" i="8"/>
  <c r="H3611" i="8"/>
  <c r="I1179" i="8"/>
  <c r="H1179" i="8"/>
  <c r="I4581" i="8"/>
  <c r="H4581" i="8"/>
  <c r="H639" i="8"/>
  <c r="I639" i="8"/>
  <c r="I2961" i="8"/>
  <c r="H2961" i="8"/>
  <c r="I2477" i="8"/>
  <c r="H2477" i="8"/>
  <c r="I3555" i="8"/>
  <c r="H3555" i="8"/>
  <c r="I1287" i="8"/>
  <c r="H1287" i="8"/>
  <c r="I3015" i="8"/>
  <c r="H3015" i="8"/>
  <c r="I424" i="8"/>
  <c r="H424" i="8"/>
  <c r="I531" i="8"/>
  <c r="H531" i="8"/>
  <c r="I2260" i="8"/>
  <c r="H2260" i="8"/>
  <c r="I4202" i="6"/>
  <c r="H4202" i="6"/>
  <c r="I2095" i="6"/>
  <c r="H2095" i="6"/>
  <c r="I2042" i="6"/>
  <c r="H2042" i="6"/>
  <c r="I3501" i="6"/>
  <c r="H3501" i="6"/>
  <c r="H4310" i="6"/>
  <c r="I4310" i="6"/>
  <c r="I4474" i="6"/>
  <c r="H4474" i="6"/>
  <c r="H3554" i="6"/>
  <c r="I3554" i="6"/>
  <c r="I1829" i="6"/>
  <c r="H1829" i="6"/>
  <c r="I2582" i="6"/>
  <c r="H2582" i="6"/>
  <c r="I1395" i="6"/>
  <c r="H1395" i="6"/>
  <c r="I2206" i="6"/>
  <c r="H2206" i="6"/>
  <c r="I2474" i="6"/>
  <c r="H2474" i="6"/>
  <c r="H639" i="6"/>
  <c r="I639" i="6"/>
  <c r="I44" i="6"/>
  <c r="H44" i="6"/>
  <c r="I1450" i="6"/>
  <c r="H1450" i="6"/>
  <c r="I422" i="6"/>
  <c r="H422" i="6"/>
  <c r="I3067" i="6"/>
  <c r="H3067" i="6"/>
  <c r="I4149" i="6"/>
  <c r="H4149" i="6"/>
  <c r="I2150" i="6"/>
  <c r="H2150" i="6"/>
  <c r="I1934" i="6"/>
  <c r="H1934" i="6"/>
  <c r="I98" i="6"/>
  <c r="H98" i="6"/>
  <c r="I4093" i="6"/>
  <c r="H4093" i="6"/>
  <c r="I4418" i="6"/>
  <c r="H4418" i="6"/>
  <c r="I3608" i="6"/>
  <c r="H3608" i="6"/>
  <c r="I314" i="6"/>
  <c r="H314" i="6"/>
  <c r="I1989" i="6"/>
  <c r="H1989" i="6"/>
  <c r="H2635" i="6"/>
  <c r="I2635" i="6"/>
  <c r="H4255" i="6"/>
  <c r="I4255" i="6"/>
  <c r="I692" i="6"/>
  <c r="H692" i="6"/>
  <c r="I4041" i="6"/>
  <c r="H4041" i="6"/>
  <c r="I907" i="6"/>
  <c r="H907" i="6"/>
  <c r="I1718" i="6"/>
  <c r="H1718" i="6"/>
  <c r="I154" i="6"/>
  <c r="H154" i="6"/>
  <c r="I477" i="6"/>
  <c r="H477" i="6"/>
  <c r="I3825" i="6"/>
  <c r="H3825" i="6"/>
  <c r="I1178" i="6"/>
  <c r="H1178" i="6"/>
  <c r="H3176" i="6"/>
  <c r="I3176" i="6"/>
  <c r="I1071" i="6"/>
  <c r="H1071" i="6"/>
  <c r="I206" i="6"/>
  <c r="H206" i="6"/>
  <c r="I1016" i="6"/>
  <c r="H1016" i="6"/>
  <c r="I1286" i="6"/>
  <c r="H1286" i="6"/>
  <c r="I1665" i="6"/>
  <c r="H1665" i="6"/>
  <c r="I3286" i="6"/>
  <c r="H3286" i="6"/>
  <c r="H1609" i="6"/>
  <c r="I1609" i="6"/>
  <c r="H2528" i="6"/>
  <c r="I2528" i="6"/>
  <c r="I2906" i="6"/>
  <c r="H2906" i="6"/>
  <c r="I2853" i="6"/>
  <c r="H2853" i="6"/>
  <c r="I530" i="6"/>
  <c r="H530" i="6"/>
  <c r="I1339" i="6"/>
  <c r="H1339" i="6"/>
  <c r="I747" i="6"/>
  <c r="H747" i="6"/>
  <c r="I3231" i="6"/>
  <c r="H3231" i="6"/>
  <c r="I2745" i="6"/>
  <c r="H2745" i="6"/>
  <c r="I261" i="6"/>
  <c r="H261" i="6"/>
  <c r="I3122" i="6"/>
  <c r="H3122" i="6"/>
  <c r="I3986" i="6"/>
  <c r="H3986" i="6"/>
  <c r="I368" i="6"/>
  <c r="H368" i="6"/>
  <c r="H2420" i="6"/>
  <c r="I2420" i="6"/>
  <c r="I1233" i="6"/>
  <c r="H1233" i="6"/>
  <c r="I800" i="6"/>
  <c r="H800" i="6"/>
  <c r="I4634" i="6"/>
  <c r="H4634" i="6"/>
  <c r="I2798" i="6"/>
  <c r="H2798" i="6"/>
  <c r="H2312" i="6"/>
  <c r="I2312" i="6"/>
  <c r="I3877" i="6"/>
  <c r="H3877" i="6"/>
  <c r="I1124" i="6"/>
  <c r="H1124" i="6"/>
  <c r="I3769" i="6"/>
  <c r="H3769" i="6"/>
  <c r="I584" i="6"/>
  <c r="H584" i="6"/>
  <c r="H2691" i="6"/>
  <c r="I2691" i="6"/>
  <c r="H4580" i="6"/>
  <c r="I4580" i="6"/>
  <c r="I3716" i="6"/>
  <c r="H3716" i="6"/>
  <c r="I4364" i="6"/>
  <c r="H4364" i="6"/>
  <c r="I3338" i="6"/>
  <c r="H3338" i="6"/>
  <c r="I1502" i="6"/>
  <c r="H1502" i="6"/>
  <c r="I1881" i="6"/>
  <c r="H1881" i="6"/>
  <c r="I3448" i="6"/>
  <c r="H3448" i="6"/>
  <c r="I4527" i="6"/>
  <c r="H4527" i="6"/>
  <c r="I3662" i="6"/>
  <c r="H3662" i="6"/>
  <c r="I2959" i="6"/>
  <c r="H2959" i="6"/>
  <c r="H1556" i="6"/>
  <c r="I1556" i="6"/>
  <c r="I963" i="6"/>
  <c r="H963" i="6"/>
  <c r="I2258" i="6"/>
  <c r="H2258" i="6"/>
  <c r="H3392" i="6"/>
  <c r="I3392" i="6"/>
  <c r="I855" i="6"/>
  <c r="H855" i="6"/>
  <c r="I2366" i="6"/>
  <c r="H2366" i="6"/>
  <c r="I3014" i="6"/>
  <c r="H3014" i="6"/>
  <c r="I3933" i="6"/>
  <c r="H3933" i="6"/>
  <c r="H1231" i="2"/>
  <c r="I1231" i="2"/>
  <c r="H2311" i="2"/>
  <c r="I2311" i="2"/>
  <c r="I420" i="2"/>
  <c r="H420" i="2"/>
  <c r="H205" i="2"/>
  <c r="I205" i="2"/>
  <c r="H1446" i="2"/>
  <c r="I1446" i="2"/>
  <c r="H2636" i="2"/>
  <c r="I2636" i="2"/>
  <c r="H4201" i="2"/>
  <c r="I4201" i="2"/>
  <c r="H3552" i="2"/>
  <c r="I3552" i="2"/>
  <c r="H3285" i="2"/>
  <c r="I3285" i="2"/>
  <c r="H2852" i="2"/>
  <c r="I2852" i="2"/>
  <c r="H2743" i="2"/>
  <c r="I2743" i="2"/>
  <c r="H4579" i="2"/>
  <c r="I4579" i="2"/>
  <c r="H313" i="2"/>
  <c r="I313" i="2"/>
  <c r="H97" i="2"/>
  <c r="I97" i="2"/>
  <c r="H1338" i="2"/>
  <c r="I1338" i="2"/>
  <c r="H1177" i="2"/>
  <c r="I1177" i="2"/>
  <c r="H691" i="2"/>
  <c r="I691" i="2"/>
  <c r="H3337" i="2"/>
  <c r="I3337" i="2"/>
  <c r="H4309" i="2"/>
  <c r="I4309" i="2"/>
  <c r="H2796" i="2"/>
  <c r="I2796" i="2"/>
  <c r="H908" i="2"/>
  <c r="I908" i="2"/>
  <c r="H636" i="2"/>
  <c r="I636" i="2"/>
  <c r="H2094" i="2"/>
  <c r="I2094" i="2"/>
  <c r="I1771" i="2"/>
  <c r="H1771" i="2"/>
  <c r="H2472" i="2"/>
  <c r="I2472" i="2"/>
  <c r="H3444" i="2"/>
  <c r="I3444" i="2"/>
  <c r="H3120" i="2"/>
  <c r="I3120" i="2"/>
  <c r="H744" i="2"/>
  <c r="I744" i="2"/>
  <c r="H1987" i="2"/>
  <c r="I1987" i="2"/>
  <c r="H1554" i="2"/>
  <c r="I1554" i="2"/>
  <c r="H2580" i="2"/>
  <c r="I2580" i="2"/>
  <c r="H3176" i="2"/>
  <c r="I3176" i="2"/>
  <c r="H1608" i="2"/>
  <c r="I1608" i="2"/>
  <c r="I1879" i="2"/>
  <c r="H1879" i="2"/>
  <c r="H1824" i="2"/>
  <c r="I1824" i="2"/>
  <c r="H3012" i="2"/>
  <c r="I3012" i="2"/>
  <c r="H2202" i="2"/>
  <c r="I2202" i="2"/>
  <c r="I1663" i="2"/>
  <c r="H1663" i="2"/>
  <c r="H4633" i="2"/>
  <c r="I4633" i="2"/>
  <c r="H1394" i="2"/>
  <c r="I1394" i="2"/>
  <c r="I3933" i="2"/>
  <c r="H3933" i="2"/>
  <c r="H4146" i="2"/>
  <c r="I4146" i="2"/>
  <c r="H2364" i="2"/>
  <c r="I2364" i="2"/>
  <c r="H2688" i="2"/>
  <c r="I2688" i="2"/>
  <c r="H528" i="2"/>
  <c r="I528" i="2"/>
  <c r="H2528" i="2"/>
  <c r="I2528" i="2"/>
  <c r="H4471" i="2"/>
  <c r="I4471" i="2"/>
  <c r="H4525" i="2"/>
  <c r="I4525" i="2"/>
  <c r="I1502" i="2"/>
  <c r="H1502" i="2"/>
  <c r="I3769" i="2"/>
  <c r="H3769" i="2"/>
  <c r="I1932" i="2"/>
  <c r="H1932" i="2"/>
  <c r="H2040" i="2"/>
  <c r="I2040" i="2"/>
  <c r="H585" i="2"/>
  <c r="I585" i="2"/>
  <c r="I4038" i="2"/>
  <c r="H4038" i="2"/>
  <c r="H3228" i="2"/>
  <c r="I3228" i="2"/>
  <c r="H2904" i="2"/>
  <c r="I2904" i="2"/>
  <c r="H4417" i="2"/>
  <c r="I4417" i="2"/>
  <c r="I3877" i="2"/>
  <c r="H3877" i="2"/>
  <c r="H852" i="2"/>
  <c r="I852" i="2"/>
  <c r="I1070" i="2"/>
  <c r="H1070" i="2"/>
  <c r="I3985" i="2"/>
  <c r="H3985" i="2"/>
  <c r="I3663" i="2"/>
  <c r="H3663" i="2"/>
  <c r="H1716" i="2"/>
  <c r="I1716" i="2"/>
  <c r="H2960" i="2"/>
  <c r="I2960" i="2"/>
  <c r="H3823" i="2" l="1"/>
  <c r="I3823" i="2"/>
  <c r="I475" i="2"/>
  <c r="H475" i="2"/>
  <c r="H1123" i="2"/>
  <c r="I1123" i="2"/>
  <c r="I3067" i="2"/>
  <c r="H3067" i="2"/>
  <c r="H367" i="2"/>
  <c r="I367" i="2"/>
  <c r="Z35" i="9"/>
  <c r="J34" i="7"/>
  <c r="J152" i="9"/>
  <c r="AD151" i="7"/>
  <c r="AD34" i="7"/>
  <c r="AD35" i="9"/>
  <c r="AD33" i="1"/>
  <c r="J33" i="1"/>
  <c r="AD150" i="1"/>
  <c r="AD152" i="9"/>
  <c r="J151" i="7"/>
  <c r="J150" i="1"/>
  <c r="J35" i="9"/>
  <c r="AF34" i="7"/>
  <c r="AF151" i="7"/>
  <c r="AH151" i="7"/>
  <c r="R152" i="9"/>
  <c r="P152" i="9"/>
  <c r="I799" i="2"/>
  <c r="H799" i="2"/>
  <c r="L35" i="9"/>
  <c r="AF35" i="9"/>
  <c r="M35" i="9"/>
  <c r="AG35" i="9"/>
  <c r="N35" i="9"/>
  <c r="AH35" i="9"/>
  <c r="K35" i="9"/>
  <c r="AE35" i="9"/>
  <c r="AA151" i="7"/>
  <c r="AC151" i="7"/>
  <c r="S32" i="1"/>
  <c r="B150" i="1"/>
  <c r="AJ150" i="1"/>
  <c r="AC150" i="1"/>
  <c r="AM32" i="1"/>
  <c r="V150" i="1"/>
  <c r="L150" i="1"/>
  <c r="Z150" i="1"/>
  <c r="D150" i="1"/>
  <c r="X150" i="1"/>
  <c r="AG152" i="9"/>
  <c r="I961" i="2"/>
  <c r="H961" i="2"/>
  <c r="Q34" i="7"/>
  <c r="AK34" i="7"/>
  <c r="R34" i="7"/>
  <c r="AL34" i="7"/>
  <c r="O34" i="7"/>
  <c r="AI34" i="7"/>
  <c r="P34" i="7"/>
  <c r="AJ34" i="7"/>
  <c r="AK151" i="7"/>
  <c r="B151" i="7"/>
  <c r="S33" i="7"/>
  <c r="D151" i="7"/>
  <c r="H43" i="2"/>
  <c r="I43" i="2"/>
  <c r="AC152" i="9"/>
  <c r="AA152" i="9"/>
  <c r="Q151" i="7"/>
  <c r="H152" i="2"/>
  <c r="I152" i="2"/>
  <c r="E152" i="9"/>
  <c r="AM34" i="9"/>
  <c r="V152" i="9"/>
  <c r="L151" i="7"/>
  <c r="N151" i="7"/>
  <c r="AK152" i="9"/>
  <c r="I3500" i="2"/>
  <c r="H3500" i="2"/>
  <c r="P35" i="9"/>
  <c r="AJ35" i="9"/>
  <c r="Q35" i="9"/>
  <c r="AK35" i="9"/>
  <c r="R35" i="9"/>
  <c r="AL35" i="9"/>
  <c r="O35" i="9"/>
  <c r="AI35" i="9"/>
  <c r="G151" i="7"/>
  <c r="I151" i="7"/>
  <c r="E150" i="1"/>
  <c r="K150" i="1"/>
  <c r="AE150" i="1"/>
  <c r="W150" i="1"/>
  <c r="AH150" i="1"/>
  <c r="F150" i="1"/>
  <c r="Q150" i="1"/>
  <c r="AK150" i="1"/>
  <c r="K152" i="9"/>
  <c r="M152" i="9"/>
  <c r="I2419" i="2"/>
  <c r="H2419" i="2"/>
  <c r="I1016" i="2"/>
  <c r="H1016" i="2"/>
  <c r="H4093" i="2"/>
  <c r="I4093" i="2"/>
  <c r="D34" i="7"/>
  <c r="X34" i="7"/>
  <c r="E34" i="7"/>
  <c r="Y34" i="7"/>
  <c r="B34" i="7"/>
  <c r="V34" i="7"/>
  <c r="C34" i="7"/>
  <c r="W34" i="7"/>
  <c r="P151" i="7"/>
  <c r="Y152" i="9"/>
  <c r="W151" i="7"/>
  <c r="Y151" i="7"/>
  <c r="Y33" i="1"/>
  <c r="AC33" i="1"/>
  <c r="AH33" i="1"/>
  <c r="AL33" i="1"/>
  <c r="E33" i="1"/>
  <c r="I33" i="1"/>
  <c r="N33" i="1"/>
  <c r="R33" i="1"/>
  <c r="AA33" i="1"/>
  <c r="AG33" i="1"/>
  <c r="G33" i="1"/>
  <c r="M33" i="1"/>
  <c r="W33" i="1"/>
  <c r="AB33" i="1"/>
  <c r="AI33" i="1"/>
  <c r="C33" i="1"/>
  <c r="H33" i="1"/>
  <c r="O33" i="1"/>
  <c r="X33" i="1"/>
  <c r="AE33" i="1"/>
  <c r="AJ33" i="1"/>
  <c r="V33" i="1"/>
  <c r="Z33" i="1"/>
  <c r="AF33" i="1"/>
  <c r="AK33" i="1"/>
  <c r="D33" i="1"/>
  <c r="P33" i="1"/>
  <c r="B33" i="1"/>
  <c r="F33" i="1"/>
  <c r="Q33" i="1"/>
  <c r="L33" i="1"/>
  <c r="K33" i="1"/>
  <c r="I152" i="9"/>
  <c r="G152" i="9"/>
  <c r="AJ151" i="7"/>
  <c r="D152" i="9"/>
  <c r="H4687" i="2"/>
  <c r="I4687" i="2"/>
  <c r="I259" i="2"/>
  <c r="H259" i="2"/>
  <c r="I3391" i="2"/>
  <c r="H3391" i="2"/>
  <c r="S34" i="9"/>
  <c r="B152" i="9"/>
  <c r="I2149" i="2"/>
  <c r="H2149" i="2"/>
  <c r="AE151" i="7"/>
  <c r="AG151" i="7"/>
  <c r="I3607" i="2"/>
  <c r="H3607" i="2"/>
  <c r="O152" i="9"/>
  <c r="Q152" i="9"/>
  <c r="C35" i="9"/>
  <c r="W35" i="9"/>
  <c r="D35" i="9"/>
  <c r="X35" i="9"/>
  <c r="E35" i="9"/>
  <c r="Y35" i="9"/>
  <c r="B35" i="9"/>
  <c r="V35" i="9"/>
  <c r="Z151" i="7"/>
  <c r="AB151" i="7"/>
  <c r="O150" i="1"/>
  <c r="P150" i="1"/>
  <c r="Y150" i="1"/>
  <c r="N150" i="1"/>
  <c r="AA150" i="1"/>
  <c r="AL150" i="1"/>
  <c r="M150" i="1"/>
  <c r="AG150" i="1"/>
  <c r="AH152" i="9"/>
  <c r="AF152" i="9"/>
  <c r="H34" i="7"/>
  <c r="AB34" i="7"/>
  <c r="I34" i="7"/>
  <c r="AC34" i="7"/>
  <c r="F34" i="7"/>
  <c r="Z34" i="7"/>
  <c r="G34" i="7"/>
  <c r="AA34" i="7"/>
  <c r="O151" i="7"/>
  <c r="X152" i="9"/>
  <c r="C151" i="7"/>
  <c r="E151" i="7"/>
  <c r="Z152" i="9"/>
  <c r="AB152" i="9"/>
  <c r="H1772" i="6"/>
  <c r="I1772" i="6"/>
  <c r="I1285" i="2"/>
  <c r="H1285" i="2"/>
  <c r="AI151" i="7"/>
  <c r="H3715" i="2"/>
  <c r="I3715" i="2"/>
  <c r="W152" i="9"/>
  <c r="AI152" i="9"/>
  <c r="H4364" i="2"/>
  <c r="I4364" i="2"/>
  <c r="K151" i="7"/>
  <c r="M151" i="7"/>
  <c r="AL152" i="9"/>
  <c r="AJ152" i="9"/>
  <c r="G35" i="9"/>
  <c r="AA35" i="9"/>
  <c r="H35" i="9"/>
  <c r="AB35" i="9"/>
  <c r="I35" i="9"/>
  <c r="AC35" i="9"/>
  <c r="F35" i="9"/>
  <c r="I4256" i="2"/>
  <c r="H4256" i="2"/>
  <c r="F151" i="7"/>
  <c r="H151" i="7"/>
  <c r="C150" i="1"/>
  <c r="I150" i="1"/>
  <c r="AI150" i="1"/>
  <c r="G150" i="1"/>
  <c r="R150" i="1"/>
  <c r="AF150" i="1"/>
  <c r="H150" i="1"/>
  <c r="AB150" i="1"/>
  <c r="N152" i="9"/>
  <c r="L152" i="9"/>
  <c r="M34" i="7"/>
  <c r="AG34" i="7"/>
  <c r="N34" i="7"/>
  <c r="AH34" i="7"/>
  <c r="K34" i="7"/>
  <c r="AE34" i="7"/>
  <c r="L34" i="7"/>
  <c r="R151" i="7"/>
  <c r="C152" i="9"/>
  <c r="AM33" i="7"/>
  <c r="V151" i="7"/>
  <c r="X151" i="7"/>
  <c r="F152" i="9"/>
  <c r="H152" i="9"/>
  <c r="AL151" i="7"/>
  <c r="H2257" i="2"/>
  <c r="I2257" i="2"/>
  <c r="AE152" i="9"/>
  <c r="I4635" i="8"/>
  <c r="H4635" i="8"/>
  <c r="I2097" i="8"/>
  <c r="H2097" i="8"/>
  <c r="I2584" i="8"/>
  <c r="H2584" i="8"/>
  <c r="H3177" i="8"/>
  <c r="I3177" i="8"/>
  <c r="I1881" i="8"/>
  <c r="H1881" i="8"/>
  <c r="I3285" i="8"/>
  <c r="H3285" i="8"/>
  <c r="I1936" i="8"/>
  <c r="H1936" i="8"/>
  <c r="H2423" i="8"/>
  <c r="I2423" i="8"/>
  <c r="I3016" i="8"/>
  <c r="H3016" i="8"/>
  <c r="I370" i="8"/>
  <c r="H370" i="8"/>
  <c r="I1072" i="8"/>
  <c r="H1072" i="8"/>
  <c r="I208" i="8"/>
  <c r="H208" i="8"/>
  <c r="I2801" i="8"/>
  <c r="H2801" i="8"/>
  <c r="H1504" i="8"/>
  <c r="I1504" i="8"/>
  <c r="I3880" i="8"/>
  <c r="H3880" i="8"/>
  <c r="H3771" i="8"/>
  <c r="I3771" i="8"/>
  <c r="I3396" i="8"/>
  <c r="H3396" i="8"/>
  <c r="I2206" i="8"/>
  <c r="H2206" i="8"/>
  <c r="I1019" i="8"/>
  <c r="H1019" i="8"/>
  <c r="I1720" i="8"/>
  <c r="H1720" i="8"/>
  <c r="I3340" i="8"/>
  <c r="H3340" i="8"/>
  <c r="I4693" i="8"/>
  <c r="H4693" i="8"/>
  <c r="I640" i="8"/>
  <c r="H640" i="8"/>
  <c r="I3935" i="8"/>
  <c r="H3935" i="8"/>
  <c r="I911" i="8"/>
  <c r="H911" i="8"/>
  <c r="I2638" i="8"/>
  <c r="H2638" i="8"/>
  <c r="I1612" i="8"/>
  <c r="H1612" i="8"/>
  <c r="H1775" i="8"/>
  <c r="I1775" i="8"/>
  <c r="H2314" i="8"/>
  <c r="I2314" i="8"/>
  <c r="I478" i="8"/>
  <c r="H478" i="8"/>
  <c r="H262" i="8"/>
  <c r="I262" i="8"/>
  <c r="I4476" i="8"/>
  <c r="H4476" i="8"/>
  <c r="H1396" i="8"/>
  <c r="I1396" i="8"/>
  <c r="I2962" i="8"/>
  <c r="H2962" i="8"/>
  <c r="I4260" i="8"/>
  <c r="H4260" i="8"/>
  <c r="I4203" i="8"/>
  <c r="H4203" i="8"/>
  <c r="I1342" i="8"/>
  <c r="H1342" i="8"/>
  <c r="I1234" i="8"/>
  <c r="H1234" i="8"/>
  <c r="I2261" i="8"/>
  <c r="H2261" i="8"/>
  <c r="I747" i="8"/>
  <c r="H747" i="8"/>
  <c r="I3664" i="8"/>
  <c r="H3664" i="8"/>
  <c r="I3988" i="8"/>
  <c r="H3988" i="8"/>
  <c r="I2044" i="8"/>
  <c r="H2044" i="8"/>
  <c r="I532" i="8"/>
  <c r="H532" i="8"/>
  <c r="I3556" i="8"/>
  <c r="H3556" i="8"/>
  <c r="H4582" i="8"/>
  <c r="I4582" i="8"/>
  <c r="I3501" i="8"/>
  <c r="H3501" i="8"/>
  <c r="I2152" i="8"/>
  <c r="H2152" i="8"/>
  <c r="I1829" i="8"/>
  <c r="H1829" i="8"/>
  <c r="I1558" i="8"/>
  <c r="H1558" i="8"/>
  <c r="I2368" i="8"/>
  <c r="H2368" i="8"/>
  <c r="I154" i="8"/>
  <c r="H154" i="8"/>
  <c r="I4365" i="8"/>
  <c r="H4365" i="8"/>
  <c r="I803" i="8"/>
  <c r="H803" i="8"/>
  <c r="I1450" i="8"/>
  <c r="H1450" i="8"/>
  <c r="H1991" i="8"/>
  <c r="I1991" i="8"/>
  <c r="I4095" i="8"/>
  <c r="H4095" i="8"/>
  <c r="I46" i="8"/>
  <c r="H46" i="8"/>
  <c r="I587" i="8"/>
  <c r="H587" i="8"/>
  <c r="I4529" i="8"/>
  <c r="H4529" i="8"/>
  <c r="I4043" i="8"/>
  <c r="H4043" i="8"/>
  <c r="I3612" i="8"/>
  <c r="H3612" i="8"/>
  <c r="H4421" i="8"/>
  <c r="I4421" i="8"/>
  <c r="H1288" i="8"/>
  <c r="I1288" i="8"/>
  <c r="I2909" i="8"/>
  <c r="H2909" i="8"/>
  <c r="H1667" i="8"/>
  <c r="I1667" i="8"/>
  <c r="I2696" i="8"/>
  <c r="H2696" i="8"/>
  <c r="I3126" i="8"/>
  <c r="H3126" i="8"/>
  <c r="I425" i="8"/>
  <c r="H425" i="8"/>
  <c r="H2478" i="8"/>
  <c r="I2478" i="8"/>
  <c r="I1180" i="8"/>
  <c r="H1180" i="8"/>
  <c r="I3720" i="8"/>
  <c r="H3720" i="8"/>
  <c r="I2745" i="8"/>
  <c r="H2745" i="8"/>
  <c r="I856" i="8"/>
  <c r="H856" i="8"/>
  <c r="I3827" i="8"/>
  <c r="H3827" i="8"/>
  <c r="I317" i="8"/>
  <c r="H317" i="8"/>
  <c r="I1127" i="8"/>
  <c r="H1127" i="8"/>
  <c r="I101" i="8"/>
  <c r="H101" i="8"/>
  <c r="H3448" i="8"/>
  <c r="I3448" i="8"/>
  <c r="I4314" i="8"/>
  <c r="H4314" i="8"/>
  <c r="I4149" i="8"/>
  <c r="H4149" i="8"/>
  <c r="I695" i="8"/>
  <c r="H695" i="8"/>
  <c r="I2853" i="8"/>
  <c r="H2853" i="8"/>
  <c r="I964" i="8"/>
  <c r="H964" i="8"/>
  <c r="H3231" i="8"/>
  <c r="I3231" i="8"/>
  <c r="I3070" i="8"/>
  <c r="H3070" i="8"/>
  <c r="I2530" i="8"/>
  <c r="H2530" i="8"/>
  <c r="I2096" i="6"/>
  <c r="H2096" i="6"/>
  <c r="I4203" i="6"/>
  <c r="H4203" i="6"/>
  <c r="I4256" i="6"/>
  <c r="H4256" i="6"/>
  <c r="I585" i="6"/>
  <c r="H585" i="6"/>
  <c r="I3287" i="6"/>
  <c r="H3287" i="6"/>
  <c r="I3393" i="6"/>
  <c r="H3393" i="6"/>
  <c r="I2313" i="6"/>
  <c r="H2313" i="6"/>
  <c r="I856" i="6"/>
  <c r="H856" i="6"/>
  <c r="I4365" i="6"/>
  <c r="H4365" i="6"/>
  <c r="H2907" i="6"/>
  <c r="I2907" i="6"/>
  <c r="I2421" i="6"/>
  <c r="H2421" i="6"/>
  <c r="I2636" i="6"/>
  <c r="H2636" i="6"/>
  <c r="I1072" i="6"/>
  <c r="H1072" i="6"/>
  <c r="I908" i="6"/>
  <c r="H908" i="6"/>
  <c r="I4419" i="6"/>
  <c r="H4419" i="6"/>
  <c r="I2151" i="6"/>
  <c r="H2151" i="6"/>
  <c r="I423" i="6"/>
  <c r="H423" i="6"/>
  <c r="I2475" i="6"/>
  <c r="H2475" i="6"/>
  <c r="I640" i="6"/>
  <c r="H640" i="6"/>
  <c r="I3068" i="6"/>
  <c r="H3068" i="6"/>
  <c r="I478" i="6"/>
  <c r="H478" i="6"/>
  <c r="I3449" i="6"/>
  <c r="H3449" i="6"/>
  <c r="I1234" i="6"/>
  <c r="H1234" i="6"/>
  <c r="I748" i="6"/>
  <c r="H748" i="6"/>
  <c r="I3826" i="6"/>
  <c r="H3826" i="6"/>
  <c r="I3609" i="6"/>
  <c r="H3609" i="6"/>
  <c r="I2583" i="6"/>
  <c r="H2583" i="6"/>
  <c r="I2529" i="6"/>
  <c r="H2529" i="6"/>
  <c r="I3934" i="6"/>
  <c r="H3934" i="6"/>
  <c r="I1882" i="6"/>
  <c r="H1882" i="6"/>
  <c r="I262" i="6"/>
  <c r="H262" i="6"/>
  <c r="H3177" i="6"/>
  <c r="I3177" i="6"/>
  <c r="I3015" i="6"/>
  <c r="H3015" i="6"/>
  <c r="I2259" i="6"/>
  <c r="H2259" i="6"/>
  <c r="I3663" i="6"/>
  <c r="H3663" i="6"/>
  <c r="I1503" i="6"/>
  <c r="H1503" i="6"/>
  <c r="I1125" i="6"/>
  <c r="H1125" i="6"/>
  <c r="I4635" i="6"/>
  <c r="H4635" i="6"/>
  <c r="I369" i="6"/>
  <c r="H369" i="6"/>
  <c r="I2746" i="6"/>
  <c r="H2746" i="6"/>
  <c r="I531" i="6"/>
  <c r="H531" i="6"/>
  <c r="I1287" i="6"/>
  <c r="H1287" i="6"/>
  <c r="H155" i="6"/>
  <c r="I155" i="6"/>
  <c r="I4042" i="6"/>
  <c r="H4042" i="6"/>
  <c r="I1990" i="6"/>
  <c r="H1990" i="6"/>
  <c r="I4094" i="6"/>
  <c r="H4094" i="6"/>
  <c r="I4150" i="6"/>
  <c r="H4150" i="6"/>
  <c r="I1451" i="6"/>
  <c r="H1451" i="6"/>
  <c r="I2207" i="6"/>
  <c r="H2207" i="6"/>
  <c r="I1830" i="6"/>
  <c r="H1830" i="6"/>
  <c r="H3502" i="6"/>
  <c r="I3502" i="6"/>
  <c r="I3123" i="6"/>
  <c r="H3123" i="6"/>
  <c r="H207" i="6"/>
  <c r="I207" i="6"/>
  <c r="I4311" i="6"/>
  <c r="H4311" i="6"/>
  <c r="I2960" i="6"/>
  <c r="H2960" i="6"/>
  <c r="I3770" i="6"/>
  <c r="H3770" i="6"/>
  <c r="H1340" i="6"/>
  <c r="I1340" i="6"/>
  <c r="I1610" i="6"/>
  <c r="H1610" i="6"/>
  <c r="I3555" i="6"/>
  <c r="H3555" i="6"/>
  <c r="I1557" i="6"/>
  <c r="H1557" i="6"/>
  <c r="H1935" i="6"/>
  <c r="I1935" i="6"/>
  <c r="I4475" i="6"/>
  <c r="H4475" i="6"/>
  <c r="I3717" i="6"/>
  <c r="H3717" i="6"/>
  <c r="H2799" i="6"/>
  <c r="I2799" i="6"/>
  <c r="I1666" i="6"/>
  <c r="H1666" i="6"/>
  <c r="I4581" i="6"/>
  <c r="H4581" i="6"/>
  <c r="I2692" i="6"/>
  <c r="H2692" i="6"/>
  <c r="I2367" i="6"/>
  <c r="H2367" i="6"/>
  <c r="I964" i="6"/>
  <c r="H964" i="6"/>
  <c r="H4528" i="6"/>
  <c r="I4528" i="6"/>
  <c r="I3339" i="6"/>
  <c r="H3339" i="6"/>
  <c r="I3878" i="6"/>
  <c r="H3878" i="6"/>
  <c r="I801" i="6"/>
  <c r="H801" i="6"/>
  <c r="H3987" i="6"/>
  <c r="I3987" i="6"/>
  <c r="H3232" i="6"/>
  <c r="I3232" i="6"/>
  <c r="I2854" i="6"/>
  <c r="H2854" i="6"/>
  <c r="I1017" i="6"/>
  <c r="H1017" i="6"/>
  <c r="I1179" i="6"/>
  <c r="H1179" i="6"/>
  <c r="H1719" i="6"/>
  <c r="I1719" i="6"/>
  <c r="I693" i="6"/>
  <c r="H693" i="6"/>
  <c r="I315" i="6"/>
  <c r="H315" i="6"/>
  <c r="I99" i="6"/>
  <c r="H99" i="6"/>
  <c r="H45" i="6"/>
  <c r="I45" i="6"/>
  <c r="H1396" i="6"/>
  <c r="I1396" i="6"/>
  <c r="H2043" i="6"/>
  <c r="I2043" i="6"/>
  <c r="H586" i="2"/>
  <c r="I586" i="2"/>
  <c r="H2529" i="2"/>
  <c r="I2529" i="2"/>
  <c r="H3121" i="2"/>
  <c r="I3121" i="2"/>
  <c r="H314" i="2"/>
  <c r="I314" i="2"/>
  <c r="H1880" i="2"/>
  <c r="I1880" i="2"/>
  <c r="H421" i="2"/>
  <c r="I421" i="2"/>
  <c r="H2637" i="2"/>
  <c r="I2637" i="2"/>
  <c r="H1071" i="2"/>
  <c r="I1071" i="2"/>
  <c r="H3770" i="2"/>
  <c r="I3770" i="2"/>
  <c r="H529" i="2"/>
  <c r="I529" i="2"/>
  <c r="H2203" i="2"/>
  <c r="I2203" i="2"/>
  <c r="H1609" i="2"/>
  <c r="I1609" i="2"/>
  <c r="H3177" i="2"/>
  <c r="I3177" i="2"/>
  <c r="I1988" i="2"/>
  <c r="H1988" i="2"/>
  <c r="H3445" i="2"/>
  <c r="I3445" i="2"/>
  <c r="H2095" i="2"/>
  <c r="I2095" i="2"/>
  <c r="H4310" i="2"/>
  <c r="I4310" i="2"/>
  <c r="H1339" i="2"/>
  <c r="I1339" i="2"/>
  <c r="H4580" i="2"/>
  <c r="I4580" i="2"/>
  <c r="I3553" i="2"/>
  <c r="H3553" i="2"/>
  <c r="H1447" i="2"/>
  <c r="I1447" i="2"/>
  <c r="I1178" i="2"/>
  <c r="H1178" i="2"/>
  <c r="H4418" i="2"/>
  <c r="I4418" i="2"/>
  <c r="H1395" i="2"/>
  <c r="I1395" i="2"/>
  <c r="H2905" i="2"/>
  <c r="I2905" i="2"/>
  <c r="H3229" i="2"/>
  <c r="I3229" i="2"/>
  <c r="H4472" i="2"/>
  <c r="I4472" i="2"/>
  <c r="H2689" i="2"/>
  <c r="I2689" i="2"/>
  <c r="H4634" i="2"/>
  <c r="I4634" i="2"/>
  <c r="H3013" i="2"/>
  <c r="I3013" i="2"/>
  <c r="H745" i="2"/>
  <c r="I745" i="2"/>
  <c r="H2473" i="2"/>
  <c r="I2473" i="2"/>
  <c r="H637" i="2"/>
  <c r="I637" i="2"/>
  <c r="H3338" i="2"/>
  <c r="I3338" i="2"/>
  <c r="H2744" i="2"/>
  <c r="I2744" i="2"/>
  <c r="H4202" i="2"/>
  <c r="I4202" i="2"/>
  <c r="H2312" i="2"/>
  <c r="I2312" i="2"/>
  <c r="H2797" i="2"/>
  <c r="I2797" i="2"/>
  <c r="H2961" i="2"/>
  <c r="I2961" i="2"/>
  <c r="I2041" i="2"/>
  <c r="H2041" i="2"/>
  <c r="H3878" i="2"/>
  <c r="I3878" i="2"/>
  <c r="H853" i="2"/>
  <c r="I853" i="2"/>
  <c r="H3934" i="2"/>
  <c r="I3934" i="2"/>
  <c r="H1717" i="2"/>
  <c r="I1717" i="2"/>
  <c r="H4526" i="2"/>
  <c r="I4526" i="2"/>
  <c r="H2365" i="2"/>
  <c r="I2365" i="2"/>
  <c r="H1825" i="2"/>
  <c r="I1825" i="2"/>
  <c r="H2581" i="2"/>
  <c r="I2581" i="2"/>
  <c r="H909" i="2"/>
  <c r="I909" i="2"/>
  <c r="H692" i="2"/>
  <c r="I692" i="2"/>
  <c r="H98" i="2"/>
  <c r="I98" i="2"/>
  <c r="H2853" i="2"/>
  <c r="I2853" i="2"/>
  <c r="H206" i="2"/>
  <c r="I206" i="2"/>
  <c r="I1232" i="2"/>
  <c r="H1232" i="2"/>
  <c r="H4147" i="2"/>
  <c r="I4147" i="2"/>
  <c r="H1555" i="2"/>
  <c r="I1555" i="2"/>
  <c r="H3286" i="2"/>
  <c r="I3286" i="2"/>
  <c r="H1772" i="2"/>
  <c r="I1772" i="2"/>
  <c r="H1503" i="2"/>
  <c r="I1503" i="2"/>
  <c r="H3664" i="2"/>
  <c r="I3664" i="2"/>
  <c r="I3986" i="2"/>
  <c r="H3986" i="2"/>
  <c r="H4039" i="2"/>
  <c r="I4039" i="2"/>
  <c r="H1933" i="2"/>
  <c r="I1933" i="2"/>
  <c r="H1664" i="2"/>
  <c r="I1664" i="2"/>
  <c r="H3068" i="2" l="1"/>
  <c r="I3068" i="2"/>
  <c r="H1124" i="2"/>
  <c r="I1124" i="2"/>
  <c r="I476" i="2"/>
  <c r="H476" i="2"/>
  <c r="I368" i="2"/>
  <c r="H368" i="2"/>
  <c r="H3824" i="2"/>
  <c r="I3824" i="2"/>
  <c r="J152" i="7"/>
  <c r="AD35" i="7"/>
  <c r="AD36" i="9"/>
  <c r="J153" i="9"/>
  <c r="J36" i="9"/>
  <c r="AD34" i="1"/>
  <c r="J34" i="1"/>
  <c r="J151" i="1"/>
  <c r="AD152" i="7"/>
  <c r="AD151" i="1"/>
  <c r="J35" i="7"/>
  <c r="AD153" i="9"/>
  <c r="V35" i="7"/>
  <c r="AJ35" i="7"/>
  <c r="AI36" i="9"/>
  <c r="AH152" i="7"/>
  <c r="AB152" i="7"/>
  <c r="L151" i="1"/>
  <c r="X151" i="1"/>
  <c r="N151" i="1"/>
  <c r="E152" i="7"/>
  <c r="O152" i="7"/>
  <c r="F153" i="9"/>
  <c r="E153" i="9"/>
  <c r="C36" i="9"/>
  <c r="D36" i="9"/>
  <c r="E36" i="9"/>
  <c r="B36" i="9"/>
  <c r="P151" i="1"/>
  <c r="G151" i="1"/>
  <c r="AH151" i="1"/>
  <c r="O153" i="9"/>
  <c r="H3501" i="2"/>
  <c r="I3501" i="2"/>
  <c r="D35" i="7"/>
  <c r="E35" i="7"/>
  <c r="B35" i="7"/>
  <c r="C35" i="7"/>
  <c r="W35" i="7"/>
  <c r="I44" i="2"/>
  <c r="H44" i="2"/>
  <c r="N153" i="9"/>
  <c r="Z153" i="9"/>
  <c r="N152" i="7"/>
  <c r="F152" i="7"/>
  <c r="V153" i="9"/>
  <c r="AM35" i="9"/>
  <c r="AA36" i="9"/>
  <c r="AB36" i="9"/>
  <c r="AC36" i="9"/>
  <c r="F36" i="9"/>
  <c r="Z36" i="9"/>
  <c r="AM33" i="1"/>
  <c r="V151" i="1"/>
  <c r="O151" i="1"/>
  <c r="AB151" i="1"/>
  <c r="AG151" i="1"/>
  <c r="I151" i="1"/>
  <c r="AC151" i="1"/>
  <c r="V152" i="7"/>
  <c r="AM34" i="7"/>
  <c r="X152" i="7"/>
  <c r="AL153" i="9"/>
  <c r="AJ153" i="9"/>
  <c r="H35" i="7"/>
  <c r="AB35" i="7"/>
  <c r="I35" i="7"/>
  <c r="AC35" i="7"/>
  <c r="F35" i="7"/>
  <c r="Z35" i="7"/>
  <c r="G35" i="7"/>
  <c r="AA35" i="7"/>
  <c r="Z34" i="1"/>
  <c r="AE34" i="1"/>
  <c r="AI34" i="1"/>
  <c r="V34" i="1"/>
  <c r="F34" i="1"/>
  <c r="K34" i="1"/>
  <c r="O34" i="1"/>
  <c r="B34" i="1"/>
  <c r="W34" i="1"/>
  <c r="AB34" i="1"/>
  <c r="AH34" i="1"/>
  <c r="C34" i="1"/>
  <c r="H34" i="1"/>
  <c r="N34" i="1"/>
  <c r="X34" i="1"/>
  <c r="AC34" i="1"/>
  <c r="AJ34" i="1"/>
  <c r="D34" i="1"/>
  <c r="I34" i="1"/>
  <c r="P34" i="1"/>
  <c r="Y34" i="1"/>
  <c r="AF34" i="1"/>
  <c r="AK34" i="1"/>
  <c r="AA34" i="1"/>
  <c r="AG34" i="1"/>
  <c r="AL34" i="1"/>
  <c r="L34" i="1"/>
  <c r="G34" i="1"/>
  <c r="M34" i="1"/>
  <c r="E34" i="1"/>
  <c r="Q34" i="1"/>
  <c r="R34" i="1"/>
  <c r="AJ152" i="7"/>
  <c r="AL152" i="7"/>
  <c r="AE153" i="9"/>
  <c r="AG153" i="9"/>
  <c r="AF152" i="7"/>
  <c r="H153" i="9"/>
  <c r="C153" i="9"/>
  <c r="H3608" i="2"/>
  <c r="I3608" i="2"/>
  <c r="W36" i="9"/>
  <c r="X36" i="9"/>
  <c r="Y36" i="9"/>
  <c r="V36" i="9"/>
  <c r="H3392" i="2"/>
  <c r="I3392" i="2"/>
  <c r="Z151" i="1"/>
  <c r="AI151" i="1"/>
  <c r="C152" i="7"/>
  <c r="Q153" i="9"/>
  <c r="X35" i="7"/>
  <c r="Y35" i="7"/>
  <c r="Q152" i="7"/>
  <c r="L153" i="9"/>
  <c r="L152" i="7"/>
  <c r="AC153" i="9"/>
  <c r="AA153" i="9"/>
  <c r="H1286" i="2"/>
  <c r="I1286" i="2"/>
  <c r="H152" i="7"/>
  <c r="X153" i="9"/>
  <c r="G36" i="9"/>
  <c r="H36" i="9"/>
  <c r="I36" i="9"/>
  <c r="Q151" i="1"/>
  <c r="D151" i="1"/>
  <c r="AE152" i="7"/>
  <c r="AG152" i="7"/>
  <c r="I153" i="9"/>
  <c r="G153" i="9"/>
  <c r="I1773" i="6"/>
  <c r="H1773" i="6"/>
  <c r="AA152" i="7"/>
  <c r="AC152" i="7"/>
  <c r="B153" i="9"/>
  <c r="S35" i="9"/>
  <c r="D153" i="9"/>
  <c r="L36" i="9"/>
  <c r="AF36" i="9"/>
  <c r="M36" i="9"/>
  <c r="AG36" i="9"/>
  <c r="N36" i="9"/>
  <c r="AH36" i="9"/>
  <c r="K36" i="9"/>
  <c r="AE36" i="9"/>
  <c r="I4688" i="2"/>
  <c r="H4688" i="2"/>
  <c r="F151" i="1"/>
  <c r="AK151" i="1"/>
  <c r="AJ151" i="1"/>
  <c r="H151" i="1"/>
  <c r="W151" i="1"/>
  <c r="AA151" i="1"/>
  <c r="E151" i="1"/>
  <c r="Y151" i="1"/>
  <c r="B152" i="7"/>
  <c r="S34" i="7"/>
  <c r="D152" i="7"/>
  <c r="H1017" i="2"/>
  <c r="I1017" i="2"/>
  <c r="H2420" i="2"/>
  <c r="I2420" i="2"/>
  <c r="R153" i="9"/>
  <c r="P153" i="9"/>
  <c r="M35" i="7"/>
  <c r="AG35" i="7"/>
  <c r="N35" i="7"/>
  <c r="AH35" i="7"/>
  <c r="K35" i="7"/>
  <c r="AE35" i="7"/>
  <c r="L35" i="7"/>
  <c r="AF35" i="7"/>
  <c r="P152" i="7"/>
  <c r="R152" i="7"/>
  <c r="K153" i="9"/>
  <c r="M153" i="9"/>
  <c r="H800" i="2"/>
  <c r="I800" i="2"/>
  <c r="H2258" i="2"/>
  <c r="I2258" i="2"/>
  <c r="Z152" i="7"/>
  <c r="K152" i="7"/>
  <c r="M152" i="7"/>
  <c r="H4257" i="2"/>
  <c r="I4257" i="2"/>
  <c r="AB153" i="9"/>
  <c r="H4365" i="2"/>
  <c r="I4365" i="2"/>
  <c r="H3716" i="2"/>
  <c r="I3716" i="2"/>
  <c r="G152" i="7"/>
  <c r="I152" i="7"/>
  <c r="Y153" i="9"/>
  <c r="W153" i="9"/>
  <c r="I2150" i="2"/>
  <c r="H2150" i="2"/>
  <c r="P36" i="9"/>
  <c r="AJ36" i="9"/>
  <c r="Q36" i="9"/>
  <c r="AK36" i="9"/>
  <c r="R36" i="9"/>
  <c r="AL36" i="9"/>
  <c r="O36" i="9"/>
  <c r="H260" i="2"/>
  <c r="I260" i="2"/>
  <c r="K151" i="1"/>
  <c r="S33" i="1"/>
  <c r="B151" i="1"/>
  <c r="AF151" i="1"/>
  <c r="AE151" i="1"/>
  <c r="C151" i="1"/>
  <c r="M151" i="1"/>
  <c r="R151" i="1"/>
  <c r="AL151" i="1"/>
  <c r="W152" i="7"/>
  <c r="Y152" i="7"/>
  <c r="I4094" i="2"/>
  <c r="H4094" i="2"/>
  <c r="AI153" i="9"/>
  <c r="AK153" i="9"/>
  <c r="Q35" i="7"/>
  <c r="AK35" i="7"/>
  <c r="R35" i="7"/>
  <c r="AL35" i="7"/>
  <c r="O35" i="7"/>
  <c r="AI35" i="7"/>
  <c r="P35" i="7"/>
  <c r="I153" i="2"/>
  <c r="H153" i="2"/>
  <c r="AI152" i="7"/>
  <c r="AK152" i="7"/>
  <c r="I962" i="2"/>
  <c r="H962" i="2"/>
  <c r="AH153" i="9"/>
  <c r="AF153" i="9"/>
  <c r="H4636" i="8"/>
  <c r="I4636" i="8"/>
  <c r="I3178" i="8"/>
  <c r="H3178" i="8"/>
  <c r="H1882" i="8"/>
  <c r="I1882" i="8"/>
  <c r="I2585" i="8"/>
  <c r="H2585" i="8"/>
  <c r="I3286" i="8"/>
  <c r="H3286" i="8"/>
  <c r="I2098" i="8"/>
  <c r="H2098" i="8"/>
  <c r="I965" i="8"/>
  <c r="H965" i="8"/>
  <c r="I47" i="8"/>
  <c r="H47" i="8"/>
  <c r="I748" i="8"/>
  <c r="H748" i="8"/>
  <c r="I4477" i="8"/>
  <c r="H4477" i="8"/>
  <c r="I3397" i="8"/>
  <c r="H3397" i="8"/>
  <c r="H2802" i="8"/>
  <c r="I2802" i="8"/>
  <c r="I371" i="8"/>
  <c r="H371" i="8"/>
  <c r="I263" i="8"/>
  <c r="H263" i="8"/>
  <c r="I3772" i="8"/>
  <c r="H3772" i="8"/>
  <c r="I2479" i="8"/>
  <c r="H2479" i="8"/>
  <c r="I1776" i="8"/>
  <c r="H1776" i="8"/>
  <c r="I3613" i="8"/>
  <c r="H3613" i="8"/>
  <c r="I2369" i="8"/>
  <c r="H2369" i="8"/>
  <c r="I1721" i="8"/>
  <c r="H1721" i="8"/>
  <c r="H2262" i="8"/>
  <c r="I2262" i="8"/>
  <c r="H4261" i="8"/>
  <c r="I4261" i="8"/>
  <c r="I1613" i="8"/>
  <c r="H1613" i="8"/>
  <c r="I641" i="8"/>
  <c r="H641" i="8"/>
  <c r="I209" i="8"/>
  <c r="H209" i="8"/>
  <c r="I3017" i="8"/>
  <c r="H3017" i="8"/>
  <c r="I1668" i="8"/>
  <c r="H1668" i="8"/>
  <c r="I1128" i="8"/>
  <c r="H1128" i="8"/>
  <c r="I2045" i="8"/>
  <c r="H2045" i="8"/>
  <c r="I2531" i="8"/>
  <c r="H2531" i="8"/>
  <c r="I2746" i="8"/>
  <c r="H2746" i="8"/>
  <c r="I3449" i="8"/>
  <c r="H3449" i="8"/>
  <c r="I2424" i="8"/>
  <c r="H2424" i="8"/>
  <c r="I4204" i="8"/>
  <c r="H4204" i="8"/>
  <c r="I4583" i="8"/>
  <c r="H4583" i="8"/>
  <c r="I2854" i="8"/>
  <c r="H2854" i="8"/>
  <c r="I4315" i="8"/>
  <c r="H4315" i="8"/>
  <c r="I426" i="8"/>
  <c r="H426" i="8"/>
  <c r="I804" i="8"/>
  <c r="H804" i="8"/>
  <c r="I3071" i="8"/>
  <c r="H3071" i="8"/>
  <c r="I696" i="8"/>
  <c r="H696" i="8"/>
  <c r="I318" i="8"/>
  <c r="H318" i="8"/>
  <c r="I3721" i="8"/>
  <c r="H3721" i="8"/>
  <c r="I3127" i="8"/>
  <c r="H3127" i="8"/>
  <c r="I4530" i="8"/>
  <c r="H4530" i="8"/>
  <c r="I4096" i="8"/>
  <c r="H4096" i="8"/>
  <c r="H4366" i="8"/>
  <c r="I4366" i="8"/>
  <c r="I1830" i="8"/>
  <c r="H1830" i="8"/>
  <c r="I3557" i="8"/>
  <c r="H3557" i="8"/>
  <c r="I3989" i="8"/>
  <c r="H3989" i="8"/>
  <c r="I1235" i="8"/>
  <c r="H1235" i="8"/>
  <c r="I2963" i="8"/>
  <c r="H2963" i="8"/>
  <c r="I479" i="8"/>
  <c r="H479" i="8"/>
  <c r="I2639" i="8"/>
  <c r="H2639" i="8"/>
  <c r="I4694" i="8"/>
  <c r="H4694" i="8"/>
  <c r="I1020" i="8"/>
  <c r="H1020" i="8"/>
  <c r="H3881" i="8"/>
  <c r="I3881" i="8"/>
  <c r="I857" i="8"/>
  <c r="H857" i="8"/>
  <c r="I3502" i="8"/>
  <c r="H3502" i="8"/>
  <c r="I2910" i="8"/>
  <c r="H2910" i="8"/>
  <c r="I4044" i="8"/>
  <c r="H4044" i="8"/>
  <c r="I1559" i="8"/>
  <c r="H1559" i="8"/>
  <c r="I1289" i="8"/>
  <c r="H1289" i="8"/>
  <c r="I1397" i="8"/>
  <c r="H1397" i="8"/>
  <c r="I2315" i="8"/>
  <c r="H2315" i="8"/>
  <c r="I1505" i="8"/>
  <c r="H1505" i="8"/>
  <c r="I1451" i="8"/>
  <c r="H1451" i="8"/>
  <c r="I3936" i="8"/>
  <c r="H3936" i="8"/>
  <c r="I3232" i="8"/>
  <c r="H3232" i="8"/>
  <c r="H4422" i="8"/>
  <c r="I4422" i="8"/>
  <c r="I1992" i="8"/>
  <c r="H1992" i="8"/>
  <c r="I4150" i="8"/>
  <c r="H4150" i="8"/>
  <c r="I102" i="8"/>
  <c r="H102" i="8"/>
  <c r="I3828" i="8"/>
  <c r="H3828" i="8"/>
  <c r="I1181" i="8"/>
  <c r="H1181" i="8"/>
  <c r="I2697" i="8"/>
  <c r="H2697" i="8"/>
  <c r="I588" i="8"/>
  <c r="H588" i="8"/>
  <c r="I155" i="8"/>
  <c r="H155" i="8"/>
  <c r="I2153" i="8"/>
  <c r="H2153" i="8"/>
  <c r="I533" i="8"/>
  <c r="H533" i="8"/>
  <c r="I3665" i="8"/>
  <c r="H3665" i="8"/>
  <c r="I1343" i="8"/>
  <c r="H1343" i="8"/>
  <c r="I912" i="8"/>
  <c r="H912" i="8"/>
  <c r="I3341" i="8"/>
  <c r="H3341" i="8"/>
  <c r="I2207" i="8"/>
  <c r="H2207" i="8"/>
  <c r="I1073" i="8"/>
  <c r="H1073" i="8"/>
  <c r="I1937" i="8"/>
  <c r="H1937" i="8"/>
  <c r="H4204" i="6"/>
  <c r="I4204" i="6"/>
  <c r="I2097" i="6"/>
  <c r="H2097" i="6"/>
  <c r="I3069" i="6"/>
  <c r="H3069" i="6"/>
  <c r="I3233" i="6"/>
  <c r="H3233" i="6"/>
  <c r="H3718" i="6"/>
  <c r="I3718" i="6"/>
  <c r="H4151" i="6"/>
  <c r="I4151" i="6"/>
  <c r="I2530" i="6"/>
  <c r="H2530" i="6"/>
  <c r="H3288" i="6"/>
  <c r="I3288" i="6"/>
  <c r="I3988" i="6"/>
  <c r="H3988" i="6"/>
  <c r="H100" i="6"/>
  <c r="I100" i="6"/>
  <c r="I4582" i="6"/>
  <c r="H4582" i="6"/>
  <c r="I4476" i="6"/>
  <c r="H4476" i="6"/>
  <c r="H1611" i="6"/>
  <c r="I1611" i="6"/>
  <c r="I4312" i="6"/>
  <c r="H4312" i="6"/>
  <c r="H1831" i="6"/>
  <c r="I1831" i="6"/>
  <c r="H4095" i="6"/>
  <c r="I4095" i="6"/>
  <c r="H1288" i="6"/>
  <c r="I1288" i="6"/>
  <c r="I370" i="6"/>
  <c r="H370" i="6"/>
  <c r="H3664" i="6"/>
  <c r="I3664" i="6"/>
  <c r="H263" i="6"/>
  <c r="I263" i="6"/>
  <c r="H2584" i="6"/>
  <c r="I2584" i="6"/>
  <c r="I1235" i="6"/>
  <c r="H1235" i="6"/>
  <c r="I641" i="6"/>
  <c r="H641" i="6"/>
  <c r="H2152" i="6"/>
  <c r="I2152" i="6"/>
  <c r="I2637" i="6"/>
  <c r="H2637" i="6"/>
  <c r="I857" i="6"/>
  <c r="H857" i="6"/>
  <c r="I586" i="6"/>
  <c r="H586" i="6"/>
  <c r="I1720" i="6"/>
  <c r="H1720" i="6"/>
  <c r="I3178" i="6"/>
  <c r="H3178" i="6"/>
  <c r="H3340" i="6"/>
  <c r="I3340" i="6"/>
  <c r="I3556" i="6"/>
  <c r="H3556" i="6"/>
  <c r="H2747" i="6"/>
  <c r="I2747" i="6"/>
  <c r="I1073" i="6"/>
  <c r="H1073" i="6"/>
  <c r="I1341" i="6"/>
  <c r="H1341" i="6"/>
  <c r="I208" i="6"/>
  <c r="H208" i="6"/>
  <c r="I1180" i="6"/>
  <c r="H1180" i="6"/>
  <c r="I1397" i="6"/>
  <c r="H1397" i="6"/>
  <c r="I316" i="6"/>
  <c r="H316" i="6"/>
  <c r="I1018" i="6"/>
  <c r="H1018" i="6"/>
  <c r="I802" i="6"/>
  <c r="H802" i="6"/>
  <c r="I965" i="6"/>
  <c r="H965" i="6"/>
  <c r="H1667" i="6"/>
  <c r="I1667" i="6"/>
  <c r="H2208" i="6"/>
  <c r="I2208" i="6"/>
  <c r="H1991" i="6"/>
  <c r="I1991" i="6"/>
  <c r="H4636" i="6"/>
  <c r="I4636" i="6"/>
  <c r="H2260" i="6"/>
  <c r="I2260" i="6"/>
  <c r="H1883" i="6"/>
  <c r="I1883" i="6"/>
  <c r="H3610" i="6"/>
  <c r="I3610" i="6"/>
  <c r="H3450" i="6"/>
  <c r="I3450" i="6"/>
  <c r="H4420" i="6"/>
  <c r="I4420" i="6"/>
  <c r="I2422" i="6"/>
  <c r="H2422" i="6"/>
  <c r="I2314" i="6"/>
  <c r="H2314" i="6"/>
  <c r="I4257" i="6"/>
  <c r="H4257" i="6"/>
  <c r="I2693" i="6"/>
  <c r="H2693" i="6"/>
  <c r="I2961" i="6"/>
  <c r="H2961" i="6"/>
  <c r="H1504" i="6"/>
  <c r="I1504" i="6"/>
  <c r="I424" i="6"/>
  <c r="H424" i="6"/>
  <c r="I1936" i="6"/>
  <c r="H1936" i="6"/>
  <c r="I2800" i="6"/>
  <c r="H2800" i="6"/>
  <c r="I2908" i="6"/>
  <c r="H2908" i="6"/>
  <c r="H3503" i="6"/>
  <c r="I3503" i="6"/>
  <c r="I156" i="6"/>
  <c r="H156" i="6"/>
  <c r="I749" i="6"/>
  <c r="H749" i="6"/>
  <c r="H4366" i="6"/>
  <c r="I4366" i="6"/>
  <c r="I2044" i="6"/>
  <c r="H2044" i="6"/>
  <c r="I4529" i="6"/>
  <c r="H4529" i="6"/>
  <c r="I46" i="6"/>
  <c r="H46" i="6"/>
  <c r="I694" i="6"/>
  <c r="H694" i="6"/>
  <c r="H2855" i="6"/>
  <c r="I2855" i="6"/>
  <c r="I3879" i="6"/>
  <c r="H3879" i="6"/>
  <c r="H2368" i="6"/>
  <c r="I2368" i="6"/>
  <c r="I1558" i="6"/>
  <c r="H1558" i="6"/>
  <c r="I3771" i="6"/>
  <c r="H3771" i="6"/>
  <c r="H3124" i="6"/>
  <c r="I3124" i="6"/>
  <c r="H1452" i="6"/>
  <c r="I1452" i="6"/>
  <c r="H4043" i="6"/>
  <c r="I4043" i="6"/>
  <c r="I532" i="6"/>
  <c r="H532" i="6"/>
  <c r="I1126" i="6"/>
  <c r="H1126" i="6"/>
  <c r="I3016" i="6"/>
  <c r="H3016" i="6"/>
  <c r="H3935" i="6"/>
  <c r="I3935" i="6"/>
  <c r="I3827" i="6"/>
  <c r="H3827" i="6"/>
  <c r="I479" i="6"/>
  <c r="H479" i="6"/>
  <c r="H2476" i="6"/>
  <c r="I2476" i="6"/>
  <c r="I909" i="6"/>
  <c r="H909" i="6"/>
  <c r="I3394" i="6"/>
  <c r="H3394" i="6"/>
  <c r="I4040" i="2"/>
  <c r="H4040" i="2"/>
  <c r="H4148" i="2"/>
  <c r="I4148" i="2"/>
  <c r="H854" i="2"/>
  <c r="I854" i="2"/>
  <c r="H2690" i="2"/>
  <c r="I2690" i="2"/>
  <c r="H2096" i="2"/>
  <c r="I2096" i="2"/>
  <c r="H2204" i="2"/>
  <c r="I2204" i="2"/>
  <c r="H1826" i="2"/>
  <c r="I1826" i="2"/>
  <c r="H2313" i="2"/>
  <c r="I2313" i="2"/>
  <c r="H4473" i="2"/>
  <c r="I4473" i="2"/>
  <c r="H1179" i="2"/>
  <c r="I1179" i="2"/>
  <c r="H2854" i="2"/>
  <c r="I2854" i="2"/>
  <c r="H2906" i="2"/>
  <c r="I2906" i="2"/>
  <c r="H1610" i="2"/>
  <c r="I1610" i="2"/>
  <c r="I3554" i="2"/>
  <c r="H3554" i="2"/>
  <c r="H99" i="2"/>
  <c r="I99" i="2"/>
  <c r="H638" i="2"/>
  <c r="I638" i="2"/>
  <c r="H3446" i="2"/>
  <c r="I3446" i="2"/>
  <c r="H2638" i="2"/>
  <c r="I2638" i="2"/>
  <c r="H3987" i="2"/>
  <c r="I3987" i="2"/>
  <c r="H3665" i="2"/>
  <c r="I3665" i="2"/>
  <c r="H3287" i="2"/>
  <c r="I3287" i="2"/>
  <c r="H207" i="2"/>
  <c r="I207" i="2"/>
  <c r="H693" i="2"/>
  <c r="I693" i="2"/>
  <c r="H2582" i="2"/>
  <c r="I2582" i="2"/>
  <c r="H2366" i="2"/>
  <c r="I2366" i="2"/>
  <c r="H1718" i="2"/>
  <c r="I1718" i="2"/>
  <c r="H2962" i="2"/>
  <c r="I2962" i="2"/>
  <c r="H2745" i="2"/>
  <c r="I2745" i="2"/>
  <c r="H2474" i="2"/>
  <c r="I2474" i="2"/>
  <c r="H4635" i="2"/>
  <c r="I4635" i="2"/>
  <c r="H1340" i="2"/>
  <c r="I1340" i="2"/>
  <c r="I530" i="2"/>
  <c r="H530" i="2"/>
  <c r="H422" i="2"/>
  <c r="I422" i="2"/>
  <c r="H2530" i="2"/>
  <c r="I2530" i="2"/>
  <c r="H3339" i="2"/>
  <c r="I3339" i="2"/>
  <c r="H4419" i="2"/>
  <c r="I4419" i="2"/>
  <c r="I1072" i="2"/>
  <c r="H1072" i="2"/>
  <c r="H4203" i="2"/>
  <c r="I4203" i="2"/>
  <c r="I4581" i="2"/>
  <c r="H4581" i="2"/>
  <c r="H3122" i="2"/>
  <c r="I3122" i="2"/>
  <c r="H2042" i="2"/>
  <c r="I2042" i="2"/>
  <c r="H1989" i="2"/>
  <c r="I1989" i="2"/>
  <c r="I315" i="2"/>
  <c r="H315" i="2"/>
  <c r="H1665" i="2"/>
  <c r="I1665" i="2"/>
  <c r="H1773" i="2"/>
  <c r="I1773" i="2"/>
  <c r="H3014" i="2"/>
  <c r="I3014" i="2"/>
  <c r="H1233" i="2"/>
  <c r="I1233" i="2"/>
  <c r="H1934" i="2"/>
  <c r="I1934" i="2"/>
  <c r="I1504" i="2"/>
  <c r="H1504" i="2"/>
  <c r="H1556" i="2"/>
  <c r="I1556" i="2"/>
  <c r="I910" i="2"/>
  <c r="H910" i="2"/>
  <c r="H4527" i="2"/>
  <c r="I4527" i="2"/>
  <c r="H3935" i="2"/>
  <c r="I3935" i="2"/>
  <c r="H3879" i="2"/>
  <c r="I3879" i="2"/>
  <c r="H2798" i="2"/>
  <c r="I2798" i="2"/>
  <c r="H746" i="2"/>
  <c r="I746" i="2"/>
  <c r="H3230" i="2"/>
  <c r="I3230" i="2"/>
  <c r="H1396" i="2"/>
  <c r="I1396" i="2"/>
  <c r="H1448" i="2"/>
  <c r="I1448" i="2"/>
  <c r="H4311" i="2"/>
  <c r="I4311" i="2"/>
  <c r="H3178" i="2"/>
  <c r="I3178" i="2"/>
  <c r="H3771" i="2"/>
  <c r="I3771" i="2"/>
  <c r="H1881" i="2"/>
  <c r="I1881" i="2"/>
  <c r="H587" i="2"/>
  <c r="I587" i="2"/>
  <c r="H369" i="2" l="1"/>
  <c r="I369" i="2"/>
  <c r="H477" i="2"/>
  <c r="I477" i="2"/>
  <c r="I1125" i="2"/>
  <c r="H1125" i="2"/>
  <c r="I3825" i="2"/>
  <c r="H3825" i="2"/>
  <c r="H3069" i="2"/>
  <c r="I3069" i="2"/>
  <c r="AD153" i="7"/>
  <c r="J36" i="7"/>
  <c r="AD37" i="9"/>
  <c r="AD154" i="9"/>
  <c r="AD152" i="1"/>
  <c r="J154" i="9"/>
  <c r="J35" i="1"/>
  <c r="AD35" i="1"/>
  <c r="J153" i="7"/>
  <c r="AJ36" i="7"/>
  <c r="AI37" i="9"/>
  <c r="J37" i="9"/>
  <c r="J152" i="1"/>
  <c r="AD36" i="7"/>
  <c r="AM35" i="7"/>
  <c r="AI153" i="7"/>
  <c r="AK153" i="7"/>
  <c r="R154" i="9"/>
  <c r="P154" i="9"/>
  <c r="H4366" i="2"/>
  <c r="I4366" i="2"/>
  <c r="D36" i="7"/>
  <c r="X36" i="7"/>
  <c r="E36" i="7"/>
  <c r="Y36" i="7"/>
  <c r="B36" i="7"/>
  <c r="V36" i="7"/>
  <c r="C36" i="7"/>
  <c r="W36" i="7"/>
  <c r="C37" i="9"/>
  <c r="W37" i="9"/>
  <c r="D37" i="9"/>
  <c r="X37" i="9"/>
  <c r="E37" i="9"/>
  <c r="Y37" i="9"/>
  <c r="B37" i="9"/>
  <c r="V37" i="9"/>
  <c r="K153" i="7"/>
  <c r="M153" i="7"/>
  <c r="H4689" i="2"/>
  <c r="I4689" i="2"/>
  <c r="K154" i="9"/>
  <c r="M154" i="9"/>
  <c r="H154" i="9"/>
  <c r="H3393" i="2"/>
  <c r="I3393" i="2"/>
  <c r="X154" i="9"/>
  <c r="R152" i="1"/>
  <c r="G152" i="1"/>
  <c r="AA152" i="1"/>
  <c r="P152" i="1"/>
  <c r="AC152" i="1"/>
  <c r="C152" i="1"/>
  <c r="S34" i="1"/>
  <c r="B152" i="1"/>
  <c r="AM34" i="1"/>
  <c r="V152" i="1"/>
  <c r="Z153" i="7"/>
  <c r="AB153" i="7"/>
  <c r="AC154" i="9"/>
  <c r="H45" i="2"/>
  <c r="I45" i="2"/>
  <c r="C153" i="7"/>
  <c r="H3502" i="2"/>
  <c r="I3502" i="2"/>
  <c r="E154" i="9"/>
  <c r="AJ153" i="7"/>
  <c r="O153" i="7"/>
  <c r="Q153" i="7"/>
  <c r="AK154" i="9"/>
  <c r="H36" i="7"/>
  <c r="AB36" i="7"/>
  <c r="I36" i="7"/>
  <c r="AC36" i="7"/>
  <c r="F36" i="7"/>
  <c r="Z36" i="7"/>
  <c r="G36" i="7"/>
  <c r="AA36" i="7"/>
  <c r="G37" i="9"/>
  <c r="AA37" i="9"/>
  <c r="H37" i="9"/>
  <c r="AB37" i="9"/>
  <c r="I37" i="9"/>
  <c r="AC37" i="9"/>
  <c r="F37" i="9"/>
  <c r="Z37" i="9"/>
  <c r="AF153" i="7"/>
  <c r="AH153" i="7"/>
  <c r="I1018" i="2"/>
  <c r="H1018" i="2"/>
  <c r="AH154" i="9"/>
  <c r="AF154" i="9"/>
  <c r="I1774" i="6"/>
  <c r="H1774" i="6"/>
  <c r="G154" i="9"/>
  <c r="H1287" i="2"/>
  <c r="I1287" i="2"/>
  <c r="Y153" i="7"/>
  <c r="W154" i="9"/>
  <c r="Q152" i="1"/>
  <c r="L152" i="1"/>
  <c r="AK152" i="1"/>
  <c r="I152" i="1"/>
  <c r="X152" i="1"/>
  <c r="AH152" i="1"/>
  <c r="O152" i="1"/>
  <c r="AI152" i="1"/>
  <c r="F153" i="7"/>
  <c r="H153" i="7"/>
  <c r="AB154" i="9"/>
  <c r="B153" i="7"/>
  <c r="S35" i="7"/>
  <c r="D154" i="9"/>
  <c r="H963" i="2"/>
  <c r="I963" i="2"/>
  <c r="H154" i="2"/>
  <c r="I154" i="2"/>
  <c r="O154" i="9"/>
  <c r="Q154" i="9"/>
  <c r="H2151" i="2"/>
  <c r="I2151" i="2"/>
  <c r="I3717" i="2"/>
  <c r="H3717" i="2"/>
  <c r="H4258" i="2"/>
  <c r="I4258" i="2"/>
  <c r="M36" i="7"/>
  <c r="AG36" i="7"/>
  <c r="N36" i="7"/>
  <c r="AH36" i="7"/>
  <c r="K36" i="7"/>
  <c r="AE36" i="7"/>
  <c r="L36" i="7"/>
  <c r="AF36" i="7"/>
  <c r="I2259" i="2"/>
  <c r="H2259" i="2"/>
  <c r="L37" i="9"/>
  <c r="AF37" i="9"/>
  <c r="M37" i="9"/>
  <c r="AG37" i="9"/>
  <c r="N37" i="9"/>
  <c r="AH37" i="9"/>
  <c r="K37" i="9"/>
  <c r="AE37" i="9"/>
  <c r="H801" i="2"/>
  <c r="I801" i="2"/>
  <c r="L153" i="7"/>
  <c r="N153" i="7"/>
  <c r="N154" i="9"/>
  <c r="L154" i="9"/>
  <c r="X153" i="7"/>
  <c r="V154" i="9"/>
  <c r="AM36" i="9"/>
  <c r="H3609" i="2"/>
  <c r="I3609" i="2"/>
  <c r="E152" i="1"/>
  <c r="AL152" i="1"/>
  <c r="AF152" i="1"/>
  <c r="D152" i="1"/>
  <c r="N152" i="1"/>
  <c r="AB152" i="1"/>
  <c r="K152" i="1"/>
  <c r="AE152" i="1"/>
  <c r="AA153" i="7"/>
  <c r="AC153" i="7"/>
  <c r="Z154" i="9"/>
  <c r="AA154" i="9"/>
  <c r="E153" i="7"/>
  <c r="C154" i="9"/>
  <c r="AI154" i="9"/>
  <c r="AL153" i="7"/>
  <c r="P153" i="7"/>
  <c r="R153" i="7"/>
  <c r="H4095" i="2"/>
  <c r="I4095" i="2"/>
  <c r="I261" i="2"/>
  <c r="H261" i="2"/>
  <c r="AL154" i="9"/>
  <c r="AJ154" i="9"/>
  <c r="Q36" i="7"/>
  <c r="AK36" i="7"/>
  <c r="R36" i="7"/>
  <c r="AL36" i="7"/>
  <c r="O36" i="7"/>
  <c r="AI36" i="7"/>
  <c r="P36" i="7"/>
  <c r="P37" i="9"/>
  <c r="AJ37" i="9"/>
  <c r="Q37" i="9"/>
  <c r="AK37" i="9"/>
  <c r="R37" i="9"/>
  <c r="AL37" i="9"/>
  <c r="O37" i="9"/>
  <c r="AE153" i="7"/>
  <c r="AG153" i="7"/>
  <c r="H2421" i="2"/>
  <c r="I2421" i="2"/>
  <c r="AE154" i="9"/>
  <c r="AG154" i="9"/>
  <c r="I154" i="9"/>
  <c r="Y154" i="9"/>
  <c r="M152" i="1"/>
  <c r="AG152" i="1"/>
  <c r="Y152" i="1"/>
  <c r="AJ152" i="1"/>
  <c r="H152" i="1"/>
  <c r="W152" i="1"/>
  <c r="F152" i="1"/>
  <c r="Z152" i="1"/>
  <c r="G153" i="7"/>
  <c r="I153" i="7"/>
  <c r="F154" i="9"/>
  <c r="W35" i="1"/>
  <c r="AA35" i="1"/>
  <c r="AF35" i="1"/>
  <c r="AJ35" i="1"/>
  <c r="C35" i="1"/>
  <c r="G35" i="1"/>
  <c r="L35" i="1"/>
  <c r="P35" i="1"/>
  <c r="X35" i="1"/>
  <c r="AC35" i="1"/>
  <c r="AI35" i="1"/>
  <c r="D35" i="1"/>
  <c r="I35" i="1"/>
  <c r="O35" i="1"/>
  <c r="Y35" i="1"/>
  <c r="AE35" i="1"/>
  <c r="AK35" i="1"/>
  <c r="E35" i="1"/>
  <c r="K35" i="1"/>
  <c r="Q35" i="1"/>
  <c r="Z35" i="1"/>
  <c r="AG35" i="1"/>
  <c r="AL35" i="1"/>
  <c r="AB35" i="1"/>
  <c r="AH35" i="1"/>
  <c r="F35" i="1"/>
  <c r="R35" i="1"/>
  <c r="V35" i="1"/>
  <c r="H35" i="1"/>
  <c r="B35" i="1"/>
  <c r="N35" i="1"/>
  <c r="M35" i="1"/>
  <c r="W153" i="7"/>
  <c r="D153" i="7"/>
  <c r="B154" i="9"/>
  <c r="S36" i="9"/>
  <c r="V153" i="7"/>
  <c r="I4637" i="8"/>
  <c r="H4637" i="8"/>
  <c r="H3287" i="8"/>
  <c r="I3287" i="8"/>
  <c r="I2586" i="8"/>
  <c r="H2586" i="8"/>
  <c r="H1883" i="8"/>
  <c r="I1883" i="8"/>
  <c r="H2099" i="8"/>
  <c r="I2099" i="8"/>
  <c r="I3179" i="8"/>
  <c r="H3179" i="8"/>
  <c r="I480" i="8"/>
  <c r="H480" i="8"/>
  <c r="I3558" i="8"/>
  <c r="H3558" i="8"/>
  <c r="I4531" i="8"/>
  <c r="H4531" i="8"/>
  <c r="I697" i="8"/>
  <c r="H697" i="8"/>
  <c r="I4316" i="8"/>
  <c r="H4316" i="8"/>
  <c r="I4205" i="8"/>
  <c r="H4205" i="8"/>
  <c r="I2532" i="8"/>
  <c r="H2532" i="8"/>
  <c r="H1669" i="8"/>
  <c r="I1669" i="8"/>
  <c r="I642" i="8"/>
  <c r="H642" i="8"/>
  <c r="I1777" i="8"/>
  <c r="H1777" i="8"/>
  <c r="I4478" i="8"/>
  <c r="H4478" i="8"/>
  <c r="I3342" i="8"/>
  <c r="H3342" i="8"/>
  <c r="I1398" i="8"/>
  <c r="H1398" i="8"/>
  <c r="I3882" i="8"/>
  <c r="H3882" i="8"/>
  <c r="I2911" i="8"/>
  <c r="H2911" i="8"/>
  <c r="I1938" i="8"/>
  <c r="H1938" i="8"/>
  <c r="I913" i="8"/>
  <c r="H913" i="8"/>
  <c r="H2154" i="8"/>
  <c r="I2154" i="8"/>
  <c r="I1182" i="8"/>
  <c r="H1182" i="8"/>
  <c r="I1993" i="8"/>
  <c r="H1993" i="8"/>
  <c r="H1452" i="8"/>
  <c r="I1452" i="8"/>
  <c r="I1290" i="8"/>
  <c r="H1290" i="8"/>
  <c r="I3503" i="8"/>
  <c r="H3503" i="8"/>
  <c r="I1021" i="8"/>
  <c r="H1021" i="8"/>
  <c r="I2964" i="8"/>
  <c r="H2964" i="8"/>
  <c r="H1831" i="8"/>
  <c r="I1831" i="8"/>
  <c r="I3128" i="8"/>
  <c r="H3128" i="8"/>
  <c r="I3072" i="8"/>
  <c r="H3072" i="8"/>
  <c r="I2855" i="8"/>
  <c r="H2855" i="8"/>
  <c r="I2425" i="8"/>
  <c r="H2425" i="8"/>
  <c r="I3018" i="8"/>
  <c r="H3018" i="8"/>
  <c r="I1614" i="8"/>
  <c r="H1614" i="8"/>
  <c r="I1722" i="8"/>
  <c r="H1722" i="8"/>
  <c r="I2480" i="8"/>
  <c r="H2480" i="8"/>
  <c r="I372" i="8"/>
  <c r="H372" i="8"/>
  <c r="I749" i="8"/>
  <c r="H749" i="8"/>
  <c r="I2698" i="8"/>
  <c r="H2698" i="8"/>
  <c r="I4423" i="8"/>
  <c r="H4423" i="8"/>
  <c r="I4262" i="8"/>
  <c r="H4262" i="8"/>
  <c r="I2803" i="8"/>
  <c r="H2803" i="8"/>
  <c r="I3937" i="8"/>
  <c r="H3937" i="8"/>
  <c r="I1074" i="8"/>
  <c r="H1074" i="8"/>
  <c r="I1506" i="8"/>
  <c r="H1506" i="8"/>
  <c r="H1560" i="8"/>
  <c r="I1560" i="8"/>
  <c r="I858" i="8"/>
  <c r="H858" i="8"/>
  <c r="I4695" i="8"/>
  <c r="H4695" i="8"/>
  <c r="H1236" i="8"/>
  <c r="I1236" i="8"/>
  <c r="I3722" i="8"/>
  <c r="H3722" i="8"/>
  <c r="I805" i="8"/>
  <c r="H805" i="8"/>
  <c r="I4584" i="8"/>
  <c r="H4584" i="8"/>
  <c r="I3450" i="8"/>
  <c r="H3450" i="8"/>
  <c r="I2046" i="8"/>
  <c r="H2046" i="8"/>
  <c r="I210" i="8"/>
  <c r="H210" i="8"/>
  <c r="H2370" i="8"/>
  <c r="I2370" i="8"/>
  <c r="I3773" i="8"/>
  <c r="H3773" i="8"/>
  <c r="I48" i="8"/>
  <c r="H48" i="8"/>
  <c r="I534" i="8"/>
  <c r="H534" i="8"/>
  <c r="I4367" i="8"/>
  <c r="H4367" i="8"/>
  <c r="H2263" i="8"/>
  <c r="I2263" i="8"/>
  <c r="I4151" i="8"/>
  <c r="H4151" i="8"/>
  <c r="H1344" i="8"/>
  <c r="I1344" i="8"/>
  <c r="I156" i="8"/>
  <c r="H156" i="8"/>
  <c r="I3829" i="8"/>
  <c r="H3829" i="8"/>
  <c r="I2208" i="8"/>
  <c r="H2208" i="8"/>
  <c r="I3666" i="8"/>
  <c r="H3666" i="8"/>
  <c r="I589" i="8"/>
  <c r="H589" i="8"/>
  <c r="I103" i="8"/>
  <c r="H103" i="8"/>
  <c r="I3233" i="8"/>
  <c r="H3233" i="8"/>
  <c r="I2316" i="8"/>
  <c r="H2316" i="8"/>
  <c r="I4045" i="8"/>
  <c r="H4045" i="8"/>
  <c r="I2640" i="8"/>
  <c r="H2640" i="8"/>
  <c r="I3990" i="8"/>
  <c r="H3990" i="8"/>
  <c r="I4097" i="8"/>
  <c r="H4097" i="8"/>
  <c r="I319" i="8"/>
  <c r="H319" i="8"/>
  <c r="I427" i="8"/>
  <c r="H427" i="8"/>
  <c r="I2747" i="8"/>
  <c r="H2747" i="8"/>
  <c r="I1129" i="8"/>
  <c r="H1129" i="8"/>
  <c r="I3614" i="8"/>
  <c r="H3614" i="8"/>
  <c r="I264" i="8"/>
  <c r="H264" i="8"/>
  <c r="I3398" i="8"/>
  <c r="H3398" i="8"/>
  <c r="I966" i="8"/>
  <c r="H966" i="8"/>
  <c r="I2098" i="6"/>
  <c r="H2098" i="6"/>
  <c r="H4205" i="6"/>
  <c r="I4205" i="6"/>
  <c r="I1453" i="6"/>
  <c r="H1453" i="6"/>
  <c r="I3451" i="6"/>
  <c r="H3451" i="6"/>
  <c r="I3341" i="6"/>
  <c r="H3341" i="6"/>
  <c r="I101" i="6"/>
  <c r="H101" i="6"/>
  <c r="I4313" i="6"/>
  <c r="H4313" i="6"/>
  <c r="I3125" i="6"/>
  <c r="H3125" i="6"/>
  <c r="I2585" i="6"/>
  <c r="H2585" i="6"/>
  <c r="I1289" i="6"/>
  <c r="H1289" i="6"/>
  <c r="I1612" i="6"/>
  <c r="H1612" i="6"/>
  <c r="I3719" i="6"/>
  <c r="H3719" i="6"/>
  <c r="I47" i="6"/>
  <c r="H47" i="6"/>
  <c r="I2962" i="6"/>
  <c r="H2962" i="6"/>
  <c r="I317" i="6"/>
  <c r="H317" i="6"/>
  <c r="I858" i="6"/>
  <c r="H858" i="6"/>
  <c r="I371" i="6"/>
  <c r="H371" i="6"/>
  <c r="I480" i="6"/>
  <c r="H480" i="6"/>
  <c r="I3880" i="6"/>
  <c r="H3880" i="6"/>
  <c r="I157" i="6"/>
  <c r="H157" i="6"/>
  <c r="I2694" i="6"/>
  <c r="H2694" i="6"/>
  <c r="I2423" i="6"/>
  <c r="H2423" i="6"/>
  <c r="I966" i="6"/>
  <c r="H966" i="6"/>
  <c r="I1398" i="6"/>
  <c r="H1398" i="6"/>
  <c r="I1074" i="6"/>
  <c r="H1074" i="6"/>
  <c r="I3179" i="6"/>
  <c r="H3179" i="6"/>
  <c r="I2638" i="6"/>
  <c r="H2638" i="6"/>
  <c r="I3989" i="6"/>
  <c r="H3989" i="6"/>
  <c r="I2801" i="6"/>
  <c r="H2801" i="6"/>
  <c r="I2315" i="6"/>
  <c r="H2315" i="6"/>
  <c r="I1236" i="6"/>
  <c r="H1236" i="6"/>
  <c r="I3504" i="6"/>
  <c r="H3504" i="6"/>
  <c r="I4421" i="6"/>
  <c r="H4421" i="6"/>
  <c r="I1884" i="6"/>
  <c r="H1884" i="6"/>
  <c r="I1992" i="6"/>
  <c r="H1992" i="6"/>
  <c r="I2748" i="6"/>
  <c r="H2748" i="6"/>
  <c r="I2153" i="6"/>
  <c r="H2153" i="6"/>
  <c r="I264" i="6"/>
  <c r="H264" i="6"/>
  <c r="H4096" i="6"/>
  <c r="I4096" i="6"/>
  <c r="I3289" i="6"/>
  <c r="H3289" i="6"/>
  <c r="I2477" i="6"/>
  <c r="H2477" i="6"/>
  <c r="I2369" i="6"/>
  <c r="H2369" i="6"/>
  <c r="I1342" i="6"/>
  <c r="H1342" i="6"/>
  <c r="I3611" i="6"/>
  <c r="H3611" i="6"/>
  <c r="I1937" i="6"/>
  <c r="H1937" i="6"/>
  <c r="I3395" i="6"/>
  <c r="H3395" i="6"/>
  <c r="H3828" i="6"/>
  <c r="I3828" i="6"/>
  <c r="I533" i="6"/>
  <c r="H533" i="6"/>
  <c r="H3772" i="6"/>
  <c r="I3772" i="6"/>
  <c r="I425" i="6"/>
  <c r="H425" i="6"/>
  <c r="I803" i="6"/>
  <c r="H803" i="6"/>
  <c r="I1181" i="6"/>
  <c r="H1181" i="6"/>
  <c r="I1721" i="6"/>
  <c r="H1721" i="6"/>
  <c r="I4477" i="6"/>
  <c r="H4477" i="6"/>
  <c r="I3234" i="6"/>
  <c r="H3234" i="6"/>
  <c r="I4637" i="6"/>
  <c r="H4637" i="6"/>
  <c r="I4152" i="6"/>
  <c r="H4152" i="6"/>
  <c r="I3017" i="6"/>
  <c r="H3017" i="6"/>
  <c r="I750" i="6"/>
  <c r="H750" i="6"/>
  <c r="I1127" i="6"/>
  <c r="H1127" i="6"/>
  <c r="I4530" i="6"/>
  <c r="H4530" i="6"/>
  <c r="I2856" i="6"/>
  <c r="H2856" i="6"/>
  <c r="I2045" i="6"/>
  <c r="H2045" i="6"/>
  <c r="I3936" i="6"/>
  <c r="H3936" i="6"/>
  <c r="I4044" i="6"/>
  <c r="H4044" i="6"/>
  <c r="I4367" i="6"/>
  <c r="H4367" i="6"/>
  <c r="I1505" i="6"/>
  <c r="H1505" i="6"/>
  <c r="I2261" i="6"/>
  <c r="H2261" i="6"/>
  <c r="I2209" i="6"/>
  <c r="H2209" i="6"/>
  <c r="I3665" i="6"/>
  <c r="H3665" i="6"/>
  <c r="I1832" i="6"/>
  <c r="H1832" i="6"/>
  <c r="I1668" i="6"/>
  <c r="H1668" i="6"/>
  <c r="I910" i="6"/>
  <c r="H910" i="6"/>
  <c r="I1559" i="6"/>
  <c r="H1559" i="6"/>
  <c r="I695" i="6"/>
  <c r="H695" i="6"/>
  <c r="I2909" i="6"/>
  <c r="H2909" i="6"/>
  <c r="H4258" i="6"/>
  <c r="I4258" i="6"/>
  <c r="I1019" i="6"/>
  <c r="H1019" i="6"/>
  <c r="I209" i="6"/>
  <c r="H209" i="6"/>
  <c r="I3557" i="6"/>
  <c r="H3557" i="6"/>
  <c r="I587" i="6"/>
  <c r="H587" i="6"/>
  <c r="I642" i="6"/>
  <c r="H642" i="6"/>
  <c r="I4583" i="6"/>
  <c r="H4583" i="6"/>
  <c r="I2531" i="6"/>
  <c r="H2531" i="6"/>
  <c r="I3070" i="6"/>
  <c r="H3070" i="6"/>
  <c r="H2531" i="2"/>
  <c r="I2531" i="2"/>
  <c r="I1557" i="2"/>
  <c r="H1557" i="2"/>
  <c r="H2691" i="2"/>
  <c r="I2691" i="2"/>
  <c r="H4204" i="2"/>
  <c r="I4204" i="2"/>
  <c r="H423" i="2"/>
  <c r="I423" i="2"/>
  <c r="H2475" i="2"/>
  <c r="I2475" i="2"/>
  <c r="I1719" i="2"/>
  <c r="H1719" i="2"/>
  <c r="H208" i="2"/>
  <c r="I208" i="2"/>
  <c r="H2639" i="2"/>
  <c r="I2639" i="2"/>
  <c r="H100" i="2"/>
  <c r="I100" i="2"/>
  <c r="H2314" i="2"/>
  <c r="I2314" i="2"/>
  <c r="I855" i="2"/>
  <c r="H855" i="2"/>
  <c r="H4420" i="2"/>
  <c r="I4420" i="2"/>
  <c r="H3988" i="2"/>
  <c r="I3988" i="2"/>
  <c r="H3231" i="2"/>
  <c r="I3231" i="2"/>
  <c r="H1666" i="2"/>
  <c r="I1666" i="2"/>
  <c r="H4528" i="2"/>
  <c r="I4528" i="2"/>
  <c r="H2799" i="2"/>
  <c r="I2799" i="2"/>
  <c r="H1935" i="2"/>
  <c r="I1935" i="2"/>
  <c r="H3015" i="2"/>
  <c r="I3015" i="2"/>
  <c r="H3123" i="2"/>
  <c r="I3123" i="2"/>
  <c r="H2746" i="2"/>
  <c r="I2746" i="2"/>
  <c r="H2367" i="2"/>
  <c r="I2367" i="2"/>
  <c r="H3288" i="2"/>
  <c r="I3288" i="2"/>
  <c r="H3447" i="2"/>
  <c r="I3447" i="2"/>
  <c r="H2855" i="2"/>
  <c r="I2855" i="2"/>
  <c r="I1827" i="2"/>
  <c r="H1827" i="2"/>
  <c r="H4149" i="2"/>
  <c r="I4149" i="2"/>
  <c r="H1397" i="2"/>
  <c r="I1397" i="2"/>
  <c r="I1990" i="2"/>
  <c r="H1990" i="2"/>
  <c r="I4636" i="2"/>
  <c r="H4636" i="2"/>
  <c r="H4474" i="2"/>
  <c r="I4474" i="2"/>
  <c r="H4312" i="2"/>
  <c r="I4312" i="2"/>
  <c r="I1234" i="2"/>
  <c r="H1234" i="2"/>
  <c r="H2907" i="2"/>
  <c r="I2907" i="2"/>
  <c r="H2205" i="2"/>
  <c r="I2205" i="2"/>
  <c r="H588" i="2"/>
  <c r="I588" i="2"/>
  <c r="H2043" i="2"/>
  <c r="I2043" i="2"/>
  <c r="H3555" i="2"/>
  <c r="I3555" i="2"/>
  <c r="H3772" i="2"/>
  <c r="I3772" i="2"/>
  <c r="H747" i="2"/>
  <c r="I747" i="2"/>
  <c r="H3936" i="2"/>
  <c r="I3936" i="2"/>
  <c r="H1341" i="2"/>
  <c r="I1341" i="2"/>
  <c r="I2963" i="2"/>
  <c r="H2963" i="2"/>
  <c r="H2583" i="2"/>
  <c r="I2583" i="2"/>
  <c r="I3666" i="2"/>
  <c r="H3666" i="2"/>
  <c r="H639" i="2"/>
  <c r="I639" i="2"/>
  <c r="I1611" i="2"/>
  <c r="H1611" i="2"/>
  <c r="H1180" i="2"/>
  <c r="I1180" i="2"/>
  <c r="H2097" i="2"/>
  <c r="I2097" i="2"/>
  <c r="H3179" i="2"/>
  <c r="I3179" i="2"/>
  <c r="I1774" i="2"/>
  <c r="H1774" i="2"/>
  <c r="H694" i="2"/>
  <c r="I694" i="2"/>
  <c r="H3340" i="2"/>
  <c r="I3340" i="2"/>
  <c r="H1505" i="2"/>
  <c r="I1505" i="2"/>
  <c r="H1882" i="2"/>
  <c r="I1882" i="2"/>
  <c r="H1449" i="2"/>
  <c r="I1449" i="2"/>
  <c r="H3880" i="2"/>
  <c r="I3880" i="2"/>
  <c r="H911" i="2"/>
  <c r="I911" i="2"/>
  <c r="I316" i="2"/>
  <c r="H316" i="2"/>
  <c r="H531" i="2"/>
  <c r="I531" i="2"/>
  <c r="H4582" i="2"/>
  <c r="I4582" i="2"/>
  <c r="H1073" i="2"/>
  <c r="I1073" i="2"/>
  <c r="I4041" i="2"/>
  <c r="H4041" i="2"/>
  <c r="H3826" i="2" l="1"/>
  <c r="I3826" i="2"/>
  <c r="I1126" i="2"/>
  <c r="H1126" i="2"/>
  <c r="H478" i="2"/>
  <c r="I478" i="2"/>
  <c r="I3070" i="2"/>
  <c r="H3070" i="2"/>
  <c r="I370" i="2"/>
  <c r="H370" i="2"/>
  <c r="J37" i="7"/>
  <c r="AD155" i="9"/>
  <c r="J154" i="7"/>
  <c r="J36" i="1"/>
  <c r="AD36" i="1"/>
  <c r="AD37" i="7"/>
  <c r="AE38" i="9"/>
  <c r="AD154" i="7"/>
  <c r="J38" i="9"/>
  <c r="J155" i="9"/>
  <c r="AD38" i="9"/>
  <c r="AD153" i="1"/>
  <c r="J153" i="1"/>
  <c r="AJ37" i="7"/>
  <c r="W37" i="7"/>
  <c r="AJ154" i="7"/>
  <c r="H153" i="1"/>
  <c r="I153" i="1"/>
  <c r="W153" i="1"/>
  <c r="R154" i="7"/>
  <c r="H4096" i="2"/>
  <c r="I4096" i="2"/>
  <c r="D37" i="7"/>
  <c r="X37" i="7"/>
  <c r="E37" i="7"/>
  <c r="Y37" i="7"/>
  <c r="B37" i="7"/>
  <c r="V37" i="7"/>
  <c r="C37" i="7"/>
  <c r="AG154" i="7"/>
  <c r="AB155" i="9"/>
  <c r="AJ38" i="9"/>
  <c r="R38" i="9"/>
  <c r="E155" i="9"/>
  <c r="B154" i="7"/>
  <c r="S36" i="7"/>
  <c r="D154" i="7"/>
  <c r="Z153" i="1"/>
  <c r="X153" i="1"/>
  <c r="P154" i="7"/>
  <c r="AE155" i="9"/>
  <c r="AE154" i="7"/>
  <c r="I1775" i="6"/>
  <c r="H1775" i="6"/>
  <c r="AA154" i="7"/>
  <c r="P38" i="9"/>
  <c r="AK38" i="9"/>
  <c r="C155" i="9"/>
  <c r="M153" i="1"/>
  <c r="Q153" i="1"/>
  <c r="P153" i="1"/>
  <c r="Q155" i="9"/>
  <c r="AK154" i="7"/>
  <c r="H37" i="7"/>
  <c r="AB37" i="7"/>
  <c r="I37" i="7"/>
  <c r="AC37" i="7"/>
  <c r="F37" i="7"/>
  <c r="Z37" i="7"/>
  <c r="G37" i="7"/>
  <c r="AA37" i="7"/>
  <c r="K155" i="9"/>
  <c r="M155" i="9"/>
  <c r="I2260" i="2"/>
  <c r="H2260" i="2"/>
  <c r="K154" i="7"/>
  <c r="M154" i="7"/>
  <c r="H3718" i="2"/>
  <c r="I3718" i="2"/>
  <c r="I964" i="2"/>
  <c r="H964" i="2"/>
  <c r="H1019" i="2"/>
  <c r="I1019" i="2"/>
  <c r="F155" i="9"/>
  <c r="H155" i="9"/>
  <c r="G154" i="7"/>
  <c r="I154" i="7"/>
  <c r="C38" i="9"/>
  <c r="W38" i="9"/>
  <c r="D38" i="9"/>
  <c r="X38" i="9"/>
  <c r="E38" i="9"/>
  <c r="Y38" i="9"/>
  <c r="B38" i="9"/>
  <c r="V38" i="9"/>
  <c r="H3394" i="2"/>
  <c r="I3394" i="2"/>
  <c r="AM37" i="9"/>
  <c r="V155" i="9"/>
  <c r="X155" i="9"/>
  <c r="W154" i="7"/>
  <c r="Y154" i="7"/>
  <c r="I4367" i="2"/>
  <c r="H4367" i="2"/>
  <c r="AH153" i="1"/>
  <c r="AK155" i="9"/>
  <c r="AG155" i="9"/>
  <c r="Z155" i="9"/>
  <c r="AC154" i="7"/>
  <c r="Q38" i="9"/>
  <c r="AL38" i="9"/>
  <c r="O38" i="9"/>
  <c r="AI38" i="9"/>
  <c r="H3503" i="2"/>
  <c r="I3503" i="2"/>
  <c r="AM35" i="1"/>
  <c r="V153" i="1"/>
  <c r="AB153" i="1"/>
  <c r="AE153" i="1"/>
  <c r="D153" i="1"/>
  <c r="AJ153" i="1"/>
  <c r="O155" i="9"/>
  <c r="AI154" i="7"/>
  <c r="N153" i="1"/>
  <c r="R153" i="1"/>
  <c r="AL153" i="1"/>
  <c r="K153" i="1"/>
  <c r="Y153" i="1"/>
  <c r="AI153" i="1"/>
  <c r="L153" i="1"/>
  <c r="AF153" i="1"/>
  <c r="AL155" i="9"/>
  <c r="AJ155" i="9"/>
  <c r="O154" i="7"/>
  <c r="Q154" i="7"/>
  <c r="M37" i="7"/>
  <c r="AG37" i="7"/>
  <c r="N37" i="7"/>
  <c r="AH37" i="7"/>
  <c r="K37" i="7"/>
  <c r="AE37" i="7"/>
  <c r="L37" i="7"/>
  <c r="AF37" i="7"/>
  <c r="I802" i="2"/>
  <c r="H802" i="2"/>
  <c r="AH155" i="9"/>
  <c r="AF155" i="9"/>
  <c r="AF154" i="7"/>
  <c r="AH154" i="7"/>
  <c r="I4259" i="2"/>
  <c r="H4259" i="2"/>
  <c r="I2152" i="2"/>
  <c r="H2152" i="2"/>
  <c r="AC155" i="9"/>
  <c r="AA155" i="9"/>
  <c r="Z154" i="7"/>
  <c r="AB154" i="7"/>
  <c r="G38" i="9"/>
  <c r="AA38" i="9"/>
  <c r="H38" i="9"/>
  <c r="AB38" i="9"/>
  <c r="I38" i="9"/>
  <c r="AC38" i="9"/>
  <c r="F38" i="9"/>
  <c r="Z38" i="9"/>
  <c r="H46" i="2"/>
  <c r="I46" i="2"/>
  <c r="H4690" i="2"/>
  <c r="I4690" i="2"/>
  <c r="B155" i="9"/>
  <c r="S37" i="9"/>
  <c r="D155" i="9"/>
  <c r="C154" i="7"/>
  <c r="E154" i="7"/>
  <c r="AK153" i="1"/>
  <c r="C153" i="1"/>
  <c r="S35" i="1"/>
  <c r="B153" i="1"/>
  <c r="F153" i="1"/>
  <c r="AG153" i="1"/>
  <c r="E153" i="1"/>
  <c r="O153" i="1"/>
  <c r="AC153" i="1"/>
  <c r="G153" i="1"/>
  <c r="AA153" i="1"/>
  <c r="H2422" i="2"/>
  <c r="I2422" i="2"/>
  <c r="R155" i="9"/>
  <c r="P155" i="9"/>
  <c r="AL154" i="7"/>
  <c r="H262" i="2"/>
  <c r="I262" i="2"/>
  <c r="Q37" i="7"/>
  <c r="AK37" i="7"/>
  <c r="R37" i="7"/>
  <c r="AL37" i="7"/>
  <c r="O37" i="7"/>
  <c r="AI37" i="7"/>
  <c r="P37" i="7"/>
  <c r="I3610" i="2"/>
  <c r="H3610" i="2"/>
  <c r="N155" i="9"/>
  <c r="L155" i="9"/>
  <c r="L154" i="7"/>
  <c r="N154" i="7"/>
  <c r="H155" i="2"/>
  <c r="I155" i="2"/>
  <c r="I1288" i="2"/>
  <c r="H1288" i="2"/>
  <c r="I155" i="9"/>
  <c r="G155" i="9"/>
  <c r="F154" i="7"/>
  <c r="H154" i="7"/>
  <c r="L38" i="9"/>
  <c r="AF38" i="9"/>
  <c r="M38" i="9"/>
  <c r="AG38" i="9"/>
  <c r="N38" i="9"/>
  <c r="AH38" i="9"/>
  <c r="K38" i="9"/>
  <c r="X36" i="1"/>
  <c r="AB36" i="1"/>
  <c r="AG36" i="1"/>
  <c r="AK36" i="1"/>
  <c r="D36" i="1"/>
  <c r="H36" i="1"/>
  <c r="M36" i="1"/>
  <c r="Q36" i="1"/>
  <c r="Y36" i="1"/>
  <c r="AE36" i="1"/>
  <c r="AJ36" i="1"/>
  <c r="V36" i="1"/>
  <c r="E36" i="1"/>
  <c r="K36" i="1"/>
  <c r="P36" i="1"/>
  <c r="Z36" i="1"/>
  <c r="AF36" i="1"/>
  <c r="AL36" i="1"/>
  <c r="F36" i="1"/>
  <c r="L36" i="1"/>
  <c r="R36" i="1"/>
  <c r="AA36" i="1"/>
  <c r="AH36" i="1"/>
  <c r="W36" i="1"/>
  <c r="AC36" i="1"/>
  <c r="AI36" i="1"/>
  <c r="N36" i="1"/>
  <c r="I36" i="1"/>
  <c r="C36" i="1"/>
  <c r="O36" i="1"/>
  <c r="B36" i="1"/>
  <c r="G36" i="1"/>
  <c r="Y155" i="9"/>
  <c r="W155" i="9"/>
  <c r="AM36" i="7"/>
  <c r="V154" i="7"/>
  <c r="X154" i="7"/>
  <c r="AI155" i="9"/>
  <c r="H4638" i="8"/>
  <c r="I4638" i="8"/>
  <c r="I2100" i="8"/>
  <c r="H2100" i="8"/>
  <c r="H1884" i="8"/>
  <c r="I1884" i="8"/>
  <c r="H2587" i="8"/>
  <c r="I2587" i="8"/>
  <c r="I3288" i="8"/>
  <c r="H3288" i="8"/>
  <c r="I3180" i="8"/>
  <c r="H3180" i="8"/>
  <c r="I2155" i="8"/>
  <c r="H2155" i="8"/>
  <c r="H4152" i="8"/>
  <c r="I4152" i="8"/>
  <c r="I1561" i="8"/>
  <c r="H1561" i="8"/>
  <c r="I1832" i="8"/>
  <c r="H1832" i="8"/>
  <c r="I1670" i="8"/>
  <c r="H1670" i="8"/>
  <c r="I3234" i="8"/>
  <c r="H3234" i="8"/>
  <c r="I2264" i="8"/>
  <c r="H2264" i="8"/>
  <c r="I428" i="8"/>
  <c r="H428" i="8"/>
  <c r="I2641" i="8"/>
  <c r="H2641" i="8"/>
  <c r="I104" i="8"/>
  <c r="H104" i="8"/>
  <c r="I3830" i="8"/>
  <c r="H3830" i="8"/>
  <c r="I49" i="8"/>
  <c r="H49" i="8"/>
  <c r="H2047" i="8"/>
  <c r="I2047" i="8"/>
  <c r="I3723" i="8"/>
  <c r="H3723" i="8"/>
  <c r="I2804" i="8"/>
  <c r="H2804" i="8"/>
  <c r="I750" i="8"/>
  <c r="H750" i="8"/>
  <c r="H1615" i="8"/>
  <c r="I1615" i="8"/>
  <c r="I2856" i="8"/>
  <c r="H2856" i="8"/>
  <c r="H2965" i="8"/>
  <c r="I2965" i="8"/>
  <c r="I914" i="8"/>
  <c r="H914" i="8"/>
  <c r="I1399" i="8"/>
  <c r="H1399" i="8"/>
  <c r="I1778" i="8"/>
  <c r="H1778" i="8"/>
  <c r="H2533" i="8"/>
  <c r="I2533" i="8"/>
  <c r="I4532" i="8"/>
  <c r="H4532" i="8"/>
  <c r="I535" i="8"/>
  <c r="H535" i="8"/>
  <c r="I859" i="8"/>
  <c r="H859" i="8"/>
  <c r="I2699" i="8"/>
  <c r="H2699" i="8"/>
  <c r="H2426" i="8"/>
  <c r="I2426" i="8"/>
  <c r="I1291" i="8"/>
  <c r="H1291" i="8"/>
  <c r="I698" i="8"/>
  <c r="H698" i="8"/>
  <c r="I967" i="8"/>
  <c r="H967" i="8"/>
  <c r="I1237" i="8"/>
  <c r="H1237" i="8"/>
  <c r="I3399" i="8"/>
  <c r="H3399" i="8"/>
  <c r="I1130" i="8"/>
  <c r="H1130" i="8"/>
  <c r="I320" i="8"/>
  <c r="H320" i="8"/>
  <c r="I4046" i="8"/>
  <c r="H4046" i="8"/>
  <c r="I590" i="8"/>
  <c r="H590" i="8"/>
  <c r="I157" i="8"/>
  <c r="H157" i="8"/>
  <c r="I3774" i="8"/>
  <c r="H3774" i="8"/>
  <c r="I3451" i="8"/>
  <c r="H3451" i="8"/>
  <c r="I1507" i="8"/>
  <c r="H1507" i="8"/>
  <c r="I4263" i="8"/>
  <c r="H4263" i="8"/>
  <c r="I373" i="8"/>
  <c r="H373" i="8"/>
  <c r="I3019" i="8"/>
  <c r="H3019" i="8"/>
  <c r="I3073" i="8"/>
  <c r="H3073" i="8"/>
  <c r="I1022" i="8"/>
  <c r="H1022" i="8"/>
  <c r="I1994" i="8"/>
  <c r="H1994" i="8"/>
  <c r="H1939" i="8"/>
  <c r="I1939" i="8"/>
  <c r="I3343" i="8"/>
  <c r="H3343" i="8"/>
  <c r="I4206" i="8"/>
  <c r="H4206" i="8"/>
  <c r="I3559" i="8"/>
  <c r="H3559" i="8"/>
  <c r="I3991" i="8"/>
  <c r="H3991" i="8"/>
  <c r="I806" i="8"/>
  <c r="H806" i="8"/>
  <c r="H1723" i="8"/>
  <c r="I1723" i="8"/>
  <c r="I3883" i="8"/>
  <c r="H3883" i="8"/>
  <c r="I1453" i="8"/>
  <c r="H1453" i="8"/>
  <c r="I1345" i="8"/>
  <c r="H1345" i="8"/>
  <c r="I2371" i="8"/>
  <c r="H2371" i="8"/>
  <c r="I3615" i="8"/>
  <c r="H3615" i="8"/>
  <c r="I2209" i="8"/>
  <c r="H2209" i="8"/>
  <c r="I211" i="8"/>
  <c r="H211" i="8"/>
  <c r="I3938" i="8"/>
  <c r="H3938" i="8"/>
  <c r="I265" i="8"/>
  <c r="H265" i="8"/>
  <c r="I2748" i="8"/>
  <c r="H2748" i="8"/>
  <c r="I4098" i="8"/>
  <c r="H4098" i="8"/>
  <c r="I2317" i="8"/>
  <c r="H2317" i="8"/>
  <c r="I3667" i="8"/>
  <c r="H3667" i="8"/>
  <c r="I4368" i="8"/>
  <c r="H4368" i="8"/>
  <c r="I4585" i="8"/>
  <c r="H4585" i="8"/>
  <c r="H4696" i="8"/>
  <c r="I4696" i="8"/>
  <c r="I1075" i="8"/>
  <c r="H1075" i="8"/>
  <c r="I4424" i="8"/>
  <c r="H4424" i="8"/>
  <c r="I2481" i="8"/>
  <c r="H2481" i="8"/>
  <c r="I3129" i="8"/>
  <c r="H3129" i="8"/>
  <c r="H3504" i="8"/>
  <c r="I3504" i="8"/>
  <c r="I1183" i="8"/>
  <c r="H1183" i="8"/>
  <c r="I2912" i="8"/>
  <c r="H2912" i="8"/>
  <c r="I4479" i="8"/>
  <c r="H4479" i="8"/>
  <c r="I643" i="8"/>
  <c r="H643" i="8"/>
  <c r="I4317" i="8"/>
  <c r="H4317" i="8"/>
  <c r="I481" i="8"/>
  <c r="H481" i="8"/>
  <c r="H4206" i="6"/>
  <c r="I4206" i="6"/>
  <c r="H2099" i="6"/>
  <c r="I2099" i="6"/>
  <c r="I1020" i="6"/>
  <c r="H1020" i="6"/>
  <c r="I3290" i="6"/>
  <c r="H3290" i="6"/>
  <c r="I372" i="6"/>
  <c r="H372" i="6"/>
  <c r="I1182" i="6"/>
  <c r="H1182" i="6"/>
  <c r="I3829" i="6"/>
  <c r="H3829" i="6"/>
  <c r="I4097" i="6"/>
  <c r="H4097" i="6"/>
  <c r="I1993" i="6"/>
  <c r="H1993" i="6"/>
  <c r="I3505" i="6"/>
  <c r="H3505" i="6"/>
  <c r="I3990" i="6"/>
  <c r="H3990" i="6"/>
  <c r="I1399" i="6"/>
  <c r="H1399" i="6"/>
  <c r="I158" i="6"/>
  <c r="H158" i="6"/>
  <c r="I859" i="6"/>
  <c r="H859" i="6"/>
  <c r="I3720" i="6"/>
  <c r="H3720" i="6"/>
  <c r="I3342" i="6"/>
  <c r="H3342" i="6"/>
  <c r="I643" i="6"/>
  <c r="H643" i="6"/>
  <c r="I2046" i="6"/>
  <c r="H2046" i="6"/>
  <c r="I102" i="6"/>
  <c r="H102" i="6"/>
  <c r="I3071" i="6"/>
  <c r="H3071" i="6"/>
  <c r="I3666" i="6"/>
  <c r="H3666" i="6"/>
  <c r="I534" i="6"/>
  <c r="H534" i="6"/>
  <c r="I2802" i="6"/>
  <c r="H2802" i="6"/>
  <c r="I48" i="6"/>
  <c r="H48" i="6"/>
  <c r="I4259" i="6"/>
  <c r="H4259" i="6"/>
  <c r="I2210" i="6"/>
  <c r="H2210" i="6"/>
  <c r="I751" i="6"/>
  <c r="H751" i="6"/>
  <c r="I804" i="6"/>
  <c r="H804" i="6"/>
  <c r="I1343" i="6"/>
  <c r="H1343" i="6"/>
  <c r="H2532" i="6"/>
  <c r="I2532" i="6"/>
  <c r="H3558" i="6"/>
  <c r="I3558" i="6"/>
  <c r="I2910" i="6"/>
  <c r="H2910" i="6"/>
  <c r="I1669" i="6"/>
  <c r="H1669" i="6"/>
  <c r="I2262" i="6"/>
  <c r="H2262" i="6"/>
  <c r="I4045" i="6"/>
  <c r="H4045" i="6"/>
  <c r="I4531" i="6"/>
  <c r="H4531" i="6"/>
  <c r="I3018" i="6"/>
  <c r="H3018" i="6"/>
  <c r="I4478" i="6"/>
  <c r="H4478" i="6"/>
  <c r="I426" i="6"/>
  <c r="H426" i="6"/>
  <c r="H3396" i="6"/>
  <c r="I3396" i="6"/>
  <c r="I2370" i="6"/>
  <c r="H2370" i="6"/>
  <c r="I265" i="6"/>
  <c r="H265" i="6"/>
  <c r="I1885" i="6"/>
  <c r="H1885" i="6"/>
  <c r="I1237" i="6"/>
  <c r="H1237" i="6"/>
  <c r="H2639" i="6"/>
  <c r="I2639" i="6"/>
  <c r="I967" i="6"/>
  <c r="H967" i="6"/>
  <c r="I3881" i="6"/>
  <c r="H3881" i="6"/>
  <c r="I318" i="6"/>
  <c r="H318" i="6"/>
  <c r="I1613" i="6"/>
  <c r="H1613" i="6"/>
  <c r="I3126" i="6"/>
  <c r="H3126" i="6"/>
  <c r="I3452" i="6"/>
  <c r="H3452" i="6"/>
  <c r="H1560" i="6"/>
  <c r="I1560" i="6"/>
  <c r="I4638" i="6"/>
  <c r="H4638" i="6"/>
  <c r="I2749" i="6"/>
  <c r="H2749" i="6"/>
  <c r="H2695" i="6"/>
  <c r="I2695" i="6"/>
  <c r="I588" i="6"/>
  <c r="H588" i="6"/>
  <c r="I2857" i="6"/>
  <c r="H2857" i="6"/>
  <c r="I1506" i="6"/>
  <c r="H1506" i="6"/>
  <c r="I3612" i="6"/>
  <c r="H3612" i="6"/>
  <c r="I1075" i="6"/>
  <c r="H1075" i="6"/>
  <c r="I2586" i="6"/>
  <c r="H2586" i="6"/>
  <c r="I911" i="6"/>
  <c r="H911" i="6"/>
  <c r="I4368" i="6"/>
  <c r="H4368" i="6"/>
  <c r="I3235" i="6"/>
  <c r="H3235" i="6"/>
  <c r="I3773" i="6"/>
  <c r="H3773" i="6"/>
  <c r="H4584" i="6"/>
  <c r="I4584" i="6"/>
  <c r="I210" i="6"/>
  <c r="H210" i="6"/>
  <c r="I696" i="6"/>
  <c r="H696" i="6"/>
  <c r="I1833" i="6"/>
  <c r="H1833" i="6"/>
  <c r="I3937" i="6"/>
  <c r="H3937" i="6"/>
  <c r="I1128" i="6"/>
  <c r="H1128" i="6"/>
  <c r="I4153" i="6"/>
  <c r="H4153" i="6"/>
  <c r="I1722" i="6"/>
  <c r="H1722" i="6"/>
  <c r="I1938" i="6"/>
  <c r="H1938" i="6"/>
  <c r="I2478" i="6"/>
  <c r="H2478" i="6"/>
  <c r="I2154" i="6"/>
  <c r="H2154" i="6"/>
  <c r="I4422" i="6"/>
  <c r="H4422" i="6"/>
  <c r="H2316" i="6"/>
  <c r="I2316" i="6"/>
  <c r="H3180" i="6"/>
  <c r="I3180" i="6"/>
  <c r="H2424" i="6"/>
  <c r="I2424" i="6"/>
  <c r="I481" i="6"/>
  <c r="H481" i="6"/>
  <c r="I2963" i="6"/>
  <c r="H2963" i="6"/>
  <c r="I1290" i="6"/>
  <c r="H1290" i="6"/>
  <c r="H4314" i="6"/>
  <c r="I4314" i="6"/>
  <c r="I1454" i="6"/>
  <c r="H1454" i="6"/>
  <c r="H3124" i="2"/>
  <c r="I3124" i="2"/>
  <c r="H532" i="2"/>
  <c r="I532" i="2"/>
  <c r="H2044" i="2"/>
  <c r="I2044" i="2"/>
  <c r="H2747" i="2"/>
  <c r="I2747" i="2"/>
  <c r="H1450" i="2"/>
  <c r="I1450" i="2"/>
  <c r="H589" i="2"/>
  <c r="I589" i="2"/>
  <c r="H4475" i="2"/>
  <c r="I4475" i="2"/>
  <c r="H4150" i="2"/>
  <c r="I4150" i="2"/>
  <c r="H3448" i="2"/>
  <c r="I3448" i="2"/>
  <c r="H3016" i="2"/>
  <c r="I3016" i="2"/>
  <c r="H4529" i="2"/>
  <c r="I4529" i="2"/>
  <c r="I3989" i="2"/>
  <c r="H3989" i="2"/>
  <c r="H2315" i="2"/>
  <c r="I2315" i="2"/>
  <c r="I209" i="2"/>
  <c r="H209" i="2"/>
  <c r="H424" i="2"/>
  <c r="I424" i="2"/>
  <c r="I2098" i="2"/>
  <c r="H2098" i="2"/>
  <c r="H2856" i="2"/>
  <c r="I2856" i="2"/>
  <c r="H2908" i="2"/>
  <c r="I2908" i="2"/>
  <c r="I1883" i="2"/>
  <c r="H1883" i="2"/>
  <c r="H1342" i="2"/>
  <c r="I1342" i="2"/>
  <c r="I3667" i="2"/>
  <c r="H3667" i="2"/>
  <c r="H912" i="2"/>
  <c r="I912" i="2"/>
  <c r="H2584" i="2"/>
  <c r="I2584" i="2"/>
  <c r="H3289" i="2"/>
  <c r="I3289" i="2"/>
  <c r="I1936" i="2"/>
  <c r="H1936" i="2"/>
  <c r="H4421" i="2"/>
  <c r="I4421" i="2"/>
  <c r="H4205" i="2"/>
  <c r="I4205" i="2"/>
  <c r="H640" i="2"/>
  <c r="I640" i="2"/>
  <c r="H1398" i="2"/>
  <c r="I1398" i="2"/>
  <c r="H3232" i="2"/>
  <c r="I3232" i="2"/>
  <c r="H2640" i="2"/>
  <c r="I2640" i="2"/>
  <c r="I3773" i="2"/>
  <c r="H3773" i="2"/>
  <c r="I1775" i="2"/>
  <c r="H1775" i="2"/>
  <c r="H1720" i="2"/>
  <c r="I1720" i="2"/>
  <c r="H1558" i="2"/>
  <c r="I1558" i="2"/>
  <c r="I748" i="2"/>
  <c r="H748" i="2"/>
  <c r="H695" i="2"/>
  <c r="I695" i="2"/>
  <c r="I4042" i="2"/>
  <c r="H4042" i="2"/>
  <c r="I1074" i="2"/>
  <c r="H1074" i="2"/>
  <c r="H1506" i="2"/>
  <c r="I1506" i="2"/>
  <c r="H1181" i="2"/>
  <c r="I1181" i="2"/>
  <c r="H1235" i="2"/>
  <c r="I1235" i="2"/>
  <c r="H4637" i="2"/>
  <c r="I4637" i="2"/>
  <c r="H4583" i="2"/>
  <c r="I4583" i="2"/>
  <c r="I3881" i="2"/>
  <c r="H3881" i="2"/>
  <c r="H3341" i="2"/>
  <c r="I3341" i="2"/>
  <c r="H3180" i="2"/>
  <c r="I3180" i="2"/>
  <c r="I3937" i="2"/>
  <c r="H3937" i="2"/>
  <c r="H3556" i="2"/>
  <c r="I3556" i="2"/>
  <c r="H2206" i="2"/>
  <c r="I2206" i="2"/>
  <c r="H2368" i="2"/>
  <c r="I2368" i="2"/>
  <c r="I1667" i="2"/>
  <c r="H1667" i="2"/>
  <c r="H101" i="2"/>
  <c r="I101" i="2"/>
  <c r="I2476" i="2"/>
  <c r="H2476" i="2"/>
  <c r="H2692" i="2"/>
  <c r="I2692" i="2"/>
  <c r="H2532" i="2"/>
  <c r="I2532" i="2"/>
  <c r="H4313" i="2"/>
  <c r="I4313" i="2"/>
  <c r="H2800" i="2"/>
  <c r="I2800" i="2"/>
  <c r="H856" i="2"/>
  <c r="I856" i="2"/>
  <c r="H317" i="2"/>
  <c r="I317" i="2"/>
  <c r="H1612" i="2"/>
  <c r="I1612" i="2"/>
  <c r="H2964" i="2"/>
  <c r="I2964" i="2"/>
  <c r="H1991" i="2"/>
  <c r="I1991" i="2"/>
  <c r="H1828" i="2"/>
  <c r="I1828" i="2"/>
  <c r="I3071" i="2" l="1"/>
  <c r="H3071" i="2"/>
  <c r="H479" i="2"/>
  <c r="I479" i="2"/>
  <c r="H1127" i="2"/>
  <c r="I1127" i="2"/>
  <c r="I3827" i="2"/>
  <c r="H3827" i="2"/>
  <c r="H371" i="2"/>
  <c r="I371" i="2"/>
  <c r="AD38" i="7"/>
  <c r="J155" i="7"/>
  <c r="J39" i="9"/>
  <c r="AD156" i="9"/>
  <c r="AD39" i="9"/>
  <c r="J38" i="7"/>
  <c r="AD155" i="7"/>
  <c r="J156" i="9"/>
  <c r="AD154" i="1"/>
  <c r="AJ38" i="7"/>
  <c r="AD37" i="1"/>
  <c r="J37" i="1"/>
  <c r="J154" i="1"/>
  <c r="Z39" i="9"/>
  <c r="S36" i="1"/>
  <c r="B154" i="1"/>
  <c r="N154" i="1"/>
  <c r="F154" i="1"/>
  <c r="AJ154" i="1"/>
  <c r="C154" i="1"/>
  <c r="AC154" i="1"/>
  <c r="R154" i="1"/>
  <c r="AF154" i="1"/>
  <c r="E154" i="1"/>
  <c r="Y154" i="1"/>
  <c r="D154" i="1"/>
  <c r="X154" i="1"/>
  <c r="N156" i="9"/>
  <c r="L156" i="9"/>
  <c r="P155" i="7"/>
  <c r="R155" i="7"/>
  <c r="H2423" i="2"/>
  <c r="I2423" i="2"/>
  <c r="L39" i="9"/>
  <c r="AF39" i="9"/>
  <c r="M39" i="9"/>
  <c r="AG39" i="9"/>
  <c r="N39" i="9"/>
  <c r="AH39" i="9"/>
  <c r="K39" i="9"/>
  <c r="AE39" i="9"/>
  <c r="Y37" i="1"/>
  <c r="AC37" i="1"/>
  <c r="AH37" i="1"/>
  <c r="AL37" i="1"/>
  <c r="E37" i="1"/>
  <c r="I37" i="1"/>
  <c r="N37" i="1"/>
  <c r="R37" i="1"/>
  <c r="Z37" i="1"/>
  <c r="AF37" i="1"/>
  <c r="AK37" i="1"/>
  <c r="F37" i="1"/>
  <c r="L37" i="1"/>
  <c r="Q37" i="1"/>
  <c r="AA37" i="1"/>
  <c r="AG37" i="1"/>
  <c r="V37" i="1"/>
  <c r="G37" i="1"/>
  <c r="M37" i="1"/>
  <c r="W37" i="1"/>
  <c r="AB37" i="1"/>
  <c r="AI37" i="1"/>
  <c r="X37" i="1"/>
  <c r="AE37" i="1"/>
  <c r="AJ37" i="1"/>
  <c r="H37" i="1"/>
  <c r="D37" i="1"/>
  <c r="K37" i="1"/>
  <c r="C37" i="1"/>
  <c r="O37" i="1"/>
  <c r="P37" i="1"/>
  <c r="B37" i="1"/>
  <c r="F156" i="9"/>
  <c r="H156" i="9"/>
  <c r="I2153" i="2"/>
  <c r="H2153" i="2"/>
  <c r="AF155" i="7"/>
  <c r="AH155" i="7"/>
  <c r="O156" i="9"/>
  <c r="E156" i="9"/>
  <c r="C156" i="9"/>
  <c r="H1020" i="2"/>
  <c r="I1020" i="2"/>
  <c r="I3719" i="2"/>
  <c r="H3719" i="2"/>
  <c r="AA155" i="7"/>
  <c r="AC155" i="7"/>
  <c r="D38" i="7"/>
  <c r="X38" i="7"/>
  <c r="E38" i="7"/>
  <c r="Y38" i="7"/>
  <c r="B38" i="7"/>
  <c r="V38" i="7"/>
  <c r="C38" i="7"/>
  <c r="W38" i="7"/>
  <c r="AJ156" i="9"/>
  <c r="C155" i="7"/>
  <c r="E155" i="7"/>
  <c r="G154" i="1"/>
  <c r="I154" i="1"/>
  <c r="W154" i="1"/>
  <c r="L154" i="1"/>
  <c r="Z154" i="1"/>
  <c r="AM36" i="1"/>
  <c r="V154" i="1"/>
  <c r="Q154" i="1"/>
  <c r="AK154" i="1"/>
  <c r="AG156" i="9"/>
  <c r="I3611" i="2"/>
  <c r="H3611" i="2"/>
  <c r="AI155" i="7"/>
  <c r="AK155" i="7"/>
  <c r="P39" i="9"/>
  <c r="AJ39" i="9"/>
  <c r="Q39" i="9"/>
  <c r="AK39" i="9"/>
  <c r="R39" i="9"/>
  <c r="AL39" i="9"/>
  <c r="O39" i="9"/>
  <c r="AI39" i="9"/>
  <c r="AC156" i="9"/>
  <c r="AA156" i="9"/>
  <c r="L155" i="7"/>
  <c r="N155" i="7"/>
  <c r="H3504" i="2"/>
  <c r="I3504" i="2"/>
  <c r="AL156" i="9"/>
  <c r="AM38" i="9"/>
  <c r="V156" i="9"/>
  <c r="X156" i="9"/>
  <c r="G155" i="7"/>
  <c r="I155" i="7"/>
  <c r="AK156" i="9"/>
  <c r="H38" i="7"/>
  <c r="AB38" i="7"/>
  <c r="I38" i="7"/>
  <c r="AC38" i="7"/>
  <c r="F38" i="7"/>
  <c r="Z38" i="7"/>
  <c r="G38" i="7"/>
  <c r="AA38" i="7"/>
  <c r="V155" i="7"/>
  <c r="AM37" i="7"/>
  <c r="X155" i="7"/>
  <c r="M154" i="1"/>
  <c r="AG154" i="1"/>
  <c r="K156" i="9"/>
  <c r="M156" i="9"/>
  <c r="I1289" i="2"/>
  <c r="H1289" i="2"/>
  <c r="I156" i="2"/>
  <c r="H156" i="2"/>
  <c r="O155" i="7"/>
  <c r="Q155" i="7"/>
  <c r="I263" i="2"/>
  <c r="H263" i="2"/>
  <c r="C39" i="9"/>
  <c r="W39" i="9"/>
  <c r="D39" i="9"/>
  <c r="X39" i="9"/>
  <c r="E39" i="9"/>
  <c r="Y39" i="9"/>
  <c r="B39" i="9"/>
  <c r="V39" i="9"/>
  <c r="I4691" i="2"/>
  <c r="H4691" i="2"/>
  <c r="I156" i="9"/>
  <c r="G156" i="9"/>
  <c r="H4260" i="2"/>
  <c r="I4260" i="2"/>
  <c r="H803" i="2"/>
  <c r="I803" i="2"/>
  <c r="AE155" i="7"/>
  <c r="AG155" i="7"/>
  <c r="Q156" i="9"/>
  <c r="I4368" i="2"/>
  <c r="H4368" i="2"/>
  <c r="B156" i="9"/>
  <c r="S38" i="9"/>
  <c r="D156" i="9"/>
  <c r="H965" i="2"/>
  <c r="I965" i="2"/>
  <c r="H2261" i="2"/>
  <c r="I2261" i="2"/>
  <c r="Z155" i="7"/>
  <c r="AB155" i="7"/>
  <c r="P156" i="9"/>
  <c r="M38" i="7"/>
  <c r="AG38" i="7"/>
  <c r="N38" i="7"/>
  <c r="AH38" i="7"/>
  <c r="K38" i="7"/>
  <c r="AE38" i="7"/>
  <c r="L38" i="7"/>
  <c r="AF38" i="7"/>
  <c r="B155" i="7"/>
  <c r="S37" i="7"/>
  <c r="D155" i="7"/>
  <c r="I4097" i="2"/>
  <c r="H4097" i="2"/>
  <c r="AJ155" i="7"/>
  <c r="AE156" i="9"/>
  <c r="AH154" i="1"/>
  <c r="P154" i="1"/>
  <c r="O154" i="1"/>
  <c r="AI154" i="1"/>
  <c r="AA154" i="1"/>
  <c r="AL154" i="1"/>
  <c r="K154" i="1"/>
  <c r="AE154" i="1"/>
  <c r="H154" i="1"/>
  <c r="AB154" i="1"/>
  <c r="AH156" i="9"/>
  <c r="AF156" i="9"/>
  <c r="AL155" i="7"/>
  <c r="G39" i="9"/>
  <c r="AA39" i="9"/>
  <c r="H39" i="9"/>
  <c r="AB39" i="9"/>
  <c r="I39" i="9"/>
  <c r="AC39" i="9"/>
  <c r="F39" i="9"/>
  <c r="H47" i="2"/>
  <c r="I47" i="2"/>
  <c r="Z156" i="9"/>
  <c r="AB156" i="9"/>
  <c r="K155" i="7"/>
  <c r="M155" i="7"/>
  <c r="AI156" i="9"/>
  <c r="H3395" i="2"/>
  <c r="I3395" i="2"/>
  <c r="Y156" i="9"/>
  <c r="W156" i="9"/>
  <c r="F155" i="7"/>
  <c r="H155" i="7"/>
  <c r="I1776" i="6"/>
  <c r="H1776" i="6"/>
  <c r="Q38" i="7"/>
  <c r="AK38" i="7"/>
  <c r="R38" i="7"/>
  <c r="AL38" i="7"/>
  <c r="O38" i="7"/>
  <c r="AI38" i="7"/>
  <c r="P38" i="7"/>
  <c r="R156" i="9"/>
  <c r="Y155" i="7"/>
  <c r="W155" i="7"/>
  <c r="I4639" i="8"/>
  <c r="H4639" i="8"/>
  <c r="I3289" i="8"/>
  <c r="H3289" i="8"/>
  <c r="I2588" i="8"/>
  <c r="H2588" i="8"/>
  <c r="I1885" i="8"/>
  <c r="H1885" i="8"/>
  <c r="H3181" i="8"/>
  <c r="I3181" i="8"/>
  <c r="I2101" i="8"/>
  <c r="H2101" i="8"/>
  <c r="I1940" i="8"/>
  <c r="H1940" i="8"/>
  <c r="I3020" i="8"/>
  <c r="H3020" i="8"/>
  <c r="I3452" i="8"/>
  <c r="H3452" i="8"/>
  <c r="H591" i="8"/>
  <c r="I591" i="8"/>
  <c r="H3400" i="8"/>
  <c r="I3400" i="8"/>
  <c r="H1292" i="8"/>
  <c r="I1292" i="8"/>
  <c r="I536" i="8"/>
  <c r="H536" i="8"/>
  <c r="H1779" i="8"/>
  <c r="I1779" i="8"/>
  <c r="I2857" i="8"/>
  <c r="H2857" i="8"/>
  <c r="I3724" i="8"/>
  <c r="H3724" i="8"/>
  <c r="I105" i="8"/>
  <c r="H105" i="8"/>
  <c r="I2265" i="8"/>
  <c r="H2265" i="8"/>
  <c r="I1562" i="8"/>
  <c r="H1562" i="8"/>
  <c r="I3616" i="8"/>
  <c r="H3616" i="8"/>
  <c r="I1724" i="8"/>
  <c r="H1724" i="8"/>
  <c r="I4153" i="8"/>
  <c r="H4153" i="8"/>
  <c r="I3130" i="8"/>
  <c r="H3130" i="8"/>
  <c r="I3560" i="8"/>
  <c r="H3560" i="8"/>
  <c r="I1616" i="8"/>
  <c r="H1616" i="8"/>
  <c r="I482" i="8"/>
  <c r="H482" i="8"/>
  <c r="H2913" i="8"/>
  <c r="I2913" i="8"/>
  <c r="H3939" i="8"/>
  <c r="I3939" i="8"/>
  <c r="I4207" i="8"/>
  <c r="H4207" i="8"/>
  <c r="I374" i="8"/>
  <c r="H374" i="8"/>
  <c r="H1400" i="8"/>
  <c r="I1400" i="8"/>
  <c r="H2642" i="8"/>
  <c r="I2642" i="8"/>
  <c r="I3235" i="8"/>
  <c r="H3235" i="8"/>
  <c r="I4480" i="8"/>
  <c r="H4480" i="8"/>
  <c r="I3884" i="8"/>
  <c r="H3884" i="8"/>
  <c r="I2048" i="8"/>
  <c r="H2048" i="8"/>
  <c r="H2318" i="8"/>
  <c r="I2318" i="8"/>
  <c r="I3775" i="8"/>
  <c r="H3775" i="8"/>
  <c r="I3668" i="8"/>
  <c r="H3668" i="8"/>
  <c r="I1238" i="8"/>
  <c r="H1238" i="8"/>
  <c r="I4318" i="8"/>
  <c r="H4318" i="8"/>
  <c r="H1184" i="8"/>
  <c r="I1184" i="8"/>
  <c r="H2482" i="8"/>
  <c r="I2482" i="8"/>
  <c r="I4586" i="8"/>
  <c r="H4586" i="8"/>
  <c r="I4099" i="8"/>
  <c r="H4099" i="8"/>
  <c r="I212" i="8"/>
  <c r="H212" i="8"/>
  <c r="I1346" i="8"/>
  <c r="H1346" i="8"/>
  <c r="I807" i="8"/>
  <c r="H807" i="8"/>
  <c r="I1023" i="8"/>
  <c r="H1023" i="8"/>
  <c r="I4264" i="8"/>
  <c r="H4264" i="8"/>
  <c r="I321" i="8"/>
  <c r="H321" i="8"/>
  <c r="I968" i="8"/>
  <c r="H968" i="8"/>
  <c r="I2700" i="8"/>
  <c r="H2700" i="8"/>
  <c r="I4533" i="8"/>
  <c r="H4533" i="8"/>
  <c r="I915" i="8"/>
  <c r="H915" i="8"/>
  <c r="I751" i="8"/>
  <c r="H751" i="8"/>
  <c r="I50" i="8"/>
  <c r="H50" i="8"/>
  <c r="I429" i="8"/>
  <c r="H429" i="8"/>
  <c r="H1671" i="8"/>
  <c r="I1671" i="8"/>
  <c r="I2156" i="8"/>
  <c r="H2156" i="8"/>
  <c r="I266" i="8"/>
  <c r="H266" i="8"/>
  <c r="I3505" i="8"/>
  <c r="H3505" i="8"/>
  <c r="I2534" i="8"/>
  <c r="H2534" i="8"/>
  <c r="I2966" i="8"/>
  <c r="H2966" i="8"/>
  <c r="I1076" i="8"/>
  <c r="H1076" i="8"/>
  <c r="I4697" i="8"/>
  <c r="H4697" i="8"/>
  <c r="I2427" i="8"/>
  <c r="H2427" i="8"/>
  <c r="I2372" i="8"/>
  <c r="H2372" i="8"/>
  <c r="H1995" i="8"/>
  <c r="I1995" i="8"/>
  <c r="I4047" i="8"/>
  <c r="H4047" i="8"/>
  <c r="I644" i="8"/>
  <c r="H644" i="8"/>
  <c r="I4425" i="8"/>
  <c r="H4425" i="8"/>
  <c r="I4369" i="8"/>
  <c r="H4369" i="8"/>
  <c r="H2749" i="8"/>
  <c r="I2749" i="8"/>
  <c r="I2210" i="8"/>
  <c r="H2210" i="8"/>
  <c r="I1454" i="8"/>
  <c r="H1454" i="8"/>
  <c r="I3992" i="8"/>
  <c r="H3992" i="8"/>
  <c r="I3344" i="8"/>
  <c r="H3344" i="8"/>
  <c r="I3074" i="8"/>
  <c r="H3074" i="8"/>
  <c r="H1508" i="8"/>
  <c r="I1508" i="8"/>
  <c r="I158" i="8"/>
  <c r="H158" i="8"/>
  <c r="I1131" i="8"/>
  <c r="H1131" i="8"/>
  <c r="I699" i="8"/>
  <c r="H699" i="8"/>
  <c r="I860" i="8"/>
  <c r="H860" i="8"/>
  <c r="I2805" i="8"/>
  <c r="H2805" i="8"/>
  <c r="I3831" i="8"/>
  <c r="H3831" i="8"/>
  <c r="I1833" i="8"/>
  <c r="H1833" i="8"/>
  <c r="I2100" i="6"/>
  <c r="H2100" i="6"/>
  <c r="I4207" i="6"/>
  <c r="H4207" i="6"/>
  <c r="I2696" i="6"/>
  <c r="H2696" i="6"/>
  <c r="I427" i="6"/>
  <c r="H427" i="6"/>
  <c r="I752" i="6"/>
  <c r="H752" i="6"/>
  <c r="I1994" i="6"/>
  <c r="H1994" i="6"/>
  <c r="I4585" i="6"/>
  <c r="H4585" i="6"/>
  <c r="I2317" i="6"/>
  <c r="H2317" i="6"/>
  <c r="I3938" i="6"/>
  <c r="H3938" i="6"/>
  <c r="I4046" i="6"/>
  <c r="H4046" i="6"/>
  <c r="I482" i="6"/>
  <c r="H482" i="6"/>
  <c r="H1723" i="6"/>
  <c r="I1723" i="6"/>
  <c r="I912" i="6"/>
  <c r="H912" i="6"/>
  <c r="I1507" i="6"/>
  <c r="H1507" i="6"/>
  <c r="I2750" i="6"/>
  <c r="H2750" i="6"/>
  <c r="I3127" i="6"/>
  <c r="H3127" i="6"/>
  <c r="I968" i="6"/>
  <c r="H968" i="6"/>
  <c r="I266" i="6"/>
  <c r="H266" i="6"/>
  <c r="I4479" i="6"/>
  <c r="H4479" i="6"/>
  <c r="I2263" i="6"/>
  <c r="H2263" i="6"/>
  <c r="I2211" i="6"/>
  <c r="H2211" i="6"/>
  <c r="I535" i="6"/>
  <c r="H535" i="6"/>
  <c r="H1400" i="6"/>
  <c r="I1400" i="6"/>
  <c r="I4098" i="6"/>
  <c r="H4098" i="6"/>
  <c r="I3291" i="6"/>
  <c r="H3291" i="6"/>
  <c r="I159" i="6"/>
  <c r="H159" i="6"/>
  <c r="I2533" i="6"/>
  <c r="H2533" i="6"/>
  <c r="I2425" i="6"/>
  <c r="H2425" i="6"/>
  <c r="H1939" i="6"/>
  <c r="I1939" i="6"/>
  <c r="I3613" i="6"/>
  <c r="H3613" i="6"/>
  <c r="I3882" i="6"/>
  <c r="H3882" i="6"/>
  <c r="H2803" i="6"/>
  <c r="I2803" i="6"/>
  <c r="I373" i="6"/>
  <c r="H373" i="6"/>
  <c r="I1455" i="6"/>
  <c r="H1455" i="6"/>
  <c r="I2155" i="6"/>
  <c r="H2155" i="6"/>
  <c r="I2587" i="6"/>
  <c r="H2587" i="6"/>
  <c r="I1614" i="6"/>
  <c r="H1614" i="6"/>
  <c r="I3019" i="6"/>
  <c r="H3019" i="6"/>
  <c r="I1670" i="6"/>
  <c r="H1670" i="6"/>
  <c r="H1344" i="6"/>
  <c r="I1344" i="6"/>
  <c r="I4260" i="6"/>
  <c r="H4260" i="6"/>
  <c r="I3667" i="6"/>
  <c r="H3667" i="6"/>
  <c r="H2047" i="6"/>
  <c r="I2047" i="6"/>
  <c r="I3721" i="6"/>
  <c r="H3721" i="6"/>
  <c r="H3991" i="6"/>
  <c r="I3991" i="6"/>
  <c r="I3830" i="6"/>
  <c r="H3830" i="6"/>
  <c r="I3559" i="6"/>
  <c r="H3559" i="6"/>
  <c r="H2964" i="6"/>
  <c r="I2964" i="6"/>
  <c r="I211" i="6"/>
  <c r="H211" i="6"/>
  <c r="I3453" i="6"/>
  <c r="H3453" i="6"/>
  <c r="I3343" i="6"/>
  <c r="H3343" i="6"/>
  <c r="I4315" i="6"/>
  <c r="H4315" i="6"/>
  <c r="I2640" i="6"/>
  <c r="H2640" i="6"/>
  <c r="I4154" i="6"/>
  <c r="H4154" i="6"/>
  <c r="I3774" i="6"/>
  <c r="H3774" i="6"/>
  <c r="I2858" i="6"/>
  <c r="H2858" i="6"/>
  <c r="I4639" i="6"/>
  <c r="H4639" i="6"/>
  <c r="I2371" i="6"/>
  <c r="H2371" i="6"/>
  <c r="I1561" i="6"/>
  <c r="H1561" i="6"/>
  <c r="I3397" i="6"/>
  <c r="H3397" i="6"/>
  <c r="I4369" i="6"/>
  <c r="H4369" i="6"/>
  <c r="I1886" i="6"/>
  <c r="H1886" i="6"/>
  <c r="H103" i="6"/>
  <c r="I103" i="6"/>
  <c r="I4423" i="6"/>
  <c r="H4423" i="6"/>
  <c r="I1834" i="6"/>
  <c r="H1834" i="6"/>
  <c r="I3181" i="6"/>
  <c r="H3181" i="6"/>
  <c r="I1291" i="6"/>
  <c r="H1291" i="6"/>
  <c r="I2479" i="6"/>
  <c r="H2479" i="6"/>
  <c r="I1129" i="6"/>
  <c r="H1129" i="6"/>
  <c r="I697" i="6"/>
  <c r="H697" i="6"/>
  <c r="H3236" i="6"/>
  <c r="I3236" i="6"/>
  <c r="I1076" i="6"/>
  <c r="H1076" i="6"/>
  <c r="I589" i="6"/>
  <c r="H589" i="6"/>
  <c r="I319" i="6"/>
  <c r="H319" i="6"/>
  <c r="I1238" i="6"/>
  <c r="H1238" i="6"/>
  <c r="H4532" i="6"/>
  <c r="I4532" i="6"/>
  <c r="I2911" i="6"/>
  <c r="H2911" i="6"/>
  <c r="I805" i="6"/>
  <c r="H805" i="6"/>
  <c r="I49" i="6"/>
  <c r="H49" i="6"/>
  <c r="H3072" i="6"/>
  <c r="I3072" i="6"/>
  <c r="H644" i="6"/>
  <c r="I644" i="6"/>
  <c r="I860" i="6"/>
  <c r="H860" i="6"/>
  <c r="H3506" i="6"/>
  <c r="I3506" i="6"/>
  <c r="I1183" i="6"/>
  <c r="H1183" i="6"/>
  <c r="I1021" i="6"/>
  <c r="H1021" i="6"/>
  <c r="H4314" i="2"/>
  <c r="I4314" i="2"/>
  <c r="H3557" i="2"/>
  <c r="I3557" i="2"/>
  <c r="H4151" i="2"/>
  <c r="I4151" i="2"/>
  <c r="H3668" i="2"/>
  <c r="I3668" i="2"/>
  <c r="H4584" i="2"/>
  <c r="I4584" i="2"/>
  <c r="H1343" i="2"/>
  <c r="I1343" i="2"/>
  <c r="H4476" i="2"/>
  <c r="I4476" i="2"/>
  <c r="H3938" i="2"/>
  <c r="I3938" i="2"/>
  <c r="I1182" i="2"/>
  <c r="H1182" i="2"/>
  <c r="H641" i="2"/>
  <c r="I641" i="2"/>
  <c r="H4638" i="2"/>
  <c r="I4638" i="2"/>
  <c r="H696" i="2"/>
  <c r="I696" i="2"/>
  <c r="H2641" i="2"/>
  <c r="I2641" i="2"/>
  <c r="H4206" i="2"/>
  <c r="I4206" i="2"/>
  <c r="H2585" i="2"/>
  <c r="I2585" i="2"/>
  <c r="H2316" i="2"/>
  <c r="I2316" i="2"/>
  <c r="H2748" i="2"/>
  <c r="I2748" i="2"/>
  <c r="H3125" i="2"/>
  <c r="I3125" i="2"/>
  <c r="H1559" i="2"/>
  <c r="I1559" i="2"/>
  <c r="H425" i="2"/>
  <c r="I425" i="2"/>
  <c r="H3774" i="2"/>
  <c r="I3774" i="2"/>
  <c r="H2965" i="2"/>
  <c r="I2965" i="2"/>
  <c r="H2369" i="2"/>
  <c r="I2369" i="2"/>
  <c r="H1721" i="2"/>
  <c r="I1721" i="2"/>
  <c r="H1451" i="2"/>
  <c r="I1451" i="2"/>
  <c r="H1937" i="2"/>
  <c r="I1937" i="2"/>
  <c r="H210" i="2"/>
  <c r="I210" i="2"/>
  <c r="H1613" i="2"/>
  <c r="I1613" i="2"/>
  <c r="H3181" i="2"/>
  <c r="I3181" i="2"/>
  <c r="H4530" i="2"/>
  <c r="I4530" i="2"/>
  <c r="H3882" i="2"/>
  <c r="I3882" i="2"/>
  <c r="H1829" i="2"/>
  <c r="I1829" i="2"/>
  <c r="H2533" i="2"/>
  <c r="I2533" i="2"/>
  <c r="H1507" i="2"/>
  <c r="I1507" i="2"/>
  <c r="H2693" i="2"/>
  <c r="I2693" i="2"/>
  <c r="H3233" i="2"/>
  <c r="I3233" i="2"/>
  <c r="H4422" i="2"/>
  <c r="I4422" i="2"/>
  <c r="H3290" i="2"/>
  <c r="I3290" i="2"/>
  <c r="H913" i="2"/>
  <c r="I913" i="2"/>
  <c r="H2909" i="2"/>
  <c r="I2909" i="2"/>
  <c r="H3449" i="2"/>
  <c r="I3449" i="2"/>
  <c r="H590" i="2"/>
  <c r="I590" i="2"/>
  <c r="I2045" i="2"/>
  <c r="H2045" i="2"/>
  <c r="H1399" i="2"/>
  <c r="I1399" i="2"/>
  <c r="I533" i="2"/>
  <c r="H533" i="2"/>
  <c r="H2477" i="2"/>
  <c r="I2477" i="2"/>
  <c r="H857" i="2"/>
  <c r="I857" i="2"/>
  <c r="H102" i="2"/>
  <c r="I102" i="2"/>
  <c r="H2857" i="2"/>
  <c r="I2857" i="2"/>
  <c r="H3017" i="2"/>
  <c r="I3017" i="2"/>
  <c r="H4043" i="2"/>
  <c r="I4043" i="2"/>
  <c r="H1884" i="2"/>
  <c r="I1884" i="2"/>
  <c r="H2099" i="2"/>
  <c r="I2099" i="2"/>
  <c r="I1992" i="2"/>
  <c r="H1992" i="2"/>
  <c r="H318" i="2"/>
  <c r="I318" i="2"/>
  <c r="H2801" i="2"/>
  <c r="I2801" i="2"/>
  <c r="H2207" i="2"/>
  <c r="I2207" i="2"/>
  <c r="H3342" i="2"/>
  <c r="I3342" i="2"/>
  <c r="H1236" i="2"/>
  <c r="I1236" i="2"/>
  <c r="H1668" i="2"/>
  <c r="I1668" i="2"/>
  <c r="H1075" i="2"/>
  <c r="I1075" i="2"/>
  <c r="H749" i="2"/>
  <c r="I749" i="2"/>
  <c r="H1776" i="2"/>
  <c r="I1776" i="2"/>
  <c r="I3990" i="2"/>
  <c r="H3990" i="2"/>
  <c r="H3828" i="2" l="1"/>
  <c r="I3828" i="2"/>
  <c r="H1128" i="2"/>
  <c r="I1128" i="2"/>
  <c r="H480" i="2"/>
  <c r="I480" i="2"/>
  <c r="I372" i="2"/>
  <c r="H372" i="2"/>
  <c r="I3072" i="2"/>
  <c r="H3072" i="2"/>
  <c r="AD156" i="7"/>
  <c r="AE40" i="9"/>
  <c r="J157" i="9"/>
  <c r="J155" i="1"/>
  <c r="AD157" i="9"/>
  <c r="AF39" i="7"/>
  <c r="AD155" i="1"/>
  <c r="J40" i="9"/>
  <c r="AD38" i="1"/>
  <c r="J38" i="1"/>
  <c r="J39" i="7"/>
  <c r="AD40" i="9"/>
  <c r="AD39" i="7"/>
  <c r="J156" i="7"/>
  <c r="Z157" i="9"/>
  <c r="O156" i="7"/>
  <c r="P156" i="7"/>
  <c r="R156" i="7"/>
  <c r="I157" i="9"/>
  <c r="G157" i="9"/>
  <c r="AE156" i="7"/>
  <c r="AG156" i="7"/>
  <c r="I966" i="2"/>
  <c r="H966" i="2"/>
  <c r="I4692" i="2"/>
  <c r="H4692" i="2"/>
  <c r="Y157" i="9"/>
  <c r="W157" i="9"/>
  <c r="Z156" i="7"/>
  <c r="AB156" i="7"/>
  <c r="I3505" i="2"/>
  <c r="H3505" i="2"/>
  <c r="R157" i="9"/>
  <c r="P157" i="9"/>
  <c r="Q39" i="7"/>
  <c r="AK39" i="7"/>
  <c r="R39" i="7"/>
  <c r="AL39" i="7"/>
  <c r="O39" i="7"/>
  <c r="AI39" i="7"/>
  <c r="P39" i="7"/>
  <c r="AJ39" i="7"/>
  <c r="V156" i="7"/>
  <c r="AM38" i="7"/>
  <c r="X156" i="7"/>
  <c r="H2154" i="2"/>
  <c r="I2154" i="2"/>
  <c r="P155" i="1"/>
  <c r="D155" i="1"/>
  <c r="X155" i="1"/>
  <c r="M155" i="1"/>
  <c r="AA155" i="1"/>
  <c r="AK155" i="1"/>
  <c r="N155" i="1"/>
  <c r="AH155" i="1"/>
  <c r="AE157" i="9"/>
  <c r="AG157" i="9"/>
  <c r="P40" i="9"/>
  <c r="AJ40" i="9"/>
  <c r="Q40" i="9"/>
  <c r="AK40" i="9"/>
  <c r="R40" i="9"/>
  <c r="AL40" i="9"/>
  <c r="O40" i="9"/>
  <c r="AI40" i="9"/>
  <c r="AI156" i="7"/>
  <c r="K156" i="7"/>
  <c r="M156" i="7"/>
  <c r="H4261" i="2"/>
  <c r="I4261" i="2"/>
  <c r="E157" i="9"/>
  <c r="C157" i="9"/>
  <c r="H264" i="2"/>
  <c r="I264" i="2"/>
  <c r="F156" i="7"/>
  <c r="H156" i="7"/>
  <c r="AI157" i="9"/>
  <c r="AK157" i="9"/>
  <c r="D39" i="7"/>
  <c r="X39" i="7"/>
  <c r="E39" i="7"/>
  <c r="Y39" i="7"/>
  <c r="B39" i="7"/>
  <c r="V39" i="7"/>
  <c r="C39" i="7"/>
  <c r="W39" i="7"/>
  <c r="S38" i="7"/>
  <c r="B156" i="7"/>
  <c r="D156" i="7"/>
  <c r="I3720" i="2"/>
  <c r="H3720" i="2"/>
  <c r="O155" i="1"/>
  <c r="H155" i="1"/>
  <c r="AI155" i="1"/>
  <c r="G155" i="1"/>
  <c r="Q155" i="1"/>
  <c r="AF155" i="1"/>
  <c r="I155" i="1"/>
  <c r="AC155" i="1"/>
  <c r="K157" i="9"/>
  <c r="M157" i="9"/>
  <c r="C40" i="9"/>
  <c r="W40" i="9"/>
  <c r="D40" i="9"/>
  <c r="X40" i="9"/>
  <c r="E40" i="9"/>
  <c r="Y40" i="9"/>
  <c r="B40" i="9"/>
  <c r="V40" i="9"/>
  <c r="AK156" i="7"/>
  <c r="Q156" i="7"/>
  <c r="H1777" i="6"/>
  <c r="I1777" i="6"/>
  <c r="I48" i="2"/>
  <c r="H48" i="2"/>
  <c r="F157" i="9"/>
  <c r="H157" i="9"/>
  <c r="AF156" i="7"/>
  <c r="AH156" i="7"/>
  <c r="H2262" i="2"/>
  <c r="I2262" i="2"/>
  <c r="V157" i="9"/>
  <c r="AM39" i="9"/>
  <c r="X157" i="9"/>
  <c r="H1290" i="2"/>
  <c r="I1290" i="2"/>
  <c r="AA156" i="7"/>
  <c r="AC156" i="7"/>
  <c r="O157" i="9"/>
  <c r="Q157" i="9"/>
  <c r="H39" i="7"/>
  <c r="AB39" i="7"/>
  <c r="I39" i="7"/>
  <c r="AC39" i="7"/>
  <c r="F39" i="7"/>
  <c r="Z39" i="7"/>
  <c r="G39" i="7"/>
  <c r="AA39" i="7"/>
  <c r="W156" i="7"/>
  <c r="Y156" i="7"/>
  <c r="C155" i="1"/>
  <c r="AJ155" i="1"/>
  <c r="AB155" i="1"/>
  <c r="AM37" i="1"/>
  <c r="V155" i="1"/>
  <c r="L155" i="1"/>
  <c r="Z155" i="1"/>
  <c r="E155" i="1"/>
  <c r="Y155" i="1"/>
  <c r="AH157" i="9"/>
  <c r="AF157" i="9"/>
  <c r="H2424" i="2"/>
  <c r="I2424" i="2"/>
  <c r="G40" i="9"/>
  <c r="AA40" i="9"/>
  <c r="H40" i="9"/>
  <c r="AB40" i="9"/>
  <c r="I40" i="9"/>
  <c r="AC40" i="9"/>
  <c r="F40" i="9"/>
  <c r="Z40" i="9"/>
  <c r="AJ156" i="7"/>
  <c r="AB157" i="9"/>
  <c r="AL156" i="7"/>
  <c r="I3396" i="2"/>
  <c r="H3396" i="2"/>
  <c r="Z38" i="1"/>
  <c r="AE38" i="1"/>
  <c r="AI38" i="1"/>
  <c r="V38" i="1"/>
  <c r="F38" i="1"/>
  <c r="K38" i="1"/>
  <c r="O38" i="1"/>
  <c r="B38" i="1"/>
  <c r="AA38" i="1"/>
  <c r="AG38" i="1"/>
  <c r="AL38" i="1"/>
  <c r="W38" i="1"/>
  <c r="AB38" i="1"/>
  <c r="AH38" i="1"/>
  <c r="C38" i="1"/>
  <c r="X38" i="1"/>
  <c r="AC38" i="1"/>
  <c r="AJ38" i="1"/>
  <c r="Y38" i="1"/>
  <c r="AF38" i="1"/>
  <c r="AK38" i="1"/>
  <c r="D38" i="1"/>
  <c r="I38" i="1"/>
  <c r="P38" i="1"/>
  <c r="N38" i="1"/>
  <c r="E38" i="1"/>
  <c r="L38" i="1"/>
  <c r="Q38" i="1"/>
  <c r="H38" i="1"/>
  <c r="G38" i="1"/>
  <c r="M38" i="1"/>
  <c r="R38" i="1"/>
  <c r="AC157" i="9"/>
  <c r="AA157" i="9"/>
  <c r="I4098" i="2"/>
  <c r="H4098" i="2"/>
  <c r="L156" i="7"/>
  <c r="N156" i="7"/>
  <c r="I4369" i="2"/>
  <c r="H4369" i="2"/>
  <c r="H804" i="2"/>
  <c r="I804" i="2"/>
  <c r="B157" i="9"/>
  <c r="S39" i="9"/>
  <c r="D157" i="9"/>
  <c r="H157" i="2"/>
  <c r="I157" i="2"/>
  <c r="G156" i="7"/>
  <c r="I156" i="7"/>
  <c r="AL157" i="9"/>
  <c r="AJ157" i="9"/>
  <c r="H3612" i="2"/>
  <c r="I3612" i="2"/>
  <c r="M39" i="7"/>
  <c r="AG39" i="7"/>
  <c r="N39" i="7"/>
  <c r="AH39" i="7"/>
  <c r="K39" i="7"/>
  <c r="AE39" i="7"/>
  <c r="L39" i="7"/>
  <c r="C156" i="7"/>
  <c r="E156" i="7"/>
  <c r="I1021" i="2"/>
  <c r="H1021" i="2"/>
  <c r="S37" i="1"/>
  <c r="B155" i="1"/>
  <c r="K155" i="1"/>
  <c r="AE155" i="1"/>
  <c r="W155" i="1"/>
  <c r="AG155" i="1"/>
  <c r="F155" i="1"/>
  <c r="R155" i="1"/>
  <c r="AL155" i="1"/>
  <c r="N157" i="9"/>
  <c r="L157" i="9"/>
  <c r="L40" i="9"/>
  <c r="AF40" i="9"/>
  <c r="M40" i="9"/>
  <c r="AG40" i="9"/>
  <c r="N40" i="9"/>
  <c r="AH40" i="9"/>
  <c r="K40" i="9"/>
  <c r="H4640" i="8"/>
  <c r="I4640" i="8"/>
  <c r="I3182" i="8"/>
  <c r="H3182" i="8"/>
  <c r="I1886" i="8"/>
  <c r="H1886" i="8"/>
  <c r="I2589" i="8"/>
  <c r="H2589" i="8"/>
  <c r="H2102" i="8"/>
  <c r="I2102" i="8"/>
  <c r="I3290" i="8"/>
  <c r="H3290" i="8"/>
  <c r="I2750" i="8"/>
  <c r="H2750" i="8"/>
  <c r="I1780" i="8"/>
  <c r="H1780" i="8"/>
  <c r="I592" i="8"/>
  <c r="H592" i="8"/>
  <c r="I3236" i="8"/>
  <c r="H3236" i="8"/>
  <c r="I375" i="8"/>
  <c r="H375" i="8"/>
  <c r="I483" i="8"/>
  <c r="H483" i="8"/>
  <c r="I4154" i="8"/>
  <c r="H4154" i="8"/>
  <c r="H2266" i="8"/>
  <c r="I2266" i="8"/>
  <c r="H3345" i="8"/>
  <c r="I3345" i="8"/>
  <c r="I2428" i="8"/>
  <c r="H2428" i="8"/>
  <c r="I1347" i="8"/>
  <c r="H1347" i="8"/>
  <c r="I2483" i="8"/>
  <c r="H2483" i="8"/>
  <c r="I3832" i="8"/>
  <c r="H3832" i="8"/>
  <c r="I2535" i="8"/>
  <c r="H2535" i="8"/>
  <c r="I2806" i="8"/>
  <c r="H2806" i="8"/>
  <c r="I159" i="8"/>
  <c r="H159" i="8"/>
  <c r="I3993" i="8"/>
  <c r="H3993" i="8"/>
  <c r="I4370" i="8"/>
  <c r="H4370" i="8"/>
  <c r="H4048" i="8"/>
  <c r="I4048" i="8"/>
  <c r="I4698" i="8"/>
  <c r="H4698" i="8"/>
  <c r="I3506" i="8"/>
  <c r="H3506" i="8"/>
  <c r="I430" i="8"/>
  <c r="H430" i="8"/>
  <c r="I4534" i="8"/>
  <c r="H4534" i="8"/>
  <c r="H4265" i="8"/>
  <c r="I4265" i="8"/>
  <c r="I213" i="8"/>
  <c r="H213" i="8"/>
  <c r="I2049" i="8"/>
  <c r="H2049" i="8"/>
  <c r="I4208" i="8"/>
  <c r="H4208" i="8"/>
  <c r="I1617" i="8"/>
  <c r="H1617" i="8"/>
  <c r="I1725" i="8"/>
  <c r="H1725" i="8"/>
  <c r="I106" i="8"/>
  <c r="H106" i="8"/>
  <c r="I537" i="8"/>
  <c r="H537" i="8"/>
  <c r="H3453" i="8"/>
  <c r="I3453" i="8"/>
  <c r="I3669" i="8"/>
  <c r="H3669" i="8"/>
  <c r="I1401" i="8"/>
  <c r="H1401" i="8"/>
  <c r="I3940" i="8"/>
  <c r="H3940" i="8"/>
  <c r="H1293" i="8"/>
  <c r="I1293" i="8"/>
  <c r="I322" i="8"/>
  <c r="H322" i="8"/>
  <c r="I1185" i="8"/>
  <c r="H1185" i="8"/>
  <c r="I1509" i="8"/>
  <c r="H1509" i="8"/>
  <c r="I1834" i="8"/>
  <c r="H1834" i="8"/>
  <c r="I861" i="8"/>
  <c r="H861" i="8"/>
  <c r="I1455" i="8"/>
  <c r="H1455" i="8"/>
  <c r="I4426" i="8"/>
  <c r="H4426" i="8"/>
  <c r="I1077" i="8"/>
  <c r="H1077" i="8"/>
  <c r="I267" i="8"/>
  <c r="H267" i="8"/>
  <c r="H51" i="8"/>
  <c r="I51" i="8"/>
  <c r="I2701" i="8"/>
  <c r="H2701" i="8"/>
  <c r="I1024" i="8"/>
  <c r="H1024" i="8"/>
  <c r="H4100" i="8"/>
  <c r="I4100" i="8"/>
  <c r="H4319" i="8"/>
  <c r="I4319" i="8"/>
  <c r="I3776" i="8"/>
  <c r="H3776" i="8"/>
  <c r="I3885" i="8"/>
  <c r="H3885" i="8"/>
  <c r="I3561" i="8"/>
  <c r="H3561" i="8"/>
  <c r="I3617" i="8"/>
  <c r="H3617" i="8"/>
  <c r="H3725" i="8"/>
  <c r="I3725" i="8"/>
  <c r="I3021" i="8"/>
  <c r="H3021" i="8"/>
  <c r="I1672" i="8"/>
  <c r="H1672" i="8"/>
  <c r="I2319" i="8"/>
  <c r="H2319" i="8"/>
  <c r="I2914" i="8"/>
  <c r="H2914" i="8"/>
  <c r="I3401" i="8"/>
  <c r="H3401" i="8"/>
  <c r="I1132" i="8"/>
  <c r="H1132" i="8"/>
  <c r="I916" i="8"/>
  <c r="H916" i="8"/>
  <c r="I2643" i="8"/>
  <c r="H2643" i="8"/>
  <c r="I1996" i="8"/>
  <c r="H1996" i="8"/>
  <c r="I700" i="8"/>
  <c r="H700" i="8"/>
  <c r="H3075" i="8"/>
  <c r="I3075" i="8"/>
  <c r="I2211" i="8"/>
  <c r="H2211" i="8"/>
  <c r="I645" i="8"/>
  <c r="H645" i="8"/>
  <c r="I2373" i="8"/>
  <c r="H2373" i="8"/>
  <c r="I2967" i="8"/>
  <c r="H2967" i="8"/>
  <c r="I2157" i="8"/>
  <c r="H2157" i="8"/>
  <c r="I752" i="8"/>
  <c r="H752" i="8"/>
  <c r="I969" i="8"/>
  <c r="H969" i="8"/>
  <c r="I808" i="8"/>
  <c r="H808" i="8"/>
  <c r="I4587" i="8"/>
  <c r="H4587" i="8"/>
  <c r="I1239" i="8"/>
  <c r="H1239" i="8"/>
  <c r="I4481" i="8"/>
  <c r="H4481" i="8"/>
  <c r="I3131" i="8"/>
  <c r="H3131" i="8"/>
  <c r="I1563" i="8"/>
  <c r="H1563" i="8"/>
  <c r="H2858" i="8"/>
  <c r="I2858" i="8"/>
  <c r="I1941" i="8"/>
  <c r="H1941" i="8"/>
  <c r="I4208" i="6"/>
  <c r="H4208" i="6"/>
  <c r="I2101" i="6"/>
  <c r="H2101" i="6"/>
  <c r="I2048" i="6"/>
  <c r="H2048" i="6"/>
  <c r="I3775" i="6"/>
  <c r="H3775" i="6"/>
  <c r="H1508" i="6"/>
  <c r="I1508" i="6"/>
  <c r="H104" i="6"/>
  <c r="I104" i="6"/>
  <c r="I3182" i="6"/>
  <c r="H3182" i="6"/>
  <c r="I536" i="6"/>
  <c r="H536" i="6"/>
  <c r="H4099" i="6"/>
  <c r="I4099" i="6"/>
  <c r="I1401" i="6"/>
  <c r="H1401" i="6"/>
  <c r="I590" i="6"/>
  <c r="H590" i="6"/>
  <c r="H1887" i="6"/>
  <c r="I1887" i="6"/>
  <c r="H2372" i="6"/>
  <c r="I2372" i="6"/>
  <c r="I4155" i="6"/>
  <c r="H4155" i="6"/>
  <c r="H3454" i="6"/>
  <c r="I3454" i="6"/>
  <c r="I3831" i="6"/>
  <c r="H3831" i="6"/>
  <c r="I3668" i="6"/>
  <c r="H3668" i="6"/>
  <c r="I3020" i="6"/>
  <c r="H3020" i="6"/>
  <c r="H1456" i="6"/>
  <c r="I1456" i="6"/>
  <c r="H3614" i="6"/>
  <c r="I3614" i="6"/>
  <c r="I2534" i="6"/>
  <c r="H2534" i="6"/>
  <c r="H2212" i="6"/>
  <c r="I2212" i="6"/>
  <c r="I969" i="6"/>
  <c r="H969" i="6"/>
  <c r="I913" i="6"/>
  <c r="H913" i="6"/>
  <c r="H3939" i="6"/>
  <c r="I3939" i="6"/>
  <c r="I753" i="6"/>
  <c r="H753" i="6"/>
  <c r="H806" i="6"/>
  <c r="I806" i="6"/>
  <c r="H3344" i="6"/>
  <c r="I3344" i="6"/>
  <c r="I2426" i="6"/>
  <c r="H2426" i="6"/>
  <c r="I1022" i="6"/>
  <c r="H1022" i="6"/>
  <c r="I1130" i="6"/>
  <c r="H1130" i="6"/>
  <c r="I1940" i="6"/>
  <c r="H1940" i="6"/>
  <c r="I1724" i="6"/>
  <c r="H1724" i="6"/>
  <c r="I861" i="6"/>
  <c r="H861" i="6"/>
  <c r="H698" i="6"/>
  <c r="I698" i="6"/>
  <c r="I3560" i="6"/>
  <c r="H3560" i="6"/>
  <c r="H267" i="6"/>
  <c r="I267" i="6"/>
  <c r="H1835" i="6"/>
  <c r="I1835" i="6"/>
  <c r="I3073" i="6"/>
  <c r="H3073" i="6"/>
  <c r="I3992" i="6"/>
  <c r="H3992" i="6"/>
  <c r="I1184" i="6"/>
  <c r="H1184" i="6"/>
  <c r="I1077" i="6"/>
  <c r="H1077" i="6"/>
  <c r="H2480" i="6"/>
  <c r="I2480" i="6"/>
  <c r="H4370" i="6"/>
  <c r="I4370" i="6"/>
  <c r="H4640" i="6"/>
  <c r="I4640" i="6"/>
  <c r="H2641" i="6"/>
  <c r="I2641" i="6"/>
  <c r="I212" i="6"/>
  <c r="H212" i="6"/>
  <c r="I4261" i="6"/>
  <c r="H4261" i="6"/>
  <c r="H1615" i="6"/>
  <c r="I1615" i="6"/>
  <c r="I374" i="6"/>
  <c r="H374" i="6"/>
  <c r="I160" i="6"/>
  <c r="H160" i="6"/>
  <c r="H2264" i="6"/>
  <c r="I2264" i="6"/>
  <c r="H3128" i="6"/>
  <c r="I3128" i="6"/>
  <c r="I2318" i="6"/>
  <c r="H2318" i="6"/>
  <c r="I428" i="6"/>
  <c r="H428" i="6"/>
  <c r="I320" i="6"/>
  <c r="H320" i="6"/>
  <c r="I1562" i="6"/>
  <c r="H1562" i="6"/>
  <c r="H1671" i="6"/>
  <c r="I1671" i="6"/>
  <c r="I3883" i="6"/>
  <c r="H3883" i="6"/>
  <c r="H4047" i="6"/>
  <c r="I4047" i="6"/>
  <c r="I645" i="6"/>
  <c r="H645" i="6"/>
  <c r="I4533" i="6"/>
  <c r="H4533" i="6"/>
  <c r="H2156" i="6"/>
  <c r="I2156" i="6"/>
  <c r="H1995" i="6"/>
  <c r="I1995" i="6"/>
  <c r="I2912" i="6"/>
  <c r="H2912" i="6"/>
  <c r="I3507" i="6"/>
  <c r="H3507" i="6"/>
  <c r="I3237" i="6"/>
  <c r="H3237" i="6"/>
  <c r="I2965" i="6"/>
  <c r="H2965" i="6"/>
  <c r="I1345" i="6"/>
  <c r="H1345" i="6"/>
  <c r="I2804" i="6"/>
  <c r="H2804" i="6"/>
  <c r="I50" i="6"/>
  <c r="H50" i="6"/>
  <c r="I1239" i="6"/>
  <c r="H1239" i="6"/>
  <c r="H1292" i="6"/>
  <c r="I1292" i="6"/>
  <c r="I4424" i="6"/>
  <c r="H4424" i="6"/>
  <c r="I3398" i="6"/>
  <c r="H3398" i="6"/>
  <c r="H2859" i="6"/>
  <c r="I2859" i="6"/>
  <c r="I4316" i="6"/>
  <c r="H4316" i="6"/>
  <c r="I3722" i="6"/>
  <c r="H3722" i="6"/>
  <c r="H2588" i="6"/>
  <c r="I2588" i="6"/>
  <c r="H3292" i="6"/>
  <c r="I3292" i="6"/>
  <c r="I4480" i="6"/>
  <c r="H4480" i="6"/>
  <c r="H2751" i="6"/>
  <c r="I2751" i="6"/>
  <c r="I483" i="6"/>
  <c r="H483" i="6"/>
  <c r="I4586" i="6"/>
  <c r="H4586" i="6"/>
  <c r="I2697" i="6"/>
  <c r="H2697" i="6"/>
  <c r="H3018" i="2"/>
  <c r="I3018" i="2"/>
  <c r="H1830" i="2"/>
  <c r="I1830" i="2"/>
  <c r="H697" i="2"/>
  <c r="I697" i="2"/>
  <c r="H750" i="2"/>
  <c r="I750" i="2"/>
  <c r="H3182" i="2"/>
  <c r="I3182" i="2"/>
  <c r="H4639" i="2"/>
  <c r="I4639" i="2"/>
  <c r="H4152" i="2"/>
  <c r="I4152" i="2"/>
  <c r="H2910" i="2"/>
  <c r="I2910" i="2"/>
  <c r="H2966" i="2"/>
  <c r="I2966" i="2"/>
  <c r="H1344" i="2"/>
  <c r="I1344" i="2"/>
  <c r="H2208" i="2"/>
  <c r="I2208" i="2"/>
  <c r="H2858" i="2"/>
  <c r="I2858" i="2"/>
  <c r="H3883" i="2"/>
  <c r="I3883" i="2"/>
  <c r="H3343" i="2"/>
  <c r="I3343" i="2"/>
  <c r="H1452" i="2"/>
  <c r="I1452" i="2"/>
  <c r="H1076" i="2"/>
  <c r="I1076" i="2"/>
  <c r="H2694" i="2"/>
  <c r="I2694" i="2"/>
  <c r="H2802" i="2"/>
  <c r="I2802" i="2"/>
  <c r="H103" i="2"/>
  <c r="I103" i="2"/>
  <c r="H591" i="2"/>
  <c r="I591" i="2"/>
  <c r="H3291" i="2"/>
  <c r="I3291" i="2"/>
  <c r="I1508" i="2"/>
  <c r="H1508" i="2"/>
  <c r="H4531" i="2"/>
  <c r="I4531" i="2"/>
  <c r="H211" i="2"/>
  <c r="I211" i="2"/>
  <c r="H1722" i="2"/>
  <c r="I1722" i="2"/>
  <c r="H3775" i="2"/>
  <c r="I3775" i="2"/>
  <c r="H2317" i="2"/>
  <c r="I2317" i="2"/>
  <c r="H2642" i="2"/>
  <c r="I2642" i="2"/>
  <c r="H642" i="2"/>
  <c r="I642" i="2"/>
  <c r="H3939" i="2"/>
  <c r="I3939" i="2"/>
  <c r="I4585" i="2"/>
  <c r="H4585" i="2"/>
  <c r="I3558" i="2"/>
  <c r="H3558" i="2"/>
  <c r="H3234" i="2"/>
  <c r="I3234" i="2"/>
  <c r="H2749" i="2"/>
  <c r="I2749" i="2"/>
  <c r="H534" i="2"/>
  <c r="I534" i="2"/>
  <c r="I914" i="2"/>
  <c r="H914" i="2"/>
  <c r="H1560" i="2"/>
  <c r="I1560" i="2"/>
  <c r="H3991" i="2"/>
  <c r="I3991" i="2"/>
  <c r="H2046" i="2"/>
  <c r="I2046" i="2"/>
  <c r="H1669" i="2"/>
  <c r="I1669" i="2"/>
  <c r="H1614" i="2"/>
  <c r="I1614" i="2"/>
  <c r="H4207" i="2"/>
  <c r="I4207" i="2"/>
  <c r="H1777" i="2"/>
  <c r="I1777" i="2"/>
  <c r="H1237" i="2"/>
  <c r="I1237" i="2"/>
  <c r="I319" i="2"/>
  <c r="H319" i="2"/>
  <c r="H1885" i="2"/>
  <c r="I1885" i="2"/>
  <c r="H4044" i="2"/>
  <c r="I4044" i="2"/>
  <c r="H858" i="2"/>
  <c r="I858" i="2"/>
  <c r="H1400" i="2"/>
  <c r="I1400" i="2"/>
  <c r="H3450" i="2"/>
  <c r="I3450" i="2"/>
  <c r="H4423" i="2"/>
  <c r="I4423" i="2"/>
  <c r="H2534" i="2"/>
  <c r="I2534" i="2"/>
  <c r="H1938" i="2"/>
  <c r="I1938" i="2"/>
  <c r="H2370" i="2"/>
  <c r="I2370" i="2"/>
  <c r="H3126" i="2"/>
  <c r="I3126" i="2"/>
  <c r="H2586" i="2"/>
  <c r="I2586" i="2"/>
  <c r="H4477" i="2"/>
  <c r="I4477" i="2"/>
  <c r="H4315" i="2"/>
  <c r="I4315" i="2"/>
  <c r="H426" i="2"/>
  <c r="I426" i="2"/>
  <c r="H3669" i="2"/>
  <c r="I3669" i="2"/>
  <c r="H1993" i="2"/>
  <c r="I1993" i="2"/>
  <c r="H2100" i="2"/>
  <c r="I2100" i="2"/>
  <c r="H2478" i="2"/>
  <c r="I2478" i="2"/>
  <c r="H1183" i="2"/>
  <c r="I1183" i="2"/>
  <c r="H373" i="2" l="1"/>
  <c r="I373" i="2"/>
  <c r="H481" i="2"/>
  <c r="I481" i="2"/>
  <c r="I1129" i="2"/>
  <c r="H1129" i="2"/>
  <c r="H3829" i="2"/>
  <c r="I3829" i="2"/>
  <c r="I3073" i="2"/>
  <c r="H3073" i="2"/>
  <c r="J41" i="9"/>
  <c r="W41" i="9"/>
  <c r="AD158" i="9"/>
  <c r="AD41" i="9"/>
  <c r="J157" i="7"/>
  <c r="J156" i="1"/>
  <c r="J158" i="9"/>
  <c r="J39" i="1"/>
  <c r="AD39" i="1"/>
  <c r="AD157" i="7"/>
  <c r="AD156" i="1"/>
  <c r="N157" i="7"/>
  <c r="H4370" i="2"/>
  <c r="I4370" i="2"/>
  <c r="H4099" i="2"/>
  <c r="I4099" i="2"/>
  <c r="AE157" i="7"/>
  <c r="AG157" i="7"/>
  <c r="H158" i="2"/>
  <c r="I158" i="2"/>
  <c r="H805" i="2"/>
  <c r="I805" i="2"/>
  <c r="H156" i="1"/>
  <c r="N156" i="1"/>
  <c r="AK156" i="1"/>
  <c r="AC156" i="1"/>
  <c r="AB156" i="1"/>
  <c r="AA156" i="1"/>
  <c r="F156" i="1"/>
  <c r="Z156" i="1"/>
  <c r="AC158" i="9"/>
  <c r="AA158" i="9"/>
  <c r="F157" i="7"/>
  <c r="H157" i="7"/>
  <c r="H1291" i="2"/>
  <c r="I1291" i="2"/>
  <c r="H49" i="2"/>
  <c r="I49" i="2"/>
  <c r="Y158" i="9"/>
  <c r="W158" i="9"/>
  <c r="V157" i="7"/>
  <c r="AM39" i="7"/>
  <c r="X157" i="7"/>
  <c r="R158" i="9"/>
  <c r="P158" i="9"/>
  <c r="AI157" i="7"/>
  <c r="AK157" i="7"/>
  <c r="H3506" i="2"/>
  <c r="I3506" i="2"/>
  <c r="G41" i="9"/>
  <c r="D41" i="9"/>
  <c r="AK41" i="9"/>
  <c r="AC41" i="9"/>
  <c r="M41" i="9"/>
  <c r="O41" i="9"/>
  <c r="AI41" i="9"/>
  <c r="AA41" i="9"/>
  <c r="L157" i="7"/>
  <c r="L158" i="9"/>
  <c r="AG158" i="9"/>
  <c r="M157" i="7"/>
  <c r="R156" i="1"/>
  <c r="Q156" i="1"/>
  <c r="P156" i="1"/>
  <c r="AF156" i="1"/>
  <c r="X156" i="1"/>
  <c r="W156" i="1"/>
  <c r="S38" i="1"/>
  <c r="B156" i="1"/>
  <c r="AM38" i="1"/>
  <c r="V156" i="1"/>
  <c r="I158" i="9"/>
  <c r="G158" i="9"/>
  <c r="AA157" i="7"/>
  <c r="AC157" i="7"/>
  <c r="I2263" i="2"/>
  <c r="H2263" i="2"/>
  <c r="E158" i="9"/>
  <c r="C158" i="9"/>
  <c r="S39" i="7"/>
  <c r="B157" i="7"/>
  <c r="D157" i="7"/>
  <c r="AI158" i="9"/>
  <c r="AK158" i="9"/>
  <c r="O157" i="7"/>
  <c r="Q157" i="7"/>
  <c r="H4693" i="2"/>
  <c r="I4693" i="2"/>
  <c r="N41" i="9"/>
  <c r="H41" i="9"/>
  <c r="E41" i="9"/>
  <c r="AL41" i="9"/>
  <c r="X41" i="9"/>
  <c r="V41" i="9"/>
  <c r="L41" i="9"/>
  <c r="AF41" i="9"/>
  <c r="AF158" i="9"/>
  <c r="N158" i="9"/>
  <c r="H1022" i="2"/>
  <c r="I1022" i="2"/>
  <c r="K157" i="7"/>
  <c r="K158" i="9"/>
  <c r="M158" i="9"/>
  <c r="AH157" i="7"/>
  <c r="H3613" i="2"/>
  <c r="I3613" i="2"/>
  <c r="M156" i="1"/>
  <c r="L156" i="1"/>
  <c r="I156" i="1"/>
  <c r="Y156" i="1"/>
  <c r="C156" i="1"/>
  <c r="AL156" i="1"/>
  <c r="O156" i="1"/>
  <c r="AI156" i="1"/>
  <c r="Z158" i="9"/>
  <c r="AB158" i="9"/>
  <c r="H2425" i="2"/>
  <c r="I2425" i="2"/>
  <c r="G157" i="7"/>
  <c r="I157" i="7"/>
  <c r="V158" i="9"/>
  <c r="AM40" i="9"/>
  <c r="X158" i="9"/>
  <c r="I3721" i="2"/>
  <c r="H3721" i="2"/>
  <c r="W157" i="7"/>
  <c r="Y157" i="7"/>
  <c r="I265" i="2"/>
  <c r="H265" i="2"/>
  <c r="O158" i="9"/>
  <c r="Q158" i="9"/>
  <c r="H2155" i="2"/>
  <c r="I2155" i="2"/>
  <c r="AJ157" i="7"/>
  <c r="AL157" i="7"/>
  <c r="Y41" i="9"/>
  <c r="Q41" i="9"/>
  <c r="I41" i="9"/>
  <c r="B41" i="9"/>
  <c r="AG41" i="9"/>
  <c r="Z41" i="9"/>
  <c r="P41" i="9"/>
  <c r="AJ41" i="9"/>
  <c r="AE158" i="9"/>
  <c r="AH158" i="9"/>
  <c r="G156" i="1"/>
  <c r="E156" i="1"/>
  <c r="D156" i="1"/>
  <c r="AJ156" i="1"/>
  <c r="AH156" i="1"/>
  <c r="AG156" i="1"/>
  <c r="K156" i="1"/>
  <c r="AE156" i="1"/>
  <c r="H3397" i="2"/>
  <c r="I3397" i="2"/>
  <c r="F158" i="9"/>
  <c r="H158" i="9"/>
  <c r="Z157" i="7"/>
  <c r="AB157" i="7"/>
  <c r="W39" i="1"/>
  <c r="AA39" i="1"/>
  <c r="AF39" i="1"/>
  <c r="AJ39" i="1"/>
  <c r="C39" i="1"/>
  <c r="G39" i="1"/>
  <c r="L39" i="1"/>
  <c r="P39" i="1"/>
  <c r="AB39" i="1"/>
  <c r="AH39" i="1"/>
  <c r="X39" i="1"/>
  <c r="AC39" i="1"/>
  <c r="AI39" i="1"/>
  <c r="Y39" i="1"/>
  <c r="AE39" i="1"/>
  <c r="AK39" i="1"/>
  <c r="V39" i="1"/>
  <c r="Z39" i="1"/>
  <c r="AG39" i="1"/>
  <c r="AL39" i="1"/>
  <c r="E39" i="1"/>
  <c r="K39" i="1"/>
  <c r="Q39" i="1"/>
  <c r="B39" i="1"/>
  <c r="I39" i="1"/>
  <c r="F39" i="1"/>
  <c r="M39" i="1"/>
  <c r="R39" i="1"/>
  <c r="O39" i="1"/>
  <c r="H39" i="1"/>
  <c r="N39" i="1"/>
  <c r="D39" i="1"/>
  <c r="H1778" i="6"/>
  <c r="I1778" i="6"/>
  <c r="S40" i="9"/>
  <c r="B158" i="9"/>
  <c r="D158" i="9"/>
  <c r="C157" i="7"/>
  <c r="E157" i="7"/>
  <c r="H4262" i="2"/>
  <c r="I4262" i="2"/>
  <c r="AL158" i="9"/>
  <c r="AJ158" i="9"/>
  <c r="P157" i="7"/>
  <c r="R157" i="7"/>
  <c r="H967" i="2"/>
  <c r="I967" i="2"/>
  <c r="C41" i="9"/>
  <c r="AH41" i="9"/>
  <c r="AB41" i="9"/>
  <c r="R41" i="9"/>
  <c r="F41" i="9"/>
  <c r="K41" i="9"/>
  <c r="AE41" i="9"/>
  <c r="AF157" i="7"/>
  <c r="I4641" i="8"/>
  <c r="H4641" i="8"/>
  <c r="H2103" i="8"/>
  <c r="I2103" i="8"/>
  <c r="I2590" i="8"/>
  <c r="H2590" i="8"/>
  <c r="H1887" i="8"/>
  <c r="I1887" i="8"/>
  <c r="H3291" i="8"/>
  <c r="I3291" i="8"/>
  <c r="H3183" i="8"/>
  <c r="I3183" i="8"/>
  <c r="I2267" i="8"/>
  <c r="H2267" i="8"/>
  <c r="I4588" i="8"/>
  <c r="H4588" i="8"/>
  <c r="I1673" i="8"/>
  <c r="H1673" i="8"/>
  <c r="I268" i="8"/>
  <c r="H268" i="8"/>
  <c r="I862" i="8"/>
  <c r="H862" i="8"/>
  <c r="I2050" i="8"/>
  <c r="H2050" i="8"/>
  <c r="I4535" i="8"/>
  <c r="H4535" i="8"/>
  <c r="I2807" i="8"/>
  <c r="H2807" i="8"/>
  <c r="I2484" i="8"/>
  <c r="H2484" i="8"/>
  <c r="I3237" i="8"/>
  <c r="H3237" i="8"/>
  <c r="I4101" i="8"/>
  <c r="H4101" i="8"/>
  <c r="I4049" i="8"/>
  <c r="H4049" i="8"/>
  <c r="I2158" i="8"/>
  <c r="H2158" i="8"/>
  <c r="I3562" i="8"/>
  <c r="H3562" i="8"/>
  <c r="I1402" i="8"/>
  <c r="H1402" i="8"/>
  <c r="I3076" i="8"/>
  <c r="H3076" i="8"/>
  <c r="I1942" i="8"/>
  <c r="H1942" i="8"/>
  <c r="I809" i="8"/>
  <c r="H809" i="8"/>
  <c r="I2968" i="8"/>
  <c r="H2968" i="8"/>
  <c r="I2644" i="8"/>
  <c r="H2644" i="8"/>
  <c r="I3402" i="8"/>
  <c r="H3402" i="8"/>
  <c r="I3022" i="8"/>
  <c r="H3022" i="8"/>
  <c r="I3886" i="8"/>
  <c r="H3886" i="8"/>
  <c r="I1025" i="8"/>
  <c r="H1025" i="8"/>
  <c r="I1078" i="8"/>
  <c r="H1078" i="8"/>
  <c r="H1835" i="8"/>
  <c r="I1835" i="8"/>
  <c r="I3670" i="8"/>
  <c r="H3670" i="8"/>
  <c r="I1726" i="8"/>
  <c r="H1726" i="8"/>
  <c r="I431" i="8"/>
  <c r="H431" i="8"/>
  <c r="I4371" i="8"/>
  <c r="H4371" i="8"/>
  <c r="H1348" i="8"/>
  <c r="I1348" i="8"/>
  <c r="I4155" i="8"/>
  <c r="H4155" i="8"/>
  <c r="I593" i="8"/>
  <c r="H593" i="8"/>
  <c r="I107" i="8"/>
  <c r="H107" i="8"/>
  <c r="I1294" i="8"/>
  <c r="H1294" i="8"/>
  <c r="I3454" i="8"/>
  <c r="H3454" i="8"/>
  <c r="I3132" i="8"/>
  <c r="H3132" i="8"/>
  <c r="I323" i="8"/>
  <c r="H323" i="8"/>
  <c r="I2859" i="8"/>
  <c r="H2859" i="8"/>
  <c r="I4482" i="8"/>
  <c r="H4482" i="8"/>
  <c r="I970" i="8"/>
  <c r="H970" i="8"/>
  <c r="H2374" i="8"/>
  <c r="I2374" i="8"/>
  <c r="I701" i="8"/>
  <c r="H701" i="8"/>
  <c r="I917" i="8"/>
  <c r="H917" i="8"/>
  <c r="I2915" i="8"/>
  <c r="H2915" i="8"/>
  <c r="I3777" i="8"/>
  <c r="H3777" i="8"/>
  <c r="I2702" i="8"/>
  <c r="H2702" i="8"/>
  <c r="I4427" i="8"/>
  <c r="H4427" i="8"/>
  <c r="I1510" i="8"/>
  <c r="H1510" i="8"/>
  <c r="I1618" i="8"/>
  <c r="H1618" i="8"/>
  <c r="I214" i="8"/>
  <c r="H214" i="8"/>
  <c r="I3507" i="8"/>
  <c r="H3507" i="8"/>
  <c r="I3994" i="8"/>
  <c r="H3994" i="8"/>
  <c r="I2536" i="8"/>
  <c r="H2536" i="8"/>
  <c r="I2429" i="8"/>
  <c r="H2429" i="8"/>
  <c r="I484" i="8"/>
  <c r="H484" i="8"/>
  <c r="I1781" i="8"/>
  <c r="H1781" i="8"/>
  <c r="I2212" i="8"/>
  <c r="H2212" i="8"/>
  <c r="I3726" i="8"/>
  <c r="H3726" i="8"/>
  <c r="I4320" i="8"/>
  <c r="H4320" i="8"/>
  <c r="I52" i="8"/>
  <c r="H52" i="8"/>
  <c r="I4266" i="8"/>
  <c r="H4266" i="8"/>
  <c r="I3346" i="8"/>
  <c r="H3346" i="8"/>
  <c r="I1997" i="8"/>
  <c r="H1997" i="8"/>
  <c r="H1564" i="8"/>
  <c r="I1564" i="8"/>
  <c r="H1240" i="8"/>
  <c r="I1240" i="8"/>
  <c r="I753" i="8"/>
  <c r="H753" i="8"/>
  <c r="I646" i="8"/>
  <c r="H646" i="8"/>
  <c r="H1133" i="8"/>
  <c r="I1133" i="8"/>
  <c r="I2320" i="8"/>
  <c r="H2320" i="8"/>
  <c r="I3618" i="8"/>
  <c r="H3618" i="8"/>
  <c r="H1456" i="8"/>
  <c r="I1456" i="8"/>
  <c r="I1186" i="8"/>
  <c r="H1186" i="8"/>
  <c r="I3941" i="8"/>
  <c r="H3941" i="8"/>
  <c r="I538" i="8"/>
  <c r="H538" i="8"/>
  <c r="H4209" i="8"/>
  <c r="I4209" i="8"/>
  <c r="I4699" i="8"/>
  <c r="H4699" i="8"/>
  <c r="I160" i="8"/>
  <c r="H160" i="8"/>
  <c r="I3833" i="8"/>
  <c r="H3833" i="8"/>
  <c r="I376" i="8"/>
  <c r="H376" i="8"/>
  <c r="I2751" i="8"/>
  <c r="H2751" i="8"/>
  <c r="I2102" i="6"/>
  <c r="H2102" i="6"/>
  <c r="H4209" i="6"/>
  <c r="I4209" i="6"/>
  <c r="H1836" i="6"/>
  <c r="I1836" i="6"/>
  <c r="I1240" i="6"/>
  <c r="H1240" i="6"/>
  <c r="I2966" i="6"/>
  <c r="H2966" i="6"/>
  <c r="I754" i="6"/>
  <c r="H754" i="6"/>
  <c r="I1078" i="6"/>
  <c r="H1078" i="6"/>
  <c r="I1023" i="6"/>
  <c r="H1023" i="6"/>
  <c r="I4156" i="6"/>
  <c r="H4156" i="6"/>
  <c r="I2373" i="6"/>
  <c r="H2373" i="6"/>
  <c r="I4100" i="6"/>
  <c r="H4100" i="6"/>
  <c r="I1509" i="6"/>
  <c r="H1509" i="6"/>
  <c r="H4048" i="6"/>
  <c r="I4048" i="6"/>
  <c r="I2213" i="6"/>
  <c r="H2213" i="6"/>
  <c r="I1402" i="6"/>
  <c r="H1402" i="6"/>
  <c r="I4481" i="6"/>
  <c r="H4481" i="6"/>
  <c r="I2535" i="6"/>
  <c r="H2535" i="6"/>
  <c r="I3669" i="6"/>
  <c r="H3669" i="6"/>
  <c r="I2752" i="6"/>
  <c r="H2752" i="6"/>
  <c r="I4371" i="6"/>
  <c r="H4371" i="6"/>
  <c r="I3399" i="6"/>
  <c r="H3399" i="6"/>
  <c r="I51" i="6"/>
  <c r="H51" i="6"/>
  <c r="I3238" i="6"/>
  <c r="H3238" i="6"/>
  <c r="I1725" i="6"/>
  <c r="H1725" i="6"/>
  <c r="I3345" i="6"/>
  <c r="H3345" i="6"/>
  <c r="H3615" i="6"/>
  <c r="I3615" i="6"/>
  <c r="I1888" i="6"/>
  <c r="H1888" i="6"/>
  <c r="I1996" i="6"/>
  <c r="H1996" i="6"/>
  <c r="I1616" i="6"/>
  <c r="H1616" i="6"/>
  <c r="H4641" i="6"/>
  <c r="I4641" i="6"/>
  <c r="I105" i="6"/>
  <c r="H105" i="6"/>
  <c r="I3940" i="6"/>
  <c r="H3940" i="6"/>
  <c r="I2319" i="6"/>
  <c r="H2319" i="6"/>
  <c r="I213" i="6"/>
  <c r="H213" i="6"/>
  <c r="H3993" i="6"/>
  <c r="I3993" i="6"/>
  <c r="I1941" i="6"/>
  <c r="H1941" i="6"/>
  <c r="I914" i="6"/>
  <c r="H914" i="6"/>
  <c r="H3832" i="6"/>
  <c r="I3832" i="6"/>
  <c r="I537" i="6"/>
  <c r="H537" i="6"/>
  <c r="H3776" i="6"/>
  <c r="I3776" i="6"/>
  <c r="I2265" i="6"/>
  <c r="H2265" i="6"/>
  <c r="I321" i="6"/>
  <c r="H321" i="6"/>
  <c r="I862" i="6"/>
  <c r="H862" i="6"/>
  <c r="I2589" i="6"/>
  <c r="H2589" i="6"/>
  <c r="H2157" i="6"/>
  <c r="I2157" i="6"/>
  <c r="I268" i="6"/>
  <c r="H268" i="6"/>
  <c r="I2698" i="6"/>
  <c r="H2698" i="6"/>
  <c r="I429" i="6"/>
  <c r="H429" i="6"/>
  <c r="H4262" i="6"/>
  <c r="I4262" i="6"/>
  <c r="I1185" i="6"/>
  <c r="H1185" i="6"/>
  <c r="I2427" i="6"/>
  <c r="H2427" i="6"/>
  <c r="I4587" i="6"/>
  <c r="H4587" i="6"/>
  <c r="H3723" i="6"/>
  <c r="I3723" i="6"/>
  <c r="I2805" i="6"/>
  <c r="H2805" i="6"/>
  <c r="I4534" i="6"/>
  <c r="H4534" i="6"/>
  <c r="I161" i="6"/>
  <c r="H161" i="6"/>
  <c r="I1293" i="6"/>
  <c r="H1293" i="6"/>
  <c r="I3129" i="6"/>
  <c r="H3129" i="6"/>
  <c r="I2642" i="6"/>
  <c r="H2642" i="6"/>
  <c r="I2481" i="6"/>
  <c r="H2481" i="6"/>
  <c r="I699" i="6"/>
  <c r="H699" i="6"/>
  <c r="I807" i="6"/>
  <c r="H807" i="6"/>
  <c r="I1457" i="6"/>
  <c r="H1457" i="6"/>
  <c r="H3455" i="6"/>
  <c r="I3455" i="6"/>
  <c r="I2860" i="6"/>
  <c r="H2860" i="6"/>
  <c r="I3021" i="6"/>
  <c r="H3021" i="6"/>
  <c r="H3884" i="6"/>
  <c r="I3884" i="6"/>
  <c r="I1672" i="6"/>
  <c r="H1672" i="6"/>
  <c r="I4425" i="6"/>
  <c r="H4425" i="6"/>
  <c r="I3508" i="6"/>
  <c r="H3508" i="6"/>
  <c r="I3561" i="6"/>
  <c r="H3561" i="6"/>
  <c r="I3293" i="6"/>
  <c r="H3293" i="6"/>
  <c r="I484" i="6"/>
  <c r="H484" i="6"/>
  <c r="I4317" i="6"/>
  <c r="H4317" i="6"/>
  <c r="I1346" i="6"/>
  <c r="H1346" i="6"/>
  <c r="I2913" i="6"/>
  <c r="H2913" i="6"/>
  <c r="I646" i="6"/>
  <c r="H646" i="6"/>
  <c r="I1563" i="6"/>
  <c r="H1563" i="6"/>
  <c r="I375" i="6"/>
  <c r="H375" i="6"/>
  <c r="I3074" i="6"/>
  <c r="H3074" i="6"/>
  <c r="I1131" i="6"/>
  <c r="H1131" i="6"/>
  <c r="I970" i="6"/>
  <c r="H970" i="6"/>
  <c r="I591" i="6"/>
  <c r="H591" i="6"/>
  <c r="I3183" i="6"/>
  <c r="H3183" i="6"/>
  <c r="I2049" i="6"/>
  <c r="H2049" i="6"/>
  <c r="H4424" i="2"/>
  <c r="I4424" i="2"/>
  <c r="I3670" i="2"/>
  <c r="H3670" i="2"/>
  <c r="I1238" i="2"/>
  <c r="H1238" i="2"/>
  <c r="H2318" i="2"/>
  <c r="I2318" i="2"/>
  <c r="I4640" i="2"/>
  <c r="H4640" i="2"/>
  <c r="I1831" i="2"/>
  <c r="H1831" i="2"/>
  <c r="H4478" i="2"/>
  <c r="I4478" i="2"/>
  <c r="H3992" i="2"/>
  <c r="I3992" i="2"/>
  <c r="H1778" i="2"/>
  <c r="I1778" i="2"/>
  <c r="H3940" i="2"/>
  <c r="I3940" i="2"/>
  <c r="H3344" i="2"/>
  <c r="I3344" i="2"/>
  <c r="H592" i="2"/>
  <c r="I592" i="2"/>
  <c r="I4045" i="2"/>
  <c r="H4045" i="2"/>
  <c r="H4153" i="2"/>
  <c r="I4153" i="2"/>
  <c r="H2587" i="2"/>
  <c r="I2587" i="2"/>
  <c r="H1401" i="2"/>
  <c r="I1401" i="2"/>
  <c r="H4208" i="2"/>
  <c r="I4208" i="2"/>
  <c r="I1670" i="2"/>
  <c r="H1670" i="2"/>
  <c r="H3235" i="2"/>
  <c r="I3235" i="2"/>
  <c r="H643" i="2"/>
  <c r="I643" i="2"/>
  <c r="H3776" i="2"/>
  <c r="I3776" i="2"/>
  <c r="H2803" i="2"/>
  <c r="I2803" i="2"/>
  <c r="H1077" i="2"/>
  <c r="I1077" i="2"/>
  <c r="H3884" i="2"/>
  <c r="I3884" i="2"/>
  <c r="I2967" i="2"/>
  <c r="H2967" i="2"/>
  <c r="I3019" i="2"/>
  <c r="H3019" i="2"/>
  <c r="I2209" i="2"/>
  <c r="H2209" i="2"/>
  <c r="I427" i="2"/>
  <c r="H427" i="2"/>
  <c r="I104" i="2"/>
  <c r="H104" i="2"/>
  <c r="H915" i="2"/>
  <c r="I915" i="2"/>
  <c r="H535" i="2"/>
  <c r="I535" i="2"/>
  <c r="H2695" i="2"/>
  <c r="I2695" i="2"/>
  <c r="H698" i="2"/>
  <c r="I698" i="2"/>
  <c r="H1184" i="2"/>
  <c r="I1184" i="2"/>
  <c r="H3451" i="2"/>
  <c r="I3451" i="2"/>
  <c r="H2750" i="2"/>
  <c r="I2750" i="2"/>
  <c r="H3183" i="2"/>
  <c r="I3183" i="2"/>
  <c r="H1509" i="2"/>
  <c r="I1509" i="2"/>
  <c r="H2479" i="2"/>
  <c r="I2479" i="2"/>
  <c r="H1994" i="2"/>
  <c r="I1994" i="2"/>
  <c r="H3127" i="2"/>
  <c r="I3127" i="2"/>
  <c r="H2535" i="2"/>
  <c r="I2535" i="2"/>
  <c r="I1615" i="2"/>
  <c r="H1615" i="2"/>
  <c r="H2047" i="2"/>
  <c r="I2047" i="2"/>
  <c r="H2643" i="2"/>
  <c r="I2643" i="2"/>
  <c r="I1723" i="2"/>
  <c r="H1723" i="2"/>
  <c r="H3292" i="2"/>
  <c r="I3292" i="2"/>
  <c r="H1453" i="2"/>
  <c r="I1453" i="2"/>
  <c r="H2859" i="2"/>
  <c r="I2859" i="2"/>
  <c r="H2911" i="2"/>
  <c r="I2911" i="2"/>
  <c r="H751" i="2"/>
  <c r="I751" i="2"/>
  <c r="H2101" i="2"/>
  <c r="I2101" i="2"/>
  <c r="H859" i="2"/>
  <c r="I859" i="2"/>
  <c r="I212" i="2"/>
  <c r="H212" i="2"/>
  <c r="H4586" i="2"/>
  <c r="I4586" i="2"/>
  <c r="H2371" i="2"/>
  <c r="I2371" i="2"/>
  <c r="I1561" i="2"/>
  <c r="H1561" i="2"/>
  <c r="H4532" i="2"/>
  <c r="I4532" i="2"/>
  <c r="H1345" i="2"/>
  <c r="I1345" i="2"/>
  <c r="H4316" i="2"/>
  <c r="I4316" i="2"/>
  <c r="H1939" i="2"/>
  <c r="I1939" i="2"/>
  <c r="H1886" i="2"/>
  <c r="I1886" i="2"/>
  <c r="H320" i="2"/>
  <c r="I320" i="2"/>
  <c r="H3559" i="2"/>
  <c r="I3559" i="2"/>
  <c r="H3830" i="2" l="1"/>
  <c r="I3830" i="2"/>
  <c r="H1130" i="2"/>
  <c r="I1130" i="2"/>
  <c r="H482" i="2"/>
  <c r="I482" i="2"/>
  <c r="I374" i="2"/>
  <c r="H374" i="2"/>
  <c r="I3074" i="2"/>
  <c r="H3074" i="2"/>
  <c r="J41" i="7"/>
  <c r="J159" i="9"/>
  <c r="W42" i="9"/>
  <c r="AD159" i="9"/>
  <c r="J42" i="9"/>
  <c r="AD41" i="7"/>
  <c r="AD157" i="1"/>
  <c r="AD42" i="9"/>
  <c r="J157" i="1"/>
  <c r="J40" i="1"/>
  <c r="AD40" i="1"/>
  <c r="X41" i="7"/>
  <c r="K159" i="9"/>
  <c r="AH159" i="9"/>
  <c r="N157" i="1"/>
  <c r="M157" i="1"/>
  <c r="Q157" i="1"/>
  <c r="AG157" i="1"/>
  <c r="AE157" i="1"/>
  <c r="X157" i="1"/>
  <c r="L157" i="1"/>
  <c r="AF157" i="1"/>
  <c r="AG159" i="9"/>
  <c r="Y159" i="9"/>
  <c r="H2426" i="2"/>
  <c r="I2426" i="2"/>
  <c r="N42" i="9"/>
  <c r="R42" i="9"/>
  <c r="AB42" i="9"/>
  <c r="AC42" i="9"/>
  <c r="F42" i="9"/>
  <c r="Z42" i="9"/>
  <c r="G42" i="9"/>
  <c r="AA42" i="9"/>
  <c r="V159" i="9"/>
  <c r="AM41" i="9"/>
  <c r="H159" i="9"/>
  <c r="AI159" i="9"/>
  <c r="AK159" i="9"/>
  <c r="H3507" i="2"/>
  <c r="I3507" i="2"/>
  <c r="H50" i="2"/>
  <c r="I50" i="2"/>
  <c r="O41" i="7"/>
  <c r="R41" i="7"/>
  <c r="K41" i="7"/>
  <c r="N41" i="7"/>
  <c r="G41" i="7"/>
  <c r="AA41" i="7"/>
  <c r="H41" i="7"/>
  <c r="AB41" i="7"/>
  <c r="F159" i="9"/>
  <c r="C159" i="9"/>
  <c r="I1779" i="6"/>
  <c r="H1779" i="6"/>
  <c r="H157" i="1"/>
  <c r="F157" i="1"/>
  <c r="K157" i="1"/>
  <c r="Z157" i="1"/>
  <c r="Y157" i="1"/>
  <c r="AH157" i="1"/>
  <c r="G157" i="1"/>
  <c r="AA157" i="1"/>
  <c r="H3398" i="2"/>
  <c r="I3398" i="2"/>
  <c r="AJ159" i="9"/>
  <c r="B159" i="9"/>
  <c r="S41" i="9"/>
  <c r="H2156" i="2"/>
  <c r="I2156" i="2"/>
  <c r="I3614" i="2"/>
  <c r="H3614" i="2"/>
  <c r="H42" i="9"/>
  <c r="D42" i="9"/>
  <c r="AG42" i="9"/>
  <c r="AH42" i="9"/>
  <c r="K42" i="9"/>
  <c r="AE42" i="9"/>
  <c r="L42" i="9"/>
  <c r="AF42" i="9"/>
  <c r="H1023" i="2"/>
  <c r="I1023" i="2"/>
  <c r="X159" i="9"/>
  <c r="N159" i="9"/>
  <c r="O159" i="9"/>
  <c r="D159" i="9"/>
  <c r="X40" i="1"/>
  <c r="AB40" i="1"/>
  <c r="AG40" i="1"/>
  <c r="AK40" i="1"/>
  <c r="D40" i="1"/>
  <c r="H40" i="1"/>
  <c r="M40" i="1"/>
  <c r="Q40" i="1"/>
  <c r="W40" i="1"/>
  <c r="AC40" i="1"/>
  <c r="AI40" i="1"/>
  <c r="Y40" i="1"/>
  <c r="AE40" i="1"/>
  <c r="AJ40" i="1"/>
  <c r="Z40" i="1"/>
  <c r="AF40" i="1"/>
  <c r="AL40" i="1"/>
  <c r="AA40" i="1"/>
  <c r="AH40" i="1"/>
  <c r="F40" i="1"/>
  <c r="L40" i="1"/>
  <c r="R40" i="1"/>
  <c r="B40" i="1"/>
  <c r="E40" i="1"/>
  <c r="G40" i="1"/>
  <c r="N40" i="1"/>
  <c r="P40" i="1"/>
  <c r="V40" i="1"/>
  <c r="C40" i="1"/>
  <c r="I40" i="1"/>
  <c r="O40" i="1"/>
  <c r="K40" i="1"/>
  <c r="H159" i="2"/>
  <c r="I159" i="2"/>
  <c r="Z41" i="7"/>
  <c r="AC41" i="7"/>
  <c r="V41" i="7"/>
  <c r="Y41" i="7"/>
  <c r="L41" i="7"/>
  <c r="AF41" i="7"/>
  <c r="M41" i="7"/>
  <c r="AG41" i="7"/>
  <c r="R159" i="9"/>
  <c r="H968" i="2"/>
  <c r="I968" i="2"/>
  <c r="O157" i="1"/>
  <c r="I157" i="1"/>
  <c r="E157" i="1"/>
  <c r="AM39" i="1"/>
  <c r="V157" i="1"/>
  <c r="AI157" i="1"/>
  <c r="AB157" i="1"/>
  <c r="C157" i="1"/>
  <c r="W157" i="1"/>
  <c r="P159" i="9"/>
  <c r="I159" i="9"/>
  <c r="H266" i="2"/>
  <c r="I266" i="2"/>
  <c r="H3722" i="2"/>
  <c r="I3722" i="2"/>
  <c r="Q42" i="9"/>
  <c r="M42" i="9"/>
  <c r="AK42" i="9"/>
  <c r="AL42" i="9"/>
  <c r="O42" i="9"/>
  <c r="AI42" i="9"/>
  <c r="P42" i="9"/>
  <c r="AJ42" i="9"/>
  <c r="AF159" i="9"/>
  <c r="AL159" i="9"/>
  <c r="H2264" i="2"/>
  <c r="I2264" i="2"/>
  <c r="M159" i="9"/>
  <c r="G159" i="9"/>
  <c r="H4100" i="2"/>
  <c r="I4100" i="2"/>
  <c r="H4371" i="2"/>
  <c r="I4371" i="2"/>
  <c r="AI41" i="7"/>
  <c r="AL41" i="7"/>
  <c r="AE41" i="7"/>
  <c r="AH41" i="7"/>
  <c r="P41" i="7"/>
  <c r="AJ41" i="7"/>
  <c r="Q41" i="7"/>
  <c r="AK41" i="7"/>
  <c r="W159" i="9"/>
  <c r="AE159" i="9"/>
  <c r="AB159" i="9"/>
  <c r="H4263" i="2"/>
  <c r="I4263" i="2"/>
  <c r="D157" i="1"/>
  <c r="R157" i="1"/>
  <c r="S39" i="1"/>
  <c r="B157" i="1"/>
  <c r="AL157" i="1"/>
  <c r="AK157" i="1"/>
  <c r="AC157" i="1"/>
  <c r="P157" i="1"/>
  <c r="AJ157" i="1"/>
  <c r="Z159" i="9"/>
  <c r="Q159" i="9"/>
  <c r="E42" i="9"/>
  <c r="I42" i="9"/>
  <c r="X42" i="9"/>
  <c r="Y42" i="9"/>
  <c r="B42" i="9"/>
  <c r="V42" i="9"/>
  <c r="C42" i="9"/>
  <c r="L159" i="9"/>
  <c r="E159" i="9"/>
  <c r="H4694" i="2"/>
  <c r="I4694" i="2"/>
  <c r="AA159" i="9"/>
  <c r="AC159" i="9"/>
  <c r="I1292" i="2"/>
  <c r="H1292" i="2"/>
  <c r="I806" i="2"/>
  <c r="H806" i="2"/>
  <c r="F41" i="7"/>
  <c r="I41" i="7"/>
  <c r="B41" i="7"/>
  <c r="E41" i="7"/>
  <c r="C41" i="7"/>
  <c r="W41" i="7"/>
  <c r="D41" i="7"/>
  <c r="I4642" i="8"/>
  <c r="H4642" i="8"/>
  <c r="I3292" i="8"/>
  <c r="H3292" i="8"/>
  <c r="H1888" i="8"/>
  <c r="I1888" i="8"/>
  <c r="I2591" i="8"/>
  <c r="H2591" i="8"/>
  <c r="I3184" i="8"/>
  <c r="H3184" i="8"/>
  <c r="I2104" i="8"/>
  <c r="H2104" i="8"/>
  <c r="I3347" i="8"/>
  <c r="H3347" i="8"/>
  <c r="I215" i="8"/>
  <c r="H215" i="8"/>
  <c r="I702" i="8"/>
  <c r="H702" i="8"/>
  <c r="I2860" i="8"/>
  <c r="H2860" i="8"/>
  <c r="I3455" i="8"/>
  <c r="H3455" i="8"/>
  <c r="I4156" i="8"/>
  <c r="H4156" i="8"/>
  <c r="I432" i="8"/>
  <c r="H432" i="8"/>
  <c r="H3887" i="8"/>
  <c r="I3887" i="8"/>
  <c r="I2969" i="8"/>
  <c r="H2969" i="8"/>
  <c r="I3077" i="8"/>
  <c r="H3077" i="8"/>
  <c r="I4050" i="8"/>
  <c r="H4050" i="8"/>
  <c r="I2808" i="8"/>
  <c r="H2808" i="8"/>
  <c r="I269" i="8"/>
  <c r="H269" i="8"/>
  <c r="I3727" i="8"/>
  <c r="H3727" i="8"/>
  <c r="I2375" i="8"/>
  <c r="H2375" i="8"/>
  <c r="I3942" i="8"/>
  <c r="H3942" i="8"/>
  <c r="H2430" i="8"/>
  <c r="I2430" i="8"/>
  <c r="I2752" i="8"/>
  <c r="H2752" i="8"/>
  <c r="H4700" i="8"/>
  <c r="I4700" i="8"/>
  <c r="I1187" i="8"/>
  <c r="H1187" i="8"/>
  <c r="H4267" i="8"/>
  <c r="I4267" i="8"/>
  <c r="I2213" i="8"/>
  <c r="H2213" i="8"/>
  <c r="I2537" i="8"/>
  <c r="H2537" i="8"/>
  <c r="I1619" i="8"/>
  <c r="H1619" i="8"/>
  <c r="I3778" i="8"/>
  <c r="H3778" i="8"/>
  <c r="I324" i="8"/>
  <c r="H324" i="8"/>
  <c r="I1295" i="8"/>
  <c r="H1295" i="8"/>
  <c r="I3023" i="8"/>
  <c r="H3023" i="8"/>
  <c r="I810" i="8"/>
  <c r="H810" i="8"/>
  <c r="I1403" i="8"/>
  <c r="H1403" i="8"/>
  <c r="I4102" i="8"/>
  <c r="H4102" i="8"/>
  <c r="I4536" i="8"/>
  <c r="H4536" i="8"/>
  <c r="I1674" i="8"/>
  <c r="H1674" i="8"/>
  <c r="I754" i="8"/>
  <c r="H754" i="8"/>
  <c r="I1457" i="8"/>
  <c r="H1457" i="8"/>
  <c r="I161" i="8"/>
  <c r="H161" i="8"/>
  <c r="I1241" i="8"/>
  <c r="H1241" i="8"/>
  <c r="I377" i="8"/>
  <c r="H377" i="8"/>
  <c r="I53" i="8"/>
  <c r="H53" i="8"/>
  <c r="I1782" i="8"/>
  <c r="H1782" i="8"/>
  <c r="H3995" i="8"/>
  <c r="I3995" i="8"/>
  <c r="I1511" i="8"/>
  <c r="H1511" i="8"/>
  <c r="I2916" i="8"/>
  <c r="H2916" i="8"/>
  <c r="I971" i="8"/>
  <c r="H971" i="8"/>
  <c r="I108" i="8"/>
  <c r="H108" i="8"/>
  <c r="H1727" i="8"/>
  <c r="I1727" i="8"/>
  <c r="I1079" i="8"/>
  <c r="H1079" i="8"/>
  <c r="I3403" i="8"/>
  <c r="H3403" i="8"/>
  <c r="I3563" i="8"/>
  <c r="H3563" i="8"/>
  <c r="I3238" i="8"/>
  <c r="H3238" i="8"/>
  <c r="H2051" i="8"/>
  <c r="I2051" i="8"/>
  <c r="H4589" i="8"/>
  <c r="I4589" i="8"/>
  <c r="I2321" i="8"/>
  <c r="H2321" i="8"/>
  <c r="I2703" i="8"/>
  <c r="H2703" i="8"/>
  <c r="I1349" i="8"/>
  <c r="H1349" i="8"/>
  <c r="I1565" i="8"/>
  <c r="H1565" i="8"/>
  <c r="I1134" i="8"/>
  <c r="H1134" i="8"/>
  <c r="I1836" i="8"/>
  <c r="H1836" i="8"/>
  <c r="I4210" i="8"/>
  <c r="H4210" i="8"/>
  <c r="I3834" i="8"/>
  <c r="H3834" i="8"/>
  <c r="I539" i="8"/>
  <c r="H539" i="8"/>
  <c r="I3619" i="8"/>
  <c r="H3619" i="8"/>
  <c r="I647" i="8"/>
  <c r="H647" i="8"/>
  <c r="I1998" i="8"/>
  <c r="H1998" i="8"/>
  <c r="I4321" i="8"/>
  <c r="H4321" i="8"/>
  <c r="I485" i="8"/>
  <c r="H485" i="8"/>
  <c r="I3508" i="8"/>
  <c r="H3508" i="8"/>
  <c r="I4428" i="8"/>
  <c r="H4428" i="8"/>
  <c r="I918" i="8"/>
  <c r="H918" i="8"/>
  <c r="I4483" i="8"/>
  <c r="H4483" i="8"/>
  <c r="I3133" i="8"/>
  <c r="H3133" i="8"/>
  <c r="I594" i="8"/>
  <c r="H594" i="8"/>
  <c r="I4372" i="8"/>
  <c r="H4372" i="8"/>
  <c r="I3671" i="8"/>
  <c r="H3671" i="8"/>
  <c r="I1026" i="8"/>
  <c r="H1026" i="8"/>
  <c r="I2645" i="8"/>
  <c r="H2645" i="8"/>
  <c r="H1943" i="8"/>
  <c r="I1943" i="8"/>
  <c r="I2159" i="8"/>
  <c r="H2159" i="8"/>
  <c r="I2485" i="8"/>
  <c r="H2485" i="8"/>
  <c r="I863" i="8"/>
  <c r="H863" i="8"/>
  <c r="H2268" i="8"/>
  <c r="I2268" i="8"/>
  <c r="I4210" i="6"/>
  <c r="H4210" i="6"/>
  <c r="I2103" i="6"/>
  <c r="H2103" i="6"/>
  <c r="H4318" i="6"/>
  <c r="I4318" i="6"/>
  <c r="I2214" i="6"/>
  <c r="H2214" i="6"/>
  <c r="I755" i="6"/>
  <c r="H755" i="6"/>
  <c r="I2590" i="6"/>
  <c r="H2590" i="6"/>
  <c r="H52" i="6"/>
  <c r="I52" i="6"/>
  <c r="I647" i="6"/>
  <c r="H647" i="6"/>
  <c r="I4535" i="6"/>
  <c r="H4535" i="6"/>
  <c r="H2699" i="6"/>
  <c r="I2699" i="6"/>
  <c r="I1997" i="6"/>
  <c r="H1997" i="6"/>
  <c r="I1726" i="6"/>
  <c r="H1726" i="6"/>
  <c r="H3400" i="6"/>
  <c r="I3400" i="6"/>
  <c r="H2536" i="6"/>
  <c r="I2536" i="6"/>
  <c r="I4157" i="6"/>
  <c r="H4157" i="6"/>
  <c r="I2967" i="6"/>
  <c r="H2967" i="6"/>
  <c r="H1564" i="6"/>
  <c r="I1564" i="6"/>
  <c r="I162" i="6"/>
  <c r="H162" i="6"/>
  <c r="I3346" i="6"/>
  <c r="H3346" i="6"/>
  <c r="H3885" i="6"/>
  <c r="I3885" i="6"/>
  <c r="I1673" i="6"/>
  <c r="H1673" i="6"/>
  <c r="I430" i="6"/>
  <c r="H430" i="6"/>
  <c r="I3941" i="6"/>
  <c r="H3941" i="6"/>
  <c r="H3670" i="6"/>
  <c r="I3670" i="6"/>
  <c r="I4049" i="6"/>
  <c r="H4049" i="6"/>
  <c r="I1132" i="6"/>
  <c r="H1132" i="6"/>
  <c r="I4426" i="6"/>
  <c r="H4426" i="6"/>
  <c r="H2428" i="6"/>
  <c r="I2428" i="6"/>
  <c r="I538" i="6"/>
  <c r="H538" i="6"/>
  <c r="I3075" i="6"/>
  <c r="H3075" i="6"/>
  <c r="I3130" i="6"/>
  <c r="H3130" i="6"/>
  <c r="I269" i="6"/>
  <c r="H269" i="6"/>
  <c r="I214" i="6"/>
  <c r="H214" i="6"/>
  <c r="I106" i="6"/>
  <c r="H106" i="6"/>
  <c r="I1889" i="6"/>
  <c r="H1889" i="6"/>
  <c r="I4372" i="6"/>
  <c r="H4372" i="6"/>
  <c r="I4482" i="6"/>
  <c r="H4482" i="6"/>
  <c r="I1510" i="6"/>
  <c r="H1510" i="6"/>
  <c r="I1024" i="6"/>
  <c r="H1024" i="6"/>
  <c r="H1241" i="6"/>
  <c r="I1241" i="6"/>
  <c r="I3456" i="6"/>
  <c r="H3456" i="6"/>
  <c r="I3509" i="6"/>
  <c r="H3509" i="6"/>
  <c r="H4588" i="6"/>
  <c r="I4588" i="6"/>
  <c r="I1617" i="6"/>
  <c r="H1617" i="6"/>
  <c r="I2374" i="6"/>
  <c r="H2374" i="6"/>
  <c r="I3994" i="6"/>
  <c r="H3994" i="6"/>
  <c r="I485" i="6"/>
  <c r="H485" i="6"/>
  <c r="H2643" i="6"/>
  <c r="I2643" i="6"/>
  <c r="I863" i="6"/>
  <c r="H863" i="6"/>
  <c r="I3833" i="6"/>
  <c r="H3833" i="6"/>
  <c r="H3184" i="6"/>
  <c r="I3184" i="6"/>
  <c r="I3294" i="6"/>
  <c r="H3294" i="6"/>
  <c r="I3022" i="6"/>
  <c r="H3022" i="6"/>
  <c r="I2806" i="6"/>
  <c r="H2806" i="6"/>
  <c r="H1186" i="6"/>
  <c r="I1186" i="6"/>
  <c r="I322" i="6"/>
  <c r="H322" i="6"/>
  <c r="I3724" i="6"/>
  <c r="H3724" i="6"/>
  <c r="I4263" i="6"/>
  <c r="H4263" i="6"/>
  <c r="I2158" i="6"/>
  <c r="H2158" i="6"/>
  <c r="I4642" i="6"/>
  <c r="H4642" i="6"/>
  <c r="I3616" i="6"/>
  <c r="H3616" i="6"/>
  <c r="I1837" i="6"/>
  <c r="H1837" i="6"/>
  <c r="I3777" i="6"/>
  <c r="H3777" i="6"/>
  <c r="I971" i="6"/>
  <c r="H971" i="6"/>
  <c r="I2482" i="6"/>
  <c r="H2482" i="6"/>
  <c r="I1942" i="6"/>
  <c r="H1942" i="6"/>
  <c r="I2050" i="6"/>
  <c r="H2050" i="6"/>
  <c r="I1458" i="6"/>
  <c r="H1458" i="6"/>
  <c r="I2914" i="6"/>
  <c r="H2914" i="6"/>
  <c r="I808" i="6"/>
  <c r="H808" i="6"/>
  <c r="H592" i="6"/>
  <c r="I592" i="6"/>
  <c r="I376" i="6"/>
  <c r="H376" i="6"/>
  <c r="I1347" i="6"/>
  <c r="H1347" i="6"/>
  <c r="H3562" i="6"/>
  <c r="I3562" i="6"/>
  <c r="I2861" i="6"/>
  <c r="H2861" i="6"/>
  <c r="I700" i="6"/>
  <c r="H700" i="6"/>
  <c r="H1294" i="6"/>
  <c r="I1294" i="6"/>
  <c r="I2266" i="6"/>
  <c r="H2266" i="6"/>
  <c r="I915" i="6"/>
  <c r="H915" i="6"/>
  <c r="H2320" i="6"/>
  <c r="I2320" i="6"/>
  <c r="I3239" i="6"/>
  <c r="H3239" i="6"/>
  <c r="I2753" i="6"/>
  <c r="H2753" i="6"/>
  <c r="I1403" i="6"/>
  <c r="H1403" i="6"/>
  <c r="I4101" i="6"/>
  <c r="H4101" i="6"/>
  <c r="I1079" i="6"/>
  <c r="H1079" i="6"/>
  <c r="I1940" i="2"/>
  <c r="H1940" i="2"/>
  <c r="H593" i="2"/>
  <c r="I593" i="2"/>
  <c r="H2319" i="2"/>
  <c r="I2319" i="2"/>
  <c r="H213" i="2"/>
  <c r="I213" i="2"/>
  <c r="H1724" i="2"/>
  <c r="I1724" i="2"/>
  <c r="I860" i="2"/>
  <c r="H860" i="2"/>
  <c r="I3777" i="2"/>
  <c r="H3777" i="2"/>
  <c r="H4209" i="2"/>
  <c r="I4209" i="2"/>
  <c r="H4154" i="2"/>
  <c r="I4154" i="2"/>
  <c r="I1779" i="2"/>
  <c r="H1779" i="2"/>
  <c r="H4479" i="2"/>
  <c r="I4479" i="2"/>
  <c r="I3941" i="2"/>
  <c r="H3941" i="2"/>
  <c r="I1562" i="2"/>
  <c r="H1562" i="2"/>
  <c r="I3560" i="2"/>
  <c r="H3560" i="2"/>
  <c r="H1995" i="2"/>
  <c r="I1995" i="2"/>
  <c r="I2968" i="2"/>
  <c r="H2968" i="2"/>
  <c r="H1239" i="2"/>
  <c r="I1239" i="2"/>
  <c r="H1185" i="2"/>
  <c r="I1185" i="2"/>
  <c r="H1616" i="2"/>
  <c r="I1616" i="2"/>
  <c r="H2372" i="2"/>
  <c r="I2372" i="2"/>
  <c r="H2644" i="2"/>
  <c r="I2644" i="2"/>
  <c r="H3020" i="2"/>
  <c r="I3020" i="2"/>
  <c r="I3885" i="2"/>
  <c r="H3885" i="2"/>
  <c r="H644" i="2"/>
  <c r="I644" i="2"/>
  <c r="H1402" i="2"/>
  <c r="I1402" i="2"/>
  <c r="H2860" i="2"/>
  <c r="I2860" i="2"/>
  <c r="H3184" i="2"/>
  <c r="I3184" i="2"/>
  <c r="I1671" i="2"/>
  <c r="H1671" i="2"/>
  <c r="H4317" i="2"/>
  <c r="I4317" i="2"/>
  <c r="H1346" i="2"/>
  <c r="I1346" i="2"/>
  <c r="H2480" i="2"/>
  <c r="I2480" i="2"/>
  <c r="H1832" i="2"/>
  <c r="I1832" i="2"/>
  <c r="I3671" i="2"/>
  <c r="H3671" i="2"/>
  <c r="H2696" i="2"/>
  <c r="I2696" i="2"/>
  <c r="H2804" i="2"/>
  <c r="I2804" i="2"/>
  <c r="I3993" i="2"/>
  <c r="H3993" i="2"/>
  <c r="H105" i="2"/>
  <c r="I105" i="2"/>
  <c r="H2536" i="2"/>
  <c r="I2536" i="2"/>
  <c r="I1887" i="2"/>
  <c r="H1887" i="2"/>
  <c r="H4533" i="2"/>
  <c r="I4533" i="2"/>
  <c r="H4587" i="2"/>
  <c r="I4587" i="2"/>
  <c r="I2912" i="2"/>
  <c r="H2912" i="2"/>
  <c r="H3293" i="2"/>
  <c r="I3293" i="2"/>
  <c r="H2048" i="2"/>
  <c r="I2048" i="2"/>
  <c r="H3128" i="2"/>
  <c r="I3128" i="2"/>
  <c r="I1510" i="2"/>
  <c r="H1510" i="2"/>
  <c r="H3452" i="2"/>
  <c r="I3452" i="2"/>
  <c r="H916" i="2"/>
  <c r="I916" i="2"/>
  <c r="I1078" i="2"/>
  <c r="H1078" i="2"/>
  <c r="H3236" i="2"/>
  <c r="I3236" i="2"/>
  <c r="H2588" i="2"/>
  <c r="I2588" i="2"/>
  <c r="H3345" i="2"/>
  <c r="I3345" i="2"/>
  <c r="H4425" i="2"/>
  <c r="I4425" i="2"/>
  <c r="H752" i="2"/>
  <c r="I752" i="2"/>
  <c r="H2210" i="2"/>
  <c r="I2210" i="2"/>
  <c r="H1454" i="2"/>
  <c r="I1454" i="2"/>
  <c r="H699" i="2"/>
  <c r="I699" i="2"/>
  <c r="H536" i="2"/>
  <c r="I536" i="2"/>
  <c r="H321" i="2"/>
  <c r="I321" i="2"/>
  <c r="H2102" i="2"/>
  <c r="I2102" i="2"/>
  <c r="H2751" i="2"/>
  <c r="I2751" i="2"/>
  <c r="H428" i="2"/>
  <c r="I428" i="2"/>
  <c r="I4046" i="2"/>
  <c r="H4046" i="2"/>
  <c r="H4641" i="2"/>
  <c r="I4641" i="2"/>
  <c r="I375" i="2" l="1"/>
  <c r="H375" i="2"/>
  <c r="H483" i="2"/>
  <c r="I483" i="2"/>
  <c r="H1131" i="2"/>
  <c r="I1131" i="2"/>
  <c r="H3831" i="2"/>
  <c r="I3831" i="2"/>
  <c r="H3075" i="2"/>
  <c r="I3075" i="2"/>
  <c r="W160" i="9"/>
  <c r="AD42" i="7"/>
  <c r="AD43" i="9"/>
  <c r="J159" i="7"/>
  <c r="J42" i="7"/>
  <c r="J160" i="9"/>
  <c r="J43" i="9"/>
  <c r="AD41" i="1"/>
  <c r="J41" i="1"/>
  <c r="AD158" i="1"/>
  <c r="J158" i="1"/>
  <c r="AD160" i="9"/>
  <c r="AD159" i="7"/>
  <c r="AB42" i="7"/>
  <c r="AJ43" i="9"/>
  <c r="B160" i="9"/>
  <c r="S42" i="9"/>
  <c r="AJ159" i="7"/>
  <c r="AL160" i="9"/>
  <c r="H969" i="2"/>
  <c r="I969" i="2"/>
  <c r="X43" i="9"/>
  <c r="Y43" i="9"/>
  <c r="M159" i="7"/>
  <c r="I158" i="1"/>
  <c r="R158" i="1"/>
  <c r="AJ158" i="1"/>
  <c r="W159" i="7"/>
  <c r="E160" i="9"/>
  <c r="AL159" i="7"/>
  <c r="I4101" i="2"/>
  <c r="H4101" i="2"/>
  <c r="AJ160" i="9"/>
  <c r="I267" i="2"/>
  <c r="H267" i="2"/>
  <c r="D43" i="9"/>
  <c r="E43" i="9"/>
  <c r="B43" i="9"/>
  <c r="V43" i="9"/>
  <c r="C43" i="9"/>
  <c r="W43" i="9"/>
  <c r="V159" i="7"/>
  <c r="AM41" i="7"/>
  <c r="N158" i="1"/>
  <c r="AA158" i="1"/>
  <c r="AC158" i="1"/>
  <c r="H158" i="1"/>
  <c r="AB158" i="1"/>
  <c r="AF160" i="9"/>
  <c r="AH160" i="9"/>
  <c r="I3615" i="2"/>
  <c r="H3615" i="2"/>
  <c r="H2157" i="2"/>
  <c r="I2157" i="2"/>
  <c r="H1780" i="6"/>
  <c r="I1780" i="6"/>
  <c r="Z42" i="7"/>
  <c r="AC42" i="7"/>
  <c r="AE42" i="7"/>
  <c r="AH42" i="7"/>
  <c r="L42" i="7"/>
  <c r="AF42" i="7"/>
  <c r="M42" i="7"/>
  <c r="AG42" i="7"/>
  <c r="G159" i="7"/>
  <c r="O159" i="7"/>
  <c r="H3508" i="2"/>
  <c r="I3508" i="2"/>
  <c r="F160" i="9"/>
  <c r="N160" i="9"/>
  <c r="C159" i="7"/>
  <c r="F159" i="7"/>
  <c r="I4695" i="2"/>
  <c r="H4695" i="2"/>
  <c r="Y160" i="9"/>
  <c r="I4264" i="2"/>
  <c r="H4264" i="2"/>
  <c r="P159" i="7"/>
  <c r="AI159" i="7"/>
  <c r="P160" i="9"/>
  <c r="AK160" i="9"/>
  <c r="H43" i="9"/>
  <c r="AB43" i="9"/>
  <c r="I43" i="9"/>
  <c r="AC43" i="9"/>
  <c r="F43" i="9"/>
  <c r="Z43" i="9"/>
  <c r="G43" i="9"/>
  <c r="AA43" i="9"/>
  <c r="AF159" i="7"/>
  <c r="AC159" i="7"/>
  <c r="C158" i="1"/>
  <c r="G158" i="1"/>
  <c r="L158" i="1"/>
  <c r="AL158" i="1"/>
  <c r="AE158" i="1"/>
  <c r="W158" i="1"/>
  <c r="D158" i="1"/>
  <c r="X158" i="1"/>
  <c r="L160" i="9"/>
  <c r="AG160" i="9"/>
  <c r="AL42" i="7"/>
  <c r="B42" i="7"/>
  <c r="E42" i="7"/>
  <c r="AI42" i="7"/>
  <c r="P42" i="7"/>
  <c r="AJ42" i="7"/>
  <c r="Q42" i="7"/>
  <c r="AK42" i="7"/>
  <c r="AB159" i="7"/>
  <c r="N159" i="7"/>
  <c r="AA160" i="9"/>
  <c r="AC160" i="9"/>
  <c r="I159" i="7"/>
  <c r="E159" i="7"/>
  <c r="C160" i="9"/>
  <c r="X160" i="9"/>
  <c r="AK159" i="7"/>
  <c r="AH159" i="7"/>
  <c r="H4372" i="2"/>
  <c r="I4372" i="2"/>
  <c r="AI160" i="9"/>
  <c r="M160" i="9"/>
  <c r="H3723" i="2"/>
  <c r="I3723" i="2"/>
  <c r="M43" i="9"/>
  <c r="AG43" i="9"/>
  <c r="N43" i="9"/>
  <c r="AH43" i="9"/>
  <c r="K43" i="9"/>
  <c r="AE43" i="9"/>
  <c r="L43" i="9"/>
  <c r="AF43" i="9"/>
  <c r="L159" i="7"/>
  <c r="Z159" i="7"/>
  <c r="K158" i="1"/>
  <c r="AM40" i="1"/>
  <c r="V158" i="1"/>
  <c r="E158" i="1"/>
  <c r="F158" i="1"/>
  <c r="AF158" i="1"/>
  <c r="Y158" i="1"/>
  <c r="Q158" i="1"/>
  <c r="AK158" i="1"/>
  <c r="H1024" i="2"/>
  <c r="I1024" i="2"/>
  <c r="AE160" i="9"/>
  <c r="D160" i="9"/>
  <c r="F42" i="7"/>
  <c r="I42" i="7"/>
  <c r="K42" i="7"/>
  <c r="N42" i="7"/>
  <c r="C42" i="7"/>
  <c r="W42" i="7"/>
  <c r="D42" i="7"/>
  <c r="X42" i="7"/>
  <c r="H159" i="7"/>
  <c r="K159" i="7"/>
  <c r="H51" i="2"/>
  <c r="I51" i="2"/>
  <c r="G160" i="9"/>
  <c r="AB160" i="9"/>
  <c r="H2427" i="2"/>
  <c r="I2427" i="2"/>
  <c r="D159" i="7"/>
  <c r="B159" i="7"/>
  <c r="S41" i="7"/>
  <c r="I807" i="2"/>
  <c r="H807" i="2"/>
  <c r="H1293" i="2"/>
  <c r="I1293" i="2"/>
  <c r="V160" i="9"/>
  <c r="AM42" i="9"/>
  <c r="I160" i="9"/>
  <c r="Q159" i="7"/>
  <c r="AE159" i="7"/>
  <c r="I2265" i="2"/>
  <c r="H2265" i="2"/>
  <c r="O160" i="9"/>
  <c r="Q160" i="9"/>
  <c r="Q43" i="9"/>
  <c r="AK43" i="9"/>
  <c r="R43" i="9"/>
  <c r="AL43" i="9"/>
  <c r="O43" i="9"/>
  <c r="AI43" i="9"/>
  <c r="P43" i="9"/>
  <c r="AG159" i="7"/>
  <c r="Y159" i="7"/>
  <c r="H160" i="2"/>
  <c r="I160" i="2"/>
  <c r="O158" i="1"/>
  <c r="P158" i="1"/>
  <c r="S40" i="1"/>
  <c r="B158" i="1"/>
  <c r="AH158" i="1"/>
  <c r="Z158" i="1"/>
  <c r="AI158" i="1"/>
  <c r="M158" i="1"/>
  <c r="AG158" i="1"/>
  <c r="K160" i="9"/>
  <c r="H160" i="9"/>
  <c r="H3399" i="2"/>
  <c r="I3399" i="2"/>
  <c r="O42" i="7"/>
  <c r="R42" i="7"/>
  <c r="V42" i="7"/>
  <c r="Y42" i="7"/>
  <c r="G42" i="7"/>
  <c r="AA42" i="7"/>
  <c r="H42" i="7"/>
  <c r="AA159" i="7"/>
  <c r="R159" i="7"/>
  <c r="Y41" i="1"/>
  <c r="AC41" i="1"/>
  <c r="AH41" i="1"/>
  <c r="AL41" i="1"/>
  <c r="E41" i="1"/>
  <c r="I41" i="1"/>
  <c r="N41" i="1"/>
  <c r="R41" i="1"/>
  <c r="X41" i="1"/>
  <c r="AE41" i="1"/>
  <c r="AJ41" i="1"/>
  <c r="V41" i="1"/>
  <c r="Z41" i="1"/>
  <c r="AF41" i="1"/>
  <c r="AK41" i="1"/>
  <c r="AA41" i="1"/>
  <c r="AG41" i="1"/>
  <c r="W41" i="1"/>
  <c r="AB41" i="1"/>
  <c r="AI41" i="1"/>
  <c r="G41" i="1"/>
  <c r="M41" i="1"/>
  <c r="B41" i="1"/>
  <c r="F41" i="1"/>
  <c r="L41" i="1"/>
  <c r="C41" i="1"/>
  <c r="H41" i="1"/>
  <c r="O41" i="1"/>
  <c r="D41" i="1"/>
  <c r="K41" i="1"/>
  <c r="P41" i="1"/>
  <c r="Q41" i="1"/>
  <c r="Z160" i="9"/>
  <c r="R160" i="9"/>
  <c r="X159" i="7"/>
  <c r="I4643" i="8"/>
  <c r="H4643" i="8"/>
  <c r="H3185" i="8"/>
  <c r="I3185" i="8"/>
  <c r="H2592" i="8"/>
  <c r="I2592" i="8"/>
  <c r="H1889" i="8"/>
  <c r="I1889" i="8"/>
  <c r="I2105" i="8"/>
  <c r="H2105" i="8"/>
  <c r="H3293" i="8"/>
  <c r="I3293" i="8"/>
  <c r="I3996" i="8"/>
  <c r="H3996" i="8"/>
  <c r="I4484" i="8"/>
  <c r="H4484" i="8"/>
  <c r="I1837" i="8"/>
  <c r="H1837" i="8"/>
  <c r="I1080" i="8"/>
  <c r="H1080" i="8"/>
  <c r="H1404" i="8"/>
  <c r="I1404" i="8"/>
  <c r="H1296" i="8"/>
  <c r="I1296" i="8"/>
  <c r="I2538" i="8"/>
  <c r="H2538" i="8"/>
  <c r="I2376" i="8"/>
  <c r="H2376" i="8"/>
  <c r="I4051" i="8"/>
  <c r="H4051" i="8"/>
  <c r="I2861" i="8"/>
  <c r="H2861" i="8"/>
  <c r="H1728" i="8"/>
  <c r="I1728" i="8"/>
  <c r="I4701" i="8"/>
  <c r="H4701" i="8"/>
  <c r="I486" i="8"/>
  <c r="H486" i="8"/>
  <c r="I2269" i="8"/>
  <c r="H2269" i="8"/>
  <c r="H4373" i="8"/>
  <c r="I4373" i="8"/>
  <c r="I919" i="8"/>
  <c r="H919" i="8"/>
  <c r="I4322" i="8"/>
  <c r="H4322" i="8"/>
  <c r="I540" i="8"/>
  <c r="H540" i="8"/>
  <c r="I1135" i="8"/>
  <c r="H1135" i="8"/>
  <c r="H2322" i="8"/>
  <c r="I2322" i="8"/>
  <c r="I3564" i="8"/>
  <c r="H3564" i="8"/>
  <c r="I972" i="8"/>
  <c r="H972" i="8"/>
  <c r="H1783" i="8"/>
  <c r="I1783" i="8"/>
  <c r="I1242" i="8"/>
  <c r="H1242" i="8"/>
  <c r="H1675" i="8"/>
  <c r="I1675" i="8"/>
  <c r="I811" i="8"/>
  <c r="H811" i="8"/>
  <c r="I325" i="8"/>
  <c r="H325" i="8"/>
  <c r="I2214" i="8"/>
  <c r="H2214" i="8"/>
  <c r="I2753" i="8"/>
  <c r="H2753" i="8"/>
  <c r="I3728" i="8"/>
  <c r="H3728" i="8"/>
  <c r="I3078" i="8"/>
  <c r="H3078" i="8"/>
  <c r="I433" i="8"/>
  <c r="H433" i="8"/>
  <c r="I703" i="8"/>
  <c r="H703" i="8"/>
  <c r="I4268" i="8"/>
  <c r="H4268" i="8"/>
  <c r="H2431" i="8"/>
  <c r="I2431" i="8"/>
  <c r="I2160" i="8"/>
  <c r="H2160" i="8"/>
  <c r="H3239" i="8"/>
  <c r="I3239" i="8"/>
  <c r="I4590" i="8"/>
  <c r="H4590" i="8"/>
  <c r="I864" i="8"/>
  <c r="H864" i="8"/>
  <c r="I2646" i="8"/>
  <c r="H2646" i="8"/>
  <c r="I595" i="8"/>
  <c r="H595" i="8"/>
  <c r="I4429" i="8"/>
  <c r="H4429" i="8"/>
  <c r="H1999" i="8"/>
  <c r="I1999" i="8"/>
  <c r="I3835" i="8"/>
  <c r="H3835" i="8"/>
  <c r="I1566" i="8"/>
  <c r="H1566" i="8"/>
  <c r="I2917" i="8"/>
  <c r="H2917" i="8"/>
  <c r="I54" i="8"/>
  <c r="H54" i="8"/>
  <c r="I162" i="8"/>
  <c r="H162" i="8"/>
  <c r="I4537" i="8"/>
  <c r="H4537" i="8"/>
  <c r="I3024" i="8"/>
  <c r="H3024" i="8"/>
  <c r="I3779" i="8"/>
  <c r="H3779" i="8"/>
  <c r="H270" i="8"/>
  <c r="I270" i="8"/>
  <c r="I2970" i="8"/>
  <c r="H2970" i="8"/>
  <c r="I4157" i="8"/>
  <c r="H4157" i="8"/>
  <c r="I216" i="8"/>
  <c r="H216" i="8"/>
  <c r="I3620" i="8"/>
  <c r="H3620" i="8"/>
  <c r="I378" i="8"/>
  <c r="H378" i="8"/>
  <c r="I1944" i="8"/>
  <c r="H1944" i="8"/>
  <c r="I3888" i="8"/>
  <c r="H3888" i="8"/>
  <c r="I3672" i="8"/>
  <c r="H3672" i="8"/>
  <c r="I2704" i="8"/>
  <c r="H2704" i="8"/>
  <c r="I755" i="8"/>
  <c r="H755" i="8"/>
  <c r="I2052" i="8"/>
  <c r="H2052" i="8"/>
  <c r="H2486" i="8"/>
  <c r="I2486" i="8"/>
  <c r="I1027" i="8"/>
  <c r="H1027" i="8"/>
  <c r="I3134" i="8"/>
  <c r="H3134" i="8"/>
  <c r="H3509" i="8"/>
  <c r="I3509" i="8"/>
  <c r="I648" i="8"/>
  <c r="H648" i="8"/>
  <c r="I4211" i="8"/>
  <c r="H4211" i="8"/>
  <c r="I1350" i="8"/>
  <c r="H1350" i="8"/>
  <c r="I3404" i="8"/>
  <c r="H3404" i="8"/>
  <c r="I109" i="8"/>
  <c r="H109" i="8"/>
  <c r="H1512" i="8"/>
  <c r="I1512" i="8"/>
  <c r="I1458" i="8"/>
  <c r="H1458" i="8"/>
  <c r="I4103" i="8"/>
  <c r="H4103" i="8"/>
  <c r="I1620" i="8"/>
  <c r="H1620" i="8"/>
  <c r="H1188" i="8"/>
  <c r="I1188" i="8"/>
  <c r="I3943" i="8"/>
  <c r="H3943" i="8"/>
  <c r="I2809" i="8"/>
  <c r="H2809" i="8"/>
  <c r="I3456" i="8"/>
  <c r="H3456" i="8"/>
  <c r="I3348" i="8"/>
  <c r="H3348" i="8"/>
  <c r="I2104" i="6"/>
  <c r="H2104" i="6"/>
  <c r="I4211" i="6"/>
  <c r="H4211" i="6"/>
  <c r="H3185" i="6"/>
  <c r="I3185" i="6"/>
  <c r="I4589" i="6"/>
  <c r="H4589" i="6"/>
  <c r="H3401" i="6"/>
  <c r="I3401" i="6"/>
  <c r="I2754" i="6"/>
  <c r="H2754" i="6"/>
  <c r="H2051" i="6"/>
  <c r="I2051" i="6"/>
  <c r="I2591" i="6"/>
  <c r="H2591" i="6"/>
  <c r="I1565" i="6"/>
  <c r="H1565" i="6"/>
  <c r="I270" i="6"/>
  <c r="H270" i="6"/>
  <c r="I1674" i="6"/>
  <c r="H1674" i="6"/>
  <c r="I1295" i="6"/>
  <c r="H1295" i="6"/>
  <c r="I2429" i="6"/>
  <c r="H2429" i="6"/>
  <c r="I3671" i="6"/>
  <c r="H3671" i="6"/>
  <c r="I3886" i="6"/>
  <c r="H3886" i="6"/>
  <c r="I2159" i="6"/>
  <c r="H2159" i="6"/>
  <c r="I486" i="6"/>
  <c r="H486" i="6"/>
  <c r="I539" i="6"/>
  <c r="H539" i="6"/>
  <c r="I1080" i="6"/>
  <c r="H1080" i="6"/>
  <c r="I809" i="6"/>
  <c r="H809" i="6"/>
  <c r="H1943" i="6"/>
  <c r="I1943" i="6"/>
  <c r="I1838" i="6"/>
  <c r="H1838" i="6"/>
  <c r="I4264" i="6"/>
  <c r="H4264" i="6"/>
  <c r="H2807" i="6"/>
  <c r="I2807" i="6"/>
  <c r="I3834" i="6"/>
  <c r="H3834" i="6"/>
  <c r="H3995" i="6"/>
  <c r="I3995" i="6"/>
  <c r="H3510" i="6"/>
  <c r="I3510" i="6"/>
  <c r="I1511" i="6"/>
  <c r="H1511" i="6"/>
  <c r="I1890" i="6"/>
  <c r="H1890" i="6"/>
  <c r="I3131" i="6"/>
  <c r="H3131" i="6"/>
  <c r="I2968" i="6"/>
  <c r="H2968" i="6"/>
  <c r="H1727" i="6"/>
  <c r="I1727" i="6"/>
  <c r="H4536" i="6"/>
  <c r="I4536" i="6"/>
  <c r="I756" i="6"/>
  <c r="H756" i="6"/>
  <c r="I3563" i="6"/>
  <c r="H3563" i="6"/>
  <c r="I2700" i="6"/>
  <c r="H2700" i="6"/>
  <c r="H3240" i="6"/>
  <c r="I3240" i="6"/>
  <c r="I2321" i="6"/>
  <c r="H2321" i="6"/>
  <c r="I4102" i="6"/>
  <c r="H4102" i="6"/>
  <c r="I701" i="6"/>
  <c r="H701" i="6"/>
  <c r="I377" i="6"/>
  <c r="H377" i="6"/>
  <c r="I2915" i="6"/>
  <c r="H2915" i="6"/>
  <c r="I2483" i="6"/>
  <c r="H2483" i="6"/>
  <c r="I3617" i="6"/>
  <c r="H3617" i="6"/>
  <c r="I3725" i="6"/>
  <c r="H3725" i="6"/>
  <c r="I3023" i="6"/>
  <c r="H3023" i="6"/>
  <c r="I864" i="6"/>
  <c r="H864" i="6"/>
  <c r="I2375" i="6"/>
  <c r="H2375" i="6"/>
  <c r="I3457" i="6"/>
  <c r="H3457" i="6"/>
  <c r="I4483" i="6"/>
  <c r="H4483" i="6"/>
  <c r="H107" i="6"/>
  <c r="I107" i="6"/>
  <c r="I4427" i="6"/>
  <c r="H4427" i="6"/>
  <c r="I3942" i="6"/>
  <c r="H3942" i="6"/>
  <c r="I3347" i="6"/>
  <c r="H3347" i="6"/>
  <c r="I4158" i="6"/>
  <c r="H4158" i="6"/>
  <c r="I1998" i="6"/>
  <c r="H1998" i="6"/>
  <c r="I648" i="6"/>
  <c r="H648" i="6"/>
  <c r="I2215" i="6"/>
  <c r="H2215" i="6"/>
  <c r="I1187" i="6"/>
  <c r="H1187" i="6"/>
  <c r="I2644" i="6"/>
  <c r="H2644" i="6"/>
  <c r="I1242" i="6"/>
  <c r="H1242" i="6"/>
  <c r="I2537" i="6"/>
  <c r="H2537" i="6"/>
  <c r="I53" i="6"/>
  <c r="H53" i="6"/>
  <c r="H4319" i="6"/>
  <c r="I4319" i="6"/>
  <c r="I2267" i="6"/>
  <c r="H2267" i="6"/>
  <c r="I3778" i="6"/>
  <c r="H3778" i="6"/>
  <c r="I1025" i="6"/>
  <c r="H1025" i="6"/>
  <c r="I4050" i="6"/>
  <c r="H4050" i="6"/>
  <c r="H1348" i="6"/>
  <c r="I1348" i="6"/>
  <c r="I593" i="6"/>
  <c r="H593" i="6"/>
  <c r="H1404" i="6"/>
  <c r="I1404" i="6"/>
  <c r="I916" i="6"/>
  <c r="H916" i="6"/>
  <c r="I2862" i="6"/>
  <c r="H2862" i="6"/>
  <c r="I1459" i="6"/>
  <c r="H1459" i="6"/>
  <c r="I972" i="6"/>
  <c r="H972" i="6"/>
  <c r="I4643" i="6"/>
  <c r="H4643" i="6"/>
  <c r="H323" i="6"/>
  <c r="I323" i="6"/>
  <c r="I3295" i="6"/>
  <c r="H3295" i="6"/>
  <c r="H1618" i="6"/>
  <c r="I1618" i="6"/>
  <c r="I4373" i="6"/>
  <c r="H4373" i="6"/>
  <c r="I215" i="6"/>
  <c r="H215" i="6"/>
  <c r="H3076" i="6"/>
  <c r="I3076" i="6"/>
  <c r="I1133" i="6"/>
  <c r="H1133" i="6"/>
  <c r="I431" i="6"/>
  <c r="H431" i="6"/>
  <c r="I163" i="6"/>
  <c r="H163" i="6"/>
  <c r="H106" i="2"/>
  <c r="I106" i="2"/>
  <c r="H645" i="2"/>
  <c r="I645" i="2"/>
  <c r="H4155" i="2"/>
  <c r="I4155" i="2"/>
  <c r="H2320" i="2"/>
  <c r="I2320" i="2"/>
  <c r="H1079" i="2"/>
  <c r="I1079" i="2"/>
  <c r="H4642" i="2"/>
  <c r="I4642" i="2"/>
  <c r="I537" i="2"/>
  <c r="H537" i="2"/>
  <c r="H3346" i="2"/>
  <c r="I3346" i="2"/>
  <c r="H2913" i="2"/>
  <c r="I2913" i="2"/>
  <c r="H2969" i="2"/>
  <c r="I2969" i="2"/>
  <c r="H1563" i="2"/>
  <c r="I1563" i="2"/>
  <c r="H861" i="2"/>
  <c r="I861" i="2"/>
  <c r="H322" i="2"/>
  <c r="I322" i="2"/>
  <c r="H4534" i="2"/>
  <c r="I4534" i="2"/>
  <c r="H2481" i="2"/>
  <c r="I2481" i="2"/>
  <c r="I3672" i="2"/>
  <c r="H3672" i="2"/>
  <c r="H2752" i="2"/>
  <c r="I2752" i="2"/>
  <c r="H1833" i="2"/>
  <c r="I1833" i="2"/>
  <c r="H2645" i="2"/>
  <c r="I2645" i="2"/>
  <c r="H700" i="2"/>
  <c r="I700" i="2"/>
  <c r="H753" i="2"/>
  <c r="I753" i="2"/>
  <c r="H2589" i="2"/>
  <c r="I2589" i="2"/>
  <c r="H917" i="2"/>
  <c r="I917" i="2"/>
  <c r="H3129" i="2"/>
  <c r="I3129" i="2"/>
  <c r="H2537" i="2"/>
  <c r="I2537" i="2"/>
  <c r="H2805" i="2"/>
  <c r="I2805" i="2"/>
  <c r="H1347" i="2"/>
  <c r="I1347" i="2"/>
  <c r="H3185" i="2"/>
  <c r="I3185" i="2"/>
  <c r="H2373" i="2"/>
  <c r="I2373" i="2"/>
  <c r="I1186" i="2"/>
  <c r="H1186" i="2"/>
  <c r="I1996" i="2"/>
  <c r="H1996" i="2"/>
  <c r="H4210" i="2"/>
  <c r="I4210" i="2"/>
  <c r="H1725" i="2"/>
  <c r="I1725" i="2"/>
  <c r="H594" i="2"/>
  <c r="I594" i="2"/>
  <c r="H1780" i="2"/>
  <c r="I1780" i="2"/>
  <c r="H4047" i="2"/>
  <c r="I4047" i="2"/>
  <c r="H3942" i="2"/>
  <c r="I3942" i="2"/>
  <c r="H3453" i="2"/>
  <c r="I3453" i="2"/>
  <c r="H1511" i="2"/>
  <c r="I1511" i="2"/>
  <c r="I3994" i="2"/>
  <c r="H3994" i="2"/>
  <c r="H3886" i="2"/>
  <c r="I3886" i="2"/>
  <c r="H1455" i="2"/>
  <c r="I1455" i="2"/>
  <c r="H4426" i="2"/>
  <c r="I4426" i="2"/>
  <c r="H3237" i="2"/>
  <c r="I3237" i="2"/>
  <c r="I2049" i="2"/>
  <c r="H2049" i="2"/>
  <c r="H4588" i="2"/>
  <c r="I4588" i="2"/>
  <c r="H2697" i="2"/>
  <c r="I2697" i="2"/>
  <c r="H2861" i="2"/>
  <c r="I2861" i="2"/>
  <c r="H1403" i="2"/>
  <c r="I1403" i="2"/>
  <c r="H1617" i="2"/>
  <c r="I1617" i="2"/>
  <c r="I1240" i="2"/>
  <c r="H1240" i="2"/>
  <c r="H4480" i="2"/>
  <c r="I4480" i="2"/>
  <c r="H214" i="2"/>
  <c r="I214" i="2"/>
  <c r="H2211" i="2"/>
  <c r="I2211" i="2"/>
  <c r="H3294" i="2"/>
  <c r="I3294" i="2"/>
  <c r="H4318" i="2"/>
  <c r="I4318" i="2"/>
  <c r="H3021" i="2"/>
  <c r="I3021" i="2"/>
  <c r="H3561" i="2"/>
  <c r="I3561" i="2"/>
  <c r="H1888" i="2"/>
  <c r="I1888" i="2"/>
  <c r="H1672" i="2"/>
  <c r="I1672" i="2"/>
  <c r="H429" i="2"/>
  <c r="I429" i="2"/>
  <c r="H2103" i="2"/>
  <c r="I2103" i="2"/>
  <c r="H3778" i="2"/>
  <c r="I3778" i="2"/>
  <c r="H1941" i="2"/>
  <c r="I1941" i="2"/>
  <c r="H3832" i="2" l="1"/>
  <c r="I3832" i="2"/>
  <c r="H1132" i="2"/>
  <c r="I1132" i="2"/>
  <c r="H484" i="2"/>
  <c r="I484" i="2"/>
  <c r="H3076" i="2"/>
  <c r="I3076" i="2"/>
  <c r="I376" i="2"/>
  <c r="H376" i="2"/>
  <c r="AD44" i="9"/>
  <c r="AD161" i="9"/>
  <c r="AD160" i="7"/>
  <c r="AG43" i="7"/>
  <c r="AD159" i="1"/>
  <c r="J44" i="9"/>
  <c r="J43" i="7"/>
  <c r="J161" i="9"/>
  <c r="J160" i="7"/>
  <c r="AD42" i="1"/>
  <c r="J42" i="1"/>
  <c r="J159" i="1"/>
  <c r="AD43" i="7"/>
  <c r="AJ161" i="9"/>
  <c r="AF44" i="9"/>
  <c r="O159" i="1"/>
  <c r="AI159" i="1"/>
  <c r="AA159" i="1"/>
  <c r="AM41" i="1"/>
  <c r="V159" i="1"/>
  <c r="R159" i="1"/>
  <c r="AL159" i="1"/>
  <c r="AA160" i="7"/>
  <c r="R160" i="7"/>
  <c r="O161" i="9"/>
  <c r="Q161" i="9"/>
  <c r="H808" i="2"/>
  <c r="I808" i="2"/>
  <c r="H52" i="2"/>
  <c r="I52" i="2"/>
  <c r="D160" i="7"/>
  <c r="K160" i="7"/>
  <c r="AF161" i="9"/>
  <c r="AH161" i="9"/>
  <c r="H3724" i="2"/>
  <c r="I3724" i="2"/>
  <c r="Q44" i="9"/>
  <c r="AK44" i="9"/>
  <c r="R44" i="9"/>
  <c r="AL44" i="9"/>
  <c r="O44" i="9"/>
  <c r="AI44" i="9"/>
  <c r="P44" i="9"/>
  <c r="AJ44" i="9"/>
  <c r="Q160" i="7"/>
  <c r="E160" i="7"/>
  <c r="F161" i="9"/>
  <c r="H161" i="9"/>
  <c r="H4265" i="2"/>
  <c r="I4265" i="2"/>
  <c r="Y43" i="7"/>
  <c r="AH43" i="7"/>
  <c r="O43" i="7"/>
  <c r="AI43" i="7"/>
  <c r="P43" i="7"/>
  <c r="AJ43" i="7"/>
  <c r="Q43" i="7"/>
  <c r="AK43" i="7"/>
  <c r="H3509" i="2"/>
  <c r="I3509" i="2"/>
  <c r="AG160" i="7"/>
  <c r="AH160" i="7"/>
  <c r="I1781" i="6"/>
  <c r="H1781" i="6"/>
  <c r="H2158" i="2"/>
  <c r="I2158" i="2"/>
  <c r="C161" i="9"/>
  <c r="D161" i="9"/>
  <c r="I4102" i="2"/>
  <c r="H4102" i="2"/>
  <c r="X161" i="9"/>
  <c r="Q159" i="1"/>
  <c r="F159" i="1"/>
  <c r="P159" i="1"/>
  <c r="H159" i="1"/>
  <c r="S41" i="1"/>
  <c r="B159" i="1"/>
  <c r="AB159" i="1"/>
  <c r="AK159" i="1"/>
  <c r="AJ159" i="1"/>
  <c r="N159" i="1"/>
  <c r="AH159" i="1"/>
  <c r="G160" i="7"/>
  <c r="O160" i="7"/>
  <c r="H161" i="2"/>
  <c r="I161" i="2"/>
  <c r="AL161" i="9"/>
  <c r="H1294" i="2"/>
  <c r="I1294" i="2"/>
  <c r="Z42" i="1"/>
  <c r="AE42" i="1"/>
  <c r="AI42" i="1"/>
  <c r="V42" i="1"/>
  <c r="F42" i="1"/>
  <c r="K42" i="1"/>
  <c r="O42" i="1"/>
  <c r="B42" i="1"/>
  <c r="Y42" i="1"/>
  <c r="AF42" i="1"/>
  <c r="AK42" i="1"/>
  <c r="AA42" i="1"/>
  <c r="AG42" i="1"/>
  <c r="AL42" i="1"/>
  <c r="W42" i="1"/>
  <c r="AB42" i="1"/>
  <c r="AH42" i="1"/>
  <c r="X42" i="1"/>
  <c r="C42" i="1"/>
  <c r="H42" i="1"/>
  <c r="N42" i="1"/>
  <c r="M42" i="1"/>
  <c r="AC42" i="1"/>
  <c r="D42" i="1"/>
  <c r="I42" i="1"/>
  <c r="P42" i="1"/>
  <c r="G42" i="1"/>
  <c r="AJ42" i="1"/>
  <c r="E42" i="1"/>
  <c r="L42" i="1"/>
  <c r="Q42" i="1"/>
  <c r="R42" i="1"/>
  <c r="W160" i="7"/>
  <c r="I160" i="7"/>
  <c r="L161" i="9"/>
  <c r="N161" i="9"/>
  <c r="H4373" i="2"/>
  <c r="I4373" i="2"/>
  <c r="D44" i="9"/>
  <c r="X44" i="9"/>
  <c r="E44" i="9"/>
  <c r="Y44" i="9"/>
  <c r="B44" i="9"/>
  <c r="V44" i="9"/>
  <c r="C44" i="9"/>
  <c r="W44" i="9"/>
  <c r="AJ160" i="7"/>
  <c r="S42" i="7"/>
  <c r="B160" i="7"/>
  <c r="AA161" i="9"/>
  <c r="AC161" i="9"/>
  <c r="H4696" i="2"/>
  <c r="I4696" i="2"/>
  <c r="R43" i="7"/>
  <c r="I43" i="7"/>
  <c r="B43" i="7"/>
  <c r="V43" i="7"/>
  <c r="C43" i="7"/>
  <c r="W43" i="7"/>
  <c r="D43" i="7"/>
  <c r="X43" i="7"/>
  <c r="M160" i="7"/>
  <c r="AE160" i="7"/>
  <c r="V161" i="9"/>
  <c r="AM43" i="9"/>
  <c r="H970" i="2"/>
  <c r="I970" i="2"/>
  <c r="K159" i="1"/>
  <c r="M159" i="1"/>
  <c r="W159" i="1"/>
  <c r="AF159" i="1"/>
  <c r="AE159" i="1"/>
  <c r="I159" i="1"/>
  <c r="AC159" i="1"/>
  <c r="Y160" i="7"/>
  <c r="P161" i="9"/>
  <c r="R161" i="9"/>
  <c r="H2266" i="2"/>
  <c r="I2266" i="2"/>
  <c r="I2428" i="2"/>
  <c r="H2428" i="2"/>
  <c r="C160" i="7"/>
  <c r="F160" i="7"/>
  <c r="I1025" i="2"/>
  <c r="H1025" i="2"/>
  <c r="AE161" i="9"/>
  <c r="AG161" i="9"/>
  <c r="H44" i="9"/>
  <c r="AB44" i="9"/>
  <c r="I44" i="9"/>
  <c r="AC44" i="9"/>
  <c r="F44" i="9"/>
  <c r="Z44" i="9"/>
  <c r="G44" i="9"/>
  <c r="AA44" i="9"/>
  <c r="P160" i="7"/>
  <c r="AL160" i="7"/>
  <c r="G161" i="9"/>
  <c r="I161" i="9"/>
  <c r="AL43" i="7"/>
  <c r="AC43" i="7"/>
  <c r="F43" i="7"/>
  <c r="Z43" i="7"/>
  <c r="G43" i="7"/>
  <c r="AA43" i="7"/>
  <c r="H43" i="7"/>
  <c r="AB43" i="7"/>
  <c r="AF160" i="7"/>
  <c r="AC160" i="7"/>
  <c r="B161" i="9"/>
  <c r="S43" i="9"/>
  <c r="H268" i="2"/>
  <c r="I268" i="2"/>
  <c r="C159" i="1"/>
  <c r="D159" i="1"/>
  <c r="L159" i="1"/>
  <c r="G159" i="1"/>
  <c r="AG159" i="1"/>
  <c r="Z159" i="1"/>
  <c r="X159" i="1"/>
  <c r="E159" i="1"/>
  <c r="Y159" i="1"/>
  <c r="H160" i="7"/>
  <c r="AM42" i="7"/>
  <c r="V160" i="7"/>
  <c r="I3400" i="2"/>
  <c r="H3400" i="2"/>
  <c r="AI161" i="9"/>
  <c r="AK161" i="9"/>
  <c r="X160" i="7"/>
  <c r="N160" i="7"/>
  <c r="K161" i="9"/>
  <c r="M161" i="9"/>
  <c r="M44" i="9"/>
  <c r="AG44" i="9"/>
  <c r="N44" i="9"/>
  <c r="AH44" i="9"/>
  <c r="K44" i="9"/>
  <c r="AE44" i="9"/>
  <c r="L44" i="9"/>
  <c r="AK160" i="7"/>
  <c r="AI160" i="7"/>
  <c r="Z161" i="9"/>
  <c r="AB161" i="9"/>
  <c r="E43" i="7"/>
  <c r="N43" i="7"/>
  <c r="K43" i="7"/>
  <c r="AE43" i="7"/>
  <c r="L43" i="7"/>
  <c r="AF43" i="7"/>
  <c r="M43" i="7"/>
  <c r="L160" i="7"/>
  <c r="Z160" i="7"/>
  <c r="I3616" i="2"/>
  <c r="H3616" i="2"/>
  <c r="W161" i="9"/>
  <c r="E161" i="9"/>
  <c r="Y161" i="9"/>
  <c r="AB160" i="7"/>
  <c r="I4644" i="8"/>
  <c r="H4644" i="8"/>
  <c r="I2106" i="8"/>
  <c r="H2106" i="8"/>
  <c r="I1890" i="8"/>
  <c r="H1890" i="8"/>
  <c r="I2593" i="8"/>
  <c r="H2593" i="8"/>
  <c r="I3294" i="8"/>
  <c r="H3294" i="8"/>
  <c r="I3186" i="8"/>
  <c r="H3186" i="8"/>
  <c r="I1459" i="8"/>
  <c r="H1459" i="8"/>
  <c r="I3673" i="8"/>
  <c r="H3673" i="8"/>
  <c r="I379" i="8"/>
  <c r="H379" i="8"/>
  <c r="I2971" i="8"/>
  <c r="H2971" i="8"/>
  <c r="I4538" i="8"/>
  <c r="H4538" i="8"/>
  <c r="H4430" i="8"/>
  <c r="I4430" i="8"/>
  <c r="I4591" i="8"/>
  <c r="H4591" i="8"/>
  <c r="I4269" i="8"/>
  <c r="H4269" i="8"/>
  <c r="I3729" i="8"/>
  <c r="H3729" i="8"/>
  <c r="I812" i="8"/>
  <c r="H812" i="8"/>
  <c r="I973" i="8"/>
  <c r="H973" i="8"/>
  <c r="I541" i="8"/>
  <c r="H541" i="8"/>
  <c r="H2270" i="8"/>
  <c r="I2270" i="8"/>
  <c r="I2377" i="8"/>
  <c r="H2377" i="8"/>
  <c r="I1081" i="8"/>
  <c r="H1081" i="8"/>
  <c r="I271" i="8"/>
  <c r="H271" i="8"/>
  <c r="I3240" i="8"/>
  <c r="H3240" i="8"/>
  <c r="I3510" i="8"/>
  <c r="H3510" i="8"/>
  <c r="I1351" i="8"/>
  <c r="H1351" i="8"/>
  <c r="I163" i="8"/>
  <c r="H163" i="8"/>
  <c r="I704" i="8"/>
  <c r="H704" i="8"/>
  <c r="I2754" i="8"/>
  <c r="H2754" i="8"/>
  <c r="I3565" i="8"/>
  <c r="H3565" i="8"/>
  <c r="I4323" i="8"/>
  <c r="H4323" i="8"/>
  <c r="I2862" i="8"/>
  <c r="H2862" i="8"/>
  <c r="I2539" i="8"/>
  <c r="H2539" i="8"/>
  <c r="I1838" i="8"/>
  <c r="H1838" i="8"/>
  <c r="H3405" i="8"/>
  <c r="I3405" i="8"/>
  <c r="I3349" i="8"/>
  <c r="H3349" i="8"/>
  <c r="I2323" i="8"/>
  <c r="H2323" i="8"/>
  <c r="I1297" i="8"/>
  <c r="H1297" i="8"/>
  <c r="I1729" i="8"/>
  <c r="H1729" i="8"/>
  <c r="I2053" i="8"/>
  <c r="H2053" i="8"/>
  <c r="I1189" i="8"/>
  <c r="H1189" i="8"/>
  <c r="H596" i="8"/>
  <c r="I596" i="8"/>
  <c r="I1513" i="8"/>
  <c r="H1513" i="8"/>
  <c r="I3457" i="8"/>
  <c r="H3457" i="8"/>
  <c r="I1621" i="8"/>
  <c r="H1621" i="8"/>
  <c r="I4212" i="8"/>
  <c r="H4212" i="8"/>
  <c r="I1028" i="8"/>
  <c r="H1028" i="8"/>
  <c r="I756" i="8"/>
  <c r="H756" i="8"/>
  <c r="I217" i="8"/>
  <c r="H217" i="8"/>
  <c r="H3780" i="8"/>
  <c r="I3780" i="8"/>
  <c r="I55" i="8"/>
  <c r="H55" i="8"/>
  <c r="I3836" i="8"/>
  <c r="H3836" i="8"/>
  <c r="I2647" i="8"/>
  <c r="H2647" i="8"/>
  <c r="I2161" i="8"/>
  <c r="H2161" i="8"/>
  <c r="I434" i="8"/>
  <c r="H434" i="8"/>
  <c r="I2215" i="8"/>
  <c r="H2215" i="8"/>
  <c r="I1243" i="8"/>
  <c r="H1243" i="8"/>
  <c r="I920" i="8"/>
  <c r="H920" i="8"/>
  <c r="I487" i="8"/>
  <c r="H487" i="8"/>
  <c r="I4485" i="8"/>
  <c r="H4485" i="8"/>
  <c r="I2000" i="8"/>
  <c r="H2000" i="8"/>
  <c r="I2432" i="8"/>
  <c r="H2432" i="8"/>
  <c r="I1784" i="8"/>
  <c r="H1784" i="8"/>
  <c r="I4374" i="8"/>
  <c r="H4374" i="8"/>
  <c r="I1405" i="8"/>
  <c r="H1405" i="8"/>
  <c r="H3944" i="8"/>
  <c r="I3944" i="8"/>
  <c r="I1676" i="8"/>
  <c r="H1676" i="8"/>
  <c r="I3135" i="8"/>
  <c r="H3135" i="8"/>
  <c r="I3889" i="8"/>
  <c r="H3889" i="8"/>
  <c r="I3621" i="8"/>
  <c r="H3621" i="8"/>
  <c r="I1567" i="8"/>
  <c r="H1567" i="8"/>
  <c r="I2487" i="8"/>
  <c r="H2487" i="8"/>
  <c r="H2810" i="8"/>
  <c r="I2810" i="8"/>
  <c r="I4104" i="8"/>
  <c r="H4104" i="8"/>
  <c r="I110" i="8"/>
  <c r="H110" i="8"/>
  <c r="I649" i="8"/>
  <c r="H649" i="8"/>
  <c r="I2705" i="8"/>
  <c r="H2705" i="8"/>
  <c r="I1945" i="8"/>
  <c r="H1945" i="8"/>
  <c r="I4158" i="8"/>
  <c r="H4158" i="8"/>
  <c r="H3025" i="8"/>
  <c r="I3025" i="8"/>
  <c r="I2918" i="8"/>
  <c r="H2918" i="8"/>
  <c r="I865" i="8"/>
  <c r="H865" i="8"/>
  <c r="I3079" i="8"/>
  <c r="H3079" i="8"/>
  <c r="I326" i="8"/>
  <c r="H326" i="8"/>
  <c r="I1136" i="8"/>
  <c r="H1136" i="8"/>
  <c r="I4702" i="8"/>
  <c r="H4702" i="8"/>
  <c r="I4052" i="8"/>
  <c r="H4052" i="8"/>
  <c r="I3997" i="8"/>
  <c r="H3997" i="8"/>
  <c r="I4212" i="6"/>
  <c r="H4212" i="6"/>
  <c r="I2105" i="6"/>
  <c r="H2105" i="6"/>
  <c r="I1944" i="6"/>
  <c r="H1944" i="6"/>
  <c r="H1460" i="6"/>
  <c r="I1460" i="6"/>
  <c r="I487" i="6"/>
  <c r="H487" i="6"/>
  <c r="I2430" i="6"/>
  <c r="H2430" i="6"/>
  <c r="I1566" i="6"/>
  <c r="H1566" i="6"/>
  <c r="H2755" i="6"/>
  <c r="I2755" i="6"/>
  <c r="I3402" i="6"/>
  <c r="H3402" i="6"/>
  <c r="I865" i="6"/>
  <c r="H865" i="6"/>
  <c r="H2484" i="6"/>
  <c r="I2484" i="6"/>
  <c r="H4103" i="6"/>
  <c r="I4103" i="6"/>
  <c r="I2701" i="6"/>
  <c r="H2701" i="6"/>
  <c r="H1512" i="6"/>
  <c r="I1512" i="6"/>
  <c r="I810" i="6"/>
  <c r="H810" i="6"/>
  <c r="H2160" i="6"/>
  <c r="I2160" i="6"/>
  <c r="H1296" i="6"/>
  <c r="I1296" i="6"/>
  <c r="H2592" i="6"/>
  <c r="I2592" i="6"/>
  <c r="I3077" i="6"/>
  <c r="H3077" i="6"/>
  <c r="I594" i="6"/>
  <c r="H594" i="6"/>
  <c r="I108" i="6"/>
  <c r="H108" i="6"/>
  <c r="I216" i="6"/>
  <c r="H216" i="6"/>
  <c r="I2538" i="6"/>
  <c r="H2538" i="6"/>
  <c r="I3779" i="6"/>
  <c r="H3779" i="6"/>
  <c r="I4159" i="6"/>
  <c r="H4159" i="6"/>
  <c r="I702" i="6"/>
  <c r="H702" i="6"/>
  <c r="I164" i="6"/>
  <c r="H164" i="6"/>
  <c r="H2268" i="6"/>
  <c r="I2268" i="6"/>
  <c r="I432" i="6"/>
  <c r="H432" i="6"/>
  <c r="H4644" i="6"/>
  <c r="I4644" i="6"/>
  <c r="H4051" i="6"/>
  <c r="I4051" i="6"/>
  <c r="I1243" i="6"/>
  <c r="H1243" i="6"/>
  <c r="I649" i="6"/>
  <c r="H649" i="6"/>
  <c r="H3943" i="6"/>
  <c r="I3943" i="6"/>
  <c r="I4484" i="6"/>
  <c r="H4484" i="6"/>
  <c r="I3024" i="6"/>
  <c r="H3024" i="6"/>
  <c r="H2916" i="6"/>
  <c r="I2916" i="6"/>
  <c r="I2322" i="6"/>
  <c r="H2322" i="6"/>
  <c r="I3564" i="6"/>
  <c r="H3564" i="6"/>
  <c r="I2969" i="6"/>
  <c r="H2969" i="6"/>
  <c r="I4265" i="6"/>
  <c r="H4265" i="6"/>
  <c r="I1081" i="6"/>
  <c r="H1081" i="6"/>
  <c r="I3887" i="6"/>
  <c r="H3887" i="6"/>
  <c r="H1675" i="6"/>
  <c r="I1675" i="6"/>
  <c r="I4590" i="6"/>
  <c r="H4590" i="6"/>
  <c r="H2376" i="6"/>
  <c r="I2376" i="6"/>
  <c r="I3835" i="6"/>
  <c r="H3835" i="6"/>
  <c r="I2808" i="6"/>
  <c r="H2808" i="6"/>
  <c r="H2216" i="6"/>
  <c r="I2216" i="6"/>
  <c r="I3511" i="6"/>
  <c r="H3511" i="6"/>
  <c r="H1619" i="6"/>
  <c r="I1619" i="6"/>
  <c r="I3241" i="6"/>
  <c r="H3241" i="6"/>
  <c r="I3996" i="6"/>
  <c r="H3996" i="6"/>
  <c r="I2052" i="6"/>
  <c r="H2052" i="6"/>
  <c r="I3186" i="6"/>
  <c r="H3186" i="6"/>
  <c r="I4537" i="6"/>
  <c r="H4537" i="6"/>
  <c r="H3296" i="6"/>
  <c r="I3296" i="6"/>
  <c r="I1188" i="6"/>
  <c r="H1188" i="6"/>
  <c r="H3618" i="6"/>
  <c r="I3618" i="6"/>
  <c r="H1891" i="6"/>
  <c r="I1891" i="6"/>
  <c r="I324" i="6"/>
  <c r="H324" i="6"/>
  <c r="I1349" i="6"/>
  <c r="H1349" i="6"/>
  <c r="I1728" i="6"/>
  <c r="H1728" i="6"/>
  <c r="H2863" i="6"/>
  <c r="I2863" i="6"/>
  <c r="H3348" i="6"/>
  <c r="I3348" i="6"/>
  <c r="I4320" i="6"/>
  <c r="H4320" i="6"/>
  <c r="H4374" i="6"/>
  <c r="I4374" i="6"/>
  <c r="I917" i="6"/>
  <c r="H917" i="6"/>
  <c r="I1405" i="6"/>
  <c r="H1405" i="6"/>
  <c r="I1134" i="6"/>
  <c r="H1134" i="6"/>
  <c r="I973" i="6"/>
  <c r="H973" i="6"/>
  <c r="I1026" i="6"/>
  <c r="H1026" i="6"/>
  <c r="I54" i="6"/>
  <c r="H54" i="6"/>
  <c r="I2645" i="6"/>
  <c r="H2645" i="6"/>
  <c r="H1999" i="6"/>
  <c r="I1999" i="6"/>
  <c r="I4428" i="6"/>
  <c r="H4428" i="6"/>
  <c r="H3458" i="6"/>
  <c r="I3458" i="6"/>
  <c r="I3726" i="6"/>
  <c r="H3726" i="6"/>
  <c r="I378" i="6"/>
  <c r="H378" i="6"/>
  <c r="I757" i="6"/>
  <c r="H757" i="6"/>
  <c r="H3132" i="6"/>
  <c r="I3132" i="6"/>
  <c r="H1839" i="6"/>
  <c r="I1839" i="6"/>
  <c r="I540" i="6"/>
  <c r="H540" i="6"/>
  <c r="I3672" i="6"/>
  <c r="H3672" i="6"/>
  <c r="I271" i="6"/>
  <c r="H271" i="6"/>
  <c r="I4589" i="2"/>
  <c r="H4589" i="2"/>
  <c r="I918" i="2"/>
  <c r="H918" i="2"/>
  <c r="H4643" i="2"/>
  <c r="I4643" i="2"/>
  <c r="H4319" i="2"/>
  <c r="I4319" i="2"/>
  <c r="H3295" i="2"/>
  <c r="I3295" i="2"/>
  <c r="H2753" i="2"/>
  <c r="I2753" i="2"/>
  <c r="H862" i="2"/>
  <c r="I862" i="2"/>
  <c r="H2914" i="2"/>
  <c r="I2914" i="2"/>
  <c r="H1080" i="2"/>
  <c r="I1080" i="2"/>
  <c r="I4481" i="2"/>
  <c r="H4481" i="2"/>
  <c r="H4211" i="2"/>
  <c r="I4211" i="2"/>
  <c r="H1889" i="2"/>
  <c r="I1889" i="2"/>
  <c r="H1456" i="2"/>
  <c r="I1456" i="2"/>
  <c r="H2538" i="2"/>
  <c r="I2538" i="2"/>
  <c r="H1997" i="2"/>
  <c r="I1997" i="2"/>
  <c r="H1673" i="2"/>
  <c r="I1673" i="2"/>
  <c r="I4048" i="2"/>
  <c r="H4048" i="2"/>
  <c r="H1834" i="2"/>
  <c r="I1834" i="2"/>
  <c r="H4156" i="2"/>
  <c r="I4156" i="2"/>
  <c r="H1942" i="2"/>
  <c r="I1942" i="2"/>
  <c r="H3454" i="2"/>
  <c r="I3454" i="2"/>
  <c r="H2590" i="2"/>
  <c r="I2590" i="2"/>
  <c r="H3779" i="2"/>
  <c r="I3779" i="2"/>
  <c r="H2104" i="2"/>
  <c r="I2104" i="2"/>
  <c r="I3562" i="2"/>
  <c r="H3562" i="2"/>
  <c r="H2212" i="2"/>
  <c r="I2212" i="2"/>
  <c r="H2862" i="2"/>
  <c r="I2862" i="2"/>
  <c r="H3887" i="2"/>
  <c r="I3887" i="2"/>
  <c r="H3943" i="2"/>
  <c r="I3943" i="2"/>
  <c r="H595" i="2"/>
  <c r="I595" i="2"/>
  <c r="H3186" i="2"/>
  <c r="I3186" i="2"/>
  <c r="I754" i="2"/>
  <c r="H754" i="2"/>
  <c r="H2646" i="2"/>
  <c r="I2646" i="2"/>
  <c r="H4535" i="2"/>
  <c r="I4535" i="2"/>
  <c r="H1564" i="2"/>
  <c r="I1564" i="2"/>
  <c r="H3347" i="2"/>
  <c r="I3347" i="2"/>
  <c r="H2321" i="2"/>
  <c r="I2321" i="2"/>
  <c r="H646" i="2"/>
  <c r="I646" i="2"/>
  <c r="H4427" i="2"/>
  <c r="I4427" i="2"/>
  <c r="H1404" i="2"/>
  <c r="I1404" i="2"/>
  <c r="I1187" i="2"/>
  <c r="H1187" i="2"/>
  <c r="I1241" i="2"/>
  <c r="H1241" i="2"/>
  <c r="H215" i="2"/>
  <c r="I215" i="2"/>
  <c r="H2698" i="2"/>
  <c r="I2698" i="2"/>
  <c r="H1781" i="2"/>
  <c r="I1781" i="2"/>
  <c r="H1726" i="2"/>
  <c r="I1726" i="2"/>
  <c r="H2374" i="2"/>
  <c r="I2374" i="2"/>
  <c r="H1348" i="2"/>
  <c r="I1348" i="2"/>
  <c r="H3130" i="2"/>
  <c r="I3130" i="2"/>
  <c r="H701" i="2"/>
  <c r="I701" i="2"/>
  <c r="I323" i="2"/>
  <c r="H323" i="2"/>
  <c r="H2970" i="2"/>
  <c r="I2970" i="2"/>
  <c r="H107" i="2"/>
  <c r="I107" i="2"/>
  <c r="I1512" i="2"/>
  <c r="H1512" i="2"/>
  <c r="H2806" i="2"/>
  <c r="I2806" i="2"/>
  <c r="H2482" i="2"/>
  <c r="I2482" i="2"/>
  <c r="H2050" i="2"/>
  <c r="I2050" i="2"/>
  <c r="H430" i="2"/>
  <c r="I430" i="2"/>
  <c r="H3022" i="2"/>
  <c r="I3022" i="2"/>
  <c r="H1618" i="2"/>
  <c r="I1618" i="2"/>
  <c r="H3238" i="2"/>
  <c r="I3238" i="2"/>
  <c r="H3995" i="2"/>
  <c r="I3995" i="2"/>
  <c r="H3673" i="2"/>
  <c r="I3673" i="2"/>
  <c r="H538" i="2"/>
  <c r="I538" i="2"/>
  <c r="H3077" i="2" l="1"/>
  <c r="I3077" i="2"/>
  <c r="I485" i="2"/>
  <c r="H485" i="2"/>
  <c r="I1133" i="2"/>
  <c r="H1133" i="2"/>
  <c r="I3833" i="2"/>
  <c r="H3833" i="2"/>
  <c r="H377" i="2"/>
  <c r="I377" i="2"/>
  <c r="J45" i="9"/>
  <c r="AD162" i="9"/>
  <c r="AD160" i="1"/>
  <c r="J162" i="9"/>
  <c r="AD45" i="9"/>
  <c r="J161" i="7"/>
  <c r="J43" i="1"/>
  <c r="AD43" i="1"/>
  <c r="AD161" i="7"/>
  <c r="J160" i="1"/>
  <c r="W45" i="9"/>
  <c r="L162" i="9"/>
  <c r="G161" i="7"/>
  <c r="G162" i="9"/>
  <c r="D161" i="7"/>
  <c r="AM44" i="9"/>
  <c r="V162" i="9"/>
  <c r="E160" i="1"/>
  <c r="N160" i="1"/>
  <c r="AG160" i="1"/>
  <c r="F160" i="1"/>
  <c r="Z160" i="1"/>
  <c r="H162" i="2"/>
  <c r="I162" i="2"/>
  <c r="Q161" i="7"/>
  <c r="O161" i="7"/>
  <c r="AI162" i="9"/>
  <c r="AK162" i="9"/>
  <c r="I53" i="2"/>
  <c r="H53" i="2"/>
  <c r="H45" i="9"/>
  <c r="AB45" i="9"/>
  <c r="I45" i="9"/>
  <c r="AC45" i="9"/>
  <c r="F45" i="9"/>
  <c r="Z45" i="9"/>
  <c r="G45" i="9"/>
  <c r="AA45" i="9"/>
  <c r="AF162" i="9"/>
  <c r="L161" i="7"/>
  <c r="E161" i="7"/>
  <c r="AE162" i="9"/>
  <c r="AG162" i="9"/>
  <c r="H3401" i="2"/>
  <c r="I3401" i="2"/>
  <c r="H269" i="2"/>
  <c r="I269" i="2"/>
  <c r="AB161" i="7"/>
  <c r="Z161" i="7"/>
  <c r="Z162" i="9"/>
  <c r="AB162" i="9"/>
  <c r="I2267" i="2"/>
  <c r="H2267" i="2"/>
  <c r="W161" i="7"/>
  <c r="I161" i="7"/>
  <c r="B162" i="9"/>
  <c r="S44" i="9"/>
  <c r="D162" i="9"/>
  <c r="R160" i="1"/>
  <c r="AJ160" i="1"/>
  <c r="D160" i="1"/>
  <c r="H160" i="1"/>
  <c r="AB160" i="1"/>
  <c r="AA160" i="1"/>
  <c r="S42" i="1"/>
  <c r="B160" i="1"/>
  <c r="AM42" i="1"/>
  <c r="V160" i="1"/>
  <c r="I1782" i="6"/>
  <c r="H1782" i="6"/>
  <c r="AJ161" i="7"/>
  <c r="AH161" i="7"/>
  <c r="O162" i="9"/>
  <c r="Q162" i="9"/>
  <c r="W43" i="1"/>
  <c r="AA43" i="1"/>
  <c r="AF43" i="1"/>
  <c r="AJ43" i="1"/>
  <c r="C43" i="1"/>
  <c r="G43" i="1"/>
  <c r="L43" i="1"/>
  <c r="P43" i="1"/>
  <c r="Z43" i="1"/>
  <c r="AG43" i="1"/>
  <c r="AL43" i="1"/>
  <c r="AB43" i="1"/>
  <c r="AH43" i="1"/>
  <c r="V43" i="1"/>
  <c r="X43" i="1"/>
  <c r="AC43" i="1"/>
  <c r="AI43" i="1"/>
  <c r="AE43" i="1"/>
  <c r="D43" i="1"/>
  <c r="I43" i="1"/>
  <c r="O43" i="1"/>
  <c r="H43" i="1"/>
  <c r="AK43" i="1"/>
  <c r="E43" i="1"/>
  <c r="K43" i="1"/>
  <c r="Q43" i="1"/>
  <c r="Y43" i="1"/>
  <c r="N43" i="1"/>
  <c r="B43" i="1"/>
  <c r="F43" i="1"/>
  <c r="M43" i="1"/>
  <c r="R43" i="1"/>
  <c r="H809" i="2"/>
  <c r="I809" i="2"/>
  <c r="M45" i="9"/>
  <c r="AG45" i="9"/>
  <c r="N45" i="9"/>
  <c r="AH45" i="9"/>
  <c r="K45" i="9"/>
  <c r="AE45" i="9"/>
  <c r="L45" i="9"/>
  <c r="AF45" i="9"/>
  <c r="N161" i="7"/>
  <c r="AE161" i="7"/>
  <c r="K162" i="9"/>
  <c r="M162" i="9"/>
  <c r="H161" i="7"/>
  <c r="F161" i="7"/>
  <c r="F162" i="9"/>
  <c r="H162" i="9"/>
  <c r="C161" i="7"/>
  <c r="R161" i="7"/>
  <c r="W162" i="9"/>
  <c r="Y162" i="9"/>
  <c r="Q160" i="1"/>
  <c r="G160" i="1"/>
  <c r="AC160" i="1"/>
  <c r="C160" i="1"/>
  <c r="W160" i="1"/>
  <c r="AK160" i="1"/>
  <c r="O160" i="1"/>
  <c r="AI160" i="1"/>
  <c r="H1295" i="2"/>
  <c r="I1295" i="2"/>
  <c r="H2159" i="2"/>
  <c r="I2159" i="2"/>
  <c r="P161" i="7"/>
  <c r="Y161" i="7"/>
  <c r="AJ162" i="9"/>
  <c r="AL162" i="9"/>
  <c r="Q45" i="9"/>
  <c r="AK45" i="9"/>
  <c r="R45" i="9"/>
  <c r="AL45" i="9"/>
  <c r="O45" i="9"/>
  <c r="AI45" i="9"/>
  <c r="P45" i="9"/>
  <c r="AJ45" i="9"/>
  <c r="AF161" i="7"/>
  <c r="M161" i="7"/>
  <c r="K161" i="7"/>
  <c r="AH162" i="9"/>
  <c r="AA161" i="7"/>
  <c r="AC161" i="7"/>
  <c r="AA162" i="9"/>
  <c r="AC162" i="9"/>
  <c r="H2429" i="2"/>
  <c r="I2429" i="2"/>
  <c r="H971" i="2"/>
  <c r="I971" i="2"/>
  <c r="X161" i="7"/>
  <c r="AM43" i="7"/>
  <c r="V161" i="7"/>
  <c r="C162" i="9"/>
  <c r="E162" i="9"/>
  <c r="L160" i="1"/>
  <c r="P160" i="1"/>
  <c r="M160" i="1"/>
  <c r="X160" i="1"/>
  <c r="AL160" i="1"/>
  <c r="AF160" i="1"/>
  <c r="K160" i="1"/>
  <c r="AE160" i="1"/>
  <c r="H4103" i="2"/>
  <c r="I4103" i="2"/>
  <c r="H3510" i="2"/>
  <c r="I3510" i="2"/>
  <c r="AK161" i="7"/>
  <c r="AI161" i="7"/>
  <c r="H4266" i="2"/>
  <c r="I4266" i="2"/>
  <c r="P162" i="9"/>
  <c r="R162" i="9"/>
  <c r="I3725" i="2"/>
  <c r="H3725" i="2"/>
  <c r="D45" i="9"/>
  <c r="X45" i="9"/>
  <c r="E45" i="9"/>
  <c r="Y45" i="9"/>
  <c r="B45" i="9"/>
  <c r="V45" i="9"/>
  <c r="C45" i="9"/>
  <c r="AG161" i="7"/>
  <c r="H3617" i="2"/>
  <c r="I3617" i="2"/>
  <c r="N162" i="9"/>
  <c r="AL161" i="7"/>
  <c r="I162" i="9"/>
  <c r="H1026" i="2"/>
  <c r="I1026" i="2"/>
  <c r="S43" i="7"/>
  <c r="B161" i="7"/>
  <c r="I4697" i="2"/>
  <c r="H4697" i="2"/>
  <c r="X162" i="9"/>
  <c r="H4374" i="2"/>
  <c r="I4374" i="2"/>
  <c r="I160" i="1"/>
  <c r="AH160" i="1"/>
  <c r="Y160" i="1"/>
  <c r="H4645" i="8"/>
  <c r="I4645" i="8"/>
  <c r="I3295" i="8"/>
  <c r="H3295" i="8"/>
  <c r="H2594" i="8"/>
  <c r="I2594" i="8"/>
  <c r="H1891" i="8"/>
  <c r="I1891" i="8"/>
  <c r="I3187" i="8"/>
  <c r="H3187" i="8"/>
  <c r="H2107" i="8"/>
  <c r="I2107" i="8"/>
  <c r="I2706" i="8"/>
  <c r="H2706" i="8"/>
  <c r="I2216" i="8"/>
  <c r="H2216" i="8"/>
  <c r="I3566" i="8"/>
  <c r="H3566" i="8"/>
  <c r="H1352" i="8"/>
  <c r="I1352" i="8"/>
  <c r="I1082" i="8"/>
  <c r="H1082" i="8"/>
  <c r="I974" i="8"/>
  <c r="H974" i="8"/>
  <c r="I4592" i="8"/>
  <c r="H4592" i="8"/>
  <c r="I2972" i="8"/>
  <c r="H2972" i="8"/>
  <c r="I1677" i="8"/>
  <c r="H1677" i="8"/>
  <c r="I4431" i="8"/>
  <c r="H4431" i="8"/>
  <c r="I1190" i="8"/>
  <c r="H1190" i="8"/>
  <c r="I3998" i="8"/>
  <c r="H3998" i="8"/>
  <c r="I650" i="8"/>
  <c r="H650" i="8"/>
  <c r="I2488" i="8"/>
  <c r="H2488" i="8"/>
  <c r="I3136" i="8"/>
  <c r="H3136" i="8"/>
  <c r="I2433" i="8"/>
  <c r="H2433" i="8"/>
  <c r="I488" i="8"/>
  <c r="H488" i="8"/>
  <c r="I435" i="8"/>
  <c r="H435" i="8"/>
  <c r="I56" i="8"/>
  <c r="H56" i="8"/>
  <c r="I757" i="8"/>
  <c r="H757" i="8"/>
  <c r="H3458" i="8"/>
  <c r="I3458" i="8"/>
  <c r="I2054" i="8"/>
  <c r="H2054" i="8"/>
  <c r="I2540" i="8"/>
  <c r="H2540" i="8"/>
  <c r="I2755" i="8"/>
  <c r="H2755" i="8"/>
  <c r="I3511" i="8"/>
  <c r="H3511" i="8"/>
  <c r="H2378" i="8"/>
  <c r="I2378" i="8"/>
  <c r="I813" i="8"/>
  <c r="H813" i="8"/>
  <c r="I380" i="8"/>
  <c r="H380" i="8"/>
  <c r="I1137" i="8"/>
  <c r="H1137" i="8"/>
  <c r="I1785" i="8"/>
  <c r="H1785" i="8"/>
  <c r="H1839" i="8"/>
  <c r="I1839" i="8"/>
  <c r="I2919" i="8"/>
  <c r="H2919" i="8"/>
  <c r="I2324" i="8"/>
  <c r="H2324" i="8"/>
  <c r="I3781" i="8"/>
  <c r="H3781" i="8"/>
  <c r="I2271" i="8"/>
  <c r="H2271" i="8"/>
  <c r="I4053" i="8"/>
  <c r="H4053" i="8"/>
  <c r="I3080" i="8"/>
  <c r="H3080" i="8"/>
  <c r="I4159" i="8"/>
  <c r="H4159" i="8"/>
  <c r="I111" i="8"/>
  <c r="H111" i="8"/>
  <c r="H1568" i="8"/>
  <c r="I1568" i="8"/>
  <c r="I1406" i="8"/>
  <c r="H1406" i="8"/>
  <c r="I2001" i="8"/>
  <c r="H2001" i="8"/>
  <c r="I921" i="8"/>
  <c r="H921" i="8"/>
  <c r="I2162" i="8"/>
  <c r="H2162" i="8"/>
  <c r="I1029" i="8"/>
  <c r="H1029" i="8"/>
  <c r="I1514" i="8"/>
  <c r="H1514" i="8"/>
  <c r="I1730" i="8"/>
  <c r="H1730" i="8"/>
  <c r="I3350" i="8"/>
  <c r="H3350" i="8"/>
  <c r="I2863" i="8"/>
  <c r="H2863" i="8"/>
  <c r="I705" i="8"/>
  <c r="H705" i="8"/>
  <c r="I3241" i="8"/>
  <c r="H3241" i="8"/>
  <c r="I3730" i="8"/>
  <c r="H3730" i="8"/>
  <c r="I3674" i="8"/>
  <c r="H3674" i="8"/>
  <c r="I2811" i="8"/>
  <c r="H2811" i="8"/>
  <c r="I3890" i="8"/>
  <c r="H3890" i="8"/>
  <c r="I1622" i="8"/>
  <c r="H1622" i="8"/>
  <c r="I327" i="8"/>
  <c r="H327" i="8"/>
  <c r="I597" i="8"/>
  <c r="H597" i="8"/>
  <c r="H3406" i="8"/>
  <c r="I3406" i="8"/>
  <c r="I3837" i="8"/>
  <c r="H3837" i="8"/>
  <c r="I3026" i="8"/>
  <c r="H3026" i="8"/>
  <c r="H3945" i="8"/>
  <c r="I3945" i="8"/>
  <c r="I4703" i="8"/>
  <c r="H4703" i="8"/>
  <c r="I866" i="8"/>
  <c r="H866" i="8"/>
  <c r="I1946" i="8"/>
  <c r="H1946" i="8"/>
  <c r="I4105" i="8"/>
  <c r="H4105" i="8"/>
  <c r="I3622" i="8"/>
  <c r="H3622" i="8"/>
  <c r="H4375" i="8"/>
  <c r="I4375" i="8"/>
  <c r="I4486" i="8"/>
  <c r="H4486" i="8"/>
  <c r="H1244" i="8"/>
  <c r="I1244" i="8"/>
  <c r="I2648" i="8"/>
  <c r="H2648" i="8"/>
  <c r="I218" i="8"/>
  <c r="H218" i="8"/>
  <c r="I4213" i="8"/>
  <c r="H4213" i="8"/>
  <c r="I1298" i="8"/>
  <c r="H1298" i="8"/>
  <c r="I4324" i="8"/>
  <c r="H4324" i="8"/>
  <c r="I164" i="8"/>
  <c r="H164" i="8"/>
  <c r="I272" i="8"/>
  <c r="H272" i="8"/>
  <c r="I542" i="8"/>
  <c r="H542" i="8"/>
  <c r="I4270" i="8"/>
  <c r="H4270" i="8"/>
  <c r="I4539" i="8"/>
  <c r="H4539" i="8"/>
  <c r="H1460" i="8"/>
  <c r="I1460" i="8"/>
  <c r="H2106" i="6"/>
  <c r="I2106" i="6"/>
  <c r="H4213" i="6"/>
  <c r="I4213" i="6"/>
  <c r="I866" i="6"/>
  <c r="H866" i="6"/>
  <c r="I2431" i="6"/>
  <c r="H2431" i="6"/>
  <c r="I3349" i="6"/>
  <c r="H3349" i="6"/>
  <c r="I1297" i="6"/>
  <c r="H1297" i="6"/>
  <c r="I1244" i="6"/>
  <c r="H1244" i="6"/>
  <c r="I3459" i="6"/>
  <c r="H3459" i="6"/>
  <c r="I3297" i="6"/>
  <c r="H3297" i="6"/>
  <c r="I2217" i="6"/>
  <c r="H2217" i="6"/>
  <c r="I3997" i="6"/>
  <c r="H3997" i="6"/>
  <c r="I3888" i="6"/>
  <c r="H3888" i="6"/>
  <c r="I3565" i="6"/>
  <c r="H3565" i="6"/>
  <c r="I4485" i="6"/>
  <c r="H4485" i="6"/>
  <c r="I165" i="6"/>
  <c r="H165" i="6"/>
  <c r="I2539" i="6"/>
  <c r="H2539" i="6"/>
  <c r="I2702" i="6"/>
  <c r="H2702" i="6"/>
  <c r="I3403" i="6"/>
  <c r="H3403" i="6"/>
  <c r="I488" i="6"/>
  <c r="H488" i="6"/>
  <c r="I1840" i="6"/>
  <c r="H1840" i="6"/>
  <c r="I2377" i="6"/>
  <c r="H2377" i="6"/>
  <c r="I3133" i="6"/>
  <c r="H3133" i="6"/>
  <c r="I55" i="6"/>
  <c r="H55" i="6"/>
  <c r="I3944" i="6"/>
  <c r="H3944" i="6"/>
  <c r="I4645" i="6"/>
  <c r="H4645" i="6"/>
  <c r="I2161" i="6"/>
  <c r="H2161" i="6"/>
  <c r="H4104" i="6"/>
  <c r="I4104" i="6"/>
  <c r="I2756" i="6"/>
  <c r="H2756" i="6"/>
  <c r="I1461" i="6"/>
  <c r="H1461" i="6"/>
  <c r="I1676" i="6"/>
  <c r="H1676" i="6"/>
  <c r="I1135" i="6"/>
  <c r="H1135" i="6"/>
  <c r="I1189" i="6"/>
  <c r="H1189" i="6"/>
  <c r="I2970" i="6"/>
  <c r="H2970" i="6"/>
  <c r="I272" i="6"/>
  <c r="H272" i="6"/>
  <c r="I3673" i="6"/>
  <c r="H3673" i="6"/>
  <c r="I4538" i="6"/>
  <c r="H4538" i="6"/>
  <c r="I3242" i="6"/>
  <c r="H3242" i="6"/>
  <c r="I2809" i="6"/>
  <c r="H2809" i="6"/>
  <c r="I4591" i="6"/>
  <c r="H4591" i="6"/>
  <c r="I1082" i="6"/>
  <c r="H1082" i="6"/>
  <c r="I2323" i="6"/>
  <c r="H2323" i="6"/>
  <c r="I703" i="6"/>
  <c r="H703" i="6"/>
  <c r="I217" i="6"/>
  <c r="H217" i="6"/>
  <c r="I595" i="6"/>
  <c r="H595" i="6"/>
  <c r="I2593" i="6"/>
  <c r="H2593" i="6"/>
  <c r="I3727" i="6"/>
  <c r="H3727" i="6"/>
  <c r="I4321" i="6"/>
  <c r="H4321" i="6"/>
  <c r="I2053" i="6"/>
  <c r="H2053" i="6"/>
  <c r="I3025" i="6"/>
  <c r="H3025" i="6"/>
  <c r="I4052" i="6"/>
  <c r="H4052" i="6"/>
  <c r="I1892" i="6"/>
  <c r="H1892" i="6"/>
  <c r="I4375" i="6"/>
  <c r="H4375" i="6"/>
  <c r="I3619" i="6"/>
  <c r="H3619" i="6"/>
  <c r="I1620" i="6"/>
  <c r="H1620" i="6"/>
  <c r="I2917" i="6"/>
  <c r="H2917" i="6"/>
  <c r="I2485" i="6"/>
  <c r="H2485" i="6"/>
  <c r="I2269" i="6"/>
  <c r="H2269" i="6"/>
  <c r="I1513" i="6"/>
  <c r="H1513" i="6"/>
  <c r="I2646" i="6"/>
  <c r="H2646" i="6"/>
  <c r="I1350" i="6"/>
  <c r="H1350" i="6"/>
  <c r="I3512" i="6"/>
  <c r="H3512" i="6"/>
  <c r="H3780" i="6"/>
  <c r="I3780" i="6"/>
  <c r="I1406" i="6"/>
  <c r="H1406" i="6"/>
  <c r="I325" i="6"/>
  <c r="H325" i="6"/>
  <c r="H2864" i="6"/>
  <c r="I2864" i="6"/>
  <c r="I758" i="6"/>
  <c r="H758" i="6"/>
  <c r="H4429" i="6"/>
  <c r="I4429" i="6"/>
  <c r="I1027" i="6"/>
  <c r="H1027" i="6"/>
  <c r="I918" i="6"/>
  <c r="H918" i="6"/>
  <c r="I2000" i="6"/>
  <c r="H2000" i="6"/>
  <c r="I541" i="6"/>
  <c r="H541" i="6"/>
  <c r="I379" i="6"/>
  <c r="H379" i="6"/>
  <c r="I974" i="6"/>
  <c r="H974" i="6"/>
  <c r="I1729" i="6"/>
  <c r="H1729" i="6"/>
  <c r="I3187" i="6"/>
  <c r="H3187" i="6"/>
  <c r="H3836" i="6"/>
  <c r="I3836" i="6"/>
  <c r="H4266" i="6"/>
  <c r="I4266" i="6"/>
  <c r="H650" i="6"/>
  <c r="I650" i="6"/>
  <c r="I433" i="6"/>
  <c r="H433" i="6"/>
  <c r="H4160" i="6"/>
  <c r="I4160" i="6"/>
  <c r="I109" i="6"/>
  <c r="H109" i="6"/>
  <c r="I3078" i="6"/>
  <c r="H3078" i="6"/>
  <c r="I811" i="6"/>
  <c r="H811" i="6"/>
  <c r="I1567" i="6"/>
  <c r="H1567" i="6"/>
  <c r="I1945" i="6"/>
  <c r="H1945" i="6"/>
  <c r="H1405" i="2"/>
  <c r="I1405" i="2"/>
  <c r="I1835" i="2"/>
  <c r="H1835" i="2"/>
  <c r="H2699" i="2"/>
  <c r="I2699" i="2"/>
  <c r="I2971" i="2"/>
  <c r="H2971" i="2"/>
  <c r="I1242" i="2"/>
  <c r="H1242" i="2"/>
  <c r="H324" i="2"/>
  <c r="I324" i="2"/>
  <c r="H919" i="2"/>
  <c r="I919" i="2"/>
  <c r="H4536" i="2"/>
  <c r="I4536" i="2"/>
  <c r="H3455" i="2"/>
  <c r="I3455" i="2"/>
  <c r="H863" i="2"/>
  <c r="I863" i="2"/>
  <c r="I4644" i="2"/>
  <c r="H4644" i="2"/>
  <c r="H431" i="2"/>
  <c r="I431" i="2"/>
  <c r="H2647" i="2"/>
  <c r="I2647" i="2"/>
  <c r="H2105" i="2"/>
  <c r="I2105" i="2"/>
  <c r="H3239" i="2"/>
  <c r="I3239" i="2"/>
  <c r="H702" i="2"/>
  <c r="I702" i="2"/>
  <c r="H216" i="2"/>
  <c r="I216" i="2"/>
  <c r="H3348" i="2"/>
  <c r="I3348" i="2"/>
  <c r="H2863" i="2"/>
  <c r="I2863" i="2"/>
  <c r="H3780" i="2"/>
  <c r="I3780" i="2"/>
  <c r="H1943" i="2"/>
  <c r="I1943" i="2"/>
  <c r="H1674" i="2"/>
  <c r="I1674" i="2"/>
  <c r="H1890" i="2"/>
  <c r="I1890" i="2"/>
  <c r="H1081" i="2"/>
  <c r="I1081" i="2"/>
  <c r="H4320" i="2"/>
  <c r="I4320" i="2"/>
  <c r="H3187" i="2"/>
  <c r="I3187" i="2"/>
  <c r="H3996" i="2"/>
  <c r="I3996" i="2"/>
  <c r="H2807" i="2"/>
  <c r="I2807" i="2"/>
  <c r="H2375" i="2"/>
  <c r="I2375" i="2"/>
  <c r="H596" i="2"/>
  <c r="I596" i="2"/>
  <c r="I1457" i="2"/>
  <c r="H1457" i="2"/>
  <c r="H2754" i="2"/>
  <c r="I2754" i="2"/>
  <c r="I4049" i="2"/>
  <c r="H4049" i="2"/>
  <c r="H1513" i="2"/>
  <c r="I1513" i="2"/>
  <c r="H4590" i="2"/>
  <c r="I4590" i="2"/>
  <c r="H2322" i="2"/>
  <c r="I2322" i="2"/>
  <c r="H1188" i="2"/>
  <c r="I1188" i="2"/>
  <c r="I539" i="2"/>
  <c r="H539" i="2"/>
  <c r="H2051" i="2"/>
  <c r="I2051" i="2"/>
  <c r="I1727" i="2"/>
  <c r="H1727" i="2"/>
  <c r="H755" i="2"/>
  <c r="I755" i="2"/>
  <c r="I3674" i="2"/>
  <c r="H3674" i="2"/>
  <c r="I1619" i="2"/>
  <c r="H1619" i="2"/>
  <c r="H2483" i="2"/>
  <c r="I2483" i="2"/>
  <c r="H108" i="2"/>
  <c r="I108" i="2"/>
  <c r="H3131" i="2"/>
  <c r="I3131" i="2"/>
  <c r="H1782" i="2"/>
  <c r="I1782" i="2"/>
  <c r="H4428" i="2"/>
  <c r="I4428" i="2"/>
  <c r="H1565" i="2"/>
  <c r="I1565" i="2"/>
  <c r="H3944" i="2"/>
  <c r="I3944" i="2"/>
  <c r="H2213" i="2"/>
  <c r="I2213" i="2"/>
  <c r="H2591" i="2"/>
  <c r="I2591" i="2"/>
  <c r="H4157" i="2"/>
  <c r="I4157" i="2"/>
  <c r="H1998" i="2"/>
  <c r="I1998" i="2"/>
  <c r="H4212" i="2"/>
  <c r="I4212" i="2"/>
  <c r="H2915" i="2"/>
  <c r="I2915" i="2"/>
  <c r="H3296" i="2"/>
  <c r="I3296" i="2"/>
  <c r="H3023" i="2"/>
  <c r="I3023" i="2"/>
  <c r="H1349" i="2"/>
  <c r="I1349" i="2"/>
  <c r="H647" i="2"/>
  <c r="I647" i="2"/>
  <c r="H3888" i="2"/>
  <c r="I3888" i="2"/>
  <c r="H2539" i="2"/>
  <c r="I2539" i="2"/>
  <c r="H3563" i="2"/>
  <c r="I3563" i="2"/>
  <c r="H4482" i="2"/>
  <c r="I4482" i="2"/>
  <c r="H3834" i="2" l="1"/>
  <c r="I3834" i="2"/>
  <c r="J163" i="9"/>
  <c r="I1134" i="2"/>
  <c r="H1134" i="2"/>
  <c r="I486" i="2"/>
  <c r="H486" i="2"/>
  <c r="H378" i="2"/>
  <c r="I378" i="2"/>
  <c r="I3078" i="2"/>
  <c r="H3078" i="2"/>
  <c r="J45" i="7"/>
  <c r="AD46" i="9"/>
  <c r="AD163" i="9"/>
  <c r="J44" i="1"/>
  <c r="AD44" i="1"/>
  <c r="J46" i="9"/>
  <c r="AD161" i="1"/>
  <c r="J161" i="1"/>
  <c r="AH45" i="7"/>
  <c r="W46" i="9"/>
  <c r="AD45" i="7"/>
  <c r="X46" i="9"/>
  <c r="Y46" i="9"/>
  <c r="V46" i="9"/>
  <c r="I4698" i="2"/>
  <c r="H4698" i="2"/>
  <c r="H1027" i="2"/>
  <c r="I1027" i="2"/>
  <c r="H46" i="9"/>
  <c r="AB46" i="9"/>
  <c r="I46" i="9"/>
  <c r="AC46" i="9"/>
  <c r="F46" i="9"/>
  <c r="Z46" i="9"/>
  <c r="G46" i="9"/>
  <c r="AA46" i="9"/>
  <c r="Y163" i="9"/>
  <c r="H972" i="2"/>
  <c r="I972" i="2"/>
  <c r="O45" i="7"/>
  <c r="AI45" i="7"/>
  <c r="P45" i="7"/>
  <c r="AJ45" i="7"/>
  <c r="Q45" i="7"/>
  <c r="AK45" i="7"/>
  <c r="R45" i="7"/>
  <c r="AL45" i="7"/>
  <c r="AJ163" i="9"/>
  <c r="AL163" i="9"/>
  <c r="I1296" i="2"/>
  <c r="H1296" i="2"/>
  <c r="AF163" i="9"/>
  <c r="AH163" i="9"/>
  <c r="I810" i="2"/>
  <c r="H810" i="2"/>
  <c r="F161" i="1"/>
  <c r="Q161" i="1"/>
  <c r="H161" i="1"/>
  <c r="AE161" i="1"/>
  <c r="AM43" i="1"/>
  <c r="V161" i="1"/>
  <c r="AG161" i="1"/>
  <c r="G161" i="1"/>
  <c r="AA161" i="1"/>
  <c r="I2268" i="2"/>
  <c r="H2268" i="2"/>
  <c r="I3402" i="2"/>
  <c r="H3402" i="2"/>
  <c r="AA163" i="9"/>
  <c r="AC163" i="9"/>
  <c r="X44" i="1"/>
  <c r="AB44" i="1"/>
  <c r="AG44" i="1"/>
  <c r="AK44" i="1"/>
  <c r="D44" i="1"/>
  <c r="H44" i="1"/>
  <c r="M44" i="1"/>
  <c r="Q44" i="1"/>
  <c r="AA44" i="1"/>
  <c r="AH44" i="1"/>
  <c r="W44" i="1"/>
  <c r="AC44" i="1"/>
  <c r="AI44" i="1"/>
  <c r="Y44" i="1"/>
  <c r="AE44" i="1"/>
  <c r="AJ44" i="1"/>
  <c r="V44" i="1"/>
  <c r="AL44" i="1"/>
  <c r="E44" i="1"/>
  <c r="K44" i="1"/>
  <c r="P44" i="1"/>
  <c r="B44" i="1"/>
  <c r="C44" i="1"/>
  <c r="O44" i="1"/>
  <c r="F44" i="1"/>
  <c r="L44" i="1"/>
  <c r="R44" i="1"/>
  <c r="Z44" i="1"/>
  <c r="G44" i="1"/>
  <c r="N44" i="1"/>
  <c r="AF44" i="1"/>
  <c r="I44" i="1"/>
  <c r="H163" i="2"/>
  <c r="I163" i="2"/>
  <c r="W163" i="9"/>
  <c r="I3618" i="2"/>
  <c r="H3618" i="2"/>
  <c r="M46" i="9"/>
  <c r="AG46" i="9"/>
  <c r="N46" i="9"/>
  <c r="AH46" i="9"/>
  <c r="K46" i="9"/>
  <c r="AE46" i="9"/>
  <c r="L46" i="9"/>
  <c r="AF46" i="9"/>
  <c r="C163" i="9"/>
  <c r="E163" i="9"/>
  <c r="I4104" i="2"/>
  <c r="H4104" i="2"/>
  <c r="B45" i="7"/>
  <c r="V45" i="7"/>
  <c r="C45" i="7"/>
  <c r="W45" i="7"/>
  <c r="D45" i="7"/>
  <c r="X45" i="7"/>
  <c r="E45" i="7"/>
  <c r="Y45" i="7"/>
  <c r="P163" i="9"/>
  <c r="R163" i="9"/>
  <c r="L163" i="9"/>
  <c r="N163" i="9"/>
  <c r="S43" i="1"/>
  <c r="B161" i="1"/>
  <c r="K161" i="1"/>
  <c r="O161" i="1"/>
  <c r="AI161" i="1"/>
  <c r="AH161" i="1"/>
  <c r="Z161" i="1"/>
  <c r="C161" i="1"/>
  <c r="W161" i="1"/>
  <c r="H270" i="2"/>
  <c r="I270" i="2"/>
  <c r="G163" i="9"/>
  <c r="I163" i="9"/>
  <c r="H54" i="2"/>
  <c r="I54" i="2"/>
  <c r="H4375" i="2"/>
  <c r="I4375" i="2"/>
  <c r="Q46" i="9"/>
  <c r="AK46" i="9"/>
  <c r="R46" i="9"/>
  <c r="AL46" i="9"/>
  <c r="O46" i="9"/>
  <c r="AI46" i="9"/>
  <c r="P46" i="9"/>
  <c r="AJ46" i="9"/>
  <c r="V163" i="9"/>
  <c r="AM45" i="9"/>
  <c r="X163" i="9"/>
  <c r="H3726" i="2"/>
  <c r="I3726" i="2"/>
  <c r="H3511" i="2"/>
  <c r="I3511" i="2"/>
  <c r="I2430" i="2"/>
  <c r="H2430" i="2"/>
  <c r="F45" i="7"/>
  <c r="Z45" i="7"/>
  <c r="G45" i="7"/>
  <c r="AA45" i="7"/>
  <c r="H45" i="7"/>
  <c r="AB45" i="7"/>
  <c r="I45" i="7"/>
  <c r="AC45" i="7"/>
  <c r="AI163" i="9"/>
  <c r="AK163" i="9"/>
  <c r="AE163" i="9"/>
  <c r="AG163" i="9"/>
  <c r="R161" i="1"/>
  <c r="N161" i="1"/>
  <c r="E161" i="1"/>
  <c r="I161" i="1"/>
  <c r="AC161" i="1"/>
  <c r="AB161" i="1"/>
  <c r="P161" i="1"/>
  <c r="AJ161" i="1"/>
  <c r="Z163" i="9"/>
  <c r="AB163" i="9"/>
  <c r="D46" i="9"/>
  <c r="E46" i="9"/>
  <c r="B46" i="9"/>
  <c r="C46" i="9"/>
  <c r="B163" i="9"/>
  <c r="S45" i="9"/>
  <c r="D163" i="9"/>
  <c r="I4267" i="2"/>
  <c r="H4267" i="2"/>
  <c r="K45" i="7"/>
  <c r="AE45" i="7"/>
  <c r="L45" i="7"/>
  <c r="AF45" i="7"/>
  <c r="M45" i="7"/>
  <c r="AG45" i="7"/>
  <c r="N45" i="7"/>
  <c r="O163" i="9"/>
  <c r="Q163" i="9"/>
  <c r="I2160" i="2"/>
  <c r="H2160" i="2"/>
  <c r="K163" i="9"/>
  <c r="M163" i="9"/>
  <c r="M161" i="1"/>
  <c r="Y161" i="1"/>
  <c r="AK161" i="1"/>
  <c r="D161" i="1"/>
  <c r="X161" i="1"/>
  <c r="AL161" i="1"/>
  <c r="L161" i="1"/>
  <c r="AF161" i="1"/>
  <c r="I1783" i="6"/>
  <c r="H1783" i="6"/>
  <c r="F163" i="9"/>
  <c r="H163" i="9"/>
  <c r="I4646" i="8"/>
  <c r="H4646" i="8"/>
  <c r="I3188" i="8"/>
  <c r="H3188" i="8"/>
  <c r="I1892" i="8"/>
  <c r="H1892" i="8"/>
  <c r="I2595" i="8"/>
  <c r="H2595" i="8"/>
  <c r="H2108" i="8"/>
  <c r="I2108" i="8"/>
  <c r="H3296" i="8"/>
  <c r="I3296" i="8"/>
  <c r="I1299" i="8"/>
  <c r="H1299" i="8"/>
  <c r="I3731" i="8"/>
  <c r="H3731" i="8"/>
  <c r="I3351" i="8"/>
  <c r="H3351" i="8"/>
  <c r="H2163" i="8"/>
  <c r="I2163" i="8"/>
  <c r="I3081" i="8"/>
  <c r="H3081" i="8"/>
  <c r="I2325" i="8"/>
  <c r="H2325" i="8"/>
  <c r="I1786" i="8"/>
  <c r="H1786" i="8"/>
  <c r="I57" i="8"/>
  <c r="H57" i="8"/>
  <c r="I3137" i="8"/>
  <c r="H3137" i="8"/>
  <c r="I1191" i="8"/>
  <c r="H1191" i="8"/>
  <c r="I4593" i="8"/>
  <c r="H4593" i="8"/>
  <c r="I3567" i="8"/>
  <c r="H3567" i="8"/>
  <c r="I1569" i="8"/>
  <c r="H1569" i="8"/>
  <c r="I3623" i="8"/>
  <c r="H3623" i="8"/>
  <c r="I3946" i="8"/>
  <c r="H3946" i="8"/>
  <c r="I273" i="8"/>
  <c r="H273" i="8"/>
  <c r="I4214" i="8"/>
  <c r="H4214" i="8"/>
  <c r="I4487" i="8"/>
  <c r="H4487" i="8"/>
  <c r="I4106" i="8"/>
  <c r="H4106" i="8"/>
  <c r="I598" i="8"/>
  <c r="H598" i="8"/>
  <c r="I2812" i="8"/>
  <c r="H2812" i="8"/>
  <c r="I3242" i="8"/>
  <c r="H3242" i="8"/>
  <c r="H1731" i="8"/>
  <c r="I1731" i="8"/>
  <c r="I922" i="8"/>
  <c r="H922" i="8"/>
  <c r="I4054" i="8"/>
  <c r="H4054" i="8"/>
  <c r="I1138" i="8"/>
  <c r="H1138" i="8"/>
  <c r="I3512" i="8"/>
  <c r="H3512" i="8"/>
  <c r="H2055" i="8"/>
  <c r="I2055" i="8"/>
  <c r="I436" i="8"/>
  <c r="H436" i="8"/>
  <c r="I2489" i="8"/>
  <c r="H2489" i="8"/>
  <c r="I4432" i="8"/>
  <c r="H4432" i="8"/>
  <c r="I975" i="8"/>
  <c r="H975" i="8"/>
  <c r="I3459" i="8"/>
  <c r="H3459" i="8"/>
  <c r="I2379" i="8"/>
  <c r="H2379" i="8"/>
  <c r="I543" i="8"/>
  <c r="H543" i="8"/>
  <c r="I3891" i="8"/>
  <c r="H3891" i="8"/>
  <c r="I4540" i="8"/>
  <c r="H4540" i="8"/>
  <c r="I165" i="8"/>
  <c r="H165" i="8"/>
  <c r="I219" i="8"/>
  <c r="H219" i="8"/>
  <c r="H1947" i="8"/>
  <c r="I1947" i="8"/>
  <c r="I3027" i="8"/>
  <c r="H3027" i="8"/>
  <c r="I328" i="8"/>
  <c r="H328" i="8"/>
  <c r="I3675" i="8"/>
  <c r="H3675" i="8"/>
  <c r="I706" i="8"/>
  <c r="H706" i="8"/>
  <c r="I1515" i="8"/>
  <c r="H1515" i="8"/>
  <c r="I2002" i="8"/>
  <c r="H2002" i="8"/>
  <c r="I112" i="8"/>
  <c r="H112" i="8"/>
  <c r="I2272" i="8"/>
  <c r="H2272" i="8"/>
  <c r="I2920" i="8"/>
  <c r="H2920" i="8"/>
  <c r="I381" i="8"/>
  <c r="H381" i="8"/>
  <c r="I2756" i="8"/>
  <c r="H2756" i="8"/>
  <c r="I489" i="8"/>
  <c r="H489" i="8"/>
  <c r="I651" i="8"/>
  <c r="H651" i="8"/>
  <c r="I1678" i="8"/>
  <c r="H1678" i="8"/>
  <c r="I1083" i="8"/>
  <c r="H1083" i="8"/>
  <c r="I2217" i="8"/>
  <c r="H2217" i="8"/>
  <c r="I1245" i="8"/>
  <c r="H1245" i="8"/>
  <c r="I3407" i="8"/>
  <c r="H3407" i="8"/>
  <c r="H4704" i="8"/>
  <c r="I4704" i="8"/>
  <c r="I4376" i="8"/>
  <c r="H4376" i="8"/>
  <c r="I1840" i="8"/>
  <c r="H1840" i="8"/>
  <c r="I1353" i="8"/>
  <c r="H1353" i="8"/>
  <c r="I1461" i="8"/>
  <c r="H1461" i="8"/>
  <c r="I4271" i="8"/>
  <c r="H4271" i="8"/>
  <c r="I4325" i="8"/>
  <c r="H4325" i="8"/>
  <c r="I2649" i="8"/>
  <c r="H2649" i="8"/>
  <c r="I867" i="8"/>
  <c r="H867" i="8"/>
  <c r="I3838" i="8"/>
  <c r="H3838" i="8"/>
  <c r="I1623" i="8"/>
  <c r="H1623" i="8"/>
  <c r="I2864" i="8"/>
  <c r="H2864" i="8"/>
  <c r="I1030" i="8"/>
  <c r="H1030" i="8"/>
  <c r="I1407" i="8"/>
  <c r="H1407" i="8"/>
  <c r="I4160" i="8"/>
  <c r="H4160" i="8"/>
  <c r="I3782" i="8"/>
  <c r="H3782" i="8"/>
  <c r="I814" i="8"/>
  <c r="H814" i="8"/>
  <c r="I2541" i="8"/>
  <c r="H2541" i="8"/>
  <c r="I758" i="8"/>
  <c r="H758" i="8"/>
  <c r="H2434" i="8"/>
  <c r="I2434" i="8"/>
  <c r="I3999" i="8"/>
  <c r="H3999" i="8"/>
  <c r="I2973" i="8"/>
  <c r="H2973" i="8"/>
  <c r="I2707" i="8"/>
  <c r="H2707" i="8"/>
  <c r="H4214" i="6"/>
  <c r="I4214" i="6"/>
  <c r="I2107" i="6"/>
  <c r="H2107" i="6"/>
  <c r="H3188" i="6"/>
  <c r="I3188" i="6"/>
  <c r="H4322" i="6"/>
  <c r="I4322" i="6"/>
  <c r="I3674" i="6"/>
  <c r="H3674" i="6"/>
  <c r="H1136" i="6"/>
  <c r="I1136" i="6"/>
  <c r="I56" i="6"/>
  <c r="H56" i="6"/>
  <c r="I489" i="6"/>
  <c r="H489" i="6"/>
  <c r="H2540" i="6"/>
  <c r="I2540" i="6"/>
  <c r="I3889" i="6"/>
  <c r="H3889" i="6"/>
  <c r="I3298" i="6"/>
  <c r="H3298" i="6"/>
  <c r="I1298" i="6"/>
  <c r="H1298" i="6"/>
  <c r="I4430" i="6"/>
  <c r="H4430" i="6"/>
  <c r="I4105" i="6"/>
  <c r="H4105" i="6"/>
  <c r="I3781" i="6"/>
  <c r="H3781" i="6"/>
  <c r="I651" i="6"/>
  <c r="H651" i="6"/>
  <c r="I2918" i="6"/>
  <c r="H2918" i="6"/>
  <c r="I2001" i="6"/>
  <c r="H2001" i="6"/>
  <c r="I1514" i="6"/>
  <c r="H1514" i="6"/>
  <c r="I1621" i="6"/>
  <c r="H1621" i="6"/>
  <c r="I4053" i="6"/>
  <c r="H4053" i="6"/>
  <c r="H3728" i="6"/>
  <c r="I3728" i="6"/>
  <c r="I704" i="6"/>
  <c r="H704" i="6"/>
  <c r="I2810" i="6"/>
  <c r="H2810" i="6"/>
  <c r="I273" i="6"/>
  <c r="H273" i="6"/>
  <c r="I1677" i="6"/>
  <c r="H1677" i="6"/>
  <c r="I2162" i="6"/>
  <c r="H2162" i="6"/>
  <c r="I3134" i="6"/>
  <c r="H3134" i="6"/>
  <c r="H3404" i="6"/>
  <c r="I3404" i="6"/>
  <c r="I166" i="6"/>
  <c r="H166" i="6"/>
  <c r="H3460" i="6"/>
  <c r="I3460" i="6"/>
  <c r="I3350" i="6"/>
  <c r="H3350" i="6"/>
  <c r="H542" i="6"/>
  <c r="I542" i="6"/>
  <c r="I218" i="6"/>
  <c r="H218" i="6"/>
  <c r="I4267" i="6"/>
  <c r="H4267" i="6"/>
  <c r="I3079" i="6"/>
  <c r="H3079" i="6"/>
  <c r="I1893" i="6"/>
  <c r="H1893" i="6"/>
  <c r="I110" i="6"/>
  <c r="H110" i="6"/>
  <c r="I759" i="6"/>
  <c r="H759" i="6"/>
  <c r="I4161" i="6"/>
  <c r="H4161" i="6"/>
  <c r="H1568" i="6"/>
  <c r="I1568" i="6"/>
  <c r="I975" i="6"/>
  <c r="H975" i="6"/>
  <c r="I919" i="6"/>
  <c r="H919" i="6"/>
  <c r="I3513" i="6"/>
  <c r="H3513" i="6"/>
  <c r="I2270" i="6"/>
  <c r="H2270" i="6"/>
  <c r="I3620" i="6"/>
  <c r="H3620" i="6"/>
  <c r="I3026" i="6"/>
  <c r="H3026" i="6"/>
  <c r="I2594" i="6"/>
  <c r="H2594" i="6"/>
  <c r="H2324" i="6"/>
  <c r="I2324" i="6"/>
  <c r="I3243" i="6"/>
  <c r="H3243" i="6"/>
  <c r="I2971" i="6"/>
  <c r="H2971" i="6"/>
  <c r="I1462" i="6"/>
  <c r="H1462" i="6"/>
  <c r="I4646" i="6"/>
  <c r="H4646" i="6"/>
  <c r="I2378" i="6"/>
  <c r="H2378" i="6"/>
  <c r="H2703" i="6"/>
  <c r="I2703" i="6"/>
  <c r="I4486" i="6"/>
  <c r="H4486" i="6"/>
  <c r="I3998" i="6"/>
  <c r="H3998" i="6"/>
  <c r="I1245" i="6"/>
  <c r="H1245" i="6"/>
  <c r="H2432" i="6"/>
  <c r="I2432" i="6"/>
  <c r="I1407" i="6"/>
  <c r="H1407" i="6"/>
  <c r="I1730" i="6"/>
  <c r="H1730" i="6"/>
  <c r="I2865" i="6"/>
  <c r="H2865" i="6"/>
  <c r="I3837" i="6"/>
  <c r="H3837" i="6"/>
  <c r="H2647" i="6"/>
  <c r="I2647" i="6"/>
  <c r="H4592" i="6"/>
  <c r="I4592" i="6"/>
  <c r="I1946" i="6"/>
  <c r="H1946" i="6"/>
  <c r="I812" i="6"/>
  <c r="H812" i="6"/>
  <c r="I434" i="6"/>
  <c r="H434" i="6"/>
  <c r="I380" i="6"/>
  <c r="H380" i="6"/>
  <c r="I1028" i="6"/>
  <c r="H1028" i="6"/>
  <c r="I326" i="6"/>
  <c r="H326" i="6"/>
  <c r="I1351" i="6"/>
  <c r="H1351" i="6"/>
  <c r="I2486" i="6"/>
  <c r="H2486" i="6"/>
  <c r="I4376" i="6"/>
  <c r="H4376" i="6"/>
  <c r="I2054" i="6"/>
  <c r="H2054" i="6"/>
  <c r="I596" i="6"/>
  <c r="H596" i="6"/>
  <c r="I1083" i="6"/>
  <c r="H1083" i="6"/>
  <c r="I4539" i="6"/>
  <c r="H4539" i="6"/>
  <c r="I1190" i="6"/>
  <c r="H1190" i="6"/>
  <c r="H2757" i="6"/>
  <c r="I2757" i="6"/>
  <c r="I3945" i="6"/>
  <c r="H3945" i="6"/>
  <c r="I1841" i="6"/>
  <c r="H1841" i="6"/>
  <c r="H3566" i="6"/>
  <c r="I3566" i="6"/>
  <c r="I2218" i="6"/>
  <c r="H2218" i="6"/>
  <c r="I867" i="6"/>
  <c r="H867" i="6"/>
  <c r="I1944" i="2"/>
  <c r="H1944" i="2"/>
  <c r="I3349" i="2"/>
  <c r="H3349" i="2"/>
  <c r="H217" i="2"/>
  <c r="I217" i="2"/>
  <c r="H2648" i="2"/>
  <c r="I2648" i="2"/>
  <c r="H3456" i="2"/>
  <c r="I3456" i="2"/>
  <c r="H2700" i="2"/>
  <c r="I2700" i="2"/>
  <c r="H1999" i="2"/>
  <c r="I1999" i="2"/>
  <c r="H3132" i="2"/>
  <c r="I3132" i="2"/>
  <c r="H109" i="2"/>
  <c r="I109" i="2"/>
  <c r="H756" i="2"/>
  <c r="I756" i="2"/>
  <c r="H1189" i="2"/>
  <c r="I1189" i="2"/>
  <c r="H597" i="2"/>
  <c r="I597" i="2"/>
  <c r="I3997" i="2"/>
  <c r="H3997" i="2"/>
  <c r="I1082" i="2"/>
  <c r="H1082" i="2"/>
  <c r="I3781" i="2"/>
  <c r="H3781" i="2"/>
  <c r="H703" i="2"/>
  <c r="I703" i="2"/>
  <c r="H432" i="2"/>
  <c r="I432" i="2"/>
  <c r="H4537" i="2"/>
  <c r="I4537" i="2"/>
  <c r="I3945" i="2"/>
  <c r="H3945" i="2"/>
  <c r="H2323" i="2"/>
  <c r="I2323" i="2"/>
  <c r="H3675" i="2"/>
  <c r="I3675" i="2"/>
  <c r="H4483" i="2"/>
  <c r="I4483" i="2"/>
  <c r="H4158" i="2"/>
  <c r="I4158" i="2"/>
  <c r="H1243" i="2"/>
  <c r="I1243" i="2"/>
  <c r="H1836" i="2"/>
  <c r="I1836" i="2"/>
  <c r="H3297" i="2"/>
  <c r="I3297" i="2"/>
  <c r="H3564" i="2"/>
  <c r="I3564" i="2"/>
  <c r="H2540" i="2"/>
  <c r="I2540" i="2"/>
  <c r="H3024" i="2"/>
  <c r="I3024" i="2"/>
  <c r="H2916" i="2"/>
  <c r="I2916" i="2"/>
  <c r="H2592" i="2"/>
  <c r="I2592" i="2"/>
  <c r="H1566" i="2"/>
  <c r="I1566" i="2"/>
  <c r="H2484" i="2"/>
  <c r="I2484" i="2"/>
  <c r="H4591" i="2"/>
  <c r="I4591" i="2"/>
  <c r="H2755" i="2"/>
  <c r="I2755" i="2"/>
  <c r="H3188" i="2"/>
  <c r="I3188" i="2"/>
  <c r="I1891" i="2"/>
  <c r="H1891" i="2"/>
  <c r="I2864" i="2"/>
  <c r="H2864" i="2"/>
  <c r="H3240" i="2"/>
  <c r="I3240" i="2"/>
  <c r="H920" i="2"/>
  <c r="I920" i="2"/>
  <c r="H1406" i="2"/>
  <c r="I1406" i="2"/>
  <c r="I2808" i="2"/>
  <c r="H2808" i="2"/>
  <c r="H540" i="2"/>
  <c r="I540" i="2"/>
  <c r="I4050" i="2"/>
  <c r="H4050" i="2"/>
  <c r="H1728" i="2"/>
  <c r="I1728" i="2"/>
  <c r="H1350" i="2"/>
  <c r="I1350" i="2"/>
  <c r="H4645" i="2"/>
  <c r="I4645" i="2"/>
  <c r="I3889" i="2"/>
  <c r="H3889" i="2"/>
  <c r="H4213" i="2"/>
  <c r="I4213" i="2"/>
  <c r="H2214" i="2"/>
  <c r="I2214" i="2"/>
  <c r="I4429" i="2"/>
  <c r="H4429" i="2"/>
  <c r="I1783" i="2"/>
  <c r="H1783" i="2"/>
  <c r="H2052" i="2"/>
  <c r="I2052" i="2"/>
  <c r="H1514" i="2"/>
  <c r="I1514" i="2"/>
  <c r="H2376" i="2"/>
  <c r="I2376" i="2"/>
  <c r="H4321" i="2"/>
  <c r="I4321" i="2"/>
  <c r="I1675" i="2"/>
  <c r="H1675" i="2"/>
  <c r="I2106" i="2"/>
  <c r="H2106" i="2"/>
  <c r="H864" i="2"/>
  <c r="I864" i="2"/>
  <c r="H325" i="2"/>
  <c r="I325" i="2"/>
  <c r="H648" i="2"/>
  <c r="I648" i="2"/>
  <c r="H1620" i="2"/>
  <c r="I1620" i="2"/>
  <c r="H1458" i="2"/>
  <c r="I1458" i="2"/>
  <c r="H2972" i="2"/>
  <c r="I2972" i="2"/>
  <c r="I487" i="2" l="1"/>
  <c r="H487" i="2"/>
  <c r="I1135" i="2"/>
  <c r="H1135" i="2"/>
  <c r="H3079" i="2"/>
  <c r="I3079" i="2"/>
  <c r="I3835" i="2"/>
  <c r="H3835" i="2"/>
  <c r="H379" i="2"/>
  <c r="I379" i="2"/>
  <c r="AD164" i="9"/>
  <c r="AD46" i="7"/>
  <c r="J163" i="7"/>
  <c r="AD47" i="9"/>
  <c r="J47" i="9"/>
  <c r="J164" i="9"/>
  <c r="J46" i="7"/>
  <c r="AD162" i="1"/>
  <c r="AD163" i="7"/>
  <c r="J162" i="1"/>
  <c r="AD45" i="1"/>
  <c r="J45" i="1"/>
  <c r="AF47" i="9"/>
  <c r="AH46" i="7"/>
  <c r="H1784" i="6"/>
  <c r="I1784" i="6"/>
  <c r="N163" i="7"/>
  <c r="L163" i="7"/>
  <c r="C164" i="9"/>
  <c r="AC163" i="7"/>
  <c r="AA163" i="7"/>
  <c r="H3512" i="2"/>
  <c r="I3512" i="2"/>
  <c r="O164" i="9"/>
  <c r="Q164" i="9"/>
  <c r="X163" i="7"/>
  <c r="AM45" i="7"/>
  <c r="V163" i="7"/>
  <c r="K164" i="9"/>
  <c r="M164" i="9"/>
  <c r="I162" i="1"/>
  <c r="Z162" i="1"/>
  <c r="O162" i="1"/>
  <c r="K162" i="1"/>
  <c r="AJ162" i="1"/>
  <c r="AC162" i="1"/>
  <c r="Q162" i="1"/>
  <c r="AK162" i="1"/>
  <c r="H3403" i="2"/>
  <c r="I3403" i="2"/>
  <c r="Q163" i="7"/>
  <c r="O163" i="7"/>
  <c r="F164" i="9"/>
  <c r="H164" i="9"/>
  <c r="I4699" i="2"/>
  <c r="H4699" i="2"/>
  <c r="Q47" i="9"/>
  <c r="AK47" i="9"/>
  <c r="R47" i="9"/>
  <c r="AL47" i="9"/>
  <c r="O47" i="9"/>
  <c r="AI47" i="9"/>
  <c r="P47" i="9"/>
  <c r="AJ47" i="9"/>
  <c r="O46" i="7"/>
  <c r="AI46" i="7"/>
  <c r="P46" i="7"/>
  <c r="AJ46" i="7"/>
  <c r="Q46" i="7"/>
  <c r="AK46" i="7"/>
  <c r="R46" i="7"/>
  <c r="AL46" i="7"/>
  <c r="AE163" i="7"/>
  <c r="B164" i="9"/>
  <c r="S46" i="9"/>
  <c r="I163" i="7"/>
  <c r="G163" i="7"/>
  <c r="H2431" i="2"/>
  <c r="I2431" i="2"/>
  <c r="AJ164" i="9"/>
  <c r="AL164" i="9"/>
  <c r="H4376" i="2"/>
  <c r="I4376" i="2"/>
  <c r="D163" i="7"/>
  <c r="B163" i="7"/>
  <c r="S45" i="7"/>
  <c r="AF164" i="9"/>
  <c r="AH164" i="9"/>
  <c r="I164" i="2"/>
  <c r="H164" i="2"/>
  <c r="AF162" i="1"/>
  <c r="R162" i="1"/>
  <c r="C162" i="1"/>
  <c r="E162" i="1"/>
  <c r="AE162" i="1"/>
  <c r="W162" i="1"/>
  <c r="M162" i="1"/>
  <c r="AG162" i="1"/>
  <c r="H811" i="2"/>
  <c r="I811" i="2"/>
  <c r="AL163" i="7"/>
  <c r="AJ163" i="7"/>
  <c r="H973" i="2"/>
  <c r="I973" i="2"/>
  <c r="AA164" i="9"/>
  <c r="AC164" i="9"/>
  <c r="I1028" i="2"/>
  <c r="H1028" i="2"/>
  <c r="D47" i="9"/>
  <c r="X47" i="9"/>
  <c r="E47" i="9"/>
  <c r="Y47" i="9"/>
  <c r="B47" i="9"/>
  <c r="V47" i="9"/>
  <c r="C47" i="9"/>
  <c r="W47" i="9"/>
  <c r="B46" i="7"/>
  <c r="V46" i="7"/>
  <c r="C46" i="7"/>
  <c r="W46" i="7"/>
  <c r="D46" i="7"/>
  <c r="X46" i="7"/>
  <c r="E46" i="7"/>
  <c r="Y46" i="7"/>
  <c r="V164" i="9"/>
  <c r="AM46" i="9"/>
  <c r="M163" i="7"/>
  <c r="K163" i="7"/>
  <c r="E164" i="9"/>
  <c r="AB163" i="7"/>
  <c r="Z163" i="7"/>
  <c r="I3727" i="2"/>
  <c r="H3727" i="2"/>
  <c r="P164" i="9"/>
  <c r="R164" i="9"/>
  <c r="H55" i="2"/>
  <c r="I55" i="2"/>
  <c r="H271" i="2"/>
  <c r="I271" i="2"/>
  <c r="Y163" i="7"/>
  <c r="W163" i="7"/>
  <c r="L164" i="9"/>
  <c r="N164" i="9"/>
  <c r="I3619" i="2"/>
  <c r="H3619" i="2"/>
  <c r="N162" i="1"/>
  <c r="L162" i="1"/>
  <c r="S44" i="1"/>
  <c r="B162" i="1"/>
  <c r="AL162" i="1"/>
  <c r="Y162" i="1"/>
  <c r="AH162" i="1"/>
  <c r="H162" i="1"/>
  <c r="AB162" i="1"/>
  <c r="H1297" i="2"/>
  <c r="I1297" i="2"/>
  <c r="R163" i="7"/>
  <c r="P163" i="7"/>
  <c r="G164" i="9"/>
  <c r="I164" i="9"/>
  <c r="H47" i="9"/>
  <c r="AB47" i="9"/>
  <c r="I47" i="9"/>
  <c r="AC47" i="9"/>
  <c r="F47" i="9"/>
  <c r="Z47" i="9"/>
  <c r="G47" i="9"/>
  <c r="AA47" i="9"/>
  <c r="F46" i="7"/>
  <c r="Z46" i="7"/>
  <c r="G46" i="7"/>
  <c r="AA46" i="7"/>
  <c r="H46" i="7"/>
  <c r="AB46" i="7"/>
  <c r="I46" i="7"/>
  <c r="AC46" i="7"/>
  <c r="Y164" i="9"/>
  <c r="AG163" i="7"/>
  <c r="I2161" i="2"/>
  <c r="H2161" i="2"/>
  <c r="AF163" i="7"/>
  <c r="H4268" i="2"/>
  <c r="I4268" i="2"/>
  <c r="D164" i="9"/>
  <c r="H163" i="7"/>
  <c r="F163" i="7"/>
  <c r="AI164" i="9"/>
  <c r="AK164" i="9"/>
  <c r="Y45" i="1"/>
  <c r="AC45" i="1"/>
  <c r="AH45" i="1"/>
  <c r="AL45" i="1"/>
  <c r="E45" i="1"/>
  <c r="I45" i="1"/>
  <c r="N45" i="1"/>
  <c r="R45" i="1"/>
  <c r="W45" i="1"/>
  <c r="AB45" i="1"/>
  <c r="AI45" i="1"/>
  <c r="X45" i="1"/>
  <c r="AE45" i="1"/>
  <c r="AJ45" i="1"/>
  <c r="Z45" i="1"/>
  <c r="AF45" i="1"/>
  <c r="AK45" i="1"/>
  <c r="F45" i="1"/>
  <c r="L45" i="1"/>
  <c r="Q45" i="1"/>
  <c r="V45" i="1"/>
  <c r="K45" i="1"/>
  <c r="AA45" i="1"/>
  <c r="G45" i="1"/>
  <c r="M45" i="1"/>
  <c r="B45" i="1"/>
  <c r="D45" i="1"/>
  <c r="AG45" i="1"/>
  <c r="C45" i="1"/>
  <c r="H45" i="1"/>
  <c r="O45" i="1"/>
  <c r="P45" i="1"/>
  <c r="E163" i="7"/>
  <c r="C163" i="7"/>
  <c r="I4105" i="2"/>
  <c r="H4105" i="2"/>
  <c r="AE164" i="9"/>
  <c r="AG164" i="9"/>
  <c r="G162" i="1"/>
  <c r="F162" i="1"/>
  <c r="P162" i="1"/>
  <c r="AM44" i="1"/>
  <c r="V162" i="1"/>
  <c r="AI162" i="1"/>
  <c r="AA162" i="1"/>
  <c r="D162" i="1"/>
  <c r="X162" i="1"/>
  <c r="H2269" i="2"/>
  <c r="I2269" i="2"/>
  <c r="AK163" i="7"/>
  <c r="AI163" i="7"/>
  <c r="Z164" i="9"/>
  <c r="AB164" i="9"/>
  <c r="M47" i="9"/>
  <c r="AG47" i="9"/>
  <c r="N47" i="9"/>
  <c r="AH47" i="9"/>
  <c r="K47" i="9"/>
  <c r="AE47" i="9"/>
  <c r="L47" i="9"/>
  <c r="K46" i="7"/>
  <c r="AE46" i="7"/>
  <c r="L46" i="7"/>
  <c r="AF46" i="7"/>
  <c r="M46" i="7"/>
  <c r="AG46" i="7"/>
  <c r="N46" i="7"/>
  <c r="X164" i="9"/>
  <c r="W164" i="9"/>
  <c r="AH163" i="7"/>
  <c r="H4647" i="8"/>
  <c r="I4647" i="8"/>
  <c r="I2109" i="8"/>
  <c r="H2109" i="8"/>
  <c r="I2596" i="8"/>
  <c r="H2596" i="8"/>
  <c r="I1893" i="8"/>
  <c r="H1893" i="8"/>
  <c r="I3297" i="8"/>
  <c r="H3297" i="8"/>
  <c r="I3189" i="8"/>
  <c r="H3189" i="8"/>
  <c r="I1948" i="8"/>
  <c r="H1948" i="8"/>
  <c r="I2164" i="8"/>
  <c r="H2164" i="8"/>
  <c r="I2865" i="8"/>
  <c r="H2865" i="8"/>
  <c r="H2218" i="8"/>
  <c r="I2218" i="8"/>
  <c r="I2273" i="8"/>
  <c r="H2273" i="8"/>
  <c r="H3892" i="8"/>
  <c r="I3892" i="8"/>
  <c r="I437" i="8"/>
  <c r="H437" i="8"/>
  <c r="I3243" i="8"/>
  <c r="H3243" i="8"/>
  <c r="I4488" i="8"/>
  <c r="H4488" i="8"/>
  <c r="I3624" i="8"/>
  <c r="H3624" i="8"/>
  <c r="H1192" i="8"/>
  <c r="I1192" i="8"/>
  <c r="H1787" i="8"/>
  <c r="I1787" i="8"/>
  <c r="I868" i="8"/>
  <c r="H868" i="8"/>
  <c r="I2435" i="8"/>
  <c r="H2435" i="8"/>
  <c r="I2708" i="8"/>
  <c r="H2708" i="8"/>
  <c r="H759" i="8"/>
  <c r="I759" i="8"/>
  <c r="I4161" i="8"/>
  <c r="H4161" i="8"/>
  <c r="I1462" i="8"/>
  <c r="H1462" i="8"/>
  <c r="I1084" i="8"/>
  <c r="H1084" i="8"/>
  <c r="H2757" i="8"/>
  <c r="I2757" i="8"/>
  <c r="I113" i="8"/>
  <c r="H113" i="8"/>
  <c r="I3676" i="8"/>
  <c r="H3676" i="8"/>
  <c r="I220" i="8"/>
  <c r="H220" i="8"/>
  <c r="I544" i="8"/>
  <c r="H544" i="8"/>
  <c r="I976" i="8"/>
  <c r="H976" i="8"/>
  <c r="I4055" i="8"/>
  <c r="H4055" i="8"/>
  <c r="I2813" i="8"/>
  <c r="H2813" i="8"/>
  <c r="I4215" i="8"/>
  <c r="H4215" i="8"/>
  <c r="I1570" i="8"/>
  <c r="H1570" i="8"/>
  <c r="I3138" i="8"/>
  <c r="H3138" i="8"/>
  <c r="H2326" i="8"/>
  <c r="I2326" i="8"/>
  <c r="I3352" i="8"/>
  <c r="H3352" i="8"/>
  <c r="I3783" i="8"/>
  <c r="H3783" i="8"/>
  <c r="H4377" i="8"/>
  <c r="I4377" i="8"/>
  <c r="I707" i="8"/>
  <c r="H707" i="8"/>
  <c r="I4705" i="8"/>
  <c r="H4705" i="8"/>
  <c r="I2974" i="8"/>
  <c r="H2974" i="8"/>
  <c r="H2542" i="8"/>
  <c r="I2542" i="8"/>
  <c r="H1408" i="8"/>
  <c r="I1408" i="8"/>
  <c r="H1624" i="8"/>
  <c r="I1624" i="8"/>
  <c r="I2650" i="8"/>
  <c r="H2650" i="8"/>
  <c r="I1354" i="8"/>
  <c r="H1354" i="8"/>
  <c r="I3408" i="8"/>
  <c r="H3408" i="8"/>
  <c r="H1679" i="8"/>
  <c r="I1679" i="8"/>
  <c r="I382" i="8"/>
  <c r="H382" i="8"/>
  <c r="H2003" i="8"/>
  <c r="I2003" i="8"/>
  <c r="I329" i="8"/>
  <c r="H329" i="8"/>
  <c r="I166" i="8"/>
  <c r="H166" i="8"/>
  <c r="I2380" i="8"/>
  <c r="H2380" i="8"/>
  <c r="I4433" i="8"/>
  <c r="H4433" i="8"/>
  <c r="I3513" i="8"/>
  <c r="H3513" i="8"/>
  <c r="H923" i="8"/>
  <c r="I923" i="8"/>
  <c r="I599" i="8"/>
  <c r="H599" i="8"/>
  <c r="I274" i="8"/>
  <c r="H274" i="8"/>
  <c r="I3568" i="8"/>
  <c r="H3568" i="8"/>
  <c r="I58" i="8"/>
  <c r="H58" i="8"/>
  <c r="I3082" i="8"/>
  <c r="H3082" i="8"/>
  <c r="I3732" i="8"/>
  <c r="H3732" i="8"/>
  <c r="I4272" i="8"/>
  <c r="H4272" i="8"/>
  <c r="I1732" i="8"/>
  <c r="H1732" i="8"/>
  <c r="I490" i="8"/>
  <c r="H490" i="8"/>
  <c r="I2056" i="8"/>
  <c r="H2056" i="8"/>
  <c r="I4000" i="8"/>
  <c r="H4000" i="8"/>
  <c r="I815" i="8"/>
  <c r="H815" i="8"/>
  <c r="I1031" i="8"/>
  <c r="H1031" i="8"/>
  <c r="H3839" i="8"/>
  <c r="I3839" i="8"/>
  <c r="I4326" i="8"/>
  <c r="H4326" i="8"/>
  <c r="I1841" i="8"/>
  <c r="H1841" i="8"/>
  <c r="I1246" i="8"/>
  <c r="H1246" i="8"/>
  <c r="I652" i="8"/>
  <c r="H652" i="8"/>
  <c r="I2921" i="8"/>
  <c r="H2921" i="8"/>
  <c r="H1516" i="8"/>
  <c r="I1516" i="8"/>
  <c r="I3028" i="8"/>
  <c r="H3028" i="8"/>
  <c r="I4541" i="8"/>
  <c r="H4541" i="8"/>
  <c r="I3460" i="8"/>
  <c r="H3460" i="8"/>
  <c r="H2490" i="8"/>
  <c r="I2490" i="8"/>
  <c r="I1139" i="8"/>
  <c r="H1139" i="8"/>
  <c r="I4107" i="8"/>
  <c r="H4107" i="8"/>
  <c r="I3947" i="8"/>
  <c r="H3947" i="8"/>
  <c r="I4594" i="8"/>
  <c r="H4594" i="8"/>
  <c r="H1300" i="8"/>
  <c r="I1300" i="8"/>
  <c r="H2108" i="6"/>
  <c r="I2108" i="6"/>
  <c r="H4215" i="6"/>
  <c r="I4215" i="6"/>
  <c r="I1463" i="6"/>
  <c r="H1463" i="6"/>
  <c r="I2433" i="6"/>
  <c r="H2433" i="6"/>
  <c r="I2541" i="6"/>
  <c r="H2541" i="6"/>
  <c r="I543" i="6"/>
  <c r="H543" i="6"/>
  <c r="I435" i="6"/>
  <c r="H435" i="6"/>
  <c r="I4487" i="6"/>
  <c r="H4487" i="6"/>
  <c r="H167" i="6"/>
  <c r="I167" i="6"/>
  <c r="I3890" i="6"/>
  <c r="H3890" i="6"/>
  <c r="I1191" i="6"/>
  <c r="H1191" i="6"/>
  <c r="I813" i="6"/>
  <c r="H813" i="6"/>
  <c r="I3027" i="6"/>
  <c r="H3027" i="6"/>
  <c r="I920" i="6"/>
  <c r="H920" i="6"/>
  <c r="I4162" i="6"/>
  <c r="H4162" i="6"/>
  <c r="H3080" i="6"/>
  <c r="I3080" i="6"/>
  <c r="I3351" i="6"/>
  <c r="H3351" i="6"/>
  <c r="I274" i="6"/>
  <c r="H274" i="6"/>
  <c r="I4054" i="6"/>
  <c r="H4054" i="6"/>
  <c r="I2919" i="6"/>
  <c r="H2919" i="6"/>
  <c r="I4431" i="6"/>
  <c r="H4431" i="6"/>
  <c r="H3675" i="6"/>
  <c r="I3675" i="6"/>
  <c r="I1137" i="6"/>
  <c r="H1137" i="6"/>
  <c r="H1352" i="6"/>
  <c r="I1352" i="6"/>
  <c r="I2002" i="6"/>
  <c r="H2002" i="6"/>
  <c r="I2704" i="6"/>
  <c r="H2704" i="6"/>
  <c r="I3405" i="6"/>
  <c r="H3405" i="6"/>
  <c r="I868" i="6"/>
  <c r="H868" i="6"/>
  <c r="H2055" i="6"/>
  <c r="I2055" i="6"/>
  <c r="I2972" i="6"/>
  <c r="H2972" i="6"/>
  <c r="I3461" i="6"/>
  <c r="H3461" i="6"/>
  <c r="I4323" i="6"/>
  <c r="H4323" i="6"/>
  <c r="I2758" i="6"/>
  <c r="H2758" i="6"/>
  <c r="I3729" i="6"/>
  <c r="H3729" i="6"/>
  <c r="I1842" i="6"/>
  <c r="H1842" i="6"/>
  <c r="H4540" i="6"/>
  <c r="I4540" i="6"/>
  <c r="I4377" i="6"/>
  <c r="H4377" i="6"/>
  <c r="I1029" i="6"/>
  <c r="H1029" i="6"/>
  <c r="H1947" i="6"/>
  <c r="I1947" i="6"/>
  <c r="I2866" i="6"/>
  <c r="H2866" i="6"/>
  <c r="I1246" i="6"/>
  <c r="H1246" i="6"/>
  <c r="I2379" i="6"/>
  <c r="H2379" i="6"/>
  <c r="H3244" i="6"/>
  <c r="I3244" i="6"/>
  <c r="I3621" i="6"/>
  <c r="H3621" i="6"/>
  <c r="I976" i="6"/>
  <c r="H976" i="6"/>
  <c r="I760" i="6"/>
  <c r="H760" i="6"/>
  <c r="I4268" i="6"/>
  <c r="H4268" i="6"/>
  <c r="I3135" i="6"/>
  <c r="H3135" i="6"/>
  <c r="H2811" i="6"/>
  <c r="I2811" i="6"/>
  <c r="I1622" i="6"/>
  <c r="H1622" i="6"/>
  <c r="I652" i="6"/>
  <c r="H652" i="6"/>
  <c r="I1299" i="6"/>
  <c r="H1299" i="6"/>
  <c r="I490" i="6"/>
  <c r="H490" i="6"/>
  <c r="I2648" i="6"/>
  <c r="H2648" i="6"/>
  <c r="I2595" i="6"/>
  <c r="H2595" i="6"/>
  <c r="I1894" i="6"/>
  <c r="H1894" i="6"/>
  <c r="I4106" i="6"/>
  <c r="H4106" i="6"/>
  <c r="I4593" i="6"/>
  <c r="H4593" i="6"/>
  <c r="I2325" i="6"/>
  <c r="H2325" i="6"/>
  <c r="I1569" i="6"/>
  <c r="H1569" i="6"/>
  <c r="I3189" i="6"/>
  <c r="H3189" i="6"/>
  <c r="I3567" i="6"/>
  <c r="H3567" i="6"/>
  <c r="I597" i="6"/>
  <c r="H597" i="6"/>
  <c r="H1408" i="6"/>
  <c r="I1408" i="6"/>
  <c r="H3514" i="6"/>
  <c r="I3514" i="6"/>
  <c r="I1678" i="6"/>
  <c r="H1678" i="6"/>
  <c r="H327" i="6"/>
  <c r="I327" i="6"/>
  <c r="I3838" i="6"/>
  <c r="H3838" i="6"/>
  <c r="I2219" i="6"/>
  <c r="H2219" i="6"/>
  <c r="I3946" i="6"/>
  <c r="H3946" i="6"/>
  <c r="I1084" i="6"/>
  <c r="H1084" i="6"/>
  <c r="I2487" i="6"/>
  <c r="H2487" i="6"/>
  <c r="I381" i="6"/>
  <c r="H381" i="6"/>
  <c r="H1731" i="6"/>
  <c r="I1731" i="6"/>
  <c r="H3999" i="6"/>
  <c r="I3999" i="6"/>
  <c r="I4647" i="6"/>
  <c r="H4647" i="6"/>
  <c r="I2271" i="6"/>
  <c r="H2271" i="6"/>
  <c r="H111" i="6"/>
  <c r="I111" i="6"/>
  <c r="H219" i="6"/>
  <c r="I219" i="6"/>
  <c r="I2163" i="6"/>
  <c r="H2163" i="6"/>
  <c r="I705" i="6"/>
  <c r="H705" i="6"/>
  <c r="I1515" i="6"/>
  <c r="H1515" i="6"/>
  <c r="I3782" i="6"/>
  <c r="H3782" i="6"/>
  <c r="I3299" i="6"/>
  <c r="H3299" i="6"/>
  <c r="I57" i="6"/>
  <c r="H57" i="6"/>
  <c r="H2756" i="2"/>
  <c r="I2756" i="2"/>
  <c r="H4484" i="2"/>
  <c r="I4484" i="2"/>
  <c r="H598" i="2"/>
  <c r="I598" i="2"/>
  <c r="H110" i="2"/>
  <c r="I110" i="2"/>
  <c r="H2701" i="2"/>
  <c r="I2701" i="2"/>
  <c r="H218" i="2"/>
  <c r="I218" i="2"/>
  <c r="H3890" i="2"/>
  <c r="I3890" i="2"/>
  <c r="H326" i="2"/>
  <c r="I326" i="2"/>
  <c r="I541" i="2"/>
  <c r="H541" i="2"/>
  <c r="H2541" i="2"/>
  <c r="I2541" i="2"/>
  <c r="H1515" i="2"/>
  <c r="I1515" i="2"/>
  <c r="H4430" i="2"/>
  <c r="I4430" i="2"/>
  <c r="H4051" i="2"/>
  <c r="I4051" i="2"/>
  <c r="H2865" i="2"/>
  <c r="I2865" i="2"/>
  <c r="H2973" i="2"/>
  <c r="I2973" i="2"/>
  <c r="H2215" i="2"/>
  <c r="I2215" i="2"/>
  <c r="H4592" i="2"/>
  <c r="I4592" i="2"/>
  <c r="H3782" i="2"/>
  <c r="I3782" i="2"/>
  <c r="H3350" i="2"/>
  <c r="I3350" i="2"/>
  <c r="H3025" i="2"/>
  <c r="I3025" i="2"/>
  <c r="H4538" i="2"/>
  <c r="I4538" i="2"/>
  <c r="H4322" i="2"/>
  <c r="I4322" i="2"/>
  <c r="I2053" i="2"/>
  <c r="H2053" i="2"/>
  <c r="H4214" i="2"/>
  <c r="I4214" i="2"/>
  <c r="H1351" i="2"/>
  <c r="I1351" i="2"/>
  <c r="H3241" i="2"/>
  <c r="I3241" i="2"/>
  <c r="H3189" i="2"/>
  <c r="I3189" i="2"/>
  <c r="H2593" i="2"/>
  <c r="I2593" i="2"/>
  <c r="H3565" i="2"/>
  <c r="I3565" i="2"/>
  <c r="H2324" i="2"/>
  <c r="I2324" i="2"/>
  <c r="H433" i="2"/>
  <c r="I433" i="2"/>
  <c r="I1190" i="2"/>
  <c r="H1190" i="2"/>
  <c r="H3133" i="2"/>
  <c r="I3133" i="2"/>
  <c r="H3457" i="2"/>
  <c r="I3457" i="2"/>
  <c r="H1837" i="2"/>
  <c r="I1837" i="2"/>
  <c r="H4646" i="2"/>
  <c r="I4646" i="2"/>
  <c r="H1567" i="2"/>
  <c r="I1567" i="2"/>
  <c r="H3676" i="2"/>
  <c r="I3676" i="2"/>
  <c r="H1083" i="2"/>
  <c r="I1083" i="2"/>
  <c r="H1945" i="2"/>
  <c r="I1945" i="2"/>
  <c r="H1621" i="2"/>
  <c r="I1621" i="2"/>
  <c r="H921" i="2"/>
  <c r="I921" i="2"/>
  <c r="H1244" i="2"/>
  <c r="I1244" i="2"/>
  <c r="H1676" i="2"/>
  <c r="I1676" i="2"/>
  <c r="H865" i="2"/>
  <c r="I865" i="2"/>
  <c r="H2809" i="2"/>
  <c r="I2809" i="2"/>
  <c r="H1459" i="2"/>
  <c r="I1459" i="2"/>
  <c r="H649" i="2"/>
  <c r="I649" i="2"/>
  <c r="H2377" i="2"/>
  <c r="I2377" i="2"/>
  <c r="H1729" i="2"/>
  <c r="I1729" i="2"/>
  <c r="H1407" i="2"/>
  <c r="I1407" i="2"/>
  <c r="H2485" i="2"/>
  <c r="I2485" i="2"/>
  <c r="H2917" i="2"/>
  <c r="I2917" i="2"/>
  <c r="H3298" i="2"/>
  <c r="I3298" i="2"/>
  <c r="H4159" i="2"/>
  <c r="I4159" i="2"/>
  <c r="H704" i="2"/>
  <c r="I704" i="2"/>
  <c r="H757" i="2"/>
  <c r="I757" i="2"/>
  <c r="I2000" i="2"/>
  <c r="H2000" i="2"/>
  <c r="H2649" i="2"/>
  <c r="I2649" i="2"/>
  <c r="H1892" i="2"/>
  <c r="I1892" i="2"/>
  <c r="H2107" i="2"/>
  <c r="I2107" i="2"/>
  <c r="H1784" i="2"/>
  <c r="I1784" i="2"/>
  <c r="H3946" i="2"/>
  <c r="I3946" i="2"/>
  <c r="I3998" i="2"/>
  <c r="H3998" i="2"/>
  <c r="H3836" i="2" l="1"/>
  <c r="I3836" i="2"/>
  <c r="H3080" i="2"/>
  <c r="I3080" i="2"/>
  <c r="I1136" i="2"/>
  <c r="H1136" i="2"/>
  <c r="H380" i="2"/>
  <c r="I380" i="2"/>
  <c r="H488" i="2"/>
  <c r="I488" i="2"/>
  <c r="AD48" i="9"/>
  <c r="AD47" i="7"/>
  <c r="AD164" i="7"/>
  <c r="AD165" i="9"/>
  <c r="J48" i="9"/>
  <c r="J164" i="7"/>
  <c r="J165" i="9"/>
  <c r="J163" i="1"/>
  <c r="J47" i="7"/>
  <c r="AD46" i="1"/>
  <c r="J46" i="1"/>
  <c r="AD163" i="1"/>
  <c r="AC47" i="7"/>
  <c r="AA48" i="9"/>
  <c r="M164" i="7"/>
  <c r="K164" i="7"/>
  <c r="AH165" i="9"/>
  <c r="P163" i="1"/>
  <c r="AG163" i="1"/>
  <c r="G163" i="1"/>
  <c r="Q163" i="1"/>
  <c r="AF163" i="1"/>
  <c r="X163" i="1"/>
  <c r="R163" i="1"/>
  <c r="AL163" i="1"/>
  <c r="M48" i="9"/>
  <c r="AG48" i="9"/>
  <c r="N48" i="9"/>
  <c r="AH48" i="9"/>
  <c r="K48" i="9"/>
  <c r="AE48" i="9"/>
  <c r="L48" i="9"/>
  <c r="AF48" i="9"/>
  <c r="K47" i="7"/>
  <c r="AE47" i="7"/>
  <c r="L47" i="7"/>
  <c r="AF47" i="7"/>
  <c r="M47" i="7"/>
  <c r="AG47" i="7"/>
  <c r="N47" i="7"/>
  <c r="AH47" i="7"/>
  <c r="H164" i="7"/>
  <c r="F164" i="7"/>
  <c r="F165" i="9"/>
  <c r="H165" i="9"/>
  <c r="H1298" i="2"/>
  <c r="I1298" i="2"/>
  <c r="H56" i="2"/>
  <c r="I56" i="2"/>
  <c r="X164" i="7"/>
  <c r="AM46" i="7"/>
  <c r="V164" i="7"/>
  <c r="V165" i="9"/>
  <c r="AM47" i="9"/>
  <c r="X165" i="9"/>
  <c r="AL164" i="7"/>
  <c r="AJ164" i="7"/>
  <c r="AJ165" i="9"/>
  <c r="AL165" i="9"/>
  <c r="H3513" i="2"/>
  <c r="I3513" i="2"/>
  <c r="H1785" i="6"/>
  <c r="I1785" i="6"/>
  <c r="AF164" i="7"/>
  <c r="L165" i="9"/>
  <c r="N165" i="9"/>
  <c r="I4106" i="2"/>
  <c r="H4106" i="2"/>
  <c r="O163" i="1"/>
  <c r="D163" i="1"/>
  <c r="AA163" i="1"/>
  <c r="L163" i="1"/>
  <c r="Z163" i="1"/>
  <c r="AI163" i="1"/>
  <c r="N163" i="1"/>
  <c r="AH163" i="1"/>
  <c r="H2162" i="2"/>
  <c r="I2162" i="2"/>
  <c r="Q48" i="9"/>
  <c r="AK48" i="9"/>
  <c r="R48" i="9"/>
  <c r="AL48" i="9"/>
  <c r="O48" i="9"/>
  <c r="AI48" i="9"/>
  <c r="P48" i="9"/>
  <c r="AJ48" i="9"/>
  <c r="O47" i="7"/>
  <c r="AI47" i="7"/>
  <c r="P47" i="7"/>
  <c r="AJ47" i="7"/>
  <c r="Q47" i="7"/>
  <c r="AK47" i="7"/>
  <c r="R47" i="7"/>
  <c r="AL47" i="7"/>
  <c r="AC164" i="7"/>
  <c r="AA164" i="7"/>
  <c r="AA165" i="9"/>
  <c r="AC165" i="9"/>
  <c r="Z46" i="1"/>
  <c r="AE46" i="1"/>
  <c r="AI46" i="1"/>
  <c r="V46" i="1"/>
  <c r="F46" i="1"/>
  <c r="K46" i="1"/>
  <c r="O46" i="1"/>
  <c r="B46" i="1"/>
  <c r="X46" i="1"/>
  <c r="AC46" i="1"/>
  <c r="AJ46" i="1"/>
  <c r="Y46" i="1"/>
  <c r="AF46" i="1"/>
  <c r="AK46" i="1"/>
  <c r="AA46" i="1"/>
  <c r="AG46" i="1"/>
  <c r="AL46" i="1"/>
  <c r="AB46" i="1"/>
  <c r="G46" i="1"/>
  <c r="M46" i="1"/>
  <c r="R46" i="1"/>
  <c r="W46" i="1"/>
  <c r="E46" i="1"/>
  <c r="AH46" i="1"/>
  <c r="C46" i="1"/>
  <c r="H46" i="1"/>
  <c r="N46" i="1"/>
  <c r="L46" i="1"/>
  <c r="D46" i="1"/>
  <c r="I46" i="1"/>
  <c r="P46" i="1"/>
  <c r="Q46" i="1"/>
  <c r="D164" i="7"/>
  <c r="B164" i="7"/>
  <c r="S46" i="7"/>
  <c r="B165" i="9"/>
  <c r="S47" i="9"/>
  <c r="D165" i="9"/>
  <c r="H2432" i="2"/>
  <c r="I2432" i="2"/>
  <c r="R164" i="7"/>
  <c r="P164" i="7"/>
  <c r="P165" i="9"/>
  <c r="R165" i="9"/>
  <c r="H4700" i="2"/>
  <c r="I4700" i="2"/>
  <c r="N164" i="7"/>
  <c r="L164" i="7"/>
  <c r="AE165" i="9"/>
  <c r="AG165" i="9"/>
  <c r="H2270" i="2"/>
  <c r="I2270" i="2"/>
  <c r="H163" i="1"/>
  <c r="S45" i="1"/>
  <c r="B163" i="1"/>
  <c r="K163" i="1"/>
  <c r="F163" i="1"/>
  <c r="AJ163" i="1"/>
  <c r="AB163" i="1"/>
  <c r="I163" i="1"/>
  <c r="AC163" i="1"/>
  <c r="H4269" i="2"/>
  <c r="I4269" i="2"/>
  <c r="D48" i="9"/>
  <c r="X48" i="9"/>
  <c r="E48" i="9"/>
  <c r="Y48" i="9"/>
  <c r="B48" i="9"/>
  <c r="V48" i="9"/>
  <c r="C48" i="9"/>
  <c r="W48" i="9"/>
  <c r="B47" i="7"/>
  <c r="V47" i="7"/>
  <c r="C47" i="7"/>
  <c r="W47" i="7"/>
  <c r="D47" i="7"/>
  <c r="X47" i="7"/>
  <c r="E47" i="7"/>
  <c r="Y47" i="7"/>
  <c r="I164" i="7"/>
  <c r="G164" i="7"/>
  <c r="G165" i="9"/>
  <c r="I165" i="9"/>
  <c r="H272" i="2"/>
  <c r="I272" i="2"/>
  <c r="Y164" i="7"/>
  <c r="W164" i="7"/>
  <c r="W165" i="9"/>
  <c r="Y165" i="9"/>
  <c r="I974" i="2"/>
  <c r="H974" i="2"/>
  <c r="H165" i="2"/>
  <c r="I165" i="2"/>
  <c r="AK164" i="7"/>
  <c r="AI164" i="7"/>
  <c r="AI165" i="9"/>
  <c r="AK165" i="9"/>
  <c r="H3404" i="2"/>
  <c r="I3404" i="2"/>
  <c r="AG164" i="7"/>
  <c r="AE164" i="7"/>
  <c r="K165" i="9"/>
  <c r="M165" i="9"/>
  <c r="C163" i="1"/>
  <c r="M163" i="1"/>
  <c r="AM45" i="1"/>
  <c r="V163" i="1"/>
  <c r="AK163" i="1"/>
  <c r="AE163" i="1"/>
  <c r="W163" i="1"/>
  <c r="E163" i="1"/>
  <c r="Y163" i="1"/>
  <c r="H48" i="9"/>
  <c r="AB48" i="9"/>
  <c r="I48" i="9"/>
  <c r="AC48" i="9"/>
  <c r="F48" i="9"/>
  <c r="Z48" i="9"/>
  <c r="G48" i="9"/>
  <c r="F47" i="7"/>
  <c r="Z47" i="7"/>
  <c r="G47" i="7"/>
  <c r="AA47" i="7"/>
  <c r="H47" i="7"/>
  <c r="AB47" i="7"/>
  <c r="I47" i="7"/>
  <c r="AB164" i="7"/>
  <c r="Z164" i="7"/>
  <c r="Z165" i="9"/>
  <c r="AB165" i="9"/>
  <c r="H3620" i="2"/>
  <c r="I3620" i="2"/>
  <c r="H3728" i="2"/>
  <c r="I3728" i="2"/>
  <c r="E164" i="7"/>
  <c r="C164" i="7"/>
  <c r="C165" i="9"/>
  <c r="E165" i="9"/>
  <c r="H1029" i="2"/>
  <c r="I1029" i="2"/>
  <c r="I812" i="2"/>
  <c r="H812" i="2"/>
  <c r="H4377" i="2"/>
  <c r="I4377" i="2"/>
  <c r="Q164" i="7"/>
  <c r="O164" i="7"/>
  <c r="O165" i="9"/>
  <c r="Q165" i="9"/>
  <c r="AF165" i="9"/>
  <c r="AH164" i="7"/>
  <c r="I4648" i="8"/>
  <c r="H4648" i="8"/>
  <c r="I3298" i="8"/>
  <c r="H3298" i="8"/>
  <c r="I1894" i="8"/>
  <c r="H1894" i="8"/>
  <c r="I2597" i="8"/>
  <c r="H2597" i="8"/>
  <c r="H3190" i="8"/>
  <c r="I3190" i="8"/>
  <c r="H2110" i="8"/>
  <c r="I2110" i="8"/>
  <c r="I1517" i="8"/>
  <c r="H1517" i="8"/>
  <c r="I1193" i="8"/>
  <c r="H1193" i="8"/>
  <c r="I1625" i="8"/>
  <c r="H1625" i="8"/>
  <c r="I4595" i="8"/>
  <c r="H4595" i="8"/>
  <c r="I3784" i="8"/>
  <c r="H3784" i="8"/>
  <c r="I1571" i="8"/>
  <c r="H1571" i="8"/>
  <c r="I977" i="8"/>
  <c r="H977" i="8"/>
  <c r="H114" i="8"/>
  <c r="I114" i="8"/>
  <c r="I2709" i="8"/>
  <c r="H2709" i="8"/>
  <c r="I438" i="8"/>
  <c r="H438" i="8"/>
  <c r="H2866" i="8"/>
  <c r="I2866" i="8"/>
  <c r="I1842" i="8"/>
  <c r="H1842" i="8"/>
  <c r="I3893" i="8"/>
  <c r="H3893" i="8"/>
  <c r="H1301" i="8"/>
  <c r="I1301" i="8"/>
  <c r="I3948" i="8"/>
  <c r="H3948" i="8"/>
  <c r="I4327" i="8"/>
  <c r="H4327" i="8"/>
  <c r="I3569" i="8"/>
  <c r="H3569" i="8"/>
  <c r="I3409" i="8"/>
  <c r="H3409" i="8"/>
  <c r="I3353" i="8"/>
  <c r="H3353" i="8"/>
  <c r="I2436" i="8"/>
  <c r="H2436" i="8"/>
  <c r="I3625" i="8"/>
  <c r="H3625" i="8"/>
  <c r="I2165" i="8"/>
  <c r="H2165" i="8"/>
  <c r="I1409" i="8"/>
  <c r="H1409" i="8"/>
  <c r="I2758" i="8"/>
  <c r="H2758" i="8"/>
  <c r="I3461" i="8"/>
  <c r="H3461" i="8"/>
  <c r="I4001" i="8"/>
  <c r="H4001" i="8"/>
  <c r="I4706" i="8"/>
  <c r="H4706" i="8"/>
  <c r="I545" i="8"/>
  <c r="H545" i="8"/>
  <c r="I2004" i="8"/>
  <c r="H2004" i="8"/>
  <c r="I2543" i="8"/>
  <c r="H2543" i="8"/>
  <c r="I2491" i="8"/>
  <c r="H2491" i="8"/>
  <c r="I924" i="8"/>
  <c r="H924" i="8"/>
  <c r="H1733" i="8"/>
  <c r="I1733" i="8"/>
  <c r="I167" i="8"/>
  <c r="H167" i="8"/>
  <c r="I330" i="8"/>
  <c r="H330" i="8"/>
  <c r="H4108" i="8"/>
  <c r="I4108" i="8"/>
  <c r="I4542" i="8"/>
  <c r="H4542" i="8"/>
  <c r="I653" i="8"/>
  <c r="H653" i="8"/>
  <c r="I2057" i="8"/>
  <c r="H2057" i="8"/>
  <c r="I3733" i="8"/>
  <c r="H3733" i="8"/>
  <c r="I275" i="8"/>
  <c r="H275" i="8"/>
  <c r="I4434" i="8"/>
  <c r="H4434" i="8"/>
  <c r="I1355" i="8"/>
  <c r="H1355" i="8"/>
  <c r="I708" i="8"/>
  <c r="H708" i="8"/>
  <c r="I2814" i="8"/>
  <c r="H2814" i="8"/>
  <c r="I221" i="8"/>
  <c r="H221" i="8"/>
  <c r="I1085" i="8"/>
  <c r="H1085" i="8"/>
  <c r="I4162" i="8"/>
  <c r="H4162" i="8"/>
  <c r="I869" i="8"/>
  <c r="H869" i="8"/>
  <c r="I4489" i="8"/>
  <c r="H4489" i="8"/>
  <c r="H2274" i="8"/>
  <c r="I2274" i="8"/>
  <c r="H1680" i="8"/>
  <c r="I1680" i="8"/>
  <c r="I59" i="8"/>
  <c r="H59" i="8"/>
  <c r="I2327" i="8"/>
  <c r="H2327" i="8"/>
  <c r="I4378" i="8"/>
  <c r="H4378" i="8"/>
  <c r="I760" i="8"/>
  <c r="H760" i="8"/>
  <c r="AA49" i="9" s="1"/>
  <c r="H1788" i="8"/>
  <c r="I1788" i="8"/>
  <c r="I2219" i="8"/>
  <c r="H2219" i="8"/>
  <c r="I816" i="8"/>
  <c r="H816" i="8"/>
  <c r="I2922" i="8"/>
  <c r="H2922" i="8"/>
  <c r="I4273" i="8"/>
  <c r="H4273" i="8"/>
  <c r="I3514" i="8"/>
  <c r="H3514" i="8"/>
  <c r="H4216" i="8"/>
  <c r="I4216" i="8"/>
  <c r="I3840" i="8"/>
  <c r="H3840" i="8"/>
  <c r="I1140" i="8"/>
  <c r="H1140" i="8"/>
  <c r="I3029" i="8"/>
  <c r="H3029" i="8"/>
  <c r="I1247" i="8"/>
  <c r="H1247" i="8"/>
  <c r="I1032" i="8"/>
  <c r="H1032" i="8"/>
  <c r="I491" i="8"/>
  <c r="H491" i="8"/>
  <c r="I3083" i="8"/>
  <c r="H3083" i="8"/>
  <c r="I600" i="8"/>
  <c r="H600" i="8"/>
  <c r="I2381" i="8"/>
  <c r="H2381" i="8"/>
  <c r="I383" i="8"/>
  <c r="H383" i="8"/>
  <c r="I2651" i="8"/>
  <c r="H2651" i="8"/>
  <c r="I2975" i="8"/>
  <c r="H2975" i="8"/>
  <c r="H3139" i="8"/>
  <c r="I3139" i="8"/>
  <c r="H4056" i="8"/>
  <c r="I4056" i="8"/>
  <c r="I3677" i="8"/>
  <c r="H3677" i="8"/>
  <c r="I1463" i="8"/>
  <c r="H1463" i="8"/>
  <c r="I3244" i="8"/>
  <c r="H3244" i="8"/>
  <c r="I1949" i="8"/>
  <c r="H1949" i="8"/>
  <c r="I4216" i="6"/>
  <c r="H4216" i="6"/>
  <c r="I2109" i="6"/>
  <c r="H2109" i="6"/>
  <c r="I598" i="6"/>
  <c r="H598" i="6"/>
  <c r="H2867" i="6"/>
  <c r="I2867" i="6"/>
  <c r="H2003" i="6"/>
  <c r="I2003" i="6"/>
  <c r="I4432" i="6"/>
  <c r="H4432" i="6"/>
  <c r="H3352" i="6"/>
  <c r="I3352" i="6"/>
  <c r="I3028" i="6"/>
  <c r="H3028" i="6"/>
  <c r="I544" i="6"/>
  <c r="H544" i="6"/>
  <c r="I1570" i="6"/>
  <c r="H1570" i="6"/>
  <c r="I1353" i="6"/>
  <c r="H1353" i="6"/>
  <c r="I3081" i="6"/>
  <c r="H3081" i="6"/>
  <c r="I4541" i="6"/>
  <c r="H4541" i="6"/>
  <c r="I2056" i="6"/>
  <c r="H2056" i="6"/>
  <c r="I168" i="6"/>
  <c r="H168" i="6"/>
  <c r="H3947" i="6"/>
  <c r="I3947" i="6"/>
  <c r="H3136" i="6"/>
  <c r="I3136" i="6"/>
  <c r="H2220" i="6"/>
  <c r="I2220" i="6"/>
  <c r="I2326" i="6"/>
  <c r="H2326" i="6"/>
  <c r="I653" i="6"/>
  <c r="H653" i="6"/>
  <c r="I4269" i="6"/>
  <c r="H4269" i="6"/>
  <c r="H1843" i="6"/>
  <c r="I1843" i="6"/>
  <c r="H3462" i="6"/>
  <c r="I3462" i="6"/>
  <c r="I869" i="6"/>
  <c r="H869" i="6"/>
  <c r="I2920" i="6"/>
  <c r="H2920" i="6"/>
  <c r="I814" i="6"/>
  <c r="H814" i="6"/>
  <c r="I2542" i="6"/>
  <c r="H2542" i="6"/>
  <c r="I1732" i="6"/>
  <c r="H1732" i="6"/>
  <c r="H3622" i="6"/>
  <c r="I3622" i="6"/>
  <c r="I3245" i="6"/>
  <c r="H3245" i="6"/>
  <c r="I58" i="6"/>
  <c r="H58" i="6"/>
  <c r="H1679" i="6"/>
  <c r="I1679" i="6"/>
  <c r="I3515" i="6"/>
  <c r="H3515" i="6"/>
  <c r="H1300" i="6"/>
  <c r="I1300" i="6"/>
  <c r="I706" i="6"/>
  <c r="H706" i="6"/>
  <c r="I3568" i="6"/>
  <c r="H3568" i="6"/>
  <c r="H3300" i="6"/>
  <c r="I3300" i="6"/>
  <c r="H2164" i="6"/>
  <c r="I2164" i="6"/>
  <c r="H4648" i="6"/>
  <c r="I4648" i="6"/>
  <c r="H2488" i="6"/>
  <c r="I2488" i="6"/>
  <c r="I3839" i="6"/>
  <c r="H3839" i="6"/>
  <c r="I3190" i="6"/>
  <c r="H3190" i="6"/>
  <c r="I4594" i="6"/>
  <c r="H4594" i="6"/>
  <c r="I2649" i="6"/>
  <c r="H2649" i="6"/>
  <c r="H1623" i="6"/>
  <c r="I1623" i="6"/>
  <c r="I761" i="6"/>
  <c r="H761" i="6"/>
  <c r="H2380" i="6"/>
  <c r="I2380" i="6"/>
  <c r="I1030" i="6"/>
  <c r="H1030" i="6"/>
  <c r="I3730" i="6"/>
  <c r="H3730" i="6"/>
  <c r="I3406" i="6"/>
  <c r="H3406" i="6"/>
  <c r="I1138" i="6"/>
  <c r="H1138" i="6"/>
  <c r="H4055" i="6"/>
  <c r="I4055" i="6"/>
  <c r="I4163" i="6"/>
  <c r="H4163" i="6"/>
  <c r="I1192" i="6"/>
  <c r="H1192" i="6"/>
  <c r="I4488" i="6"/>
  <c r="H4488" i="6"/>
  <c r="I2434" i="6"/>
  <c r="H2434" i="6"/>
  <c r="I112" i="6"/>
  <c r="H112" i="6"/>
  <c r="I382" i="6"/>
  <c r="H382" i="6"/>
  <c r="H2596" i="6"/>
  <c r="I2596" i="6"/>
  <c r="I220" i="6"/>
  <c r="H220" i="6"/>
  <c r="H4000" i="6"/>
  <c r="I4000" i="6"/>
  <c r="I328" i="6"/>
  <c r="H328" i="6"/>
  <c r="I1409" i="6"/>
  <c r="H1409" i="6"/>
  <c r="I2812" i="6"/>
  <c r="H2812" i="6"/>
  <c r="I3676" i="6"/>
  <c r="H3676" i="6"/>
  <c r="H1516" i="6"/>
  <c r="I1516" i="6"/>
  <c r="H1895" i="6"/>
  <c r="I1895" i="6"/>
  <c r="I4324" i="6"/>
  <c r="H4324" i="6"/>
  <c r="I1948" i="6"/>
  <c r="H1948" i="6"/>
  <c r="H2272" i="6"/>
  <c r="I2272" i="6"/>
  <c r="I3783" i="6"/>
  <c r="H3783" i="6"/>
  <c r="I1085" i="6"/>
  <c r="H1085" i="6"/>
  <c r="H4107" i="6"/>
  <c r="I4107" i="6"/>
  <c r="I491" i="6"/>
  <c r="H491" i="6"/>
  <c r="I977" i="6"/>
  <c r="H977" i="6"/>
  <c r="I1247" i="6"/>
  <c r="H1247" i="6"/>
  <c r="I4378" i="6"/>
  <c r="H4378" i="6"/>
  <c r="H2759" i="6"/>
  <c r="I2759" i="6"/>
  <c r="I2973" i="6"/>
  <c r="H2973" i="6"/>
  <c r="I2705" i="6"/>
  <c r="H2705" i="6"/>
  <c r="I275" i="6"/>
  <c r="H275" i="6"/>
  <c r="I921" i="6"/>
  <c r="H921" i="6"/>
  <c r="I3891" i="6"/>
  <c r="H3891" i="6"/>
  <c r="I436" i="6"/>
  <c r="H436" i="6"/>
  <c r="H1464" i="6"/>
  <c r="I1464" i="6"/>
  <c r="H2542" i="2"/>
  <c r="I2542" i="2"/>
  <c r="H3947" i="2"/>
  <c r="I3947" i="2"/>
  <c r="H3458" i="2"/>
  <c r="I3458" i="2"/>
  <c r="H3783" i="2"/>
  <c r="I3783" i="2"/>
  <c r="H2594" i="2"/>
  <c r="I2594" i="2"/>
  <c r="I1568" i="2"/>
  <c r="H1568" i="2"/>
  <c r="H3891" i="2"/>
  <c r="I3891" i="2"/>
  <c r="H1893" i="2"/>
  <c r="I1893" i="2"/>
  <c r="H3677" i="2"/>
  <c r="I3677" i="2"/>
  <c r="H2866" i="2"/>
  <c r="I2866" i="2"/>
  <c r="H2810" i="2"/>
  <c r="I2810" i="2"/>
  <c r="H3134" i="2"/>
  <c r="I3134" i="2"/>
  <c r="H3026" i="2"/>
  <c r="I3026" i="2"/>
  <c r="H2054" i="2"/>
  <c r="I2054" i="2"/>
  <c r="H705" i="2"/>
  <c r="I705" i="2"/>
  <c r="H4539" i="2"/>
  <c r="I4539" i="2"/>
  <c r="H2702" i="2"/>
  <c r="I2702" i="2"/>
  <c r="H4052" i="2"/>
  <c r="I4052" i="2"/>
  <c r="H3299" i="2"/>
  <c r="I3299" i="2"/>
  <c r="H650" i="2"/>
  <c r="I650" i="2"/>
  <c r="H1245" i="2"/>
  <c r="I1245" i="2"/>
  <c r="H1946" i="2"/>
  <c r="I1946" i="2"/>
  <c r="H4647" i="2"/>
  <c r="I4647" i="2"/>
  <c r="H3242" i="2"/>
  <c r="I3242" i="2"/>
  <c r="H4323" i="2"/>
  <c r="I4323" i="2"/>
  <c r="H3351" i="2"/>
  <c r="I3351" i="2"/>
  <c r="I2216" i="2"/>
  <c r="H2216" i="2"/>
  <c r="H4431" i="2"/>
  <c r="I4431" i="2"/>
  <c r="I327" i="2"/>
  <c r="H327" i="2"/>
  <c r="H111" i="2"/>
  <c r="I111" i="2"/>
  <c r="I4485" i="2"/>
  <c r="H4485" i="2"/>
  <c r="H4215" i="2"/>
  <c r="I4215" i="2"/>
  <c r="H1677" i="2"/>
  <c r="I1677" i="2"/>
  <c r="H2325" i="2"/>
  <c r="I2325" i="2"/>
  <c r="H4593" i="2"/>
  <c r="I4593" i="2"/>
  <c r="H2001" i="2"/>
  <c r="I2001" i="2"/>
  <c r="H4160" i="2"/>
  <c r="I4160" i="2"/>
  <c r="H542" i="2"/>
  <c r="I542" i="2"/>
  <c r="H1408" i="2"/>
  <c r="I1408" i="2"/>
  <c r="H2108" i="2"/>
  <c r="I2108" i="2"/>
  <c r="H758" i="2"/>
  <c r="I758" i="2"/>
  <c r="H2918" i="2"/>
  <c r="I2918" i="2"/>
  <c r="H1730" i="2"/>
  <c r="I1730" i="2"/>
  <c r="H1460" i="2"/>
  <c r="I1460" i="2"/>
  <c r="I866" i="2"/>
  <c r="H866" i="2"/>
  <c r="I922" i="2"/>
  <c r="H922" i="2"/>
  <c r="H1084" i="2"/>
  <c r="I1084" i="2"/>
  <c r="H1838" i="2"/>
  <c r="I1838" i="2"/>
  <c r="I3566" i="2"/>
  <c r="H3566" i="2"/>
  <c r="H1352" i="2"/>
  <c r="I1352" i="2"/>
  <c r="H2974" i="2"/>
  <c r="I2974" i="2"/>
  <c r="I1516" i="2"/>
  <c r="H1516" i="2"/>
  <c r="H219" i="2"/>
  <c r="I219" i="2"/>
  <c r="H599" i="2"/>
  <c r="I599" i="2"/>
  <c r="H2757" i="2"/>
  <c r="I2757" i="2"/>
  <c r="H2486" i="2"/>
  <c r="I2486" i="2"/>
  <c r="H434" i="2"/>
  <c r="I434" i="2"/>
  <c r="H2650" i="2"/>
  <c r="I2650" i="2"/>
  <c r="H2378" i="2"/>
  <c r="I2378" i="2"/>
  <c r="H1622" i="2"/>
  <c r="I1622" i="2"/>
  <c r="H3190" i="2"/>
  <c r="I3190" i="2"/>
  <c r="H1785" i="2"/>
  <c r="I1785" i="2"/>
  <c r="H3999" i="2"/>
  <c r="I3999" i="2"/>
  <c r="H1191" i="2"/>
  <c r="I1191" i="2"/>
  <c r="I1137" i="2" l="1"/>
  <c r="H1137" i="2"/>
  <c r="I3081" i="2"/>
  <c r="H3081" i="2"/>
  <c r="H381" i="2"/>
  <c r="I381" i="2"/>
  <c r="I489" i="2"/>
  <c r="H489" i="2"/>
  <c r="I3837" i="2"/>
  <c r="H3837" i="2"/>
  <c r="AD48" i="7"/>
  <c r="AD165" i="7"/>
  <c r="AD166" i="9"/>
  <c r="J48" i="7"/>
  <c r="AD49" i="9"/>
  <c r="J47" i="1"/>
  <c r="AD47" i="1"/>
  <c r="J164" i="1"/>
  <c r="AD164" i="1"/>
  <c r="J166" i="9"/>
  <c r="J165" i="7"/>
  <c r="J49" i="9"/>
  <c r="AL48" i="7"/>
  <c r="AB165" i="7"/>
  <c r="Z165" i="7"/>
  <c r="F166" i="9"/>
  <c r="H166" i="9"/>
  <c r="H975" i="2"/>
  <c r="I975" i="2"/>
  <c r="D165" i="7"/>
  <c r="S47" i="7"/>
  <c r="B165" i="7"/>
  <c r="B166" i="9"/>
  <c r="S48" i="9"/>
  <c r="D166" i="9"/>
  <c r="I2271" i="2"/>
  <c r="H2271" i="2"/>
  <c r="M49" i="9"/>
  <c r="AG49" i="9"/>
  <c r="N49" i="9"/>
  <c r="AH49" i="9"/>
  <c r="K49" i="9"/>
  <c r="AE49" i="9"/>
  <c r="L49" i="9"/>
  <c r="AF49" i="9"/>
  <c r="I4701" i="2"/>
  <c r="H4701" i="2"/>
  <c r="H2433" i="2"/>
  <c r="I2433" i="2"/>
  <c r="D164" i="1"/>
  <c r="C164" i="1"/>
  <c r="R164" i="1"/>
  <c r="AL164" i="1"/>
  <c r="AF164" i="1"/>
  <c r="X164" i="1"/>
  <c r="F164" i="1"/>
  <c r="Z164" i="1"/>
  <c r="Q165" i="7"/>
  <c r="O165" i="7"/>
  <c r="O166" i="9"/>
  <c r="Q166" i="9"/>
  <c r="W47" i="1"/>
  <c r="AA47" i="1"/>
  <c r="AF47" i="1"/>
  <c r="AJ47" i="1"/>
  <c r="C47" i="1"/>
  <c r="G47" i="1"/>
  <c r="L47" i="1"/>
  <c r="P47" i="1"/>
  <c r="Y47" i="1"/>
  <c r="AE47" i="1"/>
  <c r="AK47" i="1"/>
  <c r="V47" i="1"/>
  <c r="Z47" i="1"/>
  <c r="AG47" i="1"/>
  <c r="AL47" i="1"/>
  <c r="AB47" i="1"/>
  <c r="AH47" i="1"/>
  <c r="AI47" i="1"/>
  <c r="H47" i="1"/>
  <c r="N47" i="1"/>
  <c r="AC47" i="1"/>
  <c r="D47" i="1"/>
  <c r="I47" i="1"/>
  <c r="O47" i="1"/>
  <c r="F47" i="1"/>
  <c r="R47" i="1"/>
  <c r="X47" i="1"/>
  <c r="E47" i="1"/>
  <c r="K47" i="1"/>
  <c r="Q47" i="1"/>
  <c r="B47" i="1"/>
  <c r="M47" i="1"/>
  <c r="AH165" i="7"/>
  <c r="AF165" i="7"/>
  <c r="AF166" i="9"/>
  <c r="AH166" i="9"/>
  <c r="B48" i="7"/>
  <c r="V48" i="7"/>
  <c r="C48" i="7"/>
  <c r="W48" i="7"/>
  <c r="D48" i="7"/>
  <c r="X48" i="7"/>
  <c r="E48" i="7"/>
  <c r="Y48" i="7"/>
  <c r="H3621" i="2"/>
  <c r="I3621" i="2"/>
  <c r="H165" i="7"/>
  <c r="F165" i="7"/>
  <c r="AC166" i="9"/>
  <c r="I166" i="2"/>
  <c r="H166" i="2"/>
  <c r="Y165" i="7"/>
  <c r="W165" i="7"/>
  <c r="W166" i="9"/>
  <c r="Y166" i="9"/>
  <c r="Q49" i="9"/>
  <c r="AK49" i="9"/>
  <c r="R49" i="9"/>
  <c r="AL49" i="9"/>
  <c r="O49" i="9"/>
  <c r="AI49" i="9"/>
  <c r="P49" i="9"/>
  <c r="AJ49" i="9"/>
  <c r="Q164" i="1"/>
  <c r="L164" i="1"/>
  <c r="AH164" i="1"/>
  <c r="M164" i="1"/>
  <c r="AG164" i="1"/>
  <c r="Y164" i="1"/>
  <c r="S46" i="1"/>
  <c r="B164" i="1"/>
  <c r="AM46" i="1"/>
  <c r="V164" i="1"/>
  <c r="AL165" i="7"/>
  <c r="AJ165" i="7"/>
  <c r="AJ166" i="9"/>
  <c r="AL166" i="9"/>
  <c r="H2163" i="2"/>
  <c r="I2163" i="2"/>
  <c r="H1786" i="6"/>
  <c r="I1786" i="6"/>
  <c r="H1299" i="2"/>
  <c r="I1299" i="2"/>
  <c r="N165" i="7"/>
  <c r="L165" i="7"/>
  <c r="L166" i="9"/>
  <c r="N166" i="9"/>
  <c r="F48" i="7"/>
  <c r="Z48" i="7"/>
  <c r="G48" i="7"/>
  <c r="AA48" i="7"/>
  <c r="H48" i="7"/>
  <c r="AB48" i="7"/>
  <c r="I48" i="7"/>
  <c r="AC48" i="7"/>
  <c r="H813" i="2"/>
  <c r="I813" i="2"/>
  <c r="H1030" i="2"/>
  <c r="I1030" i="2"/>
  <c r="H4378" i="2"/>
  <c r="I4378" i="2"/>
  <c r="I3729" i="2"/>
  <c r="H3729" i="2"/>
  <c r="AA165" i="7"/>
  <c r="G166" i="9"/>
  <c r="I166" i="9"/>
  <c r="E165" i="7"/>
  <c r="C165" i="7"/>
  <c r="C166" i="9"/>
  <c r="E166" i="9"/>
  <c r="H4270" i="2"/>
  <c r="I4270" i="2"/>
  <c r="D49" i="9"/>
  <c r="X49" i="9"/>
  <c r="E49" i="9"/>
  <c r="Y49" i="9"/>
  <c r="B49" i="9"/>
  <c r="V49" i="9"/>
  <c r="C49" i="9"/>
  <c r="W49" i="9"/>
  <c r="P164" i="1"/>
  <c r="N164" i="1"/>
  <c r="E164" i="1"/>
  <c r="G164" i="1"/>
  <c r="AA164" i="1"/>
  <c r="AJ164" i="1"/>
  <c r="O164" i="1"/>
  <c r="AI164" i="1"/>
  <c r="R165" i="7"/>
  <c r="P165" i="7"/>
  <c r="P166" i="9"/>
  <c r="R166" i="9"/>
  <c r="H4107" i="2"/>
  <c r="I4107" i="2"/>
  <c r="H3514" i="2"/>
  <c r="I3514" i="2"/>
  <c r="AG165" i="7"/>
  <c r="AE165" i="7"/>
  <c r="AE166" i="9"/>
  <c r="AG166" i="9"/>
  <c r="K48" i="7"/>
  <c r="AE48" i="7"/>
  <c r="L48" i="7"/>
  <c r="AF48" i="7"/>
  <c r="M48" i="7"/>
  <c r="AG48" i="7"/>
  <c r="N48" i="7"/>
  <c r="AH48" i="7"/>
  <c r="I165" i="7"/>
  <c r="G165" i="7"/>
  <c r="Z166" i="9"/>
  <c r="AB166" i="9"/>
  <c r="H3405" i="2"/>
  <c r="I3405" i="2"/>
  <c r="I273" i="2"/>
  <c r="H273" i="2"/>
  <c r="X165" i="7"/>
  <c r="V165" i="7"/>
  <c r="AM47" i="7"/>
  <c r="V166" i="9"/>
  <c r="AM48" i="9"/>
  <c r="X166" i="9"/>
  <c r="H49" i="9"/>
  <c r="AB49" i="9"/>
  <c r="I49" i="9"/>
  <c r="AC49" i="9"/>
  <c r="F49" i="9"/>
  <c r="Z49" i="9"/>
  <c r="G49" i="9"/>
  <c r="I164" i="1"/>
  <c r="H164" i="1"/>
  <c r="W164" i="1"/>
  <c r="AB164" i="1"/>
  <c r="AK164" i="1"/>
  <c r="AC164" i="1"/>
  <c r="K164" i="1"/>
  <c r="AE164" i="1"/>
  <c r="AK165" i="7"/>
  <c r="AI165" i="7"/>
  <c r="AI166" i="9"/>
  <c r="AK166" i="9"/>
  <c r="I57" i="2"/>
  <c r="H57" i="2"/>
  <c r="M165" i="7"/>
  <c r="K165" i="7"/>
  <c r="K166" i="9"/>
  <c r="M166" i="9"/>
  <c r="O48" i="7"/>
  <c r="AI48" i="7"/>
  <c r="P48" i="7"/>
  <c r="AJ48" i="7"/>
  <c r="Q48" i="7"/>
  <c r="AK48" i="7"/>
  <c r="R48" i="7"/>
  <c r="AC165" i="7"/>
  <c r="AA166" i="9"/>
  <c r="I4649" i="8"/>
  <c r="H4649" i="8"/>
  <c r="I2598" i="8"/>
  <c r="H2598" i="8"/>
  <c r="H3191" i="8"/>
  <c r="I3191" i="8"/>
  <c r="H1895" i="8"/>
  <c r="I1895" i="8"/>
  <c r="H2111" i="8"/>
  <c r="I2111" i="8"/>
  <c r="H3299" i="8"/>
  <c r="I3299" i="8"/>
  <c r="I4217" i="8"/>
  <c r="H4217" i="8"/>
  <c r="I2652" i="8"/>
  <c r="H2652" i="8"/>
  <c r="I817" i="8"/>
  <c r="H817" i="8"/>
  <c r="I2005" i="8"/>
  <c r="H2005" i="8"/>
  <c r="I3462" i="8"/>
  <c r="H3462" i="8"/>
  <c r="I3626" i="8"/>
  <c r="H3626" i="8"/>
  <c r="H3410" i="8"/>
  <c r="I3410" i="8"/>
  <c r="I439" i="8"/>
  <c r="H439" i="8"/>
  <c r="H1572" i="8"/>
  <c r="I1572" i="8"/>
  <c r="I1626" i="8"/>
  <c r="H1626" i="8"/>
  <c r="I4163" i="8"/>
  <c r="H4163" i="8"/>
  <c r="I1950" i="8"/>
  <c r="H1950" i="8"/>
  <c r="I384" i="8"/>
  <c r="H384" i="8"/>
  <c r="I492" i="8"/>
  <c r="H492" i="8"/>
  <c r="I1141" i="8"/>
  <c r="H1141" i="8"/>
  <c r="I3515" i="8"/>
  <c r="H3515" i="8"/>
  <c r="I2220" i="8"/>
  <c r="H2220" i="8"/>
  <c r="I2328" i="8"/>
  <c r="H2328" i="8"/>
  <c r="I1086" i="8"/>
  <c r="H1086" i="8"/>
  <c r="H1356" i="8"/>
  <c r="I1356" i="8"/>
  <c r="I2058" i="8"/>
  <c r="H2058" i="8"/>
  <c r="I925" i="8"/>
  <c r="H925" i="8"/>
  <c r="I546" i="8"/>
  <c r="H546" i="8"/>
  <c r="I2759" i="8"/>
  <c r="H2759" i="8"/>
  <c r="I2437" i="8"/>
  <c r="H2437" i="8"/>
  <c r="I3570" i="8"/>
  <c r="H3570" i="8"/>
  <c r="I3894" i="8"/>
  <c r="H3894" i="8"/>
  <c r="I2710" i="8"/>
  <c r="H2710" i="8"/>
  <c r="I3785" i="8"/>
  <c r="H3785" i="8"/>
  <c r="I1194" i="8"/>
  <c r="H1194" i="8"/>
  <c r="H3084" i="8"/>
  <c r="I3084" i="8"/>
  <c r="I3734" i="8"/>
  <c r="H3734" i="8"/>
  <c r="I4057" i="8"/>
  <c r="H4057" i="8"/>
  <c r="I3140" i="8"/>
  <c r="H3140" i="8"/>
  <c r="I115" i="8"/>
  <c r="H115" i="8"/>
  <c r="I3678" i="8"/>
  <c r="H3678" i="8"/>
  <c r="I3030" i="8"/>
  <c r="H3030" i="8"/>
  <c r="I709" i="8"/>
  <c r="H709" i="8"/>
  <c r="I1789" i="8"/>
  <c r="H1789" i="8"/>
  <c r="I3245" i="8"/>
  <c r="H3245" i="8"/>
  <c r="H2382" i="8"/>
  <c r="I2382" i="8"/>
  <c r="I1033" i="8"/>
  <c r="H1033" i="8"/>
  <c r="H4274" i="8"/>
  <c r="I4274" i="8"/>
  <c r="I60" i="8"/>
  <c r="H60" i="8"/>
  <c r="I4490" i="8"/>
  <c r="H4490" i="8"/>
  <c r="H222" i="8"/>
  <c r="I222" i="8"/>
  <c r="I4435" i="8"/>
  <c r="H4435" i="8"/>
  <c r="I654" i="8"/>
  <c r="H654" i="8"/>
  <c r="I331" i="8"/>
  <c r="H331" i="8"/>
  <c r="I2492" i="8"/>
  <c r="H2492" i="8"/>
  <c r="I4707" i="8"/>
  <c r="H4707" i="8"/>
  <c r="I1410" i="8"/>
  <c r="H1410" i="8"/>
  <c r="I4328" i="8"/>
  <c r="H4328" i="8"/>
  <c r="H1843" i="8"/>
  <c r="I1843" i="8"/>
  <c r="I1734" i="8"/>
  <c r="H1734" i="8"/>
  <c r="I2867" i="8"/>
  <c r="H2867" i="8"/>
  <c r="I4109" i="8"/>
  <c r="H4109" i="8"/>
  <c r="I1302" i="8"/>
  <c r="H1302" i="8"/>
  <c r="I4379" i="8"/>
  <c r="H4379" i="8"/>
  <c r="I2275" i="8"/>
  <c r="H2275" i="8"/>
  <c r="I1681" i="8"/>
  <c r="H1681" i="8"/>
  <c r="H1464" i="8"/>
  <c r="I1464" i="8"/>
  <c r="I2976" i="8"/>
  <c r="H2976" i="8"/>
  <c r="I601" i="8"/>
  <c r="H601" i="8"/>
  <c r="H1248" i="8"/>
  <c r="I1248" i="8"/>
  <c r="I3841" i="8"/>
  <c r="H3841" i="8"/>
  <c r="I2923" i="8"/>
  <c r="H2923" i="8"/>
  <c r="I761" i="8"/>
  <c r="H761" i="8"/>
  <c r="I870" i="8"/>
  <c r="H870" i="8"/>
  <c r="I2815" i="8"/>
  <c r="H2815" i="8"/>
  <c r="I276" i="8"/>
  <c r="H276" i="8"/>
  <c r="I4543" i="8"/>
  <c r="H4543" i="8"/>
  <c r="I168" i="8"/>
  <c r="H168" i="8"/>
  <c r="I2544" i="8"/>
  <c r="H2544" i="8"/>
  <c r="I4002" i="8"/>
  <c r="H4002" i="8"/>
  <c r="I2166" i="8"/>
  <c r="H2166" i="8"/>
  <c r="H3354" i="8"/>
  <c r="I3354" i="8"/>
  <c r="H3949" i="8"/>
  <c r="I3949" i="8"/>
  <c r="I978" i="8"/>
  <c r="H978" i="8"/>
  <c r="I4596" i="8"/>
  <c r="H4596" i="8"/>
  <c r="I1518" i="8"/>
  <c r="H1518" i="8"/>
  <c r="H2110" i="6"/>
  <c r="I2110" i="6"/>
  <c r="I4217" i="6"/>
  <c r="H4217" i="6"/>
  <c r="I4433" i="6"/>
  <c r="H4433" i="6"/>
  <c r="I2597" i="6"/>
  <c r="H2597" i="6"/>
  <c r="I4489" i="6"/>
  <c r="H4489" i="6"/>
  <c r="I2004" i="6"/>
  <c r="H2004" i="6"/>
  <c r="I2221" i="6"/>
  <c r="H2221" i="6"/>
  <c r="I1139" i="6"/>
  <c r="H1139" i="6"/>
  <c r="I3569" i="6"/>
  <c r="H3569" i="6"/>
  <c r="I1571" i="6"/>
  <c r="H1571" i="6"/>
  <c r="I329" i="6"/>
  <c r="H329" i="6"/>
  <c r="I1193" i="6"/>
  <c r="H1193" i="6"/>
  <c r="I3407" i="6"/>
  <c r="H3407" i="6"/>
  <c r="I4595" i="6"/>
  <c r="H4595" i="6"/>
  <c r="I707" i="6"/>
  <c r="H707" i="6"/>
  <c r="I59" i="6"/>
  <c r="H59" i="6"/>
  <c r="I1733" i="6"/>
  <c r="H1733" i="6"/>
  <c r="I2921" i="6"/>
  <c r="H2921" i="6"/>
  <c r="H4270" i="6"/>
  <c r="I4270" i="6"/>
  <c r="I4542" i="6"/>
  <c r="H4542" i="6"/>
  <c r="I545" i="6"/>
  <c r="H545" i="6"/>
  <c r="I1844" i="6"/>
  <c r="H1844" i="6"/>
  <c r="H2650" i="6"/>
  <c r="I2650" i="6"/>
  <c r="I2273" i="6"/>
  <c r="H2273" i="6"/>
  <c r="I1517" i="6"/>
  <c r="H1517" i="6"/>
  <c r="H4649" i="6"/>
  <c r="I4649" i="6"/>
  <c r="I4001" i="6"/>
  <c r="H4001" i="6"/>
  <c r="I2165" i="6"/>
  <c r="H2165" i="6"/>
  <c r="I3948" i="6"/>
  <c r="H3948" i="6"/>
  <c r="I2868" i="6"/>
  <c r="H2868" i="6"/>
  <c r="I2489" i="6"/>
  <c r="H2489" i="6"/>
  <c r="H922" i="6"/>
  <c r="I922" i="6"/>
  <c r="H3784" i="6"/>
  <c r="I3784" i="6"/>
  <c r="I815" i="6"/>
  <c r="H815" i="6"/>
  <c r="I1465" i="6"/>
  <c r="H1465" i="6"/>
  <c r="I3137" i="6"/>
  <c r="H3137" i="6"/>
  <c r="H383" i="6"/>
  <c r="I383" i="6"/>
  <c r="I437" i="6"/>
  <c r="H437" i="6"/>
  <c r="I2706" i="6"/>
  <c r="H2706" i="6"/>
  <c r="I1248" i="6"/>
  <c r="H1248" i="6"/>
  <c r="I1949" i="6"/>
  <c r="H1949" i="6"/>
  <c r="I3677" i="6"/>
  <c r="H3677" i="6"/>
  <c r="I113" i="6"/>
  <c r="H113" i="6"/>
  <c r="I4164" i="6"/>
  <c r="H4164" i="6"/>
  <c r="I762" i="6"/>
  <c r="H762" i="6"/>
  <c r="I3191" i="6"/>
  <c r="H3191" i="6"/>
  <c r="I3246" i="6"/>
  <c r="H3246" i="6"/>
  <c r="I2543" i="6"/>
  <c r="H2543" i="6"/>
  <c r="I870" i="6"/>
  <c r="H870" i="6"/>
  <c r="I654" i="6"/>
  <c r="H654" i="6"/>
  <c r="I3082" i="6"/>
  <c r="H3082" i="6"/>
  <c r="I3029" i="6"/>
  <c r="H3029" i="6"/>
  <c r="I1896" i="6"/>
  <c r="H1896" i="6"/>
  <c r="I1680" i="6"/>
  <c r="H1680" i="6"/>
  <c r="I1410" i="6"/>
  <c r="H1410" i="6"/>
  <c r="I1031" i="6"/>
  <c r="H1031" i="6"/>
  <c r="I276" i="6"/>
  <c r="H276" i="6"/>
  <c r="I4379" i="6"/>
  <c r="H4379" i="6"/>
  <c r="H4056" i="6"/>
  <c r="I4056" i="6"/>
  <c r="I1624" i="6"/>
  <c r="H1624" i="6"/>
  <c r="I3301" i="6"/>
  <c r="H3301" i="6"/>
  <c r="I3623" i="6"/>
  <c r="H3623" i="6"/>
  <c r="I3463" i="6"/>
  <c r="H3463" i="6"/>
  <c r="I3353" i="6"/>
  <c r="H3353" i="6"/>
  <c r="I2760" i="6"/>
  <c r="H2760" i="6"/>
  <c r="I492" i="6"/>
  <c r="H492" i="6"/>
  <c r="I2057" i="6"/>
  <c r="H2057" i="6"/>
  <c r="I4108" i="6"/>
  <c r="H4108" i="6"/>
  <c r="I2381" i="6"/>
  <c r="H2381" i="6"/>
  <c r="H1301" i="6"/>
  <c r="I1301" i="6"/>
  <c r="I3892" i="6"/>
  <c r="H3892" i="6"/>
  <c r="I2974" i="6"/>
  <c r="H2974" i="6"/>
  <c r="I978" i="6"/>
  <c r="H978" i="6"/>
  <c r="I1086" i="6"/>
  <c r="H1086" i="6"/>
  <c r="I4325" i="6"/>
  <c r="H4325" i="6"/>
  <c r="I2813" i="6"/>
  <c r="H2813" i="6"/>
  <c r="I221" i="6"/>
  <c r="H221" i="6"/>
  <c r="I2435" i="6"/>
  <c r="H2435" i="6"/>
  <c r="I3731" i="6"/>
  <c r="H3731" i="6"/>
  <c r="H3840" i="6"/>
  <c r="I3840" i="6"/>
  <c r="I3516" i="6"/>
  <c r="H3516" i="6"/>
  <c r="I2327" i="6"/>
  <c r="H2327" i="6"/>
  <c r="I169" i="6"/>
  <c r="H169" i="6"/>
  <c r="I1354" i="6"/>
  <c r="H1354" i="6"/>
  <c r="I599" i="6"/>
  <c r="H599" i="6"/>
  <c r="H1353" i="2"/>
  <c r="I1353" i="2"/>
  <c r="H923" i="2"/>
  <c r="I923" i="2"/>
  <c r="H2919" i="2"/>
  <c r="I2919" i="2"/>
  <c r="H2055" i="2"/>
  <c r="I2055" i="2"/>
  <c r="I1623" i="2"/>
  <c r="H1623" i="2"/>
  <c r="I2975" i="2"/>
  <c r="H2975" i="2"/>
  <c r="H543" i="2"/>
  <c r="I543" i="2"/>
  <c r="I4648" i="2"/>
  <c r="H4648" i="2"/>
  <c r="H4540" i="2"/>
  <c r="I4540" i="2"/>
  <c r="I3027" i="2"/>
  <c r="H3027" i="2"/>
  <c r="H2867" i="2"/>
  <c r="I2867" i="2"/>
  <c r="H3948" i="2"/>
  <c r="I3948" i="2"/>
  <c r="H600" i="2"/>
  <c r="I600" i="2"/>
  <c r="H2595" i="2"/>
  <c r="I2595" i="2"/>
  <c r="H1192" i="2"/>
  <c r="I1192" i="2"/>
  <c r="I220" i="2"/>
  <c r="H220" i="2"/>
  <c r="I759" i="2"/>
  <c r="H759" i="2"/>
  <c r="H2703" i="2"/>
  <c r="I2703" i="2"/>
  <c r="H4000" i="2"/>
  <c r="I4000" i="2"/>
  <c r="H2379" i="2"/>
  <c r="I2379" i="2"/>
  <c r="H2487" i="2"/>
  <c r="I2487" i="2"/>
  <c r="I1839" i="2"/>
  <c r="H1839" i="2"/>
  <c r="H1461" i="2"/>
  <c r="I1461" i="2"/>
  <c r="H2109" i="2"/>
  <c r="I2109" i="2"/>
  <c r="H4161" i="2"/>
  <c r="I4161" i="2"/>
  <c r="H4594" i="2"/>
  <c r="I4594" i="2"/>
  <c r="I112" i="2"/>
  <c r="H112" i="2"/>
  <c r="H4432" i="2"/>
  <c r="I4432" i="2"/>
  <c r="H3243" i="2"/>
  <c r="I3243" i="2"/>
  <c r="I1947" i="2"/>
  <c r="H1947" i="2"/>
  <c r="H3300" i="2"/>
  <c r="I3300" i="2"/>
  <c r="H3135" i="2"/>
  <c r="I3135" i="2"/>
  <c r="I3678" i="2"/>
  <c r="H3678" i="2"/>
  <c r="H3892" i="2"/>
  <c r="I3892" i="2"/>
  <c r="H2543" i="2"/>
  <c r="I2543" i="2"/>
  <c r="H1678" i="2"/>
  <c r="I1678" i="2"/>
  <c r="H3352" i="2"/>
  <c r="I3352" i="2"/>
  <c r="H651" i="2"/>
  <c r="I651" i="2"/>
  <c r="H867" i="2"/>
  <c r="I867" i="2"/>
  <c r="H4486" i="2"/>
  <c r="I4486" i="2"/>
  <c r="H3191" i="2"/>
  <c r="I3191" i="2"/>
  <c r="H3459" i="2"/>
  <c r="I3459" i="2"/>
  <c r="I1517" i="2"/>
  <c r="H1517" i="2"/>
  <c r="H4324" i="2"/>
  <c r="I4324" i="2"/>
  <c r="H1786" i="2"/>
  <c r="I1786" i="2"/>
  <c r="H2651" i="2"/>
  <c r="I2651" i="2"/>
  <c r="H2758" i="2"/>
  <c r="I2758" i="2"/>
  <c r="H1085" i="2"/>
  <c r="I1085" i="2"/>
  <c r="I1731" i="2"/>
  <c r="H1731" i="2"/>
  <c r="H1409" i="2"/>
  <c r="I1409" i="2"/>
  <c r="H2002" i="2"/>
  <c r="I2002" i="2"/>
  <c r="H2326" i="2"/>
  <c r="I2326" i="2"/>
  <c r="H4216" i="2"/>
  <c r="I4216" i="2"/>
  <c r="I1246" i="2"/>
  <c r="H1246" i="2"/>
  <c r="I4053" i="2"/>
  <c r="H4053" i="2"/>
  <c r="H706" i="2"/>
  <c r="I706" i="2"/>
  <c r="H2811" i="2"/>
  <c r="I2811" i="2"/>
  <c r="H1894" i="2"/>
  <c r="I1894" i="2"/>
  <c r="H3784" i="2"/>
  <c r="I3784" i="2"/>
  <c r="I328" i="2"/>
  <c r="H328" i="2"/>
  <c r="H435" i="2"/>
  <c r="I435" i="2"/>
  <c r="H3567" i="2"/>
  <c r="I3567" i="2"/>
  <c r="H2217" i="2"/>
  <c r="I2217" i="2"/>
  <c r="H1569" i="2"/>
  <c r="I1569" i="2"/>
  <c r="H490" i="2" l="1"/>
  <c r="I490" i="2"/>
  <c r="H382" i="2"/>
  <c r="I382" i="2"/>
  <c r="I3082" i="2"/>
  <c r="H3082" i="2"/>
  <c r="H3838" i="2"/>
  <c r="I3838" i="2"/>
  <c r="H1138" i="2"/>
  <c r="I1138" i="2"/>
  <c r="AD166" i="7"/>
  <c r="AD50" i="9"/>
  <c r="J165" i="1"/>
  <c r="J48" i="1"/>
  <c r="AD48" i="1"/>
  <c r="J50" i="9"/>
  <c r="AD167" i="9"/>
  <c r="J167" i="9"/>
  <c r="AD165" i="1"/>
  <c r="J166" i="7"/>
  <c r="W50" i="9"/>
  <c r="AJ166" i="7"/>
  <c r="G167" i="9"/>
  <c r="I167" i="9"/>
  <c r="H3406" i="2"/>
  <c r="I3406" i="2"/>
  <c r="AG166" i="7"/>
  <c r="AE166" i="7"/>
  <c r="C167" i="9"/>
  <c r="E167" i="9"/>
  <c r="H3730" i="2"/>
  <c r="I3730" i="2"/>
  <c r="H50" i="9"/>
  <c r="AB50" i="9"/>
  <c r="I50" i="9"/>
  <c r="AC50" i="9"/>
  <c r="F50" i="9"/>
  <c r="Z50" i="9"/>
  <c r="G50" i="9"/>
  <c r="AA50" i="9"/>
  <c r="I166" i="7"/>
  <c r="G166" i="7"/>
  <c r="H1787" i="6"/>
  <c r="I1787" i="6"/>
  <c r="P167" i="9"/>
  <c r="R167" i="9"/>
  <c r="Y166" i="7"/>
  <c r="W166" i="7"/>
  <c r="Q165" i="1"/>
  <c r="R165" i="1"/>
  <c r="D165" i="1"/>
  <c r="AI165" i="1"/>
  <c r="AG165" i="1"/>
  <c r="AE165" i="1"/>
  <c r="G165" i="1"/>
  <c r="AA165" i="1"/>
  <c r="AF167" i="9"/>
  <c r="AH167" i="9"/>
  <c r="H976" i="2"/>
  <c r="I976" i="2"/>
  <c r="R166" i="7"/>
  <c r="P166" i="7"/>
  <c r="Z167" i="9"/>
  <c r="AB167" i="9"/>
  <c r="M166" i="7"/>
  <c r="K166" i="7"/>
  <c r="H3515" i="2"/>
  <c r="I3515" i="2"/>
  <c r="V167" i="9"/>
  <c r="AM49" i="9"/>
  <c r="X167" i="9"/>
  <c r="H4379" i="2"/>
  <c r="I4379" i="2"/>
  <c r="M50" i="9"/>
  <c r="AG50" i="9"/>
  <c r="N50" i="9"/>
  <c r="AH50" i="9"/>
  <c r="K50" i="9"/>
  <c r="AE50" i="9"/>
  <c r="L50" i="9"/>
  <c r="AF50" i="9"/>
  <c r="I814" i="2"/>
  <c r="H814" i="2"/>
  <c r="AB166" i="7"/>
  <c r="Z166" i="7"/>
  <c r="AI167" i="9"/>
  <c r="AK167" i="9"/>
  <c r="H167" i="2"/>
  <c r="I167" i="2"/>
  <c r="E166" i="7"/>
  <c r="C166" i="7"/>
  <c r="K165" i="1"/>
  <c r="F165" i="1"/>
  <c r="AC165" i="1"/>
  <c r="AH165" i="1"/>
  <c r="Z165" i="1"/>
  <c r="Y165" i="1"/>
  <c r="C165" i="1"/>
  <c r="W165" i="1"/>
  <c r="L167" i="9"/>
  <c r="N167" i="9"/>
  <c r="H2272" i="2"/>
  <c r="I2272" i="2"/>
  <c r="AK166" i="7"/>
  <c r="AI166" i="7"/>
  <c r="X48" i="1"/>
  <c r="AB48" i="1"/>
  <c r="AG48" i="1"/>
  <c r="AK48" i="1"/>
  <c r="D48" i="1"/>
  <c r="H48" i="1"/>
  <c r="M48" i="1"/>
  <c r="Q48" i="1"/>
  <c r="Z48" i="1"/>
  <c r="AF48" i="1"/>
  <c r="AL48" i="1"/>
  <c r="AA48" i="1"/>
  <c r="AH48" i="1"/>
  <c r="V48" i="1"/>
  <c r="W48" i="1"/>
  <c r="AC48" i="1"/>
  <c r="AI48" i="1"/>
  <c r="C48" i="1"/>
  <c r="I48" i="1"/>
  <c r="O48" i="1"/>
  <c r="N48" i="1"/>
  <c r="Y48" i="1"/>
  <c r="E48" i="1"/>
  <c r="K48" i="1"/>
  <c r="P48" i="1"/>
  <c r="AJ48" i="1"/>
  <c r="AE48" i="1"/>
  <c r="F48" i="1"/>
  <c r="L48" i="1"/>
  <c r="R48" i="1"/>
  <c r="G48" i="1"/>
  <c r="B48" i="1"/>
  <c r="F167" i="9"/>
  <c r="H167" i="9"/>
  <c r="AH166" i="7"/>
  <c r="AF166" i="7"/>
  <c r="B167" i="9"/>
  <c r="S49" i="9"/>
  <c r="D167" i="9"/>
  <c r="Q50" i="9"/>
  <c r="AK50" i="9"/>
  <c r="R50" i="9"/>
  <c r="AL50" i="9"/>
  <c r="O50" i="9"/>
  <c r="AI50" i="9"/>
  <c r="P50" i="9"/>
  <c r="AJ50" i="9"/>
  <c r="H166" i="7"/>
  <c r="F166" i="7"/>
  <c r="H1300" i="2"/>
  <c r="I1300" i="2"/>
  <c r="O167" i="9"/>
  <c r="Q167" i="9"/>
  <c r="I3622" i="2"/>
  <c r="H3622" i="2"/>
  <c r="X166" i="7"/>
  <c r="V166" i="7"/>
  <c r="AM48" i="7"/>
  <c r="M165" i="1"/>
  <c r="E165" i="1"/>
  <c r="O165" i="1"/>
  <c r="N165" i="1"/>
  <c r="AB165" i="1"/>
  <c r="AM47" i="1"/>
  <c r="V165" i="1"/>
  <c r="P165" i="1"/>
  <c r="AJ165" i="1"/>
  <c r="H4702" i="2"/>
  <c r="I4702" i="2"/>
  <c r="AE167" i="9"/>
  <c r="AG167" i="9"/>
  <c r="Q166" i="7"/>
  <c r="O166" i="7"/>
  <c r="H58" i="2"/>
  <c r="I58" i="2"/>
  <c r="AC167" i="9"/>
  <c r="H274" i="2"/>
  <c r="I274" i="2"/>
  <c r="N166" i="7"/>
  <c r="L166" i="7"/>
  <c r="I4108" i="2"/>
  <c r="H4108" i="2"/>
  <c r="W167" i="9"/>
  <c r="Y167" i="9"/>
  <c r="H4271" i="2"/>
  <c r="I4271" i="2"/>
  <c r="D50" i="9"/>
  <c r="X50" i="9"/>
  <c r="E50" i="9"/>
  <c r="Y50" i="9"/>
  <c r="B50" i="9"/>
  <c r="V50" i="9"/>
  <c r="C50" i="9"/>
  <c r="H1031" i="2"/>
  <c r="I1031" i="2"/>
  <c r="AC166" i="7"/>
  <c r="AA166" i="7"/>
  <c r="I2164" i="2"/>
  <c r="H2164" i="2"/>
  <c r="AJ167" i="9"/>
  <c r="AL167" i="9"/>
  <c r="D166" i="7"/>
  <c r="B166" i="7"/>
  <c r="S48" i="7"/>
  <c r="S47" i="1"/>
  <c r="B165" i="1"/>
  <c r="X165" i="1"/>
  <c r="I165" i="1"/>
  <c r="H165" i="1"/>
  <c r="AL165" i="1"/>
  <c r="AK165" i="1"/>
  <c r="L165" i="1"/>
  <c r="AF165" i="1"/>
  <c r="H2434" i="2"/>
  <c r="I2434" i="2"/>
  <c r="K167" i="9"/>
  <c r="M167" i="9"/>
  <c r="AL166" i="7"/>
  <c r="AA167" i="9"/>
  <c r="I4650" i="8"/>
  <c r="H4650" i="8"/>
  <c r="I2112" i="8"/>
  <c r="H2112" i="8"/>
  <c r="I1896" i="8"/>
  <c r="H1896" i="8"/>
  <c r="I3192" i="8"/>
  <c r="H3192" i="8"/>
  <c r="I3300" i="8"/>
  <c r="H3300" i="8"/>
  <c r="I2599" i="8"/>
  <c r="H2599" i="8"/>
  <c r="I3950" i="8"/>
  <c r="H3950" i="8"/>
  <c r="I1465" i="8"/>
  <c r="H1465" i="8"/>
  <c r="I3411" i="8"/>
  <c r="H3411" i="8"/>
  <c r="I1195" i="8"/>
  <c r="H1195" i="8"/>
  <c r="I2545" i="8"/>
  <c r="H2545" i="8"/>
  <c r="I332" i="8"/>
  <c r="H332" i="8"/>
  <c r="I4164" i="8"/>
  <c r="H4164" i="8"/>
  <c r="I1303" i="8"/>
  <c r="H1303" i="8"/>
  <c r="I4491" i="8"/>
  <c r="H4491" i="8"/>
  <c r="I1087" i="8"/>
  <c r="H1087" i="8"/>
  <c r="I169" i="8"/>
  <c r="H169" i="8"/>
  <c r="I871" i="8"/>
  <c r="H871" i="8"/>
  <c r="I1682" i="8"/>
  <c r="H1682" i="8"/>
  <c r="I4110" i="8"/>
  <c r="H4110" i="8"/>
  <c r="I1411" i="8"/>
  <c r="H1411" i="8"/>
  <c r="I655" i="8"/>
  <c r="H655" i="8"/>
  <c r="I61" i="8"/>
  <c r="H61" i="8"/>
  <c r="I3031" i="8"/>
  <c r="H3031" i="8"/>
  <c r="I4058" i="8"/>
  <c r="H4058" i="8"/>
  <c r="I3786" i="8"/>
  <c r="H3786" i="8"/>
  <c r="H2438" i="8"/>
  <c r="I2438" i="8"/>
  <c r="I2329" i="8"/>
  <c r="H2329" i="8"/>
  <c r="I493" i="8"/>
  <c r="H493" i="8"/>
  <c r="I1627" i="8"/>
  <c r="H1627" i="8"/>
  <c r="I3627" i="8"/>
  <c r="H3627" i="8"/>
  <c r="I818" i="8"/>
  <c r="H818" i="8"/>
  <c r="I2816" i="8"/>
  <c r="H2816" i="8"/>
  <c r="I3141" i="8"/>
  <c r="H3141" i="8"/>
  <c r="I3355" i="8"/>
  <c r="H3355" i="8"/>
  <c r="I1249" i="8"/>
  <c r="H1249" i="8"/>
  <c r="I1519" i="8"/>
  <c r="H1519" i="8"/>
  <c r="H4275" i="8"/>
  <c r="I4275" i="8"/>
  <c r="I1573" i="8"/>
  <c r="H1573" i="8"/>
  <c r="H1142" i="8"/>
  <c r="I1142" i="8"/>
  <c r="I2383" i="8"/>
  <c r="H2383" i="8"/>
  <c r="H4597" i="8"/>
  <c r="I4597" i="8"/>
  <c r="I2167" i="8"/>
  <c r="H2167" i="8"/>
  <c r="I4544" i="8"/>
  <c r="H4544" i="8"/>
  <c r="I762" i="8"/>
  <c r="H762" i="8"/>
  <c r="I602" i="8"/>
  <c r="H602" i="8"/>
  <c r="I2276" i="8"/>
  <c r="H2276" i="8"/>
  <c r="I2868" i="8"/>
  <c r="H2868" i="8"/>
  <c r="H4708" i="8"/>
  <c r="I4708" i="8"/>
  <c r="I4436" i="8"/>
  <c r="H4436" i="8"/>
  <c r="I3246" i="8"/>
  <c r="H3246" i="8"/>
  <c r="I3679" i="8"/>
  <c r="H3679" i="8"/>
  <c r="I3735" i="8"/>
  <c r="H3735" i="8"/>
  <c r="I2711" i="8"/>
  <c r="H2711" i="8"/>
  <c r="I2760" i="8"/>
  <c r="H2760" i="8"/>
  <c r="H2059" i="8"/>
  <c r="I2059" i="8"/>
  <c r="I2221" i="8"/>
  <c r="H2221" i="8"/>
  <c r="I385" i="8"/>
  <c r="H385" i="8"/>
  <c r="I3463" i="8"/>
  <c r="H3463" i="8"/>
  <c r="I2653" i="8"/>
  <c r="H2653" i="8"/>
  <c r="I3842" i="8"/>
  <c r="H3842" i="8"/>
  <c r="I1034" i="8"/>
  <c r="H1034" i="8"/>
  <c r="I926" i="8"/>
  <c r="H926" i="8"/>
  <c r="I1844" i="8"/>
  <c r="H1844" i="8"/>
  <c r="I3085" i="8"/>
  <c r="H3085" i="8"/>
  <c r="I710" i="8"/>
  <c r="H710" i="8"/>
  <c r="I3571" i="8"/>
  <c r="H3571" i="8"/>
  <c r="I223" i="8"/>
  <c r="H223" i="8"/>
  <c r="I1357" i="8"/>
  <c r="H1357" i="8"/>
  <c r="I979" i="8"/>
  <c r="H979" i="8"/>
  <c r="H4003" i="8"/>
  <c r="I4003" i="8"/>
  <c r="I277" i="8"/>
  <c r="H277" i="8"/>
  <c r="I2924" i="8"/>
  <c r="H2924" i="8"/>
  <c r="I2977" i="8"/>
  <c r="H2977" i="8"/>
  <c r="I4380" i="8"/>
  <c r="H4380" i="8"/>
  <c r="H1735" i="8"/>
  <c r="I1735" i="8"/>
  <c r="I4329" i="8"/>
  <c r="H4329" i="8"/>
  <c r="I2493" i="8"/>
  <c r="H2493" i="8"/>
  <c r="I1790" i="8"/>
  <c r="H1790" i="8"/>
  <c r="I116" i="8"/>
  <c r="H116" i="8"/>
  <c r="I3895" i="8"/>
  <c r="H3895" i="8"/>
  <c r="I547" i="8"/>
  <c r="H547" i="8"/>
  <c r="H3516" i="8"/>
  <c r="I3516" i="8"/>
  <c r="H1951" i="8"/>
  <c r="I1951" i="8"/>
  <c r="I440" i="8"/>
  <c r="H440" i="8"/>
  <c r="I2006" i="8"/>
  <c r="H2006" i="8"/>
  <c r="I4218" i="8"/>
  <c r="H4218" i="8"/>
  <c r="H4218" i="6"/>
  <c r="I4218" i="6"/>
  <c r="I2111" i="6"/>
  <c r="H2111" i="6"/>
  <c r="I4650" i="6"/>
  <c r="H4650" i="6"/>
  <c r="H2328" i="6"/>
  <c r="I2328" i="6"/>
  <c r="I1845" i="6"/>
  <c r="H1845" i="6"/>
  <c r="I2922" i="6"/>
  <c r="H2922" i="6"/>
  <c r="H4596" i="6"/>
  <c r="I4596" i="6"/>
  <c r="H1572" i="6"/>
  <c r="I1572" i="6"/>
  <c r="I2005" i="6"/>
  <c r="H2005" i="6"/>
  <c r="H2436" i="6"/>
  <c r="I2436" i="6"/>
  <c r="I1897" i="6"/>
  <c r="H1897" i="6"/>
  <c r="I1950" i="6"/>
  <c r="H1950" i="6"/>
  <c r="I4057" i="6"/>
  <c r="H4057" i="6"/>
  <c r="I816" i="6"/>
  <c r="H816" i="6"/>
  <c r="I2382" i="6"/>
  <c r="H2382" i="6"/>
  <c r="I3030" i="6"/>
  <c r="H3030" i="6"/>
  <c r="H2544" i="6"/>
  <c r="I2544" i="6"/>
  <c r="I4165" i="6"/>
  <c r="H4165" i="6"/>
  <c r="I3949" i="6"/>
  <c r="H3949" i="6"/>
  <c r="I1518" i="6"/>
  <c r="H1518" i="6"/>
  <c r="I546" i="6"/>
  <c r="H546" i="6"/>
  <c r="I1734" i="6"/>
  <c r="H1734" i="6"/>
  <c r="H3408" i="6"/>
  <c r="I3408" i="6"/>
  <c r="H3570" i="6"/>
  <c r="I3570" i="6"/>
  <c r="I4490" i="6"/>
  <c r="H4490" i="6"/>
  <c r="I1302" i="6"/>
  <c r="H1302" i="6"/>
  <c r="I763" i="6"/>
  <c r="H763" i="6"/>
  <c r="I2869" i="6"/>
  <c r="H2869" i="6"/>
  <c r="I600" i="6"/>
  <c r="H600" i="6"/>
  <c r="I923" i="6"/>
  <c r="H923" i="6"/>
  <c r="I493" i="6"/>
  <c r="H493" i="6"/>
  <c r="I871" i="6"/>
  <c r="H871" i="6"/>
  <c r="I438" i="6"/>
  <c r="H438" i="6"/>
  <c r="I3785" i="6"/>
  <c r="H3785" i="6"/>
  <c r="I222" i="6"/>
  <c r="H222" i="6"/>
  <c r="I2761" i="6"/>
  <c r="H2761" i="6"/>
  <c r="I1032" i="6"/>
  <c r="H1032" i="6"/>
  <c r="I2814" i="6"/>
  <c r="H2814" i="6"/>
  <c r="I2975" i="6"/>
  <c r="H2975" i="6"/>
  <c r="I4109" i="6"/>
  <c r="H4109" i="6"/>
  <c r="I3354" i="6"/>
  <c r="H3354" i="6"/>
  <c r="I3302" i="6"/>
  <c r="H3302" i="6"/>
  <c r="I4380" i="6"/>
  <c r="H4380" i="6"/>
  <c r="I1411" i="6"/>
  <c r="H1411" i="6"/>
  <c r="I3083" i="6"/>
  <c r="H3083" i="6"/>
  <c r="I3247" i="6"/>
  <c r="H3247" i="6"/>
  <c r="I114" i="6"/>
  <c r="H114" i="6"/>
  <c r="I1249" i="6"/>
  <c r="H1249" i="6"/>
  <c r="I3138" i="6"/>
  <c r="H3138" i="6"/>
  <c r="I2166" i="6"/>
  <c r="H2166" i="6"/>
  <c r="I2274" i="6"/>
  <c r="H2274" i="6"/>
  <c r="I4543" i="6"/>
  <c r="H4543" i="6"/>
  <c r="I60" i="6"/>
  <c r="H60" i="6"/>
  <c r="I1194" i="6"/>
  <c r="H1194" i="6"/>
  <c r="I1140" i="6"/>
  <c r="H1140" i="6"/>
  <c r="I2598" i="6"/>
  <c r="H2598" i="6"/>
  <c r="I979" i="6"/>
  <c r="H979" i="6"/>
  <c r="I3841" i="6"/>
  <c r="H3841" i="6"/>
  <c r="I1355" i="6"/>
  <c r="H1355" i="6"/>
  <c r="H2651" i="6"/>
  <c r="I2651" i="6"/>
  <c r="I4271" i="6"/>
  <c r="H4271" i="6"/>
  <c r="I1087" i="6"/>
  <c r="H1087" i="6"/>
  <c r="I384" i="6"/>
  <c r="H384" i="6"/>
  <c r="I3517" i="6"/>
  <c r="H3517" i="6"/>
  <c r="I3624" i="6"/>
  <c r="H3624" i="6"/>
  <c r="I170" i="6"/>
  <c r="H170" i="6"/>
  <c r="I3732" i="6"/>
  <c r="H3732" i="6"/>
  <c r="H4326" i="6"/>
  <c r="I4326" i="6"/>
  <c r="H3893" i="6"/>
  <c r="I3893" i="6"/>
  <c r="I2058" i="6"/>
  <c r="H2058" i="6"/>
  <c r="I3464" i="6"/>
  <c r="H3464" i="6"/>
  <c r="I1625" i="6"/>
  <c r="H1625" i="6"/>
  <c r="I277" i="6"/>
  <c r="H277" i="6"/>
  <c r="I1681" i="6"/>
  <c r="H1681" i="6"/>
  <c r="H655" i="6"/>
  <c r="I655" i="6"/>
  <c r="H3192" i="6"/>
  <c r="I3192" i="6"/>
  <c r="I3678" i="6"/>
  <c r="H3678" i="6"/>
  <c r="H2707" i="6"/>
  <c r="I2707" i="6"/>
  <c r="I1466" i="6"/>
  <c r="H1466" i="6"/>
  <c r="I2490" i="6"/>
  <c r="H2490" i="6"/>
  <c r="I4002" i="6"/>
  <c r="H4002" i="6"/>
  <c r="I708" i="6"/>
  <c r="H708" i="6"/>
  <c r="I330" i="6"/>
  <c r="H330" i="6"/>
  <c r="I2222" i="6"/>
  <c r="H2222" i="6"/>
  <c r="I4434" i="6"/>
  <c r="H4434" i="6"/>
  <c r="H4325" i="2"/>
  <c r="I4325" i="2"/>
  <c r="H2920" i="2"/>
  <c r="I2920" i="2"/>
  <c r="H2544" i="2"/>
  <c r="I2544" i="2"/>
  <c r="H1410" i="2"/>
  <c r="I1410" i="2"/>
  <c r="H3136" i="2"/>
  <c r="I3136" i="2"/>
  <c r="H1840" i="2"/>
  <c r="I1840" i="2"/>
  <c r="H4433" i="2"/>
  <c r="I4433" i="2"/>
  <c r="H4162" i="2"/>
  <c r="I4162" i="2"/>
  <c r="I4001" i="2"/>
  <c r="H4001" i="2"/>
  <c r="I4541" i="2"/>
  <c r="H4541" i="2"/>
  <c r="H924" i="2"/>
  <c r="I924" i="2"/>
  <c r="H2596" i="2"/>
  <c r="I2596" i="2"/>
  <c r="H329" i="2"/>
  <c r="I329" i="2"/>
  <c r="H707" i="2"/>
  <c r="I707" i="2"/>
  <c r="H4595" i="2"/>
  <c r="I4595" i="2"/>
  <c r="I3949" i="2"/>
  <c r="H3949" i="2"/>
  <c r="I3785" i="2"/>
  <c r="H3785" i="2"/>
  <c r="H4217" i="2"/>
  <c r="I4217" i="2"/>
  <c r="H2759" i="2"/>
  <c r="I2759" i="2"/>
  <c r="H652" i="2"/>
  <c r="I652" i="2"/>
  <c r="I1086" i="2"/>
  <c r="H1086" i="2"/>
  <c r="H2652" i="2"/>
  <c r="I2652" i="2"/>
  <c r="H3192" i="2"/>
  <c r="I3192" i="2"/>
  <c r="H3353" i="2"/>
  <c r="I3353" i="2"/>
  <c r="I3893" i="2"/>
  <c r="H3893" i="2"/>
  <c r="H3301" i="2"/>
  <c r="I3301" i="2"/>
  <c r="H2110" i="2"/>
  <c r="I2110" i="2"/>
  <c r="H1354" i="2"/>
  <c r="I1354" i="2"/>
  <c r="H436" i="2"/>
  <c r="I436" i="2"/>
  <c r="H3244" i="2"/>
  <c r="I3244" i="2"/>
  <c r="H760" i="2"/>
  <c r="I760" i="2"/>
  <c r="H2976" i="2"/>
  <c r="I2976" i="2"/>
  <c r="H2327" i="2"/>
  <c r="I2327" i="2"/>
  <c r="H1247" i="2"/>
  <c r="I1247" i="2"/>
  <c r="H1518" i="2"/>
  <c r="I1518" i="2"/>
  <c r="I4649" i="2"/>
  <c r="H4649" i="2"/>
  <c r="H1624" i="2"/>
  <c r="I1624" i="2"/>
  <c r="H868" i="2"/>
  <c r="I868" i="2"/>
  <c r="H2380" i="2"/>
  <c r="I2380" i="2"/>
  <c r="H544" i="2"/>
  <c r="I544" i="2"/>
  <c r="H3028" i="2"/>
  <c r="I3028" i="2"/>
  <c r="H1570" i="2"/>
  <c r="I1570" i="2"/>
  <c r="H1732" i="2"/>
  <c r="I1732" i="2"/>
  <c r="H2218" i="2"/>
  <c r="I2218" i="2"/>
  <c r="I1895" i="2"/>
  <c r="H1895" i="2"/>
  <c r="H113" i="2"/>
  <c r="I113" i="2"/>
  <c r="H3568" i="2"/>
  <c r="I3568" i="2"/>
  <c r="H2812" i="2"/>
  <c r="I2812" i="2"/>
  <c r="H2003" i="2"/>
  <c r="I2003" i="2"/>
  <c r="I1787" i="2"/>
  <c r="H1787" i="2"/>
  <c r="H3460" i="2"/>
  <c r="I3460" i="2"/>
  <c r="H4487" i="2"/>
  <c r="I4487" i="2"/>
  <c r="I1679" i="2"/>
  <c r="H1679" i="2"/>
  <c r="H1462" i="2"/>
  <c r="I1462" i="2"/>
  <c r="H2488" i="2"/>
  <c r="I2488" i="2"/>
  <c r="H2704" i="2"/>
  <c r="I2704" i="2"/>
  <c r="H1193" i="2"/>
  <c r="I1193" i="2"/>
  <c r="H601" i="2"/>
  <c r="I601" i="2"/>
  <c r="H2868" i="2"/>
  <c r="I2868" i="2"/>
  <c r="H2056" i="2"/>
  <c r="I2056" i="2"/>
  <c r="I4054" i="2"/>
  <c r="H4054" i="2"/>
  <c r="H221" i="2"/>
  <c r="I221" i="2"/>
  <c r="H3679" i="2"/>
  <c r="I3679" i="2"/>
  <c r="I1948" i="2"/>
  <c r="H1948" i="2"/>
  <c r="H3839" i="2" l="1"/>
  <c r="I3839" i="2"/>
  <c r="I3083" i="2"/>
  <c r="H3083" i="2"/>
  <c r="I383" i="2"/>
  <c r="H383" i="2"/>
  <c r="I1139" i="2"/>
  <c r="H1139" i="2"/>
  <c r="H491" i="2"/>
  <c r="I491" i="2"/>
  <c r="AD51" i="9"/>
  <c r="AD168" i="9"/>
  <c r="J51" i="9"/>
  <c r="AD166" i="1"/>
  <c r="J166" i="1"/>
  <c r="AD49" i="1"/>
  <c r="J49" i="1"/>
  <c r="AK51" i="9"/>
  <c r="J168" i="9"/>
  <c r="W168" i="9"/>
  <c r="B168" i="9"/>
  <c r="S50" i="9"/>
  <c r="D168" i="9"/>
  <c r="H4272" i="2"/>
  <c r="I4272" i="2"/>
  <c r="P168" i="9"/>
  <c r="R168" i="9"/>
  <c r="R166" i="1"/>
  <c r="AJ166" i="1"/>
  <c r="Y166" i="1"/>
  <c r="C166" i="1"/>
  <c r="AM48" i="1"/>
  <c r="V166" i="1"/>
  <c r="AF166" i="1"/>
  <c r="H166" i="1"/>
  <c r="AB166" i="1"/>
  <c r="H2273" i="2"/>
  <c r="I2273" i="2"/>
  <c r="L168" i="9"/>
  <c r="N168" i="9"/>
  <c r="H3516" i="2"/>
  <c r="I3516" i="2"/>
  <c r="F168" i="9"/>
  <c r="H168" i="9"/>
  <c r="D51" i="9"/>
  <c r="X51" i="9"/>
  <c r="I51" i="9"/>
  <c r="AC51" i="9"/>
  <c r="K51" i="9"/>
  <c r="AE51" i="9"/>
  <c r="P51" i="9"/>
  <c r="AH51" i="9"/>
  <c r="H2435" i="2"/>
  <c r="I2435" i="2"/>
  <c r="I1032" i="2"/>
  <c r="H1032" i="2"/>
  <c r="Y168" i="9"/>
  <c r="H275" i="2"/>
  <c r="I275" i="2"/>
  <c r="H59" i="2"/>
  <c r="I59" i="2"/>
  <c r="H1301" i="2"/>
  <c r="I1301" i="2"/>
  <c r="AI168" i="9"/>
  <c r="AK168" i="9"/>
  <c r="L166" i="1"/>
  <c r="P166" i="1"/>
  <c r="N166" i="1"/>
  <c r="AI166" i="1"/>
  <c r="AH166" i="1"/>
  <c r="Z166" i="1"/>
  <c r="D166" i="1"/>
  <c r="X166" i="1"/>
  <c r="H168" i="2"/>
  <c r="I168" i="2"/>
  <c r="AE168" i="9"/>
  <c r="AG168" i="9"/>
  <c r="H977" i="2"/>
  <c r="I977" i="2"/>
  <c r="AA168" i="9"/>
  <c r="AC168" i="9"/>
  <c r="H3731" i="2"/>
  <c r="I3731" i="2"/>
  <c r="H51" i="9"/>
  <c r="AB51" i="9"/>
  <c r="N51" i="9"/>
  <c r="AI51" i="9"/>
  <c r="O51" i="9"/>
  <c r="C51" i="9"/>
  <c r="W51" i="9"/>
  <c r="AL51" i="9"/>
  <c r="I2165" i="2"/>
  <c r="H2165" i="2"/>
  <c r="C168" i="9"/>
  <c r="E168" i="9"/>
  <c r="I4109" i="2"/>
  <c r="H4109" i="2"/>
  <c r="Y49" i="1"/>
  <c r="AC49" i="1"/>
  <c r="AH49" i="1"/>
  <c r="AL49" i="1"/>
  <c r="E49" i="1"/>
  <c r="I49" i="1"/>
  <c r="N49" i="1"/>
  <c r="R49" i="1"/>
  <c r="AA49" i="1"/>
  <c r="AG49" i="1"/>
  <c r="W49" i="1"/>
  <c r="AB49" i="1"/>
  <c r="AI49" i="1"/>
  <c r="X49" i="1"/>
  <c r="AE49" i="1"/>
  <c r="AJ49" i="1"/>
  <c r="V49" i="1"/>
  <c r="Z49" i="1"/>
  <c r="D49" i="1"/>
  <c r="K49" i="1"/>
  <c r="P49" i="1"/>
  <c r="B49" i="1"/>
  <c r="AF49" i="1"/>
  <c r="F49" i="1"/>
  <c r="L49" i="1"/>
  <c r="Q49" i="1"/>
  <c r="C49" i="1"/>
  <c r="O49" i="1"/>
  <c r="AK49" i="1"/>
  <c r="G49" i="1"/>
  <c r="M49" i="1"/>
  <c r="H49" i="1"/>
  <c r="O168" i="9"/>
  <c r="Q168" i="9"/>
  <c r="S48" i="1"/>
  <c r="B166" i="1"/>
  <c r="F166" i="1"/>
  <c r="K166" i="1"/>
  <c r="O166" i="1"/>
  <c r="AC166" i="1"/>
  <c r="AA166" i="1"/>
  <c r="Q166" i="1"/>
  <c r="AK166" i="1"/>
  <c r="I815" i="2"/>
  <c r="H815" i="2"/>
  <c r="K168" i="9"/>
  <c r="M168" i="9"/>
  <c r="G168" i="9"/>
  <c r="I168" i="9"/>
  <c r="I3407" i="2"/>
  <c r="H3407" i="2"/>
  <c r="M51" i="9"/>
  <c r="AG51" i="9"/>
  <c r="R51" i="9"/>
  <c r="B51" i="9"/>
  <c r="V51" i="9"/>
  <c r="G51" i="9"/>
  <c r="AA51" i="9"/>
  <c r="AJ51" i="9"/>
  <c r="V168" i="9"/>
  <c r="AM50" i="9"/>
  <c r="X168" i="9"/>
  <c r="H4703" i="2"/>
  <c r="I4703" i="2"/>
  <c r="I3623" i="2"/>
  <c r="H3623" i="2"/>
  <c r="AJ168" i="9"/>
  <c r="AL168" i="9"/>
  <c r="G166" i="1"/>
  <c r="AE166" i="1"/>
  <c r="E166" i="1"/>
  <c r="I166" i="1"/>
  <c r="W166" i="1"/>
  <c r="AL166" i="1"/>
  <c r="M166" i="1"/>
  <c r="AG166" i="1"/>
  <c r="AF168" i="9"/>
  <c r="AH168" i="9"/>
  <c r="H4380" i="2"/>
  <c r="I4380" i="2"/>
  <c r="I1788" i="6"/>
  <c r="H1788" i="6"/>
  <c r="Z168" i="9"/>
  <c r="AB168" i="9"/>
  <c r="Q51" i="9"/>
  <c r="E51" i="9"/>
  <c r="Y51" i="9"/>
  <c r="F51" i="9"/>
  <c r="Z51" i="9"/>
  <c r="L51" i="9"/>
  <c r="AF51" i="9"/>
  <c r="I4651" i="8"/>
  <c r="H4651" i="8"/>
  <c r="I3301" i="8"/>
  <c r="H3301" i="8"/>
  <c r="I3193" i="8"/>
  <c r="H3193" i="8"/>
  <c r="I1897" i="8"/>
  <c r="H1897" i="8"/>
  <c r="I2600" i="8"/>
  <c r="H2600" i="8"/>
  <c r="I2113" i="8"/>
  <c r="H2113" i="8"/>
  <c r="I2925" i="8"/>
  <c r="H2925" i="8"/>
  <c r="I3086" i="8"/>
  <c r="H3086" i="8"/>
  <c r="I2222" i="8"/>
  <c r="H2222" i="8"/>
  <c r="I763" i="8"/>
  <c r="H763" i="8"/>
  <c r="I2817" i="8"/>
  <c r="H2817" i="8"/>
  <c r="I3787" i="8"/>
  <c r="H3787" i="8"/>
  <c r="H1683" i="8"/>
  <c r="I1683" i="8"/>
  <c r="I3517" i="8"/>
  <c r="H3517" i="8"/>
  <c r="I1736" i="8"/>
  <c r="H1736" i="8"/>
  <c r="I1143" i="8"/>
  <c r="H1143" i="8"/>
  <c r="I278" i="8"/>
  <c r="H278" i="8"/>
  <c r="I2654" i="8"/>
  <c r="H2654" i="8"/>
  <c r="I1250" i="8"/>
  <c r="H1250" i="8"/>
  <c r="I4330" i="8"/>
  <c r="H4330" i="8"/>
  <c r="I2060" i="8"/>
  <c r="H2060" i="8"/>
  <c r="H1791" i="8"/>
  <c r="I1791" i="8"/>
  <c r="I224" i="8"/>
  <c r="H224" i="8"/>
  <c r="I2869" i="8"/>
  <c r="H2869" i="8"/>
  <c r="I872" i="8"/>
  <c r="H872" i="8"/>
  <c r="I927" i="8"/>
  <c r="H927" i="8"/>
  <c r="H3464" i="8"/>
  <c r="I3464" i="8"/>
  <c r="I2761" i="8"/>
  <c r="H2761" i="8"/>
  <c r="H3247" i="8"/>
  <c r="I3247" i="8"/>
  <c r="I2277" i="8"/>
  <c r="H2277" i="8"/>
  <c r="I2168" i="8"/>
  <c r="H2168" i="8"/>
  <c r="I1574" i="8"/>
  <c r="H1574" i="8"/>
  <c r="I3356" i="8"/>
  <c r="H3356" i="8"/>
  <c r="I3628" i="8"/>
  <c r="H3628" i="8"/>
  <c r="I3032" i="8"/>
  <c r="H3032" i="8"/>
  <c r="H170" i="8"/>
  <c r="I170" i="8"/>
  <c r="I4165" i="8"/>
  <c r="H4165" i="8"/>
  <c r="I1466" i="8"/>
  <c r="H1466" i="8"/>
  <c r="I1952" i="8"/>
  <c r="H1952" i="8"/>
  <c r="I4709" i="8"/>
  <c r="H4709" i="8"/>
  <c r="I117" i="8"/>
  <c r="H117" i="8"/>
  <c r="I1358" i="8"/>
  <c r="H1358" i="8"/>
  <c r="I3843" i="8"/>
  <c r="H3843" i="8"/>
  <c r="I3736" i="8"/>
  <c r="H3736" i="8"/>
  <c r="I2384" i="8"/>
  <c r="H2384" i="8"/>
  <c r="I494" i="8"/>
  <c r="H494" i="8"/>
  <c r="I656" i="8"/>
  <c r="H656" i="8"/>
  <c r="I2546" i="8"/>
  <c r="H2546" i="8"/>
  <c r="I4219" i="8"/>
  <c r="H4219" i="8"/>
  <c r="H3680" i="8"/>
  <c r="I3680" i="8"/>
  <c r="I4545" i="8"/>
  <c r="H4545" i="8"/>
  <c r="I819" i="8"/>
  <c r="H819" i="8"/>
  <c r="I4059" i="8"/>
  <c r="H4059" i="8"/>
  <c r="H1412" i="8"/>
  <c r="I1412" i="8"/>
  <c r="H1304" i="8"/>
  <c r="I1304" i="8"/>
  <c r="I3412" i="8"/>
  <c r="H3412" i="8"/>
  <c r="I4004" i="8"/>
  <c r="H4004" i="8"/>
  <c r="H2007" i="8"/>
  <c r="I2007" i="8"/>
  <c r="I4381" i="8"/>
  <c r="H4381" i="8"/>
  <c r="I3572" i="8"/>
  <c r="H3572" i="8"/>
  <c r="I4598" i="8"/>
  <c r="H4598" i="8"/>
  <c r="I4276" i="8"/>
  <c r="H4276" i="8"/>
  <c r="H2439" i="8"/>
  <c r="I2439" i="8"/>
  <c r="H1520" i="8"/>
  <c r="I1520" i="8"/>
  <c r="I4492" i="8"/>
  <c r="H4492" i="8"/>
  <c r="I1845" i="8"/>
  <c r="H1845" i="8"/>
  <c r="H2330" i="8"/>
  <c r="I2330" i="8"/>
  <c r="I548" i="8"/>
  <c r="H548" i="8"/>
  <c r="I441" i="8"/>
  <c r="H441" i="8"/>
  <c r="I3896" i="8"/>
  <c r="H3896" i="8"/>
  <c r="H2494" i="8"/>
  <c r="I2494" i="8"/>
  <c r="I2978" i="8"/>
  <c r="H2978" i="8"/>
  <c r="I980" i="8"/>
  <c r="H980" i="8"/>
  <c r="I711" i="8"/>
  <c r="H711" i="8"/>
  <c r="I1035" i="8"/>
  <c r="H1035" i="8"/>
  <c r="I386" i="8"/>
  <c r="H386" i="8"/>
  <c r="I2712" i="8"/>
  <c r="H2712" i="8"/>
  <c r="I4437" i="8"/>
  <c r="H4437" i="8"/>
  <c r="I603" i="8"/>
  <c r="H603" i="8"/>
  <c r="I3142" i="8"/>
  <c r="H3142" i="8"/>
  <c r="I1628" i="8"/>
  <c r="H1628" i="8"/>
  <c r="I62" i="8"/>
  <c r="H62" i="8"/>
  <c r="I4111" i="8"/>
  <c r="H4111" i="8"/>
  <c r="I1088" i="8"/>
  <c r="H1088" i="8"/>
  <c r="I333" i="8"/>
  <c r="H333" i="8"/>
  <c r="H1196" i="8"/>
  <c r="I1196" i="8"/>
  <c r="H3951" i="8"/>
  <c r="I3951" i="8"/>
  <c r="I2112" i="6"/>
  <c r="H2112" i="6"/>
  <c r="H4219" i="6"/>
  <c r="I4219" i="6"/>
  <c r="H1356" i="6"/>
  <c r="I1356" i="6"/>
  <c r="I2923" i="6"/>
  <c r="H2923" i="6"/>
  <c r="I3409" i="6"/>
  <c r="H3409" i="6"/>
  <c r="I278" i="6"/>
  <c r="H278" i="6"/>
  <c r="I3625" i="6"/>
  <c r="H3625" i="6"/>
  <c r="I1141" i="6"/>
  <c r="H1141" i="6"/>
  <c r="I2275" i="6"/>
  <c r="H2275" i="6"/>
  <c r="I115" i="6"/>
  <c r="H115" i="6"/>
  <c r="I4381" i="6"/>
  <c r="H4381" i="6"/>
  <c r="I2976" i="6"/>
  <c r="H2976" i="6"/>
  <c r="I223" i="6"/>
  <c r="H223" i="6"/>
  <c r="I494" i="6"/>
  <c r="H494" i="6"/>
  <c r="I764" i="6"/>
  <c r="H764" i="6"/>
  <c r="I3950" i="6"/>
  <c r="H3950" i="6"/>
  <c r="I3031" i="6"/>
  <c r="H3031" i="6"/>
  <c r="I4058" i="6"/>
  <c r="H4058" i="6"/>
  <c r="I2006" i="6"/>
  <c r="H2006" i="6"/>
  <c r="I1846" i="6"/>
  <c r="H1846" i="6"/>
  <c r="I3571" i="6"/>
  <c r="H3571" i="6"/>
  <c r="I2545" i="6"/>
  <c r="H2545" i="6"/>
  <c r="I709" i="6"/>
  <c r="H709" i="6"/>
  <c r="H1250" i="6"/>
  <c r="I1250" i="6"/>
  <c r="H3193" i="6"/>
  <c r="I3193" i="6"/>
  <c r="I4327" i="6"/>
  <c r="H4327" i="6"/>
  <c r="I1573" i="6"/>
  <c r="H1573" i="6"/>
  <c r="I2329" i="6"/>
  <c r="H2329" i="6"/>
  <c r="I2708" i="6"/>
  <c r="H2708" i="6"/>
  <c r="I2437" i="6"/>
  <c r="H2437" i="6"/>
  <c r="I171" i="6"/>
  <c r="H171" i="6"/>
  <c r="H1412" i="6"/>
  <c r="I1412" i="6"/>
  <c r="I2870" i="6"/>
  <c r="H2870" i="6"/>
  <c r="I3894" i="6"/>
  <c r="H3894" i="6"/>
  <c r="H4003" i="6"/>
  <c r="I4003" i="6"/>
  <c r="I1088" i="6"/>
  <c r="H1088" i="6"/>
  <c r="I2223" i="6"/>
  <c r="H2223" i="6"/>
  <c r="I4272" i="6"/>
  <c r="H4272" i="6"/>
  <c r="I980" i="6"/>
  <c r="H980" i="6"/>
  <c r="I1195" i="6"/>
  <c r="H1195" i="6"/>
  <c r="I2167" i="6"/>
  <c r="H2167" i="6"/>
  <c r="H3248" i="6"/>
  <c r="I3248" i="6"/>
  <c r="I3303" i="6"/>
  <c r="H3303" i="6"/>
  <c r="H2815" i="6"/>
  <c r="I2815" i="6"/>
  <c r="I3786" i="6"/>
  <c r="H3786" i="6"/>
  <c r="I924" i="6"/>
  <c r="H924" i="6"/>
  <c r="I1303" i="6"/>
  <c r="H1303" i="6"/>
  <c r="H1735" i="6"/>
  <c r="I1735" i="6"/>
  <c r="H1951" i="6"/>
  <c r="I1951" i="6"/>
  <c r="I1682" i="6"/>
  <c r="H1682" i="6"/>
  <c r="I2599" i="6"/>
  <c r="H2599" i="6"/>
  <c r="I4110" i="6"/>
  <c r="H4110" i="6"/>
  <c r="I872" i="6"/>
  <c r="H872" i="6"/>
  <c r="I817" i="6"/>
  <c r="H817" i="6"/>
  <c r="I2491" i="6"/>
  <c r="H2491" i="6"/>
  <c r="I4597" i="6"/>
  <c r="H4597" i="6"/>
  <c r="H2059" i="6"/>
  <c r="I2059" i="6"/>
  <c r="H4544" i="6"/>
  <c r="I4544" i="6"/>
  <c r="I2762" i="6"/>
  <c r="H2762" i="6"/>
  <c r="I1519" i="6"/>
  <c r="H1519" i="6"/>
  <c r="I4435" i="6"/>
  <c r="H4435" i="6"/>
  <c r="I3679" i="6"/>
  <c r="H3679" i="6"/>
  <c r="I3842" i="6"/>
  <c r="H3842" i="6"/>
  <c r="I1626" i="6"/>
  <c r="H1626" i="6"/>
  <c r="H3518" i="6"/>
  <c r="I3518" i="6"/>
  <c r="I656" i="6"/>
  <c r="H656" i="6"/>
  <c r="I2652" i="6"/>
  <c r="H2652" i="6"/>
  <c r="I331" i="6"/>
  <c r="H331" i="6"/>
  <c r="I1467" i="6"/>
  <c r="H1467" i="6"/>
  <c r="I3465" i="6"/>
  <c r="H3465" i="6"/>
  <c r="I3733" i="6"/>
  <c r="H3733" i="6"/>
  <c r="I385" i="6"/>
  <c r="H385" i="6"/>
  <c r="I61" i="6"/>
  <c r="H61" i="6"/>
  <c r="I3139" i="6"/>
  <c r="H3139" i="6"/>
  <c r="H3084" i="6"/>
  <c r="I3084" i="6"/>
  <c r="I3355" i="6"/>
  <c r="H3355" i="6"/>
  <c r="I1033" i="6"/>
  <c r="H1033" i="6"/>
  <c r="I439" i="6"/>
  <c r="H439" i="6"/>
  <c r="I601" i="6"/>
  <c r="H601" i="6"/>
  <c r="I4491" i="6"/>
  <c r="H4491" i="6"/>
  <c r="I547" i="6"/>
  <c r="H547" i="6"/>
  <c r="H4166" i="6"/>
  <c r="I4166" i="6"/>
  <c r="I2383" i="6"/>
  <c r="H2383" i="6"/>
  <c r="I1898" i="6"/>
  <c r="H1898" i="6"/>
  <c r="I4651" i="6"/>
  <c r="H4651" i="6"/>
  <c r="H2705" i="2"/>
  <c r="I2705" i="2"/>
  <c r="H1411" i="2"/>
  <c r="I1411" i="2"/>
  <c r="I545" i="2"/>
  <c r="H545" i="2"/>
  <c r="H1355" i="2"/>
  <c r="I1355" i="2"/>
  <c r="H330" i="2"/>
  <c r="I330" i="2"/>
  <c r="H4488" i="2"/>
  <c r="I4488" i="2"/>
  <c r="H2381" i="2"/>
  <c r="I2381" i="2"/>
  <c r="H3245" i="2"/>
  <c r="I3245" i="2"/>
  <c r="H2653" i="2"/>
  <c r="I2653" i="2"/>
  <c r="H4218" i="2"/>
  <c r="I4218" i="2"/>
  <c r="H4596" i="2"/>
  <c r="I4596" i="2"/>
  <c r="H4163" i="2"/>
  <c r="I4163" i="2"/>
  <c r="H2545" i="2"/>
  <c r="I2545" i="2"/>
  <c r="I2004" i="2"/>
  <c r="H2004" i="2"/>
  <c r="H1625" i="2"/>
  <c r="I1625" i="2"/>
  <c r="H3193" i="2"/>
  <c r="I3193" i="2"/>
  <c r="H1680" i="2"/>
  <c r="I1680" i="2"/>
  <c r="H2489" i="2"/>
  <c r="I2489" i="2"/>
  <c r="H1733" i="2"/>
  <c r="I1733" i="2"/>
  <c r="H4650" i="2"/>
  <c r="I4650" i="2"/>
  <c r="H3680" i="2"/>
  <c r="I3680" i="2"/>
  <c r="H602" i="2"/>
  <c r="I602" i="2"/>
  <c r="H3461" i="2"/>
  <c r="I3461" i="2"/>
  <c r="H2813" i="2"/>
  <c r="I2813" i="2"/>
  <c r="H114" i="2"/>
  <c r="I114" i="2"/>
  <c r="H1571" i="2"/>
  <c r="I1571" i="2"/>
  <c r="H869" i="2"/>
  <c r="I869" i="2"/>
  <c r="H1519" i="2"/>
  <c r="I1519" i="2"/>
  <c r="H2977" i="2"/>
  <c r="I2977" i="2"/>
  <c r="H2597" i="2"/>
  <c r="I2597" i="2"/>
  <c r="H4434" i="2"/>
  <c r="I4434" i="2"/>
  <c r="H1841" i="2"/>
  <c r="I1841" i="2"/>
  <c r="H2921" i="2"/>
  <c r="I2921" i="2"/>
  <c r="H222" i="2"/>
  <c r="I222" i="2"/>
  <c r="H3569" i="2"/>
  <c r="I3569" i="2"/>
  <c r="H2328" i="2"/>
  <c r="I2328" i="2"/>
  <c r="H2760" i="2"/>
  <c r="I2760" i="2"/>
  <c r="H3950" i="2"/>
  <c r="I3950" i="2"/>
  <c r="H2869" i="2"/>
  <c r="I2869" i="2"/>
  <c r="H2219" i="2"/>
  <c r="I2219" i="2"/>
  <c r="H2111" i="2"/>
  <c r="I2111" i="2"/>
  <c r="H4542" i="2"/>
  <c r="I4542" i="2"/>
  <c r="H1949" i="2"/>
  <c r="I1949" i="2"/>
  <c r="H4055" i="2"/>
  <c r="I4055" i="2"/>
  <c r="H1463" i="2"/>
  <c r="I1463" i="2"/>
  <c r="H3894" i="2"/>
  <c r="I3894" i="2"/>
  <c r="H3786" i="2"/>
  <c r="I3786" i="2"/>
  <c r="H3029" i="2"/>
  <c r="I3029" i="2"/>
  <c r="H1248" i="2"/>
  <c r="I1248" i="2"/>
  <c r="H761" i="2"/>
  <c r="I761" i="2"/>
  <c r="H437" i="2"/>
  <c r="I437" i="2"/>
  <c r="H3354" i="2"/>
  <c r="I3354" i="2"/>
  <c r="H653" i="2"/>
  <c r="I653" i="2"/>
  <c r="H708" i="2"/>
  <c r="I708" i="2"/>
  <c r="I925" i="2"/>
  <c r="H925" i="2"/>
  <c r="H3137" i="2"/>
  <c r="I3137" i="2"/>
  <c r="H4326" i="2"/>
  <c r="I4326" i="2"/>
  <c r="H3302" i="2"/>
  <c r="I3302" i="2"/>
  <c r="H1087" i="2"/>
  <c r="I1087" i="2"/>
  <c r="I2057" i="2"/>
  <c r="H2057" i="2"/>
  <c r="I1194" i="2"/>
  <c r="H1194" i="2"/>
  <c r="H1788" i="2"/>
  <c r="I1788" i="2"/>
  <c r="H1896" i="2"/>
  <c r="I1896" i="2"/>
  <c r="I4002" i="2"/>
  <c r="H4002" i="2"/>
  <c r="I1140" i="2" l="1"/>
  <c r="H1140" i="2"/>
  <c r="I384" i="2"/>
  <c r="H384" i="2"/>
  <c r="H3084" i="2"/>
  <c r="I3084" i="2"/>
  <c r="H492" i="2"/>
  <c r="I492" i="2"/>
  <c r="H3840" i="2"/>
  <c r="I3840" i="2"/>
  <c r="X52" i="9"/>
  <c r="AD169" i="9"/>
  <c r="AD52" i="9"/>
  <c r="J169" i="9"/>
  <c r="J167" i="1"/>
  <c r="AD50" i="1"/>
  <c r="J50" i="1"/>
  <c r="J52" i="9"/>
  <c r="AD167" i="1"/>
  <c r="L169" i="9"/>
  <c r="E169" i="9"/>
  <c r="I1789" i="6"/>
  <c r="H1789" i="6"/>
  <c r="E52" i="9"/>
  <c r="Y52" i="9"/>
  <c r="F52" i="9"/>
  <c r="Z52" i="9"/>
  <c r="G52" i="9"/>
  <c r="AA52" i="9"/>
  <c r="H52" i="9"/>
  <c r="AB52" i="9"/>
  <c r="G169" i="9"/>
  <c r="AG169" i="9"/>
  <c r="M167" i="1"/>
  <c r="C167" i="1"/>
  <c r="AF167" i="1"/>
  <c r="D167" i="1"/>
  <c r="AE167" i="1"/>
  <c r="W167" i="1"/>
  <c r="N167" i="1"/>
  <c r="AH167" i="1"/>
  <c r="I4110" i="2"/>
  <c r="H4110" i="2"/>
  <c r="W169" i="9"/>
  <c r="N169" i="9"/>
  <c r="H3732" i="2"/>
  <c r="I3732" i="2"/>
  <c r="I1033" i="2"/>
  <c r="H1033" i="2"/>
  <c r="AH169" i="9"/>
  <c r="AC169" i="9"/>
  <c r="I2274" i="2"/>
  <c r="H2274" i="2"/>
  <c r="Z169" i="9"/>
  <c r="Q169" i="9"/>
  <c r="I3624" i="2"/>
  <c r="H3624" i="2"/>
  <c r="I52" i="9"/>
  <c r="AC52" i="9"/>
  <c r="K52" i="9"/>
  <c r="AE52" i="9"/>
  <c r="L52" i="9"/>
  <c r="AF52" i="9"/>
  <c r="M52" i="9"/>
  <c r="AG52" i="9"/>
  <c r="V169" i="9"/>
  <c r="AM51" i="9"/>
  <c r="M169" i="9"/>
  <c r="G167" i="1"/>
  <c r="Q167" i="1"/>
  <c r="S49" i="1"/>
  <c r="B167" i="1"/>
  <c r="Z167" i="1"/>
  <c r="X167" i="1"/>
  <c r="AG167" i="1"/>
  <c r="I167" i="1"/>
  <c r="AC167" i="1"/>
  <c r="C169" i="9"/>
  <c r="AB169" i="9"/>
  <c r="H60" i="2"/>
  <c r="I60" i="2"/>
  <c r="H2436" i="2"/>
  <c r="I2436" i="2"/>
  <c r="P169" i="9"/>
  <c r="I169" i="9"/>
  <c r="H3517" i="2"/>
  <c r="I3517" i="2"/>
  <c r="F169" i="9"/>
  <c r="I4704" i="2"/>
  <c r="H4704" i="2"/>
  <c r="N52" i="9"/>
  <c r="AH52" i="9"/>
  <c r="O52" i="9"/>
  <c r="AI52" i="9"/>
  <c r="P52" i="9"/>
  <c r="AJ52" i="9"/>
  <c r="Q52" i="9"/>
  <c r="AK52" i="9"/>
  <c r="AJ169" i="9"/>
  <c r="S51" i="9"/>
  <c r="B169" i="9"/>
  <c r="AK167" i="1"/>
  <c r="L167" i="1"/>
  <c r="P167" i="1"/>
  <c r="AM49" i="1"/>
  <c r="V167" i="1"/>
  <c r="AI167" i="1"/>
  <c r="AA167" i="1"/>
  <c r="E167" i="1"/>
  <c r="Y167" i="1"/>
  <c r="H2166" i="2"/>
  <c r="I2166" i="2"/>
  <c r="O169" i="9"/>
  <c r="H169" i="9"/>
  <c r="H169" i="2"/>
  <c r="I169" i="2"/>
  <c r="Z50" i="1"/>
  <c r="AE50" i="1"/>
  <c r="AI50" i="1"/>
  <c r="V50" i="1"/>
  <c r="F50" i="1"/>
  <c r="K50" i="1"/>
  <c r="O50" i="1"/>
  <c r="B50" i="1"/>
  <c r="W50" i="1"/>
  <c r="AB50" i="1"/>
  <c r="AH50" i="1"/>
  <c r="X50" i="1"/>
  <c r="AC50" i="1"/>
  <c r="AJ50" i="1"/>
  <c r="Y50" i="1"/>
  <c r="AF50" i="1"/>
  <c r="AK50" i="1"/>
  <c r="AG50" i="1"/>
  <c r="E50" i="1"/>
  <c r="L50" i="1"/>
  <c r="Q50" i="1"/>
  <c r="I50" i="1"/>
  <c r="AL50" i="1"/>
  <c r="G50" i="1"/>
  <c r="M50" i="1"/>
  <c r="R50" i="1"/>
  <c r="P50" i="1"/>
  <c r="C50" i="1"/>
  <c r="H50" i="1"/>
  <c r="N50" i="1"/>
  <c r="AA50" i="1"/>
  <c r="D50" i="1"/>
  <c r="AE169" i="9"/>
  <c r="X169" i="9"/>
  <c r="AK169" i="9"/>
  <c r="AF169" i="9"/>
  <c r="Y169" i="9"/>
  <c r="H4381" i="2"/>
  <c r="I4381" i="2"/>
  <c r="B52" i="9"/>
  <c r="R52" i="9"/>
  <c r="AL52" i="9"/>
  <c r="V52" i="9"/>
  <c r="C52" i="9"/>
  <c r="W52" i="9"/>
  <c r="D52" i="9"/>
  <c r="AA169" i="9"/>
  <c r="R169" i="9"/>
  <c r="I3408" i="2"/>
  <c r="H3408" i="2"/>
  <c r="H816" i="2"/>
  <c r="I816" i="2"/>
  <c r="H167" i="1"/>
  <c r="O167" i="1"/>
  <c r="F167" i="1"/>
  <c r="K167" i="1"/>
  <c r="AJ167" i="1"/>
  <c r="AB167" i="1"/>
  <c r="R167" i="1"/>
  <c r="AL167" i="1"/>
  <c r="AL169" i="9"/>
  <c r="AI169" i="9"/>
  <c r="I978" i="2"/>
  <c r="H978" i="2"/>
  <c r="H1302" i="2"/>
  <c r="I1302" i="2"/>
  <c r="H276" i="2"/>
  <c r="I276" i="2"/>
  <c r="K169" i="9"/>
  <c r="D169" i="9"/>
  <c r="H4273" i="2"/>
  <c r="I4273" i="2"/>
  <c r="I4652" i="8"/>
  <c r="H4652" i="8"/>
  <c r="H2601" i="8"/>
  <c r="I2601" i="8"/>
  <c r="I1898" i="8"/>
  <c r="H1898" i="8"/>
  <c r="I3194" i="8"/>
  <c r="H3194" i="8"/>
  <c r="I2114" i="8"/>
  <c r="H2114" i="8"/>
  <c r="I3302" i="8"/>
  <c r="H3302" i="8"/>
  <c r="I1413" i="8"/>
  <c r="H1413" i="8"/>
  <c r="I3681" i="8"/>
  <c r="H3681" i="8"/>
  <c r="I1467" i="8"/>
  <c r="H1467" i="8"/>
  <c r="I1575" i="8"/>
  <c r="H1575" i="8"/>
  <c r="I2762" i="8"/>
  <c r="H2762" i="8"/>
  <c r="I2870" i="8"/>
  <c r="H2870" i="8"/>
  <c r="I4331" i="8"/>
  <c r="H4331" i="8"/>
  <c r="I279" i="8"/>
  <c r="H279" i="8"/>
  <c r="I764" i="8"/>
  <c r="H764" i="8"/>
  <c r="I3465" i="8"/>
  <c r="H3465" i="8"/>
  <c r="I1684" i="8"/>
  <c r="H1684" i="8"/>
  <c r="I2979" i="8"/>
  <c r="H2979" i="8"/>
  <c r="I495" i="8"/>
  <c r="H495" i="8"/>
  <c r="I3952" i="8"/>
  <c r="H3952" i="8"/>
  <c r="I4112" i="8"/>
  <c r="H4112" i="8"/>
  <c r="H3573" i="8"/>
  <c r="I3573" i="8"/>
  <c r="I4005" i="8"/>
  <c r="H4005" i="8"/>
  <c r="I4060" i="8"/>
  <c r="H4060" i="8"/>
  <c r="I4220" i="8"/>
  <c r="H4220" i="8"/>
  <c r="I2385" i="8"/>
  <c r="H2385" i="8"/>
  <c r="H118" i="8"/>
  <c r="I118" i="8"/>
  <c r="I4166" i="8"/>
  <c r="H4166" i="8"/>
  <c r="I2169" i="8"/>
  <c r="H2169" i="8"/>
  <c r="I225" i="8"/>
  <c r="H225" i="8"/>
  <c r="I1144" i="8"/>
  <c r="H1144" i="8"/>
  <c r="I2223" i="8"/>
  <c r="H2223" i="8"/>
  <c r="I1036" i="8"/>
  <c r="H1036" i="8"/>
  <c r="I1197" i="8"/>
  <c r="H1197" i="8"/>
  <c r="I2331" i="8"/>
  <c r="H2331" i="8"/>
  <c r="I2440" i="8"/>
  <c r="H2440" i="8"/>
  <c r="I1792" i="8"/>
  <c r="H1792" i="8"/>
  <c r="I2008" i="8"/>
  <c r="H2008" i="8"/>
  <c r="I1089" i="8"/>
  <c r="H1089" i="8"/>
  <c r="I387" i="8"/>
  <c r="H387" i="8"/>
  <c r="I4493" i="8"/>
  <c r="H4493" i="8"/>
  <c r="I3033" i="8"/>
  <c r="H3033" i="8"/>
  <c r="I2495" i="8"/>
  <c r="H2495" i="8"/>
  <c r="I1521" i="8"/>
  <c r="H1521" i="8"/>
  <c r="I604" i="8"/>
  <c r="H604" i="8"/>
  <c r="I171" i="8"/>
  <c r="H171" i="8"/>
  <c r="I63" i="8"/>
  <c r="H63" i="8"/>
  <c r="I4438" i="8"/>
  <c r="H4438" i="8"/>
  <c r="I712" i="8"/>
  <c r="H712" i="8"/>
  <c r="H3897" i="8"/>
  <c r="I3897" i="8"/>
  <c r="H4382" i="8"/>
  <c r="I4382" i="8"/>
  <c r="I3413" i="8"/>
  <c r="H3413" i="8"/>
  <c r="I820" i="8"/>
  <c r="H820" i="8"/>
  <c r="I2547" i="8"/>
  <c r="H2547" i="8"/>
  <c r="I3737" i="8"/>
  <c r="H3737" i="8"/>
  <c r="I4710" i="8"/>
  <c r="H4710" i="8"/>
  <c r="I3629" i="8"/>
  <c r="H3629" i="8"/>
  <c r="H2278" i="8"/>
  <c r="I2278" i="8"/>
  <c r="I928" i="8"/>
  <c r="H928" i="8"/>
  <c r="I1251" i="8"/>
  <c r="H1251" i="8"/>
  <c r="I1737" i="8"/>
  <c r="H1737" i="8"/>
  <c r="I3788" i="8"/>
  <c r="H3788" i="8"/>
  <c r="I3087" i="8"/>
  <c r="H3087" i="8"/>
  <c r="I4599" i="8"/>
  <c r="H4599" i="8"/>
  <c r="I1305" i="8"/>
  <c r="H1305" i="8"/>
  <c r="I3248" i="8"/>
  <c r="H3248" i="8"/>
  <c r="I3143" i="8"/>
  <c r="H3143" i="8"/>
  <c r="I549" i="8"/>
  <c r="H549" i="8"/>
  <c r="I1359" i="8"/>
  <c r="H1359" i="8"/>
  <c r="I334" i="8"/>
  <c r="H334" i="8"/>
  <c r="I1629" i="8"/>
  <c r="H1629" i="8"/>
  <c r="I2713" i="8"/>
  <c r="H2713" i="8"/>
  <c r="I981" i="8"/>
  <c r="H981" i="8"/>
  <c r="I442" i="8"/>
  <c r="H442" i="8"/>
  <c r="I1846" i="8"/>
  <c r="H1846" i="8"/>
  <c r="I4277" i="8"/>
  <c r="H4277" i="8"/>
  <c r="I4546" i="8"/>
  <c r="H4546" i="8"/>
  <c r="I657" i="8"/>
  <c r="H657" i="8"/>
  <c r="H3844" i="8"/>
  <c r="I3844" i="8"/>
  <c r="I1953" i="8"/>
  <c r="H1953" i="8"/>
  <c r="I3357" i="8"/>
  <c r="H3357" i="8"/>
  <c r="I873" i="8"/>
  <c r="H873" i="8"/>
  <c r="I2061" i="8"/>
  <c r="H2061" i="8"/>
  <c r="I2655" i="8"/>
  <c r="H2655" i="8"/>
  <c r="I3518" i="8"/>
  <c r="H3518" i="8"/>
  <c r="H2818" i="8"/>
  <c r="I2818" i="8"/>
  <c r="I2926" i="8"/>
  <c r="H2926" i="8"/>
  <c r="I4220" i="6"/>
  <c r="H4220" i="6"/>
  <c r="I2113" i="6"/>
  <c r="H2113" i="6"/>
  <c r="I495" i="6"/>
  <c r="H495" i="6"/>
  <c r="I4167" i="6"/>
  <c r="H4167" i="6"/>
  <c r="I1736" i="6"/>
  <c r="H1736" i="6"/>
  <c r="I2546" i="6"/>
  <c r="H2546" i="6"/>
  <c r="H116" i="6"/>
  <c r="I116" i="6"/>
  <c r="I4004" i="6"/>
  <c r="H4004" i="6"/>
  <c r="I1251" i="6"/>
  <c r="H1251" i="6"/>
  <c r="I1034" i="6"/>
  <c r="H1034" i="6"/>
  <c r="I818" i="6"/>
  <c r="H818" i="6"/>
  <c r="H1683" i="6"/>
  <c r="I1683" i="6"/>
  <c r="H1304" i="6"/>
  <c r="I1304" i="6"/>
  <c r="H3304" i="6"/>
  <c r="I3304" i="6"/>
  <c r="I981" i="6"/>
  <c r="H981" i="6"/>
  <c r="I172" i="6"/>
  <c r="H172" i="6"/>
  <c r="I1574" i="6"/>
  <c r="H1574" i="6"/>
  <c r="I3572" i="6"/>
  <c r="H3572" i="6"/>
  <c r="I3032" i="6"/>
  <c r="H3032" i="6"/>
  <c r="I224" i="6"/>
  <c r="H224" i="6"/>
  <c r="H2276" i="6"/>
  <c r="I2276" i="6"/>
  <c r="I3410" i="6"/>
  <c r="H3410" i="6"/>
  <c r="I3194" i="6"/>
  <c r="H3194" i="6"/>
  <c r="H3140" i="6"/>
  <c r="I3140" i="6"/>
  <c r="I1089" i="6"/>
  <c r="H1089" i="6"/>
  <c r="I2330" i="6"/>
  <c r="H2330" i="6"/>
  <c r="H4059" i="6"/>
  <c r="I4059" i="6"/>
  <c r="I279" i="6"/>
  <c r="H279" i="6"/>
  <c r="I548" i="6"/>
  <c r="H548" i="6"/>
  <c r="I3249" i="6"/>
  <c r="H3249" i="6"/>
  <c r="H3466" i="6"/>
  <c r="I3466" i="6"/>
  <c r="H2492" i="6"/>
  <c r="I2492" i="6"/>
  <c r="I1196" i="6"/>
  <c r="H1196" i="6"/>
  <c r="H4652" i="6"/>
  <c r="I4652" i="6"/>
  <c r="I62" i="6"/>
  <c r="H62" i="6"/>
  <c r="I4436" i="6"/>
  <c r="H4436" i="6"/>
  <c r="I1952" i="6"/>
  <c r="H1952" i="6"/>
  <c r="H1899" i="6"/>
  <c r="I1899" i="6"/>
  <c r="I4492" i="6"/>
  <c r="H4492" i="6"/>
  <c r="H3356" i="6"/>
  <c r="I3356" i="6"/>
  <c r="I386" i="6"/>
  <c r="H386" i="6"/>
  <c r="I332" i="6"/>
  <c r="H332" i="6"/>
  <c r="H1627" i="6"/>
  <c r="I1627" i="6"/>
  <c r="H1520" i="6"/>
  <c r="I1520" i="6"/>
  <c r="I4598" i="6"/>
  <c r="H4598" i="6"/>
  <c r="I873" i="6"/>
  <c r="H873" i="6"/>
  <c r="I925" i="6"/>
  <c r="H925" i="6"/>
  <c r="I4273" i="6"/>
  <c r="H4273" i="6"/>
  <c r="I3895" i="6"/>
  <c r="H3895" i="6"/>
  <c r="I2438" i="6"/>
  <c r="H2438" i="6"/>
  <c r="H1847" i="6"/>
  <c r="I1847" i="6"/>
  <c r="H3951" i="6"/>
  <c r="I3951" i="6"/>
  <c r="I2977" i="6"/>
  <c r="H2977" i="6"/>
  <c r="I1142" i="6"/>
  <c r="H1142" i="6"/>
  <c r="I2924" i="6"/>
  <c r="H2924" i="6"/>
  <c r="I440" i="6"/>
  <c r="H440" i="6"/>
  <c r="H3680" i="6"/>
  <c r="I3680" i="6"/>
  <c r="I3519" i="6"/>
  <c r="H3519" i="6"/>
  <c r="I2060" i="6"/>
  <c r="H2060" i="6"/>
  <c r="H1468" i="6"/>
  <c r="I1468" i="6"/>
  <c r="I1357" i="6"/>
  <c r="H1357" i="6"/>
  <c r="I4545" i="6"/>
  <c r="H4545" i="6"/>
  <c r="I2816" i="6"/>
  <c r="H2816" i="6"/>
  <c r="I1413" i="6"/>
  <c r="H1413" i="6"/>
  <c r="I657" i="6"/>
  <c r="H657" i="6"/>
  <c r="H2600" i="6"/>
  <c r="I2600" i="6"/>
  <c r="I3085" i="6"/>
  <c r="H3085" i="6"/>
  <c r="H2384" i="6"/>
  <c r="I2384" i="6"/>
  <c r="I602" i="6"/>
  <c r="H602" i="6"/>
  <c r="H3734" i="6"/>
  <c r="I3734" i="6"/>
  <c r="I2653" i="6"/>
  <c r="H2653" i="6"/>
  <c r="I3843" i="6"/>
  <c r="H3843" i="6"/>
  <c r="H2763" i="6"/>
  <c r="I2763" i="6"/>
  <c r="H4111" i="6"/>
  <c r="I4111" i="6"/>
  <c r="I3787" i="6"/>
  <c r="H3787" i="6"/>
  <c r="H2168" i="6"/>
  <c r="I2168" i="6"/>
  <c r="H2224" i="6"/>
  <c r="I2224" i="6"/>
  <c r="H2871" i="6"/>
  <c r="I2871" i="6"/>
  <c r="I2709" i="6"/>
  <c r="H2709" i="6"/>
  <c r="I4328" i="6"/>
  <c r="H4328" i="6"/>
  <c r="I710" i="6"/>
  <c r="H710" i="6"/>
  <c r="H2007" i="6"/>
  <c r="I2007" i="6"/>
  <c r="I765" i="6"/>
  <c r="H765" i="6"/>
  <c r="I4382" i="6"/>
  <c r="H4382" i="6"/>
  <c r="H3626" i="6"/>
  <c r="I3626" i="6"/>
  <c r="H1356" i="2"/>
  <c r="I1356" i="2"/>
  <c r="H4435" i="2"/>
  <c r="I4435" i="2"/>
  <c r="H4327" i="2"/>
  <c r="I4327" i="2"/>
  <c r="H4164" i="2"/>
  <c r="I4164" i="2"/>
  <c r="H3951" i="2"/>
  <c r="I3951" i="2"/>
  <c r="H223" i="2"/>
  <c r="I223" i="2"/>
  <c r="H2978" i="2"/>
  <c r="I2978" i="2"/>
  <c r="H115" i="2"/>
  <c r="I115" i="2"/>
  <c r="I3681" i="2"/>
  <c r="H3681" i="2"/>
  <c r="H1734" i="2"/>
  <c r="I1734" i="2"/>
  <c r="H1626" i="2"/>
  <c r="I1626" i="2"/>
  <c r="H4597" i="2"/>
  <c r="I4597" i="2"/>
  <c r="H2382" i="2"/>
  <c r="I2382" i="2"/>
  <c r="H1464" i="2"/>
  <c r="I1464" i="2"/>
  <c r="H1572" i="2"/>
  <c r="I1572" i="2"/>
  <c r="H3194" i="2"/>
  <c r="I3194" i="2"/>
  <c r="H546" i="2"/>
  <c r="I546" i="2"/>
  <c r="H1789" i="2"/>
  <c r="I1789" i="2"/>
  <c r="H4543" i="2"/>
  <c r="I4543" i="2"/>
  <c r="H3030" i="2"/>
  <c r="I3030" i="2"/>
  <c r="H1897" i="2"/>
  <c r="I1897" i="2"/>
  <c r="H654" i="2"/>
  <c r="I654" i="2"/>
  <c r="H762" i="2"/>
  <c r="I762" i="2"/>
  <c r="H3787" i="2"/>
  <c r="I3787" i="2"/>
  <c r="I4056" i="2"/>
  <c r="H4056" i="2"/>
  <c r="H2112" i="2"/>
  <c r="I2112" i="2"/>
  <c r="H2761" i="2"/>
  <c r="I2761" i="2"/>
  <c r="H2922" i="2"/>
  <c r="I2922" i="2"/>
  <c r="H2598" i="2"/>
  <c r="I2598" i="2"/>
  <c r="I1520" i="2"/>
  <c r="H1520" i="2"/>
  <c r="H2814" i="2"/>
  <c r="I2814" i="2"/>
  <c r="I4651" i="2"/>
  <c r="H4651" i="2"/>
  <c r="H2490" i="2"/>
  <c r="I2490" i="2"/>
  <c r="H4219" i="2"/>
  <c r="I4219" i="2"/>
  <c r="H4489" i="2"/>
  <c r="I4489" i="2"/>
  <c r="H1412" i="2"/>
  <c r="I1412" i="2"/>
  <c r="H1088" i="2"/>
  <c r="I1088" i="2"/>
  <c r="H2005" i="2"/>
  <c r="I2005" i="2"/>
  <c r="I3570" i="2"/>
  <c r="H3570" i="2"/>
  <c r="H3138" i="2"/>
  <c r="I3138" i="2"/>
  <c r="H438" i="2"/>
  <c r="I438" i="2"/>
  <c r="H3303" i="2"/>
  <c r="I3303" i="2"/>
  <c r="H3355" i="2"/>
  <c r="I3355" i="2"/>
  <c r="H1249" i="2"/>
  <c r="I1249" i="2"/>
  <c r="H3895" i="2"/>
  <c r="I3895" i="2"/>
  <c r="H1950" i="2"/>
  <c r="I1950" i="2"/>
  <c r="H2220" i="2"/>
  <c r="I2220" i="2"/>
  <c r="H2870" i="2"/>
  <c r="I2870" i="2"/>
  <c r="H2329" i="2"/>
  <c r="I2329" i="2"/>
  <c r="H1842" i="2"/>
  <c r="I1842" i="2"/>
  <c r="H870" i="2"/>
  <c r="I870" i="2"/>
  <c r="H3462" i="2"/>
  <c r="I3462" i="2"/>
  <c r="H1681" i="2"/>
  <c r="I1681" i="2"/>
  <c r="H2546" i="2"/>
  <c r="I2546" i="2"/>
  <c r="H2654" i="2"/>
  <c r="I2654" i="2"/>
  <c r="I331" i="2"/>
  <c r="H331" i="2"/>
  <c r="H2706" i="2"/>
  <c r="I2706" i="2"/>
  <c r="H709" i="2"/>
  <c r="I709" i="2"/>
  <c r="H603" i="2"/>
  <c r="I603" i="2"/>
  <c r="H3246" i="2"/>
  <c r="I3246" i="2"/>
  <c r="H2058" i="2"/>
  <c r="I2058" i="2"/>
  <c r="H4003" i="2"/>
  <c r="I4003" i="2"/>
  <c r="H1195" i="2"/>
  <c r="I1195" i="2"/>
  <c r="I926" i="2"/>
  <c r="H926" i="2"/>
  <c r="H3085" i="2" l="1"/>
  <c r="I3085" i="2"/>
  <c r="H493" i="2"/>
  <c r="I493" i="2"/>
  <c r="H385" i="2"/>
  <c r="I385" i="2"/>
  <c r="I3841" i="2"/>
  <c r="H3841" i="2"/>
  <c r="H1141" i="2"/>
  <c r="I1141" i="2"/>
  <c r="X53" i="9"/>
  <c r="J53" i="9"/>
  <c r="J170" i="9"/>
  <c r="AD53" i="9"/>
  <c r="J51" i="1"/>
  <c r="AD51" i="1"/>
  <c r="J168" i="1"/>
  <c r="AD170" i="9"/>
  <c r="AD168" i="1"/>
  <c r="H1303" i="2"/>
  <c r="I1303" i="2"/>
  <c r="I277" i="2"/>
  <c r="H277" i="2"/>
  <c r="H979" i="2"/>
  <c r="I979" i="2"/>
  <c r="H3409" i="2"/>
  <c r="I3409" i="2"/>
  <c r="B170" i="9"/>
  <c r="S52" i="9"/>
  <c r="N168" i="1"/>
  <c r="I168" i="1"/>
  <c r="AJ168" i="1"/>
  <c r="AB168" i="1"/>
  <c r="K168" i="1"/>
  <c r="AE168" i="1"/>
  <c r="AJ170" i="9"/>
  <c r="AH170" i="9"/>
  <c r="I53" i="9"/>
  <c r="AC53" i="9"/>
  <c r="F53" i="9"/>
  <c r="Z53" i="9"/>
  <c r="G53" i="9"/>
  <c r="AA53" i="9"/>
  <c r="H53" i="9"/>
  <c r="AB53" i="9"/>
  <c r="H2437" i="2"/>
  <c r="I2437" i="2"/>
  <c r="W51" i="1"/>
  <c r="AA51" i="1"/>
  <c r="AF51" i="1"/>
  <c r="AJ51" i="1"/>
  <c r="C51" i="1"/>
  <c r="G51" i="1"/>
  <c r="L51" i="1"/>
  <c r="P51" i="1"/>
  <c r="X51" i="1"/>
  <c r="AC51" i="1"/>
  <c r="AI51" i="1"/>
  <c r="Y51" i="1"/>
  <c r="AE51" i="1"/>
  <c r="AK51" i="1"/>
  <c r="Z51" i="1"/>
  <c r="AG51" i="1"/>
  <c r="AL51" i="1"/>
  <c r="V51" i="1"/>
  <c r="F51" i="1"/>
  <c r="M51" i="1"/>
  <c r="R51" i="1"/>
  <c r="B51" i="1"/>
  <c r="AH51" i="1"/>
  <c r="E51" i="1"/>
  <c r="H51" i="1"/>
  <c r="N51" i="1"/>
  <c r="Q51" i="1"/>
  <c r="AB51" i="1"/>
  <c r="D51" i="1"/>
  <c r="I51" i="1"/>
  <c r="O51" i="1"/>
  <c r="K51" i="1"/>
  <c r="L170" i="9"/>
  <c r="I170" i="9"/>
  <c r="I1034" i="2"/>
  <c r="H1034" i="2"/>
  <c r="G170" i="9"/>
  <c r="E170" i="9"/>
  <c r="D170" i="9"/>
  <c r="C170" i="9"/>
  <c r="R168" i="1"/>
  <c r="AG168" i="1"/>
  <c r="H4274" i="2"/>
  <c r="I4274" i="2"/>
  <c r="V170" i="9"/>
  <c r="AM52" i="9"/>
  <c r="H168" i="1"/>
  <c r="M168" i="1"/>
  <c r="Q168" i="1"/>
  <c r="AK168" i="1"/>
  <c r="AC168" i="1"/>
  <c r="W168" i="1"/>
  <c r="F168" i="1"/>
  <c r="Z168" i="1"/>
  <c r="P170" i="9"/>
  <c r="N170" i="9"/>
  <c r="N53" i="9"/>
  <c r="AH53" i="9"/>
  <c r="K53" i="9"/>
  <c r="AE53" i="9"/>
  <c r="L53" i="9"/>
  <c r="AF53" i="9"/>
  <c r="M53" i="9"/>
  <c r="AG53" i="9"/>
  <c r="H3518" i="2"/>
  <c r="I3518" i="2"/>
  <c r="AG170" i="9"/>
  <c r="AE170" i="9"/>
  <c r="I3733" i="2"/>
  <c r="H3733" i="2"/>
  <c r="AB170" i="9"/>
  <c r="Z170" i="9"/>
  <c r="D168" i="1"/>
  <c r="C168" i="1"/>
  <c r="G168" i="1"/>
  <c r="L168" i="1"/>
  <c r="AF168" i="1"/>
  <c r="X168" i="1"/>
  <c r="S50" i="1"/>
  <c r="B168" i="1"/>
  <c r="AM50" i="1"/>
  <c r="V168" i="1"/>
  <c r="H2167" i="2"/>
  <c r="I2167" i="2"/>
  <c r="AK170" i="9"/>
  <c r="AI170" i="9"/>
  <c r="R53" i="9"/>
  <c r="AL53" i="9"/>
  <c r="O53" i="9"/>
  <c r="AI53" i="9"/>
  <c r="P53" i="9"/>
  <c r="AJ53" i="9"/>
  <c r="Q53" i="9"/>
  <c r="AK53" i="9"/>
  <c r="M170" i="9"/>
  <c r="K170" i="9"/>
  <c r="H170" i="9"/>
  <c r="F170" i="9"/>
  <c r="AL170" i="9"/>
  <c r="H4382" i="2"/>
  <c r="I4382" i="2"/>
  <c r="H817" i="2"/>
  <c r="I817" i="2"/>
  <c r="W170" i="9"/>
  <c r="R170" i="9"/>
  <c r="AA168" i="1"/>
  <c r="P168" i="1"/>
  <c r="AL168" i="1"/>
  <c r="E168" i="1"/>
  <c r="Y168" i="1"/>
  <c r="AH168" i="1"/>
  <c r="O168" i="1"/>
  <c r="AI168" i="1"/>
  <c r="I170" i="2"/>
  <c r="H170" i="2"/>
  <c r="Q170" i="9"/>
  <c r="O170" i="9"/>
  <c r="I4705" i="2"/>
  <c r="H4705" i="2"/>
  <c r="E53" i="9"/>
  <c r="Y53" i="9"/>
  <c r="B53" i="9"/>
  <c r="V53" i="9"/>
  <c r="C53" i="9"/>
  <c r="W53" i="9"/>
  <c r="D53" i="9"/>
  <c r="H61" i="2"/>
  <c r="I61" i="2"/>
  <c r="AF170" i="9"/>
  <c r="AC170" i="9"/>
  <c r="H3625" i="2"/>
  <c r="I3625" i="2"/>
  <c r="I2275" i="2"/>
  <c r="H2275" i="2"/>
  <c r="H4111" i="2"/>
  <c r="I4111" i="2"/>
  <c r="AA170" i="9"/>
  <c r="Y170" i="9"/>
  <c r="I1790" i="6"/>
  <c r="H1790" i="6"/>
  <c r="X170" i="9"/>
  <c r="I4653" i="8"/>
  <c r="H4653" i="8"/>
  <c r="H2115" i="8"/>
  <c r="I2115" i="8"/>
  <c r="I3195" i="8"/>
  <c r="H3195" i="8"/>
  <c r="H1899" i="8"/>
  <c r="I1899" i="8"/>
  <c r="I2602" i="8"/>
  <c r="H2602" i="8"/>
  <c r="I3303" i="8"/>
  <c r="H3303" i="8"/>
  <c r="I3898" i="8"/>
  <c r="H3898" i="8"/>
  <c r="I2548" i="8"/>
  <c r="H2548" i="8"/>
  <c r="I172" i="8"/>
  <c r="H172" i="8"/>
  <c r="I3034" i="8"/>
  <c r="H3034" i="8"/>
  <c r="I2009" i="8"/>
  <c r="H2009" i="8"/>
  <c r="I1198" i="8"/>
  <c r="H1198" i="8"/>
  <c r="I4167" i="8"/>
  <c r="H4167" i="8"/>
  <c r="I4061" i="8"/>
  <c r="H4061" i="8"/>
  <c r="H4113" i="8"/>
  <c r="I4113" i="8"/>
  <c r="H1685" i="8"/>
  <c r="I1685" i="8"/>
  <c r="I4332" i="8"/>
  <c r="H4332" i="8"/>
  <c r="H1468" i="8"/>
  <c r="I1468" i="8"/>
  <c r="I3249" i="8"/>
  <c r="H3249" i="8"/>
  <c r="I2927" i="8"/>
  <c r="H2927" i="8"/>
  <c r="I2062" i="8"/>
  <c r="H2062" i="8"/>
  <c r="I1954" i="8"/>
  <c r="H1954" i="8"/>
  <c r="I982" i="8"/>
  <c r="H982" i="8"/>
  <c r="H1360" i="8"/>
  <c r="I1360" i="8"/>
  <c r="I1306" i="8"/>
  <c r="H1306" i="8"/>
  <c r="I1738" i="8"/>
  <c r="H1738" i="8"/>
  <c r="I3630" i="8"/>
  <c r="H3630" i="8"/>
  <c r="I821" i="8"/>
  <c r="H821" i="8"/>
  <c r="I713" i="8"/>
  <c r="H713" i="8"/>
  <c r="I605" i="8"/>
  <c r="H605" i="8"/>
  <c r="I4494" i="8"/>
  <c r="H4494" i="8"/>
  <c r="I1793" i="8"/>
  <c r="H1793" i="8"/>
  <c r="I1037" i="8"/>
  <c r="H1037" i="8"/>
  <c r="I226" i="8"/>
  <c r="H226" i="8"/>
  <c r="I4006" i="8"/>
  <c r="H4006" i="8"/>
  <c r="H3953" i="8"/>
  <c r="I3953" i="8"/>
  <c r="I3466" i="8"/>
  <c r="H3466" i="8"/>
  <c r="I2871" i="8"/>
  <c r="H2871" i="8"/>
  <c r="H2279" i="8"/>
  <c r="I2279" i="8"/>
  <c r="I2656" i="8"/>
  <c r="H2656" i="8"/>
  <c r="H3789" i="8"/>
  <c r="I3789" i="8"/>
  <c r="I3574" i="8"/>
  <c r="H3574" i="8"/>
  <c r="I335" i="8"/>
  <c r="H335" i="8"/>
  <c r="I874" i="8"/>
  <c r="H874" i="8"/>
  <c r="H1252" i="8"/>
  <c r="I1252" i="8"/>
  <c r="I4711" i="8"/>
  <c r="H4711" i="8"/>
  <c r="I3414" i="8"/>
  <c r="H3414" i="8"/>
  <c r="H4439" i="8"/>
  <c r="I4439" i="8"/>
  <c r="I1522" i="8"/>
  <c r="H1522" i="8"/>
  <c r="I388" i="8"/>
  <c r="H388" i="8"/>
  <c r="I2441" i="8"/>
  <c r="H2441" i="8"/>
  <c r="I2224" i="8"/>
  <c r="H2224" i="8"/>
  <c r="I2170" i="8"/>
  <c r="H2170" i="8"/>
  <c r="H2386" i="8"/>
  <c r="I2386" i="8"/>
  <c r="I496" i="8"/>
  <c r="H496" i="8"/>
  <c r="I765" i="8"/>
  <c r="H765" i="8"/>
  <c r="I2763" i="8"/>
  <c r="H2763" i="8"/>
  <c r="I3682" i="8"/>
  <c r="H3682" i="8"/>
  <c r="I4547" i="8"/>
  <c r="H4547" i="8"/>
  <c r="I119" i="8"/>
  <c r="H119" i="8"/>
  <c r="I2819" i="8"/>
  <c r="H2819" i="8"/>
  <c r="I550" i="8"/>
  <c r="H550" i="8"/>
  <c r="I443" i="8"/>
  <c r="H443" i="8"/>
  <c r="I3845" i="8"/>
  <c r="H3845" i="8"/>
  <c r="I4278" i="8"/>
  <c r="H4278" i="8"/>
  <c r="I4600" i="8"/>
  <c r="H4600" i="8"/>
  <c r="I4383" i="8"/>
  <c r="H4383" i="8"/>
  <c r="I3519" i="8"/>
  <c r="H3519" i="8"/>
  <c r="I3358" i="8"/>
  <c r="H3358" i="8"/>
  <c r="I658" i="8"/>
  <c r="H658" i="8"/>
  <c r="H1847" i="8"/>
  <c r="I1847" i="8"/>
  <c r="I1630" i="8"/>
  <c r="H1630" i="8"/>
  <c r="I3144" i="8"/>
  <c r="H3144" i="8"/>
  <c r="I3088" i="8"/>
  <c r="H3088" i="8"/>
  <c r="I929" i="8"/>
  <c r="H929" i="8"/>
  <c r="I3738" i="8"/>
  <c r="H3738" i="8"/>
  <c r="I64" i="8"/>
  <c r="H64" i="8"/>
  <c r="I2496" i="8"/>
  <c r="H2496" i="8"/>
  <c r="I1090" i="8"/>
  <c r="H1090" i="8"/>
  <c r="I2332" i="8"/>
  <c r="H2332" i="8"/>
  <c r="I1145" i="8"/>
  <c r="H1145" i="8"/>
  <c r="I4221" i="8"/>
  <c r="H4221" i="8"/>
  <c r="I2980" i="8"/>
  <c r="H2980" i="8"/>
  <c r="I280" i="8"/>
  <c r="H280" i="8"/>
  <c r="H1576" i="8"/>
  <c r="I1576" i="8"/>
  <c r="I1414" i="8"/>
  <c r="H1414" i="8"/>
  <c r="H2114" i="6"/>
  <c r="I2114" i="6"/>
  <c r="H4221" i="6"/>
  <c r="I4221" i="6"/>
  <c r="I333" i="6"/>
  <c r="H333" i="6"/>
  <c r="I2547" i="6"/>
  <c r="H2547" i="6"/>
  <c r="I2872" i="6"/>
  <c r="H2872" i="6"/>
  <c r="I4653" i="6"/>
  <c r="H4653" i="6"/>
  <c r="I1414" i="6"/>
  <c r="H1414" i="6"/>
  <c r="I3573" i="6"/>
  <c r="H3573" i="6"/>
  <c r="I3627" i="6"/>
  <c r="H3627" i="6"/>
  <c r="I2277" i="6"/>
  <c r="H2277" i="6"/>
  <c r="I1305" i="6"/>
  <c r="H1305" i="6"/>
  <c r="I3952" i="6"/>
  <c r="H3952" i="6"/>
  <c r="I3305" i="6"/>
  <c r="H3305" i="6"/>
  <c r="I3250" i="6"/>
  <c r="H3250" i="6"/>
  <c r="I2061" i="6"/>
  <c r="H2061" i="6"/>
  <c r="H387" i="6"/>
  <c r="I387" i="6"/>
  <c r="I1090" i="6"/>
  <c r="H1090" i="6"/>
  <c r="H1252" i="6"/>
  <c r="I1252" i="6"/>
  <c r="I1737" i="6"/>
  <c r="H1737" i="6"/>
  <c r="H3844" i="6"/>
  <c r="I3844" i="6"/>
  <c r="I441" i="6"/>
  <c r="H441" i="6"/>
  <c r="I2225" i="6"/>
  <c r="H2225" i="6"/>
  <c r="I3086" i="6"/>
  <c r="H3086" i="6"/>
  <c r="I4599" i="6"/>
  <c r="H4599" i="6"/>
  <c r="I1521" i="6"/>
  <c r="H1521" i="6"/>
  <c r="I3357" i="6"/>
  <c r="H3357" i="6"/>
  <c r="I2493" i="6"/>
  <c r="H2493" i="6"/>
  <c r="I3141" i="6"/>
  <c r="H3141" i="6"/>
  <c r="I1684" i="6"/>
  <c r="H1684" i="6"/>
  <c r="I2385" i="6"/>
  <c r="H2385" i="6"/>
  <c r="I2439" i="6"/>
  <c r="H2439" i="6"/>
  <c r="I3411" i="6"/>
  <c r="H3411" i="6"/>
  <c r="I4112" i="6"/>
  <c r="H4112" i="6"/>
  <c r="I1953" i="6"/>
  <c r="H1953" i="6"/>
  <c r="I2169" i="6"/>
  <c r="H2169" i="6"/>
  <c r="I2601" i="6"/>
  <c r="H2601" i="6"/>
  <c r="I4383" i="6"/>
  <c r="H4383" i="6"/>
  <c r="I4329" i="6"/>
  <c r="H4329" i="6"/>
  <c r="I4546" i="6"/>
  <c r="H4546" i="6"/>
  <c r="I3520" i="6"/>
  <c r="H3520" i="6"/>
  <c r="I1143" i="6"/>
  <c r="H1143" i="6"/>
  <c r="H4274" i="6"/>
  <c r="I4274" i="6"/>
  <c r="I4437" i="6"/>
  <c r="H4437" i="6"/>
  <c r="I280" i="6"/>
  <c r="H280" i="6"/>
  <c r="I225" i="6"/>
  <c r="H225" i="6"/>
  <c r="I173" i="6"/>
  <c r="H173" i="6"/>
  <c r="I4005" i="6"/>
  <c r="H4005" i="6"/>
  <c r="I4168" i="6"/>
  <c r="H4168" i="6"/>
  <c r="I1900" i="6"/>
  <c r="H1900" i="6"/>
  <c r="H874" i="6"/>
  <c r="I874" i="6"/>
  <c r="I2331" i="6"/>
  <c r="H2331" i="6"/>
  <c r="I2817" i="6"/>
  <c r="H2817" i="6"/>
  <c r="I3896" i="6"/>
  <c r="H3896" i="6"/>
  <c r="I549" i="6"/>
  <c r="H549" i="6"/>
  <c r="I3735" i="6"/>
  <c r="H3735" i="6"/>
  <c r="H2764" i="6"/>
  <c r="I2764" i="6"/>
  <c r="I3681" i="6"/>
  <c r="H3681" i="6"/>
  <c r="I1628" i="6"/>
  <c r="H1628" i="6"/>
  <c r="I3467" i="6"/>
  <c r="H3467" i="6"/>
  <c r="I4060" i="6"/>
  <c r="H4060" i="6"/>
  <c r="I117" i="6"/>
  <c r="H117" i="6"/>
  <c r="I2008" i="6"/>
  <c r="H2008" i="6"/>
  <c r="I1469" i="6"/>
  <c r="H1469" i="6"/>
  <c r="I1035" i="6"/>
  <c r="H1035" i="6"/>
  <c r="I1848" i="6"/>
  <c r="H1848" i="6"/>
  <c r="I711" i="6"/>
  <c r="H711" i="6"/>
  <c r="I2654" i="6"/>
  <c r="H2654" i="6"/>
  <c r="H2925" i="6"/>
  <c r="I2925" i="6"/>
  <c r="I1197" i="6"/>
  <c r="H1197" i="6"/>
  <c r="I1575" i="6"/>
  <c r="H1575" i="6"/>
  <c r="I766" i="6"/>
  <c r="H766" i="6"/>
  <c r="I2710" i="6"/>
  <c r="H2710" i="6"/>
  <c r="H3788" i="6"/>
  <c r="I3788" i="6"/>
  <c r="I603" i="6"/>
  <c r="H603" i="6"/>
  <c r="I658" i="6"/>
  <c r="H658" i="6"/>
  <c r="H1358" i="6"/>
  <c r="I1358" i="6"/>
  <c r="I2978" i="6"/>
  <c r="H2978" i="6"/>
  <c r="I926" i="6"/>
  <c r="H926" i="6"/>
  <c r="I4493" i="6"/>
  <c r="H4493" i="6"/>
  <c r="I63" i="6"/>
  <c r="H63" i="6"/>
  <c r="I3195" i="6"/>
  <c r="H3195" i="6"/>
  <c r="I3033" i="6"/>
  <c r="H3033" i="6"/>
  <c r="I982" i="6"/>
  <c r="H982" i="6"/>
  <c r="I819" i="6"/>
  <c r="H819" i="6"/>
  <c r="I496" i="6"/>
  <c r="H496" i="6"/>
  <c r="H604" i="2"/>
  <c r="I604" i="2"/>
  <c r="H439" i="2"/>
  <c r="I439" i="2"/>
  <c r="H763" i="2"/>
  <c r="I763" i="2"/>
  <c r="H4544" i="2"/>
  <c r="I4544" i="2"/>
  <c r="H2383" i="2"/>
  <c r="I2383" i="2"/>
  <c r="I1735" i="2"/>
  <c r="H1735" i="2"/>
  <c r="H4328" i="2"/>
  <c r="I4328" i="2"/>
  <c r="H3356" i="2"/>
  <c r="I3356" i="2"/>
  <c r="H2655" i="2"/>
  <c r="I2655" i="2"/>
  <c r="I1843" i="2"/>
  <c r="H1843" i="2"/>
  <c r="I1951" i="2"/>
  <c r="H1951" i="2"/>
  <c r="H3304" i="2"/>
  <c r="I3304" i="2"/>
  <c r="H3139" i="2"/>
  <c r="I3139" i="2"/>
  <c r="H1089" i="2"/>
  <c r="I1089" i="2"/>
  <c r="H1413" i="2"/>
  <c r="I1413" i="2"/>
  <c r="H2491" i="2"/>
  <c r="I2491" i="2"/>
  <c r="H2599" i="2"/>
  <c r="I2599" i="2"/>
  <c r="H2113" i="2"/>
  <c r="I2113" i="2"/>
  <c r="H655" i="2"/>
  <c r="I655" i="2"/>
  <c r="H1898" i="2"/>
  <c r="I1898" i="2"/>
  <c r="H1790" i="2"/>
  <c r="I1790" i="2"/>
  <c r="H3195" i="2"/>
  <c r="I3195" i="2"/>
  <c r="H4598" i="2"/>
  <c r="I4598" i="2"/>
  <c r="H224" i="2"/>
  <c r="I224" i="2"/>
  <c r="H4436" i="2"/>
  <c r="I4436" i="2"/>
  <c r="H927" i="2"/>
  <c r="I927" i="2"/>
  <c r="H3682" i="2"/>
  <c r="I3682" i="2"/>
  <c r="H2221" i="2"/>
  <c r="I2221" i="2"/>
  <c r="H2059" i="2"/>
  <c r="I2059" i="2"/>
  <c r="H4490" i="2"/>
  <c r="I4490" i="2"/>
  <c r="H2923" i="2"/>
  <c r="I2923" i="2"/>
  <c r="H3031" i="2"/>
  <c r="I3031" i="2"/>
  <c r="H547" i="2"/>
  <c r="I547" i="2"/>
  <c r="I1573" i="2"/>
  <c r="H1573" i="2"/>
  <c r="I1627" i="2"/>
  <c r="H1627" i="2"/>
  <c r="H116" i="2"/>
  <c r="I116" i="2"/>
  <c r="H3952" i="2"/>
  <c r="I3952" i="2"/>
  <c r="H1357" i="2"/>
  <c r="I1357" i="2"/>
  <c r="H1682" i="2"/>
  <c r="I1682" i="2"/>
  <c r="H2006" i="2"/>
  <c r="I2006" i="2"/>
  <c r="H332" i="2"/>
  <c r="I332" i="2"/>
  <c r="I1196" i="2"/>
  <c r="H1196" i="2"/>
  <c r="H2547" i="2"/>
  <c r="I2547" i="2"/>
  <c r="H2330" i="2"/>
  <c r="I2330" i="2"/>
  <c r="H3896" i="2"/>
  <c r="I3896" i="2"/>
  <c r="I4057" i="2"/>
  <c r="H4057" i="2"/>
  <c r="H710" i="2"/>
  <c r="I710" i="2"/>
  <c r="H3463" i="2"/>
  <c r="I3463" i="2"/>
  <c r="H3571" i="2"/>
  <c r="I3571" i="2"/>
  <c r="I4652" i="2"/>
  <c r="H4652" i="2"/>
  <c r="H4004" i="2"/>
  <c r="I4004" i="2"/>
  <c r="H3247" i="2"/>
  <c r="I3247" i="2"/>
  <c r="H2707" i="2"/>
  <c r="I2707" i="2"/>
  <c r="I871" i="2"/>
  <c r="H871" i="2"/>
  <c r="H2871" i="2"/>
  <c r="I2871" i="2"/>
  <c r="I1250" i="2"/>
  <c r="H1250" i="2"/>
  <c r="H4220" i="2"/>
  <c r="I4220" i="2"/>
  <c r="H2815" i="2"/>
  <c r="I2815" i="2"/>
  <c r="H2762" i="2"/>
  <c r="I2762" i="2"/>
  <c r="H3788" i="2"/>
  <c r="I3788" i="2"/>
  <c r="H1465" i="2"/>
  <c r="I1465" i="2"/>
  <c r="I2979" i="2"/>
  <c r="H2979" i="2"/>
  <c r="H4165" i="2"/>
  <c r="I4165" i="2"/>
  <c r="H1521" i="2"/>
  <c r="I1521" i="2"/>
  <c r="H3842" i="2" l="1"/>
  <c r="I3842" i="2"/>
  <c r="H386" i="2"/>
  <c r="I386" i="2"/>
  <c r="H494" i="2"/>
  <c r="I494" i="2"/>
  <c r="I1142" i="2"/>
  <c r="H1142" i="2"/>
  <c r="H3086" i="2"/>
  <c r="I3086" i="2"/>
  <c r="AG54" i="9"/>
  <c r="AD169" i="1"/>
  <c r="J171" i="9"/>
  <c r="J169" i="1"/>
  <c r="AD171" i="9"/>
  <c r="J54" i="9"/>
  <c r="J52" i="1"/>
  <c r="AD52" i="1"/>
  <c r="AD54" i="9"/>
  <c r="X171" i="9"/>
  <c r="H62" i="2"/>
  <c r="I62" i="2"/>
  <c r="I1791" i="6"/>
  <c r="H1791" i="6"/>
  <c r="B171" i="9"/>
  <c r="S53" i="9"/>
  <c r="I4383" i="2"/>
  <c r="H4383" i="2"/>
  <c r="AK171" i="9"/>
  <c r="AI171" i="9"/>
  <c r="I3519" i="2"/>
  <c r="H3519" i="2"/>
  <c r="AG171" i="9"/>
  <c r="AE171" i="9"/>
  <c r="R54" i="9"/>
  <c r="AL54" i="9"/>
  <c r="O54" i="9"/>
  <c r="AI54" i="9"/>
  <c r="P54" i="9"/>
  <c r="AJ54" i="9"/>
  <c r="Q54" i="9"/>
  <c r="AK54" i="9"/>
  <c r="H1035" i="2"/>
  <c r="I1035" i="2"/>
  <c r="O169" i="1"/>
  <c r="Q169" i="1"/>
  <c r="AH169" i="1"/>
  <c r="F169" i="1"/>
  <c r="Z169" i="1"/>
  <c r="AI169" i="1"/>
  <c r="L169" i="1"/>
  <c r="AF169" i="1"/>
  <c r="AB171" i="9"/>
  <c r="Z171" i="9"/>
  <c r="I1304" i="2"/>
  <c r="H1304" i="2"/>
  <c r="E171" i="9"/>
  <c r="I171" i="2"/>
  <c r="H171" i="2"/>
  <c r="X52" i="1"/>
  <c r="AB52" i="1"/>
  <c r="AG52" i="1"/>
  <c r="AK52" i="1"/>
  <c r="D52" i="1"/>
  <c r="H52" i="1"/>
  <c r="M52" i="1"/>
  <c r="Q52" i="1"/>
  <c r="Y52" i="1"/>
  <c r="AE52" i="1"/>
  <c r="AJ52" i="1"/>
  <c r="V52" i="1"/>
  <c r="Z52" i="1"/>
  <c r="AF52" i="1"/>
  <c r="AL52" i="1"/>
  <c r="AA52" i="1"/>
  <c r="AH52" i="1"/>
  <c r="W52" i="1"/>
  <c r="G52" i="1"/>
  <c r="N52" i="1"/>
  <c r="I52" i="1"/>
  <c r="F52" i="1"/>
  <c r="AC52" i="1"/>
  <c r="C52" i="1"/>
  <c r="O52" i="1"/>
  <c r="B52" i="1"/>
  <c r="R52" i="1"/>
  <c r="AI52" i="1"/>
  <c r="E52" i="1"/>
  <c r="K52" i="1"/>
  <c r="P52" i="1"/>
  <c r="L52" i="1"/>
  <c r="D171" i="9"/>
  <c r="H4706" i="2"/>
  <c r="I4706" i="2"/>
  <c r="W171" i="9"/>
  <c r="Y171" i="9"/>
  <c r="H818" i="2"/>
  <c r="I818" i="2"/>
  <c r="Q171" i="9"/>
  <c r="O171" i="9"/>
  <c r="M171" i="9"/>
  <c r="K171" i="9"/>
  <c r="E54" i="9"/>
  <c r="Y54" i="9"/>
  <c r="B54" i="9"/>
  <c r="V54" i="9"/>
  <c r="C54" i="9"/>
  <c r="W54" i="9"/>
  <c r="D54" i="9"/>
  <c r="X54" i="9"/>
  <c r="I169" i="1"/>
  <c r="N169" i="1"/>
  <c r="S51" i="1"/>
  <c r="B169" i="1"/>
  <c r="AM51" i="1"/>
  <c r="V169" i="1"/>
  <c r="AK169" i="1"/>
  <c r="AC169" i="1"/>
  <c r="G169" i="1"/>
  <c r="AA169" i="1"/>
  <c r="H171" i="9"/>
  <c r="F171" i="9"/>
  <c r="I3410" i="2"/>
  <c r="H3410" i="2"/>
  <c r="C171" i="9"/>
  <c r="AJ171" i="9"/>
  <c r="AL171" i="9"/>
  <c r="I2168" i="2"/>
  <c r="H2168" i="2"/>
  <c r="AF171" i="9"/>
  <c r="AH171" i="9"/>
  <c r="I54" i="9"/>
  <c r="AC54" i="9"/>
  <c r="F54" i="9"/>
  <c r="Z54" i="9"/>
  <c r="G54" i="9"/>
  <c r="AA54" i="9"/>
  <c r="H54" i="9"/>
  <c r="AB54" i="9"/>
  <c r="D169" i="1"/>
  <c r="H169" i="1"/>
  <c r="R169" i="1"/>
  <c r="AL169" i="1"/>
  <c r="AE169" i="1"/>
  <c r="X169" i="1"/>
  <c r="C169" i="1"/>
  <c r="W169" i="1"/>
  <c r="AA171" i="9"/>
  <c r="AC171" i="9"/>
  <c r="H278" i="2"/>
  <c r="I278" i="2"/>
  <c r="H4112" i="2"/>
  <c r="I4112" i="2"/>
  <c r="I2276" i="2"/>
  <c r="H2276" i="2"/>
  <c r="I3626" i="2"/>
  <c r="H3626" i="2"/>
  <c r="V171" i="9"/>
  <c r="AM53" i="9"/>
  <c r="P171" i="9"/>
  <c r="R171" i="9"/>
  <c r="H3734" i="2"/>
  <c r="I3734" i="2"/>
  <c r="L171" i="9"/>
  <c r="N171" i="9"/>
  <c r="I4275" i="2"/>
  <c r="H4275" i="2"/>
  <c r="N54" i="9"/>
  <c r="AH54" i="9"/>
  <c r="K54" i="9"/>
  <c r="AE54" i="9"/>
  <c r="L54" i="9"/>
  <c r="AF54" i="9"/>
  <c r="M54" i="9"/>
  <c r="K169" i="1"/>
  <c r="AB169" i="1"/>
  <c r="E169" i="1"/>
  <c r="M169" i="1"/>
  <c r="AG169" i="1"/>
  <c r="Y169" i="1"/>
  <c r="P169" i="1"/>
  <c r="AJ169" i="1"/>
  <c r="I2438" i="2"/>
  <c r="H2438" i="2"/>
  <c r="G171" i="9"/>
  <c r="I171" i="9"/>
  <c r="I980" i="2"/>
  <c r="H980" i="2"/>
  <c r="H4654" i="8"/>
  <c r="I4654" i="8"/>
  <c r="I2603" i="8"/>
  <c r="H2603" i="8"/>
  <c r="I1900" i="8"/>
  <c r="H1900" i="8"/>
  <c r="I3196" i="8"/>
  <c r="H3196" i="8"/>
  <c r="I2116" i="8"/>
  <c r="H2116" i="8"/>
  <c r="I3304" i="8"/>
  <c r="H3304" i="8"/>
  <c r="I2497" i="8"/>
  <c r="H2497" i="8"/>
  <c r="I4601" i="8"/>
  <c r="H4601" i="8"/>
  <c r="I3575" i="8"/>
  <c r="H3575" i="8"/>
  <c r="I4007" i="8"/>
  <c r="H4007" i="8"/>
  <c r="I4495" i="8"/>
  <c r="H4495" i="8"/>
  <c r="I3631" i="8"/>
  <c r="H3631" i="8"/>
  <c r="I983" i="8"/>
  <c r="H983" i="8"/>
  <c r="I2928" i="8"/>
  <c r="H2928" i="8"/>
  <c r="I173" i="8"/>
  <c r="H173" i="8"/>
  <c r="I1686" i="8"/>
  <c r="H1686" i="8"/>
  <c r="I281" i="8"/>
  <c r="H281" i="8"/>
  <c r="I659" i="8"/>
  <c r="H659" i="8"/>
  <c r="I3790" i="8"/>
  <c r="H3790" i="8"/>
  <c r="I4114" i="8"/>
  <c r="H4114" i="8"/>
  <c r="I3089" i="8"/>
  <c r="H3089" i="8"/>
  <c r="I389" i="8"/>
  <c r="H389" i="8"/>
  <c r="I1146" i="8"/>
  <c r="H1146" i="8"/>
  <c r="I3359" i="8"/>
  <c r="H3359" i="8"/>
  <c r="I2764" i="8"/>
  <c r="H2764" i="8"/>
  <c r="I1523" i="8"/>
  <c r="H1523" i="8"/>
  <c r="I2872" i="8"/>
  <c r="H2872" i="8"/>
  <c r="I227" i="8"/>
  <c r="H227" i="8"/>
  <c r="I606" i="8"/>
  <c r="H606" i="8"/>
  <c r="H1739" i="8"/>
  <c r="I1739" i="8"/>
  <c r="I3250" i="8"/>
  <c r="H3250" i="8"/>
  <c r="I1199" i="8"/>
  <c r="H1199" i="8"/>
  <c r="I2549" i="8"/>
  <c r="H2549" i="8"/>
  <c r="I551" i="8"/>
  <c r="H551" i="8"/>
  <c r="H2981" i="8"/>
  <c r="I2981" i="8"/>
  <c r="I2820" i="8"/>
  <c r="H2820" i="8"/>
  <c r="I4440" i="8"/>
  <c r="H4440" i="8"/>
  <c r="I1469" i="8"/>
  <c r="H1469" i="8"/>
  <c r="I3683" i="8"/>
  <c r="H3683" i="8"/>
  <c r="I65" i="8"/>
  <c r="H65" i="8"/>
  <c r="I2171" i="8"/>
  <c r="H2171" i="8"/>
  <c r="I1415" i="8"/>
  <c r="H1415" i="8"/>
  <c r="I2333" i="8"/>
  <c r="H2333" i="8"/>
  <c r="H3739" i="8"/>
  <c r="I3739" i="8"/>
  <c r="I1631" i="8"/>
  <c r="H1631" i="8"/>
  <c r="I3520" i="8"/>
  <c r="H3520" i="8"/>
  <c r="I3846" i="8"/>
  <c r="H3846" i="8"/>
  <c r="I120" i="8"/>
  <c r="H120" i="8"/>
  <c r="I766" i="8"/>
  <c r="H766" i="8"/>
  <c r="I2225" i="8"/>
  <c r="H2225" i="8"/>
  <c r="I875" i="8"/>
  <c r="H875" i="8"/>
  <c r="I2657" i="8"/>
  <c r="H2657" i="8"/>
  <c r="I3467" i="8"/>
  <c r="H3467" i="8"/>
  <c r="I1038" i="8"/>
  <c r="H1038" i="8"/>
  <c r="I714" i="8"/>
  <c r="H714" i="8"/>
  <c r="I1307" i="8"/>
  <c r="H1307" i="8"/>
  <c r="H1955" i="8"/>
  <c r="I1955" i="8"/>
  <c r="I4062" i="8"/>
  <c r="H4062" i="8"/>
  <c r="I2010" i="8"/>
  <c r="H2010" i="8"/>
  <c r="I1253" i="8"/>
  <c r="H1253" i="8"/>
  <c r="I3145" i="8"/>
  <c r="H3145" i="8"/>
  <c r="I4279" i="8"/>
  <c r="H4279" i="8"/>
  <c r="I1577" i="8"/>
  <c r="H1577" i="8"/>
  <c r="I3954" i="8"/>
  <c r="H3954" i="8"/>
  <c r="I1361" i="8"/>
  <c r="H1361" i="8"/>
  <c r="I2387" i="8"/>
  <c r="H2387" i="8"/>
  <c r="I1848" i="8"/>
  <c r="H1848" i="8"/>
  <c r="I2280" i="8"/>
  <c r="H2280" i="8"/>
  <c r="I4222" i="8"/>
  <c r="H4222" i="8"/>
  <c r="I1091" i="8"/>
  <c r="H1091" i="8"/>
  <c r="I930" i="8"/>
  <c r="H930" i="8"/>
  <c r="I4384" i="8"/>
  <c r="H4384" i="8"/>
  <c r="I444" i="8"/>
  <c r="H444" i="8"/>
  <c r="I4548" i="8"/>
  <c r="H4548" i="8"/>
  <c r="I497" i="8"/>
  <c r="H497" i="8"/>
  <c r="H2442" i="8"/>
  <c r="I2442" i="8"/>
  <c r="I3415" i="8"/>
  <c r="H3415" i="8"/>
  <c r="I336" i="8"/>
  <c r="H336" i="8"/>
  <c r="I1794" i="8"/>
  <c r="H1794" i="8"/>
  <c r="I822" i="8"/>
  <c r="H822" i="8"/>
  <c r="H2063" i="8"/>
  <c r="I2063" i="8"/>
  <c r="H4333" i="8"/>
  <c r="I4333" i="8"/>
  <c r="I4168" i="8"/>
  <c r="H4168" i="8"/>
  <c r="I3035" i="8"/>
  <c r="H3035" i="8"/>
  <c r="I3899" i="8"/>
  <c r="H3899" i="8"/>
  <c r="H4222" i="6"/>
  <c r="I4222" i="6"/>
  <c r="H2115" i="6"/>
  <c r="I2115" i="6"/>
  <c r="I659" i="6"/>
  <c r="H659" i="6"/>
  <c r="I4654" i="6"/>
  <c r="H4654" i="6"/>
  <c r="H767" i="6"/>
  <c r="I767" i="6"/>
  <c r="H2332" i="6"/>
  <c r="I2332" i="6"/>
  <c r="I4113" i="6"/>
  <c r="H4113" i="6"/>
  <c r="I2226" i="6"/>
  <c r="H2226" i="6"/>
  <c r="I3468" i="6"/>
  <c r="H3468" i="6"/>
  <c r="I2602" i="6"/>
  <c r="H2602" i="6"/>
  <c r="I2278" i="6"/>
  <c r="H2278" i="6"/>
  <c r="I1629" i="6"/>
  <c r="H1629" i="6"/>
  <c r="I4547" i="6"/>
  <c r="H4547" i="6"/>
  <c r="I3412" i="6"/>
  <c r="H3412" i="6"/>
  <c r="I1685" i="6"/>
  <c r="H1685" i="6"/>
  <c r="I1522" i="6"/>
  <c r="H1522" i="6"/>
  <c r="I442" i="6"/>
  <c r="H442" i="6"/>
  <c r="I1091" i="6"/>
  <c r="H1091" i="6"/>
  <c r="I3306" i="6"/>
  <c r="H3306" i="6"/>
  <c r="I3628" i="6"/>
  <c r="H3628" i="6"/>
  <c r="I2873" i="6"/>
  <c r="H2873" i="6"/>
  <c r="I1253" i="6"/>
  <c r="H1253" i="6"/>
  <c r="I3034" i="6"/>
  <c r="H3034" i="6"/>
  <c r="I1470" i="6"/>
  <c r="H1470" i="6"/>
  <c r="I4006" i="6"/>
  <c r="H4006" i="6"/>
  <c r="I3251" i="6"/>
  <c r="H3251" i="6"/>
  <c r="I875" i="6"/>
  <c r="H875" i="6"/>
  <c r="I4275" i="6"/>
  <c r="H4275" i="6"/>
  <c r="I497" i="6"/>
  <c r="H497" i="6"/>
  <c r="I604" i="6"/>
  <c r="H604" i="6"/>
  <c r="I2009" i="6"/>
  <c r="H2009" i="6"/>
  <c r="I174" i="6"/>
  <c r="H174" i="6"/>
  <c r="I3845" i="6"/>
  <c r="H3845" i="6"/>
  <c r="I388" i="6"/>
  <c r="H388" i="6"/>
  <c r="H2655" i="6"/>
  <c r="I2655" i="6"/>
  <c r="I3521" i="6"/>
  <c r="H3521" i="6"/>
  <c r="I3358" i="6"/>
  <c r="H3358" i="6"/>
  <c r="H1576" i="6"/>
  <c r="I1576" i="6"/>
  <c r="I550" i="6"/>
  <c r="H550" i="6"/>
  <c r="I3789" i="6"/>
  <c r="H3789" i="6"/>
  <c r="I64" i="6"/>
  <c r="H64" i="6"/>
  <c r="I2979" i="6"/>
  <c r="H2979" i="6"/>
  <c r="I1198" i="6"/>
  <c r="H1198" i="6"/>
  <c r="I1849" i="6"/>
  <c r="H1849" i="6"/>
  <c r="I118" i="6"/>
  <c r="H118" i="6"/>
  <c r="I3682" i="6"/>
  <c r="H3682" i="6"/>
  <c r="I3897" i="6"/>
  <c r="H3897" i="6"/>
  <c r="I1901" i="6"/>
  <c r="H1901" i="6"/>
  <c r="I226" i="6"/>
  <c r="H226" i="6"/>
  <c r="H4330" i="6"/>
  <c r="I4330" i="6"/>
  <c r="I2170" i="6"/>
  <c r="H2170" i="6"/>
  <c r="H2440" i="6"/>
  <c r="I2440" i="6"/>
  <c r="I3142" i="6"/>
  <c r="H3142" i="6"/>
  <c r="H4600" i="6"/>
  <c r="I4600" i="6"/>
  <c r="I3953" i="6"/>
  <c r="H3953" i="6"/>
  <c r="H3574" i="6"/>
  <c r="I3574" i="6"/>
  <c r="H2548" i="6"/>
  <c r="I2548" i="6"/>
  <c r="I3736" i="6"/>
  <c r="H3736" i="6"/>
  <c r="I1359" i="6"/>
  <c r="H1359" i="6"/>
  <c r="I2926" i="6"/>
  <c r="H2926" i="6"/>
  <c r="I2765" i="6"/>
  <c r="H2765" i="6"/>
  <c r="I927" i="6"/>
  <c r="H927" i="6"/>
  <c r="H4438" i="6"/>
  <c r="I4438" i="6"/>
  <c r="H3196" i="6"/>
  <c r="I3196" i="6"/>
  <c r="I712" i="6"/>
  <c r="H712" i="6"/>
  <c r="I820" i="6"/>
  <c r="H820" i="6"/>
  <c r="I983" i="6"/>
  <c r="H983" i="6"/>
  <c r="I4494" i="6"/>
  <c r="H4494" i="6"/>
  <c r="H2711" i="6"/>
  <c r="I2711" i="6"/>
  <c r="I1036" i="6"/>
  <c r="H1036" i="6"/>
  <c r="I4061" i="6"/>
  <c r="H4061" i="6"/>
  <c r="I2818" i="6"/>
  <c r="H2818" i="6"/>
  <c r="I4169" i="6"/>
  <c r="H4169" i="6"/>
  <c r="I281" i="6"/>
  <c r="H281" i="6"/>
  <c r="I1144" i="6"/>
  <c r="H1144" i="6"/>
  <c r="I4384" i="6"/>
  <c r="H4384" i="6"/>
  <c r="I1954" i="6"/>
  <c r="H1954" i="6"/>
  <c r="I2386" i="6"/>
  <c r="H2386" i="6"/>
  <c r="I2494" i="6"/>
  <c r="H2494" i="6"/>
  <c r="I3087" i="6"/>
  <c r="H3087" i="6"/>
  <c r="I1738" i="6"/>
  <c r="H1738" i="6"/>
  <c r="I2062" i="6"/>
  <c r="H2062" i="6"/>
  <c r="I1306" i="6"/>
  <c r="H1306" i="6"/>
  <c r="I1415" i="6"/>
  <c r="H1415" i="6"/>
  <c r="I334" i="6"/>
  <c r="H334" i="6"/>
  <c r="I1952" i="2"/>
  <c r="H1952" i="2"/>
  <c r="H1736" i="2"/>
  <c r="I1736" i="2"/>
  <c r="H1522" i="2"/>
  <c r="I1522" i="2"/>
  <c r="I4058" i="2"/>
  <c r="H4058" i="2"/>
  <c r="I711" i="2"/>
  <c r="H711" i="2"/>
  <c r="I3897" i="2"/>
  <c r="H3897" i="2"/>
  <c r="H333" i="2"/>
  <c r="I333" i="2"/>
  <c r="H1358" i="2"/>
  <c r="I1358" i="2"/>
  <c r="H2924" i="2"/>
  <c r="I2924" i="2"/>
  <c r="H2222" i="2"/>
  <c r="I2222" i="2"/>
  <c r="H3196" i="2"/>
  <c r="I3196" i="2"/>
  <c r="I2114" i="2"/>
  <c r="H2114" i="2"/>
  <c r="I1090" i="2"/>
  <c r="H1090" i="2"/>
  <c r="H3357" i="2"/>
  <c r="I3357" i="2"/>
  <c r="H2384" i="2"/>
  <c r="I2384" i="2"/>
  <c r="I1683" i="2"/>
  <c r="H1683" i="2"/>
  <c r="H2060" i="2"/>
  <c r="I2060" i="2"/>
  <c r="H4599" i="2"/>
  <c r="I4599" i="2"/>
  <c r="H1414" i="2"/>
  <c r="I1414" i="2"/>
  <c r="I764" i="2"/>
  <c r="H764" i="2"/>
  <c r="H1197" i="2"/>
  <c r="I1197" i="2"/>
  <c r="H1628" i="2"/>
  <c r="I1628" i="2"/>
  <c r="H1574" i="2"/>
  <c r="I1574" i="2"/>
  <c r="H1844" i="2"/>
  <c r="I1844" i="2"/>
  <c r="H2872" i="2"/>
  <c r="I2872" i="2"/>
  <c r="I656" i="2"/>
  <c r="H656" i="2"/>
  <c r="H4166" i="2"/>
  <c r="I4166" i="2"/>
  <c r="H2816" i="2"/>
  <c r="I2816" i="2"/>
  <c r="H2708" i="2"/>
  <c r="I2708" i="2"/>
  <c r="H3572" i="2"/>
  <c r="I3572" i="2"/>
  <c r="H2331" i="2"/>
  <c r="I2331" i="2"/>
  <c r="I3953" i="2"/>
  <c r="H3953" i="2"/>
  <c r="I548" i="2"/>
  <c r="H548" i="2"/>
  <c r="H4491" i="2"/>
  <c r="I4491" i="2"/>
  <c r="H3683" i="2"/>
  <c r="I3683" i="2"/>
  <c r="I4437" i="2"/>
  <c r="H4437" i="2"/>
  <c r="I1791" i="2"/>
  <c r="H1791" i="2"/>
  <c r="H2600" i="2"/>
  <c r="I2600" i="2"/>
  <c r="H3140" i="2"/>
  <c r="I3140" i="2"/>
  <c r="H4329" i="2"/>
  <c r="I4329" i="2"/>
  <c r="H4545" i="2"/>
  <c r="I4545" i="2"/>
  <c r="H440" i="2"/>
  <c r="I440" i="2"/>
  <c r="I3789" i="2"/>
  <c r="H3789" i="2"/>
  <c r="I4005" i="2"/>
  <c r="H4005" i="2"/>
  <c r="H3464" i="2"/>
  <c r="I3464" i="2"/>
  <c r="H1466" i="2"/>
  <c r="I1466" i="2"/>
  <c r="H872" i="2"/>
  <c r="I872" i="2"/>
  <c r="H4221" i="2"/>
  <c r="I4221" i="2"/>
  <c r="H3248" i="2"/>
  <c r="I3248" i="2"/>
  <c r="H2548" i="2"/>
  <c r="I2548" i="2"/>
  <c r="H2007" i="2"/>
  <c r="I2007" i="2"/>
  <c r="H117" i="2"/>
  <c r="I117" i="2"/>
  <c r="H3032" i="2"/>
  <c r="I3032" i="2"/>
  <c r="H928" i="2"/>
  <c r="I928" i="2"/>
  <c r="H225" i="2"/>
  <c r="I225" i="2"/>
  <c r="I1899" i="2"/>
  <c r="H1899" i="2"/>
  <c r="H2492" i="2"/>
  <c r="I2492" i="2"/>
  <c r="H3305" i="2"/>
  <c r="I3305" i="2"/>
  <c r="H2656" i="2"/>
  <c r="I2656" i="2"/>
  <c r="H605" i="2"/>
  <c r="I605" i="2"/>
  <c r="H2763" i="2"/>
  <c r="I2763" i="2"/>
  <c r="H4653" i="2"/>
  <c r="I4653" i="2"/>
  <c r="H2980" i="2"/>
  <c r="I2980" i="2"/>
  <c r="H1251" i="2"/>
  <c r="I1251" i="2"/>
  <c r="H1143" i="2" l="1"/>
  <c r="I1143" i="2"/>
  <c r="H495" i="2"/>
  <c r="I495" i="2"/>
  <c r="H387" i="2"/>
  <c r="I387" i="2"/>
  <c r="I3087" i="2"/>
  <c r="H3087" i="2"/>
  <c r="I3843" i="2"/>
  <c r="H3843" i="2"/>
  <c r="AD172" i="9"/>
  <c r="AD170" i="1"/>
  <c r="J172" i="9"/>
  <c r="AD53" i="1"/>
  <c r="J53" i="1"/>
  <c r="J170" i="1"/>
  <c r="AG55" i="9"/>
  <c r="J55" i="9"/>
  <c r="AD55" i="9"/>
  <c r="AG172" i="9"/>
  <c r="N172" i="9"/>
  <c r="I3627" i="2"/>
  <c r="H3627" i="2"/>
  <c r="AA172" i="9"/>
  <c r="AC172" i="9"/>
  <c r="H2169" i="2"/>
  <c r="I2169" i="2"/>
  <c r="C172" i="9"/>
  <c r="E172" i="9"/>
  <c r="K170" i="1"/>
  <c r="S52" i="1"/>
  <c r="B170" i="1"/>
  <c r="F170" i="1"/>
  <c r="W170" i="1"/>
  <c r="AF170" i="1"/>
  <c r="AE170" i="1"/>
  <c r="H170" i="1"/>
  <c r="AB170" i="1"/>
  <c r="I1036" i="2"/>
  <c r="H1036" i="2"/>
  <c r="AJ172" i="9"/>
  <c r="AL172" i="9"/>
  <c r="R55" i="9"/>
  <c r="AL55" i="9"/>
  <c r="O55" i="9"/>
  <c r="AI55" i="9"/>
  <c r="P55" i="9"/>
  <c r="AJ55" i="9"/>
  <c r="Q55" i="9"/>
  <c r="AK55" i="9"/>
  <c r="L172" i="9"/>
  <c r="AE172" i="9"/>
  <c r="G172" i="9"/>
  <c r="I172" i="9"/>
  <c r="H3411" i="2"/>
  <c r="I3411" i="2"/>
  <c r="X172" i="9"/>
  <c r="V172" i="9"/>
  <c r="AM54" i="9"/>
  <c r="E170" i="1"/>
  <c r="O170" i="1"/>
  <c r="I170" i="1"/>
  <c r="AH170" i="1"/>
  <c r="Z170" i="1"/>
  <c r="Y170" i="1"/>
  <c r="D170" i="1"/>
  <c r="X170" i="1"/>
  <c r="P172" i="9"/>
  <c r="R172" i="9"/>
  <c r="H4384" i="2"/>
  <c r="I4384" i="2"/>
  <c r="I1792" i="6"/>
  <c r="H1792" i="6"/>
  <c r="E55" i="9"/>
  <c r="Y55" i="9"/>
  <c r="B55" i="9"/>
  <c r="V55" i="9"/>
  <c r="C55" i="9"/>
  <c r="W55" i="9"/>
  <c r="D55" i="9"/>
  <c r="X55" i="9"/>
  <c r="H981" i="2"/>
  <c r="I981" i="2"/>
  <c r="H2439" i="2"/>
  <c r="I2439" i="2"/>
  <c r="M172" i="9"/>
  <c r="K172" i="9"/>
  <c r="H4276" i="2"/>
  <c r="I4276" i="2"/>
  <c r="H2277" i="2"/>
  <c r="I2277" i="2"/>
  <c r="AB172" i="9"/>
  <c r="Z172" i="9"/>
  <c r="D172" i="9"/>
  <c r="S54" i="9"/>
  <c r="B172" i="9"/>
  <c r="I4707" i="2"/>
  <c r="H4707" i="2"/>
  <c r="L170" i="1"/>
  <c r="AI170" i="1"/>
  <c r="C170" i="1"/>
  <c r="N170" i="1"/>
  <c r="AA170" i="1"/>
  <c r="AM52" i="1"/>
  <c r="V170" i="1"/>
  <c r="Q170" i="1"/>
  <c r="AK170" i="1"/>
  <c r="AK172" i="9"/>
  <c r="AI172" i="9"/>
  <c r="H63" i="2"/>
  <c r="I63" i="2"/>
  <c r="I55" i="9"/>
  <c r="AC55" i="9"/>
  <c r="F55" i="9"/>
  <c r="Z55" i="9"/>
  <c r="G55" i="9"/>
  <c r="AA55" i="9"/>
  <c r="H55" i="9"/>
  <c r="AB55" i="9"/>
  <c r="AF172" i="9"/>
  <c r="AH172" i="9"/>
  <c r="I3735" i="2"/>
  <c r="H3735" i="2"/>
  <c r="I4113" i="2"/>
  <c r="H4113" i="2"/>
  <c r="I279" i="2"/>
  <c r="H279" i="2"/>
  <c r="H172" i="9"/>
  <c r="F172" i="9"/>
  <c r="W172" i="9"/>
  <c r="Y172" i="9"/>
  <c r="H819" i="2"/>
  <c r="I819" i="2"/>
  <c r="P170" i="1"/>
  <c r="R170" i="1"/>
  <c r="AC170" i="1"/>
  <c r="G170" i="1"/>
  <c r="AL170" i="1"/>
  <c r="AJ170" i="1"/>
  <c r="M170" i="1"/>
  <c r="AG170" i="1"/>
  <c r="I172" i="2"/>
  <c r="H172" i="2"/>
  <c r="H1305" i="2"/>
  <c r="I1305" i="2"/>
  <c r="Q172" i="9"/>
  <c r="O172" i="9"/>
  <c r="I3520" i="2"/>
  <c r="H3520" i="2"/>
  <c r="Y53" i="1"/>
  <c r="AC53" i="1"/>
  <c r="AH53" i="1"/>
  <c r="AL53" i="1"/>
  <c r="E53" i="1"/>
  <c r="I53" i="1"/>
  <c r="N53" i="1"/>
  <c r="R53" i="1"/>
  <c r="Z53" i="1"/>
  <c r="AF53" i="1"/>
  <c r="AK53" i="1"/>
  <c r="AA53" i="1"/>
  <c r="AG53" i="1"/>
  <c r="V53" i="1"/>
  <c r="W53" i="1"/>
  <c r="AB53" i="1"/>
  <c r="AI53" i="1"/>
  <c r="AE53" i="1"/>
  <c r="C53" i="1"/>
  <c r="H53" i="1"/>
  <c r="O53" i="1"/>
  <c r="D53" i="1"/>
  <c r="P53" i="1"/>
  <c r="X53" i="1"/>
  <c r="G53" i="1"/>
  <c r="AJ53" i="1"/>
  <c r="K53" i="1"/>
  <c r="B53" i="1"/>
  <c r="F53" i="1"/>
  <c r="L53" i="1"/>
  <c r="Q53" i="1"/>
  <c r="M53" i="1"/>
  <c r="N55" i="9"/>
  <c r="AH55" i="9"/>
  <c r="K55" i="9"/>
  <c r="AE55" i="9"/>
  <c r="L55" i="9"/>
  <c r="AF55" i="9"/>
  <c r="M55" i="9"/>
  <c r="I4655" i="8"/>
  <c r="H4655" i="8"/>
  <c r="I2117" i="8"/>
  <c r="H2117" i="8"/>
  <c r="I3197" i="8"/>
  <c r="H3197" i="8"/>
  <c r="I1901" i="8"/>
  <c r="H1901" i="8"/>
  <c r="I3305" i="8"/>
  <c r="H3305" i="8"/>
  <c r="I2604" i="8"/>
  <c r="H2604" i="8"/>
  <c r="H3360" i="8"/>
  <c r="I3360" i="8"/>
  <c r="I4115" i="8"/>
  <c r="H4115" i="8"/>
  <c r="H1687" i="8"/>
  <c r="I1687" i="8"/>
  <c r="I984" i="8"/>
  <c r="H984" i="8"/>
  <c r="I4063" i="8"/>
  <c r="H4063" i="8"/>
  <c r="I3251" i="8"/>
  <c r="H3251" i="8"/>
  <c r="I2064" i="8"/>
  <c r="H2064" i="8"/>
  <c r="I3900" i="8"/>
  <c r="H3900" i="8"/>
  <c r="I4223" i="8"/>
  <c r="H4223" i="8"/>
  <c r="I3521" i="8"/>
  <c r="H3521" i="8"/>
  <c r="I823" i="8"/>
  <c r="H823" i="8"/>
  <c r="I2281" i="8"/>
  <c r="H2281" i="8"/>
  <c r="I3468" i="8"/>
  <c r="H3468" i="8"/>
  <c r="H2172" i="8"/>
  <c r="I2172" i="8"/>
  <c r="I2873" i="8"/>
  <c r="H2873" i="8"/>
  <c r="I3791" i="8"/>
  <c r="H3791" i="8"/>
  <c r="I3576" i="8"/>
  <c r="H3576" i="8"/>
  <c r="I1362" i="8"/>
  <c r="H1362" i="8"/>
  <c r="I1039" i="8"/>
  <c r="H1039" i="8"/>
  <c r="I2443" i="8"/>
  <c r="H2443" i="8"/>
  <c r="H4385" i="8"/>
  <c r="I4385" i="8"/>
  <c r="I1254" i="8"/>
  <c r="H1254" i="8"/>
  <c r="I552" i="8"/>
  <c r="H552" i="8"/>
  <c r="I1740" i="8"/>
  <c r="H1740" i="8"/>
  <c r="H1416" i="8"/>
  <c r="I1416" i="8"/>
  <c r="I1956" i="8"/>
  <c r="H1956" i="8"/>
  <c r="I1632" i="8"/>
  <c r="H1632" i="8"/>
  <c r="I174" i="8"/>
  <c r="H174" i="8"/>
  <c r="I4169" i="8"/>
  <c r="H4169" i="8"/>
  <c r="H1795" i="8"/>
  <c r="I1795" i="8"/>
  <c r="I498" i="8"/>
  <c r="H498" i="8"/>
  <c r="I931" i="8"/>
  <c r="H931" i="8"/>
  <c r="I1849" i="8"/>
  <c r="H1849" i="8"/>
  <c r="I1578" i="8"/>
  <c r="H1578" i="8"/>
  <c r="H1308" i="8"/>
  <c r="I1308" i="8"/>
  <c r="I2658" i="8"/>
  <c r="H2658" i="8"/>
  <c r="I121" i="8"/>
  <c r="H121" i="8"/>
  <c r="H66" i="8"/>
  <c r="I66" i="8"/>
  <c r="I4441" i="8"/>
  <c r="H4441" i="8"/>
  <c r="I2550" i="8"/>
  <c r="H2550" i="8"/>
  <c r="H1524" i="8"/>
  <c r="I1524" i="8"/>
  <c r="I390" i="8"/>
  <c r="H390" i="8"/>
  <c r="I660" i="8"/>
  <c r="H660" i="8"/>
  <c r="I4602" i="8"/>
  <c r="H4602" i="8"/>
  <c r="I445" i="8"/>
  <c r="H445" i="8"/>
  <c r="I2226" i="8"/>
  <c r="H2226" i="8"/>
  <c r="I228" i="8"/>
  <c r="H228" i="8"/>
  <c r="I3036" i="8"/>
  <c r="H3036" i="8"/>
  <c r="I3955" i="8"/>
  <c r="H3955" i="8"/>
  <c r="I767" i="8"/>
  <c r="H767" i="8"/>
  <c r="I1147" i="8"/>
  <c r="H1147" i="8"/>
  <c r="I2982" i="8"/>
  <c r="H2982" i="8"/>
  <c r="I1470" i="8"/>
  <c r="H1470" i="8"/>
  <c r="I337" i="8"/>
  <c r="H337" i="8"/>
  <c r="I4549" i="8"/>
  <c r="H4549" i="8"/>
  <c r="H1092" i="8"/>
  <c r="I1092" i="8"/>
  <c r="I2388" i="8"/>
  <c r="H2388" i="8"/>
  <c r="H2011" i="8"/>
  <c r="I2011" i="8"/>
  <c r="I715" i="8"/>
  <c r="H715" i="8"/>
  <c r="I876" i="8"/>
  <c r="H876" i="8"/>
  <c r="I3847" i="8"/>
  <c r="H3847" i="8"/>
  <c r="H2334" i="8"/>
  <c r="I2334" i="8"/>
  <c r="I3684" i="8"/>
  <c r="H3684" i="8"/>
  <c r="I2821" i="8"/>
  <c r="H2821" i="8"/>
  <c r="H1200" i="8"/>
  <c r="I1200" i="8"/>
  <c r="H607" i="8"/>
  <c r="I607" i="8"/>
  <c r="H2765" i="8"/>
  <c r="I2765" i="8"/>
  <c r="I3090" i="8"/>
  <c r="H3090" i="8"/>
  <c r="H282" i="8"/>
  <c r="I282" i="8"/>
  <c r="I2929" i="8"/>
  <c r="H2929" i="8"/>
  <c r="I4008" i="8"/>
  <c r="H4008" i="8"/>
  <c r="I2116" i="6"/>
  <c r="H2116" i="6"/>
  <c r="I4223" i="6"/>
  <c r="H4223" i="6"/>
  <c r="I4331" i="6"/>
  <c r="H4331" i="6"/>
  <c r="I1471" i="6"/>
  <c r="H1471" i="6"/>
  <c r="I1577" i="6"/>
  <c r="H1577" i="6"/>
  <c r="I768" i="6"/>
  <c r="H768" i="6"/>
  <c r="I928" i="6"/>
  <c r="H928" i="6"/>
  <c r="I1199" i="6"/>
  <c r="H1199" i="6"/>
  <c r="I2010" i="6"/>
  <c r="H2010" i="6"/>
  <c r="I1523" i="6"/>
  <c r="H1523" i="6"/>
  <c r="I2712" i="6"/>
  <c r="H2712" i="6"/>
  <c r="I335" i="6"/>
  <c r="H335" i="6"/>
  <c r="H1739" i="6"/>
  <c r="I1739" i="6"/>
  <c r="H1955" i="6"/>
  <c r="I1955" i="6"/>
  <c r="I4170" i="6"/>
  <c r="H4170" i="6"/>
  <c r="I713" i="6"/>
  <c r="H713" i="6"/>
  <c r="I2766" i="6"/>
  <c r="H2766" i="6"/>
  <c r="I3143" i="6"/>
  <c r="H3143" i="6"/>
  <c r="I3683" i="6"/>
  <c r="H3683" i="6"/>
  <c r="I2980" i="6"/>
  <c r="H2980" i="6"/>
  <c r="I389" i="6"/>
  <c r="H389" i="6"/>
  <c r="I605" i="6"/>
  <c r="H605" i="6"/>
  <c r="H3252" i="6"/>
  <c r="I3252" i="6"/>
  <c r="I3035" i="6"/>
  <c r="H3035" i="6"/>
  <c r="I3307" i="6"/>
  <c r="H3307" i="6"/>
  <c r="I1686" i="6"/>
  <c r="H1686" i="6"/>
  <c r="I1630" i="6"/>
  <c r="H1630" i="6"/>
  <c r="I3469" i="6"/>
  <c r="H3469" i="6"/>
  <c r="I4601" i="6"/>
  <c r="H4601" i="6"/>
  <c r="H2063" i="6"/>
  <c r="I2063" i="6"/>
  <c r="I1037" i="6"/>
  <c r="H1037" i="6"/>
  <c r="I2441" i="6"/>
  <c r="H2441" i="6"/>
  <c r="H4548" i="6"/>
  <c r="I4548" i="6"/>
  <c r="I3575" i="6"/>
  <c r="H3575" i="6"/>
  <c r="H1416" i="6"/>
  <c r="I1416" i="6"/>
  <c r="H3088" i="6"/>
  <c r="I3088" i="6"/>
  <c r="I4385" i="6"/>
  <c r="H4385" i="6"/>
  <c r="H2819" i="6"/>
  <c r="I2819" i="6"/>
  <c r="I4495" i="6"/>
  <c r="H4495" i="6"/>
  <c r="I2927" i="6"/>
  <c r="H2927" i="6"/>
  <c r="H227" i="6"/>
  <c r="I227" i="6"/>
  <c r="I119" i="6"/>
  <c r="H119" i="6"/>
  <c r="I65" i="6"/>
  <c r="H65" i="6"/>
  <c r="I3359" i="6"/>
  <c r="H3359" i="6"/>
  <c r="I3846" i="6"/>
  <c r="H3846" i="6"/>
  <c r="I498" i="6"/>
  <c r="H498" i="6"/>
  <c r="I1254" i="6"/>
  <c r="H1254" i="6"/>
  <c r="I1092" i="6"/>
  <c r="H1092" i="6"/>
  <c r="I3413" i="6"/>
  <c r="H3413" i="6"/>
  <c r="I2227" i="6"/>
  <c r="H2227" i="6"/>
  <c r="I4655" i="6"/>
  <c r="H4655" i="6"/>
  <c r="I2656" i="6"/>
  <c r="H2656" i="6"/>
  <c r="I2333" i="6"/>
  <c r="H2333" i="6"/>
  <c r="H551" i="6"/>
  <c r="I551" i="6"/>
  <c r="H2603" i="6"/>
  <c r="I2603" i="6"/>
  <c r="I2549" i="6"/>
  <c r="H2549" i="6"/>
  <c r="I4439" i="6"/>
  <c r="H4439" i="6"/>
  <c r="I2387" i="6"/>
  <c r="H2387" i="6"/>
  <c r="I282" i="6"/>
  <c r="H282" i="6"/>
  <c r="I821" i="6"/>
  <c r="H821" i="6"/>
  <c r="I3737" i="6"/>
  <c r="H3737" i="6"/>
  <c r="I3898" i="6"/>
  <c r="H3898" i="6"/>
  <c r="I876" i="6"/>
  <c r="H876" i="6"/>
  <c r="I3629" i="6"/>
  <c r="H3629" i="6"/>
  <c r="I3197" i="6"/>
  <c r="H3197" i="6"/>
  <c r="I1307" i="6"/>
  <c r="H1307" i="6"/>
  <c r="I2495" i="6"/>
  <c r="H2495" i="6"/>
  <c r="H1145" i="6"/>
  <c r="I1145" i="6"/>
  <c r="I4062" i="6"/>
  <c r="H4062" i="6"/>
  <c r="I984" i="6"/>
  <c r="H984" i="6"/>
  <c r="H1360" i="6"/>
  <c r="I1360" i="6"/>
  <c r="I3954" i="6"/>
  <c r="H3954" i="6"/>
  <c r="I2171" i="6"/>
  <c r="H2171" i="6"/>
  <c r="I1902" i="6"/>
  <c r="H1902" i="6"/>
  <c r="I3790" i="6"/>
  <c r="H3790" i="6"/>
  <c r="H3522" i="6"/>
  <c r="I3522" i="6"/>
  <c r="H175" i="6"/>
  <c r="I175" i="6"/>
  <c r="I4276" i="6"/>
  <c r="H4276" i="6"/>
  <c r="H4007" i="6"/>
  <c r="I4007" i="6"/>
  <c r="I2874" i="6"/>
  <c r="H2874" i="6"/>
  <c r="I443" i="6"/>
  <c r="H443" i="6"/>
  <c r="I2279" i="6"/>
  <c r="H2279" i="6"/>
  <c r="I4114" i="6"/>
  <c r="H4114" i="6"/>
  <c r="H660" i="6"/>
  <c r="I660" i="6"/>
  <c r="H873" i="2"/>
  <c r="I873" i="2"/>
  <c r="H2332" i="2"/>
  <c r="I2332" i="2"/>
  <c r="H4600" i="2"/>
  <c r="I4600" i="2"/>
  <c r="H4492" i="2"/>
  <c r="I4492" i="2"/>
  <c r="I2008" i="2"/>
  <c r="H2008" i="2"/>
  <c r="H1523" i="2"/>
  <c r="I1523" i="2"/>
  <c r="H4546" i="2"/>
  <c r="I4546" i="2"/>
  <c r="H3358" i="2"/>
  <c r="I3358" i="2"/>
  <c r="I4006" i="2"/>
  <c r="H4006" i="2"/>
  <c r="H765" i="2"/>
  <c r="I765" i="2"/>
  <c r="H1091" i="2"/>
  <c r="I1091" i="2"/>
  <c r="H3898" i="2"/>
  <c r="I3898" i="2"/>
  <c r="H1252" i="2"/>
  <c r="I1252" i="2"/>
  <c r="H226" i="2"/>
  <c r="I226" i="2"/>
  <c r="H4330" i="2"/>
  <c r="I4330" i="2"/>
  <c r="H2817" i="2"/>
  <c r="I2817" i="2"/>
  <c r="H2549" i="2"/>
  <c r="I2549" i="2"/>
  <c r="H3573" i="2"/>
  <c r="I3573" i="2"/>
  <c r="H4167" i="2"/>
  <c r="I4167" i="2"/>
  <c r="H2873" i="2"/>
  <c r="I2873" i="2"/>
  <c r="H1575" i="2"/>
  <c r="I1575" i="2"/>
  <c r="H2925" i="2"/>
  <c r="I2925" i="2"/>
  <c r="H1737" i="2"/>
  <c r="I1737" i="2"/>
  <c r="H4654" i="2"/>
  <c r="I4654" i="2"/>
  <c r="H3249" i="2"/>
  <c r="I3249" i="2"/>
  <c r="H2764" i="2"/>
  <c r="I2764" i="2"/>
  <c r="H1684" i="2"/>
  <c r="I1684" i="2"/>
  <c r="H2115" i="2"/>
  <c r="I2115" i="2"/>
  <c r="H712" i="2"/>
  <c r="I712" i="2"/>
  <c r="H118" i="2"/>
  <c r="I118" i="2"/>
  <c r="H2601" i="2"/>
  <c r="I2601" i="2"/>
  <c r="I1198" i="2"/>
  <c r="H1198" i="2"/>
  <c r="H334" i="2"/>
  <c r="I334" i="2"/>
  <c r="H2657" i="2"/>
  <c r="I2657" i="2"/>
  <c r="H1845" i="2"/>
  <c r="I1845" i="2"/>
  <c r="H2223" i="2"/>
  <c r="I2223" i="2"/>
  <c r="H3306" i="2"/>
  <c r="I3306" i="2"/>
  <c r="H929" i="2"/>
  <c r="I929" i="2"/>
  <c r="H4222" i="2"/>
  <c r="I4222" i="2"/>
  <c r="H3790" i="2"/>
  <c r="I3790" i="2"/>
  <c r="H4438" i="2"/>
  <c r="I4438" i="2"/>
  <c r="H3954" i="2"/>
  <c r="I3954" i="2"/>
  <c r="H2981" i="2"/>
  <c r="I2981" i="2"/>
  <c r="H606" i="2"/>
  <c r="I606" i="2"/>
  <c r="H2493" i="2"/>
  <c r="I2493" i="2"/>
  <c r="H3033" i="2"/>
  <c r="I3033" i="2"/>
  <c r="H1467" i="2"/>
  <c r="I1467" i="2"/>
  <c r="H441" i="2"/>
  <c r="I441" i="2"/>
  <c r="H3141" i="2"/>
  <c r="I3141" i="2"/>
  <c r="H3684" i="2"/>
  <c r="I3684" i="2"/>
  <c r="H2709" i="2"/>
  <c r="I2709" i="2"/>
  <c r="H1629" i="2"/>
  <c r="I1629" i="2"/>
  <c r="H1415" i="2"/>
  <c r="I1415" i="2"/>
  <c r="H2385" i="2"/>
  <c r="I2385" i="2"/>
  <c r="H3197" i="2"/>
  <c r="I3197" i="2"/>
  <c r="H1359" i="2"/>
  <c r="I1359" i="2"/>
  <c r="H3465" i="2"/>
  <c r="I3465" i="2"/>
  <c r="H1900" i="2"/>
  <c r="I1900" i="2"/>
  <c r="H657" i="2"/>
  <c r="I657" i="2"/>
  <c r="I2061" i="2"/>
  <c r="H2061" i="2"/>
  <c r="H1792" i="2"/>
  <c r="I1792" i="2"/>
  <c r="I549" i="2"/>
  <c r="H549" i="2"/>
  <c r="H4059" i="2"/>
  <c r="I4059" i="2"/>
  <c r="H1953" i="2"/>
  <c r="I1953" i="2"/>
  <c r="H3088" i="2" l="1"/>
  <c r="I3088" i="2"/>
  <c r="I388" i="2"/>
  <c r="H388" i="2"/>
  <c r="I496" i="2"/>
  <c r="H496" i="2"/>
  <c r="I1144" i="2"/>
  <c r="H1144" i="2"/>
  <c r="H3844" i="2"/>
  <c r="I3844" i="2"/>
  <c r="X56" i="9"/>
  <c r="AD173" i="9"/>
  <c r="J56" i="9"/>
  <c r="AD171" i="1"/>
  <c r="AD54" i="1"/>
  <c r="J54" i="1"/>
  <c r="J173" i="9"/>
  <c r="AD56" i="9"/>
  <c r="J171" i="1"/>
  <c r="L173" i="9"/>
  <c r="N173" i="9"/>
  <c r="F171" i="1"/>
  <c r="G171" i="1"/>
  <c r="O171" i="1"/>
  <c r="AI171" i="1"/>
  <c r="AG171" i="1"/>
  <c r="Z171" i="1"/>
  <c r="E171" i="1"/>
  <c r="Y171" i="1"/>
  <c r="H4114" i="2"/>
  <c r="I4114" i="2"/>
  <c r="AA173" i="9"/>
  <c r="AC173" i="9"/>
  <c r="H4277" i="2"/>
  <c r="I4277" i="2"/>
  <c r="C173" i="9"/>
  <c r="E173" i="9"/>
  <c r="I56" i="9"/>
  <c r="AC56" i="9"/>
  <c r="F56" i="9"/>
  <c r="Z56" i="9"/>
  <c r="G56" i="9"/>
  <c r="AA56" i="9"/>
  <c r="H56" i="9"/>
  <c r="AB56" i="9"/>
  <c r="AJ173" i="9"/>
  <c r="AL173" i="9"/>
  <c r="H2170" i="2"/>
  <c r="I2170" i="2"/>
  <c r="M171" i="1"/>
  <c r="S53" i="1"/>
  <c r="B171" i="1"/>
  <c r="X171" i="1"/>
  <c r="H171" i="1"/>
  <c r="AB171" i="1"/>
  <c r="AA171" i="1"/>
  <c r="R171" i="1"/>
  <c r="AL171" i="1"/>
  <c r="H3521" i="2"/>
  <c r="I3521" i="2"/>
  <c r="G173" i="9"/>
  <c r="I173" i="9"/>
  <c r="I982" i="2"/>
  <c r="H982" i="2"/>
  <c r="X173" i="9"/>
  <c r="V173" i="9"/>
  <c r="AM55" i="9"/>
  <c r="N56" i="9"/>
  <c r="AH56" i="9"/>
  <c r="K56" i="9"/>
  <c r="AE56" i="9"/>
  <c r="L56" i="9"/>
  <c r="AF56" i="9"/>
  <c r="M56" i="9"/>
  <c r="AG56" i="9"/>
  <c r="P173" i="9"/>
  <c r="R173" i="9"/>
  <c r="H1037" i="2"/>
  <c r="I1037" i="2"/>
  <c r="I3628" i="2"/>
  <c r="H3628" i="2"/>
  <c r="AE173" i="9"/>
  <c r="M173" i="9"/>
  <c r="K173" i="9"/>
  <c r="Q171" i="1"/>
  <c r="K171" i="1"/>
  <c r="P171" i="1"/>
  <c r="C171" i="1"/>
  <c r="W171" i="1"/>
  <c r="AK171" i="1"/>
  <c r="N171" i="1"/>
  <c r="AH171" i="1"/>
  <c r="H1306" i="2"/>
  <c r="I1306" i="2"/>
  <c r="H820" i="2"/>
  <c r="I820" i="2"/>
  <c r="I3736" i="2"/>
  <c r="H3736" i="2"/>
  <c r="AB173" i="9"/>
  <c r="Z173" i="9"/>
  <c r="I64" i="2"/>
  <c r="H64" i="2"/>
  <c r="H4708" i="2"/>
  <c r="I4708" i="2"/>
  <c r="I2278" i="2"/>
  <c r="H2278" i="2"/>
  <c r="D173" i="9"/>
  <c r="B173" i="9"/>
  <c r="S55" i="9"/>
  <c r="H1793" i="6"/>
  <c r="I1793" i="6"/>
  <c r="H3412" i="2"/>
  <c r="I3412" i="2"/>
  <c r="R56" i="9"/>
  <c r="AL56" i="9"/>
  <c r="O56" i="9"/>
  <c r="AI56" i="9"/>
  <c r="P56" i="9"/>
  <c r="AJ56" i="9"/>
  <c r="Q56" i="9"/>
  <c r="AK56" i="9"/>
  <c r="AK173" i="9"/>
  <c r="AI173" i="9"/>
  <c r="AF173" i="9"/>
  <c r="AH173" i="9"/>
  <c r="L171" i="1"/>
  <c r="AJ171" i="1"/>
  <c r="D171" i="1"/>
  <c r="AE171" i="1"/>
  <c r="AM53" i="1"/>
  <c r="V171" i="1"/>
  <c r="AF171" i="1"/>
  <c r="I171" i="1"/>
  <c r="AC171" i="1"/>
  <c r="I173" i="2"/>
  <c r="H173" i="2"/>
  <c r="H280" i="2"/>
  <c r="I280" i="2"/>
  <c r="H173" i="9"/>
  <c r="F173" i="9"/>
  <c r="Z54" i="1"/>
  <c r="AE54" i="1"/>
  <c r="AI54" i="1"/>
  <c r="V54" i="1"/>
  <c r="F54" i="1"/>
  <c r="K54" i="1"/>
  <c r="O54" i="1"/>
  <c r="B54" i="1"/>
  <c r="AA54" i="1"/>
  <c r="AG54" i="1"/>
  <c r="AL54" i="1"/>
  <c r="W54" i="1"/>
  <c r="AB54" i="1"/>
  <c r="AH54" i="1"/>
  <c r="X54" i="1"/>
  <c r="AC54" i="1"/>
  <c r="AJ54" i="1"/>
  <c r="AK54" i="1"/>
  <c r="D54" i="1"/>
  <c r="I54" i="1"/>
  <c r="P54" i="1"/>
  <c r="L54" i="1"/>
  <c r="Q54" i="1"/>
  <c r="N54" i="1"/>
  <c r="E54" i="1"/>
  <c r="AF54" i="1"/>
  <c r="C54" i="1"/>
  <c r="H54" i="1"/>
  <c r="Y54" i="1"/>
  <c r="G54" i="1"/>
  <c r="M54" i="1"/>
  <c r="R54" i="1"/>
  <c r="H2440" i="2"/>
  <c r="I2440" i="2"/>
  <c r="W173" i="9"/>
  <c r="Y173" i="9"/>
  <c r="H4385" i="2"/>
  <c r="I4385" i="2"/>
  <c r="E56" i="9"/>
  <c r="Y56" i="9"/>
  <c r="B56" i="9"/>
  <c r="V56" i="9"/>
  <c r="C56" i="9"/>
  <c r="W56" i="9"/>
  <c r="D56" i="9"/>
  <c r="Q173" i="9"/>
  <c r="O173" i="9"/>
  <c r="AG173" i="9"/>
  <c r="I4656" i="8"/>
  <c r="H4656" i="8"/>
  <c r="I3306" i="8"/>
  <c r="H3306" i="8"/>
  <c r="I1902" i="8"/>
  <c r="H1902" i="8"/>
  <c r="I3198" i="8"/>
  <c r="H3198" i="8"/>
  <c r="H2605" i="8"/>
  <c r="I2605" i="8"/>
  <c r="I2118" i="8"/>
  <c r="H2118" i="8"/>
  <c r="I1201" i="8"/>
  <c r="H1201" i="8"/>
  <c r="I2389" i="8"/>
  <c r="H2389" i="8"/>
  <c r="I4170" i="8"/>
  <c r="H4170" i="8"/>
  <c r="H2874" i="8"/>
  <c r="I2874" i="8"/>
  <c r="I2065" i="8"/>
  <c r="H2065" i="8"/>
  <c r="I985" i="8"/>
  <c r="H985" i="8"/>
  <c r="I283" i="8"/>
  <c r="H283" i="8"/>
  <c r="I1957" i="8"/>
  <c r="H1957" i="8"/>
  <c r="I1093" i="8"/>
  <c r="H1093" i="8"/>
  <c r="I3091" i="8"/>
  <c r="H3091" i="8"/>
  <c r="I877" i="8"/>
  <c r="H877" i="8"/>
  <c r="I3037" i="8"/>
  <c r="H3037" i="8"/>
  <c r="I4603" i="8"/>
  <c r="H4603" i="8"/>
  <c r="H2551" i="8"/>
  <c r="I2551" i="8"/>
  <c r="I2659" i="8"/>
  <c r="H2659" i="8"/>
  <c r="I175" i="8"/>
  <c r="H175" i="8"/>
  <c r="I1363" i="8"/>
  <c r="H1363" i="8"/>
  <c r="I3522" i="8"/>
  <c r="H3522" i="8"/>
  <c r="I3252" i="8"/>
  <c r="H3252" i="8"/>
  <c r="I1525" i="8"/>
  <c r="H1525" i="8"/>
  <c r="I4386" i="8"/>
  <c r="H4386" i="8"/>
  <c r="I2173" i="8"/>
  <c r="H2173" i="8"/>
  <c r="I2983" i="8"/>
  <c r="H2983" i="8"/>
  <c r="I2766" i="8"/>
  <c r="H2766" i="8"/>
  <c r="H1309" i="8"/>
  <c r="I1309" i="8"/>
  <c r="I4009" i="8"/>
  <c r="H4009" i="8"/>
  <c r="I3685" i="8"/>
  <c r="H3685" i="8"/>
  <c r="I229" i="8"/>
  <c r="H229" i="8"/>
  <c r="I661" i="8"/>
  <c r="H661" i="8"/>
  <c r="I499" i="8"/>
  <c r="H499" i="8"/>
  <c r="I1741" i="8"/>
  <c r="H1741" i="8"/>
  <c r="I3577" i="8"/>
  <c r="H3577" i="8"/>
  <c r="H3469" i="8"/>
  <c r="I3469" i="8"/>
  <c r="I4224" i="8"/>
  <c r="H4224" i="8"/>
  <c r="I4116" i="8"/>
  <c r="H4116" i="8"/>
  <c r="I1471" i="8"/>
  <c r="H1471" i="8"/>
  <c r="I67" i="8"/>
  <c r="H67" i="8"/>
  <c r="I3361" i="8"/>
  <c r="H3361" i="8"/>
  <c r="I1255" i="8"/>
  <c r="H1255" i="8"/>
  <c r="I1417" i="8"/>
  <c r="H1417" i="8"/>
  <c r="I2335" i="8"/>
  <c r="H2335" i="8"/>
  <c r="I768" i="8"/>
  <c r="H768" i="8"/>
  <c r="H2227" i="8"/>
  <c r="I2227" i="8"/>
  <c r="I391" i="8"/>
  <c r="H391" i="8"/>
  <c r="I1579" i="8"/>
  <c r="H1579" i="8"/>
  <c r="H1633" i="8"/>
  <c r="I1633" i="8"/>
  <c r="I553" i="8"/>
  <c r="H553" i="8"/>
  <c r="I3792" i="8"/>
  <c r="H3792" i="8"/>
  <c r="I3901" i="8"/>
  <c r="H3901" i="8"/>
  <c r="I4224" i="6"/>
  <c r="H4224" i="6"/>
  <c r="I2117" i="6"/>
  <c r="H2117" i="6"/>
  <c r="I4008" i="6"/>
  <c r="H4008" i="6"/>
  <c r="I1361" i="6"/>
  <c r="H1361" i="6"/>
  <c r="I1956" i="6"/>
  <c r="H1956" i="6"/>
  <c r="I3791" i="6"/>
  <c r="H3791" i="6"/>
  <c r="I283" i="6"/>
  <c r="H283" i="6"/>
  <c r="H4656" i="6"/>
  <c r="I4656" i="6"/>
  <c r="I2928" i="6"/>
  <c r="H2928" i="6"/>
  <c r="I4602" i="6"/>
  <c r="H4602" i="6"/>
  <c r="I390" i="6"/>
  <c r="H390" i="6"/>
  <c r="H3144" i="6"/>
  <c r="I3144" i="6"/>
  <c r="H1524" i="6"/>
  <c r="I1524" i="6"/>
  <c r="I769" i="6"/>
  <c r="H769" i="6"/>
  <c r="I552" i="6"/>
  <c r="H552" i="6"/>
  <c r="I1417" i="6"/>
  <c r="H1417" i="6"/>
  <c r="I1740" i="6"/>
  <c r="H1740" i="6"/>
  <c r="I2604" i="6"/>
  <c r="H2604" i="6"/>
  <c r="I985" i="6"/>
  <c r="H985" i="6"/>
  <c r="H2388" i="6"/>
  <c r="I2388" i="6"/>
  <c r="I2820" i="6"/>
  <c r="H2820" i="6"/>
  <c r="I3253" i="6"/>
  <c r="H3253" i="6"/>
  <c r="I877" i="6"/>
  <c r="H877" i="6"/>
  <c r="I1255" i="6"/>
  <c r="H1255" i="6"/>
  <c r="I66" i="6"/>
  <c r="H66" i="6"/>
  <c r="I2442" i="6"/>
  <c r="H2442" i="6"/>
  <c r="I3036" i="6"/>
  <c r="H3036" i="6"/>
  <c r="H2011" i="6"/>
  <c r="I2011" i="6"/>
  <c r="H4063" i="6"/>
  <c r="I4063" i="6"/>
  <c r="I3738" i="6"/>
  <c r="H3738" i="6"/>
  <c r="I2334" i="6"/>
  <c r="H2334" i="6"/>
  <c r="I3414" i="6"/>
  <c r="H3414" i="6"/>
  <c r="I499" i="6"/>
  <c r="H499" i="6"/>
  <c r="H120" i="6"/>
  <c r="I120" i="6"/>
  <c r="I3576" i="6"/>
  <c r="H3576" i="6"/>
  <c r="I1038" i="6"/>
  <c r="H1038" i="6"/>
  <c r="H1631" i="6"/>
  <c r="I1631" i="6"/>
  <c r="I3684" i="6"/>
  <c r="H3684" i="6"/>
  <c r="I714" i="6"/>
  <c r="H714" i="6"/>
  <c r="I336" i="6"/>
  <c r="H336" i="6"/>
  <c r="H1200" i="6"/>
  <c r="I1200" i="6"/>
  <c r="H1903" i="6"/>
  <c r="I1903" i="6"/>
  <c r="I3899" i="6"/>
  <c r="H3899" i="6"/>
  <c r="I1578" i="6"/>
  <c r="H1578" i="6"/>
  <c r="I1146" i="6"/>
  <c r="H1146" i="6"/>
  <c r="I228" i="6"/>
  <c r="H228" i="6"/>
  <c r="I4549" i="6"/>
  <c r="H4549" i="6"/>
  <c r="I2064" i="6"/>
  <c r="H2064" i="6"/>
  <c r="I3089" i="6"/>
  <c r="H3089" i="6"/>
  <c r="H2280" i="6"/>
  <c r="I2280" i="6"/>
  <c r="H2496" i="6"/>
  <c r="I2496" i="6"/>
  <c r="H3360" i="6"/>
  <c r="I3360" i="6"/>
  <c r="I4277" i="6"/>
  <c r="H4277" i="6"/>
  <c r="H1308" i="6"/>
  <c r="I1308" i="6"/>
  <c r="I2981" i="6"/>
  <c r="H2981" i="6"/>
  <c r="H2767" i="6"/>
  <c r="I2767" i="6"/>
  <c r="I661" i="6"/>
  <c r="H661" i="6"/>
  <c r="I444" i="6"/>
  <c r="H444" i="6"/>
  <c r="H2172" i="6"/>
  <c r="I2172" i="6"/>
  <c r="I3198" i="6"/>
  <c r="H3198" i="6"/>
  <c r="I4440" i="6"/>
  <c r="H4440" i="6"/>
  <c r="I3523" i="6"/>
  <c r="H3523" i="6"/>
  <c r="H4115" i="6"/>
  <c r="I4115" i="6"/>
  <c r="H2875" i="6"/>
  <c r="I2875" i="6"/>
  <c r="H3955" i="6"/>
  <c r="I3955" i="6"/>
  <c r="H3630" i="6"/>
  <c r="I3630" i="6"/>
  <c r="I822" i="6"/>
  <c r="H822" i="6"/>
  <c r="I2550" i="6"/>
  <c r="H2550" i="6"/>
  <c r="I2657" i="6"/>
  <c r="H2657" i="6"/>
  <c r="I1093" i="6"/>
  <c r="H1093" i="6"/>
  <c r="I3847" i="6"/>
  <c r="H3847" i="6"/>
  <c r="I4386" i="6"/>
  <c r="H4386" i="6"/>
  <c r="H1687" i="6"/>
  <c r="I1687" i="6"/>
  <c r="H606" i="6"/>
  <c r="I606" i="6"/>
  <c r="I4171" i="6"/>
  <c r="H4171" i="6"/>
  <c r="I2713" i="6"/>
  <c r="H2713" i="6"/>
  <c r="I929" i="6"/>
  <c r="H929" i="6"/>
  <c r="I4332" i="6"/>
  <c r="H4332" i="6"/>
  <c r="H658" i="2"/>
  <c r="I658" i="2"/>
  <c r="I335" i="2"/>
  <c r="H335" i="2"/>
  <c r="H1630" i="2"/>
  <c r="I1630" i="2"/>
  <c r="H2224" i="2"/>
  <c r="I2224" i="2"/>
  <c r="H2874" i="2"/>
  <c r="I2874" i="2"/>
  <c r="H2009" i="2"/>
  <c r="I2009" i="2"/>
  <c r="H442" i="2"/>
  <c r="I442" i="2"/>
  <c r="H3034" i="2"/>
  <c r="I3034" i="2"/>
  <c r="H713" i="2"/>
  <c r="I713" i="2"/>
  <c r="H1793" i="2"/>
  <c r="I1793" i="2"/>
  <c r="H3198" i="2"/>
  <c r="I3198" i="2"/>
  <c r="H2710" i="2"/>
  <c r="I2710" i="2"/>
  <c r="H1468" i="2"/>
  <c r="I1468" i="2"/>
  <c r="H2494" i="2"/>
  <c r="I2494" i="2"/>
  <c r="H3955" i="2"/>
  <c r="I3955" i="2"/>
  <c r="H4223" i="2"/>
  <c r="I4223" i="2"/>
  <c r="I1846" i="2"/>
  <c r="H1846" i="2"/>
  <c r="H2116" i="2"/>
  <c r="I2116" i="2"/>
  <c r="H3250" i="2"/>
  <c r="I3250" i="2"/>
  <c r="H2926" i="2"/>
  <c r="I2926" i="2"/>
  <c r="H4168" i="2"/>
  <c r="I4168" i="2"/>
  <c r="H2818" i="2"/>
  <c r="I2818" i="2"/>
  <c r="H1253" i="2"/>
  <c r="I1253" i="2"/>
  <c r="H4547" i="2"/>
  <c r="I4547" i="2"/>
  <c r="H4601" i="2"/>
  <c r="I4601" i="2"/>
  <c r="H1360" i="2"/>
  <c r="I1360" i="2"/>
  <c r="H1738" i="2"/>
  <c r="I1738" i="2"/>
  <c r="H766" i="2"/>
  <c r="I766" i="2"/>
  <c r="H4007" i="2"/>
  <c r="I4007" i="2"/>
  <c r="H2765" i="2"/>
  <c r="I2765" i="2"/>
  <c r="H227" i="2"/>
  <c r="I227" i="2"/>
  <c r="H1199" i="2"/>
  <c r="I1199" i="2"/>
  <c r="H1901" i="2"/>
  <c r="I1901" i="2"/>
  <c r="H2386" i="2"/>
  <c r="I2386" i="2"/>
  <c r="I3685" i="2"/>
  <c r="H3685" i="2"/>
  <c r="H607" i="2"/>
  <c r="I607" i="2"/>
  <c r="H4439" i="2"/>
  <c r="I4439" i="2"/>
  <c r="I930" i="2"/>
  <c r="H930" i="2"/>
  <c r="H2602" i="2"/>
  <c r="I2602" i="2"/>
  <c r="H1685" i="2"/>
  <c r="I1685" i="2"/>
  <c r="I4655" i="2"/>
  <c r="H4655" i="2"/>
  <c r="I3574" i="2"/>
  <c r="H3574" i="2"/>
  <c r="H4331" i="2"/>
  <c r="I4331" i="2"/>
  <c r="H3899" i="2"/>
  <c r="I3899" i="2"/>
  <c r="H2333" i="2"/>
  <c r="I2333" i="2"/>
  <c r="H2062" i="2"/>
  <c r="I2062" i="2"/>
  <c r="H4060" i="2"/>
  <c r="I4060" i="2"/>
  <c r="I1954" i="2"/>
  <c r="H1954" i="2"/>
  <c r="H3466" i="2"/>
  <c r="I3466" i="2"/>
  <c r="H1416" i="2"/>
  <c r="I1416" i="2"/>
  <c r="H3142" i="2"/>
  <c r="I3142" i="2"/>
  <c r="H2982" i="2"/>
  <c r="I2982" i="2"/>
  <c r="H3791" i="2"/>
  <c r="I3791" i="2"/>
  <c r="H3307" i="2"/>
  <c r="I3307" i="2"/>
  <c r="H2658" i="2"/>
  <c r="I2658" i="2"/>
  <c r="H119" i="2"/>
  <c r="I119" i="2"/>
  <c r="H1576" i="2"/>
  <c r="I1576" i="2"/>
  <c r="H2550" i="2"/>
  <c r="I2550" i="2"/>
  <c r="H1092" i="2"/>
  <c r="I1092" i="2"/>
  <c r="H3359" i="2"/>
  <c r="I3359" i="2"/>
  <c r="I1524" i="2"/>
  <c r="H1524" i="2"/>
  <c r="H4493" i="2"/>
  <c r="I4493" i="2"/>
  <c r="H874" i="2"/>
  <c r="I874" i="2"/>
  <c r="H550" i="2"/>
  <c r="I550" i="2"/>
  <c r="H1145" i="2" l="1"/>
  <c r="I1145" i="2"/>
  <c r="H497" i="2"/>
  <c r="I497" i="2"/>
  <c r="H389" i="2"/>
  <c r="I389" i="2"/>
  <c r="I3845" i="2"/>
  <c r="H3845" i="2"/>
  <c r="H3089" i="2"/>
  <c r="I3089" i="2"/>
  <c r="J57" i="9"/>
  <c r="J172" i="1"/>
  <c r="AD172" i="1"/>
  <c r="AB57" i="9"/>
  <c r="J55" i="1"/>
  <c r="AD55" i="1"/>
  <c r="AD57" i="9"/>
  <c r="AD174" i="9"/>
  <c r="J174" i="9"/>
  <c r="X174" i="9"/>
  <c r="D174" i="9"/>
  <c r="S56" i="9"/>
  <c r="B174" i="9"/>
  <c r="H2441" i="2"/>
  <c r="I2441" i="2"/>
  <c r="R172" i="1"/>
  <c r="H172" i="1"/>
  <c r="N172" i="1"/>
  <c r="I172" i="1"/>
  <c r="AC172" i="1"/>
  <c r="W172" i="1"/>
  <c r="S54" i="1"/>
  <c r="B172" i="1"/>
  <c r="AM54" i="1"/>
  <c r="V172" i="1"/>
  <c r="H174" i="2"/>
  <c r="I174" i="2"/>
  <c r="AK174" i="9"/>
  <c r="AI174" i="9"/>
  <c r="H1038" i="2"/>
  <c r="I1038" i="2"/>
  <c r="AG174" i="9"/>
  <c r="AE174" i="9"/>
  <c r="AB174" i="9"/>
  <c r="Z174" i="9"/>
  <c r="N57" i="9"/>
  <c r="AH57" i="9"/>
  <c r="K57" i="9"/>
  <c r="AE57" i="9"/>
  <c r="L57" i="9"/>
  <c r="AF57" i="9"/>
  <c r="M57" i="9"/>
  <c r="AG57" i="9"/>
  <c r="M172" i="1"/>
  <c r="C172" i="1"/>
  <c r="Q172" i="1"/>
  <c r="D172" i="1"/>
  <c r="X172" i="1"/>
  <c r="AL172" i="1"/>
  <c r="O172" i="1"/>
  <c r="AI172" i="1"/>
  <c r="Q174" i="9"/>
  <c r="O174" i="9"/>
  <c r="I1794" i="6"/>
  <c r="H1794" i="6"/>
  <c r="I4709" i="2"/>
  <c r="H4709" i="2"/>
  <c r="W55" i="1"/>
  <c r="AA55" i="1"/>
  <c r="AF55" i="1"/>
  <c r="AJ55" i="1"/>
  <c r="C55" i="1"/>
  <c r="G55" i="1"/>
  <c r="L55" i="1"/>
  <c r="P55" i="1"/>
  <c r="AB55" i="1"/>
  <c r="AH55" i="1"/>
  <c r="X55" i="1"/>
  <c r="AC55" i="1"/>
  <c r="AI55" i="1"/>
  <c r="Y55" i="1"/>
  <c r="AE55" i="1"/>
  <c r="AK55" i="1"/>
  <c r="V55" i="1"/>
  <c r="E55" i="1"/>
  <c r="K55" i="1"/>
  <c r="Q55" i="1"/>
  <c r="B55" i="1"/>
  <c r="M55" i="1"/>
  <c r="R55" i="1"/>
  <c r="I55" i="1"/>
  <c r="Z55" i="1"/>
  <c r="F55" i="1"/>
  <c r="O55" i="1"/>
  <c r="AG55" i="1"/>
  <c r="H55" i="1"/>
  <c r="N55" i="1"/>
  <c r="AL55" i="1"/>
  <c r="D55" i="1"/>
  <c r="H3737" i="2"/>
  <c r="I3737" i="2"/>
  <c r="I1307" i="2"/>
  <c r="H1307" i="2"/>
  <c r="M174" i="9"/>
  <c r="K174" i="9"/>
  <c r="I2171" i="2"/>
  <c r="H2171" i="2"/>
  <c r="H174" i="9"/>
  <c r="F174" i="9"/>
  <c r="H4278" i="2"/>
  <c r="I4278" i="2"/>
  <c r="R57" i="9"/>
  <c r="AL57" i="9"/>
  <c r="O57" i="9"/>
  <c r="AI57" i="9"/>
  <c r="P57" i="9"/>
  <c r="AJ57" i="9"/>
  <c r="Q57" i="9"/>
  <c r="AK57" i="9"/>
  <c r="Y174" i="9"/>
  <c r="C174" i="9"/>
  <c r="E174" i="9"/>
  <c r="H4386" i="2"/>
  <c r="I4386" i="2"/>
  <c r="G172" i="1"/>
  <c r="AF172" i="1"/>
  <c r="L172" i="1"/>
  <c r="AK172" i="1"/>
  <c r="AH172" i="1"/>
  <c r="AG172" i="1"/>
  <c r="K172" i="1"/>
  <c r="AE172" i="1"/>
  <c r="H281" i="2"/>
  <c r="I281" i="2"/>
  <c r="AJ174" i="9"/>
  <c r="AL174" i="9"/>
  <c r="I2279" i="2"/>
  <c r="H2279" i="2"/>
  <c r="H65" i="2"/>
  <c r="I65" i="2"/>
  <c r="H821" i="2"/>
  <c r="I821" i="2"/>
  <c r="I3629" i="2"/>
  <c r="H3629" i="2"/>
  <c r="AF174" i="9"/>
  <c r="AH174" i="9"/>
  <c r="AA174" i="9"/>
  <c r="AC174" i="9"/>
  <c r="E57" i="9"/>
  <c r="Y57" i="9"/>
  <c r="B57" i="9"/>
  <c r="V57" i="9"/>
  <c r="C57" i="9"/>
  <c r="W57" i="9"/>
  <c r="D57" i="9"/>
  <c r="X57" i="9"/>
  <c r="W174" i="9"/>
  <c r="V174" i="9"/>
  <c r="AM56" i="9"/>
  <c r="Y172" i="1"/>
  <c r="E172" i="1"/>
  <c r="P172" i="1"/>
  <c r="AJ172" i="1"/>
  <c r="AB172" i="1"/>
  <c r="AA172" i="1"/>
  <c r="F172" i="1"/>
  <c r="Z172" i="1"/>
  <c r="P174" i="9"/>
  <c r="R174" i="9"/>
  <c r="H3413" i="2"/>
  <c r="I3413" i="2"/>
  <c r="L174" i="9"/>
  <c r="N174" i="9"/>
  <c r="I983" i="2"/>
  <c r="H983" i="2"/>
  <c r="H3522" i="2"/>
  <c r="I3522" i="2"/>
  <c r="G174" i="9"/>
  <c r="I174" i="9"/>
  <c r="H4115" i="2"/>
  <c r="I4115" i="2"/>
  <c r="I57" i="9"/>
  <c r="AC57" i="9"/>
  <c r="F57" i="9"/>
  <c r="Z57" i="9"/>
  <c r="G57" i="9"/>
  <c r="AA57" i="9"/>
  <c r="H57" i="9"/>
  <c r="I4657" i="8"/>
  <c r="H4657" i="8"/>
  <c r="I3199" i="8"/>
  <c r="H3199" i="8"/>
  <c r="H1903" i="8"/>
  <c r="I1903" i="8"/>
  <c r="H2119" i="8"/>
  <c r="I2119" i="8"/>
  <c r="I3307" i="8"/>
  <c r="H3307" i="8"/>
  <c r="H4117" i="8"/>
  <c r="I4117" i="8"/>
  <c r="I3253" i="8"/>
  <c r="H3253" i="8"/>
  <c r="I4171" i="8"/>
  <c r="H4171" i="8"/>
  <c r="I2875" i="8"/>
  <c r="H2875" i="8"/>
  <c r="I769" i="8"/>
  <c r="H769" i="8"/>
  <c r="I3523" i="8"/>
  <c r="H3523" i="8"/>
  <c r="I4225" i="8"/>
  <c r="H4225" i="8"/>
  <c r="I3793" i="8"/>
  <c r="H3793" i="8"/>
  <c r="I2767" i="8"/>
  <c r="H2767" i="8"/>
  <c r="I4387" i="8"/>
  <c r="H4387" i="8"/>
  <c r="H2118" i="6"/>
  <c r="I2118" i="6"/>
  <c r="I4225" i="6"/>
  <c r="H4225" i="6"/>
  <c r="H3792" i="6"/>
  <c r="I3792" i="6"/>
  <c r="I67" i="6"/>
  <c r="H67" i="6"/>
  <c r="I2497" i="6"/>
  <c r="H2497" i="6"/>
  <c r="I3145" i="6"/>
  <c r="H3145" i="6"/>
  <c r="I1201" i="6"/>
  <c r="H1201" i="6"/>
  <c r="I1525" i="6"/>
  <c r="H1525" i="6"/>
  <c r="I4387" i="6"/>
  <c r="H4387" i="6"/>
  <c r="I3199" i="6"/>
  <c r="H3199" i="6"/>
  <c r="I1579" i="6"/>
  <c r="H1579" i="6"/>
  <c r="I2821" i="6"/>
  <c r="H2821" i="6"/>
  <c r="I1039" i="6"/>
  <c r="H1039" i="6"/>
  <c r="I3415" i="6"/>
  <c r="H3415" i="6"/>
  <c r="I2929" i="6"/>
  <c r="H2929" i="6"/>
  <c r="I1957" i="6"/>
  <c r="H1957" i="6"/>
  <c r="H1632" i="6"/>
  <c r="I1632" i="6"/>
  <c r="I2173" i="6"/>
  <c r="H2173" i="6"/>
  <c r="I2982" i="6"/>
  <c r="H2982" i="6"/>
  <c r="I337" i="6"/>
  <c r="H337" i="6"/>
  <c r="I1309" i="6"/>
  <c r="H1309" i="6"/>
  <c r="I4657" i="6"/>
  <c r="H4657" i="6"/>
  <c r="I2551" i="6"/>
  <c r="H2551" i="6"/>
  <c r="I2065" i="6"/>
  <c r="H2065" i="6"/>
  <c r="I4333" i="6"/>
  <c r="H4333" i="6"/>
  <c r="I823" i="6"/>
  <c r="H823" i="6"/>
  <c r="I3631" i="6"/>
  <c r="H3631" i="6"/>
  <c r="I930" i="6"/>
  <c r="H930" i="6"/>
  <c r="I3900" i="6"/>
  <c r="H3900" i="6"/>
  <c r="I2335" i="6"/>
  <c r="H2335" i="6"/>
  <c r="I391" i="6"/>
  <c r="H391" i="6"/>
  <c r="I1362" i="6"/>
  <c r="H1362" i="6"/>
  <c r="I4116" i="6"/>
  <c r="H4116" i="6"/>
  <c r="I3577" i="6"/>
  <c r="H3577" i="6"/>
  <c r="I121" i="6"/>
  <c r="H121" i="6"/>
  <c r="H3361" i="6"/>
  <c r="I3361" i="6"/>
  <c r="I1741" i="6"/>
  <c r="H1741" i="6"/>
  <c r="I2389" i="6"/>
  <c r="H2389" i="6"/>
  <c r="I607" i="6"/>
  <c r="H607" i="6"/>
  <c r="I2281" i="6"/>
  <c r="H2281" i="6"/>
  <c r="I445" i="6"/>
  <c r="H445" i="6"/>
  <c r="I229" i="6"/>
  <c r="H229" i="6"/>
  <c r="I715" i="6"/>
  <c r="H715" i="6"/>
  <c r="I3037" i="6"/>
  <c r="H3037" i="6"/>
  <c r="I553" i="6"/>
  <c r="H553" i="6"/>
  <c r="I2658" i="6"/>
  <c r="H2658" i="6"/>
  <c r="I4441" i="6"/>
  <c r="H4441" i="6"/>
  <c r="H4278" i="6"/>
  <c r="I4278" i="6"/>
  <c r="I3090" i="6"/>
  <c r="H3090" i="6"/>
  <c r="I1147" i="6"/>
  <c r="H1147" i="6"/>
  <c r="I3685" i="6"/>
  <c r="H3685" i="6"/>
  <c r="H3739" i="6"/>
  <c r="I3739" i="6"/>
  <c r="I2443" i="6"/>
  <c r="H2443" i="6"/>
  <c r="I2605" i="6"/>
  <c r="H2605" i="6"/>
  <c r="I4603" i="6"/>
  <c r="H4603" i="6"/>
  <c r="I4009" i="6"/>
  <c r="H4009" i="6"/>
  <c r="H2225" i="2"/>
  <c r="I2225" i="2"/>
  <c r="H2603" i="2"/>
  <c r="I2603" i="2"/>
  <c r="H2766" i="2"/>
  <c r="I2766" i="2"/>
  <c r="H2711" i="2"/>
  <c r="I2711" i="2"/>
  <c r="H2983" i="2"/>
  <c r="I2983" i="2"/>
  <c r="H1902" i="2"/>
  <c r="I1902" i="2"/>
  <c r="H4224" i="2"/>
  <c r="I4224" i="2"/>
  <c r="H4008" i="2"/>
  <c r="I4008" i="2"/>
  <c r="H1361" i="2"/>
  <c r="I1361" i="2"/>
  <c r="H1254" i="2"/>
  <c r="I1254" i="2"/>
  <c r="H3251" i="2"/>
  <c r="I3251" i="2"/>
  <c r="H3199" i="2"/>
  <c r="I3199" i="2"/>
  <c r="H443" i="2"/>
  <c r="I443" i="2"/>
  <c r="I1631" i="2"/>
  <c r="H1631" i="2"/>
  <c r="I4061" i="2"/>
  <c r="H4061" i="2"/>
  <c r="I3035" i="2"/>
  <c r="H3035" i="2"/>
  <c r="H2063" i="2"/>
  <c r="I2063" i="2"/>
  <c r="H3467" i="2"/>
  <c r="I3467" i="2"/>
  <c r="H767" i="2"/>
  <c r="I767" i="2"/>
  <c r="H4602" i="2"/>
  <c r="I4602" i="2"/>
  <c r="H2819" i="2"/>
  <c r="I2819" i="2"/>
  <c r="H2117" i="2"/>
  <c r="I2117" i="2"/>
  <c r="H2495" i="2"/>
  <c r="I2495" i="2"/>
  <c r="H2010" i="2"/>
  <c r="I2010" i="2"/>
  <c r="H4494" i="2"/>
  <c r="I4494" i="2"/>
  <c r="H3575" i="2"/>
  <c r="I3575" i="2"/>
  <c r="H2659" i="2"/>
  <c r="I2659" i="2"/>
  <c r="H551" i="2"/>
  <c r="I551" i="2"/>
  <c r="H1577" i="2"/>
  <c r="I1577" i="2"/>
  <c r="H2334" i="2"/>
  <c r="I2334" i="2"/>
  <c r="H1200" i="2"/>
  <c r="I1200" i="2"/>
  <c r="H336" i="2"/>
  <c r="I336" i="2"/>
  <c r="H4548" i="2"/>
  <c r="I4548" i="2"/>
  <c r="H1525" i="2"/>
  <c r="I1525" i="2"/>
  <c r="H3360" i="2"/>
  <c r="I3360" i="2"/>
  <c r="H3143" i="2"/>
  <c r="I3143" i="2"/>
  <c r="H3900" i="2"/>
  <c r="I3900" i="2"/>
  <c r="H931" i="2"/>
  <c r="I931" i="2"/>
  <c r="I875" i="2"/>
  <c r="H875" i="2"/>
  <c r="H1093" i="2"/>
  <c r="I1093" i="2"/>
  <c r="H3792" i="2"/>
  <c r="I3792" i="2"/>
  <c r="H1417" i="2"/>
  <c r="I1417" i="2"/>
  <c r="H4332" i="2"/>
  <c r="I4332" i="2"/>
  <c r="H1686" i="2"/>
  <c r="I1686" i="2"/>
  <c r="H4440" i="2"/>
  <c r="I4440" i="2"/>
  <c r="H2387" i="2"/>
  <c r="I2387" i="2"/>
  <c r="I228" i="2"/>
  <c r="H228" i="2"/>
  <c r="I1739" i="2"/>
  <c r="H1739" i="2"/>
  <c r="H4169" i="2"/>
  <c r="I4169" i="2"/>
  <c r="H1469" i="2"/>
  <c r="I1469" i="2"/>
  <c r="H1794" i="2"/>
  <c r="I1794" i="2"/>
  <c r="H714" i="2"/>
  <c r="I714" i="2"/>
  <c r="H2875" i="2"/>
  <c r="I2875" i="2"/>
  <c r="H659" i="2"/>
  <c r="I659" i="2"/>
  <c r="I120" i="2"/>
  <c r="H120" i="2"/>
  <c r="H2927" i="2"/>
  <c r="I2927" i="2"/>
  <c r="H2551" i="2"/>
  <c r="I2551" i="2"/>
  <c r="I4656" i="2"/>
  <c r="H4656" i="2"/>
  <c r="H1955" i="2"/>
  <c r="I1955" i="2"/>
  <c r="I1847" i="2"/>
  <c r="H1847" i="2"/>
  <c r="I3846" i="2" l="1"/>
  <c r="H3846" i="2"/>
  <c r="H390" i="2"/>
  <c r="I390" i="2"/>
  <c r="H498" i="2"/>
  <c r="I498" i="2"/>
  <c r="H3090" i="2"/>
  <c r="I3090" i="2"/>
  <c r="I1146" i="2"/>
  <c r="H1146" i="2"/>
  <c r="AD58" i="9"/>
  <c r="AD66" i="9" s="1"/>
  <c r="J175" i="9"/>
  <c r="AD175" i="9"/>
  <c r="J58" i="9"/>
  <c r="J56" i="1"/>
  <c r="AD56" i="1"/>
  <c r="AD173" i="1"/>
  <c r="X58" i="9"/>
  <c r="X117" i="9" s="1"/>
  <c r="J173" i="1"/>
  <c r="AG58" i="9"/>
  <c r="AG68" i="9" s="1"/>
  <c r="AB175" i="9"/>
  <c r="X67" i="9"/>
  <c r="G175" i="9"/>
  <c r="I175" i="9"/>
  <c r="I3523" i="2"/>
  <c r="H3523" i="2"/>
  <c r="D175" i="9"/>
  <c r="B175" i="9"/>
  <c r="S57" i="9"/>
  <c r="H3630" i="2"/>
  <c r="I3630" i="2"/>
  <c r="I822" i="2"/>
  <c r="H822" i="2"/>
  <c r="AK175" i="9"/>
  <c r="AI175" i="9"/>
  <c r="H4279" i="2"/>
  <c r="I4279" i="2"/>
  <c r="H1308" i="2"/>
  <c r="I1308" i="2"/>
  <c r="D173" i="1"/>
  <c r="AG173" i="1"/>
  <c r="I173" i="1"/>
  <c r="Q173" i="1"/>
  <c r="AK173" i="1"/>
  <c r="AC173" i="1"/>
  <c r="P173" i="1"/>
  <c r="AJ173" i="1"/>
  <c r="M175" i="9"/>
  <c r="K175" i="9"/>
  <c r="I58" i="9"/>
  <c r="I110" i="9" s="1"/>
  <c r="AC58" i="9"/>
  <c r="AC115" i="9" s="1"/>
  <c r="F58" i="9"/>
  <c r="Z58" i="9"/>
  <c r="Z113" i="9" s="1"/>
  <c r="G58" i="9"/>
  <c r="G116" i="9" s="1"/>
  <c r="AA58" i="9"/>
  <c r="AA112" i="9" s="1"/>
  <c r="H58" i="9"/>
  <c r="AB58" i="9"/>
  <c r="Z175" i="9"/>
  <c r="H4116" i="2"/>
  <c r="I4116" i="2"/>
  <c r="Y175" i="9"/>
  <c r="H2280" i="2"/>
  <c r="I2280" i="2"/>
  <c r="I4387" i="2"/>
  <c r="H4387" i="2"/>
  <c r="Q175" i="9"/>
  <c r="W175" i="9"/>
  <c r="O175" i="9"/>
  <c r="AL173" i="1"/>
  <c r="O173" i="1"/>
  <c r="R173" i="1"/>
  <c r="K173" i="1"/>
  <c r="AE173" i="1"/>
  <c r="X173" i="1"/>
  <c r="L173" i="1"/>
  <c r="AF173" i="1"/>
  <c r="H4710" i="2"/>
  <c r="I4710" i="2"/>
  <c r="AF175" i="9"/>
  <c r="AH175" i="9"/>
  <c r="N58" i="9"/>
  <c r="N110" i="9" s="1"/>
  <c r="AH58" i="9"/>
  <c r="AH116" i="9" s="1"/>
  <c r="K58" i="9"/>
  <c r="K114" i="9" s="1"/>
  <c r="AE58" i="9"/>
  <c r="AE113" i="9" s="1"/>
  <c r="L58" i="9"/>
  <c r="L111" i="9" s="1"/>
  <c r="AF58" i="9"/>
  <c r="M58" i="9"/>
  <c r="H116" i="9"/>
  <c r="H175" i="9"/>
  <c r="H114" i="9"/>
  <c r="F116" i="9"/>
  <c r="F175" i="9"/>
  <c r="F114" i="9"/>
  <c r="I984" i="2"/>
  <c r="H984" i="2"/>
  <c r="C175" i="9"/>
  <c r="E175" i="9"/>
  <c r="H66" i="2"/>
  <c r="I66" i="2"/>
  <c r="I282" i="2"/>
  <c r="H282" i="2"/>
  <c r="AJ175" i="9"/>
  <c r="AL175" i="9"/>
  <c r="F111" i="9"/>
  <c r="H113" i="9"/>
  <c r="H2172" i="2"/>
  <c r="I2172" i="2"/>
  <c r="H3738" i="2"/>
  <c r="I3738" i="2"/>
  <c r="N173" i="1"/>
  <c r="F173" i="1"/>
  <c r="M173" i="1"/>
  <c r="E173" i="1"/>
  <c r="Y173" i="1"/>
  <c r="AH173" i="1"/>
  <c r="G173" i="1"/>
  <c r="AA173" i="1"/>
  <c r="L175" i="9"/>
  <c r="N175" i="9"/>
  <c r="AG112" i="9"/>
  <c r="H1039" i="2"/>
  <c r="I1039" i="2"/>
  <c r="H2442" i="2"/>
  <c r="I2442" i="2"/>
  <c r="R58" i="9"/>
  <c r="R116" i="9" s="1"/>
  <c r="AL58" i="9"/>
  <c r="AL116" i="9" s="1"/>
  <c r="O58" i="9"/>
  <c r="O113" i="9" s="1"/>
  <c r="AI58" i="9"/>
  <c r="AI112" i="9" s="1"/>
  <c r="P58" i="9"/>
  <c r="P114" i="9" s="1"/>
  <c r="AJ58" i="9"/>
  <c r="AJ114" i="9" s="1"/>
  <c r="Q58" i="9"/>
  <c r="Q110" i="9" s="1"/>
  <c r="AK58" i="9"/>
  <c r="AK116" i="9" s="1"/>
  <c r="AA175" i="9"/>
  <c r="AC175" i="9"/>
  <c r="AC113" i="9"/>
  <c r="H3414" i="2"/>
  <c r="I3414" i="2"/>
  <c r="X175" i="9"/>
  <c r="X116" i="9"/>
  <c r="X115" i="9"/>
  <c r="X111" i="9"/>
  <c r="X112" i="9"/>
  <c r="X113" i="9"/>
  <c r="X114" i="9"/>
  <c r="V175" i="9"/>
  <c r="AM57" i="9"/>
  <c r="X56" i="1"/>
  <c r="AB56" i="1"/>
  <c r="AG56" i="1"/>
  <c r="AK56" i="1"/>
  <c r="D56" i="1"/>
  <c r="H56" i="1"/>
  <c r="M56" i="1"/>
  <c r="Q56" i="1"/>
  <c r="W56" i="1"/>
  <c r="AC56" i="1"/>
  <c r="AI56" i="1"/>
  <c r="Y56" i="1"/>
  <c r="AE56" i="1"/>
  <c r="AJ56" i="1"/>
  <c r="Z56" i="1"/>
  <c r="AF56" i="1"/>
  <c r="AL56" i="1"/>
  <c r="AA56" i="1"/>
  <c r="F56" i="1"/>
  <c r="L56" i="1"/>
  <c r="R56" i="1"/>
  <c r="N56" i="1"/>
  <c r="B56" i="1"/>
  <c r="I56" i="1"/>
  <c r="K56" i="1"/>
  <c r="AH56" i="1"/>
  <c r="V56" i="1"/>
  <c r="G56" i="1"/>
  <c r="O56" i="1"/>
  <c r="P56" i="1"/>
  <c r="C56" i="1"/>
  <c r="E56" i="1"/>
  <c r="P175" i="9"/>
  <c r="R175" i="9"/>
  <c r="H173" i="1"/>
  <c r="Z173" i="1"/>
  <c r="S55" i="1"/>
  <c r="B173" i="1"/>
  <c r="AM55" i="1"/>
  <c r="V173" i="1"/>
  <c r="AI173" i="1"/>
  <c r="AB173" i="1"/>
  <c r="C173" i="1"/>
  <c r="W173" i="1"/>
  <c r="H1795" i="6"/>
  <c r="I1795" i="6"/>
  <c r="O111" i="9"/>
  <c r="AG116" i="9"/>
  <c r="AG175" i="9"/>
  <c r="AE175" i="9"/>
  <c r="AE116" i="9"/>
  <c r="Z110" i="9"/>
  <c r="AG114" i="9"/>
  <c r="H175" i="2"/>
  <c r="I175" i="2"/>
  <c r="E58" i="9"/>
  <c r="Y58" i="9"/>
  <c r="Y111" i="9" s="1"/>
  <c r="B58" i="9"/>
  <c r="B113" i="9" s="1"/>
  <c r="V58" i="9"/>
  <c r="C58" i="9"/>
  <c r="W58" i="9"/>
  <c r="W115" i="9" s="1"/>
  <c r="D58" i="9"/>
  <c r="D116" i="9" s="1"/>
  <c r="AH113" i="9"/>
  <c r="H4658" i="8"/>
  <c r="I4658" i="8"/>
  <c r="I4658" i="6"/>
  <c r="H4658" i="6"/>
  <c r="I2119" i="6"/>
  <c r="H2119" i="6"/>
  <c r="I4117" i="6"/>
  <c r="H4117" i="6"/>
  <c r="I3091" i="6"/>
  <c r="H3091" i="6"/>
  <c r="I1363" i="6"/>
  <c r="H1363" i="6"/>
  <c r="I931" i="6"/>
  <c r="H931" i="6"/>
  <c r="I3793" i="6"/>
  <c r="H3793" i="6"/>
  <c r="I1633" i="6"/>
  <c r="H1633" i="6"/>
  <c r="I3901" i="6"/>
  <c r="H3901" i="6"/>
  <c r="I4279" i="6"/>
  <c r="H4279" i="6"/>
  <c r="I2983" i="6"/>
  <c r="H2983" i="6"/>
  <c r="H2659" i="6"/>
  <c r="I2659" i="6"/>
  <c r="H3576" i="2"/>
  <c r="I3576" i="2"/>
  <c r="I876" i="2"/>
  <c r="H876" i="2"/>
  <c r="I4009" i="2"/>
  <c r="H4009" i="2"/>
  <c r="H2767" i="2"/>
  <c r="I2767" i="2"/>
  <c r="H3361" i="2"/>
  <c r="I3361" i="2"/>
  <c r="H1470" i="2"/>
  <c r="I1470" i="2"/>
  <c r="H3144" i="2"/>
  <c r="I3144" i="2"/>
  <c r="H2118" i="2"/>
  <c r="I2118" i="2"/>
  <c r="H4495" i="2"/>
  <c r="I4495" i="2"/>
  <c r="I4062" i="2"/>
  <c r="H4062" i="2"/>
  <c r="I1687" i="2"/>
  <c r="H1687" i="2"/>
  <c r="I3793" i="2"/>
  <c r="H3793" i="2"/>
  <c r="I3901" i="2"/>
  <c r="H3901" i="2"/>
  <c r="H337" i="2"/>
  <c r="I337" i="2"/>
  <c r="H552" i="2"/>
  <c r="I552" i="2"/>
  <c r="I2011" i="2"/>
  <c r="H2011" i="2"/>
  <c r="H4603" i="2"/>
  <c r="I4603" i="2"/>
  <c r="H2064" i="2"/>
  <c r="I2064" i="2"/>
  <c r="H3252" i="2"/>
  <c r="I3252" i="2"/>
  <c r="I1903" i="2"/>
  <c r="H1903" i="2"/>
  <c r="H2604" i="2"/>
  <c r="I2604" i="2"/>
  <c r="I2388" i="2"/>
  <c r="H2388" i="2"/>
  <c r="H2712" i="2"/>
  <c r="I2712" i="2"/>
  <c r="H4549" i="2"/>
  <c r="I4549" i="2"/>
  <c r="H2335" i="2"/>
  <c r="I2335" i="2"/>
  <c r="H4170" i="2"/>
  <c r="I4170" i="2"/>
  <c r="I1578" i="2"/>
  <c r="H1578" i="2"/>
  <c r="H3468" i="2"/>
  <c r="I3468" i="2"/>
  <c r="H4225" i="2"/>
  <c r="I4225" i="2"/>
  <c r="H715" i="2"/>
  <c r="I715" i="2"/>
  <c r="H1848" i="2"/>
  <c r="I1848" i="2"/>
  <c r="H1632" i="2"/>
  <c r="I1632" i="2"/>
  <c r="I1795" i="2"/>
  <c r="H1795" i="2"/>
  <c r="H4333" i="2"/>
  <c r="I4333" i="2"/>
  <c r="H1201" i="2"/>
  <c r="I1201" i="2"/>
  <c r="H2496" i="2"/>
  <c r="I2496" i="2"/>
  <c r="H768" i="2"/>
  <c r="I768" i="2"/>
  <c r="H444" i="2"/>
  <c r="I444" i="2"/>
  <c r="H1255" i="2"/>
  <c r="I1255" i="2"/>
  <c r="H2226" i="2"/>
  <c r="I2226" i="2"/>
  <c r="H660" i="2"/>
  <c r="I660" i="2"/>
  <c r="H1362" i="2"/>
  <c r="I1362" i="2"/>
  <c r="H4657" i="2"/>
  <c r="I4657" i="2"/>
  <c r="H4441" i="2"/>
  <c r="I4441" i="2"/>
  <c r="H2820" i="2"/>
  <c r="I2820" i="2"/>
  <c r="I2928" i="2"/>
  <c r="H2928" i="2"/>
  <c r="H1740" i="2"/>
  <c r="I1740" i="2"/>
  <c r="I1956" i="2"/>
  <c r="H1956" i="2"/>
  <c r="H121" i="2"/>
  <c r="I121" i="2"/>
  <c r="H229" i="2"/>
  <c r="I229" i="2"/>
  <c r="H3036" i="2"/>
  <c r="I3036" i="2"/>
  <c r="H499" i="2" l="1"/>
  <c r="I499" i="2"/>
  <c r="Z114" i="9"/>
  <c r="AD105" i="9"/>
  <c r="AE110" i="9"/>
  <c r="H391" i="2"/>
  <c r="I391" i="2"/>
  <c r="H3091" i="2"/>
  <c r="I3091" i="2"/>
  <c r="AE114" i="9"/>
  <c r="AE109" i="9"/>
  <c r="AD112" i="9"/>
  <c r="I1147" i="2"/>
  <c r="H1147" i="2"/>
  <c r="H3847" i="2"/>
  <c r="I3847" i="2"/>
  <c r="AD114" i="9"/>
  <c r="AD89" i="9"/>
  <c r="AD73" i="9"/>
  <c r="Z115" i="9"/>
  <c r="X96" i="9"/>
  <c r="AC116" i="9"/>
  <c r="AC114" i="9"/>
  <c r="AC110" i="9"/>
  <c r="X82" i="9"/>
  <c r="AC111" i="9"/>
  <c r="AA111" i="9"/>
  <c r="AD102" i="9"/>
  <c r="AD85" i="9"/>
  <c r="AD69" i="9"/>
  <c r="N116" i="9"/>
  <c r="X108" i="9"/>
  <c r="X75" i="9"/>
  <c r="AD97" i="9"/>
  <c r="AD80" i="9"/>
  <c r="AD64" i="9"/>
  <c r="AD111" i="9"/>
  <c r="AD93" i="9"/>
  <c r="AD78" i="9"/>
  <c r="X89" i="9"/>
  <c r="AD115" i="9"/>
  <c r="AD109" i="9"/>
  <c r="AD104" i="9"/>
  <c r="AD100" i="9"/>
  <c r="AD96" i="9"/>
  <c r="AD91" i="9"/>
  <c r="AD88" i="9"/>
  <c r="AD84" i="9"/>
  <c r="AD81" i="9"/>
  <c r="AD76" i="9"/>
  <c r="AD72" i="9"/>
  <c r="AD68" i="9"/>
  <c r="AD65" i="9"/>
  <c r="Z111" i="9"/>
  <c r="X104" i="9"/>
  <c r="X86" i="9"/>
  <c r="X72" i="9"/>
  <c r="AD113" i="9"/>
  <c r="AD110" i="9"/>
  <c r="AD107" i="9"/>
  <c r="AD103" i="9"/>
  <c r="AD99" i="9"/>
  <c r="AD95" i="9"/>
  <c r="AD92" i="9"/>
  <c r="AD87" i="9"/>
  <c r="AD83" i="9"/>
  <c r="AD79" i="9"/>
  <c r="AD75" i="9"/>
  <c r="AD71" i="9"/>
  <c r="AD67" i="9"/>
  <c r="AD117" i="9"/>
  <c r="AD116" i="9"/>
  <c r="AD108" i="9"/>
  <c r="AD106" i="9"/>
  <c r="AD101" i="9"/>
  <c r="AD98" i="9"/>
  <c r="AD94" i="9"/>
  <c r="AD90" i="9"/>
  <c r="AD86" i="9"/>
  <c r="AD82" i="9"/>
  <c r="AD77" i="9"/>
  <c r="AD74" i="9"/>
  <c r="AD70" i="9"/>
  <c r="X110" i="9"/>
  <c r="X94" i="9"/>
  <c r="X76" i="9"/>
  <c r="N112" i="9"/>
  <c r="G115" i="9"/>
  <c r="X109" i="9"/>
  <c r="X99" i="9"/>
  <c r="X93" i="9"/>
  <c r="X85" i="9"/>
  <c r="X77" i="9"/>
  <c r="X68" i="9"/>
  <c r="F33" i="5"/>
  <c r="X106" i="9"/>
  <c r="X100" i="9"/>
  <c r="X88" i="9"/>
  <c r="X81" i="9"/>
  <c r="X73" i="9"/>
  <c r="X65" i="9"/>
  <c r="AD57" i="1"/>
  <c r="J57" i="1"/>
  <c r="Z116" i="9"/>
  <c r="X107" i="9"/>
  <c r="X103" i="9"/>
  <c r="X102" i="9"/>
  <c r="X97" i="9"/>
  <c r="X91" i="9"/>
  <c r="X92" i="9"/>
  <c r="X84" i="9"/>
  <c r="X80" i="9"/>
  <c r="X78" i="9"/>
  <c r="X70" i="9"/>
  <c r="X69" i="9"/>
  <c r="X64" i="9"/>
  <c r="AG104" i="9"/>
  <c r="X105" i="9"/>
  <c r="X101" i="9"/>
  <c r="X98" i="9"/>
  <c r="X95" i="9"/>
  <c r="X90" i="9"/>
  <c r="X87" i="9"/>
  <c r="X83" i="9"/>
  <c r="X79" i="9"/>
  <c r="X74" i="9"/>
  <c r="X71" i="9"/>
  <c r="X66" i="9"/>
  <c r="J176" i="9"/>
  <c r="J117" i="9"/>
  <c r="J65" i="9"/>
  <c r="J64" i="9"/>
  <c r="J69" i="9"/>
  <c r="J67" i="9"/>
  <c r="J66" i="9"/>
  <c r="J71" i="9"/>
  <c r="J68" i="9"/>
  <c r="J72" i="9"/>
  <c r="J70" i="9"/>
  <c r="J73" i="9"/>
  <c r="J74" i="9"/>
  <c r="J75" i="9"/>
  <c r="J77" i="9"/>
  <c r="J76" i="9"/>
  <c r="J78" i="9"/>
  <c r="J80" i="9"/>
  <c r="J79" i="9"/>
  <c r="J83" i="9"/>
  <c r="J81" i="9"/>
  <c r="J85" i="9"/>
  <c r="J82" i="9"/>
  <c r="J84" i="9"/>
  <c r="J86" i="9"/>
  <c r="J87" i="9"/>
  <c r="J89" i="9"/>
  <c r="J88" i="9"/>
  <c r="J90" i="9"/>
  <c r="J91" i="9"/>
  <c r="J92" i="9"/>
  <c r="J93" i="9"/>
  <c r="J94" i="9"/>
  <c r="J95" i="9"/>
  <c r="J96" i="9"/>
  <c r="J98" i="9"/>
  <c r="J97" i="9"/>
  <c r="J100" i="9"/>
  <c r="J99" i="9"/>
  <c r="J102" i="9"/>
  <c r="J101" i="9"/>
  <c r="J104" i="9"/>
  <c r="J103" i="9"/>
  <c r="J105" i="9"/>
  <c r="J106" i="9"/>
  <c r="J107" i="9"/>
  <c r="J108" i="9"/>
  <c r="J110" i="9"/>
  <c r="J113" i="9"/>
  <c r="J111" i="9"/>
  <c r="J114" i="9"/>
  <c r="J59" i="9"/>
  <c r="J115" i="9"/>
  <c r="J116" i="9"/>
  <c r="J112" i="9"/>
  <c r="J109" i="9"/>
  <c r="AD176" i="9"/>
  <c r="AD174" i="1"/>
  <c r="J174" i="1"/>
  <c r="AG176" i="9"/>
  <c r="AJ110" i="9"/>
  <c r="AG89" i="9"/>
  <c r="P116" i="9"/>
  <c r="L113" i="9"/>
  <c r="AG74" i="9"/>
  <c r="AG103" i="9"/>
  <c r="AG84" i="9"/>
  <c r="AG66" i="9"/>
  <c r="AK115" i="9"/>
  <c r="Q115" i="9"/>
  <c r="N111" i="9"/>
  <c r="L116" i="9"/>
  <c r="AA110" i="9"/>
  <c r="AG111" i="9"/>
  <c r="AG115" i="9"/>
  <c r="AG98" i="9"/>
  <c r="AG79" i="9"/>
  <c r="AG64" i="9"/>
  <c r="Q113" i="9"/>
  <c r="AG109" i="9"/>
  <c r="AG93" i="9"/>
  <c r="AG77" i="9"/>
  <c r="Q111" i="9"/>
  <c r="O114" i="9"/>
  <c r="AG108" i="9"/>
  <c r="AG105" i="9"/>
  <c r="AG101" i="9"/>
  <c r="AG96" i="9"/>
  <c r="AG91" i="9"/>
  <c r="AG88" i="9"/>
  <c r="AG85" i="9"/>
  <c r="AG80" i="9"/>
  <c r="AG76" i="9"/>
  <c r="AG73" i="9"/>
  <c r="AG69" i="9"/>
  <c r="AG65" i="9"/>
  <c r="L112" i="9"/>
  <c r="O110" i="9"/>
  <c r="Q109" i="9"/>
  <c r="G111" i="9"/>
  <c r="AG110" i="9"/>
  <c r="AG107" i="9"/>
  <c r="AG102" i="9"/>
  <c r="AG100" i="9"/>
  <c r="AG95" i="9"/>
  <c r="AG94" i="9"/>
  <c r="AG86" i="9"/>
  <c r="AG83" i="9"/>
  <c r="AG81" i="9"/>
  <c r="AG75" i="9"/>
  <c r="AG70" i="9"/>
  <c r="AG67" i="9"/>
  <c r="AG117" i="9"/>
  <c r="O109" i="9"/>
  <c r="I114" i="9"/>
  <c r="AG113" i="9"/>
  <c r="AG106" i="9"/>
  <c r="AG99" i="9"/>
  <c r="AG97" i="9"/>
  <c r="AG92" i="9"/>
  <c r="AG90" i="9"/>
  <c r="AG87" i="9"/>
  <c r="AG82" i="9"/>
  <c r="AG78" i="9"/>
  <c r="AG72" i="9"/>
  <c r="AG71" i="9"/>
  <c r="O112" i="9"/>
  <c r="O116" i="9"/>
  <c r="I116" i="9"/>
  <c r="C174" i="1"/>
  <c r="AM56" i="1"/>
  <c r="V174" i="1"/>
  <c r="S56" i="1"/>
  <c r="B174" i="1"/>
  <c r="F174" i="1"/>
  <c r="Z174" i="1"/>
  <c r="AI174" i="1"/>
  <c r="M174" i="1"/>
  <c r="AG174" i="1"/>
  <c r="P176" i="9"/>
  <c r="P117" i="9"/>
  <c r="P59" i="9"/>
  <c r="P64" i="9"/>
  <c r="P65" i="9"/>
  <c r="P66" i="9"/>
  <c r="P67" i="9"/>
  <c r="P68" i="9"/>
  <c r="P71" i="9"/>
  <c r="P69" i="9"/>
  <c r="P72" i="9"/>
  <c r="P70" i="9"/>
  <c r="P73" i="9"/>
  <c r="P74" i="9"/>
  <c r="P75" i="9"/>
  <c r="P76" i="9"/>
  <c r="P77" i="9"/>
  <c r="P78" i="9"/>
  <c r="P79" i="9"/>
  <c r="P83" i="9"/>
  <c r="P81" i="9"/>
  <c r="P80" i="9"/>
  <c r="P82" i="9"/>
  <c r="P84" i="9"/>
  <c r="P85" i="9"/>
  <c r="P88" i="9"/>
  <c r="P86" i="9"/>
  <c r="P87" i="9"/>
  <c r="P89" i="9"/>
  <c r="P90" i="9"/>
  <c r="P91" i="9"/>
  <c r="P95" i="9"/>
  <c r="P92" i="9"/>
  <c r="P94" i="9"/>
  <c r="P93" i="9"/>
  <c r="P96" i="9"/>
  <c r="P99" i="9"/>
  <c r="P98" i="9"/>
  <c r="P97" i="9"/>
  <c r="P101" i="9"/>
  <c r="P100" i="9"/>
  <c r="P104" i="9"/>
  <c r="P102" i="9"/>
  <c r="P103" i="9"/>
  <c r="P105" i="9"/>
  <c r="P108" i="9"/>
  <c r="P106" i="9"/>
  <c r="P107" i="9"/>
  <c r="P110" i="9"/>
  <c r="P113" i="9"/>
  <c r="P109" i="9"/>
  <c r="P115" i="9"/>
  <c r="R176" i="9"/>
  <c r="R117" i="9"/>
  <c r="R65" i="9"/>
  <c r="R64" i="9"/>
  <c r="R59" i="9"/>
  <c r="R66" i="9"/>
  <c r="R67" i="9"/>
  <c r="R68" i="9"/>
  <c r="R69" i="9"/>
  <c r="R71" i="9"/>
  <c r="R70" i="9"/>
  <c r="R72" i="9"/>
  <c r="R73" i="9"/>
  <c r="R74" i="9"/>
  <c r="R77" i="9"/>
  <c r="R76" i="9"/>
  <c r="R75" i="9"/>
  <c r="R78" i="9"/>
  <c r="R79" i="9"/>
  <c r="R82" i="9"/>
  <c r="R81" i="9"/>
  <c r="R83" i="9"/>
  <c r="R80" i="9"/>
  <c r="R84" i="9"/>
  <c r="R85" i="9"/>
  <c r="R86" i="9"/>
  <c r="R87" i="9"/>
  <c r="R88" i="9"/>
  <c r="R89" i="9"/>
  <c r="R90" i="9"/>
  <c r="R91" i="9"/>
  <c r="R95" i="9"/>
  <c r="R92" i="9"/>
  <c r="R93" i="9"/>
  <c r="R96" i="9"/>
  <c r="R94" i="9"/>
  <c r="R97" i="9"/>
  <c r="R98" i="9"/>
  <c r="R99" i="9"/>
  <c r="R102" i="9"/>
  <c r="R100" i="9"/>
  <c r="R101" i="9"/>
  <c r="R103" i="9"/>
  <c r="R104" i="9"/>
  <c r="R107" i="9"/>
  <c r="R105" i="9"/>
  <c r="R106" i="9"/>
  <c r="R113" i="9"/>
  <c r="R109" i="9"/>
  <c r="R111" i="9"/>
  <c r="R108" i="9"/>
  <c r="R110" i="9"/>
  <c r="AI115" i="9"/>
  <c r="V114" i="9"/>
  <c r="AL111" i="9"/>
  <c r="AJ116" i="9"/>
  <c r="F46" i="5" s="1"/>
  <c r="D114" i="9"/>
  <c r="V115" i="9"/>
  <c r="H985" i="2"/>
  <c r="I985" i="2"/>
  <c r="M117" i="9"/>
  <c r="M176" i="9"/>
  <c r="M64" i="9"/>
  <c r="M65" i="9"/>
  <c r="M59" i="9"/>
  <c r="M70" i="9"/>
  <c r="M66" i="9"/>
  <c r="M68" i="9"/>
  <c r="M67" i="9"/>
  <c r="M71" i="9"/>
  <c r="M69" i="9"/>
  <c r="M72" i="9"/>
  <c r="M73" i="9"/>
  <c r="M74" i="9"/>
  <c r="M75" i="9"/>
  <c r="M76" i="9"/>
  <c r="M77" i="9"/>
  <c r="M78" i="9"/>
  <c r="M80" i="9"/>
  <c r="M79" i="9"/>
  <c r="M81" i="9"/>
  <c r="M85" i="9"/>
  <c r="M83" i="9"/>
  <c r="M82" i="9"/>
  <c r="M86" i="9"/>
  <c r="M84" i="9"/>
  <c r="M88" i="9"/>
  <c r="M87" i="9"/>
  <c r="M90" i="9"/>
  <c r="M89" i="9"/>
  <c r="M95" i="9"/>
  <c r="M91" i="9"/>
  <c r="M93" i="9"/>
  <c r="M92" i="9"/>
  <c r="M98" i="9"/>
  <c r="M94" i="9"/>
  <c r="M96" i="9"/>
  <c r="M97" i="9"/>
  <c r="M100" i="9"/>
  <c r="M99" i="9"/>
  <c r="M101" i="9"/>
  <c r="M102" i="9"/>
  <c r="M103" i="9"/>
  <c r="M104" i="9"/>
  <c r="M106" i="9"/>
  <c r="M107" i="9"/>
  <c r="M105" i="9"/>
  <c r="M109" i="9"/>
  <c r="M108" i="9"/>
  <c r="M113" i="9"/>
  <c r="M114" i="9"/>
  <c r="M110" i="9"/>
  <c r="M112" i="9"/>
  <c r="M115" i="9"/>
  <c r="K176" i="9"/>
  <c r="K117" i="9"/>
  <c r="K68" i="9"/>
  <c r="K66" i="9"/>
  <c r="K65" i="9"/>
  <c r="K70" i="9"/>
  <c r="K64" i="9"/>
  <c r="K59" i="9"/>
  <c r="K67" i="9"/>
  <c r="K69" i="9"/>
  <c r="K72" i="9"/>
  <c r="K71" i="9"/>
  <c r="K73" i="9"/>
  <c r="K74" i="9"/>
  <c r="K75" i="9"/>
  <c r="K76" i="9"/>
  <c r="K78" i="9"/>
  <c r="K77" i="9"/>
  <c r="K79" i="9"/>
  <c r="K81" i="9"/>
  <c r="K80" i="9"/>
  <c r="K82" i="9"/>
  <c r="K83" i="9"/>
  <c r="K84" i="9"/>
  <c r="K87" i="9"/>
  <c r="K85" i="9"/>
  <c r="K86" i="9"/>
  <c r="K88" i="9"/>
  <c r="K89" i="9"/>
  <c r="K90" i="9"/>
  <c r="K92" i="9"/>
  <c r="K91" i="9"/>
  <c r="K93" i="9"/>
  <c r="K94" i="9"/>
  <c r="K95" i="9"/>
  <c r="K96" i="9"/>
  <c r="K100" i="9"/>
  <c r="K98" i="9"/>
  <c r="K97" i="9"/>
  <c r="K99" i="9"/>
  <c r="K103" i="9"/>
  <c r="K101" i="9"/>
  <c r="K102" i="9"/>
  <c r="K105" i="9"/>
  <c r="K104" i="9"/>
  <c r="K106" i="9"/>
  <c r="K110" i="9"/>
  <c r="K108" i="9"/>
  <c r="K107" i="9"/>
  <c r="K111" i="9"/>
  <c r="K115" i="9"/>
  <c r="B115" i="9"/>
  <c r="AK113" i="9"/>
  <c r="H176" i="9"/>
  <c r="H117" i="9"/>
  <c r="H66" i="9"/>
  <c r="H59" i="9"/>
  <c r="H65" i="9"/>
  <c r="H64" i="9"/>
  <c r="H67" i="9"/>
  <c r="H68" i="9"/>
  <c r="H69" i="9"/>
  <c r="H70" i="9"/>
  <c r="H71" i="9"/>
  <c r="H72" i="9"/>
  <c r="H73" i="9"/>
  <c r="H74" i="9"/>
  <c r="H75" i="9"/>
  <c r="H76" i="9"/>
  <c r="H80" i="9"/>
  <c r="H77" i="9"/>
  <c r="H78" i="9"/>
  <c r="H79" i="9"/>
  <c r="H82" i="9"/>
  <c r="H81" i="9"/>
  <c r="H83" i="9"/>
  <c r="H85" i="9"/>
  <c r="H84" i="9"/>
  <c r="H86" i="9"/>
  <c r="H87" i="9"/>
  <c r="H88" i="9"/>
  <c r="H89" i="9"/>
  <c r="H91" i="9"/>
  <c r="H90" i="9"/>
  <c r="H93" i="9"/>
  <c r="H92" i="9"/>
  <c r="H94" i="9"/>
  <c r="H95" i="9"/>
  <c r="H97" i="9"/>
  <c r="H96" i="9"/>
  <c r="H100" i="9"/>
  <c r="H98" i="9"/>
  <c r="H99" i="9"/>
  <c r="H102" i="9"/>
  <c r="H101" i="9"/>
  <c r="H103" i="9"/>
  <c r="H105" i="9"/>
  <c r="H106" i="9"/>
  <c r="H104" i="9"/>
  <c r="H109" i="9"/>
  <c r="H108" i="9"/>
  <c r="H107" i="9"/>
  <c r="H112" i="9"/>
  <c r="H110" i="9"/>
  <c r="H111" i="9"/>
  <c r="H115" i="9"/>
  <c r="F117" i="9"/>
  <c r="F176" i="9"/>
  <c r="F65" i="9"/>
  <c r="F67" i="9"/>
  <c r="F59" i="9"/>
  <c r="F64" i="9"/>
  <c r="F66" i="9"/>
  <c r="F69" i="9"/>
  <c r="F68" i="9"/>
  <c r="F71" i="9"/>
  <c r="F70" i="9"/>
  <c r="F74" i="9"/>
  <c r="F73" i="9"/>
  <c r="F72" i="9"/>
  <c r="F75" i="9"/>
  <c r="F76" i="9"/>
  <c r="F78" i="9"/>
  <c r="F77" i="9"/>
  <c r="F79" i="9"/>
  <c r="F80" i="9"/>
  <c r="F82" i="9"/>
  <c r="F81" i="9"/>
  <c r="F83" i="9"/>
  <c r="F84" i="9"/>
  <c r="F86" i="9"/>
  <c r="F85" i="9"/>
  <c r="F87" i="9"/>
  <c r="F88" i="9"/>
  <c r="F91" i="9"/>
  <c r="F89" i="9"/>
  <c r="F92" i="9"/>
  <c r="F90" i="9"/>
  <c r="F93" i="9"/>
  <c r="F94" i="9"/>
  <c r="F97" i="9"/>
  <c r="F95" i="9"/>
  <c r="F96" i="9"/>
  <c r="F98" i="9"/>
  <c r="F99" i="9"/>
  <c r="F102" i="9"/>
  <c r="F100" i="9"/>
  <c r="F101" i="9"/>
  <c r="F103" i="9"/>
  <c r="F104" i="9"/>
  <c r="F106" i="9"/>
  <c r="F105" i="9"/>
  <c r="F108" i="9"/>
  <c r="F107" i="9"/>
  <c r="F109" i="9"/>
  <c r="F115" i="9"/>
  <c r="F112" i="9"/>
  <c r="F113" i="9"/>
  <c r="F110" i="9"/>
  <c r="V113" i="9"/>
  <c r="K112" i="9"/>
  <c r="K116" i="9"/>
  <c r="M116" i="9"/>
  <c r="H823" i="2"/>
  <c r="I823" i="2"/>
  <c r="D112" i="9"/>
  <c r="W114" i="9"/>
  <c r="I109" i="9"/>
  <c r="G114" i="9"/>
  <c r="Y117" i="9"/>
  <c r="Y176" i="9"/>
  <c r="Y65" i="9"/>
  <c r="Y64" i="9"/>
  <c r="Y66" i="9"/>
  <c r="Y68" i="9"/>
  <c r="Y67" i="9"/>
  <c r="Y70" i="9"/>
  <c r="Y69" i="9"/>
  <c r="Y71" i="9"/>
  <c r="Y72" i="9"/>
  <c r="Y74" i="9"/>
  <c r="Y73" i="9"/>
  <c r="Y75" i="9"/>
  <c r="Y76" i="9"/>
  <c r="Y77" i="9"/>
  <c r="Y78" i="9"/>
  <c r="Y81" i="9"/>
  <c r="Y80" i="9"/>
  <c r="Y79" i="9"/>
  <c r="Y83" i="9"/>
  <c r="Y82" i="9"/>
  <c r="Y84" i="9"/>
  <c r="Y86" i="9"/>
  <c r="Y85" i="9"/>
  <c r="Y88" i="9"/>
  <c r="Y87" i="9"/>
  <c r="Y89" i="9"/>
  <c r="Y91" i="9"/>
  <c r="Y90" i="9"/>
  <c r="Y92" i="9"/>
  <c r="Y93" i="9"/>
  <c r="Y94" i="9"/>
  <c r="Y95" i="9"/>
  <c r="Y96" i="9"/>
  <c r="Y98" i="9"/>
  <c r="Y97" i="9"/>
  <c r="Y99" i="9"/>
  <c r="Y100" i="9"/>
  <c r="Y101" i="9"/>
  <c r="Y102" i="9"/>
  <c r="Y103" i="9"/>
  <c r="Y107" i="9"/>
  <c r="Y108" i="9"/>
  <c r="Y104" i="9"/>
  <c r="Y106" i="9"/>
  <c r="Y105" i="9"/>
  <c r="Y109" i="9"/>
  <c r="Y112" i="9"/>
  <c r="Y110" i="9"/>
  <c r="N174" i="1"/>
  <c r="AC174" i="1"/>
  <c r="AB174" i="1"/>
  <c r="AI176" i="9"/>
  <c r="AI117" i="9"/>
  <c r="AI65" i="9"/>
  <c r="AI64" i="9"/>
  <c r="AI66" i="9"/>
  <c r="AI68" i="9"/>
  <c r="AI67" i="9"/>
  <c r="AI69" i="9"/>
  <c r="AI70" i="9"/>
  <c r="AI72" i="9"/>
  <c r="AI76" i="9"/>
  <c r="AI71" i="9"/>
  <c r="AI74" i="9"/>
  <c r="AI77" i="9"/>
  <c r="AI73" i="9"/>
  <c r="AI75" i="9"/>
  <c r="AI80" i="9"/>
  <c r="AI78" i="9"/>
  <c r="AI79" i="9"/>
  <c r="AI85" i="9"/>
  <c r="AI84" i="9"/>
  <c r="AI81" i="9"/>
  <c r="AI82" i="9"/>
  <c r="AI83" i="9"/>
  <c r="AI88" i="9"/>
  <c r="AI86" i="9"/>
  <c r="AI87" i="9"/>
  <c r="AI89" i="9"/>
  <c r="AI91" i="9"/>
  <c r="AI90" i="9"/>
  <c r="AI92" i="9"/>
  <c r="AI93" i="9"/>
  <c r="AI94" i="9"/>
  <c r="AI95" i="9"/>
  <c r="AI98" i="9"/>
  <c r="AI96" i="9"/>
  <c r="AI100" i="9"/>
  <c r="AI99" i="9"/>
  <c r="AI97" i="9"/>
  <c r="AI101" i="9"/>
  <c r="AI102" i="9"/>
  <c r="AI103" i="9"/>
  <c r="AI106" i="9"/>
  <c r="AI109" i="9"/>
  <c r="AI104" i="9"/>
  <c r="AI105" i="9"/>
  <c r="AI108" i="9"/>
  <c r="AI107" i="9"/>
  <c r="AI110" i="9"/>
  <c r="D113" i="9"/>
  <c r="B114" i="9"/>
  <c r="I3739" i="2"/>
  <c r="H3739" i="2"/>
  <c r="I67" i="2"/>
  <c r="H67" i="2"/>
  <c r="AF117" i="9"/>
  <c r="AF176" i="9"/>
  <c r="AF65" i="9"/>
  <c r="AF64" i="9"/>
  <c r="AF67" i="9"/>
  <c r="AF66" i="9"/>
  <c r="AF68" i="9"/>
  <c r="AF70" i="9"/>
  <c r="AF69" i="9"/>
  <c r="AF71" i="9"/>
  <c r="AF72" i="9"/>
  <c r="AF74" i="9"/>
  <c r="AF73" i="9"/>
  <c r="AF75" i="9"/>
  <c r="AF76" i="9"/>
  <c r="AF77" i="9"/>
  <c r="AF78" i="9"/>
  <c r="AF80" i="9"/>
  <c r="AF79" i="9"/>
  <c r="AF81" i="9"/>
  <c r="AF84" i="9"/>
  <c r="AF82" i="9"/>
  <c r="AF85" i="9"/>
  <c r="AF83" i="9"/>
  <c r="AF87" i="9"/>
  <c r="AF86" i="9"/>
  <c r="AF88" i="9"/>
  <c r="AF90" i="9"/>
  <c r="AF89" i="9"/>
  <c r="AF94" i="9"/>
  <c r="AF91" i="9"/>
  <c r="AF92" i="9"/>
  <c r="AF96" i="9"/>
  <c r="AF93" i="9"/>
  <c r="AF95" i="9"/>
  <c r="AF98" i="9"/>
  <c r="AF97" i="9"/>
  <c r="AF99" i="9"/>
  <c r="AF100" i="9"/>
  <c r="AF101" i="9"/>
  <c r="AF102" i="9"/>
  <c r="AF103" i="9"/>
  <c r="AF105" i="9"/>
  <c r="AF104" i="9"/>
  <c r="AF107" i="9"/>
  <c r="AF106" i="9"/>
  <c r="AF108" i="9"/>
  <c r="AF110" i="9"/>
  <c r="AF109" i="9"/>
  <c r="AF113" i="9"/>
  <c r="AF115" i="9"/>
  <c r="AH176" i="9"/>
  <c r="AH117" i="9"/>
  <c r="AH67" i="9"/>
  <c r="AH66" i="9"/>
  <c r="AH64" i="9"/>
  <c r="AH65" i="9"/>
  <c r="AH69" i="9"/>
  <c r="AH71" i="9"/>
  <c r="AH68" i="9"/>
  <c r="AH72" i="9"/>
  <c r="AH70" i="9"/>
  <c r="AH73" i="9"/>
  <c r="AH74" i="9"/>
  <c r="AH78" i="9"/>
  <c r="AH75" i="9"/>
  <c r="AH76" i="9"/>
  <c r="AH77" i="9"/>
  <c r="AH82" i="9"/>
  <c r="AH80" i="9"/>
  <c r="AH79" i="9"/>
  <c r="AH81" i="9"/>
  <c r="AH86" i="9"/>
  <c r="AH83" i="9"/>
  <c r="AH84" i="9"/>
  <c r="AH85" i="9"/>
  <c r="AH88" i="9"/>
  <c r="AH90" i="9"/>
  <c r="AH87" i="9"/>
  <c r="AH89" i="9"/>
  <c r="AH92" i="9"/>
  <c r="AH91" i="9"/>
  <c r="AH94" i="9"/>
  <c r="AH93" i="9"/>
  <c r="AH95" i="9"/>
  <c r="AH98" i="9"/>
  <c r="AH96" i="9"/>
  <c r="AH97" i="9"/>
  <c r="AH99" i="9"/>
  <c r="AH100" i="9"/>
  <c r="AH101" i="9"/>
  <c r="AH102" i="9"/>
  <c r="AH104" i="9"/>
  <c r="AH103" i="9"/>
  <c r="AH108" i="9"/>
  <c r="AH105" i="9"/>
  <c r="AH106" i="9"/>
  <c r="AH109" i="9"/>
  <c r="AH111" i="9"/>
  <c r="AH107" i="9"/>
  <c r="AH115" i="9"/>
  <c r="AH112" i="9"/>
  <c r="AH110" i="9"/>
  <c r="B112" i="9"/>
  <c r="AI113" i="9"/>
  <c r="AF111" i="9"/>
  <c r="AF116" i="9"/>
  <c r="H4711" i="2"/>
  <c r="I4711" i="2"/>
  <c r="W116" i="9"/>
  <c r="H4117" i="2"/>
  <c r="I4117" i="2"/>
  <c r="AA176" i="9"/>
  <c r="AA117" i="9"/>
  <c r="AA65" i="9"/>
  <c r="AA64" i="9"/>
  <c r="AA67" i="9"/>
  <c r="AA66" i="9"/>
  <c r="AA69" i="9"/>
  <c r="AA68" i="9"/>
  <c r="AA71" i="9"/>
  <c r="AA73" i="9"/>
  <c r="AA70" i="9"/>
  <c r="AA72" i="9"/>
  <c r="AA74" i="9"/>
  <c r="AA75" i="9"/>
  <c r="AA77" i="9"/>
  <c r="AA76" i="9"/>
  <c r="AA80" i="9"/>
  <c r="AA78" i="9"/>
  <c r="AA81" i="9"/>
  <c r="AA79" i="9"/>
  <c r="AA82" i="9"/>
  <c r="AA83" i="9"/>
  <c r="AA86" i="9"/>
  <c r="AA84" i="9"/>
  <c r="AA85" i="9"/>
  <c r="AA87" i="9"/>
  <c r="AA89" i="9"/>
  <c r="AA90" i="9"/>
  <c r="AA88" i="9"/>
  <c r="AA92" i="9"/>
  <c r="AA91" i="9"/>
  <c r="AA94" i="9"/>
  <c r="AA95" i="9"/>
  <c r="AA93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9" i="9"/>
  <c r="AA108" i="9"/>
  <c r="AC176" i="9"/>
  <c r="AC117" i="9"/>
  <c r="AC66" i="9"/>
  <c r="AC65" i="9"/>
  <c r="AC64" i="9"/>
  <c r="AC71" i="9"/>
  <c r="AC69" i="9"/>
  <c r="AC67" i="9"/>
  <c r="AC68" i="9"/>
  <c r="AC70" i="9"/>
  <c r="AC72" i="9"/>
  <c r="AC73" i="9"/>
  <c r="AC74" i="9"/>
  <c r="AC77" i="9"/>
  <c r="AC75" i="9"/>
  <c r="AC76" i="9"/>
  <c r="AC81" i="9"/>
  <c r="AC79" i="9"/>
  <c r="AC78" i="9"/>
  <c r="AC80" i="9"/>
  <c r="AC82" i="9"/>
  <c r="AC86" i="9"/>
  <c r="AC83" i="9"/>
  <c r="AC84" i="9"/>
  <c r="AC85" i="9"/>
  <c r="AC88" i="9"/>
  <c r="AC87" i="9"/>
  <c r="AC90" i="9"/>
  <c r="AC89" i="9"/>
  <c r="AC91" i="9"/>
  <c r="AC92" i="9"/>
  <c r="AC93" i="9"/>
  <c r="AC94" i="9"/>
  <c r="AC96" i="9"/>
  <c r="AC95" i="9"/>
  <c r="AC98" i="9"/>
  <c r="AC97" i="9"/>
  <c r="AC99" i="9"/>
  <c r="AC100" i="9"/>
  <c r="AC101" i="9"/>
  <c r="AC102" i="9"/>
  <c r="AC103" i="9"/>
  <c r="AC106" i="9"/>
  <c r="AC104" i="9"/>
  <c r="AC105" i="9"/>
  <c r="AC108" i="9"/>
  <c r="AC107" i="9"/>
  <c r="H1309" i="2"/>
  <c r="I1309" i="2"/>
  <c r="AI116" i="9"/>
  <c r="Y114" i="9"/>
  <c r="I3631" i="2"/>
  <c r="H3631" i="2"/>
  <c r="B116" i="9"/>
  <c r="Y115" i="9"/>
  <c r="R114" i="9"/>
  <c r="D117" i="9"/>
  <c r="D176" i="9"/>
  <c r="D65" i="9"/>
  <c r="D69" i="9"/>
  <c r="D67" i="9"/>
  <c r="D64" i="9"/>
  <c r="D59" i="9"/>
  <c r="D66" i="9"/>
  <c r="D68" i="9"/>
  <c r="D70" i="9"/>
  <c r="D71" i="9"/>
  <c r="B7" i="5" s="1"/>
  <c r="D73" i="9"/>
  <c r="D72" i="9"/>
  <c r="D75" i="9"/>
  <c r="D74" i="9"/>
  <c r="D76" i="9"/>
  <c r="D78" i="9"/>
  <c r="D80" i="9"/>
  <c r="D77" i="9"/>
  <c r="D79" i="9"/>
  <c r="D82" i="9"/>
  <c r="D81" i="9"/>
  <c r="D83" i="9"/>
  <c r="D84" i="9"/>
  <c r="D85" i="9"/>
  <c r="D86" i="9"/>
  <c r="D88" i="9"/>
  <c r="D87" i="9"/>
  <c r="D90" i="9"/>
  <c r="D89" i="9"/>
  <c r="D91" i="9"/>
  <c r="D92" i="9"/>
  <c r="D93" i="9"/>
  <c r="D94" i="9"/>
  <c r="D95" i="9"/>
  <c r="D98" i="9"/>
  <c r="D97" i="9"/>
  <c r="D99" i="9"/>
  <c r="D96" i="9"/>
  <c r="D100" i="9"/>
  <c r="D101" i="9"/>
  <c r="D104" i="9"/>
  <c r="D103" i="9"/>
  <c r="D102" i="9"/>
  <c r="D106" i="9"/>
  <c r="D105" i="9"/>
  <c r="D107" i="9"/>
  <c r="D108" i="9"/>
  <c r="D109" i="9"/>
  <c r="P174" i="1"/>
  <c r="AA174" i="1"/>
  <c r="AJ174" i="1"/>
  <c r="H174" i="1"/>
  <c r="AK176" i="9"/>
  <c r="AK117" i="9"/>
  <c r="AK64" i="9"/>
  <c r="AK65" i="9"/>
  <c r="AK69" i="9"/>
  <c r="AK67" i="9"/>
  <c r="AK66" i="9"/>
  <c r="AK68" i="9"/>
  <c r="AK70" i="9"/>
  <c r="AK72" i="9"/>
  <c r="AK71" i="9"/>
  <c r="AK76" i="9"/>
  <c r="AK73" i="9"/>
  <c r="AK74" i="9"/>
  <c r="AK75" i="9"/>
  <c r="AK78" i="9"/>
  <c r="AK77" i="9"/>
  <c r="AK80" i="9"/>
  <c r="AK81" i="9"/>
  <c r="AK82" i="9"/>
  <c r="AK79" i="9"/>
  <c r="AK84" i="9"/>
  <c r="AK85" i="9"/>
  <c r="AK83" i="9"/>
  <c r="AK86" i="9"/>
  <c r="AK88" i="9"/>
  <c r="AK87" i="9"/>
  <c r="AK89" i="9"/>
  <c r="AK91" i="9"/>
  <c r="AK90" i="9"/>
  <c r="AK92" i="9"/>
  <c r="AK93" i="9"/>
  <c r="AK94" i="9"/>
  <c r="AK95" i="9"/>
  <c r="AK96" i="9"/>
  <c r="AK98" i="9"/>
  <c r="AK97" i="9"/>
  <c r="AK99" i="9"/>
  <c r="AK100" i="9"/>
  <c r="AK101" i="9"/>
  <c r="AK102" i="9"/>
  <c r="AK103" i="9"/>
  <c r="AK104" i="9"/>
  <c r="AK105" i="9"/>
  <c r="AK108" i="9"/>
  <c r="AK106" i="9"/>
  <c r="AK112" i="9"/>
  <c r="AK107" i="9"/>
  <c r="AK109" i="9"/>
  <c r="AK114" i="9"/>
  <c r="C176" i="9"/>
  <c r="C117" i="9"/>
  <c r="C67" i="9"/>
  <c r="C70" i="9"/>
  <c r="C66" i="9"/>
  <c r="C64" i="9"/>
  <c r="C65" i="9"/>
  <c r="C59" i="9"/>
  <c r="C68" i="9"/>
  <c r="C69" i="9"/>
  <c r="C71" i="9"/>
  <c r="C72" i="9"/>
  <c r="C73" i="9"/>
  <c r="C74" i="9"/>
  <c r="C76" i="9"/>
  <c r="C75" i="9"/>
  <c r="C77" i="9"/>
  <c r="C78" i="9"/>
  <c r="C79" i="9"/>
  <c r="C80" i="9"/>
  <c r="C81" i="9"/>
  <c r="C83" i="9"/>
  <c r="C82" i="9"/>
  <c r="C84" i="9"/>
  <c r="C85" i="9"/>
  <c r="C86" i="9"/>
  <c r="C88" i="9"/>
  <c r="C87" i="9"/>
  <c r="C89" i="9"/>
  <c r="C90" i="9"/>
  <c r="C91" i="9"/>
  <c r="C92" i="9"/>
  <c r="C95" i="9"/>
  <c r="C93" i="9"/>
  <c r="C94" i="9"/>
  <c r="C97" i="9"/>
  <c r="C96" i="9"/>
  <c r="C98" i="9"/>
  <c r="C99" i="9"/>
  <c r="C101" i="9"/>
  <c r="C100" i="9"/>
  <c r="C102" i="9"/>
  <c r="C104" i="9"/>
  <c r="C105" i="9"/>
  <c r="C103" i="9"/>
  <c r="C108" i="9"/>
  <c r="C107" i="9"/>
  <c r="C106" i="9"/>
  <c r="C110" i="9"/>
  <c r="C113" i="9"/>
  <c r="C115" i="9"/>
  <c r="C109" i="9"/>
  <c r="C111" i="9"/>
  <c r="E176" i="9"/>
  <c r="E117" i="9"/>
  <c r="E59" i="9"/>
  <c r="E64" i="9"/>
  <c r="E65" i="9"/>
  <c r="E68" i="9"/>
  <c r="E66" i="9"/>
  <c r="E67" i="9"/>
  <c r="E69" i="9"/>
  <c r="E70" i="9"/>
  <c r="E71" i="9"/>
  <c r="E72" i="9"/>
  <c r="E73" i="9"/>
  <c r="E74" i="9"/>
  <c r="E76" i="9"/>
  <c r="E78" i="9"/>
  <c r="E75" i="9"/>
  <c r="E77" i="9"/>
  <c r="E79" i="9"/>
  <c r="E83" i="9"/>
  <c r="E80" i="9"/>
  <c r="E81" i="9"/>
  <c r="E82" i="9"/>
  <c r="E84" i="9"/>
  <c r="E85" i="9"/>
  <c r="E86" i="9"/>
  <c r="E88" i="9"/>
  <c r="E89" i="9"/>
  <c r="E87" i="9"/>
  <c r="E90" i="9"/>
  <c r="E93" i="9"/>
  <c r="E92" i="9"/>
  <c r="E91" i="9"/>
  <c r="E95" i="9"/>
  <c r="E94" i="9"/>
  <c r="E96" i="9"/>
  <c r="E98" i="9"/>
  <c r="E97" i="9"/>
  <c r="E100" i="9"/>
  <c r="E99" i="9"/>
  <c r="E101" i="9"/>
  <c r="E102" i="9"/>
  <c r="E103" i="9"/>
  <c r="E104" i="9"/>
  <c r="E105" i="9"/>
  <c r="E106" i="9"/>
  <c r="E107" i="9"/>
  <c r="E108" i="9"/>
  <c r="E113" i="9"/>
  <c r="E111" i="9"/>
  <c r="E110" i="9"/>
  <c r="E114" i="9"/>
  <c r="E109" i="9"/>
  <c r="O174" i="1"/>
  <c r="K174" i="1"/>
  <c r="R174" i="1"/>
  <c r="AL174" i="1"/>
  <c r="AE174" i="1"/>
  <c r="W174" i="1"/>
  <c r="D174" i="1"/>
  <c r="X174" i="1"/>
  <c r="AC109" i="9"/>
  <c r="AA116" i="9"/>
  <c r="Q117" i="9"/>
  <c r="Q176" i="9"/>
  <c r="Q66" i="9"/>
  <c r="Q64" i="9"/>
  <c r="Q65" i="9"/>
  <c r="Q59" i="9"/>
  <c r="Q67" i="9"/>
  <c r="Q68" i="9"/>
  <c r="Q70" i="9"/>
  <c r="Q69" i="9"/>
  <c r="Q76" i="9"/>
  <c r="Q71" i="9"/>
  <c r="Q72" i="9"/>
  <c r="Q73" i="9"/>
  <c r="Q74" i="9"/>
  <c r="Q75" i="9"/>
  <c r="Q77" i="9"/>
  <c r="Q79" i="9"/>
  <c r="Q80" i="9"/>
  <c r="Q78" i="9"/>
  <c r="Q84" i="9"/>
  <c r="Q81" i="9"/>
  <c r="Q82" i="9"/>
  <c r="Q83" i="9"/>
  <c r="Q85" i="9"/>
  <c r="Q86" i="9"/>
  <c r="Q88" i="9"/>
  <c r="Q87" i="9"/>
  <c r="Q89" i="9"/>
  <c r="Q90" i="9"/>
  <c r="Q92" i="9"/>
  <c r="Q91" i="9"/>
  <c r="Q94" i="9"/>
  <c r="Q93" i="9"/>
  <c r="Q96" i="9"/>
  <c r="Q95" i="9"/>
  <c r="Q97" i="9"/>
  <c r="Q99" i="9"/>
  <c r="Q98" i="9"/>
  <c r="Q100" i="9"/>
  <c r="Q103" i="9"/>
  <c r="Q105" i="9"/>
  <c r="Q101" i="9"/>
  <c r="Q102" i="9"/>
  <c r="Q104" i="9"/>
  <c r="Q106" i="9"/>
  <c r="Q107" i="9"/>
  <c r="Q108" i="9"/>
  <c r="O176" i="9"/>
  <c r="O117" i="9"/>
  <c r="O66" i="9"/>
  <c r="O65" i="9"/>
  <c r="O59" i="9"/>
  <c r="O64" i="9"/>
  <c r="O67" i="9"/>
  <c r="O68" i="9"/>
  <c r="O69" i="9"/>
  <c r="O70" i="9"/>
  <c r="O72" i="9"/>
  <c r="O71" i="9"/>
  <c r="O73" i="9"/>
  <c r="O74" i="9"/>
  <c r="O75" i="9"/>
  <c r="O76" i="9"/>
  <c r="O77" i="9"/>
  <c r="O82" i="9"/>
  <c r="O80" i="9"/>
  <c r="O78" i="9"/>
  <c r="O79" i="9"/>
  <c r="O81" i="9"/>
  <c r="O84" i="9"/>
  <c r="O83" i="9"/>
  <c r="O86" i="9"/>
  <c r="O85" i="9"/>
  <c r="O87" i="9"/>
  <c r="O89" i="9"/>
  <c r="O88" i="9"/>
  <c r="O90" i="9"/>
  <c r="O93" i="9"/>
  <c r="O92" i="9"/>
  <c r="O91" i="9"/>
  <c r="O94" i="9"/>
  <c r="O95" i="9"/>
  <c r="O98" i="9"/>
  <c r="O96" i="9"/>
  <c r="O97" i="9"/>
  <c r="O102" i="9"/>
  <c r="O99" i="9"/>
  <c r="O100" i="9"/>
  <c r="O101" i="9"/>
  <c r="O105" i="9"/>
  <c r="O103" i="9"/>
  <c r="O104" i="9"/>
  <c r="O106" i="9"/>
  <c r="O107" i="9"/>
  <c r="O115" i="9"/>
  <c r="I2173" i="2"/>
  <c r="H2173" i="2"/>
  <c r="C112" i="9"/>
  <c r="Y113" i="9"/>
  <c r="Y57" i="1"/>
  <c r="AC57" i="1"/>
  <c r="AH57" i="1"/>
  <c r="AL57" i="1"/>
  <c r="E57" i="1"/>
  <c r="I57" i="1"/>
  <c r="N57" i="1"/>
  <c r="R57" i="1"/>
  <c r="X57" i="1"/>
  <c r="AE57" i="1"/>
  <c r="AJ57" i="1"/>
  <c r="V57" i="1"/>
  <c r="Z57" i="1"/>
  <c r="AF57" i="1"/>
  <c r="AK57" i="1"/>
  <c r="AA57" i="1"/>
  <c r="AG57" i="1"/>
  <c r="AI57" i="1"/>
  <c r="G57" i="1"/>
  <c r="M57" i="1"/>
  <c r="H57" i="1"/>
  <c r="O57" i="1"/>
  <c r="K57" i="1"/>
  <c r="B57" i="1"/>
  <c r="AB57" i="1"/>
  <c r="L57" i="1"/>
  <c r="C57" i="1"/>
  <c r="W57" i="1"/>
  <c r="D57" i="1"/>
  <c r="P57" i="1"/>
  <c r="F57" i="1"/>
  <c r="Q57" i="1"/>
  <c r="C116" i="9"/>
  <c r="R115" i="9"/>
  <c r="AA114" i="9"/>
  <c r="L117" i="9"/>
  <c r="L176" i="9"/>
  <c r="L59" i="9"/>
  <c r="L69" i="9"/>
  <c r="L66" i="9"/>
  <c r="L64" i="9"/>
  <c r="L65" i="9"/>
  <c r="L68" i="9"/>
  <c r="L67" i="9"/>
  <c r="L71" i="9"/>
  <c r="L70" i="9"/>
  <c r="L73" i="9"/>
  <c r="L75" i="9"/>
  <c r="L74" i="9"/>
  <c r="L76" i="9"/>
  <c r="L72" i="9"/>
  <c r="L77" i="9"/>
  <c r="L78" i="9"/>
  <c r="L79" i="9"/>
  <c r="L83" i="9"/>
  <c r="L81" i="9"/>
  <c r="L82" i="9"/>
  <c r="L80" i="9"/>
  <c r="L84" i="9"/>
  <c r="L86" i="9"/>
  <c r="L85" i="9"/>
  <c r="L87" i="9"/>
  <c r="L88" i="9"/>
  <c r="L89" i="9"/>
  <c r="L90" i="9"/>
  <c r="L92" i="9"/>
  <c r="L94" i="9"/>
  <c r="L91" i="9"/>
  <c r="L93" i="9"/>
  <c r="L95" i="9"/>
  <c r="L97" i="9"/>
  <c r="L96" i="9"/>
  <c r="L99" i="9"/>
  <c r="L98" i="9"/>
  <c r="L101" i="9"/>
  <c r="L100" i="9"/>
  <c r="L103" i="9"/>
  <c r="L102" i="9"/>
  <c r="L105" i="9"/>
  <c r="L104" i="9"/>
  <c r="L106" i="9"/>
  <c r="L110" i="9"/>
  <c r="L107" i="9"/>
  <c r="L108" i="9"/>
  <c r="L109" i="9"/>
  <c r="L114" i="9"/>
  <c r="L115" i="9"/>
  <c r="N117" i="9"/>
  <c r="N176" i="9"/>
  <c r="N64" i="9"/>
  <c r="N59" i="9"/>
  <c r="N65" i="9"/>
  <c r="N70" i="9"/>
  <c r="N68" i="9"/>
  <c r="N66" i="9"/>
  <c r="N69" i="9"/>
  <c r="N67" i="9"/>
  <c r="N73" i="9"/>
  <c r="N72" i="9"/>
  <c r="N71" i="9"/>
  <c r="N77" i="9"/>
  <c r="N74" i="9"/>
  <c r="N75" i="9"/>
  <c r="N76" i="9"/>
  <c r="N78" i="9"/>
  <c r="N79" i="9"/>
  <c r="N80" i="9"/>
  <c r="N82" i="9"/>
  <c r="N81" i="9"/>
  <c r="N84" i="9"/>
  <c r="N83" i="9"/>
  <c r="N86" i="9"/>
  <c r="N88" i="9"/>
  <c r="N85" i="9"/>
  <c r="N90" i="9"/>
  <c r="N91" i="9"/>
  <c r="N89" i="9"/>
  <c r="N87" i="9"/>
  <c r="N93" i="9"/>
  <c r="N92" i="9"/>
  <c r="N94" i="9"/>
  <c r="N95" i="9"/>
  <c r="N96" i="9"/>
  <c r="N97" i="9"/>
  <c r="N98" i="9"/>
  <c r="N99" i="9"/>
  <c r="N102" i="9"/>
  <c r="N101" i="9"/>
  <c r="N100" i="9"/>
  <c r="N105" i="9"/>
  <c r="N103" i="9"/>
  <c r="N104" i="9"/>
  <c r="N108" i="9"/>
  <c r="N106" i="9"/>
  <c r="N109" i="9"/>
  <c r="N107" i="9"/>
  <c r="N115" i="9"/>
  <c r="N113" i="9"/>
  <c r="N114" i="9"/>
  <c r="D111" i="9"/>
  <c r="AH114" i="9"/>
  <c r="AF114" i="9"/>
  <c r="O108" i="9"/>
  <c r="Q112" i="9"/>
  <c r="Q116" i="9"/>
  <c r="G176" i="9"/>
  <c r="G117" i="9"/>
  <c r="G66" i="9"/>
  <c r="G67" i="9"/>
  <c r="G65" i="9"/>
  <c r="G64" i="9"/>
  <c r="G59" i="9"/>
  <c r="G70" i="9"/>
  <c r="G68" i="9"/>
  <c r="G69" i="9"/>
  <c r="G71" i="9"/>
  <c r="G72" i="9"/>
  <c r="G73" i="9"/>
  <c r="G74" i="9"/>
  <c r="G76" i="9"/>
  <c r="G75" i="9"/>
  <c r="G80" i="9"/>
  <c r="G77" i="9"/>
  <c r="G78" i="9"/>
  <c r="G83" i="9"/>
  <c r="G79" i="9"/>
  <c r="G81" i="9"/>
  <c r="G82" i="9"/>
  <c r="G84" i="9"/>
  <c r="G85" i="9"/>
  <c r="G86" i="9"/>
  <c r="G88" i="9"/>
  <c r="G87" i="9"/>
  <c r="G89" i="9"/>
  <c r="G90" i="9"/>
  <c r="G91" i="9"/>
  <c r="G92" i="9"/>
  <c r="G94" i="9"/>
  <c r="G98" i="9"/>
  <c r="G93" i="9"/>
  <c r="G95" i="9"/>
  <c r="G96" i="9"/>
  <c r="G97" i="9"/>
  <c r="G103" i="9"/>
  <c r="G100" i="9"/>
  <c r="G99" i="9"/>
  <c r="G102" i="9"/>
  <c r="G101" i="9"/>
  <c r="G104" i="9"/>
  <c r="G105" i="9"/>
  <c r="G106" i="9"/>
  <c r="G108" i="9"/>
  <c r="G107" i="9"/>
  <c r="G113" i="9"/>
  <c r="I176" i="9"/>
  <c r="I117" i="9"/>
  <c r="I67" i="9"/>
  <c r="I64" i="9"/>
  <c r="I59" i="9"/>
  <c r="I65" i="9"/>
  <c r="I66" i="9"/>
  <c r="I68" i="9"/>
  <c r="I70" i="9"/>
  <c r="I69" i="9"/>
  <c r="I71" i="9"/>
  <c r="I73" i="9"/>
  <c r="I72" i="9"/>
  <c r="I75" i="9"/>
  <c r="I74" i="9"/>
  <c r="I80" i="9"/>
  <c r="I76" i="9"/>
  <c r="I77" i="9"/>
  <c r="I78" i="9"/>
  <c r="I79" i="9"/>
  <c r="I83" i="9"/>
  <c r="I81" i="9"/>
  <c r="I82" i="9"/>
  <c r="I84" i="9"/>
  <c r="I86" i="9"/>
  <c r="I90" i="9"/>
  <c r="I85" i="9"/>
  <c r="I87" i="9"/>
  <c r="I88" i="9"/>
  <c r="I89" i="9"/>
  <c r="I91" i="9"/>
  <c r="I92" i="9"/>
  <c r="I93" i="9"/>
  <c r="I97" i="9"/>
  <c r="I94" i="9"/>
  <c r="I95" i="9"/>
  <c r="I96" i="9"/>
  <c r="I100" i="9"/>
  <c r="I99" i="9"/>
  <c r="I98" i="9"/>
  <c r="I102" i="9"/>
  <c r="I101" i="9"/>
  <c r="I104" i="9"/>
  <c r="I103" i="9"/>
  <c r="I105" i="9"/>
  <c r="I106" i="9"/>
  <c r="I108" i="9"/>
  <c r="I107" i="9"/>
  <c r="I113" i="9"/>
  <c r="K109" i="9"/>
  <c r="M111" i="9"/>
  <c r="AI111" i="9"/>
  <c r="AK110" i="9"/>
  <c r="I111" i="9"/>
  <c r="G110" i="9"/>
  <c r="E112" i="9"/>
  <c r="P111" i="9"/>
  <c r="S58" i="9"/>
  <c r="S59" i="9" s="1"/>
  <c r="B176" i="9"/>
  <c r="B117" i="9"/>
  <c r="B65" i="9"/>
  <c r="B59" i="9"/>
  <c r="B64" i="9"/>
  <c r="B69" i="9"/>
  <c r="B67" i="9"/>
  <c r="B66" i="9"/>
  <c r="B68" i="9"/>
  <c r="B70" i="9"/>
  <c r="B71" i="9"/>
  <c r="B72" i="9"/>
  <c r="B73" i="9"/>
  <c r="B76" i="9"/>
  <c r="B74" i="9"/>
  <c r="B75" i="9"/>
  <c r="B78" i="9"/>
  <c r="B77" i="9"/>
  <c r="B80" i="9"/>
  <c r="B79" i="9"/>
  <c r="B81" i="9"/>
  <c r="B83" i="9"/>
  <c r="B82" i="9"/>
  <c r="B84" i="9"/>
  <c r="B85" i="9"/>
  <c r="B88" i="9"/>
  <c r="B86" i="9"/>
  <c r="B87" i="9"/>
  <c r="B89" i="9"/>
  <c r="B90" i="9"/>
  <c r="B91" i="9"/>
  <c r="B92" i="9"/>
  <c r="B93" i="9"/>
  <c r="B94" i="9"/>
  <c r="B95" i="9"/>
  <c r="B96" i="9"/>
  <c r="B97" i="9"/>
  <c r="B98" i="9"/>
  <c r="B100" i="9"/>
  <c r="B99" i="9"/>
  <c r="B103" i="9"/>
  <c r="B101" i="9"/>
  <c r="B102" i="9"/>
  <c r="B104" i="9"/>
  <c r="B106" i="9"/>
  <c r="B105" i="9"/>
  <c r="B108" i="9"/>
  <c r="B107" i="9"/>
  <c r="B109" i="9"/>
  <c r="B110" i="9"/>
  <c r="B111" i="9"/>
  <c r="W117" i="9"/>
  <c r="W176" i="9"/>
  <c r="W65" i="9"/>
  <c r="W66" i="9"/>
  <c r="W64" i="9"/>
  <c r="W67" i="9"/>
  <c r="W68" i="9"/>
  <c r="W69" i="9"/>
  <c r="W70" i="9"/>
  <c r="W71" i="9"/>
  <c r="W73" i="9"/>
  <c r="W72" i="9"/>
  <c r="W74" i="9"/>
  <c r="W75" i="9"/>
  <c r="W77" i="9"/>
  <c r="W76" i="9"/>
  <c r="W79" i="9"/>
  <c r="W78" i="9"/>
  <c r="W80" i="9"/>
  <c r="W81" i="9"/>
  <c r="W82" i="9"/>
  <c r="W83" i="9"/>
  <c r="W84" i="9"/>
  <c r="W86" i="9"/>
  <c r="W85" i="9"/>
  <c r="W87" i="9"/>
  <c r="W88" i="9"/>
  <c r="W89" i="9"/>
  <c r="W93" i="9"/>
  <c r="W90" i="9"/>
  <c r="W91" i="9"/>
  <c r="W92" i="9"/>
  <c r="W94" i="9"/>
  <c r="W96" i="9"/>
  <c r="W95" i="9"/>
  <c r="W99" i="9"/>
  <c r="W97" i="9"/>
  <c r="W98" i="9"/>
  <c r="W100" i="9"/>
  <c r="W101" i="9"/>
  <c r="W102" i="9"/>
  <c r="W104" i="9"/>
  <c r="W103" i="9"/>
  <c r="W105" i="9"/>
  <c r="W107" i="9"/>
  <c r="W106" i="9"/>
  <c r="W108" i="9"/>
  <c r="W110" i="9"/>
  <c r="W109" i="9"/>
  <c r="AH174" i="1"/>
  <c r="V117" i="9"/>
  <c r="V176" i="9"/>
  <c r="AM58" i="9"/>
  <c r="AM59" i="9" s="1"/>
  <c r="V65" i="9"/>
  <c r="V64" i="9"/>
  <c r="V68" i="9"/>
  <c r="V67" i="9"/>
  <c r="V66" i="9"/>
  <c r="V69" i="9"/>
  <c r="V71" i="9"/>
  <c r="V70" i="9"/>
  <c r="V72" i="9"/>
  <c r="V73" i="9"/>
  <c r="V74" i="9"/>
  <c r="V75" i="9"/>
  <c r="V76" i="9"/>
  <c r="V78" i="9"/>
  <c r="V77" i="9"/>
  <c r="V79" i="9"/>
  <c r="V82" i="9"/>
  <c r="V81" i="9"/>
  <c r="V80" i="9"/>
  <c r="V84" i="9"/>
  <c r="V83" i="9"/>
  <c r="V85" i="9"/>
  <c r="V86" i="9"/>
  <c r="V87" i="9"/>
  <c r="V88" i="9"/>
  <c r="V90" i="9"/>
  <c r="V89" i="9"/>
  <c r="V91" i="9"/>
  <c r="V93" i="9"/>
  <c r="V92" i="9"/>
  <c r="V94" i="9"/>
  <c r="V95" i="9"/>
  <c r="V96" i="9"/>
  <c r="V97" i="9"/>
  <c r="V98" i="9"/>
  <c r="V103" i="9"/>
  <c r="V99" i="9"/>
  <c r="V100" i="9"/>
  <c r="V102" i="9"/>
  <c r="V101" i="9"/>
  <c r="V104" i="9"/>
  <c r="V106" i="9"/>
  <c r="V105" i="9"/>
  <c r="V108" i="9"/>
  <c r="V107" i="9"/>
  <c r="V110" i="9"/>
  <c r="V109" i="9"/>
  <c r="V111" i="9"/>
  <c r="V112" i="9"/>
  <c r="E174" i="1"/>
  <c r="G174" i="1"/>
  <c r="I174" i="1"/>
  <c r="L174" i="1"/>
  <c r="AF174" i="1"/>
  <c r="Y174" i="1"/>
  <c r="Q174" i="1"/>
  <c r="AK174" i="1"/>
  <c r="V116" i="9"/>
  <c r="W111" i="9"/>
  <c r="H3415" i="2"/>
  <c r="I3415" i="2"/>
  <c r="AA113" i="9"/>
  <c r="C114" i="9"/>
  <c r="AJ176" i="9"/>
  <c r="AJ117" i="9"/>
  <c r="AJ66" i="9"/>
  <c r="F35" i="5" s="1"/>
  <c r="AJ64" i="9"/>
  <c r="AJ65" i="9"/>
  <c r="F27" i="5" s="1"/>
  <c r="AJ67" i="9"/>
  <c r="F9" i="5" s="1"/>
  <c r="AJ68" i="9"/>
  <c r="F14" i="5" s="1"/>
  <c r="AJ69" i="9"/>
  <c r="F29" i="5" s="1"/>
  <c r="AJ72" i="9"/>
  <c r="F8" i="5" s="1"/>
  <c r="AJ70" i="9"/>
  <c r="F20" i="5" s="1"/>
  <c r="AJ73" i="9"/>
  <c r="F11" i="5" s="1"/>
  <c r="AJ71" i="9"/>
  <c r="AJ75" i="9"/>
  <c r="AJ74" i="9"/>
  <c r="AJ78" i="9"/>
  <c r="F15" i="5" s="1"/>
  <c r="AJ76" i="9"/>
  <c r="AJ77" i="9"/>
  <c r="AJ79" i="9"/>
  <c r="AJ81" i="9"/>
  <c r="AJ80" i="9"/>
  <c r="F37" i="5" s="1"/>
  <c r="AJ85" i="9"/>
  <c r="F58" i="5" s="1"/>
  <c r="AJ83" i="9"/>
  <c r="F47" i="5" s="1"/>
  <c r="AJ82" i="9"/>
  <c r="F40" i="5" s="1"/>
  <c r="AJ84" i="9"/>
  <c r="F34" i="5" s="1"/>
  <c r="AJ88" i="9"/>
  <c r="AJ86" i="9"/>
  <c r="F26" i="5" s="1"/>
  <c r="AJ87" i="9"/>
  <c r="F32" i="5" s="1"/>
  <c r="AJ90" i="9"/>
  <c r="AJ89" i="9"/>
  <c r="AJ91" i="9"/>
  <c r="AJ92" i="9"/>
  <c r="AJ95" i="9"/>
  <c r="AJ93" i="9"/>
  <c r="F54" i="5" s="1"/>
  <c r="AJ94" i="9"/>
  <c r="F25" i="5" s="1"/>
  <c r="AJ97" i="9"/>
  <c r="F43" i="5" s="1"/>
  <c r="AJ96" i="9"/>
  <c r="F17" i="5" s="1"/>
  <c r="AJ98" i="9"/>
  <c r="F21" i="5" s="1"/>
  <c r="AJ99" i="9"/>
  <c r="F57" i="5" s="1"/>
  <c r="AJ101" i="9"/>
  <c r="F16" i="5" s="1"/>
  <c r="AJ100" i="9"/>
  <c r="F19" i="5" s="1"/>
  <c r="AJ102" i="9"/>
  <c r="F38" i="5" s="1"/>
  <c r="AJ105" i="9"/>
  <c r="F50" i="5" s="1"/>
  <c r="AJ106" i="9"/>
  <c r="AJ103" i="9"/>
  <c r="AJ104" i="9"/>
  <c r="F42" i="5" s="1"/>
  <c r="AJ109" i="9"/>
  <c r="F48" i="5" s="1"/>
  <c r="AJ107" i="9"/>
  <c r="F39" i="5" s="1"/>
  <c r="AJ108" i="9"/>
  <c r="AJ111" i="9"/>
  <c r="AJ115" i="9"/>
  <c r="F62" i="5" s="1"/>
  <c r="AJ112" i="9"/>
  <c r="F49" i="5" s="1"/>
  <c r="AL117" i="9"/>
  <c r="AL176" i="9"/>
  <c r="AL66" i="9"/>
  <c r="AL67" i="9"/>
  <c r="AL64" i="9"/>
  <c r="AL65" i="9"/>
  <c r="AL68" i="9"/>
  <c r="AL69" i="9"/>
  <c r="AL70" i="9"/>
  <c r="AL72" i="9"/>
  <c r="AL71" i="9"/>
  <c r="AL75" i="9"/>
  <c r="AL74" i="9"/>
  <c r="AL73" i="9"/>
  <c r="AL77" i="9"/>
  <c r="AL76" i="9"/>
  <c r="AL79" i="9"/>
  <c r="AL78" i="9"/>
  <c r="AL80" i="9"/>
  <c r="AL82" i="9"/>
  <c r="AL81" i="9"/>
  <c r="AL84" i="9"/>
  <c r="AL83" i="9"/>
  <c r="AL85" i="9"/>
  <c r="AL86" i="9"/>
  <c r="AL87" i="9"/>
  <c r="AL89" i="9"/>
  <c r="AL90" i="9"/>
  <c r="AL88" i="9"/>
  <c r="AL92" i="9"/>
  <c r="AL91" i="9"/>
  <c r="AL94" i="9"/>
  <c r="AL93" i="9"/>
  <c r="AL97" i="9"/>
  <c r="AL95" i="9"/>
  <c r="AL96" i="9"/>
  <c r="AL98" i="9"/>
  <c r="AL99" i="9"/>
  <c r="AL100" i="9"/>
  <c r="AL101" i="9"/>
  <c r="AL103" i="9"/>
  <c r="AL102" i="9"/>
  <c r="AL106" i="9"/>
  <c r="AL104" i="9"/>
  <c r="AL105" i="9"/>
  <c r="AL110" i="9"/>
  <c r="AL108" i="9"/>
  <c r="AL107" i="9"/>
  <c r="AL109" i="9"/>
  <c r="AL114" i="9"/>
  <c r="AL112" i="9"/>
  <c r="AL115" i="9"/>
  <c r="H2443" i="2"/>
  <c r="I2443" i="2"/>
  <c r="AL113" i="9"/>
  <c r="AJ113" i="9"/>
  <c r="F51" i="5" s="1"/>
  <c r="E115" i="9"/>
  <c r="I283" i="2"/>
  <c r="H283" i="2"/>
  <c r="E116" i="9"/>
  <c r="W112" i="9"/>
  <c r="AE117" i="9"/>
  <c r="AE176" i="9"/>
  <c r="AE65" i="9"/>
  <c r="AE64" i="9"/>
  <c r="AE66" i="9"/>
  <c r="AE67" i="9"/>
  <c r="AE69" i="9"/>
  <c r="AE70" i="9"/>
  <c r="AE68" i="9"/>
  <c r="AE71" i="9"/>
  <c r="AE73" i="9"/>
  <c r="AE72" i="9"/>
  <c r="AE74" i="9"/>
  <c r="AE79" i="9"/>
  <c r="AE75" i="9"/>
  <c r="AE76" i="9"/>
  <c r="AE77" i="9"/>
  <c r="AE82" i="9"/>
  <c r="AE78" i="9"/>
  <c r="AE80" i="9"/>
  <c r="AE85" i="9"/>
  <c r="AE81" i="9"/>
  <c r="AE83" i="9"/>
  <c r="AE84" i="9"/>
  <c r="AE86" i="9"/>
  <c r="AE87" i="9"/>
  <c r="AE88" i="9"/>
  <c r="AE89" i="9"/>
  <c r="AE90" i="9"/>
  <c r="AE91" i="9"/>
  <c r="AE92" i="9"/>
  <c r="AE93" i="9"/>
  <c r="AE94" i="9"/>
  <c r="AE95" i="9"/>
  <c r="AE97" i="9"/>
  <c r="AE96" i="9"/>
  <c r="AE99" i="9"/>
  <c r="AE101" i="9"/>
  <c r="AE98" i="9"/>
  <c r="AE100" i="9"/>
  <c r="AE103" i="9"/>
  <c r="AE102" i="9"/>
  <c r="AE104" i="9"/>
  <c r="AE105" i="9"/>
  <c r="AE106" i="9"/>
  <c r="AE108" i="9"/>
  <c r="AE107" i="9"/>
  <c r="AE112" i="9"/>
  <c r="AE111" i="9"/>
  <c r="AE115" i="9"/>
  <c r="D115" i="9"/>
  <c r="R112" i="9"/>
  <c r="AF112" i="9"/>
  <c r="Q114" i="9"/>
  <c r="I2281" i="2"/>
  <c r="H2281" i="2"/>
  <c r="Y116" i="9"/>
  <c r="AB176" i="9"/>
  <c r="AB117" i="9"/>
  <c r="AB64" i="9"/>
  <c r="AB66" i="9"/>
  <c r="AB65" i="9"/>
  <c r="AB68" i="9"/>
  <c r="AB67" i="9"/>
  <c r="AB69" i="9"/>
  <c r="AB70" i="9"/>
  <c r="AB72" i="9"/>
  <c r="AB71" i="9"/>
  <c r="AB73" i="9"/>
  <c r="AB74" i="9"/>
  <c r="AB77" i="9"/>
  <c r="AB75" i="9"/>
  <c r="AB76" i="9"/>
  <c r="AB79" i="9"/>
  <c r="AB78" i="9"/>
  <c r="AB80" i="9"/>
  <c r="AB83" i="9"/>
  <c r="AB81" i="9"/>
  <c r="AB82" i="9"/>
  <c r="AB84" i="9"/>
  <c r="AB85" i="9"/>
  <c r="AB87" i="9"/>
  <c r="AB90" i="9"/>
  <c r="AB86" i="9"/>
  <c r="AB88" i="9"/>
  <c r="AB89" i="9"/>
  <c r="AB91" i="9"/>
  <c r="AB96" i="9"/>
  <c r="AB93" i="9"/>
  <c r="AB92" i="9"/>
  <c r="AB97" i="9"/>
  <c r="AB94" i="9"/>
  <c r="AB95" i="9"/>
  <c r="AB99" i="9"/>
  <c r="AB98" i="9"/>
  <c r="AB100" i="9"/>
  <c r="AB101" i="9"/>
  <c r="AB105" i="9"/>
  <c r="AB102" i="9"/>
  <c r="AB103" i="9"/>
  <c r="AB104" i="9"/>
  <c r="AB107" i="9"/>
  <c r="AB106" i="9"/>
  <c r="AB112" i="9"/>
  <c r="AB109" i="9"/>
  <c r="AB114" i="9"/>
  <c r="AB116" i="9"/>
  <c r="AB110" i="9"/>
  <c r="AB115" i="9"/>
  <c r="AB111" i="9"/>
  <c r="AB113" i="9"/>
  <c r="AB108" i="9"/>
  <c r="Z176" i="9"/>
  <c r="Z117" i="9"/>
  <c r="Z66" i="9"/>
  <c r="Z64" i="9"/>
  <c r="Z67" i="9"/>
  <c r="Z65" i="9"/>
  <c r="Z69" i="9"/>
  <c r="Z70" i="9"/>
  <c r="Z68" i="9"/>
  <c r="Z71" i="9"/>
  <c r="Z73" i="9"/>
  <c r="Z74" i="9"/>
  <c r="Z72" i="9"/>
  <c r="Z75" i="9"/>
  <c r="Z77" i="9"/>
  <c r="Z76" i="9"/>
  <c r="Z78" i="9"/>
  <c r="Z79" i="9"/>
  <c r="Z82" i="9"/>
  <c r="Z80" i="9"/>
  <c r="Z81" i="9"/>
  <c r="Z83" i="9"/>
  <c r="Z84" i="9"/>
  <c r="Z85" i="9"/>
  <c r="Z87" i="9"/>
  <c r="Z86" i="9"/>
  <c r="Z88" i="9"/>
  <c r="Z89" i="9"/>
  <c r="Z92" i="9"/>
  <c r="Z90" i="9"/>
  <c r="Z93" i="9"/>
  <c r="Z91" i="9"/>
  <c r="Z96" i="9"/>
  <c r="Z95" i="9"/>
  <c r="Z94" i="9"/>
  <c r="Z98" i="9"/>
  <c r="Z97" i="9"/>
  <c r="Z99" i="9"/>
  <c r="Z101" i="9"/>
  <c r="Z100" i="9"/>
  <c r="Z103" i="9"/>
  <c r="Z102" i="9"/>
  <c r="Z104" i="9"/>
  <c r="Z105" i="9"/>
  <c r="Z107" i="9"/>
  <c r="Z106" i="9"/>
  <c r="Z112" i="9"/>
  <c r="Z109" i="9"/>
  <c r="Z108" i="9"/>
  <c r="D110" i="9"/>
  <c r="AK111" i="9"/>
  <c r="P112" i="9"/>
  <c r="B49" i="5" s="1"/>
  <c r="K113" i="9"/>
  <c r="AI114" i="9"/>
  <c r="AA115" i="9"/>
  <c r="W113" i="9"/>
  <c r="I115" i="9"/>
  <c r="I112" i="9"/>
  <c r="G112" i="9"/>
  <c r="G109" i="9"/>
  <c r="AC112" i="9"/>
  <c r="X176" i="9"/>
  <c r="H4659" i="8"/>
  <c r="I4659" i="8"/>
  <c r="I4659" i="6"/>
  <c r="H4659" i="6"/>
  <c r="H2497" i="2"/>
  <c r="I2497" i="2"/>
  <c r="H1633" i="2"/>
  <c r="I1633" i="2"/>
  <c r="H2227" i="2"/>
  <c r="I2227" i="2"/>
  <c r="H3469" i="2"/>
  <c r="I3469" i="2"/>
  <c r="H1741" i="2"/>
  <c r="I1741" i="2"/>
  <c r="H1849" i="2"/>
  <c r="I1849" i="2"/>
  <c r="H2713" i="2"/>
  <c r="I2713" i="2"/>
  <c r="H445" i="2"/>
  <c r="I445" i="2"/>
  <c r="H4171" i="2"/>
  <c r="I4171" i="2"/>
  <c r="H1471" i="2"/>
  <c r="I1471" i="2"/>
  <c r="H3037" i="2"/>
  <c r="I3037" i="2"/>
  <c r="I553" i="2"/>
  <c r="H553" i="2"/>
  <c r="H1579" i="2"/>
  <c r="I1579" i="2"/>
  <c r="H1363" i="2"/>
  <c r="I1363" i="2"/>
  <c r="H4063" i="2"/>
  <c r="I4063" i="2"/>
  <c r="H877" i="2"/>
  <c r="I877" i="2"/>
  <c r="H3145" i="2"/>
  <c r="I3145" i="2"/>
  <c r="I2065" i="2"/>
  <c r="H2065" i="2"/>
  <c r="H2929" i="2"/>
  <c r="I2929" i="2"/>
  <c r="H2389" i="2"/>
  <c r="I2389" i="2"/>
  <c r="H2821" i="2"/>
  <c r="I2821" i="2"/>
  <c r="H661" i="2"/>
  <c r="I661" i="2"/>
  <c r="H769" i="2"/>
  <c r="I769" i="2"/>
  <c r="H2605" i="2"/>
  <c r="I2605" i="2"/>
  <c r="H3577" i="2"/>
  <c r="I3577" i="2"/>
  <c r="H2119" i="2"/>
  <c r="I2119" i="2"/>
  <c r="H1957" i="2"/>
  <c r="I1957" i="2"/>
  <c r="H3253" i="2"/>
  <c r="I3253" i="2"/>
  <c r="F18" i="5" l="1"/>
  <c r="F36" i="5"/>
  <c r="F22" i="5"/>
  <c r="F52" i="5"/>
  <c r="F12" i="5"/>
  <c r="F7" i="5"/>
  <c r="F44" i="5"/>
  <c r="B33" i="5"/>
  <c r="F28" i="5"/>
  <c r="B46" i="5"/>
  <c r="F45" i="5"/>
  <c r="F53" i="5"/>
  <c r="F30" i="5"/>
  <c r="F31" i="5"/>
  <c r="F55" i="5"/>
  <c r="F41" i="5"/>
  <c r="F10" i="5"/>
  <c r="F61" i="5"/>
  <c r="O34" i="5" s="1"/>
  <c r="F24" i="5"/>
  <c r="F56" i="5"/>
  <c r="F23" i="5"/>
  <c r="F13" i="5"/>
  <c r="B58" i="5"/>
  <c r="B52" i="5"/>
  <c r="B27" i="5"/>
  <c r="B19" i="5"/>
  <c r="B18" i="5"/>
  <c r="B11" i="5"/>
  <c r="B39" i="5"/>
  <c r="B56" i="5"/>
  <c r="B17" i="5"/>
  <c r="B28" i="5"/>
  <c r="B32" i="5"/>
  <c r="B34" i="5"/>
  <c r="B47" i="5"/>
  <c r="B13" i="5"/>
  <c r="B62" i="5"/>
  <c r="B16" i="5"/>
  <c r="B20" i="5"/>
  <c r="B14" i="5"/>
  <c r="B44" i="5"/>
  <c r="AD175" i="1"/>
  <c r="AD58" i="1"/>
  <c r="AD116" i="1" s="1"/>
  <c r="J58" i="1"/>
  <c r="J115" i="1" s="1"/>
  <c r="B48" i="5"/>
  <c r="B30" i="5"/>
  <c r="B38" i="5"/>
  <c r="B43" i="5"/>
  <c r="B54" i="5"/>
  <c r="B55" i="5"/>
  <c r="B26" i="5"/>
  <c r="B40" i="5"/>
  <c r="B41" i="5"/>
  <c r="B12" i="5"/>
  <c r="B8" i="5"/>
  <c r="B9" i="5"/>
  <c r="B51" i="5"/>
  <c r="B53" i="5"/>
  <c r="B42" i="5"/>
  <c r="B21" i="5"/>
  <c r="B25" i="5"/>
  <c r="B23" i="5"/>
  <c r="B24" i="5"/>
  <c r="B37" i="5"/>
  <c r="B15" i="5"/>
  <c r="B10" i="5"/>
  <c r="B29" i="5"/>
  <c r="B35" i="5"/>
  <c r="B61" i="5"/>
  <c r="O19" i="5" s="1"/>
  <c r="B36" i="5"/>
  <c r="B45" i="5"/>
  <c r="B50" i="5"/>
  <c r="B57" i="5"/>
  <c r="B22" i="5"/>
  <c r="B31" i="5"/>
  <c r="J175" i="1"/>
  <c r="P175" i="1"/>
  <c r="L175" i="1"/>
  <c r="O175" i="1"/>
  <c r="AI175" i="1"/>
  <c r="AF175" i="1"/>
  <c r="AE175" i="1"/>
  <c r="I175" i="1"/>
  <c r="AC175" i="1"/>
  <c r="Z58" i="1"/>
  <c r="AE58" i="1"/>
  <c r="AE112" i="1" s="1"/>
  <c r="AI58" i="1"/>
  <c r="AI114" i="1" s="1"/>
  <c r="V58" i="1"/>
  <c r="V111" i="1" s="1"/>
  <c r="F58" i="1"/>
  <c r="K58" i="1"/>
  <c r="K113" i="1" s="1"/>
  <c r="O58" i="1"/>
  <c r="B58" i="1"/>
  <c r="B110" i="1" s="1"/>
  <c r="Y58" i="1"/>
  <c r="AF58" i="1"/>
  <c r="AF114" i="1" s="1"/>
  <c r="AK58" i="1"/>
  <c r="AA58" i="1"/>
  <c r="AA110" i="1" s="1"/>
  <c r="AG58" i="1"/>
  <c r="AL58" i="1"/>
  <c r="AL116" i="1" s="1"/>
  <c r="W58" i="1"/>
  <c r="W116" i="1" s="1"/>
  <c r="AB58" i="1"/>
  <c r="AB116" i="1" s="1"/>
  <c r="AH58" i="1"/>
  <c r="C58" i="1"/>
  <c r="C114" i="1" s="1"/>
  <c r="H58" i="1"/>
  <c r="N58" i="1"/>
  <c r="N115" i="1" s="1"/>
  <c r="I58" i="1"/>
  <c r="I113" i="1" s="1"/>
  <c r="P58" i="1"/>
  <c r="P112" i="1" s="1"/>
  <c r="L58" i="1"/>
  <c r="L113" i="1" s="1"/>
  <c r="Q58" i="1"/>
  <c r="Q114" i="1" s="1"/>
  <c r="X58" i="1"/>
  <c r="X115" i="1" s="1"/>
  <c r="D58" i="1"/>
  <c r="D114" i="1" s="1"/>
  <c r="E58" i="1"/>
  <c r="E116" i="1" s="1"/>
  <c r="AJ58" i="1"/>
  <c r="AJ113" i="1" s="1"/>
  <c r="G58" i="1"/>
  <c r="G116" i="1" s="1"/>
  <c r="R58" i="1"/>
  <c r="R115" i="1" s="1"/>
  <c r="AC58" i="1"/>
  <c r="AC115" i="1" s="1"/>
  <c r="M58" i="1"/>
  <c r="M111" i="1" s="1"/>
  <c r="AI115" i="1"/>
  <c r="V115" i="1"/>
  <c r="D175" i="1"/>
  <c r="AB175" i="1"/>
  <c r="AB111" i="1"/>
  <c r="AB114" i="1"/>
  <c r="H175" i="1"/>
  <c r="H116" i="1"/>
  <c r="H111" i="1"/>
  <c r="H114" i="1"/>
  <c r="AG175" i="1"/>
  <c r="AG116" i="1"/>
  <c r="Z116" i="1"/>
  <c r="Z175" i="1"/>
  <c r="Z111" i="1"/>
  <c r="X175" i="1"/>
  <c r="E175" i="1"/>
  <c r="Y175" i="1"/>
  <c r="Y116" i="1"/>
  <c r="Y114" i="1"/>
  <c r="H112" i="1"/>
  <c r="AB110" i="1"/>
  <c r="AB115" i="1"/>
  <c r="AG114" i="1"/>
  <c r="L114" i="1"/>
  <c r="AG111" i="1"/>
  <c r="F113" i="1"/>
  <c r="I114" i="1"/>
  <c r="Q175" i="1"/>
  <c r="Q116" i="1"/>
  <c r="W175" i="1"/>
  <c r="W114" i="1"/>
  <c r="S57" i="1"/>
  <c r="B116" i="1"/>
  <c r="B175" i="1"/>
  <c r="M175" i="1"/>
  <c r="AA175" i="1"/>
  <c r="AM57" i="1"/>
  <c r="V175" i="1"/>
  <c r="V116" i="1"/>
  <c r="R175" i="1"/>
  <c r="AL175" i="1"/>
  <c r="AL114" i="1"/>
  <c r="W112" i="1"/>
  <c r="O115" i="1"/>
  <c r="H115" i="1"/>
  <c r="P115" i="1"/>
  <c r="AI113" i="1"/>
  <c r="AB113" i="1"/>
  <c r="AG110" i="1"/>
  <c r="AG115" i="1"/>
  <c r="AI112" i="1"/>
  <c r="Z113" i="1"/>
  <c r="AA114" i="1"/>
  <c r="F116" i="1"/>
  <c r="F175" i="1"/>
  <c r="C175" i="1"/>
  <c r="K116" i="1"/>
  <c r="K175" i="1"/>
  <c r="G175" i="1"/>
  <c r="AK175" i="1"/>
  <c r="AK116" i="1"/>
  <c r="AJ175" i="1"/>
  <c r="N175" i="1"/>
  <c r="AH175" i="1"/>
  <c r="AH116" i="1"/>
  <c r="AH112" i="1"/>
  <c r="F112" i="1"/>
  <c r="AB112" i="1"/>
  <c r="N112" i="1"/>
  <c r="F114" i="1"/>
  <c r="AG113" i="1"/>
  <c r="AI111" i="1"/>
  <c r="Z115" i="1"/>
  <c r="F115" i="1"/>
  <c r="V112" i="1"/>
  <c r="H4660" i="6"/>
  <c r="I4660" i="6"/>
  <c r="X112" i="1" l="1"/>
  <c r="AJ110" i="1"/>
  <c r="E114" i="1"/>
  <c r="AJ112" i="1"/>
  <c r="AA113" i="1"/>
  <c r="AJ116" i="1"/>
  <c r="V110" i="1"/>
  <c r="V109" i="1"/>
  <c r="B114" i="1"/>
  <c r="N116" i="1"/>
  <c r="B115" i="1"/>
  <c r="AA115" i="1"/>
  <c r="V113" i="1"/>
  <c r="AA116" i="1"/>
  <c r="V114" i="1"/>
  <c r="N110" i="1"/>
  <c r="AL115" i="1"/>
  <c r="AL112" i="1"/>
  <c r="X116" i="1"/>
  <c r="C112" i="1"/>
  <c r="J112" i="1"/>
  <c r="AE115" i="1"/>
  <c r="C116" i="1"/>
  <c r="P113" i="1"/>
  <c r="X110" i="1"/>
  <c r="C113" i="1"/>
  <c r="AJ115" i="1"/>
  <c r="J116" i="1"/>
  <c r="AD114" i="1"/>
  <c r="J114" i="1"/>
  <c r="AD115" i="1"/>
  <c r="AD110" i="1"/>
  <c r="J176" i="1"/>
  <c r="J117" i="1"/>
  <c r="J65" i="1"/>
  <c r="J66" i="1"/>
  <c r="J59" i="1"/>
  <c r="J64" i="1"/>
  <c r="J67" i="1"/>
  <c r="J69" i="1"/>
  <c r="J68" i="1"/>
  <c r="J70" i="1"/>
  <c r="J71" i="1"/>
  <c r="J73" i="1"/>
  <c r="J75" i="1"/>
  <c r="J72" i="1"/>
  <c r="J74" i="1"/>
  <c r="J76" i="1"/>
  <c r="J77" i="1"/>
  <c r="J78" i="1"/>
  <c r="J79" i="1"/>
  <c r="J80" i="1"/>
  <c r="J82" i="1"/>
  <c r="J84" i="1"/>
  <c r="J81" i="1"/>
  <c r="J83" i="1"/>
  <c r="J88" i="1"/>
  <c r="J86" i="1"/>
  <c r="J85" i="1"/>
  <c r="J87" i="1"/>
  <c r="J89" i="1"/>
  <c r="J92" i="1"/>
  <c r="J90" i="1"/>
  <c r="J91" i="1"/>
  <c r="J94" i="1"/>
  <c r="J93" i="1"/>
  <c r="J96" i="1"/>
  <c r="J99" i="1"/>
  <c r="J95" i="1"/>
  <c r="J98" i="1"/>
  <c r="J97" i="1"/>
  <c r="J102" i="1"/>
  <c r="J100" i="1"/>
  <c r="J101" i="1"/>
  <c r="J104" i="1"/>
  <c r="J103" i="1"/>
  <c r="J106" i="1"/>
  <c r="J107" i="1"/>
  <c r="J105" i="1"/>
  <c r="J110" i="1"/>
  <c r="J109" i="1"/>
  <c r="J111" i="1"/>
  <c r="J108" i="1"/>
  <c r="AD176" i="1"/>
  <c r="AD117" i="1"/>
  <c r="AD64" i="1"/>
  <c r="AD66" i="1"/>
  <c r="AD65" i="1"/>
  <c r="AD67" i="1"/>
  <c r="AD68" i="1"/>
  <c r="AD69" i="1"/>
  <c r="AD70" i="1"/>
  <c r="AD71" i="1"/>
  <c r="AD73" i="1"/>
  <c r="AD75" i="1"/>
  <c r="AD74" i="1"/>
  <c r="AD72" i="1"/>
  <c r="AD77" i="1"/>
  <c r="AD78" i="1"/>
  <c r="AD76" i="1"/>
  <c r="AD81" i="1"/>
  <c r="AD79" i="1"/>
  <c r="AD82" i="1"/>
  <c r="AD80" i="1"/>
  <c r="AD84" i="1"/>
  <c r="AD83" i="1"/>
  <c r="AD86" i="1"/>
  <c r="AD90" i="1"/>
  <c r="AD87" i="1"/>
  <c r="AD88" i="1"/>
  <c r="AD85" i="1"/>
  <c r="AD89" i="1"/>
  <c r="AD92" i="1"/>
  <c r="AD91" i="1"/>
  <c r="AD93" i="1"/>
  <c r="AD95" i="1"/>
  <c r="AD94" i="1"/>
  <c r="AD96" i="1"/>
  <c r="AD98" i="1"/>
  <c r="AD99" i="1"/>
  <c r="AD100" i="1"/>
  <c r="AD97" i="1"/>
  <c r="AD102" i="1"/>
  <c r="AD103" i="1"/>
  <c r="AD104" i="1"/>
  <c r="AD101" i="1"/>
  <c r="AD105" i="1"/>
  <c r="AD106" i="1"/>
  <c r="AD107" i="1"/>
  <c r="AD109" i="1"/>
  <c r="AD108" i="1"/>
  <c r="AD113" i="1"/>
  <c r="AD111" i="1"/>
  <c r="AD112" i="1"/>
  <c r="J113" i="1"/>
  <c r="AC110" i="1"/>
  <c r="AC114" i="1"/>
  <c r="M116" i="1"/>
  <c r="M115" i="1"/>
  <c r="M112" i="1"/>
  <c r="R112" i="1"/>
  <c r="D116" i="1"/>
  <c r="D113" i="1"/>
  <c r="AC176" i="1"/>
  <c r="AC117" i="1"/>
  <c r="AC65" i="1"/>
  <c r="AC64" i="1"/>
  <c r="AC66" i="1"/>
  <c r="AC67" i="1"/>
  <c r="AC73" i="1"/>
  <c r="AC68" i="1"/>
  <c r="AC69" i="1"/>
  <c r="AC70" i="1"/>
  <c r="AC72" i="1"/>
  <c r="AC71" i="1"/>
  <c r="AC74" i="1"/>
  <c r="AC76" i="1"/>
  <c r="AC75" i="1"/>
  <c r="AC78" i="1"/>
  <c r="AC77" i="1"/>
  <c r="AC82" i="1"/>
  <c r="AC79" i="1"/>
  <c r="AC80" i="1"/>
  <c r="AC83" i="1"/>
  <c r="AC81" i="1"/>
  <c r="AC84" i="1"/>
  <c r="AC86" i="1"/>
  <c r="AC85" i="1"/>
  <c r="AC87" i="1"/>
  <c r="AC88" i="1"/>
  <c r="AC90" i="1"/>
  <c r="AC89" i="1"/>
  <c r="AC93" i="1"/>
  <c r="AC91" i="1"/>
  <c r="AC92" i="1"/>
  <c r="AC95" i="1"/>
  <c r="AC94" i="1"/>
  <c r="AC97" i="1"/>
  <c r="AC96" i="1"/>
  <c r="AC99" i="1"/>
  <c r="AC98" i="1"/>
  <c r="AC101" i="1"/>
  <c r="AC100" i="1"/>
  <c r="AC103" i="1"/>
  <c r="AC104" i="1"/>
  <c r="AC102" i="1"/>
  <c r="AC106" i="1"/>
  <c r="AC108" i="1"/>
  <c r="AC105" i="1"/>
  <c r="AC107" i="1"/>
  <c r="AC111" i="1"/>
  <c r="AC109" i="1"/>
  <c r="E176" i="1"/>
  <c r="E117" i="1"/>
  <c r="E66" i="1"/>
  <c r="E68" i="1"/>
  <c r="E59" i="1"/>
  <c r="E64" i="1"/>
  <c r="E65" i="1"/>
  <c r="E67" i="1"/>
  <c r="E73" i="1"/>
  <c r="E69" i="1"/>
  <c r="E70" i="1"/>
  <c r="E72" i="1"/>
  <c r="E71" i="1"/>
  <c r="E74" i="1"/>
  <c r="E75" i="1"/>
  <c r="E76" i="1"/>
  <c r="E79" i="1"/>
  <c r="E77" i="1"/>
  <c r="E78" i="1"/>
  <c r="E80" i="1"/>
  <c r="E84" i="1"/>
  <c r="E81" i="1"/>
  <c r="E86" i="1"/>
  <c r="E83" i="1"/>
  <c r="E82" i="1"/>
  <c r="E85" i="1"/>
  <c r="E89" i="1"/>
  <c r="E87" i="1"/>
  <c r="E90" i="1"/>
  <c r="E88" i="1"/>
  <c r="E91" i="1"/>
  <c r="E95" i="1"/>
  <c r="E92" i="1"/>
  <c r="E93" i="1"/>
  <c r="E94" i="1"/>
  <c r="E96" i="1"/>
  <c r="E97" i="1"/>
  <c r="E99" i="1"/>
  <c r="E98" i="1"/>
  <c r="E103" i="1"/>
  <c r="E100" i="1"/>
  <c r="E101" i="1"/>
  <c r="E102" i="1"/>
  <c r="E104" i="1"/>
  <c r="E105" i="1"/>
  <c r="E106" i="1"/>
  <c r="E107" i="1"/>
  <c r="E108" i="1"/>
  <c r="E112" i="1"/>
  <c r="E111" i="1"/>
  <c r="E109" i="1"/>
  <c r="E110" i="1"/>
  <c r="E115" i="1"/>
  <c r="E113" i="1"/>
  <c r="L176" i="1"/>
  <c r="L117" i="1"/>
  <c r="L65" i="1"/>
  <c r="L64" i="1"/>
  <c r="L59" i="1"/>
  <c r="L66" i="1"/>
  <c r="L67" i="1"/>
  <c r="L68" i="1"/>
  <c r="L70" i="1"/>
  <c r="L69" i="1"/>
  <c r="L71" i="1"/>
  <c r="L72" i="1"/>
  <c r="L75" i="1"/>
  <c r="L73" i="1"/>
  <c r="L74" i="1"/>
  <c r="L76" i="1"/>
  <c r="L78" i="1"/>
  <c r="L77" i="1"/>
  <c r="L79" i="1"/>
  <c r="L81" i="1"/>
  <c r="L80" i="1"/>
  <c r="L85" i="1"/>
  <c r="L83" i="1"/>
  <c r="L82" i="1"/>
  <c r="L84" i="1"/>
  <c r="L86" i="1"/>
  <c r="L87" i="1"/>
  <c r="L88" i="1"/>
  <c r="L91" i="1"/>
  <c r="L89" i="1"/>
  <c r="L90" i="1"/>
  <c r="L92" i="1"/>
  <c r="L93" i="1"/>
  <c r="L95" i="1"/>
  <c r="L94" i="1"/>
  <c r="L96" i="1"/>
  <c r="L99" i="1"/>
  <c r="L98" i="1"/>
  <c r="L97" i="1"/>
  <c r="L101" i="1"/>
  <c r="L100" i="1"/>
  <c r="L102" i="1"/>
  <c r="L103" i="1"/>
  <c r="L104" i="1"/>
  <c r="L106" i="1"/>
  <c r="L105" i="1"/>
  <c r="L107" i="1"/>
  <c r="L108" i="1"/>
  <c r="L109" i="1"/>
  <c r="L112" i="1"/>
  <c r="L110" i="1"/>
  <c r="L115" i="1"/>
  <c r="H176" i="1"/>
  <c r="H117" i="1"/>
  <c r="H64" i="1"/>
  <c r="H59" i="1"/>
  <c r="H66" i="1"/>
  <c r="H65" i="1"/>
  <c r="H67" i="1"/>
  <c r="H71" i="1"/>
  <c r="H68" i="1"/>
  <c r="H69" i="1"/>
  <c r="H70" i="1"/>
  <c r="H73" i="1"/>
  <c r="H72" i="1"/>
  <c r="H74" i="1"/>
  <c r="H75" i="1"/>
  <c r="H76" i="1"/>
  <c r="H79" i="1"/>
  <c r="H80" i="1"/>
  <c r="H78" i="1"/>
  <c r="H77" i="1"/>
  <c r="H81" i="1"/>
  <c r="H83" i="1"/>
  <c r="H84" i="1"/>
  <c r="H82" i="1"/>
  <c r="H85" i="1"/>
  <c r="H86" i="1"/>
  <c r="H88" i="1"/>
  <c r="H89" i="1"/>
  <c r="H87" i="1"/>
  <c r="H90" i="1"/>
  <c r="H91" i="1"/>
  <c r="H92" i="1"/>
  <c r="H93" i="1"/>
  <c r="H95" i="1"/>
  <c r="H94" i="1"/>
  <c r="H96" i="1"/>
  <c r="H98" i="1"/>
  <c r="H97" i="1"/>
  <c r="H99" i="1"/>
  <c r="H103" i="1"/>
  <c r="H102" i="1"/>
  <c r="H100" i="1"/>
  <c r="H101" i="1"/>
  <c r="H107" i="1"/>
  <c r="H105" i="1"/>
  <c r="H104" i="1"/>
  <c r="H109" i="1"/>
  <c r="H106" i="1"/>
  <c r="H108" i="1"/>
  <c r="H113" i="1"/>
  <c r="H110" i="1"/>
  <c r="W176" i="1"/>
  <c r="W117" i="1"/>
  <c r="W67" i="1"/>
  <c r="W66" i="1"/>
  <c r="W64" i="1"/>
  <c r="W65" i="1"/>
  <c r="W70" i="1"/>
  <c r="W69" i="1"/>
  <c r="W68" i="1"/>
  <c r="W71" i="1"/>
  <c r="W72" i="1"/>
  <c r="W73" i="1"/>
  <c r="W75" i="1"/>
  <c r="W74" i="1"/>
  <c r="W77" i="1"/>
  <c r="W76" i="1"/>
  <c r="W80" i="1"/>
  <c r="W79" i="1"/>
  <c r="W78" i="1"/>
  <c r="W82" i="1"/>
  <c r="W81" i="1"/>
  <c r="W84" i="1"/>
  <c r="W83" i="1"/>
  <c r="W88" i="1"/>
  <c r="W86" i="1"/>
  <c r="W85" i="1"/>
  <c r="W89" i="1"/>
  <c r="W87" i="1"/>
  <c r="W90" i="1"/>
  <c r="W92" i="1"/>
  <c r="W91" i="1"/>
  <c r="W93" i="1"/>
  <c r="W94" i="1"/>
  <c r="W97" i="1"/>
  <c r="W95" i="1"/>
  <c r="W99" i="1"/>
  <c r="W96" i="1"/>
  <c r="W101" i="1"/>
  <c r="W98" i="1"/>
  <c r="W103" i="1"/>
  <c r="W100" i="1"/>
  <c r="W104" i="1"/>
  <c r="W102" i="1"/>
  <c r="W105" i="1"/>
  <c r="W106" i="1"/>
  <c r="W108" i="1"/>
  <c r="W111" i="1"/>
  <c r="W107" i="1"/>
  <c r="W109" i="1"/>
  <c r="W110" i="1"/>
  <c r="W113" i="1"/>
  <c r="AK176" i="1"/>
  <c r="AK117" i="1"/>
  <c r="AK64" i="1"/>
  <c r="AK65" i="1"/>
  <c r="AK66" i="1"/>
  <c r="AK67" i="1"/>
  <c r="AK68" i="1"/>
  <c r="AK72" i="1"/>
  <c r="AK70" i="1"/>
  <c r="AK69" i="1"/>
  <c r="AK71" i="1"/>
  <c r="AK73" i="1"/>
  <c r="AK76" i="1"/>
  <c r="AK75" i="1"/>
  <c r="AK74" i="1"/>
  <c r="AK77" i="1"/>
  <c r="AK78" i="1"/>
  <c r="AK79" i="1"/>
  <c r="AK80" i="1"/>
  <c r="AK81" i="1"/>
  <c r="AK84" i="1"/>
  <c r="AK83" i="1"/>
  <c r="AK82" i="1"/>
  <c r="AK85" i="1"/>
  <c r="AK86" i="1"/>
  <c r="AK87" i="1"/>
  <c r="AK88" i="1"/>
  <c r="AK89" i="1"/>
  <c r="AK93" i="1"/>
  <c r="AK90" i="1"/>
  <c r="AK91" i="1"/>
  <c r="AK92" i="1"/>
  <c r="AK94" i="1"/>
  <c r="AK95" i="1"/>
  <c r="AK96" i="1"/>
  <c r="AK100" i="1"/>
  <c r="AK97" i="1"/>
  <c r="AK98" i="1"/>
  <c r="AK101" i="1"/>
  <c r="AK99" i="1"/>
  <c r="AK107" i="1"/>
  <c r="AK103" i="1"/>
  <c r="AK102" i="1"/>
  <c r="AK106" i="1"/>
  <c r="AK105" i="1"/>
  <c r="AK104" i="1"/>
  <c r="AK109" i="1"/>
  <c r="AK108" i="1"/>
  <c r="AK115" i="1"/>
  <c r="AK112" i="1"/>
  <c r="AK110" i="1"/>
  <c r="AK111" i="1"/>
  <c r="AK113" i="1"/>
  <c r="O176" i="1"/>
  <c r="O117" i="1"/>
  <c r="O65" i="1"/>
  <c r="O67" i="1"/>
  <c r="O59" i="1"/>
  <c r="O64" i="1"/>
  <c r="O66" i="1"/>
  <c r="O71" i="1"/>
  <c r="O69" i="1"/>
  <c r="O68" i="1"/>
  <c r="O70" i="1"/>
  <c r="O72" i="1"/>
  <c r="O73" i="1"/>
  <c r="O74" i="1"/>
  <c r="O75" i="1"/>
  <c r="O76" i="1"/>
  <c r="O77" i="1"/>
  <c r="O80" i="1"/>
  <c r="O78" i="1"/>
  <c r="O79" i="1"/>
  <c r="O84" i="1"/>
  <c r="O81" i="1"/>
  <c r="O83" i="1"/>
  <c r="O82" i="1"/>
  <c r="O87" i="1"/>
  <c r="O86" i="1"/>
  <c r="O85" i="1"/>
  <c r="O88" i="1"/>
  <c r="O91" i="1"/>
  <c r="O90" i="1"/>
  <c r="O89" i="1"/>
  <c r="O93" i="1"/>
  <c r="O92" i="1"/>
  <c r="O96" i="1"/>
  <c r="O94" i="1"/>
  <c r="O97" i="1"/>
  <c r="O95" i="1"/>
  <c r="O100" i="1"/>
  <c r="O98" i="1"/>
  <c r="O101" i="1"/>
  <c r="O99" i="1"/>
  <c r="O102" i="1"/>
  <c r="O103" i="1"/>
  <c r="O104" i="1"/>
  <c r="O106" i="1"/>
  <c r="O108" i="1"/>
  <c r="O105" i="1"/>
  <c r="O107" i="1"/>
  <c r="O111" i="1"/>
  <c r="O109" i="1"/>
  <c r="O114" i="1"/>
  <c r="O110" i="1"/>
  <c r="O113" i="1"/>
  <c r="AI176" i="1"/>
  <c r="AI117" i="1"/>
  <c r="AI65" i="1"/>
  <c r="AI66" i="1"/>
  <c r="AI64" i="1"/>
  <c r="AI67" i="1"/>
  <c r="AI68" i="1"/>
  <c r="AI69" i="1"/>
  <c r="AI70" i="1"/>
  <c r="AI71" i="1"/>
  <c r="AI73" i="1"/>
  <c r="AI72" i="1"/>
  <c r="AI74" i="1"/>
  <c r="AI75" i="1"/>
  <c r="AI76" i="1"/>
  <c r="AI78" i="1"/>
  <c r="AI77" i="1"/>
  <c r="AI80" i="1"/>
  <c r="AI81" i="1"/>
  <c r="AI79" i="1"/>
  <c r="AI83" i="1"/>
  <c r="AI82" i="1"/>
  <c r="AI86" i="1"/>
  <c r="AI87" i="1"/>
  <c r="AI84" i="1"/>
  <c r="AI85" i="1"/>
  <c r="AI88" i="1"/>
  <c r="AI89" i="1"/>
  <c r="AI90" i="1"/>
  <c r="AI93" i="1"/>
  <c r="AI91" i="1"/>
  <c r="AI92" i="1"/>
  <c r="AI95" i="1"/>
  <c r="AI94" i="1"/>
  <c r="AI96" i="1"/>
  <c r="AI97" i="1"/>
  <c r="AI100" i="1"/>
  <c r="AI99" i="1"/>
  <c r="AI98" i="1"/>
  <c r="AI102" i="1"/>
  <c r="AI101" i="1"/>
  <c r="AI103" i="1"/>
  <c r="AI105" i="1"/>
  <c r="AI104" i="1"/>
  <c r="AI107" i="1"/>
  <c r="AI106" i="1"/>
  <c r="AI110" i="1"/>
  <c r="AI108" i="1"/>
  <c r="AI109" i="1"/>
  <c r="O116" i="1"/>
  <c r="L116" i="1"/>
  <c r="AK114" i="1"/>
  <c r="D176" i="1"/>
  <c r="D117" i="1"/>
  <c r="D59" i="1"/>
  <c r="D65" i="1"/>
  <c r="D67" i="1"/>
  <c r="D64" i="1"/>
  <c r="D69" i="1"/>
  <c r="D71" i="1"/>
  <c r="D66" i="1"/>
  <c r="D73" i="1"/>
  <c r="D68" i="1"/>
  <c r="D70" i="1"/>
  <c r="D72" i="1"/>
  <c r="D74" i="1"/>
  <c r="D76" i="1"/>
  <c r="D78" i="1"/>
  <c r="D77" i="1"/>
  <c r="D75" i="1"/>
  <c r="D79" i="1"/>
  <c r="D81" i="1"/>
  <c r="D80" i="1"/>
  <c r="D83" i="1"/>
  <c r="D84" i="1"/>
  <c r="D82" i="1"/>
  <c r="D85" i="1"/>
  <c r="D87" i="1"/>
  <c r="D86" i="1"/>
  <c r="D88" i="1"/>
  <c r="D89" i="1"/>
  <c r="D90" i="1"/>
  <c r="D91" i="1"/>
  <c r="D95" i="1"/>
  <c r="D93" i="1"/>
  <c r="D92" i="1"/>
  <c r="D96" i="1"/>
  <c r="D94" i="1"/>
  <c r="D101" i="1"/>
  <c r="D97" i="1"/>
  <c r="D98" i="1"/>
  <c r="D99" i="1"/>
  <c r="D103" i="1"/>
  <c r="D100" i="1"/>
  <c r="D102" i="1"/>
  <c r="D105" i="1"/>
  <c r="D104" i="1"/>
  <c r="D106" i="1"/>
  <c r="D107" i="1"/>
  <c r="D109" i="1"/>
  <c r="D108" i="1"/>
  <c r="D110" i="1"/>
  <c r="P176" i="1"/>
  <c r="P117" i="1"/>
  <c r="P65" i="1"/>
  <c r="P66" i="1"/>
  <c r="P59" i="1"/>
  <c r="P64" i="1"/>
  <c r="P68" i="1"/>
  <c r="P67" i="1"/>
  <c r="P70" i="1"/>
  <c r="P71" i="1"/>
  <c r="P72" i="1"/>
  <c r="P69" i="1"/>
  <c r="P73" i="1"/>
  <c r="P77" i="1"/>
  <c r="P74" i="1"/>
  <c r="P79" i="1"/>
  <c r="P75" i="1"/>
  <c r="P76" i="1"/>
  <c r="P78" i="1"/>
  <c r="P80" i="1"/>
  <c r="P81" i="1"/>
  <c r="P83" i="1"/>
  <c r="P85" i="1"/>
  <c r="P82" i="1"/>
  <c r="P84" i="1"/>
  <c r="P88" i="1"/>
  <c r="P87" i="1"/>
  <c r="P86" i="1"/>
  <c r="P89" i="1"/>
  <c r="P90" i="1"/>
  <c r="P91" i="1"/>
  <c r="P92" i="1"/>
  <c r="P94" i="1"/>
  <c r="P93" i="1"/>
  <c r="P95" i="1"/>
  <c r="P96" i="1"/>
  <c r="P97" i="1"/>
  <c r="P98" i="1"/>
  <c r="P99" i="1"/>
  <c r="P104" i="1"/>
  <c r="P100" i="1"/>
  <c r="P102" i="1"/>
  <c r="P101" i="1"/>
  <c r="P103" i="1"/>
  <c r="P106" i="1"/>
  <c r="P105" i="1"/>
  <c r="P108" i="1"/>
  <c r="P107" i="1"/>
  <c r="P109" i="1"/>
  <c r="P111" i="1"/>
  <c r="P110" i="1"/>
  <c r="P114" i="1"/>
  <c r="C176" i="1"/>
  <c r="C117" i="1"/>
  <c r="C59" i="1"/>
  <c r="C68" i="1"/>
  <c r="C65" i="1"/>
  <c r="C64" i="1"/>
  <c r="C67" i="1"/>
  <c r="C66" i="1"/>
  <c r="C69" i="1"/>
  <c r="C70" i="1"/>
  <c r="C71" i="1"/>
  <c r="C75" i="1"/>
  <c r="C72" i="1"/>
  <c r="C73" i="1"/>
  <c r="C74" i="1"/>
  <c r="C76" i="1"/>
  <c r="C77" i="1"/>
  <c r="C79" i="1"/>
  <c r="C78" i="1"/>
  <c r="C80" i="1"/>
  <c r="C82" i="1"/>
  <c r="C84" i="1"/>
  <c r="C81" i="1"/>
  <c r="C83" i="1"/>
  <c r="C88" i="1"/>
  <c r="C86" i="1"/>
  <c r="C85" i="1"/>
  <c r="C90" i="1"/>
  <c r="C87" i="1"/>
  <c r="C89" i="1"/>
  <c r="C91" i="1"/>
  <c r="C94" i="1"/>
  <c r="C95" i="1"/>
  <c r="C92" i="1"/>
  <c r="C93" i="1"/>
  <c r="C99" i="1"/>
  <c r="C97" i="1"/>
  <c r="C96" i="1"/>
  <c r="C98" i="1"/>
  <c r="C103" i="1"/>
  <c r="C100" i="1"/>
  <c r="C101" i="1"/>
  <c r="C105" i="1"/>
  <c r="C102" i="1"/>
  <c r="C104" i="1"/>
  <c r="C106" i="1"/>
  <c r="C107" i="1"/>
  <c r="C108" i="1"/>
  <c r="C110" i="1"/>
  <c r="C109" i="1"/>
  <c r="C111" i="1"/>
  <c r="AL176" i="1"/>
  <c r="AL117" i="1"/>
  <c r="AL64" i="1"/>
  <c r="AL65" i="1"/>
  <c r="AL70" i="1"/>
  <c r="AL67" i="1"/>
  <c r="AL66" i="1"/>
  <c r="AL68" i="1"/>
  <c r="AL69" i="1"/>
  <c r="AL73" i="1"/>
  <c r="AL71" i="1"/>
  <c r="AL72" i="1"/>
  <c r="AL77" i="1"/>
  <c r="AL75" i="1"/>
  <c r="AL74" i="1"/>
  <c r="AL76" i="1"/>
  <c r="AL78" i="1"/>
  <c r="AL79" i="1"/>
  <c r="AL81" i="1"/>
  <c r="AL83" i="1"/>
  <c r="AL80" i="1"/>
  <c r="AL82" i="1"/>
  <c r="AL85" i="1"/>
  <c r="AL84" i="1"/>
  <c r="AL86" i="1"/>
  <c r="AL87" i="1"/>
  <c r="AL88" i="1"/>
  <c r="AL89" i="1"/>
  <c r="AL90" i="1"/>
  <c r="AL92" i="1"/>
  <c r="AL91" i="1"/>
  <c r="AL97" i="1"/>
  <c r="AL93" i="1"/>
  <c r="AL94" i="1"/>
  <c r="AL95" i="1"/>
  <c r="AL98" i="1"/>
  <c r="AL96" i="1"/>
  <c r="AL99" i="1"/>
  <c r="AL100" i="1"/>
  <c r="AL101" i="1"/>
  <c r="AL105" i="1"/>
  <c r="AL102" i="1"/>
  <c r="AL103" i="1"/>
  <c r="AL104" i="1"/>
  <c r="AL107" i="1"/>
  <c r="AL106" i="1"/>
  <c r="AL109" i="1"/>
  <c r="AL108" i="1"/>
  <c r="AL111" i="1"/>
  <c r="AL113" i="1"/>
  <c r="AF176" i="1"/>
  <c r="AF117" i="1"/>
  <c r="AF66" i="1"/>
  <c r="AF64" i="1"/>
  <c r="AF65" i="1"/>
  <c r="AF67" i="1"/>
  <c r="AF68" i="1"/>
  <c r="AF69" i="1"/>
  <c r="AF70" i="1"/>
  <c r="AF74" i="1"/>
  <c r="AF71" i="1"/>
  <c r="AF72" i="1"/>
  <c r="AF73" i="1"/>
  <c r="AF75" i="1"/>
  <c r="AF76" i="1"/>
  <c r="AF77" i="1"/>
  <c r="AF78" i="1"/>
  <c r="AF79" i="1"/>
  <c r="AF80" i="1"/>
  <c r="AF81" i="1"/>
  <c r="AF84" i="1"/>
  <c r="AF82" i="1"/>
  <c r="AF83" i="1"/>
  <c r="AF85" i="1"/>
  <c r="AF86" i="1"/>
  <c r="AF87" i="1"/>
  <c r="AF90" i="1"/>
  <c r="AF88" i="1"/>
  <c r="AF89" i="1"/>
  <c r="AF91" i="1"/>
  <c r="AF93" i="1"/>
  <c r="AF92" i="1"/>
  <c r="AF95" i="1"/>
  <c r="AF94" i="1"/>
  <c r="AF98" i="1"/>
  <c r="AF97" i="1"/>
  <c r="AF96" i="1"/>
  <c r="AF99" i="1"/>
  <c r="AF100" i="1"/>
  <c r="AF103" i="1"/>
  <c r="AF102" i="1"/>
  <c r="AF101" i="1"/>
  <c r="AF105" i="1"/>
  <c r="AF104" i="1"/>
  <c r="AF107" i="1"/>
  <c r="AF106" i="1"/>
  <c r="AF109" i="1"/>
  <c r="AF108" i="1"/>
  <c r="AF110" i="1"/>
  <c r="H45" i="5" s="1"/>
  <c r="AF112" i="1"/>
  <c r="AF115" i="1"/>
  <c r="H62" i="5" s="1"/>
  <c r="AF113" i="1"/>
  <c r="AF111" i="1"/>
  <c r="K176" i="1"/>
  <c r="K117" i="1"/>
  <c r="K65" i="1"/>
  <c r="K59" i="1"/>
  <c r="K64" i="1"/>
  <c r="K66" i="1"/>
  <c r="K67" i="1"/>
  <c r="K68" i="1"/>
  <c r="K69" i="1"/>
  <c r="K73" i="1"/>
  <c r="K70" i="1"/>
  <c r="K71" i="1"/>
  <c r="K75" i="1"/>
  <c r="K72" i="1"/>
  <c r="K74" i="1"/>
  <c r="K77" i="1"/>
  <c r="K76" i="1"/>
  <c r="K79" i="1"/>
  <c r="K78" i="1"/>
  <c r="K80" i="1"/>
  <c r="K83" i="1"/>
  <c r="K82" i="1"/>
  <c r="K84" i="1"/>
  <c r="K81" i="1"/>
  <c r="K85" i="1"/>
  <c r="K90" i="1"/>
  <c r="K86" i="1"/>
  <c r="K87" i="1"/>
  <c r="K88" i="1"/>
  <c r="K92" i="1"/>
  <c r="K91" i="1"/>
  <c r="K89" i="1"/>
  <c r="K93" i="1"/>
  <c r="K96" i="1"/>
  <c r="K94" i="1"/>
  <c r="K95" i="1"/>
  <c r="K97" i="1"/>
  <c r="K103" i="1"/>
  <c r="K101" i="1"/>
  <c r="K98" i="1"/>
  <c r="K99" i="1"/>
  <c r="K100" i="1"/>
  <c r="K106" i="1"/>
  <c r="K102" i="1"/>
  <c r="K104" i="1"/>
  <c r="K105" i="1"/>
  <c r="K108" i="1"/>
  <c r="K109" i="1"/>
  <c r="K107" i="1"/>
  <c r="K110" i="1"/>
  <c r="K112" i="1"/>
  <c r="K111" i="1"/>
  <c r="K114" i="1"/>
  <c r="AE176" i="1"/>
  <c r="AE117" i="1"/>
  <c r="AE65" i="1"/>
  <c r="AE64" i="1"/>
  <c r="AE66" i="1"/>
  <c r="AE67" i="1"/>
  <c r="AE68" i="1"/>
  <c r="AE70" i="1"/>
  <c r="AE69" i="1"/>
  <c r="AE74" i="1"/>
  <c r="AE72" i="1"/>
  <c r="AE71" i="1"/>
  <c r="AE77" i="1"/>
  <c r="AE75" i="1"/>
  <c r="AE73" i="1"/>
  <c r="AE78" i="1"/>
  <c r="AE76" i="1"/>
  <c r="AE79" i="1"/>
  <c r="AE81" i="1"/>
  <c r="AE80" i="1"/>
  <c r="AE82" i="1"/>
  <c r="AE83" i="1"/>
  <c r="AE86" i="1"/>
  <c r="AE84" i="1"/>
  <c r="AE85" i="1"/>
  <c r="AE89" i="1"/>
  <c r="AE87" i="1"/>
  <c r="AE88" i="1"/>
  <c r="AE90" i="1"/>
  <c r="AE92" i="1"/>
  <c r="AE91" i="1"/>
  <c r="AE93" i="1"/>
  <c r="AE94" i="1"/>
  <c r="AE98" i="1"/>
  <c r="AE95" i="1"/>
  <c r="AE97" i="1"/>
  <c r="AE96" i="1"/>
  <c r="AE99" i="1"/>
  <c r="AE101" i="1"/>
  <c r="AE100" i="1"/>
  <c r="AE103" i="1"/>
  <c r="AE102" i="1"/>
  <c r="AE106" i="1"/>
  <c r="AE104" i="1"/>
  <c r="AE107" i="1"/>
  <c r="AE105" i="1"/>
  <c r="AE108" i="1"/>
  <c r="AE109" i="1"/>
  <c r="AE110" i="1"/>
  <c r="AE114" i="1"/>
  <c r="AE111" i="1"/>
  <c r="AE113" i="1"/>
  <c r="AE116" i="1"/>
  <c r="P116" i="1"/>
  <c r="K115" i="1"/>
  <c r="W115" i="1"/>
  <c r="R176" i="1"/>
  <c r="R117" i="1"/>
  <c r="R59" i="1"/>
  <c r="R69" i="1"/>
  <c r="R66" i="1"/>
  <c r="R65" i="1"/>
  <c r="R64" i="1"/>
  <c r="R71" i="1"/>
  <c r="R67" i="1"/>
  <c r="R68" i="1"/>
  <c r="R73" i="1"/>
  <c r="R70" i="1"/>
  <c r="R72" i="1"/>
  <c r="R75" i="1"/>
  <c r="R74" i="1"/>
  <c r="R76" i="1"/>
  <c r="R78" i="1"/>
  <c r="R79" i="1"/>
  <c r="R77" i="1"/>
  <c r="R81" i="1"/>
  <c r="R84" i="1"/>
  <c r="R80" i="1"/>
  <c r="R82" i="1"/>
  <c r="R83" i="1"/>
  <c r="R86" i="1"/>
  <c r="R90" i="1"/>
  <c r="R88" i="1"/>
  <c r="R85" i="1"/>
  <c r="R91" i="1"/>
  <c r="R87" i="1"/>
  <c r="R89" i="1"/>
  <c r="R95" i="1"/>
  <c r="R93" i="1"/>
  <c r="R92" i="1"/>
  <c r="R97" i="1"/>
  <c r="R94" i="1"/>
  <c r="R96" i="1"/>
  <c r="R98" i="1"/>
  <c r="R99" i="1"/>
  <c r="R100" i="1"/>
  <c r="R101" i="1"/>
  <c r="R103" i="1"/>
  <c r="R102" i="1"/>
  <c r="R106" i="1"/>
  <c r="R104" i="1"/>
  <c r="R105" i="1"/>
  <c r="R107" i="1"/>
  <c r="R109" i="1"/>
  <c r="R108" i="1"/>
  <c r="R110" i="1"/>
  <c r="R113" i="1"/>
  <c r="R111" i="1"/>
  <c r="R114" i="1"/>
  <c r="R116" i="1"/>
  <c r="D112" i="1"/>
  <c r="G117" i="1"/>
  <c r="G176" i="1"/>
  <c r="G66" i="1"/>
  <c r="G65" i="1"/>
  <c r="G64" i="1"/>
  <c r="G59" i="1"/>
  <c r="G67" i="1"/>
  <c r="G68" i="1"/>
  <c r="G69" i="1"/>
  <c r="G73" i="1"/>
  <c r="G70" i="1"/>
  <c r="G71" i="1"/>
  <c r="G72" i="1"/>
  <c r="G74" i="1"/>
  <c r="G75" i="1"/>
  <c r="G79" i="1"/>
  <c r="G76" i="1"/>
  <c r="G78" i="1"/>
  <c r="G77" i="1"/>
  <c r="G85" i="1"/>
  <c r="G80" i="1"/>
  <c r="G81" i="1"/>
  <c r="G83" i="1"/>
  <c r="G82" i="1"/>
  <c r="G84" i="1"/>
  <c r="G87" i="1"/>
  <c r="G88" i="1"/>
  <c r="G86" i="1"/>
  <c r="G90" i="1"/>
  <c r="G89" i="1"/>
  <c r="G93" i="1"/>
  <c r="G91" i="1"/>
  <c r="G94" i="1"/>
  <c r="G92" i="1"/>
  <c r="G96" i="1"/>
  <c r="G95" i="1"/>
  <c r="G98" i="1"/>
  <c r="G97" i="1"/>
  <c r="G102" i="1"/>
  <c r="G99" i="1"/>
  <c r="G100" i="1"/>
  <c r="G101" i="1"/>
  <c r="G106" i="1"/>
  <c r="G103" i="1"/>
  <c r="G104" i="1"/>
  <c r="G105" i="1"/>
  <c r="G107" i="1"/>
  <c r="G108" i="1"/>
  <c r="G110" i="1"/>
  <c r="G115" i="1"/>
  <c r="G111" i="1"/>
  <c r="G112" i="1"/>
  <c r="G109" i="1"/>
  <c r="G113" i="1"/>
  <c r="G114" i="1"/>
  <c r="X176" i="1"/>
  <c r="X117" i="1"/>
  <c r="X64" i="1"/>
  <c r="X65" i="1"/>
  <c r="X67" i="1"/>
  <c r="X68" i="1"/>
  <c r="X66" i="1"/>
  <c r="X69" i="1"/>
  <c r="X71" i="1"/>
  <c r="X70" i="1"/>
  <c r="X72" i="1"/>
  <c r="X75" i="1"/>
  <c r="X73" i="1"/>
  <c r="X74" i="1"/>
  <c r="X76" i="1"/>
  <c r="X77" i="1"/>
  <c r="X78" i="1"/>
  <c r="X79" i="1"/>
  <c r="X80" i="1"/>
  <c r="X82" i="1"/>
  <c r="X83" i="1"/>
  <c r="X81" i="1"/>
  <c r="X87" i="1"/>
  <c r="X84" i="1"/>
  <c r="X85" i="1"/>
  <c r="X88" i="1"/>
  <c r="X86" i="1"/>
  <c r="X89" i="1"/>
  <c r="X90" i="1"/>
  <c r="X91" i="1"/>
  <c r="X92" i="1"/>
  <c r="X93" i="1"/>
  <c r="X94" i="1"/>
  <c r="X98" i="1"/>
  <c r="X96" i="1"/>
  <c r="X95" i="1"/>
  <c r="X99" i="1"/>
  <c r="X97" i="1"/>
  <c r="X100" i="1"/>
  <c r="X101" i="1"/>
  <c r="X104" i="1"/>
  <c r="X102" i="1"/>
  <c r="X105" i="1"/>
  <c r="X103" i="1"/>
  <c r="X107" i="1"/>
  <c r="X106" i="1"/>
  <c r="X111" i="1"/>
  <c r="X108" i="1"/>
  <c r="X109" i="1"/>
  <c r="X113" i="1"/>
  <c r="X114" i="1"/>
  <c r="I117" i="1"/>
  <c r="I176" i="1"/>
  <c r="I66" i="1"/>
  <c r="I65" i="1"/>
  <c r="I64" i="1"/>
  <c r="I59" i="1"/>
  <c r="I67" i="1"/>
  <c r="I68" i="1"/>
  <c r="I69" i="1"/>
  <c r="I71" i="1"/>
  <c r="I72" i="1"/>
  <c r="I70" i="1"/>
  <c r="I73" i="1"/>
  <c r="I74" i="1"/>
  <c r="I75" i="1"/>
  <c r="I76" i="1"/>
  <c r="I77" i="1"/>
  <c r="I78" i="1"/>
  <c r="I80" i="1"/>
  <c r="I79" i="1"/>
  <c r="I83" i="1"/>
  <c r="I81" i="1"/>
  <c r="I87" i="1"/>
  <c r="I82" i="1"/>
  <c r="I89" i="1"/>
  <c r="I85" i="1"/>
  <c r="I84" i="1"/>
  <c r="I86" i="1"/>
  <c r="I88" i="1"/>
  <c r="I90" i="1"/>
  <c r="I94" i="1"/>
  <c r="I92" i="1"/>
  <c r="I91" i="1"/>
  <c r="I93" i="1"/>
  <c r="I96" i="1"/>
  <c r="I95" i="1"/>
  <c r="I98" i="1"/>
  <c r="I100" i="1"/>
  <c r="I97" i="1"/>
  <c r="I99" i="1"/>
  <c r="I103" i="1"/>
  <c r="I101" i="1"/>
  <c r="I102" i="1"/>
  <c r="I104" i="1"/>
  <c r="I109" i="1"/>
  <c r="I106" i="1"/>
  <c r="I108" i="1"/>
  <c r="I105" i="1"/>
  <c r="I107" i="1"/>
  <c r="I110" i="1"/>
  <c r="I112" i="1"/>
  <c r="I115" i="1"/>
  <c r="I111" i="1"/>
  <c r="AH176" i="1"/>
  <c r="AH117" i="1"/>
  <c r="AH65" i="1"/>
  <c r="AH64" i="1"/>
  <c r="AH67" i="1"/>
  <c r="AH66" i="1"/>
  <c r="AH70" i="1"/>
  <c r="AH72" i="1"/>
  <c r="AH69" i="1"/>
  <c r="AH68" i="1"/>
  <c r="AH71" i="1"/>
  <c r="AH73" i="1"/>
  <c r="AH74" i="1"/>
  <c r="AH76" i="1"/>
  <c r="AH77" i="1"/>
  <c r="AH78" i="1"/>
  <c r="AH75" i="1"/>
  <c r="AH80" i="1"/>
  <c r="AH79" i="1"/>
  <c r="AH83" i="1"/>
  <c r="AH81" i="1"/>
  <c r="AH82" i="1"/>
  <c r="AH84" i="1"/>
  <c r="AH87" i="1"/>
  <c r="AH86" i="1"/>
  <c r="AH85" i="1"/>
  <c r="AH90" i="1"/>
  <c r="AH88" i="1"/>
  <c r="AH89" i="1"/>
  <c r="AH91" i="1"/>
  <c r="AH93" i="1"/>
  <c r="AH92" i="1"/>
  <c r="AH97" i="1"/>
  <c r="AH94" i="1"/>
  <c r="AH96" i="1"/>
  <c r="AH98" i="1"/>
  <c r="AH95" i="1"/>
  <c r="AH100" i="1"/>
  <c r="AH99" i="1"/>
  <c r="AH101" i="1"/>
  <c r="AH103" i="1"/>
  <c r="AH102" i="1"/>
  <c r="AH104" i="1"/>
  <c r="AH106" i="1"/>
  <c r="AH107" i="1"/>
  <c r="AH105" i="1"/>
  <c r="AH111" i="1"/>
  <c r="AH108" i="1"/>
  <c r="AH113" i="1"/>
  <c r="AH109" i="1"/>
  <c r="AH115" i="1"/>
  <c r="AH110" i="1"/>
  <c r="AG176" i="1"/>
  <c r="AG117" i="1"/>
  <c r="AG65" i="1"/>
  <c r="AG64" i="1"/>
  <c r="AG66" i="1"/>
  <c r="AG67" i="1"/>
  <c r="AG73" i="1"/>
  <c r="AG68" i="1"/>
  <c r="AG69" i="1"/>
  <c r="AG70" i="1"/>
  <c r="AG71" i="1"/>
  <c r="AG72" i="1"/>
  <c r="AG77" i="1"/>
  <c r="AG79" i="1"/>
  <c r="AG74" i="1"/>
  <c r="AG75" i="1"/>
  <c r="AG76" i="1"/>
  <c r="AG81" i="1"/>
  <c r="AG78" i="1"/>
  <c r="AG84" i="1"/>
  <c r="AG80" i="1"/>
  <c r="AG82" i="1"/>
  <c r="AG83" i="1"/>
  <c r="AG85" i="1"/>
  <c r="AG86" i="1"/>
  <c r="AG88" i="1"/>
  <c r="AG89" i="1"/>
  <c r="AG92" i="1"/>
  <c r="AG87" i="1"/>
  <c r="AG90" i="1"/>
  <c r="AG94" i="1"/>
  <c r="AG91" i="1"/>
  <c r="AG93" i="1"/>
  <c r="AG96" i="1"/>
  <c r="AG95" i="1"/>
  <c r="AG97" i="1"/>
  <c r="AG99" i="1"/>
  <c r="AG98" i="1"/>
  <c r="AG103" i="1"/>
  <c r="AG102" i="1"/>
  <c r="AG101" i="1"/>
  <c r="AG100" i="1"/>
  <c r="AG106" i="1"/>
  <c r="AG108" i="1"/>
  <c r="AG104" i="1"/>
  <c r="AG107" i="1"/>
  <c r="AG105" i="1"/>
  <c r="AG109" i="1"/>
  <c r="AG112" i="1"/>
  <c r="Y176" i="1"/>
  <c r="Y117" i="1"/>
  <c r="Y64" i="1"/>
  <c r="Y65" i="1"/>
  <c r="Y67" i="1"/>
  <c r="Y66" i="1"/>
  <c r="Y68" i="1"/>
  <c r="Y70" i="1"/>
  <c r="Y69" i="1"/>
  <c r="Y71" i="1"/>
  <c r="Y72" i="1"/>
  <c r="Y74" i="1"/>
  <c r="Y73" i="1"/>
  <c r="Y75" i="1"/>
  <c r="Y76" i="1"/>
  <c r="Y77" i="1"/>
  <c r="Y79" i="1"/>
  <c r="Y80" i="1"/>
  <c r="Y78" i="1"/>
  <c r="Y81" i="1"/>
  <c r="Y82" i="1"/>
  <c r="Y83" i="1"/>
  <c r="Y84" i="1"/>
  <c r="Y85" i="1"/>
  <c r="Y86" i="1"/>
  <c r="Y88" i="1"/>
  <c r="Y90" i="1"/>
  <c r="Y87" i="1"/>
  <c r="Y89" i="1"/>
  <c r="Y95" i="1"/>
  <c r="Y91" i="1"/>
  <c r="Y93" i="1"/>
  <c r="Y92" i="1"/>
  <c r="Y96" i="1"/>
  <c r="Y94" i="1"/>
  <c r="Y98" i="1"/>
  <c r="Y100" i="1"/>
  <c r="Y97" i="1"/>
  <c r="Y101" i="1"/>
  <c r="Y99" i="1"/>
  <c r="Y103" i="1"/>
  <c r="Y102" i="1"/>
  <c r="Y106" i="1"/>
  <c r="Y107" i="1"/>
  <c r="Y104" i="1"/>
  <c r="Y105" i="1"/>
  <c r="Y108" i="1"/>
  <c r="Y115" i="1"/>
  <c r="Y112" i="1"/>
  <c r="Y109" i="1"/>
  <c r="Y111" i="1"/>
  <c r="Y110" i="1"/>
  <c r="Y113" i="1"/>
  <c r="F176" i="1"/>
  <c r="F117" i="1"/>
  <c r="F59" i="1"/>
  <c r="F65" i="1"/>
  <c r="F68" i="1"/>
  <c r="F69" i="1"/>
  <c r="F64" i="1"/>
  <c r="F66" i="1"/>
  <c r="F67" i="1"/>
  <c r="F71" i="1"/>
  <c r="F70" i="1"/>
  <c r="F72" i="1"/>
  <c r="F73" i="1"/>
  <c r="F74" i="1"/>
  <c r="F80" i="1"/>
  <c r="F75" i="1"/>
  <c r="F76" i="1"/>
  <c r="F77" i="1"/>
  <c r="F78" i="1"/>
  <c r="F79" i="1"/>
  <c r="F82" i="1"/>
  <c r="F81" i="1"/>
  <c r="F84" i="1"/>
  <c r="F83" i="1"/>
  <c r="F85" i="1"/>
  <c r="F86" i="1"/>
  <c r="F91" i="1"/>
  <c r="F87" i="1"/>
  <c r="F90" i="1"/>
  <c r="F88" i="1"/>
  <c r="F89" i="1"/>
  <c r="F94" i="1"/>
  <c r="F93" i="1"/>
  <c r="F92" i="1"/>
  <c r="F95" i="1"/>
  <c r="F96" i="1"/>
  <c r="F97" i="1"/>
  <c r="F98" i="1"/>
  <c r="F99" i="1"/>
  <c r="F101" i="1"/>
  <c r="F100" i="1"/>
  <c r="F102" i="1"/>
  <c r="F103" i="1"/>
  <c r="F104" i="1"/>
  <c r="F105" i="1"/>
  <c r="F106" i="1"/>
  <c r="F107" i="1"/>
  <c r="F108" i="1"/>
  <c r="F109" i="1"/>
  <c r="F110" i="1"/>
  <c r="Z176" i="1"/>
  <c r="Z117" i="1"/>
  <c r="Z64" i="1"/>
  <c r="Z66" i="1"/>
  <c r="Z68" i="1"/>
  <c r="Z65" i="1"/>
  <c r="Z67" i="1"/>
  <c r="Z69" i="1"/>
  <c r="Z70" i="1"/>
  <c r="Z71" i="1"/>
  <c r="Z74" i="1"/>
  <c r="Z73" i="1"/>
  <c r="Z72" i="1"/>
  <c r="Z76" i="1"/>
  <c r="Z75" i="1"/>
  <c r="Z78" i="1"/>
  <c r="Z77" i="1"/>
  <c r="Z79" i="1"/>
  <c r="Z80" i="1"/>
  <c r="Z82" i="1"/>
  <c r="Z81" i="1"/>
  <c r="Z83" i="1"/>
  <c r="Z84" i="1"/>
  <c r="Z85" i="1"/>
  <c r="Z86" i="1"/>
  <c r="Z87" i="1"/>
  <c r="Z88" i="1"/>
  <c r="Z89" i="1"/>
  <c r="Z90" i="1"/>
  <c r="Z92" i="1"/>
  <c r="Z91" i="1"/>
  <c r="Z93" i="1"/>
  <c r="Z94" i="1"/>
  <c r="Z95" i="1"/>
  <c r="Z98" i="1"/>
  <c r="Z96" i="1"/>
  <c r="Z97" i="1"/>
  <c r="Z99" i="1"/>
  <c r="Z101" i="1"/>
  <c r="Z100" i="1"/>
  <c r="Z102" i="1"/>
  <c r="Z106" i="1"/>
  <c r="Z103" i="1"/>
  <c r="Z104" i="1"/>
  <c r="Z105" i="1"/>
  <c r="Z107" i="1"/>
  <c r="Z110" i="1"/>
  <c r="Z112" i="1"/>
  <c r="Z109" i="1"/>
  <c r="Z108" i="1"/>
  <c r="O112" i="1"/>
  <c r="I116" i="1"/>
  <c r="AI116" i="1"/>
  <c r="L111" i="1"/>
  <c r="AH114" i="1"/>
  <c r="F111" i="1"/>
  <c r="D115" i="1"/>
  <c r="D111" i="1"/>
  <c r="AC112" i="1"/>
  <c r="M176" i="1"/>
  <c r="M117" i="1"/>
  <c r="M66" i="1"/>
  <c r="M59" i="1"/>
  <c r="M64" i="1"/>
  <c r="M65" i="1"/>
  <c r="M68" i="1"/>
  <c r="M67" i="1"/>
  <c r="M71" i="1"/>
  <c r="M69" i="1"/>
  <c r="M70" i="1"/>
  <c r="M73" i="1"/>
  <c r="M75" i="1"/>
  <c r="M72" i="1"/>
  <c r="M77" i="1"/>
  <c r="M74" i="1"/>
  <c r="M78" i="1"/>
  <c r="M76" i="1"/>
  <c r="M83" i="1"/>
  <c r="M80" i="1"/>
  <c r="M79" i="1"/>
  <c r="M81" i="1"/>
  <c r="M82" i="1"/>
  <c r="M84" i="1"/>
  <c r="M85" i="1"/>
  <c r="M86" i="1"/>
  <c r="M88" i="1"/>
  <c r="M87" i="1"/>
  <c r="M90" i="1"/>
  <c r="M89" i="1"/>
  <c r="M92" i="1"/>
  <c r="M93" i="1"/>
  <c r="M91" i="1"/>
  <c r="M95" i="1"/>
  <c r="M94" i="1"/>
  <c r="M96" i="1"/>
  <c r="M98" i="1"/>
  <c r="M97" i="1"/>
  <c r="M101" i="1"/>
  <c r="M99" i="1"/>
  <c r="M100" i="1"/>
  <c r="M103" i="1"/>
  <c r="M102" i="1"/>
  <c r="M108" i="1"/>
  <c r="M104" i="1"/>
  <c r="M105" i="1"/>
  <c r="M106" i="1"/>
  <c r="M107" i="1"/>
  <c r="M110" i="1"/>
  <c r="M109" i="1"/>
  <c r="M114" i="1"/>
  <c r="AJ176" i="1"/>
  <c r="AJ117" i="1"/>
  <c r="AJ64" i="1"/>
  <c r="AJ66" i="1"/>
  <c r="AJ65" i="1"/>
  <c r="AJ68" i="1"/>
  <c r="AJ67" i="1"/>
  <c r="AJ70" i="1"/>
  <c r="AJ72" i="1"/>
  <c r="AJ69" i="1"/>
  <c r="AJ71" i="1"/>
  <c r="AJ73" i="1"/>
  <c r="AJ76" i="1"/>
  <c r="AJ74" i="1"/>
  <c r="AJ75" i="1"/>
  <c r="AJ80" i="1"/>
  <c r="AJ77" i="1"/>
  <c r="AJ78" i="1"/>
  <c r="AJ79" i="1"/>
  <c r="AJ83" i="1"/>
  <c r="AJ81" i="1"/>
  <c r="AJ85" i="1"/>
  <c r="AJ82" i="1"/>
  <c r="AJ84" i="1"/>
  <c r="AJ88" i="1"/>
  <c r="AJ86" i="1"/>
  <c r="AJ87" i="1"/>
  <c r="AJ89" i="1"/>
  <c r="AJ90" i="1"/>
  <c r="AJ91" i="1"/>
  <c r="AJ93" i="1"/>
  <c r="AJ92" i="1"/>
  <c r="AJ96" i="1"/>
  <c r="AJ94" i="1"/>
  <c r="AJ97" i="1"/>
  <c r="AJ95" i="1"/>
  <c r="AJ99" i="1"/>
  <c r="AJ98" i="1"/>
  <c r="AJ100" i="1"/>
  <c r="AJ101" i="1"/>
  <c r="AJ103" i="1"/>
  <c r="AJ105" i="1"/>
  <c r="AJ102" i="1"/>
  <c r="AJ109" i="1"/>
  <c r="AJ104" i="1"/>
  <c r="AJ106" i="1"/>
  <c r="AJ107" i="1"/>
  <c r="AJ108" i="1"/>
  <c r="AJ111" i="1"/>
  <c r="Q176" i="1"/>
  <c r="Q117" i="1"/>
  <c r="Q59" i="1"/>
  <c r="Q65" i="1"/>
  <c r="Q64" i="1"/>
  <c r="Q66" i="1"/>
  <c r="Q67" i="1"/>
  <c r="Q68" i="1"/>
  <c r="Q71" i="1"/>
  <c r="Q69" i="1"/>
  <c r="Q75" i="1"/>
  <c r="Q70" i="1"/>
  <c r="Q73" i="1"/>
  <c r="Q72" i="1"/>
  <c r="Q74" i="1"/>
  <c r="Q76" i="1"/>
  <c r="Q78" i="1"/>
  <c r="Q77" i="1"/>
  <c r="Q83" i="1"/>
  <c r="Q79" i="1"/>
  <c r="Q82" i="1"/>
  <c r="Q80" i="1"/>
  <c r="Q81" i="1"/>
  <c r="Q85" i="1"/>
  <c r="Q88" i="1"/>
  <c r="Q86" i="1"/>
  <c r="Q84" i="1"/>
  <c r="Q87" i="1"/>
  <c r="Q90" i="1"/>
  <c r="Q89" i="1"/>
  <c r="Q92" i="1"/>
  <c r="Q91" i="1"/>
  <c r="Q93" i="1"/>
  <c r="Q94" i="1"/>
  <c r="Q96" i="1"/>
  <c r="Q95" i="1"/>
  <c r="Q99" i="1"/>
  <c r="Q98" i="1"/>
  <c r="Q97" i="1"/>
  <c r="Q100" i="1"/>
  <c r="Q101" i="1"/>
  <c r="Q104" i="1"/>
  <c r="Q106" i="1"/>
  <c r="Q103" i="1"/>
  <c r="Q102" i="1"/>
  <c r="Q108" i="1"/>
  <c r="Q105" i="1"/>
  <c r="Q109" i="1"/>
  <c r="Q107" i="1"/>
  <c r="Q110" i="1"/>
  <c r="Q113" i="1"/>
  <c r="Q112" i="1"/>
  <c r="Q111" i="1"/>
  <c r="Q115" i="1"/>
  <c r="N176" i="1"/>
  <c r="N117" i="1"/>
  <c r="N64" i="1"/>
  <c r="N59" i="1"/>
  <c r="N67" i="1"/>
  <c r="N66" i="1"/>
  <c r="N65" i="1"/>
  <c r="N72" i="1"/>
  <c r="N68" i="1"/>
  <c r="N71" i="1"/>
  <c r="N69" i="1"/>
  <c r="N70" i="1"/>
  <c r="N73" i="1"/>
  <c r="N77" i="1"/>
  <c r="N75" i="1"/>
  <c r="N74" i="1"/>
  <c r="N78" i="1"/>
  <c r="N76" i="1"/>
  <c r="N79" i="1"/>
  <c r="N81" i="1"/>
  <c r="N80" i="1"/>
  <c r="N83" i="1"/>
  <c r="N82" i="1"/>
  <c r="N85" i="1"/>
  <c r="N87" i="1"/>
  <c r="N84" i="1"/>
  <c r="N88" i="1"/>
  <c r="N86" i="1"/>
  <c r="N89" i="1"/>
  <c r="N92" i="1"/>
  <c r="N90" i="1"/>
  <c r="N93" i="1"/>
  <c r="N91" i="1"/>
  <c r="N94" i="1"/>
  <c r="N96" i="1"/>
  <c r="N95" i="1"/>
  <c r="N99" i="1"/>
  <c r="N97" i="1"/>
  <c r="N98" i="1"/>
  <c r="N100" i="1"/>
  <c r="N101" i="1"/>
  <c r="N102" i="1"/>
  <c r="N103" i="1"/>
  <c r="N104" i="1"/>
  <c r="N105" i="1"/>
  <c r="N107" i="1"/>
  <c r="N106" i="1"/>
  <c r="N108" i="1"/>
  <c r="N113" i="1"/>
  <c r="N111" i="1"/>
  <c r="N114" i="1"/>
  <c r="N109" i="1"/>
  <c r="AB117" i="1"/>
  <c r="AB176" i="1"/>
  <c r="AB64" i="1"/>
  <c r="AB65" i="1"/>
  <c r="AB66" i="1"/>
  <c r="AB67" i="1"/>
  <c r="AB68" i="1"/>
  <c r="AB71" i="1"/>
  <c r="AB69" i="1"/>
  <c r="AB70" i="1"/>
  <c r="AB72" i="1"/>
  <c r="AB73" i="1"/>
  <c r="AB76" i="1"/>
  <c r="AB74" i="1"/>
  <c r="AB75" i="1"/>
  <c r="AB80" i="1"/>
  <c r="AB77" i="1"/>
  <c r="AB78" i="1"/>
  <c r="AB79" i="1"/>
  <c r="AB83" i="1"/>
  <c r="AB84" i="1"/>
  <c r="AB81" i="1"/>
  <c r="AB82" i="1"/>
  <c r="AB85" i="1"/>
  <c r="AB88" i="1"/>
  <c r="AB86" i="1"/>
  <c r="AB92" i="1"/>
  <c r="AB87" i="1"/>
  <c r="AB89" i="1"/>
  <c r="AB90" i="1"/>
  <c r="AB91" i="1"/>
  <c r="AB93" i="1"/>
  <c r="AB94" i="1"/>
  <c r="AB97" i="1"/>
  <c r="AB96" i="1"/>
  <c r="AB95" i="1"/>
  <c r="AB98" i="1"/>
  <c r="AB101" i="1"/>
  <c r="AB99" i="1"/>
  <c r="AB100" i="1"/>
  <c r="AB103" i="1"/>
  <c r="AB105" i="1"/>
  <c r="AB102" i="1"/>
  <c r="AB109" i="1"/>
  <c r="AB104" i="1"/>
  <c r="AB107" i="1"/>
  <c r="AB106" i="1"/>
  <c r="AB108" i="1"/>
  <c r="AA176" i="1"/>
  <c r="AA117" i="1"/>
  <c r="AA64" i="1"/>
  <c r="AA65" i="1"/>
  <c r="AA69" i="1"/>
  <c r="AA67" i="1"/>
  <c r="AA66" i="1"/>
  <c r="AA68" i="1"/>
  <c r="AA70" i="1"/>
  <c r="AA71" i="1"/>
  <c r="AA72" i="1"/>
  <c r="AA73" i="1"/>
  <c r="AA74" i="1"/>
  <c r="AA75" i="1"/>
  <c r="AA79" i="1"/>
  <c r="AA76" i="1"/>
  <c r="AA78" i="1"/>
  <c r="AA77" i="1"/>
  <c r="AA81" i="1"/>
  <c r="AA82" i="1"/>
  <c r="AA80" i="1"/>
  <c r="AA83" i="1"/>
  <c r="AA84" i="1"/>
  <c r="AA85" i="1"/>
  <c r="AA87" i="1"/>
  <c r="AA86" i="1"/>
  <c r="AA90" i="1"/>
  <c r="AA88" i="1"/>
  <c r="AA89" i="1"/>
  <c r="AA93" i="1"/>
  <c r="AA91" i="1"/>
  <c r="AA92" i="1"/>
  <c r="AA95" i="1"/>
  <c r="AA94" i="1"/>
  <c r="AA96" i="1"/>
  <c r="AA97" i="1"/>
  <c r="AA98" i="1"/>
  <c r="AA99" i="1"/>
  <c r="AA100" i="1"/>
  <c r="AA102" i="1"/>
  <c r="AA104" i="1"/>
  <c r="AA101" i="1"/>
  <c r="AA106" i="1"/>
  <c r="AA103" i="1"/>
  <c r="AA105" i="1"/>
  <c r="AA108" i="1"/>
  <c r="AA109" i="1"/>
  <c r="AA112" i="1"/>
  <c r="AA107" i="1"/>
  <c r="AA111" i="1"/>
  <c r="S58" i="1"/>
  <c r="S59" i="1" s="1"/>
  <c r="B176" i="1"/>
  <c r="B117" i="1"/>
  <c r="B64" i="1"/>
  <c r="B65" i="1"/>
  <c r="B59" i="1"/>
  <c r="B66" i="1"/>
  <c r="B67" i="1"/>
  <c r="B70" i="1"/>
  <c r="B68" i="1"/>
  <c r="B69" i="1"/>
  <c r="B71" i="1"/>
  <c r="B72" i="1"/>
  <c r="B76" i="1"/>
  <c r="B73" i="1"/>
  <c r="B74" i="1"/>
  <c r="B75" i="1"/>
  <c r="B78" i="1"/>
  <c r="B77" i="1"/>
  <c r="B79" i="1"/>
  <c r="B80" i="1"/>
  <c r="B81" i="1"/>
  <c r="B82" i="1"/>
  <c r="B83" i="1"/>
  <c r="B85" i="1"/>
  <c r="B84" i="1"/>
  <c r="B86" i="1"/>
  <c r="B87" i="1"/>
  <c r="B89" i="1"/>
  <c r="B88" i="1"/>
  <c r="B90" i="1"/>
  <c r="B95" i="1"/>
  <c r="B93" i="1"/>
  <c r="B91" i="1"/>
  <c r="B94" i="1"/>
  <c r="B92" i="1"/>
  <c r="B97" i="1"/>
  <c r="B98" i="1"/>
  <c r="B96" i="1"/>
  <c r="B99" i="1"/>
  <c r="B103" i="1"/>
  <c r="B100" i="1"/>
  <c r="B101" i="1"/>
  <c r="B102" i="1"/>
  <c r="B104" i="1"/>
  <c r="B105" i="1"/>
  <c r="B108" i="1"/>
  <c r="B106" i="1"/>
  <c r="B109" i="1"/>
  <c r="B107" i="1"/>
  <c r="B112" i="1"/>
  <c r="B113" i="1"/>
  <c r="B111" i="1"/>
  <c r="AM58" i="1"/>
  <c r="AM59" i="1" s="1"/>
  <c r="V176" i="1"/>
  <c r="V117" i="1"/>
  <c r="V64" i="1"/>
  <c r="V66" i="1"/>
  <c r="V65" i="1"/>
  <c r="V70" i="1"/>
  <c r="V67" i="1"/>
  <c r="V68" i="1"/>
  <c r="V69" i="1"/>
  <c r="V72" i="1"/>
  <c r="V71" i="1"/>
  <c r="V74" i="1"/>
  <c r="V73" i="1"/>
  <c r="V75" i="1"/>
  <c r="V77" i="1"/>
  <c r="V76" i="1"/>
  <c r="V78" i="1"/>
  <c r="V81" i="1"/>
  <c r="V79" i="1"/>
  <c r="V80" i="1"/>
  <c r="V84" i="1"/>
  <c r="V82" i="1"/>
  <c r="V83" i="1"/>
  <c r="V85" i="1"/>
  <c r="V86" i="1"/>
  <c r="V87" i="1"/>
  <c r="V89" i="1"/>
  <c r="V88" i="1"/>
  <c r="V90" i="1"/>
  <c r="V92" i="1"/>
  <c r="V91" i="1"/>
  <c r="V93" i="1"/>
  <c r="V96" i="1"/>
  <c r="V94" i="1"/>
  <c r="V97" i="1"/>
  <c r="V95" i="1"/>
  <c r="V99" i="1"/>
  <c r="V98" i="1"/>
  <c r="V102" i="1"/>
  <c r="V100" i="1"/>
  <c r="V101" i="1"/>
  <c r="V105" i="1"/>
  <c r="V103" i="1"/>
  <c r="V108" i="1"/>
  <c r="V104" i="1"/>
  <c r="V107" i="1"/>
  <c r="V106" i="1"/>
  <c r="AC113" i="1"/>
  <c r="AC116" i="1"/>
  <c r="AF116" i="1"/>
  <c r="H46" i="5" s="1"/>
  <c r="Z114" i="1"/>
  <c r="AJ114" i="1"/>
  <c r="H33" i="5" s="1"/>
  <c r="AL110" i="1"/>
  <c r="M113" i="1"/>
  <c r="C115" i="1"/>
  <c r="I4661" i="6"/>
  <c r="H4661" i="6"/>
  <c r="D33" i="5" l="1"/>
  <c r="D56" i="5"/>
  <c r="D42" i="5"/>
  <c r="D18" i="5"/>
  <c r="H49" i="5"/>
  <c r="D58" i="5"/>
  <c r="D8" i="5"/>
  <c r="D16" i="5"/>
  <c r="D51" i="5"/>
  <c r="D62" i="5"/>
  <c r="D49" i="5"/>
  <c r="D50" i="5"/>
  <c r="D38" i="5"/>
  <c r="D21" i="5"/>
  <c r="D54" i="5"/>
  <c r="D23" i="5"/>
  <c r="D24" i="5"/>
  <c r="D47" i="5"/>
  <c r="D13" i="5"/>
  <c r="D52" i="5"/>
  <c r="D7" i="5"/>
  <c r="D44" i="5"/>
  <c r="D61" i="5"/>
  <c r="Q19" i="5" s="1"/>
  <c r="D53" i="5"/>
  <c r="J33" i="5"/>
  <c r="D30" i="5"/>
  <c r="D19" i="5"/>
  <c r="D43" i="5"/>
  <c r="D34" i="5"/>
  <c r="D12" i="5"/>
  <c r="D11" i="5"/>
  <c r="D37" i="5"/>
  <c r="D9" i="5"/>
  <c r="D35" i="5"/>
  <c r="D22" i="5"/>
  <c r="D46" i="5"/>
  <c r="J46" i="5" s="1"/>
  <c r="D48" i="5"/>
  <c r="D25" i="5"/>
  <c r="D31" i="5"/>
  <c r="D20" i="5"/>
  <c r="D39" i="5"/>
  <c r="D17" i="5"/>
  <c r="D26" i="5"/>
  <c r="D40" i="5"/>
  <c r="D41" i="5"/>
  <c r="D29" i="5"/>
  <c r="D45" i="5"/>
  <c r="J45" i="5" s="1"/>
  <c r="D57" i="5"/>
  <c r="D28" i="5"/>
  <c r="D55" i="5"/>
  <c r="D32" i="5"/>
  <c r="D15" i="5"/>
  <c r="D10" i="5"/>
  <c r="D14" i="5"/>
  <c r="D27" i="5"/>
  <c r="D36" i="5"/>
  <c r="H51" i="5"/>
  <c r="J51" i="5" s="1"/>
  <c r="H48" i="5"/>
  <c r="H50" i="5"/>
  <c r="J50" i="5" s="1"/>
  <c r="H19" i="5"/>
  <c r="J19" i="5" s="1"/>
  <c r="H21" i="5"/>
  <c r="H54" i="5"/>
  <c r="H23" i="5"/>
  <c r="H47" i="5"/>
  <c r="J47" i="5" s="1"/>
  <c r="H37" i="5"/>
  <c r="H13" i="5"/>
  <c r="H7" i="5"/>
  <c r="J7" i="5" s="1"/>
  <c r="H14" i="5"/>
  <c r="H35" i="5"/>
  <c r="H30" i="5"/>
  <c r="H16" i="5"/>
  <c r="H57" i="5"/>
  <c r="H25" i="5"/>
  <c r="H55" i="5"/>
  <c r="H32" i="5"/>
  <c r="H40" i="5"/>
  <c r="H41" i="5"/>
  <c r="H12" i="5"/>
  <c r="H10" i="5"/>
  <c r="H9" i="5"/>
  <c r="J9" i="5" s="1"/>
  <c r="H61" i="5"/>
  <c r="Q34" i="5" s="1"/>
  <c r="H36" i="5"/>
  <c r="H39" i="5"/>
  <c r="H38" i="5"/>
  <c r="J38" i="5" s="1"/>
  <c r="H17" i="5"/>
  <c r="H28" i="5"/>
  <c r="H22" i="5"/>
  <c r="H26" i="5"/>
  <c r="H34" i="5"/>
  <c r="J34" i="5" s="1"/>
  <c r="H15" i="5"/>
  <c r="H11" i="5"/>
  <c r="H20" i="5"/>
  <c r="H27" i="5"/>
  <c r="H53" i="5"/>
  <c r="J53" i="5" s="1"/>
  <c r="H42" i="5"/>
  <c r="J42" i="5" s="1"/>
  <c r="H56" i="5"/>
  <c r="J56" i="5" s="1"/>
  <c r="H43" i="5"/>
  <c r="J43" i="5" s="1"/>
  <c r="H18" i="5"/>
  <c r="J18" i="5" s="1"/>
  <c r="H24" i="5"/>
  <c r="J24" i="5" s="1"/>
  <c r="H58" i="5"/>
  <c r="J58" i="5" s="1"/>
  <c r="H31" i="5"/>
  <c r="H52" i="5"/>
  <c r="J52" i="5" s="1"/>
  <c r="H8" i="5"/>
  <c r="H29" i="5"/>
  <c r="H44" i="5"/>
  <c r="I4662" i="6"/>
  <c r="H4662" i="6"/>
  <c r="J27" i="5" l="1"/>
  <c r="J37" i="5"/>
  <c r="J49" i="5"/>
  <c r="J14" i="5"/>
  <c r="J29" i="5"/>
  <c r="J8" i="5"/>
  <c r="J16" i="5"/>
  <c r="J23" i="5"/>
  <c r="J10" i="5"/>
  <c r="J15" i="5"/>
  <c r="J48" i="5"/>
  <c r="J39" i="5"/>
  <c r="J22" i="5"/>
  <c r="J12" i="5"/>
  <c r="J30" i="5"/>
  <c r="J13" i="5"/>
  <c r="J54" i="5"/>
  <c r="J11" i="5"/>
  <c r="J44" i="5"/>
  <c r="J31" i="5"/>
  <c r="J21" i="5"/>
  <c r="J28" i="5"/>
  <c r="J36" i="5"/>
  <c r="J55" i="5"/>
  <c r="J17" i="5"/>
  <c r="J41" i="5"/>
  <c r="J25" i="5"/>
  <c r="J35" i="5"/>
  <c r="J20" i="5"/>
  <c r="J26" i="5"/>
  <c r="J40" i="5"/>
  <c r="J57" i="5"/>
  <c r="J32" i="5"/>
  <c r="I4663" i="6"/>
  <c r="H4663" i="6"/>
  <c r="N16" i="5" l="1"/>
  <c r="N28" i="5"/>
  <c r="N29" i="5"/>
  <c r="O29" i="5" s="1"/>
  <c r="N31" i="5"/>
  <c r="Q31" i="5" s="1"/>
  <c r="N15" i="5"/>
  <c r="O15" i="5" s="1"/>
  <c r="N10" i="5"/>
  <c r="O10" i="5" s="1"/>
  <c r="N12" i="5"/>
  <c r="Q12" i="5" s="1"/>
  <c r="N23" i="5"/>
  <c r="O23" i="5" s="1"/>
  <c r="N32" i="5"/>
  <c r="O32" i="5" s="1"/>
  <c r="N24" i="5"/>
  <c r="N14" i="5"/>
  <c r="N9" i="5"/>
  <c r="O9" i="5" s="1"/>
  <c r="N13" i="5"/>
  <c r="O13" i="5" s="1"/>
  <c r="N27" i="5"/>
  <c r="Q27" i="5" s="1"/>
  <c r="N26" i="5"/>
  <c r="O26" i="5" s="1"/>
  <c r="N25" i="5"/>
  <c r="O25" i="5" s="1"/>
  <c r="N17" i="5"/>
  <c r="O17" i="5" s="1"/>
  <c r="N8" i="5"/>
  <c r="N30" i="5"/>
  <c r="O30" i="5" s="1"/>
  <c r="N11" i="5"/>
  <c r="O11" i="5" s="1"/>
  <c r="O24" i="5"/>
  <c r="Q24" i="5"/>
  <c r="Q14" i="5"/>
  <c r="O14" i="5"/>
  <c r="O8" i="5"/>
  <c r="Q8" i="5"/>
  <c r="Q29" i="5"/>
  <c r="Q16" i="5"/>
  <c r="O16" i="5"/>
  <c r="O28" i="5"/>
  <c r="Q28" i="5"/>
  <c r="H4664" i="6"/>
  <c r="I4664" i="6"/>
  <c r="Q10" i="5" l="1"/>
  <c r="O27" i="5"/>
  <c r="Q15" i="5"/>
  <c r="O12" i="5"/>
  <c r="Q9" i="5"/>
  <c r="O31" i="5"/>
  <c r="O33" i="5" s="1"/>
  <c r="Q32" i="5"/>
  <c r="Q17" i="5"/>
  <c r="Q13" i="5"/>
  <c r="Q25" i="5"/>
  <c r="Q26" i="5"/>
  <c r="Q30" i="5"/>
  <c r="Q23" i="5"/>
  <c r="Q11" i="5"/>
  <c r="O18" i="5"/>
  <c r="H4665" i="6"/>
  <c r="I4665" i="6"/>
  <c r="Q33" i="5" l="1"/>
  <c r="Q18" i="5"/>
  <c r="I4666" i="6"/>
  <c r="H4666" i="6"/>
  <c r="I4667" i="6" l="1"/>
  <c r="H4667" i="6"/>
  <c r="H4668" i="6" l="1"/>
  <c r="I4668" i="6"/>
  <c r="I4669" i="6" l="1"/>
  <c r="H4669" i="6"/>
  <c r="I4670" i="6" l="1"/>
  <c r="H4670" i="6"/>
  <c r="I4671" i="6" l="1"/>
  <c r="H4671" i="6"/>
  <c r="I4672" i="6" l="1"/>
  <c r="H4672" i="6"/>
  <c r="I4673" i="6" l="1"/>
  <c r="H4673" i="6"/>
  <c r="I4674" i="6" l="1"/>
  <c r="H4674" i="6"/>
  <c r="H4675" i="6" l="1"/>
  <c r="I4675" i="6"/>
  <c r="H4676" i="6" l="1"/>
  <c r="I4676" i="6"/>
  <c r="H4677" i="6" l="1"/>
  <c r="I4677" i="6"/>
  <c r="I4678" i="6" l="1"/>
  <c r="H4678" i="6"/>
  <c r="I4679" i="6" l="1"/>
  <c r="H4679" i="6"/>
  <c r="I4680" i="6" l="1"/>
  <c r="H4680" i="6"/>
  <c r="H4681" i="6" l="1"/>
  <c r="I4681" i="6"/>
  <c r="I4682" i="6" l="1"/>
  <c r="H4682" i="6"/>
  <c r="I4683" i="6" l="1"/>
  <c r="H4683" i="6"/>
  <c r="H4684" i="6" l="1"/>
  <c r="I4684" i="6"/>
  <c r="I4685" i="6" l="1"/>
  <c r="H4685" i="6"/>
  <c r="I4686" i="6" l="1"/>
  <c r="H4686" i="6"/>
  <c r="H4687" i="6" l="1"/>
  <c r="I4687" i="6"/>
  <c r="H4688" i="6" l="1"/>
  <c r="I4688" i="6"/>
  <c r="I4689" i="6" l="1"/>
  <c r="H4689" i="6"/>
  <c r="I4690" i="6" l="1"/>
  <c r="H4690" i="6"/>
  <c r="H4691" i="6" l="1"/>
  <c r="I4691" i="6"/>
  <c r="H4692" i="6" l="1"/>
  <c r="I4692" i="6"/>
  <c r="I4693" i="6" l="1"/>
  <c r="H4693" i="6"/>
  <c r="I4694" i="6" l="1"/>
  <c r="H4694" i="6"/>
  <c r="H4695" i="6" l="1"/>
  <c r="I4695" i="6"/>
  <c r="H4696" i="6" l="1"/>
  <c r="I4696" i="6"/>
  <c r="H4697" i="6" l="1"/>
  <c r="I4697" i="6"/>
  <c r="I4698" i="6" l="1"/>
  <c r="H4698" i="6"/>
  <c r="I4699" i="6" l="1"/>
  <c r="H4699" i="6"/>
  <c r="H4700" i="6" l="1"/>
  <c r="I4700" i="6"/>
  <c r="I4701" i="6" l="1"/>
  <c r="H4701" i="6"/>
  <c r="I4702" i="6" l="1"/>
  <c r="H4702" i="6"/>
  <c r="AD49" i="7" l="1"/>
  <c r="J49" i="7"/>
  <c r="AL49" i="7"/>
  <c r="AH49" i="7"/>
  <c r="AC49" i="7"/>
  <c r="Y49" i="7"/>
  <c r="R49" i="7"/>
  <c r="N49" i="7"/>
  <c r="I49" i="7"/>
  <c r="E49" i="7"/>
  <c r="AK49" i="7"/>
  <c r="AG49" i="7"/>
  <c r="AB49" i="7"/>
  <c r="X49" i="7"/>
  <c r="Q49" i="7"/>
  <c r="M49" i="7"/>
  <c r="H49" i="7"/>
  <c r="D49" i="7"/>
  <c r="AJ49" i="7"/>
  <c r="AF49" i="7"/>
  <c r="AA49" i="7"/>
  <c r="W49" i="7"/>
  <c r="P49" i="7"/>
  <c r="L49" i="7"/>
  <c r="G49" i="7"/>
  <c r="C49" i="7"/>
  <c r="AI49" i="7"/>
  <c r="AE49" i="7"/>
  <c r="Z49" i="7"/>
  <c r="V49" i="7"/>
  <c r="O49" i="7"/>
  <c r="K49" i="7"/>
  <c r="F49" i="7"/>
  <c r="B49" i="7"/>
  <c r="I4703" i="6"/>
  <c r="H4703" i="6"/>
  <c r="AD50" i="7" l="1"/>
  <c r="J50" i="7"/>
  <c r="J167" i="7"/>
  <c r="AD167" i="7"/>
  <c r="F167" i="7"/>
  <c r="AA167" i="7"/>
  <c r="H167" i="7"/>
  <c r="AC167" i="7"/>
  <c r="AL50" i="7"/>
  <c r="B50" i="7"/>
  <c r="D50" i="7"/>
  <c r="AA50" i="7"/>
  <c r="AC50" i="7"/>
  <c r="L50" i="7"/>
  <c r="N50" i="7"/>
  <c r="AJ50" i="7"/>
  <c r="V50" i="7"/>
  <c r="X50" i="7"/>
  <c r="F50" i="7"/>
  <c r="H50" i="7"/>
  <c r="AF50" i="7"/>
  <c r="AH50" i="7"/>
  <c r="O50" i="7"/>
  <c r="Q50" i="7"/>
  <c r="C50" i="7"/>
  <c r="E50" i="7"/>
  <c r="Z50" i="7"/>
  <c r="AB50" i="7"/>
  <c r="K50" i="7"/>
  <c r="M50" i="7"/>
  <c r="AI50" i="7"/>
  <c r="AK50" i="7"/>
  <c r="W50" i="7"/>
  <c r="Y50" i="7"/>
  <c r="G50" i="7"/>
  <c r="I50" i="7"/>
  <c r="AE50" i="7"/>
  <c r="AG50" i="7"/>
  <c r="P50" i="7"/>
  <c r="R50" i="7"/>
  <c r="K167" i="7"/>
  <c r="O167" i="7"/>
  <c r="AI167" i="7"/>
  <c r="AJ167" i="7"/>
  <c r="B167" i="7"/>
  <c r="S49" i="7"/>
  <c r="V167" i="7"/>
  <c r="AM49" i="7"/>
  <c r="C167" i="7"/>
  <c r="W167" i="7"/>
  <c r="D167" i="7"/>
  <c r="X167" i="7"/>
  <c r="E167" i="7"/>
  <c r="Y167" i="7"/>
  <c r="Z167" i="7"/>
  <c r="I167" i="7"/>
  <c r="L167" i="7"/>
  <c r="AF167" i="7"/>
  <c r="M167" i="7"/>
  <c r="AG167" i="7"/>
  <c r="N167" i="7"/>
  <c r="AH167" i="7"/>
  <c r="G167" i="7"/>
  <c r="AB167" i="7"/>
  <c r="AE167" i="7"/>
  <c r="P167" i="7"/>
  <c r="Q167" i="7"/>
  <c r="AK167" i="7"/>
  <c r="R167" i="7"/>
  <c r="AL167" i="7"/>
  <c r="I4704" i="6"/>
  <c r="H4704" i="6"/>
  <c r="J168" i="7" l="1"/>
  <c r="AD51" i="7"/>
  <c r="J51" i="7"/>
  <c r="AD168" i="7"/>
  <c r="AA51" i="7"/>
  <c r="AC51" i="7"/>
  <c r="K51" i="7"/>
  <c r="M51" i="7"/>
  <c r="P51" i="7"/>
  <c r="R51" i="7"/>
  <c r="B51" i="7"/>
  <c r="D51" i="7"/>
  <c r="X51" i="7"/>
  <c r="Y51" i="7"/>
  <c r="F51" i="7"/>
  <c r="H51" i="7"/>
  <c r="AE51" i="7"/>
  <c r="AG51" i="7"/>
  <c r="AJ51" i="7"/>
  <c r="AL51" i="7"/>
  <c r="Z51" i="7"/>
  <c r="AB51" i="7"/>
  <c r="L51" i="7"/>
  <c r="N51" i="7"/>
  <c r="O51" i="7"/>
  <c r="Q51" i="7"/>
  <c r="C51" i="7"/>
  <c r="E51" i="7"/>
  <c r="AI51" i="7"/>
  <c r="AK51" i="7"/>
  <c r="G51" i="7"/>
  <c r="I51" i="7"/>
  <c r="AF51" i="7"/>
  <c r="AH51" i="7"/>
  <c r="W51" i="7"/>
  <c r="V51" i="7"/>
  <c r="AE168" i="7"/>
  <c r="W168" i="7"/>
  <c r="K168" i="7"/>
  <c r="C168" i="7"/>
  <c r="AF168" i="7"/>
  <c r="AM50" i="7"/>
  <c r="V168" i="7"/>
  <c r="AC168" i="7"/>
  <c r="AL168" i="7"/>
  <c r="R168" i="7"/>
  <c r="I168" i="7"/>
  <c r="AK168" i="7"/>
  <c r="AB168" i="7"/>
  <c r="Q168" i="7"/>
  <c r="H168" i="7"/>
  <c r="AJ168" i="7"/>
  <c r="AA168" i="7"/>
  <c r="P168" i="7"/>
  <c r="G168" i="7"/>
  <c r="AI168" i="7"/>
  <c r="Z168" i="7"/>
  <c r="O168" i="7"/>
  <c r="F168" i="7"/>
  <c r="N168" i="7"/>
  <c r="D168" i="7"/>
  <c r="AG168" i="7"/>
  <c r="Y168" i="7"/>
  <c r="M168" i="7"/>
  <c r="E168" i="7"/>
  <c r="AH168" i="7"/>
  <c r="X168" i="7"/>
  <c r="L168" i="7"/>
  <c r="B168" i="7"/>
  <c r="S50" i="7"/>
  <c r="I4705" i="6"/>
  <c r="H4705" i="6"/>
  <c r="J169" i="7" l="1"/>
  <c r="AD169" i="7"/>
  <c r="AD52" i="7"/>
  <c r="J52" i="7"/>
  <c r="I169" i="7"/>
  <c r="N169" i="7"/>
  <c r="H169" i="7"/>
  <c r="D169" i="7"/>
  <c r="G169" i="7"/>
  <c r="L169" i="7"/>
  <c r="F169" i="7"/>
  <c r="K169" i="7"/>
  <c r="AH169" i="7"/>
  <c r="AK169" i="7"/>
  <c r="Q169" i="7"/>
  <c r="AB169" i="7"/>
  <c r="AG169" i="7"/>
  <c r="Y169" i="7"/>
  <c r="R169" i="7"/>
  <c r="AC169" i="7"/>
  <c r="V169" i="7"/>
  <c r="AM51" i="7"/>
  <c r="E169" i="7"/>
  <c r="AL169" i="7"/>
  <c r="M169" i="7"/>
  <c r="W169" i="7"/>
  <c r="C169" i="7"/>
  <c r="AJ169" i="7"/>
  <c r="S51" i="7"/>
  <c r="B169" i="7"/>
  <c r="Z52" i="7"/>
  <c r="AB52" i="7"/>
  <c r="K52" i="7"/>
  <c r="M52" i="7"/>
  <c r="AI52" i="7"/>
  <c r="AK52" i="7"/>
  <c r="C52" i="7"/>
  <c r="G52" i="7"/>
  <c r="I52" i="7"/>
  <c r="AE52" i="7"/>
  <c r="AG52" i="7"/>
  <c r="AA52" i="7"/>
  <c r="AC52" i="7"/>
  <c r="L52" i="7"/>
  <c r="N52" i="7"/>
  <c r="AJ52" i="7"/>
  <c r="AL52" i="7"/>
  <c r="W52" i="7"/>
  <c r="D52" i="7"/>
  <c r="X52" i="7"/>
  <c r="P52" i="7"/>
  <c r="Y52" i="7"/>
  <c r="F52" i="7"/>
  <c r="H52" i="7"/>
  <c r="AF52" i="7"/>
  <c r="AH52" i="7"/>
  <c r="O52" i="7"/>
  <c r="Q52" i="7"/>
  <c r="B52" i="7"/>
  <c r="V52" i="7"/>
  <c r="R52" i="7"/>
  <c r="E52" i="7"/>
  <c r="AF169" i="7"/>
  <c r="AI169" i="7"/>
  <c r="O169" i="7"/>
  <c r="Z169" i="7"/>
  <c r="AE169" i="7"/>
  <c r="X169" i="7"/>
  <c r="P169" i="7"/>
  <c r="AA169" i="7"/>
  <c r="I4706" i="6"/>
  <c r="H4706" i="6"/>
  <c r="J170" i="7" l="1"/>
  <c r="AD170" i="7"/>
  <c r="AD53" i="7"/>
  <c r="J53" i="7"/>
  <c r="R170" i="7"/>
  <c r="O170" i="7"/>
  <c r="F170" i="7"/>
  <c r="D170" i="7"/>
  <c r="N170" i="7"/>
  <c r="AG170" i="7"/>
  <c r="C170" i="7"/>
  <c r="K170" i="7"/>
  <c r="AL53" i="7"/>
  <c r="C53" i="7"/>
  <c r="E53" i="7"/>
  <c r="AA53" i="7"/>
  <c r="AC53" i="7"/>
  <c r="M53" i="7"/>
  <c r="AH53" i="7"/>
  <c r="AJ53" i="7"/>
  <c r="W53" i="7"/>
  <c r="Y53" i="7"/>
  <c r="F53" i="7"/>
  <c r="H53" i="7"/>
  <c r="N53" i="7"/>
  <c r="AE53" i="7"/>
  <c r="O53" i="7"/>
  <c r="Q53" i="7"/>
  <c r="D53" i="7"/>
  <c r="V53" i="7"/>
  <c r="Z53" i="7"/>
  <c r="AB53" i="7"/>
  <c r="AF53" i="7"/>
  <c r="AI53" i="7"/>
  <c r="AK53" i="7"/>
  <c r="K53" i="7"/>
  <c r="B53" i="7"/>
  <c r="X53" i="7"/>
  <c r="G53" i="7"/>
  <c r="I53" i="7"/>
  <c r="L53" i="7"/>
  <c r="AG53" i="7"/>
  <c r="P53" i="7"/>
  <c r="R53" i="7"/>
  <c r="V170" i="7"/>
  <c r="AM52" i="7"/>
  <c r="AH170" i="7"/>
  <c r="Y170" i="7"/>
  <c r="W170" i="7"/>
  <c r="L170" i="7"/>
  <c r="AE170" i="7"/>
  <c r="AK170" i="7"/>
  <c r="AB170" i="7"/>
  <c r="B170" i="7"/>
  <c r="S52" i="7"/>
  <c r="AF170" i="7"/>
  <c r="P170" i="7"/>
  <c r="AL170" i="7"/>
  <c r="AC170" i="7"/>
  <c r="I170" i="7"/>
  <c r="AI170" i="7"/>
  <c r="Z170" i="7"/>
  <c r="E170" i="7"/>
  <c r="Q170" i="7"/>
  <c r="H170" i="7"/>
  <c r="X170" i="7"/>
  <c r="AJ170" i="7"/>
  <c r="AA170" i="7"/>
  <c r="G170" i="7"/>
  <c r="M170" i="7"/>
  <c r="I4707" i="6"/>
  <c r="H4707" i="6"/>
  <c r="AD54" i="7" l="1"/>
  <c r="J54" i="7"/>
  <c r="J171" i="7"/>
  <c r="AD171" i="7"/>
  <c r="R171" i="7"/>
  <c r="I171" i="7"/>
  <c r="K171" i="7"/>
  <c r="AB171" i="7"/>
  <c r="Q171" i="7"/>
  <c r="H171" i="7"/>
  <c r="AJ171" i="7"/>
  <c r="AA171" i="7"/>
  <c r="P171" i="7"/>
  <c r="G171" i="7"/>
  <c r="AK171" i="7"/>
  <c r="Z171" i="7"/>
  <c r="O171" i="7"/>
  <c r="F171" i="7"/>
  <c r="AH171" i="7"/>
  <c r="E171" i="7"/>
  <c r="Y54" i="7"/>
  <c r="K54" i="7"/>
  <c r="R54" i="7"/>
  <c r="W54" i="7"/>
  <c r="AK54" i="7"/>
  <c r="G54" i="7"/>
  <c r="AL54" i="7"/>
  <c r="AF54" i="7"/>
  <c r="Q54" i="7"/>
  <c r="AE54" i="7"/>
  <c r="B54" i="7"/>
  <c r="M54" i="7"/>
  <c r="AC54" i="7"/>
  <c r="AA54" i="7"/>
  <c r="N54" i="7"/>
  <c r="AG54" i="7"/>
  <c r="I54" i="7"/>
  <c r="P54" i="7"/>
  <c r="AH54" i="7"/>
  <c r="O54" i="7"/>
  <c r="F54" i="7"/>
  <c r="X54" i="7"/>
  <c r="H54" i="7"/>
  <c r="Z54" i="7"/>
  <c r="E54" i="7"/>
  <c r="AJ54" i="7"/>
  <c r="AB54" i="7"/>
  <c r="AI54" i="7"/>
  <c r="C54" i="7"/>
  <c r="V54" i="7"/>
  <c r="D54" i="7"/>
  <c r="L54" i="7"/>
  <c r="AG171" i="7"/>
  <c r="X171" i="7"/>
  <c r="AI171" i="7"/>
  <c r="V171" i="7"/>
  <c r="AM53" i="7"/>
  <c r="AE171" i="7"/>
  <c r="Y171" i="7"/>
  <c r="M171" i="7"/>
  <c r="C171" i="7"/>
  <c r="L171" i="7"/>
  <c r="S53" i="7"/>
  <c r="B171" i="7"/>
  <c r="AF171" i="7"/>
  <c r="D171" i="7"/>
  <c r="N171" i="7"/>
  <c r="W171" i="7"/>
  <c r="AC171" i="7"/>
  <c r="AL171" i="7"/>
  <c r="I4708" i="6"/>
  <c r="H4708" i="6"/>
  <c r="AD172" i="7" l="1"/>
  <c r="AD55" i="7"/>
  <c r="J55" i="7"/>
  <c r="J172" i="7"/>
  <c r="K55" i="7"/>
  <c r="M55" i="7"/>
  <c r="AI55" i="7"/>
  <c r="AK55" i="7"/>
  <c r="I55" i="7"/>
  <c r="C55" i="7"/>
  <c r="AC55" i="7"/>
  <c r="G55" i="7"/>
  <c r="AE55" i="7"/>
  <c r="AG55" i="7"/>
  <c r="AH55" i="7"/>
  <c r="P55" i="7"/>
  <c r="R55" i="7"/>
  <c r="W55" i="7"/>
  <c r="AL55" i="7"/>
  <c r="AA55" i="7"/>
  <c r="AB55" i="7"/>
  <c r="N55" i="7"/>
  <c r="L55" i="7"/>
  <c r="Y55" i="7"/>
  <c r="AJ55" i="7"/>
  <c r="B55" i="7"/>
  <c r="D55" i="7"/>
  <c r="F55" i="7"/>
  <c r="H55" i="7"/>
  <c r="E55" i="7"/>
  <c r="AF55" i="7"/>
  <c r="O55" i="7"/>
  <c r="Q55" i="7"/>
  <c r="V55" i="7"/>
  <c r="X55" i="7"/>
  <c r="Z55" i="7"/>
  <c r="H172" i="7"/>
  <c r="B172" i="7"/>
  <c r="S54" i="7"/>
  <c r="V172" i="7"/>
  <c r="AM54" i="7"/>
  <c r="P172" i="7"/>
  <c r="AA172" i="7"/>
  <c r="AE172" i="7"/>
  <c r="G172" i="7"/>
  <c r="K172" i="7"/>
  <c r="D172" i="7"/>
  <c r="AB172" i="7"/>
  <c r="AH172" i="7"/>
  <c r="N172" i="7"/>
  <c r="AL172" i="7"/>
  <c r="R172" i="7"/>
  <c r="AJ172" i="7"/>
  <c r="X172" i="7"/>
  <c r="C172" i="7"/>
  <c r="E172" i="7"/>
  <c r="F172" i="7"/>
  <c r="I172" i="7"/>
  <c r="AC172" i="7"/>
  <c r="Q172" i="7"/>
  <c r="AK172" i="7"/>
  <c r="Y172" i="7"/>
  <c r="L172" i="7"/>
  <c r="AI172" i="7"/>
  <c r="Z172" i="7"/>
  <c r="O172" i="7"/>
  <c r="AG172" i="7"/>
  <c r="M172" i="7"/>
  <c r="AF172" i="7"/>
  <c r="W172" i="7"/>
  <c r="I4709" i="6"/>
  <c r="H4709" i="6"/>
  <c r="J173" i="7" l="1"/>
  <c r="AD56" i="7"/>
  <c r="J56" i="7"/>
  <c r="AD173" i="7"/>
  <c r="AB56" i="7"/>
  <c r="AE56" i="7"/>
  <c r="AG56" i="7"/>
  <c r="AH56" i="7"/>
  <c r="P56" i="7"/>
  <c r="V56" i="7"/>
  <c r="X56" i="7"/>
  <c r="F56" i="7"/>
  <c r="H56" i="7"/>
  <c r="AL56" i="7"/>
  <c r="N56" i="7"/>
  <c r="L56" i="7"/>
  <c r="Y56" i="7"/>
  <c r="AJ56" i="7"/>
  <c r="I56" i="7"/>
  <c r="C56" i="7"/>
  <c r="Z56" i="7"/>
  <c r="E56" i="7"/>
  <c r="AF56" i="7"/>
  <c r="O56" i="7"/>
  <c r="Q56" i="7"/>
  <c r="AC56" i="7"/>
  <c r="G56" i="7"/>
  <c r="AA56" i="7"/>
  <c r="R56" i="7"/>
  <c r="W56" i="7"/>
  <c r="K56" i="7"/>
  <c r="M56" i="7"/>
  <c r="AI56" i="7"/>
  <c r="AK56" i="7"/>
  <c r="B56" i="7"/>
  <c r="D56" i="7"/>
  <c r="V173" i="7"/>
  <c r="AM55" i="7"/>
  <c r="E173" i="7"/>
  <c r="S55" i="7"/>
  <c r="B173" i="7"/>
  <c r="N173" i="7"/>
  <c r="W173" i="7"/>
  <c r="AG173" i="7"/>
  <c r="C173" i="7"/>
  <c r="M173" i="7"/>
  <c r="Q173" i="7"/>
  <c r="AJ173" i="7"/>
  <c r="AB173" i="7"/>
  <c r="R173" i="7"/>
  <c r="AE173" i="7"/>
  <c r="I173" i="7"/>
  <c r="K173" i="7"/>
  <c r="H173" i="7"/>
  <c r="Z173" i="7"/>
  <c r="O173" i="7"/>
  <c r="F173" i="7"/>
  <c r="Y173" i="7"/>
  <c r="AA173" i="7"/>
  <c r="P173" i="7"/>
  <c r="G173" i="7"/>
  <c r="AK173" i="7"/>
  <c r="X173" i="7"/>
  <c r="AF173" i="7"/>
  <c r="D173" i="7"/>
  <c r="L173" i="7"/>
  <c r="AL173" i="7"/>
  <c r="AH173" i="7"/>
  <c r="AC173" i="7"/>
  <c r="AI173" i="7"/>
  <c r="I4710" i="6"/>
  <c r="H4710" i="6"/>
  <c r="AD174" i="7" l="1"/>
  <c r="AD57" i="7"/>
  <c r="J57" i="7"/>
  <c r="J174" i="7"/>
  <c r="AG57" i="7"/>
  <c r="AH57" i="7"/>
  <c r="P57" i="7"/>
  <c r="B57" i="7"/>
  <c r="D57" i="7"/>
  <c r="AC57" i="7"/>
  <c r="G57" i="7"/>
  <c r="AE57" i="7"/>
  <c r="Y57" i="7"/>
  <c r="AJ57" i="7"/>
  <c r="C57" i="7"/>
  <c r="AL57" i="7"/>
  <c r="AA57" i="7"/>
  <c r="N57" i="7"/>
  <c r="L57" i="7"/>
  <c r="AF57" i="7"/>
  <c r="O57" i="7"/>
  <c r="Q57" i="7"/>
  <c r="W57" i="7"/>
  <c r="I57" i="7"/>
  <c r="F57" i="7"/>
  <c r="H57" i="7"/>
  <c r="E57" i="7"/>
  <c r="AI57" i="7"/>
  <c r="AK57" i="7"/>
  <c r="R57" i="7"/>
  <c r="X57" i="7"/>
  <c r="V57" i="7"/>
  <c r="Z57" i="7"/>
  <c r="AB57" i="7"/>
  <c r="K57" i="7"/>
  <c r="M57" i="7"/>
  <c r="D174" i="7"/>
  <c r="M174" i="7"/>
  <c r="AA174" i="7"/>
  <c r="O174" i="7"/>
  <c r="C174" i="7"/>
  <c r="L174" i="7"/>
  <c r="F174" i="7"/>
  <c r="AH174" i="7"/>
  <c r="S56" i="7"/>
  <c r="B174" i="7"/>
  <c r="K174" i="7"/>
  <c r="G174" i="7"/>
  <c r="AF174" i="7"/>
  <c r="I174" i="7"/>
  <c r="N174" i="7"/>
  <c r="X174" i="7"/>
  <c r="AG174" i="7"/>
  <c r="AK174" i="7"/>
  <c r="W174" i="7"/>
  <c r="AC174" i="7"/>
  <c r="E174" i="7"/>
  <c r="AJ174" i="7"/>
  <c r="AL174" i="7"/>
  <c r="V174" i="7"/>
  <c r="AM56" i="7"/>
  <c r="AE174" i="7"/>
  <c r="AI174" i="7"/>
  <c r="R174" i="7"/>
  <c r="Q174" i="7"/>
  <c r="Z174" i="7"/>
  <c r="Y174" i="7"/>
  <c r="H174" i="7"/>
  <c r="P174" i="7"/>
  <c r="AB174" i="7"/>
  <c r="H4711" i="6"/>
  <c r="I4711" i="6"/>
  <c r="J58" i="7" l="1"/>
  <c r="J116" i="7" s="1"/>
  <c r="AD58" i="7"/>
  <c r="AD113" i="7" s="1"/>
  <c r="AD175" i="7"/>
  <c r="J175" i="7"/>
  <c r="AB175" i="7"/>
  <c r="R175" i="7"/>
  <c r="N175" i="7"/>
  <c r="AJ175" i="7"/>
  <c r="Z175" i="7"/>
  <c r="AK175" i="7"/>
  <c r="E58" i="7"/>
  <c r="E116" i="7" s="1"/>
  <c r="AF58" i="7"/>
  <c r="AF114" i="7" s="1"/>
  <c r="O58" i="7"/>
  <c r="O111" i="7" s="1"/>
  <c r="Q58" i="7"/>
  <c r="Q116" i="7" s="1"/>
  <c r="B58" i="7"/>
  <c r="B116" i="7" s="1"/>
  <c r="D58" i="7"/>
  <c r="AL58" i="7"/>
  <c r="AL114" i="7" s="1"/>
  <c r="AA58" i="7"/>
  <c r="AA116" i="7" s="1"/>
  <c r="K58" i="7"/>
  <c r="K111" i="7" s="1"/>
  <c r="M58" i="7"/>
  <c r="M112" i="7" s="1"/>
  <c r="AI58" i="7"/>
  <c r="AK58" i="7"/>
  <c r="AK111" i="7" s="1"/>
  <c r="V58" i="7"/>
  <c r="V111" i="7" s="1"/>
  <c r="X58" i="7"/>
  <c r="X116" i="7" s="1"/>
  <c r="F58" i="7"/>
  <c r="H58" i="7"/>
  <c r="H114" i="7" s="1"/>
  <c r="I58" i="7"/>
  <c r="I113" i="7" s="1"/>
  <c r="C58" i="7"/>
  <c r="C111" i="7" s="1"/>
  <c r="Z58" i="7"/>
  <c r="Z116" i="7" s="1"/>
  <c r="AB58" i="7"/>
  <c r="AB116" i="7" s="1"/>
  <c r="AE58" i="7"/>
  <c r="AE108" i="7" s="1"/>
  <c r="AG58" i="7"/>
  <c r="AG112" i="7" s="1"/>
  <c r="AH58" i="7"/>
  <c r="AH114" i="7" s="1"/>
  <c r="P58" i="7"/>
  <c r="P116" i="7" s="1"/>
  <c r="N58" i="7"/>
  <c r="N114" i="7" s="1"/>
  <c r="L58" i="7"/>
  <c r="L116" i="7" s="1"/>
  <c r="Y58" i="7"/>
  <c r="Y116" i="7" s="1"/>
  <c r="AJ58" i="7"/>
  <c r="AJ109" i="7" s="1"/>
  <c r="R58" i="7"/>
  <c r="R114" i="7" s="1"/>
  <c r="W58" i="7"/>
  <c r="W116" i="7" s="1"/>
  <c r="AC58" i="7"/>
  <c r="AC109" i="7" s="1"/>
  <c r="G58" i="7"/>
  <c r="G116" i="7" s="1"/>
  <c r="M111" i="7"/>
  <c r="M115" i="7"/>
  <c r="V175" i="7"/>
  <c r="AM57" i="7"/>
  <c r="V116" i="7"/>
  <c r="V110" i="7"/>
  <c r="V112" i="7"/>
  <c r="AI175" i="7"/>
  <c r="AI112" i="7"/>
  <c r="AB113" i="7"/>
  <c r="AI109" i="7"/>
  <c r="AK109" i="7"/>
  <c r="K175" i="7"/>
  <c r="K116" i="7"/>
  <c r="K114" i="7"/>
  <c r="X175" i="7"/>
  <c r="E175" i="7"/>
  <c r="E112" i="7"/>
  <c r="E114" i="7"/>
  <c r="W175" i="7"/>
  <c r="L175" i="7"/>
  <c r="C175" i="7"/>
  <c r="G175" i="7"/>
  <c r="P175" i="7"/>
  <c r="P114" i="7"/>
  <c r="AB115" i="7"/>
  <c r="H116" i="7"/>
  <c r="H175" i="7"/>
  <c r="AH175" i="7"/>
  <c r="AB110" i="7"/>
  <c r="H115" i="7"/>
  <c r="F175" i="7"/>
  <c r="O175" i="7"/>
  <c r="O116" i="7"/>
  <c r="AA175" i="7"/>
  <c r="AA114" i="7"/>
  <c r="Y175" i="7"/>
  <c r="D175" i="7"/>
  <c r="D116" i="7"/>
  <c r="D114" i="7"/>
  <c r="AG175" i="7"/>
  <c r="Q175" i="7"/>
  <c r="Q114" i="7"/>
  <c r="Q109" i="7"/>
  <c r="Q111" i="7"/>
  <c r="Q112" i="7"/>
  <c r="AC175" i="7"/>
  <c r="M116" i="7"/>
  <c r="M175" i="7"/>
  <c r="M114" i="7"/>
  <c r="I175" i="7"/>
  <c r="AF116" i="7"/>
  <c r="AF175" i="7"/>
  <c r="AF108" i="7"/>
  <c r="AF110" i="7"/>
  <c r="AF112" i="7"/>
  <c r="AL116" i="7"/>
  <c r="AL175" i="7"/>
  <c r="AE175" i="7"/>
  <c r="AE110" i="7"/>
  <c r="B175" i="7"/>
  <c r="S57" i="7"/>
  <c r="AE116" i="7" l="1"/>
  <c r="H112" i="7"/>
  <c r="X114" i="7"/>
  <c r="AB111" i="7"/>
  <c r="X108" i="7"/>
  <c r="H111" i="7"/>
  <c r="AB109" i="7"/>
  <c r="H113" i="7"/>
  <c r="AK114" i="7"/>
  <c r="V113" i="7"/>
  <c r="AK112" i="7"/>
  <c r="AJ111" i="7"/>
  <c r="AD110" i="7"/>
  <c r="AD114" i="7"/>
  <c r="J114" i="7"/>
  <c r="AD112" i="7"/>
  <c r="AJ115" i="7"/>
  <c r="AJ112" i="7"/>
  <c r="AE112" i="7"/>
  <c r="I112" i="7"/>
  <c r="AG111" i="7"/>
  <c r="C33" i="5"/>
  <c r="C112" i="7"/>
  <c r="X112" i="7"/>
  <c r="K109" i="7"/>
  <c r="N113" i="7"/>
  <c r="V114" i="7"/>
  <c r="N115" i="7"/>
  <c r="C116" i="7"/>
  <c r="I116" i="7"/>
  <c r="Q113" i="7"/>
  <c r="AG116" i="7"/>
  <c r="AJ113" i="7"/>
  <c r="C114" i="7"/>
  <c r="AK110" i="7"/>
  <c r="AD117" i="7"/>
  <c r="AD176" i="7"/>
  <c r="AD85" i="7"/>
  <c r="AD103" i="7"/>
  <c r="AD64" i="7"/>
  <c r="AD91" i="7"/>
  <c r="AD69" i="7"/>
  <c r="AD77" i="7"/>
  <c r="AD99" i="7"/>
  <c r="AD65" i="7"/>
  <c r="AD66" i="7"/>
  <c r="AD71" i="7"/>
  <c r="AD67" i="7"/>
  <c r="AD68" i="7"/>
  <c r="AD72" i="7"/>
  <c r="AD70" i="7"/>
  <c r="AD73" i="7"/>
  <c r="AD74" i="7"/>
  <c r="AD76" i="7"/>
  <c r="AD75" i="7"/>
  <c r="AD78" i="7"/>
  <c r="AD79" i="7"/>
  <c r="AD80" i="7"/>
  <c r="AD81" i="7"/>
  <c r="AD82" i="7"/>
  <c r="AD83" i="7"/>
  <c r="AD84" i="7"/>
  <c r="AD87" i="7"/>
  <c r="AD86" i="7"/>
  <c r="AD88" i="7"/>
  <c r="AD89" i="7"/>
  <c r="AD90" i="7"/>
  <c r="AD92" i="7"/>
  <c r="AD95" i="7"/>
  <c r="AD94" i="7"/>
  <c r="AD93" i="7"/>
  <c r="AD97" i="7"/>
  <c r="AD96" i="7"/>
  <c r="AD98" i="7"/>
  <c r="AD101" i="7"/>
  <c r="AD100" i="7"/>
  <c r="AD102" i="7"/>
  <c r="AD105" i="7"/>
  <c r="AD104" i="7"/>
  <c r="AD107" i="7"/>
  <c r="AD106" i="7"/>
  <c r="AD108" i="7"/>
  <c r="AD109" i="7"/>
  <c r="AD111" i="7"/>
  <c r="J176" i="7"/>
  <c r="J117" i="7"/>
  <c r="J103" i="7"/>
  <c r="J77" i="7"/>
  <c r="J66" i="7"/>
  <c r="J69" i="7"/>
  <c r="J99" i="7"/>
  <c r="J64" i="7"/>
  <c r="J65" i="7"/>
  <c r="J91" i="7"/>
  <c r="J85" i="7"/>
  <c r="J59" i="7"/>
  <c r="J67" i="7"/>
  <c r="J68" i="7"/>
  <c r="J71" i="7"/>
  <c r="J70" i="7"/>
  <c r="J72" i="7"/>
  <c r="J73" i="7"/>
  <c r="J74" i="7"/>
  <c r="J76" i="7"/>
  <c r="J75" i="7"/>
  <c r="J78" i="7"/>
  <c r="J79" i="7"/>
  <c r="J80" i="7"/>
  <c r="J81" i="7"/>
  <c r="J82" i="7"/>
  <c r="J84" i="7"/>
  <c r="J83" i="7"/>
  <c r="J86" i="7"/>
  <c r="J87" i="7"/>
  <c r="J88" i="7"/>
  <c r="J89" i="7"/>
  <c r="J90" i="7"/>
  <c r="J94" i="7"/>
  <c r="J92" i="7"/>
  <c r="J93" i="7"/>
  <c r="J95" i="7"/>
  <c r="J96" i="7"/>
  <c r="J97" i="7"/>
  <c r="J98" i="7"/>
  <c r="J100" i="7"/>
  <c r="J101" i="7"/>
  <c r="J104" i="7"/>
  <c r="J102" i="7"/>
  <c r="J107" i="7"/>
  <c r="J106" i="7"/>
  <c r="J105" i="7"/>
  <c r="J108" i="7"/>
  <c r="J109" i="7"/>
  <c r="J110" i="7"/>
  <c r="J115" i="7"/>
  <c r="J111" i="7"/>
  <c r="C46" i="5"/>
  <c r="G49" i="5"/>
  <c r="J112" i="7"/>
  <c r="AD115" i="7"/>
  <c r="AD116" i="7"/>
  <c r="J113" i="7"/>
  <c r="R115" i="7"/>
  <c r="R111" i="7"/>
  <c r="G114" i="7"/>
  <c r="R116" i="7"/>
  <c r="AH109" i="7"/>
  <c r="AC111" i="7"/>
  <c r="Y176" i="7"/>
  <c r="Y117" i="7"/>
  <c r="Y69" i="7"/>
  <c r="Y99" i="7"/>
  <c r="Y77" i="7"/>
  <c r="Y91" i="7"/>
  <c r="Y65" i="7"/>
  <c r="Y64" i="7"/>
  <c r="Y85" i="7"/>
  <c r="Y103" i="7"/>
  <c r="Y66" i="7"/>
  <c r="Y67" i="7"/>
  <c r="Y68" i="7"/>
  <c r="Y70" i="7"/>
  <c r="Y71" i="7"/>
  <c r="Y73" i="7"/>
  <c r="Y72" i="7"/>
  <c r="Y79" i="7"/>
  <c r="Y74" i="7"/>
  <c r="Y75" i="7"/>
  <c r="Y76" i="7"/>
  <c r="Y78" i="7"/>
  <c r="Y80" i="7"/>
  <c r="Y81" i="7"/>
  <c r="Y82" i="7"/>
  <c r="Y83" i="7"/>
  <c r="Y84" i="7"/>
  <c r="Y86" i="7"/>
  <c r="Y92" i="7"/>
  <c r="Y87" i="7"/>
  <c r="Y88" i="7"/>
  <c r="Y90" i="7"/>
  <c r="Y89" i="7"/>
  <c r="Y94" i="7"/>
  <c r="Y93" i="7"/>
  <c r="Y96" i="7"/>
  <c r="Y95" i="7"/>
  <c r="Y97" i="7"/>
  <c r="Y98" i="7"/>
  <c r="Y100" i="7"/>
  <c r="Y101" i="7"/>
  <c r="Y102" i="7"/>
  <c r="Y104" i="7"/>
  <c r="Y105" i="7"/>
  <c r="Y106" i="7"/>
  <c r="Y107" i="7"/>
  <c r="Y108" i="7"/>
  <c r="Y115" i="7"/>
  <c r="Y111" i="7"/>
  <c r="Y109" i="7"/>
  <c r="Y113" i="7"/>
  <c r="Y110" i="7"/>
  <c r="F117" i="7"/>
  <c r="F176" i="7"/>
  <c r="F66" i="7"/>
  <c r="F67" i="7"/>
  <c r="F85" i="7"/>
  <c r="F59" i="7"/>
  <c r="F77" i="7"/>
  <c r="F68" i="7"/>
  <c r="F91" i="7"/>
  <c r="F64" i="7"/>
  <c r="F103" i="7"/>
  <c r="F99" i="7"/>
  <c r="F65" i="7"/>
  <c r="F69" i="7"/>
  <c r="F70" i="7"/>
  <c r="F71" i="7"/>
  <c r="F72" i="7"/>
  <c r="F74" i="7"/>
  <c r="F73" i="7"/>
  <c r="F75" i="7"/>
  <c r="F78" i="7"/>
  <c r="F76" i="7"/>
  <c r="F81" i="7"/>
  <c r="F79" i="7"/>
  <c r="F80" i="7"/>
  <c r="F82" i="7"/>
  <c r="F83" i="7"/>
  <c r="F87" i="7"/>
  <c r="F84" i="7"/>
  <c r="F86" i="7"/>
  <c r="F93" i="7"/>
  <c r="F88" i="7"/>
  <c r="F89" i="7"/>
  <c r="F90" i="7"/>
  <c r="F92" i="7"/>
  <c r="F94" i="7"/>
  <c r="F97" i="7"/>
  <c r="F95" i="7"/>
  <c r="F96" i="7"/>
  <c r="F98" i="7"/>
  <c r="F101" i="7"/>
  <c r="F105" i="7"/>
  <c r="F100" i="7"/>
  <c r="F102" i="7"/>
  <c r="F106" i="7"/>
  <c r="F104" i="7"/>
  <c r="F107" i="7"/>
  <c r="F109" i="7"/>
  <c r="F108" i="7"/>
  <c r="F112" i="7"/>
  <c r="F110" i="7"/>
  <c r="F111" i="7"/>
  <c r="AI176" i="7"/>
  <c r="AI117" i="7"/>
  <c r="AI69" i="7"/>
  <c r="AI91" i="7"/>
  <c r="AI64" i="7"/>
  <c r="AI99" i="7"/>
  <c r="AI77" i="7"/>
  <c r="AI103" i="7"/>
  <c r="AI65" i="7"/>
  <c r="AI67" i="7"/>
  <c r="AI85" i="7"/>
  <c r="AI66" i="7"/>
  <c r="AI68" i="7"/>
  <c r="AI70" i="7"/>
  <c r="AI71" i="7"/>
  <c r="AI73" i="7"/>
  <c r="AI72" i="7"/>
  <c r="AI74" i="7"/>
  <c r="AI75" i="7"/>
  <c r="AI76" i="7"/>
  <c r="AI78" i="7"/>
  <c r="AI79" i="7"/>
  <c r="AI80" i="7"/>
  <c r="AI81" i="7"/>
  <c r="AI82" i="7"/>
  <c r="AI83" i="7"/>
  <c r="AI84" i="7"/>
  <c r="AI87" i="7"/>
  <c r="AI86" i="7"/>
  <c r="AI88" i="7"/>
  <c r="AI89" i="7"/>
  <c r="AI92" i="7"/>
  <c r="AI93" i="7"/>
  <c r="AI90" i="7"/>
  <c r="AI95" i="7"/>
  <c r="AI94" i="7"/>
  <c r="AI100" i="7"/>
  <c r="AI97" i="7"/>
  <c r="AI96" i="7"/>
  <c r="AI98" i="7"/>
  <c r="AI101" i="7"/>
  <c r="AI102" i="7"/>
  <c r="AI106" i="7"/>
  <c r="AI104" i="7"/>
  <c r="AI105" i="7"/>
  <c r="AI107" i="7"/>
  <c r="AI108" i="7"/>
  <c r="AI113" i="7"/>
  <c r="AI111" i="7"/>
  <c r="W176" i="7"/>
  <c r="W117" i="7"/>
  <c r="W69" i="7"/>
  <c r="W91" i="7"/>
  <c r="W64" i="7"/>
  <c r="W99" i="7"/>
  <c r="W103" i="7"/>
  <c r="W65" i="7"/>
  <c r="W85" i="7"/>
  <c r="W77" i="7"/>
  <c r="W66" i="7"/>
  <c r="W67" i="7"/>
  <c r="W68" i="7"/>
  <c r="W73" i="7"/>
  <c r="W70" i="7"/>
  <c r="W71" i="7"/>
  <c r="W72" i="7"/>
  <c r="W74" i="7"/>
  <c r="W75" i="7"/>
  <c r="W76" i="7"/>
  <c r="W78" i="7"/>
  <c r="W80" i="7"/>
  <c r="W79" i="7"/>
  <c r="W81" i="7"/>
  <c r="W82" i="7"/>
  <c r="W83" i="7"/>
  <c r="W84" i="7"/>
  <c r="W86" i="7"/>
  <c r="W87" i="7"/>
  <c r="W88" i="7"/>
  <c r="W90" i="7"/>
  <c r="W89" i="7"/>
  <c r="W92" i="7"/>
  <c r="W93" i="7"/>
  <c r="W94" i="7"/>
  <c r="W97" i="7"/>
  <c r="W95" i="7"/>
  <c r="W96" i="7"/>
  <c r="W98" i="7"/>
  <c r="W101" i="7"/>
  <c r="W100" i="7"/>
  <c r="W102" i="7"/>
  <c r="W104" i="7"/>
  <c r="W105" i="7"/>
  <c r="W110" i="7"/>
  <c r="W107" i="7"/>
  <c r="W109" i="7"/>
  <c r="W106" i="7"/>
  <c r="W108" i="7"/>
  <c r="W115" i="7"/>
  <c r="W113" i="7"/>
  <c r="W111" i="7"/>
  <c r="L176" i="7"/>
  <c r="L117" i="7"/>
  <c r="L69" i="7"/>
  <c r="L77" i="7"/>
  <c r="L59" i="7"/>
  <c r="L85" i="7"/>
  <c r="L65" i="7"/>
  <c r="L66" i="7"/>
  <c r="L91" i="7"/>
  <c r="L103" i="7"/>
  <c r="L99" i="7"/>
  <c r="L64" i="7"/>
  <c r="L67" i="7"/>
  <c r="L68" i="7"/>
  <c r="L70" i="7"/>
  <c r="L71" i="7"/>
  <c r="L73" i="7"/>
  <c r="L72" i="7"/>
  <c r="L74" i="7"/>
  <c r="L75" i="7"/>
  <c r="L76" i="7"/>
  <c r="L78" i="7"/>
  <c r="L80" i="7"/>
  <c r="L79" i="7"/>
  <c r="L82" i="7"/>
  <c r="L81" i="7"/>
  <c r="L83" i="7"/>
  <c r="L86" i="7"/>
  <c r="L84" i="7"/>
  <c r="L88" i="7"/>
  <c r="L89" i="7"/>
  <c r="L87" i="7"/>
  <c r="L90" i="7"/>
  <c r="L93" i="7"/>
  <c r="L92" i="7"/>
  <c r="L94" i="7"/>
  <c r="L95" i="7"/>
  <c r="L96" i="7"/>
  <c r="L97" i="7"/>
  <c r="L98" i="7"/>
  <c r="L100" i="7"/>
  <c r="L102" i="7"/>
  <c r="L101" i="7"/>
  <c r="L106" i="7"/>
  <c r="L104" i="7"/>
  <c r="L105" i="7"/>
  <c r="L107" i="7"/>
  <c r="L108" i="7"/>
  <c r="L111" i="7"/>
  <c r="L110" i="7"/>
  <c r="L109" i="7"/>
  <c r="L115" i="7"/>
  <c r="L113" i="7"/>
  <c r="AC112" i="7"/>
  <c r="AG114" i="7"/>
  <c r="Y114" i="7"/>
  <c r="O112" i="7"/>
  <c r="F114" i="7"/>
  <c r="R112" i="7"/>
  <c r="AH116" i="7"/>
  <c r="L112" i="7"/>
  <c r="W112" i="7"/>
  <c r="R110" i="7"/>
  <c r="AI110" i="7"/>
  <c r="AI116" i="7"/>
  <c r="AH110" i="7"/>
  <c r="Z112" i="7"/>
  <c r="N176" i="7"/>
  <c r="N117" i="7"/>
  <c r="N64" i="7"/>
  <c r="N59" i="7"/>
  <c r="N103" i="7"/>
  <c r="N77" i="7"/>
  <c r="N85" i="7"/>
  <c r="N99" i="7"/>
  <c r="N91" i="7"/>
  <c r="N65" i="7"/>
  <c r="N69" i="7"/>
  <c r="N67" i="7"/>
  <c r="N66" i="7"/>
  <c r="N72" i="7"/>
  <c r="N68" i="7"/>
  <c r="N70" i="7"/>
  <c r="N71" i="7"/>
  <c r="N73" i="7"/>
  <c r="N75" i="7"/>
  <c r="N76" i="7"/>
  <c r="N74" i="7"/>
  <c r="N78" i="7"/>
  <c r="N80" i="7"/>
  <c r="N79" i="7"/>
  <c r="N84" i="7"/>
  <c r="N81" i="7"/>
  <c r="N82" i="7"/>
  <c r="N83" i="7"/>
  <c r="N87" i="7"/>
  <c r="N86" i="7"/>
  <c r="N90" i="7"/>
  <c r="N88" i="7"/>
  <c r="N89" i="7"/>
  <c r="N93" i="7"/>
  <c r="N92" i="7"/>
  <c r="N96" i="7"/>
  <c r="N94" i="7"/>
  <c r="N95" i="7"/>
  <c r="N97" i="7"/>
  <c r="N100" i="7"/>
  <c r="N98" i="7"/>
  <c r="N101" i="7"/>
  <c r="N102" i="7"/>
  <c r="N106" i="7"/>
  <c r="N104" i="7"/>
  <c r="N105" i="7"/>
  <c r="N107" i="7"/>
  <c r="N110" i="7"/>
  <c r="N108" i="7"/>
  <c r="N111" i="7"/>
  <c r="N109" i="7"/>
  <c r="AE117" i="7"/>
  <c r="AE176" i="7"/>
  <c r="AE77" i="7"/>
  <c r="AE64" i="7"/>
  <c r="AE85" i="7"/>
  <c r="AE103" i="7"/>
  <c r="AE67" i="7"/>
  <c r="AE69" i="7"/>
  <c r="AE65" i="7"/>
  <c r="AE91" i="7"/>
  <c r="AE99" i="7"/>
  <c r="AE66" i="7"/>
  <c r="AE68" i="7"/>
  <c r="AE70" i="7"/>
  <c r="AE71" i="7"/>
  <c r="AE73" i="7"/>
  <c r="AE72" i="7"/>
  <c r="AE75" i="7"/>
  <c r="AE76" i="7"/>
  <c r="AE74" i="7"/>
  <c r="AE78" i="7"/>
  <c r="AE80" i="7"/>
  <c r="AE81" i="7"/>
  <c r="AE79" i="7"/>
  <c r="AE82" i="7"/>
  <c r="AE84" i="7"/>
  <c r="AE83" i="7"/>
  <c r="AE86" i="7"/>
  <c r="AE87" i="7"/>
  <c r="AE90" i="7"/>
  <c r="AE89" i="7"/>
  <c r="AE88" i="7"/>
  <c r="AE93" i="7"/>
  <c r="AE92" i="7"/>
  <c r="AE95" i="7"/>
  <c r="AE94" i="7"/>
  <c r="AE96" i="7"/>
  <c r="AE97" i="7"/>
  <c r="AE98" i="7"/>
  <c r="AE102" i="7"/>
  <c r="AE100" i="7"/>
  <c r="AE101" i="7"/>
  <c r="AE104" i="7"/>
  <c r="AE105" i="7"/>
  <c r="AE106" i="7"/>
  <c r="AE107" i="7"/>
  <c r="AE109" i="7"/>
  <c r="AE115" i="7"/>
  <c r="AE111" i="7"/>
  <c r="AE113" i="7"/>
  <c r="AE114" i="7"/>
  <c r="I114" i="7"/>
  <c r="N112" i="7"/>
  <c r="AC114" i="7"/>
  <c r="Y112" i="7"/>
  <c r="F116" i="7"/>
  <c r="L114" i="7"/>
  <c r="W114" i="7"/>
  <c r="AI115" i="7"/>
  <c r="Z109" i="7"/>
  <c r="AI114" i="7"/>
  <c r="AH112" i="7"/>
  <c r="G176" i="7"/>
  <c r="G117" i="7"/>
  <c r="G64" i="7"/>
  <c r="G59" i="7"/>
  <c r="G91" i="7"/>
  <c r="G77" i="7"/>
  <c r="G99" i="7"/>
  <c r="G65" i="7"/>
  <c r="G85" i="7"/>
  <c r="G67" i="7"/>
  <c r="G103" i="7"/>
  <c r="G66" i="7"/>
  <c r="G69" i="7"/>
  <c r="G68" i="7"/>
  <c r="G70" i="7"/>
  <c r="G73" i="7"/>
  <c r="G71" i="7"/>
  <c r="G72" i="7"/>
  <c r="G74" i="7"/>
  <c r="G78" i="7"/>
  <c r="G75" i="7"/>
  <c r="G76" i="7"/>
  <c r="G79" i="7"/>
  <c r="G80" i="7"/>
  <c r="G83" i="7"/>
  <c r="G82" i="7"/>
  <c r="G81" i="7"/>
  <c r="G86" i="7"/>
  <c r="G84" i="7"/>
  <c r="G87" i="7"/>
  <c r="G88" i="7"/>
  <c r="G90" i="7"/>
  <c r="G92" i="7"/>
  <c r="G89" i="7"/>
  <c r="G95" i="7"/>
  <c r="G96" i="7"/>
  <c r="G94" i="7"/>
  <c r="G93" i="7"/>
  <c r="G98" i="7"/>
  <c r="G97" i="7"/>
  <c r="G101" i="7"/>
  <c r="G100" i="7"/>
  <c r="G102" i="7"/>
  <c r="G104" i="7"/>
  <c r="G105" i="7"/>
  <c r="G107" i="7"/>
  <c r="G108" i="7"/>
  <c r="G106" i="7"/>
  <c r="G115" i="7"/>
  <c r="G110" i="7"/>
  <c r="G113" i="7"/>
  <c r="G111" i="7"/>
  <c r="G112" i="7"/>
  <c r="G109" i="7"/>
  <c r="AJ117" i="7"/>
  <c r="AJ176" i="7"/>
  <c r="AJ65" i="7"/>
  <c r="AJ91" i="7"/>
  <c r="AJ103" i="7"/>
  <c r="AJ69" i="7"/>
  <c r="AJ64" i="7"/>
  <c r="AJ99" i="7"/>
  <c r="AJ85" i="7"/>
  <c r="AJ66" i="7"/>
  <c r="AJ77" i="7"/>
  <c r="AJ68" i="7"/>
  <c r="AJ67" i="7"/>
  <c r="AJ70" i="7"/>
  <c r="AJ71" i="7"/>
  <c r="AJ73" i="7"/>
  <c r="AJ72" i="7"/>
  <c r="AJ75" i="7"/>
  <c r="AJ74" i="7"/>
  <c r="AJ76" i="7"/>
  <c r="AJ78" i="7"/>
  <c r="AJ80" i="7"/>
  <c r="AJ79" i="7"/>
  <c r="AJ81" i="7"/>
  <c r="AJ82" i="7"/>
  <c r="AJ83" i="7"/>
  <c r="AJ84" i="7"/>
  <c r="AJ86" i="7"/>
  <c r="AJ87" i="7"/>
  <c r="AJ89" i="7"/>
  <c r="AJ88" i="7"/>
  <c r="AJ90" i="7"/>
  <c r="AJ92" i="7"/>
  <c r="AJ93" i="7"/>
  <c r="AJ94" i="7"/>
  <c r="AJ95" i="7"/>
  <c r="AJ96" i="7"/>
  <c r="AJ97" i="7"/>
  <c r="AJ100" i="7"/>
  <c r="AJ98" i="7"/>
  <c r="AJ102" i="7"/>
  <c r="AJ101" i="7"/>
  <c r="AJ104" i="7"/>
  <c r="AJ105" i="7"/>
  <c r="AJ106" i="7"/>
  <c r="AJ107" i="7"/>
  <c r="AJ108" i="7"/>
  <c r="AJ110" i="7"/>
  <c r="P117" i="7"/>
  <c r="P176" i="7"/>
  <c r="P59" i="7"/>
  <c r="P77" i="7"/>
  <c r="P103" i="7"/>
  <c r="P85" i="7"/>
  <c r="P99" i="7"/>
  <c r="P91" i="7"/>
  <c r="P65" i="7"/>
  <c r="P69" i="7"/>
  <c r="P64" i="7"/>
  <c r="P71" i="7"/>
  <c r="P66" i="7"/>
  <c r="P68" i="7"/>
  <c r="P67" i="7"/>
  <c r="P73" i="7"/>
  <c r="P70" i="7"/>
  <c r="P74" i="7"/>
  <c r="P72" i="7"/>
  <c r="P75" i="7"/>
  <c r="P76" i="7"/>
  <c r="P80" i="7"/>
  <c r="P78" i="7"/>
  <c r="P79" i="7"/>
  <c r="P81" i="7"/>
  <c r="P84" i="7"/>
  <c r="P83" i="7"/>
  <c r="P82" i="7"/>
  <c r="P88" i="7"/>
  <c r="P86" i="7"/>
  <c r="P87" i="7"/>
  <c r="P93" i="7"/>
  <c r="P89" i="7"/>
  <c r="P90" i="7"/>
  <c r="P92" i="7"/>
  <c r="P94" i="7"/>
  <c r="P95" i="7"/>
  <c r="P97" i="7"/>
  <c r="P100" i="7"/>
  <c r="P96" i="7"/>
  <c r="P98" i="7"/>
  <c r="P101" i="7"/>
  <c r="P102" i="7"/>
  <c r="P104" i="7"/>
  <c r="P106" i="7"/>
  <c r="P107" i="7"/>
  <c r="P105" i="7"/>
  <c r="P108" i="7"/>
  <c r="P109" i="7"/>
  <c r="P112" i="7"/>
  <c r="P113" i="7"/>
  <c r="P115" i="7"/>
  <c r="P110" i="7"/>
  <c r="P111" i="7"/>
  <c r="AB117" i="7"/>
  <c r="AB176" i="7"/>
  <c r="AB64" i="7"/>
  <c r="AB91" i="7"/>
  <c r="AB66" i="7"/>
  <c r="AB65" i="7"/>
  <c r="AB69" i="7"/>
  <c r="AB103" i="7"/>
  <c r="AB77" i="7"/>
  <c r="AB67" i="7"/>
  <c r="AB99" i="7"/>
  <c r="AB85" i="7"/>
  <c r="AB71" i="7"/>
  <c r="AB68" i="7"/>
  <c r="AB70" i="7"/>
  <c r="AB73" i="7"/>
  <c r="AB72" i="7"/>
  <c r="AB74" i="7"/>
  <c r="AB75" i="7"/>
  <c r="AB76" i="7"/>
  <c r="AB78" i="7"/>
  <c r="AB80" i="7"/>
  <c r="AB79" i="7"/>
  <c r="AB82" i="7"/>
  <c r="AB81" i="7"/>
  <c r="AB83" i="7"/>
  <c r="AB84" i="7"/>
  <c r="AB86" i="7"/>
  <c r="AB87" i="7"/>
  <c r="AB88" i="7"/>
  <c r="AB90" i="7"/>
  <c r="AB89" i="7"/>
  <c r="AB92" i="7"/>
  <c r="AB93" i="7"/>
  <c r="AB95" i="7"/>
  <c r="AB94" i="7"/>
  <c r="AB96" i="7"/>
  <c r="AB97" i="7"/>
  <c r="AB100" i="7"/>
  <c r="AB98" i="7"/>
  <c r="AB101" i="7"/>
  <c r="AB102" i="7"/>
  <c r="AB104" i="7"/>
  <c r="AB105" i="7"/>
  <c r="AB106" i="7"/>
  <c r="AB107" i="7"/>
  <c r="AB108" i="7"/>
  <c r="H176" i="7"/>
  <c r="H117" i="7"/>
  <c r="H103" i="7"/>
  <c r="H64" i="7"/>
  <c r="H65" i="7"/>
  <c r="H77" i="7"/>
  <c r="H59" i="7"/>
  <c r="H69" i="7"/>
  <c r="H85" i="7"/>
  <c r="H99" i="7"/>
  <c r="H91" i="7"/>
  <c r="H67" i="7"/>
  <c r="H66" i="7"/>
  <c r="H68" i="7"/>
  <c r="H70" i="7"/>
  <c r="H71" i="7"/>
  <c r="H74" i="7"/>
  <c r="H73" i="7"/>
  <c r="H72" i="7"/>
  <c r="H75" i="7"/>
  <c r="H76" i="7"/>
  <c r="H78" i="7"/>
  <c r="H79" i="7"/>
  <c r="H81" i="7"/>
  <c r="H80" i="7"/>
  <c r="H82" i="7"/>
  <c r="H83" i="7"/>
  <c r="H84" i="7"/>
  <c r="H86" i="7"/>
  <c r="H87" i="7"/>
  <c r="H90" i="7"/>
  <c r="H88" i="7"/>
  <c r="H89" i="7"/>
  <c r="H92" i="7"/>
  <c r="H93" i="7"/>
  <c r="H95" i="7"/>
  <c r="H94" i="7"/>
  <c r="H96" i="7"/>
  <c r="H97" i="7"/>
  <c r="H98" i="7"/>
  <c r="H100" i="7"/>
  <c r="H101" i="7"/>
  <c r="H104" i="7"/>
  <c r="H102" i="7"/>
  <c r="H107" i="7"/>
  <c r="H105" i="7"/>
  <c r="H106" i="7"/>
  <c r="H110" i="7"/>
  <c r="H109" i="7"/>
  <c r="H108" i="7"/>
  <c r="AK176" i="7"/>
  <c r="AK117" i="7"/>
  <c r="AK65" i="7"/>
  <c r="AK69" i="7"/>
  <c r="AK77" i="7"/>
  <c r="AK103" i="7"/>
  <c r="AK85" i="7"/>
  <c r="AK99" i="7"/>
  <c r="AK64" i="7"/>
  <c r="AK91" i="7"/>
  <c r="AK66" i="7"/>
  <c r="AK67" i="7"/>
  <c r="AK68" i="7"/>
  <c r="AK70" i="7"/>
  <c r="AK72" i="7"/>
  <c r="AK71" i="7"/>
  <c r="AK74" i="7"/>
  <c r="AK73" i="7"/>
  <c r="AK75" i="7"/>
  <c r="AK79" i="7"/>
  <c r="AK81" i="7"/>
  <c r="AK76" i="7"/>
  <c r="AK78" i="7"/>
  <c r="AK80" i="7"/>
  <c r="AK82" i="7"/>
  <c r="AK84" i="7"/>
  <c r="AK83" i="7"/>
  <c r="AK86" i="7"/>
  <c r="AK87" i="7"/>
  <c r="AK88" i="7"/>
  <c r="AK89" i="7"/>
  <c r="AK90" i="7"/>
  <c r="AK93" i="7"/>
  <c r="AK96" i="7"/>
  <c r="AK92" i="7"/>
  <c r="AK95" i="7"/>
  <c r="AK94" i="7"/>
  <c r="AK97" i="7"/>
  <c r="AK98" i="7"/>
  <c r="AK100" i="7"/>
  <c r="AK102" i="7"/>
  <c r="AK101" i="7"/>
  <c r="AK104" i="7"/>
  <c r="AK107" i="7"/>
  <c r="AK106" i="7"/>
  <c r="AK105" i="7"/>
  <c r="AK113" i="7"/>
  <c r="AK108" i="7"/>
  <c r="AK115" i="7"/>
  <c r="AA176" i="7"/>
  <c r="AA117" i="7"/>
  <c r="AA64" i="7"/>
  <c r="AA65" i="7"/>
  <c r="AA103" i="7"/>
  <c r="AA85" i="7"/>
  <c r="AA69" i="7"/>
  <c r="AA91" i="7"/>
  <c r="AA99" i="7"/>
  <c r="AA77" i="7"/>
  <c r="AA66" i="7"/>
  <c r="AA67" i="7"/>
  <c r="AA70" i="7"/>
  <c r="AA68" i="7"/>
  <c r="AA72" i="7"/>
  <c r="AA71" i="7"/>
  <c r="AA74" i="7"/>
  <c r="AA73" i="7"/>
  <c r="AA75" i="7"/>
  <c r="AA76" i="7"/>
  <c r="AA78" i="7"/>
  <c r="AA80" i="7"/>
  <c r="AA79" i="7"/>
  <c r="AA81" i="7"/>
  <c r="AA83" i="7"/>
  <c r="AA82" i="7"/>
  <c r="AA84" i="7"/>
  <c r="AA86" i="7"/>
  <c r="AA90" i="7"/>
  <c r="AA87" i="7"/>
  <c r="AA88" i="7"/>
  <c r="AA89" i="7"/>
  <c r="AA92" i="7"/>
  <c r="AA94" i="7"/>
  <c r="AA95" i="7"/>
  <c r="AA96" i="7"/>
  <c r="AA93" i="7"/>
  <c r="AA97" i="7"/>
  <c r="AA98" i="7"/>
  <c r="AA101" i="7"/>
  <c r="AA100" i="7"/>
  <c r="AA102" i="7"/>
  <c r="AA105" i="7"/>
  <c r="AA104" i="7"/>
  <c r="AA108" i="7"/>
  <c r="AA107" i="7"/>
  <c r="AA106" i="7"/>
  <c r="AA110" i="7"/>
  <c r="AA115" i="7"/>
  <c r="AA113" i="7"/>
  <c r="AA111" i="7"/>
  <c r="AA112" i="7"/>
  <c r="AA109" i="7"/>
  <c r="Q117" i="7"/>
  <c r="Q176" i="7"/>
  <c r="Q77" i="7"/>
  <c r="Q59" i="7"/>
  <c r="Q66" i="7"/>
  <c r="Q64" i="7"/>
  <c r="Q99" i="7"/>
  <c r="Q69" i="7"/>
  <c r="Q65" i="7"/>
  <c r="Q91" i="7"/>
  <c r="Q85" i="7"/>
  <c r="Q103" i="7"/>
  <c r="Q68" i="7"/>
  <c r="Q67" i="7"/>
  <c r="Q70" i="7"/>
  <c r="Q72" i="7"/>
  <c r="Q71" i="7"/>
  <c r="Q74" i="7"/>
  <c r="Q73" i="7"/>
  <c r="Q75" i="7"/>
  <c r="Q78" i="7"/>
  <c r="Q76" i="7"/>
  <c r="Q79" i="7"/>
  <c r="Q80" i="7"/>
  <c r="Q83" i="7"/>
  <c r="Q81" i="7"/>
  <c r="Q82" i="7"/>
  <c r="Q84" i="7"/>
  <c r="Q86" i="7"/>
  <c r="Q89" i="7"/>
  <c r="Q87" i="7"/>
  <c r="Q88" i="7"/>
  <c r="Q90" i="7"/>
  <c r="Q93" i="7"/>
  <c r="Q94" i="7"/>
  <c r="Q92" i="7"/>
  <c r="Q95" i="7"/>
  <c r="Q96" i="7"/>
  <c r="Q98" i="7"/>
  <c r="Q97" i="7"/>
  <c r="Q101" i="7"/>
  <c r="Q102" i="7"/>
  <c r="Q100" i="7"/>
  <c r="Q104" i="7"/>
  <c r="Q105" i="7"/>
  <c r="Q106" i="7"/>
  <c r="Q107" i="7"/>
  <c r="Q108" i="7"/>
  <c r="Q110" i="7"/>
  <c r="Q115" i="7"/>
  <c r="AK116" i="7"/>
  <c r="AB112" i="7"/>
  <c r="AH113" i="7"/>
  <c r="AC117" i="7"/>
  <c r="AC176" i="7"/>
  <c r="AC64" i="7"/>
  <c r="AC69" i="7"/>
  <c r="AC91" i="7"/>
  <c r="AC99" i="7"/>
  <c r="AC65" i="7"/>
  <c r="AC103" i="7"/>
  <c r="AC66" i="7"/>
  <c r="AC77" i="7"/>
  <c r="AC85" i="7"/>
  <c r="AC67" i="7"/>
  <c r="AC68" i="7"/>
  <c r="AC71" i="7"/>
  <c r="AC70" i="7"/>
  <c r="AC72" i="7"/>
  <c r="AC73" i="7"/>
  <c r="AC74" i="7"/>
  <c r="AC75" i="7"/>
  <c r="AC76" i="7"/>
  <c r="AC78" i="7"/>
  <c r="AC80" i="7"/>
  <c r="AC79" i="7"/>
  <c r="AC82" i="7"/>
  <c r="AC81" i="7"/>
  <c r="AC83" i="7"/>
  <c r="AC84" i="7"/>
  <c r="AC86" i="7"/>
  <c r="AC87" i="7"/>
  <c r="AC89" i="7"/>
  <c r="AC88" i="7"/>
  <c r="AC90" i="7"/>
  <c r="AC93" i="7"/>
  <c r="AC92" i="7"/>
  <c r="AC94" i="7"/>
  <c r="AC95" i="7"/>
  <c r="AC96" i="7"/>
  <c r="AC100" i="7"/>
  <c r="AC101" i="7"/>
  <c r="AC98" i="7"/>
  <c r="AC97" i="7"/>
  <c r="AC102" i="7"/>
  <c r="AC104" i="7"/>
  <c r="AC105" i="7"/>
  <c r="AC106" i="7"/>
  <c r="AC107" i="7"/>
  <c r="AC110" i="7"/>
  <c r="AC115" i="7"/>
  <c r="AC108" i="7"/>
  <c r="Z176" i="7"/>
  <c r="Z117" i="7"/>
  <c r="Z69" i="7"/>
  <c r="Z64" i="7"/>
  <c r="Z91" i="7"/>
  <c r="Z65" i="7"/>
  <c r="Z77" i="7"/>
  <c r="Z66" i="7"/>
  <c r="Z103" i="7"/>
  <c r="Z99" i="7"/>
  <c r="Z85" i="7"/>
  <c r="Z68" i="7"/>
  <c r="Z67" i="7"/>
  <c r="Z70" i="7"/>
  <c r="Z72" i="7"/>
  <c r="Z74" i="7"/>
  <c r="Z71" i="7"/>
  <c r="Z73" i="7"/>
  <c r="Z76" i="7"/>
  <c r="Z75" i="7"/>
  <c r="Z78" i="7"/>
  <c r="Z81" i="7"/>
  <c r="Z79" i="7"/>
  <c r="Z80" i="7"/>
  <c r="Z82" i="7"/>
  <c r="Z84" i="7"/>
  <c r="Z83" i="7"/>
  <c r="Z86" i="7"/>
  <c r="Z87" i="7"/>
  <c r="Z90" i="7"/>
  <c r="Z88" i="7"/>
  <c r="Z89" i="7"/>
  <c r="Z92" i="7"/>
  <c r="Z94" i="7"/>
  <c r="Z95" i="7"/>
  <c r="Z93" i="7"/>
  <c r="Z96" i="7"/>
  <c r="Z97" i="7"/>
  <c r="Z98" i="7"/>
  <c r="Z100" i="7"/>
  <c r="Z101" i="7"/>
  <c r="Z102" i="7"/>
  <c r="Z104" i="7"/>
  <c r="Z105" i="7"/>
  <c r="Z106" i="7"/>
  <c r="Z107" i="7"/>
  <c r="Z110" i="7"/>
  <c r="Z108" i="7"/>
  <c r="Z111" i="7"/>
  <c r="O117" i="7"/>
  <c r="O176" i="7"/>
  <c r="O59" i="7"/>
  <c r="O65" i="7"/>
  <c r="O85" i="7"/>
  <c r="O77" i="7"/>
  <c r="O69" i="7"/>
  <c r="O91" i="7"/>
  <c r="O64" i="7"/>
  <c r="O99" i="7"/>
  <c r="O66" i="7"/>
  <c r="O103" i="7"/>
  <c r="O70" i="7"/>
  <c r="O68" i="7"/>
  <c r="O67" i="7"/>
  <c r="O71" i="7"/>
  <c r="O72" i="7"/>
  <c r="O73" i="7"/>
  <c r="O74" i="7"/>
  <c r="O75" i="7"/>
  <c r="O79" i="7"/>
  <c r="O76" i="7"/>
  <c r="O78" i="7"/>
  <c r="O81" i="7"/>
  <c r="O80" i="7"/>
  <c r="O82" i="7"/>
  <c r="O84" i="7"/>
  <c r="O83" i="7"/>
  <c r="O87" i="7"/>
  <c r="O89" i="7"/>
  <c r="O86" i="7"/>
  <c r="O88" i="7"/>
  <c r="O90" i="7"/>
  <c r="O93" i="7"/>
  <c r="O92" i="7"/>
  <c r="O94" i="7"/>
  <c r="O95" i="7"/>
  <c r="O97" i="7"/>
  <c r="O98" i="7"/>
  <c r="O96" i="7"/>
  <c r="O104" i="7"/>
  <c r="O100" i="7"/>
  <c r="O102" i="7"/>
  <c r="O101" i="7"/>
  <c r="O106" i="7"/>
  <c r="O105" i="7"/>
  <c r="O107" i="7"/>
  <c r="O110" i="7"/>
  <c r="O113" i="7"/>
  <c r="O115" i="7"/>
  <c r="O108" i="7"/>
  <c r="O109" i="7"/>
  <c r="Z113" i="7"/>
  <c r="O114" i="7"/>
  <c r="Z115" i="7"/>
  <c r="AG176" i="7"/>
  <c r="AG117" i="7"/>
  <c r="AG85" i="7"/>
  <c r="AG64" i="7"/>
  <c r="AG77" i="7"/>
  <c r="AG67" i="7"/>
  <c r="AG91" i="7"/>
  <c r="AG103" i="7"/>
  <c r="AG69" i="7"/>
  <c r="AG65" i="7"/>
  <c r="AG99" i="7"/>
  <c r="AG66" i="7"/>
  <c r="AG68" i="7"/>
  <c r="AG70" i="7"/>
  <c r="AG71" i="7"/>
  <c r="AG72" i="7"/>
  <c r="AG73" i="7"/>
  <c r="AG74" i="7"/>
  <c r="AG75" i="7"/>
  <c r="AG78" i="7"/>
  <c r="AG79" i="7"/>
  <c r="AG76" i="7"/>
  <c r="AG80" i="7"/>
  <c r="AG84" i="7"/>
  <c r="AG81" i="7"/>
  <c r="AG82" i="7"/>
  <c r="AG83" i="7"/>
  <c r="AG86" i="7"/>
  <c r="AG90" i="7"/>
  <c r="AG87" i="7"/>
  <c r="AG88" i="7"/>
  <c r="AG93" i="7"/>
  <c r="AG89" i="7"/>
  <c r="AG92" i="7"/>
  <c r="AG94" i="7"/>
  <c r="AG95" i="7"/>
  <c r="AG97" i="7"/>
  <c r="AG96" i="7"/>
  <c r="AG98" i="7"/>
  <c r="AG100" i="7"/>
  <c r="AG101" i="7"/>
  <c r="AG102" i="7"/>
  <c r="AG105" i="7"/>
  <c r="AG104" i="7"/>
  <c r="AG106" i="7"/>
  <c r="AG107" i="7"/>
  <c r="AG109" i="7"/>
  <c r="AG110" i="7"/>
  <c r="AG113" i="7"/>
  <c r="AG108" i="7"/>
  <c r="AG115" i="7"/>
  <c r="C117" i="7"/>
  <c r="C176" i="7"/>
  <c r="C77" i="7"/>
  <c r="C64" i="7"/>
  <c r="C67" i="7"/>
  <c r="C103" i="7"/>
  <c r="C59" i="7"/>
  <c r="C85" i="7"/>
  <c r="C91" i="7"/>
  <c r="C99" i="7"/>
  <c r="C69" i="7"/>
  <c r="C65" i="7"/>
  <c r="C66" i="7"/>
  <c r="C73" i="7"/>
  <c r="C68" i="7"/>
  <c r="C71" i="7"/>
  <c r="C70" i="7"/>
  <c r="C72" i="7"/>
  <c r="C79" i="7"/>
  <c r="C74" i="7"/>
  <c r="C78" i="7"/>
  <c r="C75" i="7"/>
  <c r="C76" i="7"/>
  <c r="C80" i="7"/>
  <c r="C81" i="7"/>
  <c r="C82" i="7"/>
  <c r="C84" i="7"/>
  <c r="C83" i="7"/>
  <c r="C86" i="7"/>
  <c r="C87" i="7"/>
  <c r="C88" i="7"/>
  <c r="C90" i="7"/>
  <c r="C89" i="7"/>
  <c r="C92" i="7"/>
  <c r="C94" i="7"/>
  <c r="C93" i="7"/>
  <c r="C97" i="7"/>
  <c r="C96" i="7"/>
  <c r="C95" i="7"/>
  <c r="C98" i="7"/>
  <c r="C100" i="7"/>
  <c r="C101" i="7"/>
  <c r="C102" i="7"/>
  <c r="C105" i="7"/>
  <c r="C104" i="7"/>
  <c r="C109" i="7"/>
  <c r="C106" i="7"/>
  <c r="C107" i="7"/>
  <c r="C115" i="7"/>
  <c r="C108" i="7"/>
  <c r="C113" i="7"/>
  <c r="C110" i="7"/>
  <c r="X117" i="7"/>
  <c r="X176" i="7"/>
  <c r="X69" i="7"/>
  <c r="X64" i="7"/>
  <c r="X66" i="7"/>
  <c r="X103" i="7"/>
  <c r="X99" i="7"/>
  <c r="X65" i="7"/>
  <c r="X85" i="7"/>
  <c r="X77" i="7"/>
  <c r="X91" i="7"/>
  <c r="X68" i="7"/>
  <c r="X67" i="7"/>
  <c r="X71" i="7"/>
  <c r="X70" i="7"/>
  <c r="X72" i="7"/>
  <c r="X75" i="7"/>
  <c r="X73" i="7"/>
  <c r="X74" i="7"/>
  <c r="X78" i="7"/>
  <c r="X76" i="7"/>
  <c r="X82" i="7"/>
  <c r="X79" i="7"/>
  <c r="X80" i="7"/>
  <c r="X81" i="7"/>
  <c r="X87" i="7"/>
  <c r="X83" i="7"/>
  <c r="X84" i="7"/>
  <c r="X86" i="7"/>
  <c r="X88" i="7"/>
  <c r="X89" i="7"/>
  <c r="X93" i="7"/>
  <c r="X90" i="7"/>
  <c r="X92" i="7"/>
  <c r="X94" i="7"/>
  <c r="X95" i="7"/>
  <c r="X98" i="7"/>
  <c r="X96" i="7"/>
  <c r="X97" i="7"/>
  <c r="X100" i="7"/>
  <c r="X105" i="7"/>
  <c r="X101" i="7"/>
  <c r="X102" i="7"/>
  <c r="X104" i="7"/>
  <c r="X107" i="7"/>
  <c r="X106" i="7"/>
  <c r="X113" i="7"/>
  <c r="X109" i="7"/>
  <c r="G48" i="5" s="1"/>
  <c r="X110" i="7"/>
  <c r="X115" i="7"/>
  <c r="X111" i="7"/>
  <c r="M176" i="7"/>
  <c r="M117" i="7"/>
  <c r="M66" i="7"/>
  <c r="M99" i="7"/>
  <c r="M64" i="7"/>
  <c r="M91" i="7"/>
  <c r="M77" i="7"/>
  <c r="M65" i="7"/>
  <c r="M103" i="7"/>
  <c r="M85" i="7"/>
  <c r="M69" i="7"/>
  <c r="M59" i="7"/>
  <c r="M70" i="7"/>
  <c r="M67" i="7"/>
  <c r="M68" i="7"/>
  <c r="M73" i="7"/>
  <c r="M71" i="7"/>
  <c r="M72" i="7"/>
  <c r="M74" i="7"/>
  <c r="M75" i="7"/>
  <c r="M76" i="7"/>
  <c r="M79" i="7"/>
  <c r="M78" i="7"/>
  <c r="M81" i="7"/>
  <c r="M80" i="7"/>
  <c r="M86" i="7"/>
  <c r="M83" i="7"/>
  <c r="M82" i="7"/>
  <c r="M88" i="7"/>
  <c r="M84" i="7"/>
  <c r="M87" i="7"/>
  <c r="M90" i="7"/>
  <c r="M92" i="7"/>
  <c r="M93" i="7"/>
  <c r="M89" i="7"/>
  <c r="M96" i="7"/>
  <c r="M94" i="7"/>
  <c r="M95" i="7"/>
  <c r="M97" i="7"/>
  <c r="M98" i="7"/>
  <c r="M101" i="7"/>
  <c r="M100" i="7"/>
  <c r="M102" i="7"/>
  <c r="M105" i="7"/>
  <c r="M104" i="7"/>
  <c r="M107" i="7"/>
  <c r="M106" i="7"/>
  <c r="M108" i="7"/>
  <c r="M110" i="7"/>
  <c r="M109" i="7"/>
  <c r="D117" i="7"/>
  <c r="D176" i="7"/>
  <c r="D85" i="7"/>
  <c r="D99" i="7"/>
  <c r="D64" i="7"/>
  <c r="D77" i="7"/>
  <c r="D91" i="7"/>
  <c r="D66" i="7"/>
  <c r="D69" i="7"/>
  <c r="D65" i="7"/>
  <c r="D103" i="7"/>
  <c r="D59" i="7"/>
  <c r="D67" i="7"/>
  <c r="D68" i="7"/>
  <c r="D70" i="7"/>
  <c r="D71" i="7"/>
  <c r="D72" i="7"/>
  <c r="D73" i="7"/>
  <c r="D74" i="7"/>
  <c r="D75" i="7"/>
  <c r="D76" i="7"/>
  <c r="D80" i="7"/>
  <c r="D78" i="7"/>
  <c r="D79" i="7"/>
  <c r="D81" i="7"/>
  <c r="D83" i="7"/>
  <c r="D82" i="7"/>
  <c r="D84" i="7"/>
  <c r="D87" i="7"/>
  <c r="D86" i="7"/>
  <c r="D88" i="7"/>
  <c r="D90" i="7"/>
  <c r="D89" i="7"/>
  <c r="D92" i="7"/>
  <c r="D93" i="7"/>
  <c r="D94" i="7"/>
  <c r="D95" i="7"/>
  <c r="D96" i="7"/>
  <c r="D98" i="7"/>
  <c r="D97" i="7"/>
  <c r="D100" i="7"/>
  <c r="D101" i="7"/>
  <c r="D105" i="7"/>
  <c r="D102" i="7"/>
  <c r="D104" i="7"/>
  <c r="D106" i="7"/>
  <c r="D111" i="7"/>
  <c r="D107" i="7"/>
  <c r="D115" i="7"/>
  <c r="D110" i="7"/>
  <c r="D109" i="7"/>
  <c r="D112" i="7"/>
  <c r="D113" i="7"/>
  <c r="D108" i="7"/>
  <c r="AF176" i="7"/>
  <c r="AF117" i="7"/>
  <c r="AF77" i="7"/>
  <c r="AF69" i="7"/>
  <c r="AF64" i="7"/>
  <c r="AF91" i="7"/>
  <c r="AF103" i="7"/>
  <c r="AF99" i="7"/>
  <c r="AF85" i="7"/>
  <c r="AF65" i="7"/>
  <c r="AF66" i="7"/>
  <c r="AF67" i="7"/>
  <c r="AF68" i="7"/>
  <c r="AF70" i="7"/>
  <c r="AF72" i="7"/>
  <c r="AF71" i="7"/>
  <c r="AF73" i="7"/>
  <c r="AF75" i="7"/>
  <c r="AF74" i="7"/>
  <c r="AF76" i="7"/>
  <c r="AF81" i="7"/>
  <c r="AF78" i="7"/>
  <c r="AF79" i="7"/>
  <c r="AF80" i="7"/>
  <c r="AF82" i="7"/>
  <c r="AF83" i="7"/>
  <c r="AF84" i="7"/>
  <c r="AF86" i="7"/>
  <c r="AF87" i="7"/>
  <c r="AF88" i="7"/>
  <c r="AF89" i="7"/>
  <c r="AF90" i="7"/>
  <c r="AF92" i="7"/>
  <c r="AF94" i="7"/>
  <c r="AF93" i="7"/>
  <c r="AF96" i="7"/>
  <c r="AF95" i="7"/>
  <c r="AF97" i="7"/>
  <c r="AF101" i="7"/>
  <c r="AF98" i="7"/>
  <c r="AF100" i="7"/>
  <c r="AF102" i="7"/>
  <c r="AF106" i="7"/>
  <c r="AF104" i="7"/>
  <c r="AF105" i="7"/>
  <c r="AF107" i="7"/>
  <c r="AF115" i="7"/>
  <c r="AF111" i="7"/>
  <c r="AF113" i="7"/>
  <c r="AF109" i="7"/>
  <c r="Z114" i="7"/>
  <c r="AJ114" i="7"/>
  <c r="N116" i="7"/>
  <c r="AH176" i="7"/>
  <c r="AH117" i="7"/>
  <c r="AH91" i="7"/>
  <c r="AH85" i="7"/>
  <c r="AH65" i="7"/>
  <c r="AH77" i="7"/>
  <c r="AH103" i="7"/>
  <c r="AH69" i="7"/>
  <c r="AH64" i="7"/>
  <c r="AH99" i="7"/>
  <c r="AH67" i="7"/>
  <c r="AH66" i="7"/>
  <c r="AH68" i="7"/>
  <c r="AH72" i="7"/>
  <c r="AH71" i="7"/>
  <c r="AH70" i="7"/>
  <c r="AH73" i="7"/>
  <c r="AH74" i="7"/>
  <c r="AH75" i="7"/>
  <c r="AH76" i="7"/>
  <c r="AH79" i="7"/>
  <c r="AH78" i="7"/>
  <c r="AH80" i="7"/>
  <c r="AH81" i="7"/>
  <c r="AH82" i="7"/>
  <c r="AH86" i="7"/>
  <c r="AH84" i="7"/>
  <c r="AH83" i="7"/>
  <c r="AH87" i="7"/>
  <c r="AH89" i="7"/>
  <c r="AH88" i="7"/>
  <c r="AH93" i="7"/>
  <c r="AH90" i="7"/>
  <c r="AH92" i="7"/>
  <c r="AH96" i="7"/>
  <c r="AH95" i="7"/>
  <c r="AH94" i="7"/>
  <c r="AH97" i="7"/>
  <c r="AH98" i="7"/>
  <c r="AH100" i="7"/>
  <c r="AH102" i="7"/>
  <c r="AH101" i="7"/>
  <c r="AH104" i="7"/>
  <c r="AH105" i="7"/>
  <c r="AH106" i="7"/>
  <c r="AH107" i="7"/>
  <c r="AH115" i="7"/>
  <c r="AH108" i="7"/>
  <c r="AH111" i="7"/>
  <c r="AL176" i="7"/>
  <c r="AL117" i="7"/>
  <c r="AL91" i="7"/>
  <c r="AL69" i="7"/>
  <c r="AL85" i="7"/>
  <c r="AL65" i="7"/>
  <c r="AL64" i="7"/>
  <c r="AL103" i="7"/>
  <c r="AL99" i="7"/>
  <c r="AL77" i="7"/>
  <c r="AL71" i="7"/>
  <c r="AL66" i="7"/>
  <c r="AL68" i="7"/>
  <c r="AL70" i="7"/>
  <c r="AL67" i="7"/>
  <c r="AL72" i="7"/>
  <c r="AL73" i="7"/>
  <c r="AL75" i="7"/>
  <c r="AL74" i="7"/>
  <c r="AL76" i="7"/>
  <c r="AL78" i="7"/>
  <c r="AL79" i="7"/>
  <c r="AL80" i="7"/>
  <c r="AL81" i="7"/>
  <c r="AL82" i="7"/>
  <c r="AL83" i="7"/>
  <c r="AL86" i="7"/>
  <c r="AL84" i="7"/>
  <c r="AL87" i="7"/>
  <c r="AL89" i="7"/>
  <c r="AL94" i="7"/>
  <c r="AL88" i="7"/>
  <c r="AL90" i="7"/>
  <c r="AL92" i="7"/>
  <c r="AL93" i="7"/>
  <c r="AL96" i="7"/>
  <c r="AL97" i="7"/>
  <c r="AL98" i="7"/>
  <c r="AL95" i="7"/>
  <c r="AL100" i="7"/>
  <c r="AL101" i="7"/>
  <c r="AL102" i="7"/>
  <c r="AL104" i="7"/>
  <c r="AL105" i="7"/>
  <c r="AL110" i="7"/>
  <c r="AL107" i="7"/>
  <c r="AL109" i="7"/>
  <c r="AL106" i="7"/>
  <c r="AL115" i="7"/>
  <c r="AL113" i="7"/>
  <c r="AL108" i="7"/>
  <c r="AL111" i="7"/>
  <c r="AC113" i="7"/>
  <c r="AL112" i="7"/>
  <c r="AC116" i="7"/>
  <c r="F115" i="7"/>
  <c r="R117" i="7"/>
  <c r="R176" i="7"/>
  <c r="R77" i="7"/>
  <c r="R91" i="7"/>
  <c r="R64" i="7"/>
  <c r="R103" i="7"/>
  <c r="R65" i="7"/>
  <c r="R59" i="7"/>
  <c r="R85" i="7"/>
  <c r="R99" i="7"/>
  <c r="R69" i="7"/>
  <c r="R71" i="7"/>
  <c r="R66" i="7"/>
  <c r="R68" i="7"/>
  <c r="R67" i="7"/>
  <c r="R72" i="7"/>
  <c r="R70" i="7"/>
  <c r="R74" i="7"/>
  <c r="R73" i="7"/>
  <c r="R75" i="7"/>
  <c r="R76" i="7"/>
  <c r="R79" i="7"/>
  <c r="R78" i="7"/>
  <c r="R80" i="7"/>
  <c r="R81" i="7"/>
  <c r="R82" i="7"/>
  <c r="R83" i="7"/>
  <c r="R88" i="7"/>
  <c r="R84" i="7"/>
  <c r="R86" i="7"/>
  <c r="R87" i="7"/>
  <c r="R89" i="7"/>
  <c r="R90" i="7"/>
  <c r="R93" i="7"/>
  <c r="R92" i="7"/>
  <c r="R94" i="7"/>
  <c r="R95" i="7"/>
  <c r="R97" i="7"/>
  <c r="R96" i="7"/>
  <c r="R101" i="7"/>
  <c r="R98" i="7"/>
  <c r="R100" i="7"/>
  <c r="R102" i="7"/>
  <c r="R104" i="7"/>
  <c r="R105" i="7"/>
  <c r="R106" i="7"/>
  <c r="R107" i="7"/>
  <c r="R113" i="7"/>
  <c r="R108" i="7"/>
  <c r="R109" i="7"/>
  <c r="I176" i="7"/>
  <c r="I117" i="7"/>
  <c r="I66" i="7"/>
  <c r="I77" i="7"/>
  <c r="I85" i="7"/>
  <c r="I64" i="7"/>
  <c r="I65" i="7"/>
  <c r="I99" i="7"/>
  <c r="I59" i="7"/>
  <c r="I69" i="7"/>
  <c r="I103" i="7"/>
  <c r="I91" i="7"/>
  <c r="I71" i="7"/>
  <c r="I67" i="7"/>
  <c r="I68" i="7"/>
  <c r="I70" i="7"/>
  <c r="I73" i="7"/>
  <c r="I72" i="7"/>
  <c r="I74" i="7"/>
  <c r="I80" i="7"/>
  <c r="I76" i="7"/>
  <c r="I75" i="7"/>
  <c r="I78" i="7"/>
  <c r="I82" i="7"/>
  <c r="I79" i="7"/>
  <c r="I81" i="7"/>
  <c r="I83" i="7"/>
  <c r="I84" i="7"/>
  <c r="I86" i="7"/>
  <c r="I87" i="7"/>
  <c r="I88" i="7"/>
  <c r="I89" i="7"/>
  <c r="I90" i="7"/>
  <c r="I92" i="7"/>
  <c r="I96" i="7"/>
  <c r="I94" i="7"/>
  <c r="I93" i="7"/>
  <c r="I95" i="7"/>
  <c r="I97" i="7"/>
  <c r="I98" i="7"/>
  <c r="I100" i="7"/>
  <c r="I101" i="7"/>
  <c r="I102" i="7"/>
  <c r="I104" i="7"/>
  <c r="I105" i="7"/>
  <c r="I106" i="7"/>
  <c r="I110" i="7"/>
  <c r="I107" i="7"/>
  <c r="I111" i="7"/>
  <c r="I108" i="7"/>
  <c r="I115" i="7"/>
  <c r="I109" i="7"/>
  <c r="V117" i="7"/>
  <c r="V176" i="7"/>
  <c r="AM58" i="7"/>
  <c r="AM59" i="7" s="1"/>
  <c r="V69" i="7"/>
  <c r="V91" i="7"/>
  <c r="V103" i="7"/>
  <c r="V65" i="7"/>
  <c r="V85" i="7"/>
  <c r="V64" i="7"/>
  <c r="V99" i="7"/>
  <c r="V66" i="7"/>
  <c r="V77" i="7"/>
  <c r="V67" i="7"/>
  <c r="V68" i="7"/>
  <c r="V71" i="7"/>
  <c r="V72" i="7"/>
  <c r="V70" i="7"/>
  <c r="V73" i="7"/>
  <c r="V75" i="7"/>
  <c r="V74" i="7"/>
  <c r="V76" i="7"/>
  <c r="V78" i="7"/>
  <c r="V79" i="7"/>
  <c r="V81" i="7"/>
  <c r="V80" i="7"/>
  <c r="V87" i="7"/>
  <c r="V82" i="7"/>
  <c r="V84" i="7"/>
  <c r="V83" i="7"/>
  <c r="V86" i="7"/>
  <c r="V88" i="7"/>
  <c r="V89" i="7"/>
  <c r="V90" i="7"/>
  <c r="V92" i="7"/>
  <c r="V94" i="7"/>
  <c r="V93" i="7"/>
  <c r="V95" i="7"/>
  <c r="V98" i="7"/>
  <c r="V96" i="7"/>
  <c r="V97" i="7"/>
  <c r="V102" i="7"/>
  <c r="V101" i="7"/>
  <c r="V100" i="7"/>
  <c r="V104" i="7"/>
  <c r="V105" i="7"/>
  <c r="V106" i="7"/>
  <c r="V109" i="7"/>
  <c r="V107" i="7"/>
  <c r="V115" i="7"/>
  <c r="V108" i="7"/>
  <c r="K176" i="7"/>
  <c r="K117" i="7"/>
  <c r="K85" i="7"/>
  <c r="K66" i="7"/>
  <c r="K77" i="7"/>
  <c r="K59" i="7"/>
  <c r="K69" i="7"/>
  <c r="K65" i="7"/>
  <c r="K103" i="7"/>
  <c r="K99" i="7"/>
  <c r="K64" i="7"/>
  <c r="K91" i="7"/>
  <c r="K67" i="7"/>
  <c r="K68" i="7"/>
  <c r="K74" i="7"/>
  <c r="K70" i="7"/>
  <c r="K72" i="7"/>
  <c r="K71" i="7"/>
  <c r="K73" i="7"/>
  <c r="K76" i="7"/>
  <c r="K78" i="7"/>
  <c r="K75" i="7"/>
  <c r="K79" i="7"/>
  <c r="K81" i="7"/>
  <c r="K80" i="7"/>
  <c r="K86" i="7"/>
  <c r="K82" i="7"/>
  <c r="K83" i="7"/>
  <c r="K84" i="7"/>
  <c r="K88" i="7"/>
  <c r="K87" i="7"/>
  <c r="K90" i="7"/>
  <c r="K89" i="7"/>
  <c r="K92" i="7"/>
  <c r="K93" i="7"/>
  <c r="K94" i="7"/>
  <c r="K95" i="7"/>
  <c r="K96" i="7"/>
  <c r="K97" i="7"/>
  <c r="K100" i="7"/>
  <c r="K98" i="7"/>
  <c r="K101" i="7"/>
  <c r="K105" i="7"/>
  <c r="K102" i="7"/>
  <c r="K104" i="7"/>
  <c r="K106" i="7"/>
  <c r="K107" i="7"/>
  <c r="K113" i="7"/>
  <c r="K112" i="7"/>
  <c r="K110" i="7"/>
  <c r="K115" i="7"/>
  <c r="K108" i="7"/>
  <c r="B117" i="7"/>
  <c r="B176" i="7"/>
  <c r="S58" i="7"/>
  <c r="S59" i="7" s="1"/>
  <c r="B59" i="7"/>
  <c r="B64" i="7"/>
  <c r="B77" i="7"/>
  <c r="B85" i="7"/>
  <c r="B91" i="7"/>
  <c r="B99" i="7"/>
  <c r="B65" i="7"/>
  <c r="B103" i="7"/>
  <c r="B66" i="7"/>
  <c r="B69" i="7"/>
  <c r="B68" i="7"/>
  <c r="B67" i="7"/>
  <c r="B71" i="7"/>
  <c r="B70" i="7"/>
  <c r="B72" i="7"/>
  <c r="B73" i="7"/>
  <c r="B74" i="7"/>
  <c r="B76" i="7"/>
  <c r="B75" i="7"/>
  <c r="B78" i="7"/>
  <c r="B79" i="7"/>
  <c r="B80" i="7"/>
  <c r="B81" i="7"/>
  <c r="B82" i="7"/>
  <c r="B83" i="7"/>
  <c r="B84" i="7"/>
  <c r="B86" i="7"/>
  <c r="B87" i="7"/>
  <c r="B88" i="7"/>
  <c r="B89" i="7"/>
  <c r="B90" i="7"/>
  <c r="B92" i="7"/>
  <c r="B93" i="7"/>
  <c r="B94" i="7"/>
  <c r="B96" i="7"/>
  <c r="B95" i="7"/>
  <c r="B98" i="7"/>
  <c r="B101" i="7"/>
  <c r="B97" i="7"/>
  <c r="B100" i="7"/>
  <c r="B102" i="7"/>
  <c r="B104" i="7"/>
  <c r="B105" i="7"/>
  <c r="B106" i="7"/>
  <c r="B108" i="7"/>
  <c r="B109" i="7"/>
  <c r="B110" i="7"/>
  <c r="B107" i="7"/>
  <c r="B112" i="7"/>
  <c r="B111" i="7"/>
  <c r="B114" i="7"/>
  <c r="B115" i="7"/>
  <c r="B113" i="7"/>
  <c r="E117" i="7"/>
  <c r="E176" i="7"/>
  <c r="E85" i="7"/>
  <c r="E64" i="7"/>
  <c r="E99" i="7"/>
  <c r="E67" i="7"/>
  <c r="E77" i="7"/>
  <c r="E59" i="7"/>
  <c r="E103" i="7"/>
  <c r="E69" i="7"/>
  <c r="E65" i="7"/>
  <c r="E91" i="7"/>
  <c r="E66" i="7"/>
  <c r="E73" i="7"/>
  <c r="E68" i="7"/>
  <c r="E70" i="7"/>
  <c r="E71" i="7"/>
  <c r="E72" i="7"/>
  <c r="E79" i="7"/>
  <c r="E74" i="7"/>
  <c r="E75" i="7"/>
  <c r="E78" i="7"/>
  <c r="E76" i="7"/>
  <c r="E80" i="7"/>
  <c r="E81" i="7"/>
  <c r="E82" i="7"/>
  <c r="E83" i="7"/>
  <c r="E84" i="7"/>
  <c r="E86" i="7"/>
  <c r="E88" i="7"/>
  <c r="E87" i="7"/>
  <c r="E89" i="7"/>
  <c r="E90" i="7"/>
  <c r="E93" i="7"/>
  <c r="E92" i="7"/>
  <c r="E94" i="7"/>
  <c r="E95" i="7"/>
  <c r="E96" i="7"/>
  <c r="E98" i="7"/>
  <c r="E97" i="7"/>
  <c r="E100" i="7"/>
  <c r="E102" i="7"/>
  <c r="E101" i="7"/>
  <c r="E104" i="7"/>
  <c r="E105" i="7"/>
  <c r="E106" i="7"/>
  <c r="E107" i="7"/>
  <c r="E110" i="7"/>
  <c r="E109" i="7"/>
  <c r="E108" i="7"/>
  <c r="E115" i="7"/>
  <c r="E111" i="7"/>
  <c r="E113" i="7"/>
  <c r="AJ116" i="7"/>
  <c r="G46" i="5" s="1"/>
  <c r="AB114" i="7"/>
  <c r="F113" i="7"/>
  <c r="M113" i="7"/>
  <c r="G33" i="5" l="1"/>
  <c r="G51" i="5"/>
  <c r="G53" i="5"/>
  <c r="G62" i="5"/>
  <c r="G36" i="5"/>
  <c r="C62" i="5"/>
  <c r="C53" i="5"/>
  <c r="C42" i="5"/>
  <c r="C17" i="5"/>
  <c r="C25" i="5"/>
  <c r="C54" i="5"/>
  <c r="C40" i="5"/>
  <c r="C41" i="5"/>
  <c r="C12" i="5"/>
  <c r="C11" i="5"/>
  <c r="C7" i="5"/>
  <c r="C55" i="5"/>
  <c r="C52" i="5"/>
  <c r="G45" i="5"/>
  <c r="G50" i="5"/>
  <c r="G21" i="5"/>
  <c r="G28" i="5"/>
  <c r="G23" i="5"/>
  <c r="G26" i="5"/>
  <c r="G31" i="5"/>
  <c r="G13" i="5"/>
  <c r="G11" i="5"/>
  <c r="G14" i="5"/>
  <c r="G57" i="5"/>
  <c r="G55" i="5"/>
  <c r="C51" i="5"/>
  <c r="C50" i="5"/>
  <c r="C38" i="5"/>
  <c r="C19" i="5"/>
  <c r="C18" i="5"/>
  <c r="C32" i="5"/>
  <c r="C47" i="5"/>
  <c r="C15" i="5"/>
  <c r="C8" i="5"/>
  <c r="C9" i="5"/>
  <c r="C44" i="5"/>
  <c r="C57" i="5"/>
  <c r="G42" i="5"/>
  <c r="G19" i="5"/>
  <c r="G25" i="5"/>
  <c r="G24" i="5"/>
  <c r="G34" i="5"/>
  <c r="G41" i="5"/>
  <c r="G10" i="5"/>
  <c r="G7" i="5"/>
  <c r="G52" i="5"/>
  <c r="G44" i="5"/>
  <c r="G27" i="5"/>
  <c r="C36" i="5"/>
  <c r="C49" i="5"/>
  <c r="C39" i="5"/>
  <c r="C16" i="5"/>
  <c r="C43" i="5"/>
  <c r="C23" i="5"/>
  <c r="C26" i="5"/>
  <c r="C34" i="5"/>
  <c r="C37" i="5"/>
  <c r="C10" i="5"/>
  <c r="C14" i="5"/>
  <c r="P13" i="5" s="1"/>
  <c r="C29" i="5"/>
  <c r="C58" i="5"/>
  <c r="G39" i="5"/>
  <c r="G16" i="5"/>
  <c r="G43" i="5"/>
  <c r="G54" i="5"/>
  <c r="G22" i="5"/>
  <c r="G47" i="5"/>
  <c r="G37" i="5"/>
  <c r="G12" i="5"/>
  <c r="G20" i="5"/>
  <c r="G35" i="5"/>
  <c r="G29" i="5"/>
  <c r="C45" i="5"/>
  <c r="C48" i="5"/>
  <c r="C30" i="5"/>
  <c r="C21" i="5"/>
  <c r="C28" i="5"/>
  <c r="P17" i="5" s="1"/>
  <c r="C22" i="5"/>
  <c r="C24" i="5"/>
  <c r="C31" i="5"/>
  <c r="C13" i="5"/>
  <c r="C20" i="5"/>
  <c r="C35" i="5"/>
  <c r="C27" i="5"/>
  <c r="C56" i="5"/>
  <c r="C61" i="5"/>
  <c r="P19" i="5" s="1"/>
  <c r="G30" i="5"/>
  <c r="G38" i="5"/>
  <c r="G17" i="5"/>
  <c r="P25" i="5" s="1"/>
  <c r="G18" i="5"/>
  <c r="G32" i="5"/>
  <c r="G40" i="5"/>
  <c r="G15" i="5"/>
  <c r="G8" i="5"/>
  <c r="G9" i="5"/>
  <c r="P24" i="5" s="1"/>
  <c r="G58" i="5"/>
  <c r="G56" i="5"/>
  <c r="G61" i="5"/>
  <c r="P34" i="5" s="1"/>
  <c r="P30" i="5"/>
  <c r="P12" i="5" l="1"/>
  <c r="P14" i="5"/>
  <c r="P11" i="5"/>
  <c r="P10" i="5"/>
  <c r="P28" i="5"/>
  <c r="P32" i="5"/>
  <c r="P9" i="5"/>
  <c r="P27" i="5"/>
  <c r="P15" i="5"/>
  <c r="P29" i="5"/>
  <c r="P8" i="5"/>
  <c r="P26" i="5"/>
  <c r="P16" i="5"/>
  <c r="P23" i="5"/>
  <c r="P31" i="5"/>
  <c r="P18" i="5" l="1"/>
  <c r="P33" i="5"/>
</calcChain>
</file>

<file path=xl/sharedStrings.xml><?xml version="1.0" encoding="utf-8"?>
<sst xmlns="http://schemas.openxmlformats.org/spreadsheetml/2006/main" count="16022" uniqueCount="223">
  <si>
    <t>Managers, nfd</t>
  </si>
  <si>
    <t>Chief Executives, General Managers and Legislators</t>
  </si>
  <si>
    <t>Farmers and Farm Managers</t>
  </si>
  <si>
    <t>Professionals, nfd</t>
  </si>
  <si>
    <t>Technicians and Trades Workers, nfd</t>
  </si>
  <si>
    <t>Food Trades Workers</t>
  </si>
  <si>
    <t>Community and Personal Service Workers, nfd</t>
  </si>
  <si>
    <t>Health and Welfare Support Workers</t>
  </si>
  <si>
    <t>Hospitality Workers</t>
  </si>
  <si>
    <t>Clerical and Administrative Workers, nfd</t>
  </si>
  <si>
    <t>Personal Assistants and Secretaries</t>
  </si>
  <si>
    <t>Clerical and Office Support Workers</t>
  </si>
  <si>
    <t>Sales Workers, nfd</t>
  </si>
  <si>
    <t>Sales Assistants and Salespersons</t>
  </si>
  <si>
    <t>Machinery Operators and Drivers, nfd</t>
  </si>
  <si>
    <t>Mobile Plant Operators</t>
  </si>
  <si>
    <t>Storepersons</t>
  </si>
  <si>
    <t>Labourers, nfd</t>
  </si>
  <si>
    <t>Cleaners and Laundry Workers</t>
  </si>
  <si>
    <t>Construction and Mining Labourers</t>
  </si>
  <si>
    <t>Farm, Forestry and Garden Workers</t>
  </si>
  <si>
    <t>Food Preparation Assistants</t>
  </si>
  <si>
    <t>Inadequately described</t>
  </si>
  <si>
    <t>Not stated</t>
  </si>
  <si>
    <t>Not applicable</t>
  </si>
  <si>
    <t>2016 Census - Counting Persons, Place of Usual Residence (MB)</t>
  </si>
  <si>
    <t>Counting: Persons Place of Usual Residence</t>
  </si>
  <si>
    <t>Filters:</t>
  </si>
  <si>
    <t>Default Summation</t>
  </si>
  <si>
    <t>Persons Place of Usual Residence</t>
  </si>
  <si>
    <t>CITP Australian Citizenship</t>
  </si>
  <si>
    <t>Australian</t>
  </si>
  <si>
    <t>QALLP - 1 Digit Level</t>
  </si>
  <si>
    <t>Bachelor Degree Level</t>
  </si>
  <si>
    <t>SEXP Sex</t>
  </si>
  <si>
    <t>Male</t>
  </si>
  <si>
    <t>Female</t>
  </si>
  <si>
    <t>AGE5P - Age in Five Year Groups</t>
  </si>
  <si>
    <t>25-29 years</t>
  </si>
  <si>
    <t>30-34 years</t>
  </si>
  <si>
    <t>QALFP - 4 Digit Level</t>
  </si>
  <si>
    <t>Natural and Physical Sciences, nfd</t>
  </si>
  <si>
    <t>Mathematical Sciences</t>
  </si>
  <si>
    <t>Physics and Astronomy</t>
  </si>
  <si>
    <t>Chemical Sciences</t>
  </si>
  <si>
    <t>Earth Sciences</t>
  </si>
  <si>
    <t>Biological Sciences</t>
  </si>
  <si>
    <t>Other Natural and Physical Sciences</t>
  </si>
  <si>
    <t>Information Technology, nfd</t>
  </si>
  <si>
    <t>Computer Science</t>
  </si>
  <si>
    <t>Information Systems</t>
  </si>
  <si>
    <t>Other Information Technology</t>
  </si>
  <si>
    <t>Engineering and Related Technologies, nfd</t>
  </si>
  <si>
    <t>Manufacturing Engineering and Technology</t>
  </si>
  <si>
    <t>Process and Resources Engineering</t>
  </si>
  <si>
    <t>Automotive Engineering and Technology</t>
  </si>
  <si>
    <t>Mechanical and Industrial Engineering and Technology</t>
  </si>
  <si>
    <t>Civil Engineering</t>
  </si>
  <si>
    <t>Geomatic Engineering</t>
  </si>
  <si>
    <t>Electrical and Electronic Engineering and Technology</t>
  </si>
  <si>
    <t>Aerospace Engineering and Technology</t>
  </si>
  <si>
    <t>Maritime Engineering and Technology</t>
  </si>
  <si>
    <t>Other Engineering and Related Technologies</t>
  </si>
  <si>
    <t>Architecture and Building, nfd</t>
  </si>
  <si>
    <t>Architecture and Urban Environment</t>
  </si>
  <si>
    <t>Building</t>
  </si>
  <si>
    <t>Agriculture, Environmental and Related Studies, nfd</t>
  </si>
  <si>
    <t>Agriculture</t>
  </si>
  <si>
    <t>Horticulture and Viticulture</t>
  </si>
  <si>
    <t>Forestry Studies</t>
  </si>
  <si>
    <t>Fisheries Studies</t>
  </si>
  <si>
    <t>Environmental Studies</t>
  </si>
  <si>
    <t>Other Agriculture, Environmental and Related Studies</t>
  </si>
  <si>
    <t>Health, nfd</t>
  </si>
  <si>
    <t>Medical Studies</t>
  </si>
  <si>
    <t>Nursing</t>
  </si>
  <si>
    <t>Pharmacy</t>
  </si>
  <si>
    <t>Dental Studies</t>
  </si>
  <si>
    <t>Optical Science</t>
  </si>
  <si>
    <t>Veterinary Studies</t>
  </si>
  <si>
    <t>Public Health</t>
  </si>
  <si>
    <t>Radiography</t>
  </si>
  <si>
    <t>Rehabilitation Therapies</t>
  </si>
  <si>
    <t>Complementary Therapies</t>
  </si>
  <si>
    <t>Other Health</t>
  </si>
  <si>
    <t>Education, nfd</t>
  </si>
  <si>
    <t>Teacher Education</t>
  </si>
  <si>
    <t>Curriculum and Education Studies</t>
  </si>
  <si>
    <t>Other Education</t>
  </si>
  <si>
    <t>Management and Commerce, nfd</t>
  </si>
  <si>
    <t>Accounting</t>
  </si>
  <si>
    <t>Business and Management</t>
  </si>
  <si>
    <t>Sales and Marketing</t>
  </si>
  <si>
    <t>Tourism</t>
  </si>
  <si>
    <t>Office Studies</t>
  </si>
  <si>
    <t>Banking, Finance and Related Fields</t>
  </si>
  <si>
    <t>Other Management and Commerce</t>
  </si>
  <si>
    <t>Society and Culture, nfd</t>
  </si>
  <si>
    <t>Political Science and Policy Studies</t>
  </si>
  <si>
    <t>Studies in Human Society</t>
  </si>
  <si>
    <t>Human Welfare Studies and Services</t>
  </si>
  <si>
    <t>Behavioural Science</t>
  </si>
  <si>
    <t>Law</t>
  </si>
  <si>
    <t>Justice and Law Enforcement</t>
  </si>
  <si>
    <t>Librarianship, Information Management and Curatorial Studies</t>
  </si>
  <si>
    <t>Language and Literature</t>
  </si>
  <si>
    <t>Philosophy and Religious Studies</t>
  </si>
  <si>
    <t>Economics and Econometrics</t>
  </si>
  <si>
    <t>Sport and Recreation</t>
  </si>
  <si>
    <t>Other Society and Culture</t>
  </si>
  <si>
    <t>Creative Arts, nfd</t>
  </si>
  <si>
    <t>Performing Arts</t>
  </si>
  <si>
    <t>Visual Arts and Crafts</t>
  </si>
  <si>
    <t>Graphic and Design Studies</t>
  </si>
  <si>
    <t>Communication and Media Studies</t>
  </si>
  <si>
    <t>Other Creative Arts</t>
  </si>
  <si>
    <t>Food, Hospitality and Personal Services, nfd</t>
  </si>
  <si>
    <t>Food and Hospitality</t>
  </si>
  <si>
    <t>Personal Services</t>
  </si>
  <si>
    <t>Mixed Field Programmes, nfd</t>
  </si>
  <si>
    <t>General Education Programmes</t>
  </si>
  <si>
    <t>Social Skills Programmes</t>
  </si>
  <si>
    <t>Employment Skills Programmes</t>
  </si>
  <si>
    <t>Other Mixed Field Programmes</t>
  </si>
  <si>
    <t>Field of study inadequately described</t>
  </si>
  <si>
    <t>Field of study not stated</t>
  </si>
  <si>
    <t>INFO</t>
  </si>
  <si>
    <t>Cells in this table have been randomly adjusted to avoid the release of confidential data. No reliance should be placed on small cells.</t>
  </si>
  <si>
    <t>Science (excl maths)</t>
  </si>
  <si>
    <t>Maths</t>
  </si>
  <si>
    <t>IT</t>
  </si>
  <si>
    <t>Engineering</t>
  </si>
  <si>
    <t>Architecture</t>
  </si>
  <si>
    <t>Other health</t>
  </si>
  <si>
    <t>Medicine</t>
  </si>
  <si>
    <t>Education</t>
  </si>
  <si>
    <t>Commerce</t>
  </si>
  <si>
    <t>Humanities</t>
  </si>
  <si>
    <t>Other CA</t>
  </si>
  <si>
    <t>Broad</t>
  </si>
  <si>
    <t>QALFP - 4 Digit Level and OCCP - 2 Digit Level by SEXP Sex and AGE5P - Age in Five Year Groups by CITP Australian Citizenship and QALLP - 1 Digit Level</t>
  </si>
  <si>
    <t>OCCP - 2 Digit Level</t>
  </si>
  <si>
    <t>Specialist Managers</t>
  </si>
  <si>
    <t>Hospitality, Retail and Service Managers</t>
  </si>
  <si>
    <t>Arts and Media Professionals</t>
  </si>
  <si>
    <t>Business, Human Resource and Marketing Professionals</t>
  </si>
  <si>
    <t>Design, Engineering, Science and Transport Professionals</t>
  </si>
  <si>
    <t>Education Professionals</t>
  </si>
  <si>
    <t>Health Professionals</t>
  </si>
  <si>
    <t>ICT Professionals</t>
  </si>
  <si>
    <t>Legal, Social and Welfare Professionals</t>
  </si>
  <si>
    <t>Engineering, ICT and Science Technicians</t>
  </si>
  <si>
    <t>Automotive and Engineering Trades Workers</t>
  </si>
  <si>
    <t>Construction Trades Workers</t>
  </si>
  <si>
    <t>Electrotechnology and Telecommunications Trades Workers</t>
  </si>
  <si>
    <t>Skilled Animal and Horticultural Workers</t>
  </si>
  <si>
    <t>Other Technicians and Trades Workers</t>
  </si>
  <si>
    <t>Carers and Aides</t>
  </si>
  <si>
    <t>Protective Service Workers</t>
  </si>
  <si>
    <t>Sports and Personal Service Workers</t>
  </si>
  <si>
    <t>Office Managers and Program Administrators</t>
  </si>
  <si>
    <t>General Clerical Workers</t>
  </si>
  <si>
    <t>Inquiry Clerks and Receptionists</t>
  </si>
  <si>
    <t>Numerical Clerks</t>
  </si>
  <si>
    <t>Other Clerical and Administrative Workers</t>
  </si>
  <si>
    <t>Sales Representatives and Agents</t>
  </si>
  <si>
    <t>Sales Support Workers</t>
  </si>
  <si>
    <t>Machine and Stationary Plant Operators</t>
  </si>
  <si>
    <t>Road and Rail Drivers</t>
  </si>
  <si>
    <t>Factory Process Workers</t>
  </si>
  <si>
    <t>Other Labourers</t>
  </si>
  <si>
    <t>Total</t>
  </si>
  <si>
    <t>Occupation</t>
  </si>
  <si>
    <t>proportion by FIELD</t>
  </si>
  <si>
    <t>proportion by OCCUPATION</t>
  </si>
  <si>
    <t>TOTAL</t>
  </si>
  <si>
    <t>Options:</t>
  </si>
  <si>
    <t>Field:</t>
  </si>
  <si>
    <t>Other</t>
  </si>
  <si>
    <t>NA</t>
  </si>
  <si>
    <t>Not employed</t>
  </si>
  <si>
    <t>Top 10 + NA + other</t>
  </si>
  <si>
    <t>2011 Census - Counting Persons, Place of Usual Residence</t>
  </si>
  <si>
    <t>QALFP Non-School Qualification: Field of Study and OCCP Occupation by SEXP Sex and AGE5P Age in Five Year Groups by CITP Australian Citizenship and QALLP Non-School Qualification: Level of Education</t>
  </si>
  <si>
    <t>Counting: Persons, Place of Usual Residence</t>
  </si>
  <si>
    <t>Persons, Place of Usual Residence</t>
  </si>
  <si>
    <t>QALLP Non-School Qualification: Level of Education</t>
  </si>
  <si>
    <t>AGE5P Age in Five Year Groups</t>
  </si>
  <si>
    <t>QALFP Non-School Qualification: Field of Study</t>
  </si>
  <si>
    <t>OCCP Occupation</t>
  </si>
  <si>
    <t>Managers nfd</t>
  </si>
  <si>
    <t>Professionals nfd</t>
  </si>
  <si>
    <t>Technicians and Trades Workers nfd</t>
  </si>
  <si>
    <t>Community and Personal Service Workers nfd</t>
  </si>
  <si>
    <t>Clerical and Administrative Workers nfd</t>
  </si>
  <si>
    <t>Sales Workers nfd</t>
  </si>
  <si>
    <t>Machinery Operators and Drivers nfd</t>
  </si>
  <si>
    <t>Labourers nfd</t>
  </si>
  <si>
    <t>Dataset: 2011 Census of Population and Housing</t>
  </si>
  <si>
    <t>2006 Census - Counting Persons, Place of Usual Residence</t>
  </si>
  <si>
    <t>QALFP Non-School Qualification: Field of Study and OCC06P Occupation 06 (ANZSCO) by SEXP Sex and AGEP Age (5 Year Groups) by CITP Australian Citizenship and QALLP Non-School Qualification: Level of Education</t>
  </si>
  <si>
    <t>AGEP Age (5 Year Groups)</t>
  </si>
  <si>
    <t>OCC06P Occupation 06 (ANZSCO)</t>
  </si>
  <si>
    <t>Agriculture, Environmental and Related  Studies, nfd</t>
  </si>
  <si>
    <t>Dataset: 2006 Census of Population and Housing</t>
  </si>
  <si>
    <t>Top 10 based on M+F for 2016</t>
  </si>
  <si>
    <t>m+f 2016</t>
  </si>
  <si>
    <t>Output table:</t>
  </si>
  <si>
    <t>Managerial</t>
  </si>
  <si>
    <t>Professional</t>
  </si>
  <si>
    <t>Technicians and Trades Workers</t>
  </si>
  <si>
    <t>Sales workers</t>
  </si>
  <si>
    <t>Machinery Operators and Drivers</t>
  </si>
  <si>
    <t>Labourers</t>
  </si>
  <si>
    <t>4-digit/2-digit (architecture)</t>
  </si>
  <si>
    <t>Dentistry</t>
  </si>
  <si>
    <t>Update:</t>
  </si>
  <si>
    <t xml:space="preserve">VET in </t>
  </si>
  <si>
    <t>VET, dent out</t>
  </si>
  <si>
    <t>only 4 digit</t>
  </si>
  <si>
    <t>Economics out</t>
  </si>
  <si>
    <t>4x4-digit</t>
  </si>
  <si>
    <t>drop architecture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</si>
</sst>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>
    <font>
      <sz val="11"/>
      <color theme="1"/>
      <name val="CourierNewPSMT"/>
      <family val="2"/>
    </font>
    <font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u/>
      <sz val="12"/>
      <color indexed="12"/>
      <name val="Arial"/>
      <family val="2"/>
    </font>
    <font>
      <b/>
      <sz val="11"/>
      <color theme="1"/>
      <name val="CourierNewPSMT"/>
    </font>
    <font>
      <u/>
      <sz val="8"/>
      <color theme="10"/>
      <name val="Arial"/>
      <family val="2"/>
    </font>
    <font>
      <b/>
      <sz val="14"/>
      <color theme="1"/>
      <name val="CourierNewPSMT"/>
    </font>
    <font>
      <b/>
      <sz val="10"/>
      <color theme="1"/>
      <name val="CourierNewPSMT"/>
    </font>
    <font>
      <sz val="14"/>
      <color theme="1"/>
      <name val="CourierNewPSMT"/>
      <family val="2"/>
    </font>
    <font>
      <i/>
      <sz val="11"/>
      <color theme="1"/>
      <name val="CourierNewPSMT"/>
    </font>
    <font>
      <sz val="18"/>
      <color theme="1"/>
      <name val="CourierNewPSMT"/>
      <family val="2"/>
    </font>
    <font>
      <b/>
      <sz val="16"/>
      <color theme="1"/>
      <name val="CourierNewPSMT"/>
    </font>
  </fonts>
  <fills count="11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0" fontId="1" fillId="2" borderId="1">
      <alignment vertical="center"/>
      <protection locked="0"/>
    </xf>
    <xf numFmtId="0" fontId="3" fillId="0" borderId="0">
      <protection locked="0"/>
    </xf>
    <xf numFmtId="0" fontId="2" fillId="2" borderId="0">
      <alignment vertical="center"/>
      <protection locked="0"/>
    </xf>
    <xf numFmtId="0" fontId="1" fillId="2" borderId="3">
      <alignment horizontal="center" vertical="center"/>
      <protection locked="0"/>
    </xf>
    <xf numFmtId="0" fontId="1" fillId="4" borderId="0">
      <protection locked="0"/>
    </xf>
    <xf numFmtId="0" fontId="2" fillId="0" borderId="0">
      <protection locked="0"/>
    </xf>
    <xf numFmtId="0" fontId="5" fillId="0" borderId="0" applyNumberFormat="0" applyFill="0" applyBorder="0" applyAlignment="0" applyProtection="0">
      <alignment vertical="top"/>
      <protection locked="0"/>
    </xf>
  </cellStyleXfs>
  <cellXfs count="69">
    <xf numFmtId="0" fontId="0" fillId="0" borderId="0" xfId="0"/>
    <xf numFmtId="0" fontId="0" fillId="3" borderId="0" xfId="0" applyFill="1" applyProtection="1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6" fillId="0" borderId="0" xfId="0" applyFont="1"/>
    <xf numFmtId="0" fontId="6" fillId="0" borderId="0" xfId="0" applyFont="1" applyAlignment="1">
      <alignment wrapText="1"/>
    </xf>
    <xf numFmtId="0" fontId="0" fillId="0" borderId="0" xfId="0" applyAlignment="1" applyProtection="1">
      <protection locked="0"/>
    </xf>
    <xf numFmtId="0" fontId="4" fillId="5" borderId="0" xfId="2" applyFont="1" applyFill="1">
      <protection locked="0"/>
    </xf>
    <xf numFmtId="0" fontId="0" fillId="5" borderId="0" xfId="0" applyFill="1" applyProtection="1">
      <protection locked="0"/>
    </xf>
    <xf numFmtId="0" fontId="2" fillId="5" borderId="2" xfId="4" applyFont="1" applyFill="1" applyBorder="1" applyAlignment="1">
      <alignment horizontal="center" vertical="center" wrapText="1"/>
      <protection locked="0"/>
    </xf>
    <xf numFmtId="0" fontId="2" fillId="5" borderId="2" xfId="3" applyFill="1" applyBorder="1" applyAlignment="1">
      <alignment vertical="center" wrapText="1"/>
      <protection locked="0"/>
    </xf>
    <xf numFmtId="0" fontId="2" fillId="5" borderId="2" xfId="1" applyFont="1" applyFill="1" applyBorder="1" applyAlignment="1">
      <alignment vertical="center" wrapText="1"/>
      <protection locked="0"/>
    </xf>
    <xf numFmtId="0" fontId="1" fillId="5" borderId="0" xfId="5" applyNumberFormat="1" applyFill="1">
      <protection locked="0"/>
    </xf>
    <xf numFmtId="0" fontId="1" fillId="5" borderId="0" xfId="6" applyFont="1" applyFill="1">
      <protection locked="0"/>
    </xf>
    <xf numFmtId="0" fontId="7" fillId="0" borderId="0" xfId="7" applyFont="1" applyFill="1" applyAlignment="1">
      <protection locked="0"/>
    </xf>
    <xf numFmtId="0" fontId="8" fillId="0" borderId="0" xfId="0" applyFont="1"/>
    <xf numFmtId="0" fontId="9" fillId="0" borderId="0" xfId="0" applyFont="1" applyAlignment="1">
      <alignment wrapText="1"/>
    </xf>
    <xf numFmtId="0" fontId="10" fillId="6" borderId="0" xfId="0" applyFont="1" applyFill="1"/>
    <xf numFmtId="0" fontId="0" fillId="7" borderId="0" xfId="0" applyFill="1"/>
    <xf numFmtId="0" fontId="0" fillId="8" borderId="0" xfId="0" applyFill="1"/>
    <xf numFmtId="0" fontId="6" fillId="7" borderId="0" xfId="0" applyFont="1" applyFill="1" applyAlignment="1">
      <alignment horizontal="right"/>
    </xf>
    <xf numFmtId="0" fontId="6" fillId="8" borderId="0" xfId="0" applyFont="1" applyFill="1" applyAlignment="1">
      <alignment horizontal="right"/>
    </xf>
    <xf numFmtId="164" fontId="0" fillId="0" borderId="0" xfId="0" applyNumberFormat="1" applyProtection="1">
      <protection locked="0"/>
    </xf>
    <xf numFmtId="0" fontId="0" fillId="6" borderId="0" xfId="0" applyFont="1" applyFill="1"/>
    <xf numFmtId="0" fontId="6" fillId="0" borderId="0" xfId="0" applyFont="1" applyProtection="1">
      <protection locked="0"/>
    </xf>
    <xf numFmtId="2" fontId="0" fillId="0" borderId="0" xfId="0" applyNumberFormat="1"/>
    <xf numFmtId="0" fontId="0" fillId="9" borderId="0" xfId="0" applyFill="1"/>
    <xf numFmtId="0" fontId="0" fillId="10" borderId="0" xfId="0" applyFill="1"/>
    <xf numFmtId="0" fontId="0" fillId="6" borderId="0" xfId="0" applyFill="1"/>
    <xf numFmtId="0" fontId="11" fillId="0" borderId="0" xfId="0" applyFont="1"/>
    <xf numFmtId="0" fontId="0" fillId="0" borderId="0" xfId="0" applyProtection="1">
      <protection locked="0"/>
    </xf>
    <xf numFmtId="0" fontId="11" fillId="8" borderId="0" xfId="0" applyFont="1" applyFill="1"/>
    <xf numFmtId="0" fontId="12" fillId="0" borderId="10" xfId="0" applyFont="1" applyBorder="1"/>
    <xf numFmtId="0" fontId="0" fillId="0" borderId="11" xfId="0" applyBorder="1"/>
    <xf numFmtId="0" fontId="0" fillId="0" borderId="12" xfId="0" applyBorder="1"/>
    <xf numFmtId="0" fontId="6" fillId="0" borderId="13" xfId="0" applyFont="1" applyBorder="1"/>
    <xf numFmtId="0" fontId="0" fillId="0" borderId="0" xfId="0" applyBorder="1"/>
    <xf numFmtId="0" fontId="0" fillId="0" borderId="14" xfId="0" applyBorder="1"/>
    <xf numFmtId="0" fontId="11" fillId="0" borderId="13" xfId="0" applyFont="1" applyBorder="1"/>
    <xf numFmtId="0" fontId="0" fillId="7" borderId="13" xfId="0" applyFill="1" applyBorder="1"/>
    <xf numFmtId="0" fontId="0" fillId="7" borderId="0" xfId="0" applyFill="1" applyBorder="1"/>
    <xf numFmtId="0" fontId="0" fillId="0" borderId="13" xfId="0" applyBorder="1"/>
    <xf numFmtId="2" fontId="0" fillId="0" borderId="0" xfId="0" applyNumberFormat="1" applyBorder="1"/>
    <xf numFmtId="2" fontId="0" fillId="0" borderId="14" xfId="0" applyNumberFormat="1" applyBorder="1"/>
    <xf numFmtId="0" fontId="0" fillId="8" borderId="13" xfId="0" applyFill="1" applyBorder="1"/>
    <xf numFmtId="0" fontId="0" fillId="8" borderId="0" xfId="0" applyFill="1" applyBorder="1"/>
    <xf numFmtId="0" fontId="0" fillId="0" borderId="15" xfId="0" applyBorder="1"/>
    <xf numFmtId="0" fontId="0" fillId="0" borderId="16" xfId="0" applyBorder="1"/>
    <xf numFmtId="2" fontId="0" fillId="0" borderId="16" xfId="0" applyNumberFormat="1" applyBorder="1"/>
    <xf numFmtId="2" fontId="0" fillId="0" borderId="17" xfId="0" applyNumberFormat="1" applyBorder="1"/>
    <xf numFmtId="0" fontId="10" fillId="0" borderId="0" xfId="0" applyFont="1"/>
    <xf numFmtId="0" fontId="13" fillId="0" borderId="0" xfId="0" applyFont="1" applyAlignment="1">
      <alignment horizontal="center"/>
    </xf>
    <xf numFmtId="0" fontId="2" fillId="5" borderId="2" xfId="1" applyFont="1" applyFill="1" applyBorder="1" applyAlignment="1">
      <alignment vertical="center" wrapText="1"/>
      <protection locked="0"/>
    </xf>
    <xf numFmtId="0" fontId="0" fillId="0" borderId="0" xfId="0" applyProtection="1">
      <protection locked="0"/>
    </xf>
    <xf numFmtId="0" fontId="2" fillId="5" borderId="2" xfId="4" applyFont="1" applyFill="1" applyBorder="1" applyAlignment="1">
      <alignment horizontal="center" vertical="center" wrapText="1"/>
      <protection locked="0"/>
    </xf>
    <xf numFmtId="0" fontId="2" fillId="5" borderId="2" xfId="3" applyFill="1" applyBorder="1" applyAlignment="1">
      <alignment vertical="center" wrapText="1"/>
      <protection locked="0"/>
    </xf>
    <xf numFmtId="0" fontId="2" fillId="5" borderId="4" xfId="1" applyFont="1" applyFill="1" applyBorder="1" applyAlignment="1">
      <alignment vertical="center" wrapText="1"/>
      <protection locked="0"/>
    </xf>
    <xf numFmtId="0" fontId="2" fillId="5" borderId="5" xfId="1" applyFont="1" applyFill="1" applyBorder="1" applyAlignment="1">
      <alignment vertical="center" wrapText="1"/>
      <protection locked="0"/>
    </xf>
    <xf numFmtId="0" fontId="2" fillId="5" borderId="6" xfId="1" applyFont="1" applyFill="1" applyBorder="1" applyAlignment="1">
      <alignment vertical="center" wrapText="1"/>
      <protection locked="0"/>
    </xf>
    <xf numFmtId="0" fontId="2" fillId="5" borderId="9" xfId="3" applyFill="1" applyBorder="1" applyAlignment="1">
      <alignment vertical="center" wrapText="1"/>
      <protection locked="0"/>
    </xf>
    <xf numFmtId="0" fontId="2" fillId="5" borderId="0" xfId="3" applyFill="1" applyBorder="1" applyAlignment="1">
      <alignment vertical="center" wrapText="1"/>
      <protection locked="0"/>
    </xf>
    <xf numFmtId="0" fontId="2" fillId="5" borderId="5" xfId="3" applyFill="1" applyBorder="1" applyAlignment="1">
      <alignment vertical="center" wrapText="1"/>
      <protection locked="0"/>
    </xf>
    <xf numFmtId="0" fontId="2" fillId="5" borderId="7" xfId="4" applyFont="1" applyFill="1" applyBorder="1" applyAlignment="1">
      <alignment horizontal="center" vertical="center" wrapText="1"/>
      <protection locked="0"/>
    </xf>
    <xf numFmtId="0" fontId="2" fillId="5" borderId="6" xfId="4" applyFont="1" applyFill="1" applyBorder="1" applyAlignment="1">
      <alignment horizontal="center" vertical="center" wrapText="1"/>
      <protection locked="0"/>
    </xf>
    <xf numFmtId="0" fontId="2" fillId="5" borderId="8" xfId="4" applyFont="1" applyFill="1" applyBorder="1" applyAlignment="1">
      <alignment horizontal="center" vertical="center" wrapText="1"/>
      <protection locked="0"/>
    </xf>
    <xf numFmtId="0" fontId="2" fillId="5" borderId="7" xfId="3" applyFill="1" applyBorder="1" applyAlignment="1">
      <alignment vertical="center" wrapText="1"/>
      <protection locked="0"/>
    </xf>
    <xf numFmtId="0" fontId="2" fillId="5" borderId="8" xfId="3" applyFill="1" applyBorder="1" applyAlignment="1">
      <alignment vertical="center" wrapText="1"/>
      <protection locked="0"/>
    </xf>
    <xf numFmtId="0" fontId="2" fillId="5" borderId="6" xfId="3" applyFill="1" applyBorder="1" applyAlignment="1">
      <alignment vertical="center" wrapText="1"/>
      <protection locked="0"/>
    </xf>
    <xf numFmtId="0" fontId="6" fillId="0" borderId="0" xfId="0" applyFont="1" applyAlignment="1">
      <alignment horizontal="right"/>
    </xf>
  </cellXfs>
  <cellStyles count="8">
    <cellStyle name="cells" xfId="5" xr:uid="{DEC319F1-AE43-3947-B28C-4BF9B666112A}"/>
    <cellStyle name="column field" xfId="4" xr:uid="{20C2AEBA-4692-7F46-A042-255D59B8672F}"/>
    <cellStyle name="field names" xfId="3" xr:uid="{ED3B7CE4-F1D4-DB46-9748-57898492FD8D}"/>
    <cellStyle name="footer" xfId="6" xr:uid="{97AE9A16-A86D-DF4A-9EEA-C41DAD555FEE}"/>
    <cellStyle name="heading" xfId="2" xr:uid="{36356477-75B3-464F-8600-D6C64084714D}"/>
    <cellStyle name="Hyperlink" xfId="7" builtinId="8"/>
    <cellStyle name="Normal" xfId="0" builtinId="0"/>
    <cellStyle name="rowfield" xfId="1" xr:uid="{9589489B-8935-1A43-A5E2-EAC47D521D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368300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2703A75B-7592-EE47-B07E-562E9495D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368300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6120A57D-EF87-7E40-99AD-2E86C4302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368300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72389D96-1E5A-1F42-921B-FD4793564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5097C-E403-9341-ADCB-A592AB5E7EDA}">
  <dimension ref="A1:Q62"/>
  <sheetViews>
    <sheetView workbookViewId="0">
      <selection activeCell="C2" sqref="C2:D2"/>
    </sheetView>
  </sheetViews>
  <sheetFormatPr baseColWidth="10" defaultRowHeight="15"/>
  <cols>
    <col min="1" max="1" width="58.28515625" bestFit="1" customWidth="1"/>
    <col min="4" max="4" width="11" bestFit="1" customWidth="1"/>
    <col min="10" max="10" width="8.42578125" customWidth="1"/>
    <col min="14" max="14" width="28.42578125" customWidth="1"/>
  </cols>
  <sheetData>
    <row r="1" spans="1:17">
      <c r="A1" t="s">
        <v>176</v>
      </c>
    </row>
    <row r="2" spans="1:17" ht="22">
      <c r="B2" s="50" t="s">
        <v>177</v>
      </c>
      <c r="C2" s="51" t="s">
        <v>111</v>
      </c>
      <c r="D2" s="51"/>
      <c r="M2" s="29" t="s">
        <v>207</v>
      </c>
    </row>
    <row r="3" spans="1:17" ht="16" thickBot="1"/>
    <row r="4" spans="1:17" ht="24">
      <c r="M4" s="32" t="str">
        <f>C2</f>
        <v>Performing Arts</v>
      </c>
      <c r="N4" s="33"/>
      <c r="O4" s="33"/>
      <c r="P4" s="33"/>
      <c r="Q4" s="34"/>
    </row>
    <row r="5" spans="1:17">
      <c r="B5" s="18" t="s">
        <v>35</v>
      </c>
      <c r="C5" s="18" t="s">
        <v>35</v>
      </c>
      <c r="D5" s="18" t="s">
        <v>35</v>
      </c>
      <c r="F5" s="19" t="s">
        <v>36</v>
      </c>
      <c r="G5" s="19" t="s">
        <v>36</v>
      </c>
      <c r="H5" s="19" t="s">
        <v>36</v>
      </c>
      <c r="J5" s="31" t="s">
        <v>206</v>
      </c>
      <c r="M5" s="35" t="s">
        <v>181</v>
      </c>
      <c r="N5" s="36"/>
      <c r="O5" s="36"/>
      <c r="P5" s="36"/>
      <c r="Q5" s="37"/>
    </row>
    <row r="6" spans="1:17">
      <c r="A6" s="4" t="s">
        <v>172</v>
      </c>
      <c r="B6" s="26">
        <v>2006</v>
      </c>
      <c r="C6" s="27">
        <v>2011</v>
      </c>
      <c r="D6" s="28">
        <v>2016</v>
      </c>
      <c r="F6" s="26">
        <v>2006</v>
      </c>
      <c r="G6" s="27">
        <v>2011</v>
      </c>
      <c r="H6" s="28">
        <v>2016</v>
      </c>
      <c r="M6" s="38" t="s">
        <v>205</v>
      </c>
      <c r="N6" s="36"/>
      <c r="O6" s="36"/>
      <c r="P6" s="36"/>
      <c r="Q6" s="37"/>
    </row>
    <row r="7" spans="1:17">
      <c r="A7" t="s">
        <v>145</v>
      </c>
      <c r="B7" s="25">
        <f>INDEX('06_analysis'!$B$64:$R$117,MATCH(Top!$A7,'06_analysis'!$A$64:$A$117,0),MATCH(Top!$C$2,'06_analysis'!$B$63:$R$63,0))</f>
        <v>2.5735294117647056</v>
      </c>
      <c r="C7" s="25">
        <f>INDEX('11_analysis'!$B$64:$R$117,MATCH(Top!$A7,'11_analysis'!$A$64:$A$117,0),MATCH(Top!$C$2,'11_analysis'!$B$63:$R$63,0))</f>
        <v>3.4801925212884117</v>
      </c>
      <c r="D7" s="25">
        <f>INDEX('16_analysis'!$B$64:$R$117,MATCH(Top!$A7,'16_analysis'!$A$64:$A$117,0),MATCH(Top!$C$2,'16_analysis'!$B$63:$R$63,0))</f>
        <v>3.3478893740902476</v>
      </c>
      <c r="F7" s="25">
        <f>INDEX('06_analysis'!$V$64:$AL$117,MATCH(Top!$A7,'06_analysis'!$U$64:$U$117,0),MATCH(Top!$C$2,'06_analysis'!$V$63:$AL$63,0))</f>
        <v>3.4255185417976111</v>
      </c>
      <c r="G7" s="25">
        <f>INDEX('11_analysis'!$V$64:$AL$117,MATCH(Top!$A7,'11_analysis'!$U$64:$U$117,0),MATCH(Top!$C$2,'11_analysis'!$V$63:$AL$63,0))</f>
        <v>4.0799099606077656</v>
      </c>
      <c r="H7" s="25">
        <f>INDEX('16_analysis'!$V$64:$AL$117,MATCH(Top!$A7,'16_analysis'!$U$64:$U$117,0),MATCH(Top!$C$2,'16_analysis'!$V$63:$AL$63,0))</f>
        <v>3.3491487580240022</v>
      </c>
      <c r="J7" s="25">
        <f>H7+D7</f>
        <v>6.6970381321142494</v>
      </c>
      <c r="M7" s="39" t="s">
        <v>35</v>
      </c>
      <c r="N7" s="40"/>
      <c r="O7" s="36">
        <v>2006</v>
      </c>
      <c r="P7" s="36">
        <v>2011</v>
      </c>
      <c r="Q7" s="37">
        <v>2016</v>
      </c>
    </row>
    <row r="8" spans="1:17">
      <c r="A8" t="s">
        <v>146</v>
      </c>
      <c r="B8" s="25">
        <f>INDEX('06_analysis'!$B$64:$R$117,MATCH(Top!$A8,'06_analysis'!$A$64:$A$117,0),MATCH(Top!$C$2,'06_analysis'!$B$63:$R$63,0))</f>
        <v>1.0569852941176472</v>
      </c>
      <c r="C8" s="25">
        <f>INDEX('11_analysis'!$B$64:$R$117,MATCH(Top!$A8,'11_analysis'!$A$64:$A$117,0),MATCH(Top!$C$2,'11_analysis'!$B$63:$R$63,0))</f>
        <v>1.036653091447612</v>
      </c>
      <c r="D8" s="25">
        <f>INDEX('16_analysis'!$B$64:$R$117,MATCH(Top!$A8,'16_analysis'!$A$64:$A$117,0),MATCH(Top!$C$2,'16_analysis'!$B$63:$R$63,0))</f>
        <v>0.72780203784570596</v>
      </c>
      <c r="F8" s="25">
        <f>INDEX('06_analysis'!$V$64:$AL$117,MATCH(Top!$A8,'06_analysis'!$U$64:$U$117,0),MATCH(Top!$C$2,'06_analysis'!$V$63:$AL$63,0))</f>
        <v>0.8170961659333752</v>
      </c>
      <c r="G8" s="25">
        <f>INDEX('11_analysis'!$V$64:$AL$117,MATCH(Top!$A8,'11_analysis'!$U$64:$U$117,0),MATCH(Top!$C$2,'11_analysis'!$V$63:$AL$63,0))</f>
        <v>0.84411930219471021</v>
      </c>
      <c r="H8" s="25">
        <f>INDEX('16_analysis'!$V$64:$AL$117,MATCH(Top!$A8,'16_analysis'!$U$64:$U$117,0),MATCH(Top!$C$2,'16_analysis'!$V$63:$AL$63,0))</f>
        <v>0.58610103265420044</v>
      </c>
      <c r="J8" s="25">
        <f t="shared" ref="J8:J58" si="0">H8+D8</f>
        <v>1.3139030704999064</v>
      </c>
      <c r="M8" s="41">
        <v>1</v>
      </c>
      <c r="N8" s="36" t="str">
        <f>INDEX($A$7:$A$58,MATCH(LARGE($J$7:$J$58,M8),$J$7:$J$58,0))</f>
        <v>Education Professionals</v>
      </c>
      <c r="O8" s="42">
        <f>INDEX(B$7:B$58,MATCH($N8,$A$7:$A$58,0))</f>
        <v>21.875</v>
      </c>
      <c r="P8" s="42">
        <f>INDEX(C$7:C$58,MATCH($N8,$A$7:$A$58,0))</f>
        <v>21.621621621621621</v>
      </c>
      <c r="Q8" s="43">
        <f>INDEX(D$7:D$58,MATCH($N8,$A$7:$A$58,0))</f>
        <v>17.729257641921397</v>
      </c>
    </row>
    <row r="9" spans="1:17">
      <c r="A9" t="s">
        <v>142</v>
      </c>
      <c r="B9" s="25">
        <f>INDEX('06_analysis'!$B$64:$R$117,MATCH(Top!$A9,'06_analysis'!$A$64:$A$117,0),MATCH(Top!$C$2,'06_analysis'!$B$63:$R$63,0))</f>
        <v>3.4007352941176467</v>
      </c>
      <c r="C9" s="25">
        <f>INDEX('11_analysis'!$B$64:$R$117,MATCH(Top!$A9,'11_analysis'!$A$64:$A$117,0),MATCH(Top!$C$2,'11_analysis'!$B$63:$R$63,0))</f>
        <v>3.0729359496482784</v>
      </c>
      <c r="D9" s="25">
        <f>INDEX('16_analysis'!$B$64:$R$117,MATCH(Top!$A9,'16_analysis'!$A$64:$A$117,0),MATCH(Top!$C$2,'16_analysis'!$B$63:$R$63,0))</f>
        <v>2.7365356622998545</v>
      </c>
      <c r="F9" s="25">
        <f>INDEX('06_analysis'!$V$64:$AL$117,MATCH(Top!$A9,'06_analysis'!$U$64:$U$117,0),MATCH(Top!$C$2,'06_analysis'!$V$63:$AL$63,0))</f>
        <v>3.0169704588309241</v>
      </c>
      <c r="G9" s="25">
        <f>INDEX('11_analysis'!$V$64:$AL$117,MATCH(Top!$A9,'11_analysis'!$U$64:$U$117,0),MATCH(Top!$C$2,'11_analysis'!$V$63:$AL$63,0))</f>
        <v>3.3764772087788408</v>
      </c>
      <c r="H9" s="25">
        <f>INDEX('16_analysis'!$V$64:$AL$117,MATCH(Top!$A9,'16_analysis'!$U$64:$U$117,0),MATCH(Top!$C$2,'16_analysis'!$V$63:$AL$63,0))</f>
        <v>2.3444041306168018</v>
      </c>
      <c r="J9" s="25">
        <f t="shared" si="0"/>
        <v>5.0809397929166558</v>
      </c>
      <c r="M9" s="41">
        <v>2</v>
      </c>
      <c r="N9" s="36" t="str">
        <f t="shared" ref="N9:N17" si="1">INDEX($A$7:$A$58,MATCH(LARGE($J$7:$J$58,M9),$J$7:$J$58,0))</f>
        <v>Arts and Media Professionals</v>
      </c>
      <c r="O9" s="42">
        <f t="shared" ref="O9:O17" si="2">INDEX(B$7:B$58,MATCH($N9,$A$7:$A$58,0))</f>
        <v>22.518382352941178</v>
      </c>
      <c r="P9" s="42">
        <f t="shared" ref="P9:P17" si="3">INDEX(C$7:C$58,MATCH($N9,$A$7:$A$58,0))</f>
        <v>21.288411699370606</v>
      </c>
      <c r="Q9" s="43">
        <f t="shared" ref="Q9:Q17" si="4">INDEX(D$7:D$58,MATCH($N9,$A$7:$A$58,0))</f>
        <v>19.417758369723433</v>
      </c>
    </row>
    <row r="10" spans="1:17">
      <c r="A10" t="s">
        <v>148</v>
      </c>
      <c r="B10" s="25">
        <f>INDEX('06_analysis'!$B$64:$R$117,MATCH(Top!$A10,'06_analysis'!$A$64:$A$117,0),MATCH(Top!$C$2,'06_analysis'!$B$63:$R$63,0))</f>
        <v>0.18382352941176469</v>
      </c>
      <c r="C10" s="25">
        <f>INDEX('11_analysis'!$B$64:$R$117,MATCH(Top!$A10,'11_analysis'!$A$64:$A$117,0),MATCH(Top!$C$2,'11_analysis'!$B$63:$R$63,0))</f>
        <v>0.11106997408367272</v>
      </c>
      <c r="D10" s="25">
        <f>INDEX('16_analysis'!$B$64:$R$117,MATCH(Top!$A10,'16_analysis'!$A$64:$A$117,0),MATCH(Top!$C$2,'16_analysis'!$B$63:$R$63,0))</f>
        <v>0.34934497816593885</v>
      </c>
      <c r="F10" s="25">
        <f>INDEX('06_analysis'!$V$64:$AL$117,MATCH(Top!$A10,'06_analysis'!$U$64:$U$117,0),MATCH(Top!$C$2,'06_analysis'!$V$63:$AL$63,0))</f>
        <v>0.72281583909490887</v>
      </c>
      <c r="G10" s="25">
        <f>INDEX('11_analysis'!$V$64:$AL$117,MATCH(Top!$A10,'11_analysis'!$U$64:$U$117,0),MATCH(Top!$C$2,'11_analysis'!$V$63:$AL$63,0))</f>
        <v>0.47833427124366906</v>
      </c>
      <c r="H10" s="25">
        <f>INDEX('16_analysis'!$V$64:$AL$117,MATCH(Top!$A10,'16_analysis'!$U$64:$U$117,0),MATCH(Top!$C$2,'16_analysis'!$V$63:$AL$63,0))</f>
        <v>0.41864359475300028</v>
      </c>
      <c r="J10" s="25">
        <f t="shared" si="0"/>
        <v>0.76798857291893907</v>
      </c>
      <c r="M10" s="41">
        <v>3</v>
      </c>
      <c r="N10" s="36" t="str">
        <f t="shared" si="1"/>
        <v>Sales Assistants and Salespersons</v>
      </c>
      <c r="O10" s="42">
        <f t="shared" si="2"/>
        <v>4.5496323529411766</v>
      </c>
      <c r="P10" s="42">
        <f t="shared" si="3"/>
        <v>4.035542391706775</v>
      </c>
      <c r="Q10" s="43">
        <f t="shared" si="4"/>
        <v>5.6477438136826787</v>
      </c>
    </row>
    <row r="11" spans="1:17">
      <c r="A11" t="s">
        <v>147</v>
      </c>
      <c r="B11" s="25">
        <f>INDEX('06_analysis'!$B$64:$R$117,MATCH(Top!$A11,'06_analysis'!$A$64:$A$117,0),MATCH(Top!$C$2,'06_analysis'!$B$63:$R$63,0))</f>
        <v>21.875</v>
      </c>
      <c r="C11" s="25">
        <f>INDEX('11_analysis'!$B$64:$R$117,MATCH(Top!$A11,'11_analysis'!$A$64:$A$117,0),MATCH(Top!$C$2,'11_analysis'!$B$63:$R$63,0))</f>
        <v>21.621621621621621</v>
      </c>
      <c r="D11" s="25">
        <f>INDEX('16_analysis'!$B$64:$R$117,MATCH(Top!$A11,'16_analysis'!$A$64:$A$117,0),MATCH(Top!$C$2,'16_analysis'!$B$63:$R$63,0))</f>
        <v>17.729257641921397</v>
      </c>
      <c r="F11" s="25">
        <f>INDEX('06_analysis'!$V$64:$AL$117,MATCH(Top!$A11,'06_analysis'!$U$64:$U$117,0),MATCH(Top!$C$2,'06_analysis'!$V$63:$AL$63,0))</f>
        <v>23.632935260842238</v>
      </c>
      <c r="G11" s="25">
        <f>INDEX('11_analysis'!$V$64:$AL$117,MATCH(Top!$A11,'11_analysis'!$U$64:$U$117,0),MATCH(Top!$C$2,'11_analysis'!$V$63:$AL$63,0))</f>
        <v>23.607203151378727</v>
      </c>
      <c r="H11" s="25">
        <f>INDEX('16_analysis'!$V$64:$AL$117,MATCH(Top!$A11,'16_analysis'!$U$64:$U$117,0),MATCH(Top!$C$2,'16_analysis'!$V$63:$AL$63,0))</f>
        <v>24.253418922690486</v>
      </c>
      <c r="J11" s="25">
        <f t="shared" si="0"/>
        <v>41.982676564611879</v>
      </c>
      <c r="M11" s="41">
        <v>4</v>
      </c>
      <c r="N11" s="36" t="str">
        <f t="shared" si="1"/>
        <v>Hospitality, Retail and Service Managers</v>
      </c>
      <c r="O11" s="42">
        <f t="shared" si="2"/>
        <v>3.4466911764705883</v>
      </c>
      <c r="P11" s="42">
        <f t="shared" si="3"/>
        <v>3.1099592743428359</v>
      </c>
      <c r="Q11" s="43">
        <f t="shared" si="4"/>
        <v>4.308588064046579</v>
      </c>
    </row>
    <row r="12" spans="1:17">
      <c r="A12" t="s">
        <v>149</v>
      </c>
      <c r="B12" s="25">
        <f>INDEX('06_analysis'!$B$64:$R$117,MATCH(Top!$A12,'06_analysis'!$A$64:$A$117,0),MATCH(Top!$C$2,'06_analysis'!$B$63:$R$63,0))</f>
        <v>1.4246323529411764</v>
      </c>
      <c r="C12" s="25">
        <f>INDEX('11_analysis'!$B$64:$R$117,MATCH(Top!$A12,'11_analysis'!$A$64:$A$117,0),MATCH(Top!$C$2,'11_analysis'!$B$63:$R$63,0))</f>
        <v>0.99962976675305437</v>
      </c>
      <c r="D12" s="25">
        <f>INDEX('16_analysis'!$B$64:$R$117,MATCH(Top!$A12,'16_analysis'!$A$64:$A$117,0),MATCH(Top!$C$2,'16_analysis'!$B$63:$R$63,0))</f>
        <v>0.90247452692867536</v>
      </c>
      <c r="F12" s="25">
        <f>INDEX('06_analysis'!$V$64:$AL$117,MATCH(Top!$A12,'06_analysis'!$U$64:$U$117,0),MATCH(Top!$C$2,'06_analysis'!$V$63:$AL$63,0))</f>
        <v>0.37712130735386551</v>
      </c>
      <c r="G12" s="25">
        <f>INDEX('11_analysis'!$V$64:$AL$117,MATCH(Top!$A12,'11_analysis'!$U$64:$U$117,0),MATCH(Top!$C$2,'11_analysis'!$V$63:$AL$63,0))</f>
        <v>0.56274620146314014</v>
      </c>
      <c r="H12" s="25">
        <f>INDEX('16_analysis'!$V$64:$AL$117,MATCH(Top!$A12,'16_analysis'!$U$64:$U$117,0),MATCH(Top!$C$2,'16_analysis'!$V$63:$AL$63,0))</f>
        <v>0.39073402176946692</v>
      </c>
      <c r="J12" s="25">
        <f t="shared" si="0"/>
        <v>1.2932085486981424</v>
      </c>
      <c r="M12" s="41">
        <v>5</v>
      </c>
      <c r="N12" s="36" t="str">
        <f t="shared" si="1"/>
        <v>Hospitality Workers</v>
      </c>
      <c r="O12" s="42">
        <f t="shared" si="2"/>
        <v>2.2518382352941178</v>
      </c>
      <c r="P12" s="42">
        <f t="shared" si="3"/>
        <v>3.3320992225101813</v>
      </c>
      <c r="Q12" s="43">
        <f t="shared" si="4"/>
        <v>4.512372634643377</v>
      </c>
    </row>
    <row r="13" spans="1:17">
      <c r="A13" t="s">
        <v>150</v>
      </c>
      <c r="B13" s="25">
        <f>INDEX('06_analysis'!$B$64:$R$117,MATCH(Top!$A13,'06_analysis'!$A$64:$A$117,0),MATCH(Top!$C$2,'06_analysis'!$B$63:$R$63,0))</f>
        <v>1.1488970588235294</v>
      </c>
      <c r="C13" s="25">
        <f>INDEX('11_analysis'!$B$64:$R$117,MATCH(Top!$A13,'11_analysis'!$A$64:$A$117,0),MATCH(Top!$C$2,'11_analysis'!$B$63:$R$63,0))</f>
        <v>1.3698630136986301</v>
      </c>
      <c r="D13" s="25">
        <f>INDEX('16_analysis'!$B$64:$R$117,MATCH(Top!$A13,'16_analysis'!$A$64:$A$117,0),MATCH(Top!$C$2,'16_analysis'!$B$63:$R$63,0))</f>
        <v>1.1353711790393013</v>
      </c>
      <c r="F13" s="25">
        <f>INDEX('06_analysis'!$V$64:$AL$117,MATCH(Top!$A13,'06_analysis'!$U$64:$U$117,0),MATCH(Top!$C$2,'06_analysis'!$V$63:$AL$63,0))</f>
        <v>0.56568196103079826</v>
      </c>
      <c r="G13" s="25">
        <f>INDEX('11_analysis'!$V$64:$AL$117,MATCH(Top!$A13,'11_analysis'!$U$64:$U$117,0),MATCH(Top!$C$2,'11_analysis'!$V$63:$AL$63,0))</f>
        <v>1.0692177827799663</v>
      </c>
      <c r="H13" s="25">
        <f>INDEX('16_analysis'!$V$64:$AL$117,MATCH(Top!$A13,'16_analysis'!$U$64:$U$117,0),MATCH(Top!$C$2,'16_analysis'!$V$63:$AL$63,0))</f>
        <v>0.64192017862126705</v>
      </c>
      <c r="J13" s="25">
        <f t="shared" si="0"/>
        <v>1.7772913576605682</v>
      </c>
      <c r="M13" s="41">
        <v>6</v>
      </c>
      <c r="N13" s="36" t="str">
        <f t="shared" si="1"/>
        <v>Business, Human Resource and Marketing Professionals</v>
      </c>
      <c r="O13" s="42">
        <f t="shared" si="2"/>
        <v>2.5735294117647056</v>
      </c>
      <c r="P13" s="42">
        <f t="shared" si="3"/>
        <v>3.4801925212884117</v>
      </c>
      <c r="Q13" s="43">
        <f t="shared" si="4"/>
        <v>3.3478893740902476</v>
      </c>
    </row>
    <row r="14" spans="1:17">
      <c r="A14" t="s">
        <v>143</v>
      </c>
      <c r="B14" s="25">
        <f>INDEX('06_analysis'!$B$64:$R$117,MATCH(Top!$A14,'06_analysis'!$A$64:$A$117,0),MATCH(Top!$C$2,'06_analysis'!$B$63:$R$63,0))</f>
        <v>3.4466911764705883</v>
      </c>
      <c r="C14" s="25">
        <f>INDEX('11_analysis'!$B$64:$R$117,MATCH(Top!$A14,'11_analysis'!$A$64:$A$117,0),MATCH(Top!$C$2,'11_analysis'!$B$63:$R$63,0))</f>
        <v>3.1099592743428359</v>
      </c>
      <c r="D14" s="25">
        <f>INDEX('16_analysis'!$B$64:$R$117,MATCH(Top!$A14,'16_analysis'!$A$64:$A$117,0),MATCH(Top!$C$2,'16_analysis'!$B$63:$R$63,0))</f>
        <v>4.308588064046579</v>
      </c>
      <c r="F14" s="25">
        <f>INDEX('06_analysis'!$V$64:$AL$117,MATCH(Top!$A14,'06_analysis'!$U$64:$U$117,0),MATCH(Top!$C$2,'06_analysis'!$V$63:$AL$63,0))</f>
        <v>4.1483343808925204</v>
      </c>
      <c r="G14" s="25">
        <f>INDEX('11_analysis'!$V$64:$AL$117,MATCH(Top!$A14,'11_analysis'!$U$64:$U$117,0),MATCH(Top!$C$2,'11_analysis'!$V$63:$AL$63,0))</f>
        <v>4.220596510973551</v>
      </c>
      <c r="H14" s="25">
        <f>INDEX('16_analysis'!$V$64:$AL$117,MATCH(Top!$A14,'16_analysis'!$U$64:$U$117,0),MATCH(Top!$C$2,'16_analysis'!$V$63:$AL$63,0))</f>
        <v>4.6608986882500698</v>
      </c>
      <c r="J14" s="25">
        <f t="shared" si="0"/>
        <v>8.9694867522966497</v>
      </c>
      <c r="M14" s="41">
        <v>7</v>
      </c>
      <c r="N14" s="36" t="str">
        <f t="shared" si="1"/>
        <v>Inquiry Clerks and Receptionists</v>
      </c>
      <c r="O14" s="42">
        <f t="shared" si="2"/>
        <v>1.7003676470588234</v>
      </c>
      <c r="P14" s="42">
        <f t="shared" si="3"/>
        <v>1.3328396890040726</v>
      </c>
      <c r="Q14" s="43">
        <f t="shared" si="4"/>
        <v>1.8049490538573507</v>
      </c>
    </row>
    <row r="15" spans="1:17">
      <c r="A15" t="s">
        <v>151</v>
      </c>
      <c r="B15" s="25">
        <f>INDEX('06_analysis'!$B$64:$R$117,MATCH(Top!$A15,'06_analysis'!$A$64:$A$117,0),MATCH(Top!$C$2,'06_analysis'!$B$63:$R$63,0))</f>
        <v>1.1948529411764706</v>
      </c>
      <c r="C15" s="25">
        <f>INDEX('11_analysis'!$B$64:$R$117,MATCH(Top!$A15,'11_analysis'!$A$64:$A$117,0),MATCH(Top!$C$2,'11_analysis'!$B$63:$R$63,0))</f>
        <v>1.4439096630877453</v>
      </c>
      <c r="D15" s="25">
        <f>INDEX('16_analysis'!$B$64:$R$117,MATCH(Top!$A15,'16_analysis'!$A$64:$A$117,0),MATCH(Top!$C$2,'16_analysis'!$B$63:$R$63,0))</f>
        <v>1.222707423580786</v>
      </c>
      <c r="F15" s="25">
        <f>INDEX('06_analysis'!$V$64:$AL$117,MATCH(Top!$A15,'06_analysis'!$U$64:$U$117,0),MATCH(Top!$C$2,'06_analysis'!$V$63:$AL$63,0))</f>
        <v>0.34569453174104336</v>
      </c>
      <c r="G15" s="25">
        <f>INDEX('11_analysis'!$V$64:$AL$117,MATCH(Top!$A15,'11_analysis'!$U$64:$U$117,0),MATCH(Top!$C$2,'11_analysis'!$V$63:$AL$63,0))</f>
        <v>0.25323579065841306</v>
      </c>
      <c r="H15" s="25">
        <f>INDEX('16_analysis'!$V$64:$AL$117,MATCH(Top!$A15,'16_analysis'!$U$64:$U$117,0),MATCH(Top!$C$2,'16_analysis'!$V$63:$AL$63,0))</f>
        <v>0.64192017862126705</v>
      </c>
      <c r="J15" s="25">
        <f t="shared" si="0"/>
        <v>1.8646276022020531</v>
      </c>
      <c r="M15" s="41">
        <v>8</v>
      </c>
      <c r="N15" s="36" t="str">
        <f t="shared" si="1"/>
        <v>Specialist Managers</v>
      </c>
      <c r="O15" s="42">
        <f t="shared" si="2"/>
        <v>3.4007352941176467</v>
      </c>
      <c r="P15" s="42">
        <f t="shared" si="3"/>
        <v>3.0729359496482784</v>
      </c>
      <c r="Q15" s="43">
        <f t="shared" si="4"/>
        <v>2.7365356622998545</v>
      </c>
    </row>
    <row r="16" spans="1:17">
      <c r="A16" t="s">
        <v>13</v>
      </c>
      <c r="B16" s="25">
        <f>INDEX('06_analysis'!$B$64:$R$117,MATCH(Top!$A16,'06_analysis'!$A$64:$A$117,0),MATCH(Top!$C$2,'06_analysis'!$B$63:$R$63,0))</f>
        <v>4.5496323529411766</v>
      </c>
      <c r="C16" s="25">
        <f>INDEX('11_analysis'!$B$64:$R$117,MATCH(Top!$A16,'11_analysis'!$A$64:$A$117,0),MATCH(Top!$C$2,'11_analysis'!$B$63:$R$63,0))</f>
        <v>4.035542391706775</v>
      </c>
      <c r="D16" s="25">
        <f>INDEX('16_analysis'!$B$64:$R$117,MATCH(Top!$A16,'16_analysis'!$A$64:$A$117,0),MATCH(Top!$C$2,'16_analysis'!$B$63:$R$63,0))</f>
        <v>5.6477438136826787</v>
      </c>
      <c r="F16" s="25">
        <f>INDEX('06_analysis'!$V$64:$AL$117,MATCH(Top!$A16,'06_analysis'!$U$64:$U$117,0),MATCH(Top!$C$2,'06_analysis'!$V$63:$AL$63,0))</f>
        <v>4.5568824638592087</v>
      </c>
      <c r="G16" s="25">
        <f>INDEX('11_analysis'!$V$64:$AL$117,MATCH(Top!$A16,'11_analysis'!$U$64:$U$117,0),MATCH(Top!$C$2,'11_analysis'!$V$63:$AL$63,0))</f>
        <v>3.9673607203151375</v>
      </c>
      <c r="H16" s="25">
        <f>INDEX('16_analysis'!$V$64:$AL$117,MATCH(Top!$A16,'16_analysis'!$U$64:$U$117,0),MATCH(Top!$C$2,'16_analysis'!$V$63:$AL$63,0))</f>
        <v>5.4702763047725362</v>
      </c>
      <c r="J16" s="25">
        <f t="shared" si="0"/>
        <v>11.118020118455215</v>
      </c>
      <c r="M16" s="41">
        <v>9</v>
      </c>
      <c r="N16" s="36" t="str">
        <f t="shared" si="1"/>
        <v>Other Technicians and Trades Workers</v>
      </c>
      <c r="O16" s="42">
        <f t="shared" si="2"/>
        <v>3.2169117647058822</v>
      </c>
      <c r="P16" s="42">
        <f t="shared" si="3"/>
        <v>3.2950758978156238</v>
      </c>
      <c r="Q16" s="43">
        <f t="shared" si="4"/>
        <v>3.4061135371179039</v>
      </c>
    </row>
    <row r="17" spans="1:17">
      <c r="A17" t="s">
        <v>163</v>
      </c>
      <c r="B17" s="25">
        <f>INDEX('06_analysis'!$B$64:$R$117,MATCH(Top!$A17,'06_analysis'!$A$64:$A$117,0),MATCH(Top!$C$2,'06_analysis'!$B$63:$R$63,0))</f>
        <v>0.96507352941176472</v>
      </c>
      <c r="C17" s="25">
        <f>INDEX('11_analysis'!$B$64:$R$117,MATCH(Top!$A17,'11_analysis'!$A$64:$A$117,0),MATCH(Top!$C$2,'11_analysis'!$B$63:$R$63,0))</f>
        <v>0.96260644205849677</v>
      </c>
      <c r="D17" s="25">
        <f>INDEX('16_analysis'!$B$64:$R$117,MATCH(Top!$A17,'16_analysis'!$A$64:$A$117,0),MATCH(Top!$C$2,'16_analysis'!$B$63:$R$63,0))</f>
        <v>0.58224163027656484</v>
      </c>
      <c r="F17" s="25">
        <f>INDEX('06_analysis'!$V$64:$AL$117,MATCH(Top!$A17,'06_analysis'!$U$64:$U$117,0),MATCH(Top!$C$2,'06_analysis'!$V$63:$AL$63,0))</f>
        <v>1.6656191074795725</v>
      </c>
      <c r="G17" s="25">
        <f>INDEX('11_analysis'!$V$64:$AL$117,MATCH(Top!$A17,'11_analysis'!$U$64:$U$117,0),MATCH(Top!$C$2,'11_analysis'!$V$63:$AL$63,0))</f>
        <v>1.8007878446820484</v>
      </c>
      <c r="H17" s="25">
        <f>INDEX('16_analysis'!$V$64:$AL$117,MATCH(Top!$A17,'16_analysis'!$U$64:$U$117,0),MATCH(Top!$C$2,'16_analysis'!$V$63:$AL$63,0))</f>
        <v>1.507116941110801</v>
      </c>
      <c r="J17" s="25">
        <f t="shared" si="0"/>
        <v>2.0893585713873657</v>
      </c>
      <c r="M17" s="41">
        <v>10</v>
      </c>
      <c r="N17" s="36" t="str">
        <f t="shared" si="1"/>
        <v>Sports and Personal Service Workers</v>
      </c>
      <c r="O17" s="42">
        <f t="shared" si="2"/>
        <v>1.1029411764705883</v>
      </c>
      <c r="P17" s="42">
        <f t="shared" si="3"/>
        <v>1.3698630136986301</v>
      </c>
      <c r="Q17" s="43">
        <f t="shared" si="4"/>
        <v>1.3391557496360991</v>
      </c>
    </row>
    <row r="18" spans="1:17">
      <c r="A18" t="s">
        <v>160</v>
      </c>
      <c r="B18" s="25">
        <f>INDEX('06_analysis'!$B$64:$R$117,MATCH(Top!$A18,'06_analysis'!$A$64:$A$117,0),MATCH(Top!$C$2,'06_analysis'!$B$63:$R$63,0))</f>
        <v>0.68933823529411764</v>
      </c>
      <c r="C18" s="25">
        <f>INDEX('11_analysis'!$B$64:$R$117,MATCH(Top!$A18,'11_analysis'!$A$64:$A$117,0),MATCH(Top!$C$2,'11_analysis'!$B$63:$R$63,0))</f>
        <v>0.37023324694557574</v>
      </c>
      <c r="D18" s="25">
        <f>INDEX('16_analysis'!$B$64:$R$117,MATCH(Top!$A18,'16_analysis'!$A$64:$A$117,0),MATCH(Top!$C$2,'16_analysis'!$B$63:$R$63,0))</f>
        <v>0.66957787481804953</v>
      </c>
      <c r="F18" s="25">
        <f>INDEX('06_analysis'!$V$64:$AL$117,MATCH(Top!$A18,'06_analysis'!$U$64:$U$117,0),MATCH(Top!$C$2,'06_analysis'!$V$63:$AL$63,0))</f>
        <v>2.2941546197360148</v>
      </c>
      <c r="G18" s="25">
        <f>INDEX('11_analysis'!$V$64:$AL$117,MATCH(Top!$A18,'11_analysis'!$U$64:$U$117,0),MATCH(Top!$C$2,'11_analysis'!$V$63:$AL$63,0))</f>
        <v>2.4198086662915026</v>
      </c>
      <c r="H18" s="25">
        <f>INDEX('16_analysis'!$V$64:$AL$117,MATCH(Top!$A18,'16_analysis'!$U$64:$U$117,0),MATCH(Top!$C$2,'16_analysis'!$V$63:$AL$63,0))</f>
        <v>2.1490371197320681</v>
      </c>
      <c r="J18" s="25">
        <f t="shared" si="0"/>
        <v>2.8186149945501175</v>
      </c>
      <c r="M18" s="41" t="s">
        <v>178</v>
      </c>
      <c r="N18" s="36" t="s">
        <v>178</v>
      </c>
      <c r="O18" s="42">
        <f>100-SUM(O8:O17,O19)</f>
        <v>23.207720588235304</v>
      </c>
      <c r="P18" s="42">
        <f>100-SUM(P8:P17,P19)</f>
        <v>24.028137726767866</v>
      </c>
      <c r="Q18" s="43">
        <f>100-SUM(Q8:Q17,Q19)</f>
        <v>24.861717612809315</v>
      </c>
    </row>
    <row r="19" spans="1:17">
      <c r="A19" t="s">
        <v>165</v>
      </c>
      <c r="B19" s="25">
        <f>INDEX('06_analysis'!$B$64:$R$117,MATCH(Top!$A19,'06_analysis'!$A$64:$A$117,0),MATCH(Top!$C$2,'06_analysis'!$B$63:$R$63,0))</f>
        <v>1.3786764705882353</v>
      </c>
      <c r="C19" s="25">
        <f>INDEX('11_analysis'!$B$64:$R$117,MATCH(Top!$A19,'11_analysis'!$A$64:$A$117,0),MATCH(Top!$C$2,'11_analysis'!$B$63:$R$63,0))</f>
        <v>1.2587930396149574</v>
      </c>
      <c r="D19" s="25">
        <f>INDEX('16_analysis'!$B$64:$R$117,MATCH(Top!$A19,'16_analysis'!$A$64:$A$117,0),MATCH(Top!$C$2,'16_analysis'!$B$63:$R$63,0))</f>
        <v>1.1644832605531297</v>
      </c>
      <c r="F19" s="25">
        <f>INDEX('06_analysis'!$V$64:$AL$117,MATCH(Top!$A19,'06_analysis'!$U$64:$U$117,0),MATCH(Top!$C$2,'06_analysis'!$V$63:$AL$63,0))</f>
        <v>1.1942174732872406</v>
      </c>
      <c r="G19" s="25">
        <f>INDEX('11_analysis'!$V$64:$AL$117,MATCH(Top!$A19,'11_analysis'!$U$64:$U$117,0),MATCH(Top!$C$2,'11_analysis'!$V$63:$AL$63,0))</f>
        <v>0.90039392234102422</v>
      </c>
      <c r="H19" s="25">
        <f>INDEX('16_analysis'!$V$64:$AL$117,MATCH(Top!$A19,'16_analysis'!$U$64:$U$117,0),MATCH(Top!$C$2,'16_analysis'!$V$63:$AL$63,0))</f>
        <v>0.97683505442366736</v>
      </c>
      <c r="J19" s="25">
        <f t="shared" si="0"/>
        <v>2.1413183149767971</v>
      </c>
      <c r="M19" s="41" t="s">
        <v>179</v>
      </c>
      <c r="N19" s="36" t="s">
        <v>180</v>
      </c>
      <c r="O19" s="42">
        <f>B61</f>
        <v>10.15625</v>
      </c>
      <c r="P19" s="42">
        <f>C61</f>
        <v>10.033320992225102</v>
      </c>
      <c r="Q19" s="43">
        <f>D61</f>
        <v>10.887918486171762</v>
      </c>
    </row>
    <row r="20" spans="1:17">
      <c r="A20" t="s">
        <v>144</v>
      </c>
      <c r="B20" s="25">
        <f>INDEX('06_analysis'!$B$64:$R$117,MATCH(Top!$A20,'06_analysis'!$A$64:$A$117,0),MATCH(Top!$C$2,'06_analysis'!$B$63:$R$63,0))</f>
        <v>22.518382352941178</v>
      </c>
      <c r="C20" s="25">
        <f>INDEX('11_analysis'!$B$64:$R$117,MATCH(Top!$A20,'11_analysis'!$A$64:$A$117,0),MATCH(Top!$C$2,'11_analysis'!$B$63:$R$63,0))</f>
        <v>21.288411699370606</v>
      </c>
      <c r="D20" s="25">
        <f>INDEX('16_analysis'!$B$64:$R$117,MATCH(Top!$A20,'16_analysis'!$A$64:$A$117,0),MATCH(Top!$C$2,'16_analysis'!$B$63:$R$63,0))</f>
        <v>19.417758369723433</v>
      </c>
      <c r="F20" s="25">
        <f>INDEX('06_analysis'!$V$64:$AL$117,MATCH(Top!$A20,'06_analysis'!$U$64:$U$117,0),MATCH(Top!$C$2,'06_analysis'!$V$63:$AL$63,0))</f>
        <v>12.099308610936518</v>
      </c>
      <c r="G20" s="25">
        <f>INDEX('11_analysis'!$V$64:$AL$117,MATCH(Top!$A20,'11_analysis'!$U$64:$U$117,0),MATCH(Top!$C$2,'11_analysis'!$V$63:$AL$63,0))</f>
        <v>13.196398424310635</v>
      </c>
      <c r="H20" s="25">
        <f>INDEX('16_analysis'!$V$64:$AL$117,MATCH(Top!$A20,'16_analysis'!$U$64:$U$117,0),MATCH(Top!$C$2,'16_analysis'!$V$63:$AL$63,0))</f>
        <v>11.024281328495674</v>
      </c>
      <c r="J20" s="25">
        <f t="shared" si="0"/>
        <v>30.442039698219105</v>
      </c>
      <c r="M20" s="41"/>
      <c r="N20" s="36"/>
      <c r="O20" s="36"/>
      <c r="P20" s="36"/>
      <c r="Q20" s="43"/>
    </row>
    <row r="21" spans="1:17">
      <c r="A21" t="s">
        <v>164</v>
      </c>
      <c r="B21" s="25">
        <f>INDEX('06_analysis'!$B$64:$R$117,MATCH(Top!$A21,'06_analysis'!$A$64:$A$117,0),MATCH(Top!$C$2,'06_analysis'!$B$63:$R$63,0))</f>
        <v>1.1029411764705883</v>
      </c>
      <c r="C21" s="25">
        <f>INDEX('11_analysis'!$B$64:$R$117,MATCH(Top!$A21,'11_analysis'!$A$64:$A$117,0),MATCH(Top!$C$2,'11_analysis'!$B$63:$R$63,0))</f>
        <v>1.8141429100333211</v>
      </c>
      <c r="D21" s="25">
        <f>INDEX('16_analysis'!$B$64:$R$117,MATCH(Top!$A21,'16_analysis'!$A$64:$A$117,0),MATCH(Top!$C$2,'16_analysis'!$B$63:$R$63,0))</f>
        <v>1.3391557496360991</v>
      </c>
      <c r="F21" s="25">
        <f>INDEX('06_analysis'!$V$64:$AL$117,MATCH(Top!$A21,'06_analysis'!$U$64:$U$117,0),MATCH(Top!$C$2,'06_analysis'!$V$63:$AL$63,0))</f>
        <v>2.1055939660590823</v>
      </c>
      <c r="G21" s="25">
        <f>INDEX('11_analysis'!$V$64:$AL$117,MATCH(Top!$A21,'11_analysis'!$U$64:$U$117,0),MATCH(Top!$C$2,'11_analysis'!$V$63:$AL$63,0))</f>
        <v>1.6319639842431062</v>
      </c>
      <c r="H21" s="25">
        <f>INDEX('16_analysis'!$V$64:$AL$117,MATCH(Top!$A21,'16_analysis'!$U$64:$U$117,0),MATCH(Top!$C$2,'16_analysis'!$V$63:$AL$63,0))</f>
        <v>1.7303935249790676</v>
      </c>
      <c r="J21" s="25">
        <f t="shared" si="0"/>
        <v>3.0695492746151665</v>
      </c>
      <c r="M21" s="41"/>
      <c r="N21" s="36"/>
      <c r="O21" s="36"/>
      <c r="P21" s="36"/>
      <c r="Q21" s="43"/>
    </row>
    <row r="22" spans="1:17">
      <c r="A22" t="s">
        <v>158</v>
      </c>
      <c r="B22" s="25">
        <f>INDEX('06_analysis'!$B$64:$R$117,MATCH(Top!$A22,'06_analysis'!$A$64:$A$117,0),MATCH(Top!$C$2,'06_analysis'!$B$63:$R$63,0))</f>
        <v>0.78125</v>
      </c>
      <c r="C22" s="25">
        <f>INDEX('11_analysis'!$B$64:$R$117,MATCH(Top!$A22,'11_analysis'!$A$64:$A$117,0),MATCH(Top!$C$2,'11_analysis'!$B$63:$R$63,0))</f>
        <v>0.96260644205849677</v>
      </c>
      <c r="D22" s="25">
        <f>INDEX('16_analysis'!$B$64:$R$117,MATCH(Top!$A22,'16_analysis'!$A$64:$A$117,0),MATCH(Top!$C$2,'16_analysis'!$B$63:$R$63,0))</f>
        <v>0.7860262008733625</v>
      </c>
      <c r="F22" s="25">
        <f>INDEX('06_analysis'!$V$64:$AL$117,MATCH(Top!$A22,'06_analysis'!$U$64:$U$117,0),MATCH(Top!$C$2,'06_analysis'!$V$63:$AL$63,0))</f>
        <v>0.18856065367693275</v>
      </c>
      <c r="G22" s="25">
        <f>INDEX('11_analysis'!$V$64:$AL$117,MATCH(Top!$A22,'11_analysis'!$U$64:$U$117,0),MATCH(Top!$C$2,'11_analysis'!$V$63:$AL$63,0))</f>
        <v>0.4220596510973551</v>
      </c>
      <c r="H22" s="25">
        <f>INDEX('16_analysis'!$V$64:$AL$117,MATCH(Top!$A22,'16_analysis'!$U$64:$U$117,0),MATCH(Top!$C$2,'16_analysis'!$V$63:$AL$63,0))</f>
        <v>0.44655316773653364</v>
      </c>
      <c r="J22" s="25">
        <f t="shared" si="0"/>
        <v>1.2325793686098963</v>
      </c>
      <c r="M22" s="44" t="s">
        <v>36</v>
      </c>
      <c r="N22" s="45"/>
      <c r="O22" s="36">
        <v>2006</v>
      </c>
      <c r="P22" s="36">
        <v>2011</v>
      </c>
      <c r="Q22" s="37">
        <v>2016</v>
      </c>
    </row>
    <row r="23" spans="1:17">
      <c r="A23" t="s">
        <v>159</v>
      </c>
      <c r="B23" s="25">
        <f>INDEX('06_analysis'!$B$64:$R$117,MATCH(Top!$A23,'06_analysis'!$A$64:$A$117,0),MATCH(Top!$C$2,'06_analysis'!$B$63:$R$63,0))</f>
        <v>1.1029411764705883</v>
      </c>
      <c r="C23" s="25">
        <f>INDEX('11_analysis'!$B$64:$R$117,MATCH(Top!$A23,'11_analysis'!$A$64:$A$117,0),MATCH(Top!$C$2,'11_analysis'!$B$63:$R$63,0))</f>
        <v>1.3698630136986301</v>
      </c>
      <c r="D23" s="25">
        <f>INDEX('16_analysis'!$B$64:$R$117,MATCH(Top!$A23,'16_analysis'!$A$64:$A$117,0),MATCH(Top!$C$2,'16_analysis'!$B$63:$R$63,0))</f>
        <v>1.3391557496360991</v>
      </c>
      <c r="F23" s="25">
        <f>INDEX('06_analysis'!$V$64:$AL$117,MATCH(Top!$A23,'06_analysis'!$U$64:$U$117,0),MATCH(Top!$C$2,'06_analysis'!$V$63:$AL$63,0))</f>
        <v>2.3570081709616595</v>
      </c>
      <c r="G23" s="25">
        <f>INDEX('11_analysis'!$V$64:$AL$117,MATCH(Top!$A23,'11_analysis'!$U$64:$U$117,0),MATCH(Top!$C$2,'11_analysis'!$V$63:$AL$63,0))</f>
        <v>2.6449071468767587</v>
      </c>
      <c r="H23" s="25">
        <f>INDEX('16_analysis'!$V$64:$AL$117,MATCH(Top!$A23,'16_analysis'!$U$64:$U$117,0),MATCH(Top!$C$2,'16_analysis'!$V$63:$AL$63,0))</f>
        <v>3.1816913201228023</v>
      </c>
      <c r="J23" s="25">
        <f t="shared" si="0"/>
        <v>4.5208470697589016</v>
      </c>
      <c r="M23" s="41">
        <v>1</v>
      </c>
      <c r="N23" s="36" t="str">
        <f>INDEX($A$7:$A$58,MATCH(LARGE($J$7:$J$58,M23),$J$7:$J$58,0))</f>
        <v>Education Professionals</v>
      </c>
      <c r="O23" s="42">
        <f>INDEX(F$7:F$58,MATCH($N23,$A$7:$A$58,0))</f>
        <v>23.632935260842238</v>
      </c>
      <c r="P23" s="42">
        <f t="shared" ref="P23:Q32" si="5">INDEX(G$7:G$58,MATCH($N23,$A$7:$A$58,0))</f>
        <v>23.607203151378727</v>
      </c>
      <c r="Q23" s="43">
        <f t="shared" si="5"/>
        <v>24.253418922690486</v>
      </c>
    </row>
    <row r="24" spans="1:17">
      <c r="A24" t="s">
        <v>8</v>
      </c>
      <c r="B24" s="25">
        <f>INDEX('06_analysis'!$B$64:$R$117,MATCH(Top!$A24,'06_analysis'!$A$64:$A$117,0),MATCH(Top!$C$2,'06_analysis'!$B$63:$R$63,0))</f>
        <v>2.2518382352941178</v>
      </c>
      <c r="C24" s="25">
        <f>INDEX('11_analysis'!$B$64:$R$117,MATCH(Top!$A24,'11_analysis'!$A$64:$A$117,0),MATCH(Top!$C$2,'11_analysis'!$B$63:$R$63,0))</f>
        <v>3.3320992225101813</v>
      </c>
      <c r="D24" s="25">
        <f>INDEX('16_analysis'!$B$64:$R$117,MATCH(Top!$A24,'16_analysis'!$A$64:$A$117,0),MATCH(Top!$C$2,'16_analysis'!$B$63:$R$63,0))</f>
        <v>4.512372634643377</v>
      </c>
      <c r="F24" s="25">
        <f>INDEX('06_analysis'!$V$64:$AL$117,MATCH(Top!$A24,'06_analysis'!$U$64:$U$117,0),MATCH(Top!$C$2,'06_analysis'!$V$63:$AL$63,0))</f>
        <v>2.7655562539283469</v>
      </c>
      <c r="G24" s="25">
        <f>INDEX('11_analysis'!$V$64:$AL$117,MATCH(Top!$A24,'11_analysis'!$U$64:$U$117,0),MATCH(Top!$C$2,'11_analysis'!$V$63:$AL$63,0))</f>
        <v>2.3353967360720316</v>
      </c>
      <c r="H24" s="25">
        <f>INDEX('16_analysis'!$V$64:$AL$117,MATCH(Top!$A24,'16_analysis'!$U$64:$U$117,0),MATCH(Top!$C$2,'16_analysis'!$V$63:$AL$63,0))</f>
        <v>2.9863243092380687</v>
      </c>
      <c r="J24" s="25">
        <f t="shared" si="0"/>
        <v>7.4986969438814457</v>
      </c>
      <c r="M24" s="41">
        <v>2</v>
      </c>
      <c r="N24" s="36" t="str">
        <f t="shared" ref="N24:N32" si="6">INDEX($A$7:$A$58,MATCH(LARGE($J$7:$J$58,M24),$J$7:$J$58,0))</f>
        <v>Arts and Media Professionals</v>
      </c>
      <c r="O24" s="42">
        <f t="shared" ref="O24:O32" si="7">INDEX(F$7:F$58,MATCH($N24,$A$7:$A$58,0))</f>
        <v>12.099308610936518</v>
      </c>
      <c r="P24" s="42">
        <f t="shared" si="5"/>
        <v>13.196398424310635</v>
      </c>
      <c r="Q24" s="43">
        <f t="shared" si="5"/>
        <v>11.024281328495674</v>
      </c>
    </row>
    <row r="25" spans="1:17">
      <c r="A25" t="s">
        <v>161</v>
      </c>
      <c r="B25" s="25">
        <f>INDEX('06_analysis'!$B$64:$R$117,MATCH(Top!$A25,'06_analysis'!$A$64:$A$117,0),MATCH(Top!$C$2,'06_analysis'!$B$63:$R$63,0))</f>
        <v>1.4246323529411764</v>
      </c>
      <c r="C25" s="25">
        <f>INDEX('11_analysis'!$B$64:$R$117,MATCH(Top!$A25,'11_analysis'!$A$64:$A$117,0),MATCH(Top!$C$2,'11_analysis'!$B$63:$R$63,0))</f>
        <v>0.99962976675305437</v>
      </c>
      <c r="D25" s="25">
        <f>INDEX('16_analysis'!$B$64:$R$117,MATCH(Top!$A25,'16_analysis'!$A$64:$A$117,0),MATCH(Top!$C$2,'16_analysis'!$B$63:$R$63,0))</f>
        <v>1.3100436681222707</v>
      </c>
      <c r="F25" s="25">
        <f>INDEX('06_analysis'!$V$64:$AL$117,MATCH(Top!$A25,'06_analysis'!$U$64:$U$117,0),MATCH(Top!$C$2,'06_analysis'!$V$63:$AL$63,0))</f>
        <v>2.9226901319924576</v>
      </c>
      <c r="G25" s="25">
        <f>INDEX('11_analysis'!$V$64:$AL$117,MATCH(Top!$A25,'11_analysis'!$U$64:$U$117,0),MATCH(Top!$C$2,'11_analysis'!$V$63:$AL$63,0))</f>
        <v>3.0106921778277997</v>
      </c>
      <c r="H25" s="25">
        <f>INDEX('16_analysis'!$V$64:$AL$117,MATCH(Top!$A25,'16_analysis'!$U$64:$U$117,0),MATCH(Top!$C$2,'16_analysis'!$V$63:$AL$63,0))</f>
        <v>2.2327658386826683</v>
      </c>
      <c r="J25" s="25">
        <f t="shared" si="0"/>
        <v>3.542809506804939</v>
      </c>
      <c r="M25" s="41">
        <v>3</v>
      </c>
      <c r="N25" s="36" t="str">
        <f t="shared" si="6"/>
        <v>Sales Assistants and Salespersons</v>
      </c>
      <c r="O25" s="42">
        <f t="shared" si="7"/>
        <v>4.5568824638592087</v>
      </c>
      <c r="P25" s="42">
        <f t="shared" si="5"/>
        <v>3.9673607203151375</v>
      </c>
      <c r="Q25" s="43">
        <f t="shared" si="5"/>
        <v>5.4702763047725362</v>
      </c>
    </row>
    <row r="26" spans="1:17">
      <c r="A26" t="s">
        <v>7</v>
      </c>
      <c r="B26" s="25">
        <f>INDEX('06_analysis'!$B$64:$R$117,MATCH(Top!$A26,'06_analysis'!$A$64:$A$117,0),MATCH(Top!$C$2,'06_analysis'!$B$63:$R$63,0))</f>
        <v>0.68933823529411764</v>
      </c>
      <c r="C26" s="25">
        <f>INDEX('11_analysis'!$B$64:$R$117,MATCH(Top!$A26,'11_analysis'!$A$64:$A$117,0),MATCH(Top!$C$2,'11_analysis'!$B$63:$R$63,0))</f>
        <v>0.51832654572380599</v>
      </c>
      <c r="D26" s="25">
        <f>INDEX('16_analysis'!$B$64:$R$117,MATCH(Top!$A26,'16_analysis'!$A$64:$A$117,0),MATCH(Top!$C$2,'16_analysis'!$B$63:$R$63,0))</f>
        <v>0.32023289665211063</v>
      </c>
      <c r="F26" s="25">
        <f>INDEX('06_analysis'!$V$64:$AL$117,MATCH(Top!$A26,'06_analysis'!$U$64:$U$117,0),MATCH(Top!$C$2,'06_analysis'!$V$63:$AL$63,0))</f>
        <v>0.97423004399748592</v>
      </c>
      <c r="G26" s="25">
        <f>INDEX('11_analysis'!$V$64:$AL$117,MATCH(Top!$A26,'11_analysis'!$U$64:$U$117,0),MATCH(Top!$C$2,'11_analysis'!$V$63:$AL$63,0))</f>
        <v>0.75970737197523919</v>
      </c>
      <c r="H26" s="25">
        <f>INDEX('16_analysis'!$V$64:$AL$117,MATCH(Top!$A26,'16_analysis'!$U$64:$U$117,0),MATCH(Top!$C$2,'16_analysis'!$V$63:$AL$63,0))</f>
        <v>0.61401060563773369</v>
      </c>
      <c r="J26" s="25">
        <f t="shared" si="0"/>
        <v>0.93424350228984432</v>
      </c>
      <c r="M26" s="41">
        <v>4</v>
      </c>
      <c r="N26" s="36" t="str">
        <f t="shared" si="6"/>
        <v>Hospitality, Retail and Service Managers</v>
      </c>
      <c r="O26" s="42">
        <f t="shared" si="7"/>
        <v>4.1483343808925204</v>
      </c>
      <c r="P26" s="42">
        <f t="shared" si="5"/>
        <v>4.220596510973551</v>
      </c>
      <c r="Q26" s="43">
        <f t="shared" si="5"/>
        <v>4.6608986882500698</v>
      </c>
    </row>
    <row r="27" spans="1:17">
      <c r="A27" t="s">
        <v>1</v>
      </c>
      <c r="B27" s="25">
        <f>INDEX('06_analysis'!$B$64:$R$117,MATCH(Top!$A27,'06_analysis'!$A$64:$A$117,0),MATCH(Top!$C$2,'06_analysis'!$B$63:$R$63,0))</f>
        <v>0.50551470588235292</v>
      </c>
      <c r="C27" s="25">
        <f>INDEX('11_analysis'!$B$64:$R$117,MATCH(Top!$A27,'11_analysis'!$A$64:$A$117,0),MATCH(Top!$C$2,'11_analysis'!$B$63:$R$63,0))</f>
        <v>0.66641984450203628</v>
      </c>
      <c r="D27" s="25">
        <f>INDEX('16_analysis'!$B$64:$R$117,MATCH(Top!$A27,'16_analysis'!$A$64:$A$117,0),MATCH(Top!$C$2,'16_analysis'!$B$63:$R$63,0))</f>
        <v>0.5240174672489083</v>
      </c>
      <c r="F27" s="25">
        <f>INDEX('06_analysis'!$V$64:$AL$117,MATCH(Top!$A27,'06_analysis'!$U$64:$U$117,0),MATCH(Top!$C$2,'06_analysis'!$V$63:$AL$63,0))</f>
        <v>0.28284098051539913</v>
      </c>
      <c r="G27" s="25">
        <f>INDEX('11_analysis'!$V$64:$AL$117,MATCH(Top!$A27,'11_analysis'!$U$64:$U$117,0),MATCH(Top!$C$2,'11_analysis'!$V$63:$AL$63,0))</f>
        <v>0.30951041080472708</v>
      </c>
      <c r="H27" s="25">
        <f>INDEX('16_analysis'!$V$64:$AL$117,MATCH(Top!$A27,'16_analysis'!$U$64:$U$117,0),MATCH(Top!$C$2,'16_analysis'!$V$63:$AL$63,0))</f>
        <v>0.50237231370360036</v>
      </c>
      <c r="J27" s="25">
        <f t="shared" si="0"/>
        <v>1.0263897809525087</v>
      </c>
      <c r="M27" s="41">
        <v>5</v>
      </c>
      <c r="N27" s="36" t="str">
        <f t="shared" si="6"/>
        <v>Hospitality Workers</v>
      </c>
      <c r="O27" s="42">
        <f t="shared" si="7"/>
        <v>2.7655562539283469</v>
      </c>
      <c r="P27" s="42">
        <f t="shared" si="5"/>
        <v>2.3353967360720316</v>
      </c>
      <c r="Q27" s="43">
        <f t="shared" si="5"/>
        <v>2.9863243092380687</v>
      </c>
    </row>
    <row r="28" spans="1:17">
      <c r="A28" t="s">
        <v>162</v>
      </c>
      <c r="B28" s="25">
        <f>INDEX('06_analysis'!$B$64:$R$117,MATCH(Top!$A28,'06_analysis'!$A$64:$A$117,0),MATCH(Top!$C$2,'06_analysis'!$B$63:$R$63,0))</f>
        <v>1.7003676470588234</v>
      </c>
      <c r="C28" s="25">
        <f>INDEX('11_analysis'!$B$64:$R$117,MATCH(Top!$A28,'11_analysis'!$A$64:$A$117,0),MATCH(Top!$C$2,'11_analysis'!$B$63:$R$63,0))</f>
        <v>1.3328396890040726</v>
      </c>
      <c r="D28" s="25">
        <f>INDEX('16_analysis'!$B$64:$R$117,MATCH(Top!$A28,'16_analysis'!$A$64:$A$117,0),MATCH(Top!$C$2,'16_analysis'!$B$63:$R$63,0))</f>
        <v>1.8049490538573507</v>
      </c>
      <c r="F28" s="25">
        <f>INDEX('06_analysis'!$V$64:$AL$117,MATCH(Top!$A28,'06_analysis'!$U$64:$U$117,0),MATCH(Top!$C$2,'06_analysis'!$V$63:$AL$63,0))</f>
        <v>3.0798240100565684</v>
      </c>
      <c r="G28" s="25">
        <f>INDEX('11_analysis'!$V$64:$AL$117,MATCH(Top!$A28,'11_analysis'!$U$64:$U$117,0),MATCH(Top!$C$2,'11_analysis'!$V$63:$AL$63,0))</f>
        <v>3.1513787281935843</v>
      </c>
      <c r="H28" s="25">
        <f>INDEX('16_analysis'!$V$64:$AL$117,MATCH(Top!$A28,'16_analysis'!$U$64:$U$117,0),MATCH(Top!$C$2,'16_analysis'!$V$63:$AL$63,0))</f>
        <v>3.3491487580240022</v>
      </c>
      <c r="J28" s="25">
        <f t="shared" si="0"/>
        <v>5.1540978118813534</v>
      </c>
      <c r="M28" s="41">
        <v>6</v>
      </c>
      <c r="N28" s="36" t="str">
        <f t="shared" si="6"/>
        <v>Business, Human Resource and Marketing Professionals</v>
      </c>
      <c r="O28" s="42">
        <f t="shared" si="7"/>
        <v>3.4255185417976111</v>
      </c>
      <c r="P28" s="42">
        <f t="shared" si="5"/>
        <v>4.0799099606077656</v>
      </c>
      <c r="Q28" s="43">
        <f t="shared" si="5"/>
        <v>3.3491487580240022</v>
      </c>
    </row>
    <row r="29" spans="1:17">
      <c r="A29" t="s">
        <v>3</v>
      </c>
      <c r="B29" s="25">
        <f>INDEX('06_analysis'!$B$64:$R$117,MATCH(Top!$A29,'06_analysis'!$A$64:$A$117,0),MATCH(Top!$C$2,'06_analysis'!$B$63:$R$63,0))</f>
        <v>1.8382352941176472</v>
      </c>
      <c r="C29" s="25">
        <f>INDEX('11_analysis'!$B$64:$R$117,MATCH(Top!$A29,'11_analysis'!$A$64:$A$117,0),MATCH(Top!$C$2,'11_analysis'!$B$63:$R$63,0))</f>
        <v>0</v>
      </c>
      <c r="D29" s="25">
        <f>INDEX('16_analysis'!$B$64:$R$117,MATCH(Top!$A29,'16_analysis'!$A$64:$A$117,0),MATCH(Top!$C$2,'16_analysis'!$B$63:$R$63,0))</f>
        <v>1.3973799126637554</v>
      </c>
      <c r="F29" s="25">
        <f>INDEX('06_analysis'!$V$64:$AL$117,MATCH(Top!$A29,'06_analysis'!$U$64:$U$117,0),MATCH(Top!$C$2,'06_analysis'!$V$63:$AL$63,0))</f>
        <v>0.91137649277184163</v>
      </c>
      <c r="G29" s="25">
        <f>INDEX('11_analysis'!$V$64:$AL$117,MATCH(Top!$A29,'11_analysis'!$U$64:$U$117,0),MATCH(Top!$C$2,'11_analysis'!$V$63:$AL$63,0))</f>
        <v>0</v>
      </c>
      <c r="H29" s="25">
        <f>INDEX('16_analysis'!$V$64:$AL$117,MATCH(Top!$A29,'16_analysis'!$U$64:$U$117,0),MATCH(Top!$C$2,'16_analysis'!$V$63:$AL$63,0))</f>
        <v>1.1442924923248674</v>
      </c>
      <c r="J29" s="25">
        <f t="shared" si="0"/>
        <v>2.5416724049886228</v>
      </c>
      <c r="M29" s="41">
        <v>7</v>
      </c>
      <c r="N29" s="36" t="str">
        <f t="shared" si="6"/>
        <v>Inquiry Clerks and Receptionists</v>
      </c>
      <c r="O29" s="42">
        <f t="shared" si="7"/>
        <v>3.0798240100565684</v>
      </c>
      <c r="P29" s="42">
        <f t="shared" si="5"/>
        <v>3.1513787281935843</v>
      </c>
      <c r="Q29" s="43">
        <f t="shared" si="5"/>
        <v>3.3491487580240022</v>
      </c>
    </row>
    <row r="30" spans="1:17">
      <c r="A30" t="s">
        <v>168</v>
      </c>
      <c r="B30" s="25">
        <f>INDEX('06_analysis'!$B$64:$R$117,MATCH(Top!$A30,'06_analysis'!$A$64:$A$117,0),MATCH(Top!$C$2,'06_analysis'!$B$63:$R$63,0))</f>
        <v>0.36764705882352938</v>
      </c>
      <c r="C30" s="25">
        <f>INDEX('11_analysis'!$B$64:$R$117,MATCH(Top!$A30,'11_analysis'!$A$64:$A$117,0),MATCH(Top!$C$2,'11_analysis'!$B$63:$R$63,0))</f>
        <v>0.70344316919659389</v>
      </c>
      <c r="D30" s="25">
        <f>INDEX('16_analysis'!$B$64:$R$117,MATCH(Top!$A30,'16_analysis'!$A$64:$A$117,0),MATCH(Top!$C$2,'16_analysis'!$B$63:$R$63,0))</f>
        <v>1.3973799126637554</v>
      </c>
      <c r="F30" s="25">
        <f>INDEX('06_analysis'!$V$64:$AL$117,MATCH(Top!$A30,'06_analysis'!$U$64:$U$117,0),MATCH(Top!$C$2,'06_analysis'!$V$63:$AL$63,0))</f>
        <v>0</v>
      </c>
      <c r="G30" s="25">
        <f>INDEX('11_analysis'!$V$64:$AL$117,MATCH(Top!$A30,'11_analysis'!$U$64:$U$117,0),MATCH(Top!$C$2,'11_analysis'!$V$63:$AL$63,0))</f>
        <v>8.4411930219471021E-2</v>
      </c>
      <c r="H30" s="25">
        <f>INDEX('16_analysis'!$V$64:$AL$117,MATCH(Top!$A30,'16_analysis'!$U$64:$U$117,0),MATCH(Top!$C$2,'16_analysis'!$V$63:$AL$63,0))</f>
        <v>8.3728718950600051E-2</v>
      </c>
      <c r="J30" s="25">
        <f t="shared" si="0"/>
        <v>1.4811086316143554</v>
      </c>
      <c r="M30" s="41">
        <v>8</v>
      </c>
      <c r="N30" s="36" t="str">
        <f t="shared" si="6"/>
        <v>Specialist Managers</v>
      </c>
      <c r="O30" s="42">
        <f t="shared" si="7"/>
        <v>3.0169704588309241</v>
      </c>
      <c r="P30" s="42">
        <f t="shared" si="5"/>
        <v>3.3764772087788408</v>
      </c>
      <c r="Q30" s="43">
        <f t="shared" si="5"/>
        <v>2.3444041306168018</v>
      </c>
    </row>
    <row r="31" spans="1:17">
      <c r="A31" t="s">
        <v>154</v>
      </c>
      <c r="B31" s="25">
        <f>INDEX('06_analysis'!$B$64:$R$117,MATCH(Top!$A31,'06_analysis'!$A$64:$A$117,0),MATCH(Top!$C$2,'06_analysis'!$B$63:$R$63,0))</f>
        <v>0.59742647058823528</v>
      </c>
      <c r="C31" s="25">
        <f>INDEX('11_analysis'!$B$64:$R$117,MATCH(Top!$A31,'11_analysis'!$A$64:$A$117,0),MATCH(Top!$C$2,'11_analysis'!$B$63:$R$63,0))</f>
        <v>1.3698630136986301</v>
      </c>
      <c r="D31" s="25">
        <f>INDEX('16_analysis'!$B$64:$R$117,MATCH(Top!$A31,'16_analysis'!$A$64:$A$117,0),MATCH(Top!$C$2,'16_analysis'!$B$63:$R$63,0))</f>
        <v>1.1353711790393013</v>
      </c>
      <c r="F31" s="25">
        <f>INDEX('06_analysis'!$V$64:$AL$117,MATCH(Top!$A31,'06_analysis'!$U$64:$U$117,0),MATCH(Top!$C$2,'06_analysis'!$V$63:$AL$63,0))</f>
        <v>0</v>
      </c>
      <c r="G31" s="25">
        <f>INDEX('11_analysis'!$V$64:$AL$117,MATCH(Top!$A31,'11_analysis'!$U$64:$U$117,0),MATCH(Top!$C$2,'11_analysis'!$V$63:$AL$63,0))</f>
        <v>0</v>
      </c>
      <c r="H31" s="25">
        <f>INDEX('16_analysis'!$V$64:$AL$117,MATCH(Top!$A31,'16_analysis'!$U$64:$U$117,0),MATCH(Top!$C$2,'16_analysis'!$V$63:$AL$63,0))</f>
        <v>0</v>
      </c>
      <c r="J31" s="25">
        <f t="shared" si="0"/>
        <v>1.1353711790393013</v>
      </c>
      <c r="M31" s="41">
        <v>9</v>
      </c>
      <c r="N31" s="36" t="str">
        <f t="shared" si="6"/>
        <v>Other Technicians and Trades Workers</v>
      </c>
      <c r="O31" s="42">
        <f t="shared" si="7"/>
        <v>0.78566939032055305</v>
      </c>
      <c r="P31" s="42">
        <f t="shared" si="5"/>
        <v>1.3787281935846933</v>
      </c>
      <c r="Q31" s="43">
        <f t="shared" si="5"/>
        <v>1.3396595032096008</v>
      </c>
    </row>
    <row r="32" spans="1:17">
      <c r="A32" t="s">
        <v>157</v>
      </c>
      <c r="B32" s="25">
        <f>INDEX('06_analysis'!$B$64:$R$117,MATCH(Top!$A32,'06_analysis'!$A$64:$A$117,0),MATCH(Top!$C$2,'06_analysis'!$B$63:$R$63,0))</f>
        <v>0.78125</v>
      </c>
      <c r="C32" s="25">
        <f>INDEX('11_analysis'!$B$64:$R$117,MATCH(Top!$A32,'11_analysis'!$A$64:$A$117,0),MATCH(Top!$C$2,'11_analysis'!$B$63:$R$63,0))</f>
        <v>1.1847463902258424</v>
      </c>
      <c r="D32" s="25">
        <f>INDEX('16_analysis'!$B$64:$R$117,MATCH(Top!$A32,'16_analysis'!$A$64:$A$117,0),MATCH(Top!$C$2,'16_analysis'!$B$63:$R$63,0))</f>
        <v>1.3682678311499272</v>
      </c>
      <c r="F32" s="25">
        <f>INDEX('06_analysis'!$V$64:$AL$117,MATCH(Top!$A32,'06_analysis'!$U$64:$U$117,0),MATCH(Top!$C$2,'06_analysis'!$V$63:$AL$63,0))</f>
        <v>2.0741671904462602</v>
      </c>
      <c r="G32" s="25">
        <f>INDEX('11_analysis'!$V$64:$AL$117,MATCH(Top!$A32,'11_analysis'!$U$64:$U$117,0),MATCH(Top!$C$2,'11_analysis'!$V$63:$AL$63,0))</f>
        <v>1.6882386043894204</v>
      </c>
      <c r="H32" s="25">
        <f>INDEX('16_analysis'!$V$64:$AL$117,MATCH(Top!$A32,'16_analysis'!$U$64:$U$117,0),MATCH(Top!$C$2,'16_analysis'!$V$63:$AL$63,0))</f>
        <v>2.7072285794027353</v>
      </c>
      <c r="J32" s="25">
        <f t="shared" si="0"/>
        <v>4.0754964105526623</v>
      </c>
      <c r="M32" s="41">
        <v>10</v>
      </c>
      <c r="N32" s="36" t="str">
        <f t="shared" si="6"/>
        <v>Sports and Personal Service Workers</v>
      </c>
      <c r="O32" s="42">
        <f t="shared" si="7"/>
        <v>2.3570081709616595</v>
      </c>
      <c r="P32" s="42">
        <f t="shared" si="5"/>
        <v>2.6449071468767587</v>
      </c>
      <c r="Q32" s="43">
        <f t="shared" si="5"/>
        <v>3.1816913201228023</v>
      </c>
    </row>
    <row r="33" spans="1:17">
      <c r="A33" t="s">
        <v>170</v>
      </c>
      <c r="B33" s="25">
        <f>INDEX('06_analysis'!$B$64:$R$117,MATCH(Top!$A33,'06_analysis'!$A$64:$A$117,0),MATCH(Top!$C$2,'06_analysis'!$B$63:$R$63,0))</f>
        <v>1.5165441176470589</v>
      </c>
      <c r="C33" s="25">
        <f>INDEX('11_analysis'!$B$64:$R$117,MATCH(Top!$A33,'11_analysis'!$A$64:$A$117,0),MATCH(Top!$C$2,'11_analysis'!$B$63:$R$63,0))</f>
        <v>1.1477230655312847</v>
      </c>
      <c r="D33" s="25">
        <f>INDEX('16_analysis'!$B$64:$R$117,MATCH(Top!$A33,'16_analysis'!$A$64:$A$117,0),MATCH(Top!$C$2,'16_analysis'!$B$63:$R$63,0))</f>
        <v>1.222707423580786</v>
      </c>
      <c r="F33" s="25">
        <f>INDEX('06_analysis'!$V$64:$AL$117,MATCH(Top!$A33,'06_analysis'!$U$64:$U$117,0),MATCH(Top!$C$2,'06_analysis'!$V$63:$AL$63,0))</f>
        <v>0.4085480829666876</v>
      </c>
      <c r="G33" s="25">
        <f>INDEX('11_analysis'!$V$64:$AL$117,MATCH(Top!$A33,'11_analysis'!$U$64:$U$117,0),MATCH(Top!$C$2,'11_analysis'!$V$63:$AL$63,0))</f>
        <v>0.4220596510973551</v>
      </c>
      <c r="H33" s="25">
        <f>INDEX('16_analysis'!$V$64:$AL$117,MATCH(Top!$A33,'16_analysis'!$U$64:$U$117,0),MATCH(Top!$C$2,'16_analysis'!$V$63:$AL$63,0))</f>
        <v>0.78146804353893384</v>
      </c>
      <c r="J33" s="25">
        <f t="shared" si="0"/>
        <v>2.0041754671197198</v>
      </c>
      <c r="M33" s="41" t="s">
        <v>178</v>
      </c>
      <c r="N33" s="36" t="s">
        <v>178</v>
      </c>
      <c r="O33" s="42">
        <f>100-SUM(O23:O32,O34)</f>
        <v>23.098680075424269</v>
      </c>
      <c r="P33" s="42">
        <f>100-SUM(P23:P32,P34)</f>
        <v>20.821609454136194</v>
      </c>
      <c r="Q33" s="43">
        <f>100-SUM(Q23:Q32,Q34)</f>
        <v>22.857940273513805</v>
      </c>
    </row>
    <row r="34" spans="1:17" ht="16" thickBot="1">
      <c r="A34" t="s">
        <v>156</v>
      </c>
      <c r="B34" s="25">
        <f>INDEX('06_analysis'!$B$64:$R$117,MATCH(Top!$A34,'06_analysis'!$A$64:$A$117,0),MATCH(Top!$C$2,'06_analysis'!$B$63:$R$63,0))</f>
        <v>3.2169117647058822</v>
      </c>
      <c r="C34" s="25">
        <f>INDEX('11_analysis'!$B$64:$R$117,MATCH(Top!$A34,'11_analysis'!$A$64:$A$117,0),MATCH(Top!$C$2,'11_analysis'!$B$63:$R$63,0))</f>
        <v>3.2950758978156238</v>
      </c>
      <c r="D34" s="25">
        <f>INDEX('16_analysis'!$B$64:$R$117,MATCH(Top!$A34,'16_analysis'!$A$64:$A$117,0),MATCH(Top!$C$2,'16_analysis'!$B$63:$R$63,0))</f>
        <v>3.4061135371179039</v>
      </c>
      <c r="F34" s="25">
        <f>INDEX('06_analysis'!$V$64:$AL$117,MATCH(Top!$A34,'06_analysis'!$U$64:$U$117,0),MATCH(Top!$C$2,'06_analysis'!$V$63:$AL$63,0))</f>
        <v>0.78566939032055305</v>
      </c>
      <c r="G34" s="25">
        <f>INDEX('11_analysis'!$V$64:$AL$117,MATCH(Top!$A34,'11_analysis'!$U$64:$U$117,0),MATCH(Top!$C$2,'11_analysis'!$V$63:$AL$63,0))</f>
        <v>1.3787281935846933</v>
      </c>
      <c r="H34" s="25">
        <f>INDEX('16_analysis'!$V$64:$AL$117,MATCH(Top!$A34,'16_analysis'!$U$64:$U$117,0),MATCH(Top!$C$2,'16_analysis'!$V$63:$AL$63,0))</f>
        <v>1.3396595032096008</v>
      </c>
      <c r="J34" s="25">
        <f t="shared" si="0"/>
        <v>4.7457730403275047</v>
      </c>
      <c r="M34" s="46" t="s">
        <v>179</v>
      </c>
      <c r="N34" s="47" t="s">
        <v>180</v>
      </c>
      <c r="O34" s="48">
        <f>F61</f>
        <v>17.033312382149589</v>
      </c>
      <c r="P34" s="48">
        <f>G61</f>
        <v>17.22003376477209</v>
      </c>
      <c r="Q34" s="49">
        <f>H61</f>
        <v>15.182807703042142</v>
      </c>
    </row>
    <row r="35" spans="1:17">
      <c r="A35" t="s">
        <v>2</v>
      </c>
      <c r="B35" s="25">
        <f>INDEX('06_analysis'!$B$64:$R$117,MATCH(Top!$A35,'06_analysis'!$A$64:$A$117,0),MATCH(Top!$C$2,'06_analysis'!$B$63:$R$63,0))</f>
        <v>0</v>
      </c>
      <c r="C35" s="25">
        <f>INDEX('11_analysis'!$B$64:$R$117,MATCH(Top!$A35,'11_analysis'!$A$64:$A$117,0),MATCH(Top!$C$2,'11_analysis'!$B$63:$R$63,0))</f>
        <v>0.11106997408367272</v>
      </c>
      <c r="D35" s="25">
        <f>INDEX('16_analysis'!$B$64:$R$117,MATCH(Top!$A35,'16_analysis'!$A$64:$A$117,0),MATCH(Top!$C$2,'16_analysis'!$B$63:$R$63,0))</f>
        <v>0.26200873362445415</v>
      </c>
      <c r="F35" s="25">
        <f>INDEX('06_analysis'!$V$64:$AL$117,MATCH(Top!$A35,'06_analysis'!$U$64:$U$117,0),MATCH(Top!$C$2,'06_analysis'!$V$63:$AL$63,0))</f>
        <v>0</v>
      </c>
      <c r="G35" s="25">
        <f>INDEX('11_analysis'!$V$64:$AL$117,MATCH(Top!$A35,'11_analysis'!$U$64:$U$117,0),MATCH(Top!$C$2,'11_analysis'!$V$63:$AL$63,0))</f>
        <v>8.4411930219471021E-2</v>
      </c>
      <c r="H35" s="25">
        <f>INDEX('16_analysis'!$V$64:$AL$117,MATCH(Top!$A35,'16_analysis'!$U$64:$U$117,0),MATCH(Top!$C$2,'16_analysis'!$V$63:$AL$63,0))</f>
        <v>0</v>
      </c>
      <c r="J35" s="25">
        <f t="shared" si="0"/>
        <v>0.26200873362445415</v>
      </c>
    </row>
    <row r="36" spans="1:17">
      <c r="A36" t="s">
        <v>169</v>
      </c>
      <c r="B36" s="25">
        <f>INDEX('06_analysis'!$B$64:$R$117,MATCH(Top!$A36,'06_analysis'!$A$64:$A$117,0),MATCH(Top!$C$2,'06_analysis'!$B$63:$R$63,0))</f>
        <v>0.36764705882352938</v>
      </c>
      <c r="C36" s="25">
        <f>INDEX('11_analysis'!$B$64:$R$117,MATCH(Top!$A36,'11_analysis'!$A$64:$A$117,0),MATCH(Top!$C$2,'11_analysis'!$B$63:$R$63,0))</f>
        <v>0.33320992225101814</v>
      </c>
      <c r="D36" s="25">
        <f>INDEX('16_analysis'!$B$64:$R$117,MATCH(Top!$A36,'16_analysis'!$A$64:$A$117,0),MATCH(Top!$C$2,'16_analysis'!$B$63:$R$63,0))</f>
        <v>0.23289665211062593</v>
      </c>
      <c r="F36" s="25">
        <f>INDEX('06_analysis'!$V$64:$AL$117,MATCH(Top!$A36,'06_analysis'!$U$64:$U$117,0),MATCH(Top!$C$2,'06_analysis'!$V$63:$AL$63,0))</f>
        <v>0.18856065367693275</v>
      </c>
      <c r="G36" s="25">
        <f>INDEX('11_analysis'!$V$64:$AL$117,MATCH(Top!$A36,'11_analysis'!$U$64:$U$117,0),MATCH(Top!$C$2,'11_analysis'!$V$63:$AL$63,0))</f>
        <v>8.4411930219471021E-2</v>
      </c>
      <c r="H36" s="25">
        <f>INDEX('16_analysis'!$V$64:$AL$117,MATCH(Top!$A36,'16_analysis'!$U$64:$U$117,0),MATCH(Top!$C$2,'16_analysis'!$V$63:$AL$63,0))</f>
        <v>0.11163829193413341</v>
      </c>
      <c r="J36" s="25">
        <f t="shared" si="0"/>
        <v>0.34453494404475937</v>
      </c>
    </row>
    <row r="37" spans="1:17">
      <c r="A37" t="s">
        <v>153</v>
      </c>
      <c r="B37" s="25">
        <f>INDEX('06_analysis'!$B$64:$R$117,MATCH(Top!$A37,'06_analysis'!$A$64:$A$117,0),MATCH(Top!$C$2,'06_analysis'!$B$63:$R$63,0))</f>
        <v>0.13786764705882354</v>
      </c>
      <c r="C37" s="25">
        <f>INDEX('11_analysis'!$B$64:$R$117,MATCH(Top!$A37,'11_analysis'!$A$64:$A$117,0),MATCH(Top!$C$2,'11_analysis'!$B$63:$R$63,0))</f>
        <v>0.66641984450203628</v>
      </c>
      <c r="D37" s="25">
        <f>INDEX('16_analysis'!$B$64:$R$117,MATCH(Top!$A37,'16_analysis'!$A$64:$A$117,0),MATCH(Top!$C$2,'16_analysis'!$B$63:$R$63,0))</f>
        <v>0.58224163027656484</v>
      </c>
      <c r="F37" s="25">
        <f>INDEX('06_analysis'!$V$64:$AL$117,MATCH(Top!$A37,'06_analysis'!$U$64:$U$117,0),MATCH(Top!$C$2,'06_analysis'!$V$63:$AL$63,0))</f>
        <v>0.15713387806411064</v>
      </c>
      <c r="G37" s="25">
        <f>INDEX('11_analysis'!$V$64:$AL$117,MATCH(Top!$A37,'11_analysis'!$U$64:$U$117,0),MATCH(Top!$C$2,'11_analysis'!$V$63:$AL$63,0))</f>
        <v>0</v>
      </c>
      <c r="H37" s="25">
        <f>INDEX('16_analysis'!$V$64:$AL$117,MATCH(Top!$A37,'16_analysis'!$U$64:$U$117,0),MATCH(Top!$C$2,'16_analysis'!$V$63:$AL$63,0))</f>
        <v>0.19536701088473346</v>
      </c>
      <c r="J37" s="25">
        <f t="shared" si="0"/>
        <v>0.77760864116129835</v>
      </c>
    </row>
    <row r="38" spans="1:17">
      <c r="A38" t="s">
        <v>166</v>
      </c>
      <c r="B38" s="25">
        <f>INDEX('06_analysis'!$B$64:$R$117,MATCH(Top!$A38,'06_analysis'!$A$64:$A$117,0),MATCH(Top!$C$2,'06_analysis'!$B$63:$R$63,0))</f>
        <v>0.87316176470588236</v>
      </c>
      <c r="C38" s="25">
        <f>INDEX('11_analysis'!$B$64:$R$117,MATCH(Top!$A38,'11_analysis'!$A$64:$A$117,0),MATCH(Top!$C$2,'11_analysis'!$B$63:$R$63,0))</f>
        <v>0.81451314328026647</v>
      </c>
      <c r="D38" s="25">
        <f>INDEX('16_analysis'!$B$64:$R$117,MATCH(Top!$A38,'16_analysis'!$A$64:$A$117,0),MATCH(Top!$C$2,'16_analysis'!$B$63:$R$63,0))</f>
        <v>0.90247452692867536</v>
      </c>
      <c r="F38" s="25">
        <f>INDEX('06_analysis'!$V$64:$AL$117,MATCH(Top!$A38,'06_analysis'!$U$64:$U$117,0),MATCH(Top!$C$2,'06_analysis'!$V$63:$AL$63,0))</f>
        <v>0.84852294154619745</v>
      </c>
      <c r="G38" s="25">
        <f>INDEX('11_analysis'!$V$64:$AL$117,MATCH(Top!$A38,'11_analysis'!$U$64:$U$117,0),MATCH(Top!$C$2,'11_analysis'!$V$63:$AL$63,0))</f>
        <v>0.90039392234102422</v>
      </c>
      <c r="H38" s="25">
        <f>INDEX('16_analysis'!$V$64:$AL$117,MATCH(Top!$A38,'16_analysis'!$U$64:$U$117,0),MATCH(Top!$C$2,'16_analysis'!$V$63:$AL$63,0))</f>
        <v>1.5350265140943344</v>
      </c>
      <c r="J38" s="25">
        <f t="shared" si="0"/>
        <v>2.43750104102301</v>
      </c>
    </row>
    <row r="39" spans="1:17">
      <c r="A39" t="s">
        <v>16</v>
      </c>
      <c r="B39" s="25">
        <f>INDEX('06_analysis'!$B$64:$R$117,MATCH(Top!$A39,'06_analysis'!$A$64:$A$117,0),MATCH(Top!$C$2,'06_analysis'!$B$63:$R$63,0))</f>
        <v>0.96507352941176472</v>
      </c>
      <c r="C39" s="25">
        <f>INDEX('11_analysis'!$B$64:$R$117,MATCH(Top!$A39,'11_analysis'!$A$64:$A$117,0),MATCH(Top!$C$2,'11_analysis'!$B$63:$R$63,0))</f>
        <v>0.59237319511292119</v>
      </c>
      <c r="D39" s="25">
        <f>INDEX('16_analysis'!$B$64:$R$117,MATCH(Top!$A39,'16_analysis'!$A$64:$A$117,0),MATCH(Top!$C$2,'16_analysis'!$B$63:$R$63,0))</f>
        <v>0.90247452692867536</v>
      </c>
      <c r="F39" s="25">
        <f>INDEX('06_analysis'!$V$64:$AL$117,MATCH(Top!$A39,'06_analysis'!$U$64:$U$117,0),MATCH(Top!$C$2,'06_analysis'!$V$63:$AL$63,0))</f>
        <v>0</v>
      </c>
      <c r="G39" s="25">
        <f>INDEX('11_analysis'!$V$64:$AL$117,MATCH(Top!$A39,'11_analysis'!$U$64:$U$117,0),MATCH(Top!$C$2,'11_analysis'!$V$63:$AL$63,0))</f>
        <v>8.4411930219471021E-2</v>
      </c>
      <c r="H39" s="25">
        <f>INDEX('16_analysis'!$V$64:$AL$117,MATCH(Top!$A39,'16_analysis'!$U$64:$U$117,0),MATCH(Top!$C$2,'16_analysis'!$V$63:$AL$63,0))</f>
        <v>0.1674574379012001</v>
      </c>
      <c r="J39" s="25">
        <f t="shared" si="0"/>
        <v>1.0699319648298755</v>
      </c>
    </row>
    <row r="40" spans="1:17">
      <c r="A40" t="s">
        <v>5</v>
      </c>
      <c r="B40" s="25">
        <f>INDEX('06_analysis'!$B$64:$R$117,MATCH(Top!$A40,'06_analysis'!$A$64:$A$117,0),MATCH(Top!$C$2,'06_analysis'!$B$63:$R$63,0))</f>
        <v>0.13786764705882354</v>
      </c>
      <c r="C40" s="25">
        <f>INDEX('11_analysis'!$B$64:$R$117,MATCH(Top!$A40,'11_analysis'!$A$64:$A$117,0),MATCH(Top!$C$2,'11_analysis'!$B$63:$R$63,0))</f>
        <v>0.37023324694557574</v>
      </c>
      <c r="D40" s="25">
        <f>INDEX('16_analysis'!$B$64:$R$117,MATCH(Top!$A40,'16_analysis'!$A$64:$A$117,0),MATCH(Top!$C$2,'16_analysis'!$B$63:$R$63,0))</f>
        <v>0.40756914119359533</v>
      </c>
      <c r="F40" s="25">
        <f>INDEX('06_analysis'!$V$64:$AL$117,MATCH(Top!$A40,'06_analysis'!$U$64:$U$117,0),MATCH(Top!$C$2,'06_analysis'!$V$63:$AL$63,0))</f>
        <v>0</v>
      </c>
      <c r="G40" s="25">
        <f>INDEX('11_analysis'!$V$64:$AL$117,MATCH(Top!$A40,'11_analysis'!$U$64:$U$117,0),MATCH(Top!$C$2,'11_analysis'!$V$63:$AL$63,0))</f>
        <v>0.19696117051209902</v>
      </c>
      <c r="H40" s="25">
        <f>INDEX('16_analysis'!$V$64:$AL$117,MATCH(Top!$A40,'16_analysis'!$U$64:$U$117,0),MATCH(Top!$C$2,'16_analysis'!$V$63:$AL$63,0))</f>
        <v>0.3349148758024002</v>
      </c>
      <c r="J40" s="25">
        <f t="shared" si="0"/>
        <v>0.74248401699599553</v>
      </c>
    </row>
    <row r="41" spans="1:17">
      <c r="A41" t="s">
        <v>152</v>
      </c>
      <c r="B41" s="25">
        <f>INDEX('06_analysis'!$B$64:$R$117,MATCH(Top!$A41,'06_analysis'!$A$64:$A$117,0),MATCH(Top!$C$2,'06_analysis'!$B$63:$R$63,0))</f>
        <v>0</v>
      </c>
      <c r="C41" s="25">
        <f>INDEX('11_analysis'!$B$64:$R$117,MATCH(Top!$A41,'11_analysis'!$A$64:$A$117,0),MATCH(Top!$C$2,'11_analysis'!$B$63:$R$63,0))</f>
        <v>0.33320992225101814</v>
      </c>
      <c r="D41" s="25">
        <f>INDEX('16_analysis'!$B$64:$R$117,MATCH(Top!$A41,'16_analysis'!$A$64:$A$117,0),MATCH(Top!$C$2,'16_analysis'!$B$63:$R$63,0))</f>
        <v>0.20378457059679767</v>
      </c>
      <c r="F41" s="25">
        <f>INDEX('06_analysis'!$V$64:$AL$117,MATCH(Top!$A41,'06_analysis'!$U$64:$U$117,0),MATCH(Top!$C$2,'06_analysis'!$V$63:$AL$63,0))</f>
        <v>0</v>
      </c>
      <c r="G41" s="25">
        <f>INDEX('11_analysis'!$V$64:$AL$117,MATCH(Top!$A41,'11_analysis'!$U$64:$U$117,0),MATCH(Top!$C$2,'11_analysis'!$V$63:$AL$63,0))</f>
        <v>0</v>
      </c>
      <c r="H41" s="25">
        <f>INDEX('16_analysis'!$V$64:$AL$117,MATCH(Top!$A41,'16_analysis'!$U$64:$U$117,0),MATCH(Top!$C$2,'16_analysis'!$V$63:$AL$63,0))</f>
        <v>0</v>
      </c>
      <c r="J41" s="25">
        <f t="shared" si="0"/>
        <v>0.20378457059679767</v>
      </c>
    </row>
    <row r="42" spans="1:17">
      <c r="A42" t="s">
        <v>167</v>
      </c>
      <c r="B42" s="25">
        <f>INDEX('06_analysis'!$B$64:$R$117,MATCH(Top!$A42,'06_analysis'!$A$64:$A$117,0),MATCH(Top!$C$2,'06_analysis'!$B$63:$R$63,0))</f>
        <v>0.13786764705882354</v>
      </c>
      <c r="C42" s="25">
        <f>INDEX('11_analysis'!$B$64:$R$117,MATCH(Top!$A42,'11_analysis'!$A$64:$A$117,0),MATCH(Top!$C$2,'11_analysis'!$B$63:$R$63,0))</f>
        <v>0.22213994816734545</v>
      </c>
      <c r="D42" s="25">
        <f>INDEX('16_analysis'!$B$64:$R$117,MATCH(Top!$A42,'16_analysis'!$A$64:$A$117,0),MATCH(Top!$C$2,'16_analysis'!$B$63:$R$63,0))</f>
        <v>0.26200873362445415</v>
      </c>
      <c r="F42" s="25">
        <f>INDEX('06_analysis'!$V$64:$AL$117,MATCH(Top!$A42,'06_analysis'!$U$64:$U$117,0),MATCH(Top!$C$2,'06_analysis'!$V$63:$AL$63,0))</f>
        <v>9.4280326838466377E-2</v>
      </c>
      <c r="G42" s="25">
        <f>INDEX('11_analysis'!$V$64:$AL$117,MATCH(Top!$A42,'11_analysis'!$U$64:$U$117,0),MATCH(Top!$C$2,'11_analysis'!$V$63:$AL$63,0))</f>
        <v>0</v>
      </c>
      <c r="H42" s="25">
        <f>INDEX('16_analysis'!$V$64:$AL$117,MATCH(Top!$A42,'16_analysis'!$U$64:$U$117,0),MATCH(Top!$C$2,'16_analysis'!$V$63:$AL$63,0))</f>
        <v>0.13954786491766677</v>
      </c>
      <c r="J42" s="25">
        <f t="shared" si="0"/>
        <v>0.40155659854212089</v>
      </c>
    </row>
    <row r="43" spans="1:17">
      <c r="A43" t="s">
        <v>11</v>
      </c>
      <c r="B43" s="25">
        <f>INDEX('06_analysis'!$B$64:$R$117,MATCH(Top!$A43,'06_analysis'!$A$64:$A$117,0),MATCH(Top!$C$2,'06_analysis'!$B$63:$R$63,0))</f>
        <v>0.50551470588235292</v>
      </c>
      <c r="C43" s="25">
        <f>INDEX('11_analysis'!$B$64:$R$117,MATCH(Top!$A43,'11_analysis'!$A$64:$A$117,0),MATCH(Top!$C$2,'11_analysis'!$B$63:$R$63,0))</f>
        <v>0.66641984450203628</v>
      </c>
      <c r="D43" s="25">
        <f>INDEX('16_analysis'!$B$64:$R$117,MATCH(Top!$A43,'16_analysis'!$A$64:$A$117,0),MATCH(Top!$C$2,'16_analysis'!$B$63:$R$63,0))</f>
        <v>0.5240174672489083</v>
      </c>
      <c r="F43" s="25">
        <f>INDEX('06_analysis'!$V$64:$AL$117,MATCH(Top!$A43,'06_analysis'!$U$64:$U$117,0),MATCH(Top!$C$2,'06_analysis'!$V$63:$AL$63,0))</f>
        <v>0.56568196103079826</v>
      </c>
      <c r="G43" s="25">
        <f>INDEX('11_analysis'!$V$64:$AL$117,MATCH(Top!$A43,'11_analysis'!$U$64:$U$117,0),MATCH(Top!$C$2,'11_analysis'!$V$63:$AL$63,0))</f>
        <v>0.50647158131682612</v>
      </c>
      <c r="H43" s="25">
        <f>INDEX('16_analysis'!$V$64:$AL$117,MATCH(Top!$A43,'16_analysis'!$U$64:$U$117,0),MATCH(Top!$C$2,'16_analysis'!$V$63:$AL$63,0))</f>
        <v>0.22327658386826682</v>
      </c>
      <c r="J43" s="25">
        <f t="shared" si="0"/>
        <v>0.74729405111717506</v>
      </c>
    </row>
    <row r="44" spans="1:17">
      <c r="A44" t="s">
        <v>0</v>
      </c>
      <c r="B44" s="25">
        <f>INDEX('06_analysis'!$B$64:$R$117,MATCH(Top!$A44,'06_analysis'!$A$64:$A$117,0),MATCH(Top!$C$2,'06_analysis'!$B$63:$R$63,0))</f>
        <v>0</v>
      </c>
      <c r="C44" s="25">
        <f>INDEX('11_analysis'!$B$64:$R$117,MATCH(Top!$A44,'11_analysis'!$A$64:$A$117,0),MATCH(Top!$C$2,'11_analysis'!$B$63:$R$63,0))</f>
        <v>0</v>
      </c>
      <c r="D44" s="25">
        <f>INDEX('16_analysis'!$B$64:$R$117,MATCH(Top!$A44,'16_analysis'!$A$64:$A$117,0),MATCH(Top!$C$2,'16_analysis'!$B$63:$R$63,0))</f>
        <v>0.23289665211062593</v>
      </c>
      <c r="F44" s="25">
        <f>INDEX('06_analysis'!$V$64:$AL$117,MATCH(Top!$A44,'06_analysis'!$U$64:$U$117,0),MATCH(Top!$C$2,'06_analysis'!$V$63:$AL$63,0))</f>
        <v>0.34569453174104336</v>
      </c>
      <c r="G44" s="25">
        <f>INDEX('11_analysis'!$V$64:$AL$117,MATCH(Top!$A44,'11_analysis'!$U$64:$U$117,0),MATCH(Top!$C$2,'11_analysis'!$V$63:$AL$63,0))</f>
        <v>0</v>
      </c>
      <c r="H44" s="25">
        <f>INDEX('16_analysis'!$V$64:$AL$117,MATCH(Top!$A44,'16_analysis'!$U$64:$U$117,0),MATCH(Top!$C$2,'16_analysis'!$V$63:$AL$63,0))</f>
        <v>0.27909572983533354</v>
      </c>
      <c r="J44" s="25">
        <f>H44+D44</f>
        <v>0.51199238194595953</v>
      </c>
    </row>
    <row r="45" spans="1:17">
      <c r="A45" t="s">
        <v>19</v>
      </c>
      <c r="B45" s="25">
        <f>INDEX('06_analysis'!$B$64:$R$117,MATCH(Top!$A45,'06_analysis'!$A$64:$A$117,0),MATCH(Top!$C$2,'06_analysis'!$B$63:$R$63,0))</f>
        <v>0.3216911764705882</v>
      </c>
      <c r="C45" s="25">
        <f>INDEX('11_analysis'!$B$64:$R$117,MATCH(Top!$A45,'11_analysis'!$A$64:$A$117,0),MATCH(Top!$C$2,'11_analysis'!$B$63:$R$63,0))</f>
        <v>0.40725657164013324</v>
      </c>
      <c r="D45" s="25">
        <f>INDEX('16_analysis'!$B$64:$R$117,MATCH(Top!$A45,'16_analysis'!$A$64:$A$117,0),MATCH(Top!$C$2,'16_analysis'!$B$63:$R$63,0))</f>
        <v>0.46579330422125187</v>
      </c>
      <c r="F45" s="25">
        <f>INDEX('06_analysis'!$V$64:$AL$117,MATCH(Top!$A45,'06_analysis'!$U$64:$U$117,0),MATCH(Top!$C$2,'06_analysis'!$V$63:$AL$63,0))</f>
        <v>0</v>
      </c>
      <c r="G45" s="25">
        <f>INDEX('11_analysis'!$V$64:$AL$117,MATCH(Top!$A45,'11_analysis'!$U$64:$U$117,0),MATCH(Top!$C$2,'11_analysis'!$V$63:$AL$63,0))</f>
        <v>8.4411930219471021E-2</v>
      </c>
      <c r="H45" s="25">
        <f>INDEX('16_analysis'!$V$64:$AL$117,MATCH(Top!$A45,'16_analysis'!$U$64:$U$117,0),MATCH(Top!$C$2,'16_analysis'!$V$63:$AL$63,0))</f>
        <v>0.13954786491766677</v>
      </c>
      <c r="J45" s="25">
        <f t="shared" si="0"/>
        <v>0.60534116913891867</v>
      </c>
      <c r="Q45" s="25"/>
    </row>
    <row r="46" spans="1:17">
      <c r="A46" t="s">
        <v>23</v>
      </c>
      <c r="B46" s="25">
        <f>INDEX('06_analysis'!$B$64:$R$117,MATCH(Top!$A46,'06_analysis'!$A$64:$A$117,0),MATCH(Top!$C$2,'06_analysis'!$B$63:$R$63,0))</f>
        <v>0.18382352941176469</v>
      </c>
      <c r="C46" s="25">
        <f>INDEX('11_analysis'!$B$64:$R$117,MATCH(Top!$A46,'11_analysis'!$A$64:$A$117,0),MATCH(Top!$C$2,'11_analysis'!$B$63:$R$63,0))</f>
        <v>0.11106997408367272</v>
      </c>
      <c r="D46" s="25">
        <f>INDEX('16_analysis'!$B$64:$R$117,MATCH(Top!$A46,'16_analysis'!$A$64:$A$117,0),MATCH(Top!$C$2,'16_analysis'!$B$63:$R$63,0))</f>
        <v>0</v>
      </c>
      <c r="F46" s="25">
        <f>INDEX('06_analysis'!$V$64:$AL$117,MATCH(Top!$A46,'06_analysis'!$U$64:$U$117,0),MATCH(Top!$C$2,'06_analysis'!$V$63:$AL$63,0))</f>
        <v>0.18856065367693275</v>
      </c>
      <c r="G46" s="25">
        <f>INDEX('11_analysis'!$V$64:$AL$117,MATCH(Top!$A46,'11_analysis'!$U$64:$U$117,0),MATCH(Top!$C$2,'11_analysis'!$V$63:$AL$63,0))</f>
        <v>0</v>
      </c>
      <c r="H46" s="25">
        <f>INDEX('16_analysis'!$V$64:$AL$117,MATCH(Top!$A46,'16_analysis'!$U$64:$U$117,0),MATCH(Top!$C$2,'16_analysis'!$V$63:$AL$63,0))</f>
        <v>8.3728718950600051E-2</v>
      </c>
      <c r="J46" s="25">
        <f t="shared" si="0"/>
        <v>8.3728718950600051E-2</v>
      </c>
      <c r="Q46" s="25"/>
    </row>
    <row r="47" spans="1:17">
      <c r="A47" t="s">
        <v>155</v>
      </c>
      <c r="B47" s="25">
        <f>INDEX('06_analysis'!$B$64:$R$117,MATCH(Top!$A47,'06_analysis'!$A$64:$A$117,0),MATCH(Top!$C$2,'06_analysis'!$B$63:$R$63,0))</f>
        <v>0.27573529411764708</v>
      </c>
      <c r="C47" s="25">
        <f>INDEX('11_analysis'!$B$64:$R$117,MATCH(Top!$A47,'11_analysis'!$A$64:$A$117,0),MATCH(Top!$C$2,'11_analysis'!$B$63:$R$63,0))</f>
        <v>0.55534987041836359</v>
      </c>
      <c r="D47" s="25">
        <f>INDEX('16_analysis'!$B$64:$R$117,MATCH(Top!$A47,'16_analysis'!$A$64:$A$117,0),MATCH(Top!$C$2,'16_analysis'!$B$63:$R$63,0))</f>
        <v>0.46579330422125187</v>
      </c>
      <c r="F47" s="25">
        <f>INDEX('06_analysis'!$V$64:$AL$117,MATCH(Top!$A47,'06_analysis'!$U$64:$U$117,0),MATCH(Top!$C$2,'06_analysis'!$V$63:$AL$63,0))</f>
        <v>0.34569453174104336</v>
      </c>
      <c r="G47" s="25">
        <f>INDEX('11_analysis'!$V$64:$AL$117,MATCH(Top!$A47,'11_analysis'!$U$64:$U$117,0),MATCH(Top!$C$2,'11_analysis'!$V$63:$AL$63,0))</f>
        <v>0.22509848058525606</v>
      </c>
      <c r="H47" s="25">
        <f>INDEX('16_analysis'!$V$64:$AL$117,MATCH(Top!$A47,'16_analysis'!$U$64:$U$117,0),MATCH(Top!$C$2,'16_analysis'!$V$63:$AL$63,0))</f>
        <v>0.27909572983533354</v>
      </c>
      <c r="J47" s="25">
        <f t="shared" si="0"/>
        <v>0.74488903405658546</v>
      </c>
      <c r="Q47" s="25"/>
    </row>
    <row r="48" spans="1:17">
      <c r="A48" t="s">
        <v>18</v>
      </c>
      <c r="B48" s="25">
        <f>INDEX('06_analysis'!$B$64:$R$117,MATCH(Top!$A48,'06_analysis'!$A$64:$A$117,0),MATCH(Top!$C$2,'06_analysis'!$B$63:$R$63,0))</f>
        <v>0.2297794117647059</v>
      </c>
      <c r="C48" s="25">
        <f>INDEX('11_analysis'!$B$64:$R$117,MATCH(Top!$A48,'11_analysis'!$A$64:$A$117,0),MATCH(Top!$C$2,'11_analysis'!$B$63:$R$63,0))</f>
        <v>0.11106997408367272</v>
      </c>
      <c r="D48" s="25">
        <f>INDEX('16_analysis'!$B$64:$R$117,MATCH(Top!$A48,'16_analysis'!$A$64:$A$117,0),MATCH(Top!$C$2,'16_analysis'!$B$63:$R$63,0))</f>
        <v>0.32023289665211063</v>
      </c>
      <c r="F48" s="25">
        <f>INDEX('06_analysis'!$V$64:$AL$117,MATCH(Top!$A48,'06_analysis'!$U$64:$U$117,0),MATCH(Top!$C$2,'06_analysis'!$V$63:$AL$63,0))</f>
        <v>0.31426775612822128</v>
      </c>
      <c r="G48" s="25">
        <f>INDEX('11_analysis'!$V$64:$AL$117,MATCH(Top!$A48,'11_analysis'!$U$64:$U$117,0),MATCH(Top!$C$2,'11_analysis'!$V$63:$AL$63,0))</f>
        <v>8.4411930219471021E-2</v>
      </c>
      <c r="H48" s="25">
        <f>INDEX('16_analysis'!$V$64:$AL$117,MATCH(Top!$A48,'16_analysis'!$U$64:$U$117,0),MATCH(Top!$C$2,'16_analysis'!$V$63:$AL$63,0))</f>
        <v>8.3728718950600051E-2</v>
      </c>
      <c r="J48" s="25">
        <f t="shared" si="0"/>
        <v>0.40396161560271071</v>
      </c>
      <c r="Q48" s="25"/>
    </row>
    <row r="49" spans="1:17">
      <c r="A49" t="s">
        <v>20</v>
      </c>
      <c r="B49" s="25">
        <f>INDEX('06_analysis'!$B$64:$R$117,MATCH(Top!$A49,'06_analysis'!$A$64:$A$117,0),MATCH(Top!$C$2,'06_analysis'!$B$63:$R$63,0))</f>
        <v>0</v>
      </c>
      <c r="C49" s="25">
        <f>INDEX('11_analysis'!$B$64:$R$117,MATCH(Top!$A49,'11_analysis'!$A$64:$A$117,0),MATCH(Top!$C$2,'11_analysis'!$B$63:$R$63,0))</f>
        <v>0</v>
      </c>
      <c r="D49" s="25">
        <f>INDEX('16_analysis'!$B$64:$R$117,MATCH(Top!$A49,'16_analysis'!$A$64:$A$117,0),MATCH(Top!$C$2,'16_analysis'!$B$63:$R$63,0))</f>
        <v>0.17467248908296942</v>
      </c>
      <c r="F49" s="25">
        <f>INDEX('06_analysis'!$V$64:$AL$117,MATCH(Top!$A49,'06_analysis'!$U$64:$U$117,0),MATCH(Top!$C$2,'06_analysis'!$V$63:$AL$63,0))</f>
        <v>0.12570710245128849</v>
      </c>
      <c r="G49" s="25">
        <f>INDEX('11_analysis'!$V$64:$AL$117,MATCH(Top!$A49,'11_analysis'!$U$64:$U$117,0),MATCH(Top!$C$2,'11_analysis'!$V$63:$AL$63,0))</f>
        <v>0</v>
      </c>
      <c r="H49" s="25">
        <f>INDEX('16_analysis'!$V$64:$AL$117,MATCH(Top!$A49,'16_analysis'!$U$64:$U$117,0),MATCH(Top!$C$2,'16_analysis'!$V$63:$AL$63,0))</f>
        <v>0.13954786491766677</v>
      </c>
      <c r="J49" s="25">
        <f t="shared" si="0"/>
        <v>0.31422035400063619</v>
      </c>
      <c r="Q49" s="25"/>
    </row>
    <row r="50" spans="1:17">
      <c r="A50" t="s">
        <v>15</v>
      </c>
      <c r="B50" s="25">
        <f>INDEX('06_analysis'!$B$64:$R$117,MATCH(Top!$A50,'06_analysis'!$A$64:$A$117,0),MATCH(Top!$C$2,'06_analysis'!$B$63:$R$63,0))</f>
        <v>0.13786764705882354</v>
      </c>
      <c r="C50" s="25">
        <f>INDEX('11_analysis'!$B$64:$R$117,MATCH(Top!$A50,'11_analysis'!$A$64:$A$117,0),MATCH(Top!$C$2,'11_analysis'!$B$63:$R$63,0))</f>
        <v>0.2961865975564606</v>
      </c>
      <c r="D50" s="25">
        <f>INDEX('16_analysis'!$B$64:$R$117,MATCH(Top!$A50,'16_analysis'!$A$64:$A$117,0),MATCH(Top!$C$2,'16_analysis'!$B$63:$R$63,0))</f>
        <v>0.23289665211062593</v>
      </c>
      <c r="F50" s="25">
        <f>INDEX('06_analysis'!$V$64:$AL$117,MATCH(Top!$A50,'06_analysis'!$U$64:$U$117,0),MATCH(Top!$C$2,'06_analysis'!$V$63:$AL$63,0))</f>
        <v>0</v>
      </c>
      <c r="G50" s="25">
        <f>INDEX('11_analysis'!$V$64:$AL$117,MATCH(Top!$A50,'11_analysis'!$U$64:$U$117,0),MATCH(Top!$C$2,'11_analysis'!$V$63:$AL$63,0))</f>
        <v>0</v>
      </c>
      <c r="H50" s="25">
        <f>INDEX('16_analysis'!$V$64:$AL$117,MATCH(Top!$A50,'16_analysis'!$U$64:$U$117,0),MATCH(Top!$C$2,'16_analysis'!$V$63:$AL$63,0))</f>
        <v>0</v>
      </c>
      <c r="J50" s="25">
        <f t="shared" si="0"/>
        <v>0.23289665211062593</v>
      </c>
      <c r="Q50" s="25"/>
    </row>
    <row r="51" spans="1:17">
      <c r="A51" t="s">
        <v>21</v>
      </c>
      <c r="B51" s="25">
        <f>INDEX('06_analysis'!$B$64:$R$117,MATCH(Top!$A51,'06_analysis'!$A$64:$A$117,0),MATCH(Top!$C$2,'06_analysis'!$B$63:$R$63,0))</f>
        <v>0.13786764705882354</v>
      </c>
      <c r="C51" s="25">
        <f>INDEX('11_analysis'!$B$64:$R$117,MATCH(Top!$A51,'11_analysis'!$A$64:$A$117,0),MATCH(Top!$C$2,'11_analysis'!$B$63:$R$63,0))</f>
        <v>0.44427989633469089</v>
      </c>
      <c r="D51" s="25">
        <f>INDEX('16_analysis'!$B$64:$R$117,MATCH(Top!$A51,'16_analysis'!$A$64:$A$117,0),MATCH(Top!$C$2,'16_analysis'!$B$63:$R$63,0))</f>
        <v>0.29112081513828242</v>
      </c>
      <c r="F51" s="25">
        <f>INDEX('06_analysis'!$V$64:$AL$117,MATCH(Top!$A51,'06_analysis'!$U$64:$U$117,0),MATCH(Top!$C$2,'06_analysis'!$V$63:$AL$63,0))</f>
        <v>0.12570710245128849</v>
      </c>
      <c r="G51" s="25">
        <f>INDEX('11_analysis'!$V$64:$AL$117,MATCH(Top!$A51,'11_analysis'!$U$64:$U$117,0),MATCH(Top!$C$2,'11_analysis'!$V$63:$AL$63,0))</f>
        <v>0</v>
      </c>
      <c r="H51" s="25">
        <f>INDEX('16_analysis'!$V$64:$AL$117,MATCH(Top!$A51,'16_analysis'!$U$64:$U$117,0),MATCH(Top!$C$2,'16_analysis'!$V$63:$AL$63,0))</f>
        <v>0.1674574379012001</v>
      </c>
      <c r="J51" s="25">
        <f t="shared" si="0"/>
        <v>0.45857825303948252</v>
      </c>
      <c r="Q51" s="25"/>
    </row>
    <row r="52" spans="1:17">
      <c r="A52" t="s">
        <v>4</v>
      </c>
      <c r="B52" s="25">
        <f>INDEX('06_analysis'!$B$64:$R$117,MATCH(Top!$A52,'06_analysis'!$A$64:$A$117,0),MATCH(Top!$C$2,'06_analysis'!$B$63:$R$63,0))</f>
        <v>0</v>
      </c>
      <c r="C52" s="25">
        <f>INDEX('11_analysis'!$B$64:$R$117,MATCH(Top!$A52,'11_analysis'!$A$64:$A$117,0),MATCH(Top!$C$2,'11_analysis'!$B$63:$R$63,0))</f>
        <v>0</v>
      </c>
      <c r="D52" s="25">
        <f>INDEX('16_analysis'!$B$64:$R$117,MATCH(Top!$A52,'16_analysis'!$A$64:$A$117,0),MATCH(Top!$C$2,'16_analysis'!$B$63:$R$63,0))</f>
        <v>8.7336244541484712E-2</v>
      </c>
      <c r="F52" s="25">
        <f>INDEX('06_analysis'!$V$64:$AL$117,MATCH(Top!$A52,'06_analysis'!$U$64:$U$117,0),MATCH(Top!$C$2,'06_analysis'!$V$63:$AL$63,0))</f>
        <v>0</v>
      </c>
      <c r="G52" s="25">
        <f>INDEX('11_analysis'!$V$64:$AL$117,MATCH(Top!$A52,'11_analysis'!$U$64:$U$117,0),MATCH(Top!$C$2,'11_analysis'!$V$63:$AL$63,0))</f>
        <v>0</v>
      </c>
      <c r="H52" s="25">
        <f>INDEX('16_analysis'!$V$64:$AL$117,MATCH(Top!$A52,'16_analysis'!$U$64:$U$117,0),MATCH(Top!$C$2,'16_analysis'!$V$63:$AL$63,0))</f>
        <v>0</v>
      </c>
      <c r="J52" s="25">
        <f t="shared" si="0"/>
        <v>8.7336244541484712E-2</v>
      </c>
      <c r="Q52" s="25"/>
    </row>
    <row r="53" spans="1:17">
      <c r="A53" t="s">
        <v>17</v>
      </c>
      <c r="B53" s="25">
        <f>INDEX('06_analysis'!$B$64:$R$117,MATCH(Top!$A53,'06_analysis'!$A$64:$A$117,0),MATCH(Top!$C$2,'06_analysis'!$B$63:$R$63,0))</f>
        <v>0</v>
      </c>
      <c r="C53" s="25">
        <f>INDEX('11_analysis'!$B$64:$R$117,MATCH(Top!$A53,'11_analysis'!$A$64:$A$117,0),MATCH(Top!$C$2,'11_analysis'!$B$63:$R$63,0))</f>
        <v>0</v>
      </c>
      <c r="D53" s="25">
        <f>INDEX('16_analysis'!$B$64:$R$117,MATCH(Top!$A53,'16_analysis'!$A$64:$A$117,0),MATCH(Top!$C$2,'16_analysis'!$B$63:$R$63,0))</f>
        <v>0</v>
      </c>
      <c r="F53" s="25">
        <f>INDEX('06_analysis'!$V$64:$AL$117,MATCH(Top!$A53,'06_analysis'!$U$64:$U$117,0),MATCH(Top!$C$2,'06_analysis'!$V$63:$AL$63,0))</f>
        <v>0</v>
      </c>
      <c r="G53" s="25">
        <f>INDEX('11_analysis'!$V$64:$AL$117,MATCH(Top!$A53,'11_analysis'!$U$64:$U$117,0),MATCH(Top!$C$2,'11_analysis'!$V$63:$AL$63,0))</f>
        <v>0</v>
      </c>
      <c r="H53" s="25">
        <f>INDEX('16_analysis'!$V$64:$AL$117,MATCH(Top!$A53,'16_analysis'!$U$64:$U$117,0),MATCH(Top!$C$2,'16_analysis'!$V$63:$AL$63,0))</f>
        <v>0</v>
      </c>
      <c r="J53" s="25">
        <f t="shared" si="0"/>
        <v>0</v>
      </c>
    </row>
    <row r="54" spans="1:17">
      <c r="A54" t="s">
        <v>10</v>
      </c>
      <c r="B54" s="25">
        <f>INDEX('06_analysis'!$B$64:$R$117,MATCH(Top!$A54,'06_analysis'!$A$64:$A$117,0),MATCH(Top!$C$2,'06_analysis'!$B$63:$R$63,0))</f>
        <v>0.13786764705882354</v>
      </c>
      <c r="C54" s="25">
        <f>INDEX('11_analysis'!$B$64:$R$117,MATCH(Top!$A54,'11_analysis'!$A$64:$A$117,0),MATCH(Top!$C$2,'11_analysis'!$B$63:$R$63,0))</f>
        <v>0</v>
      </c>
      <c r="D54" s="25">
        <f>INDEX('16_analysis'!$B$64:$R$117,MATCH(Top!$A54,'16_analysis'!$A$64:$A$117,0),MATCH(Top!$C$2,'16_analysis'!$B$63:$R$63,0))</f>
        <v>0</v>
      </c>
      <c r="F54" s="25">
        <f>INDEX('06_analysis'!$V$64:$AL$117,MATCH(Top!$A54,'06_analysis'!$U$64:$U$117,0),MATCH(Top!$C$2,'06_analysis'!$V$63:$AL$63,0))</f>
        <v>1.5713387806411061</v>
      </c>
      <c r="G54" s="25">
        <f>INDEX('11_analysis'!$V$64:$AL$117,MATCH(Top!$A54,'11_analysis'!$U$64:$U$117,0),MATCH(Top!$C$2,'11_analysis'!$V$63:$AL$63,0))</f>
        <v>1.5194147439504784</v>
      </c>
      <c r="H54" s="25">
        <f>INDEX('16_analysis'!$V$64:$AL$117,MATCH(Top!$A54,'16_analysis'!$U$64:$U$117,0),MATCH(Top!$C$2,'16_analysis'!$V$63:$AL$63,0))</f>
        <v>1.0884733463578007</v>
      </c>
      <c r="J54" s="25">
        <f t="shared" si="0"/>
        <v>1.0884733463578007</v>
      </c>
    </row>
    <row r="55" spans="1:17">
      <c r="A55" t="s">
        <v>9</v>
      </c>
      <c r="B55" s="25">
        <f>INDEX('06_analysis'!$B$64:$R$117,MATCH(Top!$A55,'06_analysis'!$A$64:$A$117,0),MATCH(Top!$C$2,'06_analysis'!$B$63:$R$63,0))</f>
        <v>0</v>
      </c>
      <c r="C55" s="25">
        <f>INDEX('11_analysis'!$B$64:$R$117,MATCH(Top!$A55,'11_analysis'!$A$64:$A$117,0),MATCH(Top!$C$2,'11_analysis'!$B$63:$R$63,0))</f>
        <v>0</v>
      </c>
      <c r="D55" s="25">
        <f>INDEX('16_analysis'!$B$64:$R$117,MATCH(Top!$A55,'16_analysis'!$A$64:$A$117,0),MATCH(Top!$C$2,'16_analysis'!$B$63:$R$63,0))</f>
        <v>0</v>
      </c>
      <c r="F55" s="25">
        <f>INDEX('06_analysis'!$V$64:$AL$117,MATCH(Top!$A55,'06_analysis'!$U$64:$U$117,0),MATCH(Top!$C$2,'06_analysis'!$V$63:$AL$63,0))</f>
        <v>0.12570710245128849</v>
      </c>
      <c r="G55" s="25">
        <f>INDEX('11_analysis'!$V$64:$AL$117,MATCH(Top!$A55,'11_analysis'!$U$64:$U$117,0),MATCH(Top!$C$2,'11_analysis'!$V$63:$AL$63,0))</f>
        <v>0</v>
      </c>
      <c r="H55" s="25">
        <f>INDEX('16_analysis'!$V$64:$AL$117,MATCH(Top!$A55,'16_analysis'!$U$64:$U$117,0),MATCH(Top!$C$2,'16_analysis'!$V$63:$AL$63,0))</f>
        <v>0</v>
      </c>
      <c r="J55" s="25">
        <f t="shared" si="0"/>
        <v>0</v>
      </c>
    </row>
    <row r="56" spans="1:17">
      <c r="A56" t="s">
        <v>14</v>
      </c>
      <c r="B56" s="25">
        <f>INDEX('06_analysis'!$B$64:$R$117,MATCH(Top!$A56,'06_analysis'!$A$64:$A$117,0),MATCH(Top!$C$2,'06_analysis'!$B$63:$R$63,0))</f>
        <v>0</v>
      </c>
      <c r="C56" s="25">
        <f>INDEX('11_analysis'!$B$64:$R$117,MATCH(Top!$A56,'11_analysis'!$A$64:$A$117,0),MATCH(Top!$C$2,'11_analysis'!$B$63:$R$63,0))</f>
        <v>0</v>
      </c>
      <c r="D56" s="25">
        <f>INDEX('16_analysis'!$B$64:$R$117,MATCH(Top!$A56,'16_analysis'!$A$64:$A$117,0),MATCH(Top!$C$2,'16_analysis'!$B$63:$R$63,0))</f>
        <v>0.14556040756914121</v>
      </c>
      <c r="F56" s="25">
        <f>INDEX('06_analysis'!$V$64:$AL$117,MATCH(Top!$A56,'06_analysis'!$U$64:$U$117,0),MATCH(Top!$C$2,'06_analysis'!$V$63:$AL$63,0))</f>
        <v>0</v>
      </c>
      <c r="G56" s="25">
        <f>INDEX('11_analysis'!$V$64:$AL$117,MATCH(Top!$A56,'11_analysis'!$U$64:$U$117,0),MATCH(Top!$C$2,'11_analysis'!$V$63:$AL$63,0))</f>
        <v>0</v>
      </c>
      <c r="H56" s="25">
        <f>INDEX('16_analysis'!$V$64:$AL$117,MATCH(Top!$A56,'16_analysis'!$U$64:$U$117,0),MATCH(Top!$C$2,'16_analysis'!$V$63:$AL$63,0))</f>
        <v>0</v>
      </c>
      <c r="J56" s="25">
        <f t="shared" si="0"/>
        <v>0.14556040756914121</v>
      </c>
    </row>
    <row r="57" spans="1:17">
      <c r="A57" t="s">
        <v>12</v>
      </c>
      <c r="B57" s="25">
        <f>INDEX('06_analysis'!$B$64:$R$117,MATCH(Top!$A57,'06_analysis'!$A$64:$A$117,0),MATCH(Top!$C$2,'06_analysis'!$B$63:$R$63,0))</f>
        <v>0</v>
      </c>
      <c r="C57" s="25">
        <f>INDEX('11_analysis'!$B$64:$R$117,MATCH(Top!$A57,'11_analysis'!$A$64:$A$117,0),MATCH(Top!$C$2,'11_analysis'!$B$63:$R$63,0))</f>
        <v>0</v>
      </c>
      <c r="D57" s="25">
        <f>INDEX('16_analysis'!$B$64:$R$117,MATCH(Top!$A57,'16_analysis'!$A$64:$A$117,0),MATCH(Top!$C$2,'16_analysis'!$B$63:$R$63,0))</f>
        <v>0</v>
      </c>
      <c r="F57" s="25">
        <f>INDEX('06_analysis'!$V$64:$AL$117,MATCH(Top!$A57,'06_analysis'!$U$64:$U$117,0),MATCH(Top!$C$2,'06_analysis'!$V$63:$AL$63,0))</f>
        <v>0</v>
      </c>
      <c r="G57" s="25">
        <f>INDEX('11_analysis'!$V$64:$AL$117,MATCH(Top!$A57,'11_analysis'!$U$64:$U$117,0),MATCH(Top!$C$2,'11_analysis'!$V$63:$AL$63,0))</f>
        <v>0</v>
      </c>
      <c r="H57" s="25">
        <f>INDEX('16_analysis'!$V$64:$AL$117,MATCH(Top!$A57,'16_analysis'!$U$64:$U$117,0),MATCH(Top!$C$2,'16_analysis'!$V$63:$AL$63,0))</f>
        <v>0</v>
      </c>
      <c r="J57" s="25">
        <f t="shared" si="0"/>
        <v>0</v>
      </c>
    </row>
    <row r="58" spans="1:17">
      <c r="A58" t="s">
        <v>6</v>
      </c>
      <c r="B58" s="25">
        <f>INDEX('06_analysis'!$B$64:$R$117,MATCH(Top!$A58,'06_analysis'!$A$64:$A$117,0),MATCH(Top!$C$2,'06_analysis'!$B$63:$R$63,0))</f>
        <v>0</v>
      </c>
      <c r="C58" s="25">
        <f>INDEX('11_analysis'!$B$64:$R$117,MATCH(Top!$A58,'11_analysis'!$A$64:$A$117,0),MATCH(Top!$C$2,'11_analysis'!$B$63:$R$63,0))</f>
        <v>0</v>
      </c>
      <c r="D58" s="25">
        <f>INDEX('16_analysis'!$B$64:$R$117,MATCH(Top!$A58,'16_analysis'!$A$64:$A$117,0),MATCH(Top!$C$2,'16_analysis'!$B$63:$R$63,0))</f>
        <v>0</v>
      </c>
      <c r="F58" s="25">
        <f>INDEX('06_analysis'!$V$64:$AL$117,MATCH(Top!$A58,'06_analysis'!$U$64:$U$117,0),MATCH(Top!$C$2,'06_analysis'!$V$63:$AL$63,0))</f>
        <v>0</v>
      </c>
      <c r="G58" s="25">
        <f>INDEX('11_analysis'!$V$64:$AL$117,MATCH(Top!$A58,'11_analysis'!$U$64:$U$117,0),MATCH(Top!$C$2,'11_analysis'!$V$63:$AL$63,0))</f>
        <v>0</v>
      </c>
      <c r="H58" s="25">
        <f>INDEX('16_analysis'!$V$64:$AL$117,MATCH(Top!$A58,'16_analysis'!$U$64:$U$117,0),MATCH(Top!$C$2,'16_analysis'!$V$63:$AL$63,0))</f>
        <v>0</v>
      </c>
      <c r="J58" s="25">
        <f t="shared" si="0"/>
        <v>0</v>
      </c>
    </row>
    <row r="59" spans="1:17">
      <c r="B59" s="25"/>
      <c r="C59" s="25"/>
      <c r="F59" s="25"/>
      <c r="G59" s="25"/>
    </row>
    <row r="60" spans="1:17">
      <c r="B60" s="25"/>
      <c r="C60" s="25"/>
      <c r="F60" s="25"/>
      <c r="G60" s="25"/>
    </row>
    <row r="61" spans="1:17">
      <c r="A61" t="s">
        <v>24</v>
      </c>
      <c r="B61" s="25">
        <f>INDEX('06_analysis'!$B$64:$R$117,MATCH(Top!$A61,'06_analysis'!$A$64:$A$117,0),MATCH(Top!$C$2,'06_analysis'!$B$63:$R$63,0))</f>
        <v>10.15625</v>
      </c>
      <c r="C61" s="25">
        <f>INDEX('11_analysis'!$B$64:$R$117,MATCH(Top!$A61,'11_analysis'!$A$64:$A$117,0),MATCH(Top!$C$2,'11_analysis'!$B$63:$R$63,0))</f>
        <v>10.033320992225102</v>
      </c>
      <c r="D61" s="25">
        <f>INDEX('16_analysis'!$B$64:$R$117,MATCH(Top!$A61,'16_analysis'!$A$64:$A$117,0),MATCH(Top!$C$2,'16_analysis'!$B$63:$R$63,0))</f>
        <v>10.887918486171762</v>
      </c>
      <c r="F61" s="25">
        <f>INDEX('06_analysis'!$V$64:$AL$117,MATCH(Top!$A61,'06_analysis'!$U$64:$U$117,0),MATCH(Top!$C$2,'06_analysis'!$V$63:$AL$63,0))</f>
        <v>17.033312382149589</v>
      </c>
      <c r="G61" s="25">
        <f>INDEX('11_analysis'!$V$64:$AL$117,MATCH(Top!$A61,'11_analysis'!$U$64:$U$117,0),MATCH(Top!$C$2,'11_analysis'!$V$63:$AL$63,0))</f>
        <v>17.22003376477209</v>
      </c>
      <c r="H61" s="25">
        <f>INDEX('16_analysis'!$V$64:$AL$117,MATCH(Top!$A61,'16_analysis'!$U$64:$U$117,0),MATCH(Top!$C$2,'16_analysis'!$V$63:$AL$63,0))</f>
        <v>15.182807703042142</v>
      </c>
    </row>
    <row r="62" spans="1:17">
      <c r="A62" t="s">
        <v>22</v>
      </c>
      <c r="B62" s="25">
        <f>INDEX('06_analysis'!$B$64:$R$117,MATCH(Top!$A62,'06_analysis'!$A$64:$A$117,0),MATCH(Top!$C$2,'06_analysis'!$B$63:$R$63,0))</f>
        <v>1.0110294117647058</v>
      </c>
      <c r="C62" s="25">
        <f>INDEX('11_analysis'!$B$64:$R$117,MATCH(Top!$A62,'11_analysis'!$A$64:$A$117,0),MATCH(Top!$C$2,'11_analysis'!$B$63:$R$63,0))</f>
        <v>1.0736764161421697</v>
      </c>
      <c r="D62" s="25">
        <f>INDEX('16_analysis'!$B$64:$R$117,MATCH(Top!$A62,'16_analysis'!$A$64:$A$117,0),MATCH(Top!$C$2,'16_analysis'!$B$63:$R$63,0))</f>
        <v>0.611353711790393</v>
      </c>
      <c r="F62" s="25">
        <f>INDEX('06_analysis'!$V$64:$AL$117,MATCH(Top!$A62,'06_analysis'!$U$64:$U$117,0),MATCH(Top!$C$2,'06_analysis'!$V$63:$AL$63,0))</f>
        <v>0.25141420490257699</v>
      </c>
      <c r="G62" s="25">
        <f>INDEX('11_analysis'!$V$64:$AL$117,MATCH(Top!$A62,'11_analysis'!$U$64:$U$117,0),MATCH(Top!$C$2,'11_analysis'!$V$63:$AL$63,0))</f>
        <v>0.39392234102419804</v>
      </c>
      <c r="H62" s="25">
        <f>INDEX('16_analysis'!$V$64:$AL$117,MATCH(Top!$A62,'16_analysis'!$U$64:$U$117,0),MATCH(Top!$C$2,'16_analysis'!$V$63:$AL$63,0))</f>
        <v>0.3349148758024002</v>
      </c>
    </row>
  </sheetData>
  <autoFilter ref="A6:H60" xr:uid="{D80F5058-3AB2-134C-B6E7-96078B836AAD}"/>
  <mergeCells count="1">
    <mergeCell ref="C2:D2"/>
  </mergeCells>
  <conditionalFormatting sqref="Q45:Q52 Q33">
    <cfRule type="colorScale" priority="29">
      <colorScale>
        <cfvo type="min"/>
        <cfvo type="max"/>
        <color rgb="FFFCFCFF"/>
        <color rgb="FF63BE7B"/>
      </colorScale>
    </cfRule>
  </conditionalFormatting>
  <conditionalFormatting sqref="Q18:Q21">
    <cfRule type="colorScale" priority="32">
      <colorScale>
        <cfvo type="min"/>
        <cfvo type="max"/>
        <color rgb="FFFCFCFF"/>
        <color rgb="FF63BE7B"/>
      </colorScale>
    </cfRule>
  </conditionalFormatting>
  <conditionalFormatting sqref="P18">
    <cfRule type="colorScale" priority="11">
      <colorScale>
        <cfvo type="min"/>
        <cfvo type="max"/>
        <color rgb="FFFCFCFF"/>
        <color rgb="FF63BE7B"/>
      </colorScale>
    </cfRule>
  </conditionalFormatting>
  <conditionalFormatting sqref="O18:Q19">
    <cfRule type="colorScale" priority="10">
      <colorScale>
        <cfvo type="min"/>
        <cfvo type="max"/>
        <color rgb="FFFCFCFF"/>
        <color rgb="FF63BE7B"/>
      </colorScale>
    </cfRule>
  </conditionalFormatting>
  <conditionalFormatting sqref="P33">
    <cfRule type="colorScale" priority="7">
      <colorScale>
        <cfvo type="min"/>
        <cfvo type="max"/>
        <color rgb="FFFCFCFF"/>
        <color rgb="FF63BE7B"/>
      </colorScale>
    </cfRule>
  </conditionalFormatting>
  <conditionalFormatting sqref="P33:P34 Q34">
    <cfRule type="colorScale" priority="6">
      <colorScale>
        <cfvo type="min"/>
        <cfvo type="max"/>
        <color rgb="FFFCFCFF"/>
        <color rgb="FF63BE7B"/>
      </colorScale>
    </cfRule>
  </conditionalFormatting>
  <conditionalFormatting sqref="O18">
    <cfRule type="colorScale" priority="5">
      <colorScale>
        <cfvo type="min"/>
        <cfvo type="max"/>
        <color rgb="FFFCFCFF"/>
        <color rgb="FF63BE7B"/>
      </colorScale>
    </cfRule>
  </conditionalFormatting>
  <conditionalFormatting sqref="O33">
    <cfRule type="colorScale" priority="4">
      <colorScale>
        <cfvo type="min"/>
        <cfvo type="max"/>
        <color rgb="FFFCFCFF"/>
        <color rgb="FF63BE7B"/>
      </colorScale>
    </cfRule>
  </conditionalFormatting>
  <conditionalFormatting sqref="O33:O34">
    <cfRule type="colorScale" priority="3">
      <colorScale>
        <cfvo type="min"/>
        <cfvo type="max"/>
        <color rgb="FFFCFCFF"/>
        <color rgb="FF63BE7B"/>
      </colorScale>
    </cfRule>
  </conditionalFormatting>
  <conditionalFormatting sqref="O23:O34 P23:Q32">
    <cfRule type="colorScale" priority="2">
      <colorScale>
        <cfvo type="min"/>
        <cfvo type="max"/>
        <color rgb="FFFCFCFF"/>
        <color rgb="FF63BE7B"/>
      </colorScale>
    </cfRule>
  </conditionalFormatting>
  <conditionalFormatting sqref="O8:Q17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DE51D28-DB42-6D4F-9A89-1C0F3DB3E4E0}">
          <x14:formula1>
            <xm:f>'16_analysis'!$B$4:$S$4</xm:f>
          </x14:formula1>
          <xm:sqref>C2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F4C0A-4069-4D42-B2DB-F409389B0260}">
  <dimension ref="A2:AM176"/>
  <sheetViews>
    <sheetView topLeftCell="B1" workbookViewId="0">
      <selection activeCell="B4" sqref="B4:R4"/>
    </sheetView>
  </sheetViews>
  <sheetFormatPr baseColWidth="10" defaultRowHeight="15"/>
  <cols>
    <col min="1" max="1" width="58.28515625" bestFit="1" customWidth="1"/>
    <col min="2" max="2" width="11" bestFit="1" customWidth="1"/>
    <col min="3" max="3" width="6.85546875" customWidth="1"/>
    <col min="21" max="21" width="39.85546875" customWidth="1"/>
  </cols>
  <sheetData>
    <row r="2" spans="1:39" s="17" customFormat="1" ht="19">
      <c r="A2" s="17">
        <v>2016</v>
      </c>
      <c r="U2" s="17">
        <v>2016</v>
      </c>
    </row>
    <row r="3" spans="1:39">
      <c r="A3" s="20" t="s">
        <v>35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U3" s="21" t="s">
        <v>36</v>
      </c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</row>
    <row r="4" spans="1:39" ht="42">
      <c r="A4" t="s">
        <v>172</v>
      </c>
      <c r="B4" s="16" t="s">
        <v>128</v>
      </c>
      <c r="C4" s="16" t="s">
        <v>129</v>
      </c>
      <c r="D4" s="16" t="s">
        <v>130</v>
      </c>
      <c r="E4" s="16" t="s">
        <v>131</v>
      </c>
      <c r="F4" s="16" t="s">
        <v>132</v>
      </c>
      <c r="G4" s="16" t="s">
        <v>67</v>
      </c>
      <c r="H4" s="16" t="s">
        <v>133</v>
      </c>
      <c r="I4" s="16" t="s">
        <v>134</v>
      </c>
      <c r="J4" s="16" t="s">
        <v>215</v>
      </c>
      <c r="K4" s="16" t="s">
        <v>75</v>
      </c>
      <c r="L4" s="16" t="s">
        <v>135</v>
      </c>
      <c r="M4" s="16" t="s">
        <v>136</v>
      </c>
      <c r="N4" s="16" t="s">
        <v>137</v>
      </c>
      <c r="O4" s="16" t="s">
        <v>102</v>
      </c>
      <c r="P4" s="16" t="s">
        <v>138</v>
      </c>
      <c r="Q4" s="16" t="s">
        <v>111</v>
      </c>
      <c r="R4" s="16" t="s">
        <v>23</v>
      </c>
      <c r="S4" s="16" t="s">
        <v>175</v>
      </c>
      <c r="U4" t="s">
        <v>172</v>
      </c>
      <c r="V4" s="16" t="s">
        <v>128</v>
      </c>
      <c r="W4" s="16" t="s">
        <v>129</v>
      </c>
      <c r="X4" s="16" t="s">
        <v>130</v>
      </c>
      <c r="Y4" s="16" t="s">
        <v>131</v>
      </c>
      <c r="Z4" s="16" t="s">
        <v>132</v>
      </c>
      <c r="AA4" s="16" t="s">
        <v>67</v>
      </c>
      <c r="AB4" s="16" t="s">
        <v>133</v>
      </c>
      <c r="AC4" s="16" t="s">
        <v>134</v>
      </c>
      <c r="AD4" s="16" t="s">
        <v>215</v>
      </c>
      <c r="AE4" s="16" t="s">
        <v>75</v>
      </c>
      <c r="AF4" s="16" t="s">
        <v>135</v>
      </c>
      <c r="AG4" s="16" t="s">
        <v>136</v>
      </c>
      <c r="AH4" s="16" t="s">
        <v>137</v>
      </c>
      <c r="AI4" s="16" t="s">
        <v>102</v>
      </c>
      <c r="AJ4" s="16" t="s">
        <v>138</v>
      </c>
      <c r="AK4" s="16" t="s">
        <v>111</v>
      </c>
      <c r="AL4" s="16" t="s">
        <v>23</v>
      </c>
      <c r="AM4" s="16" t="s">
        <v>175</v>
      </c>
    </row>
    <row r="5" spans="1:39">
      <c r="A5" t="s">
        <v>0</v>
      </c>
      <c r="B5" s="2">
        <f>SUMIFS('16_employed_relevant'!$D$14:$D$4711,'16_employed_relevant'!$C$14:$C$4711,$A5,'16_employed_relevant'!$H$14:$H$4711,B$4)+SUMIFS('16_employed_relevant'!$E$14:$E$4711,'16_employed_relevant'!$C$14:$C$4711,$A5,'16_employed_relevant'!$H$14:$H$4711,B$4)</f>
        <v>32</v>
      </c>
      <c r="C5" s="2">
        <f>SUMIFS('16_employed_relevant'!$D$14:$D$4711,'16_employed_relevant'!$C$14:$C$4711,$A5,'16_employed_relevant'!$H$14:$H$4711,C$4)+SUMIFS('16_employed_relevant'!$E$14:$E$4711,'16_employed_relevant'!$C$14:$C$4711,$A5,'16_employed_relevant'!$H$14:$H$4711,C$4)</f>
        <v>4</v>
      </c>
      <c r="D5" s="2">
        <f>SUMIFS('16_employed_relevant'!$D$14:$D$4711,'16_employed_relevant'!$C$14:$C$4711,$A5,'16_employed_relevant'!$H$14:$H$4711,D$4)+SUMIFS('16_employed_relevant'!$E$14:$E$4711,'16_employed_relevant'!$C$14:$C$4711,$A5,'16_employed_relevant'!$H$14:$H$4711,D$4)</f>
        <v>45</v>
      </c>
      <c r="E5" s="2">
        <f>SUMIFS('16_employed_relevant'!$D$14:$D$4711,'16_employed_relevant'!$C$14:$C$4711,$A5,'16_employed_relevant'!$H$14:$H$4711,E$4)+SUMIFS('16_employed_relevant'!$E$14:$E$4711,'16_employed_relevant'!$C$14:$C$4711,$A5,'16_employed_relevant'!$H$14:$H$4711,E$4)</f>
        <v>79</v>
      </c>
      <c r="F5" s="2">
        <f>SUMIFS('16_employed_relevant'!$D$14:$D$4711,'16_employed_relevant'!$C$14:$C$4711,$A5,'16_employed_relevant'!$H$14:$H$4711,F$4)+SUMIFS('16_employed_relevant'!$E$14:$E$4711,'16_employed_relevant'!$C$14:$C$4711,$A5,'16_employed_relevant'!$H$14:$H$4711,F$4)</f>
        <v>0</v>
      </c>
      <c r="G5" s="2">
        <f>SUMIFS('16_employed_relevant'!$D$14:$D$4711,'16_employed_relevant'!$C$14:$C$4711,$A5,'16_employed_relevant'!$H$14:$H$4711,G$4)+SUMIFS('16_employed_relevant'!$E$14:$E$4711,'16_employed_relevant'!$C$14:$C$4711,$A5,'16_employed_relevant'!$H$14:$H$4711,G$4)</f>
        <v>9</v>
      </c>
      <c r="H5" s="2">
        <f>SUMIFS('16_employed_relevant'!$D$14:$D$4711,'16_employed_relevant'!$C$14:$C$4711,$A5,'16_employed_relevant'!$H$14:$H$4711,H$4)+SUMIFS('16_employed_relevant'!$E$14:$E$4711,'16_employed_relevant'!$C$14:$C$4711,$A5,'16_employed_relevant'!$H$14:$H$4711,H$4)</f>
        <v>19</v>
      </c>
      <c r="I5" s="2">
        <f>SUMIFS('16_employed_relevant'!$D$14:$D$4711,'16_employed_relevant'!$C$14:$C$4711,$A5,'16_employed_relevant'!$H$14:$H$4711,I$4)+SUMIFS('16_employed_relevant'!$E$14:$E$4711,'16_employed_relevant'!$C$14:$C$4711,$A5,'16_employed_relevant'!$H$14:$H$4711,I$4)</f>
        <v>0</v>
      </c>
      <c r="J5" s="30">
        <f>SUMIFS('16_employed_relevant'!$D$14:$D$4711,'16_employed_relevant'!$C$14:$C$4711,$A5,'16_employed_relevant'!$H$14:$H$4711,J$4)+SUMIFS('16_employed_relevant'!$E$14:$E$4711,'16_employed_relevant'!$C$14:$C$4711,$A5,'16_employed_relevant'!$H$14:$H$4711,J$4)</f>
        <v>0</v>
      </c>
      <c r="K5" s="2">
        <f>SUMIFS('16_employed_relevant'!$D$14:$D$4711,'16_employed_relevant'!$C$14:$C$4711,$A5,'16_employed_relevant'!$H$14:$H$4711,K$4)+SUMIFS('16_employed_relevant'!$E$14:$E$4711,'16_employed_relevant'!$C$14:$C$4711,$A5,'16_employed_relevant'!$H$14:$H$4711,K$4)</f>
        <v>0</v>
      </c>
      <c r="L5" s="2">
        <f>SUMIFS('16_employed_relevant'!$D$14:$D$4711,'16_employed_relevant'!$C$14:$C$4711,$A5,'16_employed_relevant'!$H$14:$H$4711,L$4)+SUMIFS('16_employed_relevant'!$E$14:$E$4711,'16_employed_relevant'!$C$14:$C$4711,$A5,'16_employed_relevant'!$H$14:$H$4711,L$4)</f>
        <v>7</v>
      </c>
      <c r="M5" s="2">
        <f>SUMIFS('16_employed_relevant'!$D$14:$D$4711,'16_employed_relevant'!$C$14:$C$4711,$A5,'16_employed_relevant'!$H$14:$H$4711,M$4)+SUMIFS('16_employed_relevant'!$E$14:$E$4711,'16_employed_relevant'!$C$14:$C$4711,$A5,'16_employed_relevant'!$H$14:$H$4711,M$4)</f>
        <v>328</v>
      </c>
      <c r="N5" s="2">
        <f>SUMIFS('16_employed_relevant'!$D$14:$D$4711,'16_employed_relevant'!$C$14:$C$4711,$A5,'16_employed_relevant'!$H$14:$H$4711,N$4)+SUMIFS('16_employed_relevant'!$E$14:$E$4711,'16_employed_relevant'!$C$14:$C$4711,$A5,'16_employed_relevant'!$H$14:$H$4711,N$4)</f>
        <v>18</v>
      </c>
      <c r="O5" s="2">
        <f>SUMIFS('16_employed_relevant'!$D$14:$D$4711,'16_employed_relevant'!$C$14:$C$4711,$A5,'16_employed_relevant'!$H$14:$H$4711,O$4)+SUMIFS('16_employed_relevant'!$E$14:$E$4711,'16_employed_relevant'!$C$14:$C$4711,$A5,'16_employed_relevant'!$H$14:$H$4711,O$4)</f>
        <v>34</v>
      </c>
      <c r="P5" s="2">
        <f>SUMIFS('16_employed_relevant'!$D$14:$D$4711,'16_employed_relevant'!$C$14:$C$4711,$A5,'16_employed_relevant'!$H$14:$H$4711,P$4)+SUMIFS('16_employed_relevant'!$E$14:$E$4711,'16_employed_relevant'!$C$14:$C$4711,$A5,'16_employed_relevant'!$H$14:$H$4711,P$4)</f>
        <v>37</v>
      </c>
      <c r="Q5" s="2">
        <f>SUMIFS('16_employed_relevant'!$D$14:$D$4711,'16_employed_relevant'!$C$14:$C$4711,$A5,'16_employed_relevant'!$H$14:$H$4711,Q$4)+SUMIFS('16_employed_relevant'!$E$14:$E$4711,'16_employed_relevant'!$C$14:$C$4711,$A5,'16_employed_relevant'!$H$14:$H$4711,Q$4)</f>
        <v>8</v>
      </c>
      <c r="R5" s="2">
        <f>SUMIFS('16_employed_relevant'!$D$14:$D$4711,'16_employed_relevant'!$C$14:$C$4711,$A5,'16_employed_relevant'!$H$14:$H$4711,R$4)+SUMIFS('16_employed_relevant'!$E$14:$E$4711,'16_employed_relevant'!$C$14:$C$4711,$A5,'16_employed_relevant'!$H$14:$H$4711,R$4)</f>
        <v>11</v>
      </c>
      <c r="S5" s="24">
        <f>SUM(B5:R5)</f>
        <v>631</v>
      </c>
      <c r="U5" t="s">
        <v>0</v>
      </c>
      <c r="V5" s="2">
        <f>SUMIFS('16_employed_relevant'!$F$14:$F$4711,'16_employed_relevant'!$C$14:$C$4711,$U5,'16_employed_relevant'!$H$14:$H$4711,V$4)+SUMIFS('16_employed_relevant'!$G$14:$G$4711,'16_employed_relevant'!$C$14:$C$4711,$U5,'16_employed_relevant'!$H$14:$H$4711,V$4)</f>
        <v>20</v>
      </c>
      <c r="W5" s="2">
        <f>SUMIFS('16_employed_relevant'!$F$14:$F$4711,'16_employed_relevant'!$C$14:$C$4711,$U5,'16_employed_relevant'!$H$14:$H$4711,W$4)+SUMIFS('16_employed_relevant'!$G$14:$G$4711,'16_employed_relevant'!$C$14:$C$4711,$U5,'16_employed_relevant'!$H$14:$H$4711,W$4)</f>
        <v>4</v>
      </c>
      <c r="X5" s="2">
        <f>SUMIFS('16_employed_relevant'!$F$14:$F$4711,'16_employed_relevant'!$C$14:$C$4711,$U5,'16_employed_relevant'!$H$14:$H$4711,X$4)+SUMIFS('16_employed_relevant'!$G$14:$G$4711,'16_employed_relevant'!$C$14:$C$4711,$U5,'16_employed_relevant'!$H$14:$H$4711,X$4)</f>
        <v>3</v>
      </c>
      <c r="Y5" s="2">
        <f>SUMIFS('16_employed_relevant'!$F$14:$F$4711,'16_employed_relevant'!$C$14:$C$4711,$U5,'16_employed_relevant'!$H$14:$H$4711,Y$4)+SUMIFS('16_employed_relevant'!$G$14:$G$4711,'16_employed_relevant'!$C$14:$C$4711,$U5,'16_employed_relevant'!$H$14:$H$4711,Y$4)</f>
        <v>0</v>
      </c>
      <c r="Z5" s="2">
        <f>SUMIFS('16_employed_relevant'!$F$14:$F$4711,'16_employed_relevant'!$C$14:$C$4711,$U5,'16_employed_relevant'!$H$14:$H$4711,Z$4)+SUMIFS('16_employed_relevant'!$G$14:$G$4711,'16_employed_relevant'!$C$14:$C$4711,$U5,'16_employed_relevant'!$H$14:$H$4711,Z$4)</f>
        <v>0</v>
      </c>
      <c r="AA5" s="2">
        <f>SUMIFS('16_employed_relevant'!$F$14:$F$4711,'16_employed_relevant'!$C$14:$C$4711,$U5,'16_employed_relevant'!$H$14:$H$4711,AA$4)+SUMIFS('16_employed_relevant'!$G$14:$G$4711,'16_employed_relevant'!$C$14:$C$4711,$U5,'16_employed_relevant'!$H$14:$H$4711,AA$4)</f>
        <v>3</v>
      </c>
      <c r="AB5" s="2">
        <f>SUMIFS('16_employed_relevant'!$F$14:$F$4711,'16_employed_relevant'!$C$14:$C$4711,$U5,'16_employed_relevant'!$H$14:$H$4711,AB$4)+SUMIFS('16_employed_relevant'!$G$14:$G$4711,'16_employed_relevant'!$C$14:$C$4711,$U5,'16_employed_relevant'!$H$14:$H$4711,AB$4)</f>
        <v>23</v>
      </c>
      <c r="AC5" s="2">
        <f>SUMIFS('16_employed_relevant'!$F$14:$F$4711,'16_employed_relevant'!$C$14:$C$4711,$U5,'16_employed_relevant'!$H$14:$H$4711,AC$4)+SUMIFS('16_employed_relevant'!$G$14:$G$4711,'16_employed_relevant'!$C$14:$C$4711,$U5,'16_employed_relevant'!$H$14:$H$4711,AC$4)</f>
        <v>0</v>
      </c>
      <c r="AD5" s="30">
        <f>SUMIFS('16_employed_relevant'!$F$14:$F$4711,'16_employed_relevant'!$C$14:$C$4711,$U5,'16_employed_relevant'!$H$14:$H$4711,AD$4)+SUMIFS('16_employed_relevant'!$G$14:$G$4711,'16_employed_relevant'!$C$14:$C$4711,$U5,'16_employed_relevant'!$H$14:$H$4711,AD$4)</f>
        <v>0</v>
      </c>
      <c r="AE5" s="2">
        <f>SUMIFS('16_employed_relevant'!$F$14:$F$4711,'16_employed_relevant'!$C$14:$C$4711,$U5,'16_employed_relevant'!$H$14:$H$4711,AE$4)+SUMIFS('16_employed_relevant'!$G$14:$G$4711,'16_employed_relevant'!$C$14:$C$4711,$U5,'16_employed_relevant'!$H$14:$H$4711,AE$4)</f>
        <v>4</v>
      </c>
      <c r="AF5" s="2">
        <f>SUMIFS('16_employed_relevant'!$F$14:$F$4711,'16_employed_relevant'!$C$14:$C$4711,$U5,'16_employed_relevant'!$H$14:$H$4711,AF$4)+SUMIFS('16_employed_relevant'!$G$14:$G$4711,'16_employed_relevant'!$C$14:$C$4711,$U5,'16_employed_relevant'!$H$14:$H$4711,AF$4)</f>
        <v>25</v>
      </c>
      <c r="AG5" s="2">
        <f>SUMIFS('16_employed_relevant'!$F$14:$F$4711,'16_employed_relevant'!$C$14:$C$4711,$U5,'16_employed_relevant'!$H$14:$H$4711,AG$4)+SUMIFS('16_employed_relevant'!$G$14:$G$4711,'16_employed_relevant'!$C$14:$C$4711,$U5,'16_employed_relevant'!$H$14:$H$4711,AG$4)</f>
        <v>166</v>
      </c>
      <c r="AH5" s="2">
        <f>SUMIFS('16_employed_relevant'!$F$14:$F$4711,'16_employed_relevant'!$C$14:$C$4711,$U5,'16_employed_relevant'!$H$14:$H$4711,AH$4)+SUMIFS('16_employed_relevant'!$G$14:$G$4711,'16_employed_relevant'!$C$14:$C$4711,$U5,'16_employed_relevant'!$H$14:$H$4711,AH$4)</f>
        <v>14</v>
      </c>
      <c r="AI5" s="2">
        <f>SUMIFS('16_employed_relevant'!$F$14:$F$4711,'16_employed_relevant'!$C$14:$C$4711,$U5,'16_employed_relevant'!$H$14:$H$4711,AI$4)+SUMIFS('16_employed_relevant'!$G$14:$G$4711,'16_employed_relevant'!$C$14:$C$4711,$U5,'16_employed_relevant'!$H$14:$H$4711,AI$4)</f>
        <v>23</v>
      </c>
      <c r="AJ5" s="2">
        <f>SUMIFS('16_employed_relevant'!$F$14:$F$4711,'16_employed_relevant'!$C$14:$C$4711,$U5,'16_employed_relevant'!$H$14:$H$4711,AJ$4)+SUMIFS('16_employed_relevant'!$G$14:$G$4711,'16_employed_relevant'!$C$14:$C$4711,$U5,'16_employed_relevant'!$H$14:$H$4711,AJ$4)</f>
        <v>39</v>
      </c>
      <c r="AK5" s="2">
        <f>SUMIFS('16_employed_relevant'!$F$14:$F$4711,'16_employed_relevant'!$C$14:$C$4711,$U5,'16_employed_relevant'!$H$14:$H$4711,AK$4)+SUMIFS('16_employed_relevant'!$G$14:$G$4711,'16_employed_relevant'!$C$14:$C$4711,$U5,'16_employed_relevant'!$H$14:$H$4711,AK$4)</f>
        <v>10</v>
      </c>
      <c r="AL5" s="2">
        <f>SUMIFS('16_employed_relevant'!$F$14:$F$4711,'16_employed_relevant'!$C$14:$C$4711,$U5,'16_employed_relevant'!$H$14:$H$4711,AL$4)+SUMIFS('16_employed_relevant'!$G$14:$G$4711,'16_employed_relevant'!$C$14:$C$4711,$U5,'16_employed_relevant'!$H$14:$H$4711,AL$4)</f>
        <v>0</v>
      </c>
      <c r="AM5" s="24">
        <f>SUM(V5:AL5)</f>
        <v>334</v>
      </c>
    </row>
    <row r="6" spans="1:39">
      <c r="A6" t="s">
        <v>1</v>
      </c>
      <c r="B6" s="2">
        <f>SUMIFS('16_employed_relevant'!$D$14:$D$4711,'16_employed_relevant'!$C$14:$C$4711,$A6,'16_employed_relevant'!$H$14:$H$4711,B$4)+SUMIFS('16_employed_relevant'!$E$14:$E$4711,'16_employed_relevant'!$C$14:$C$4711,$A6,'16_employed_relevant'!$H$14:$H$4711,B$4)</f>
        <v>47</v>
      </c>
      <c r="C6" s="2">
        <f>SUMIFS('16_employed_relevant'!$D$14:$D$4711,'16_employed_relevant'!$C$14:$C$4711,$A6,'16_employed_relevant'!$H$14:$H$4711,C$4)+SUMIFS('16_employed_relevant'!$E$14:$E$4711,'16_employed_relevant'!$C$14:$C$4711,$A6,'16_employed_relevant'!$H$14:$H$4711,C$4)</f>
        <v>8</v>
      </c>
      <c r="D6" s="2">
        <f>SUMIFS('16_employed_relevant'!$D$14:$D$4711,'16_employed_relevant'!$C$14:$C$4711,$A6,'16_employed_relevant'!$H$14:$H$4711,D$4)+SUMIFS('16_employed_relevant'!$E$14:$E$4711,'16_employed_relevant'!$C$14:$C$4711,$A6,'16_employed_relevant'!$H$14:$H$4711,D$4)</f>
        <v>178</v>
      </c>
      <c r="E6" s="2">
        <f>SUMIFS('16_employed_relevant'!$D$14:$D$4711,'16_employed_relevant'!$C$14:$C$4711,$A6,'16_employed_relevant'!$H$14:$H$4711,E$4)+SUMIFS('16_employed_relevant'!$E$14:$E$4711,'16_employed_relevant'!$C$14:$C$4711,$A6,'16_employed_relevant'!$H$14:$H$4711,E$4)</f>
        <v>229</v>
      </c>
      <c r="F6" s="2">
        <f>SUMIFS('16_employed_relevant'!$D$14:$D$4711,'16_employed_relevant'!$C$14:$C$4711,$A6,'16_employed_relevant'!$H$14:$H$4711,F$4)+SUMIFS('16_employed_relevant'!$E$14:$E$4711,'16_employed_relevant'!$C$14:$C$4711,$A6,'16_employed_relevant'!$H$14:$H$4711,F$4)</f>
        <v>0</v>
      </c>
      <c r="G6" s="2">
        <f>SUMIFS('16_employed_relevant'!$D$14:$D$4711,'16_employed_relevant'!$C$14:$C$4711,$A6,'16_employed_relevant'!$H$14:$H$4711,G$4)+SUMIFS('16_employed_relevant'!$E$14:$E$4711,'16_employed_relevant'!$C$14:$C$4711,$A6,'16_employed_relevant'!$H$14:$H$4711,G$4)</f>
        <v>11</v>
      </c>
      <c r="H6" s="2">
        <f>SUMIFS('16_employed_relevant'!$D$14:$D$4711,'16_employed_relevant'!$C$14:$C$4711,$A6,'16_employed_relevant'!$H$14:$H$4711,H$4)+SUMIFS('16_employed_relevant'!$E$14:$E$4711,'16_employed_relevant'!$C$14:$C$4711,$A6,'16_employed_relevant'!$H$14:$H$4711,H$4)</f>
        <v>76</v>
      </c>
      <c r="I6" s="2">
        <f>SUMIFS('16_employed_relevant'!$D$14:$D$4711,'16_employed_relevant'!$C$14:$C$4711,$A6,'16_employed_relevant'!$H$14:$H$4711,I$4)+SUMIFS('16_employed_relevant'!$E$14:$E$4711,'16_employed_relevant'!$C$14:$C$4711,$A6,'16_employed_relevant'!$H$14:$H$4711,I$4)</f>
        <v>10</v>
      </c>
      <c r="J6" s="30">
        <f>SUMIFS('16_employed_relevant'!$D$14:$D$4711,'16_employed_relevant'!$C$14:$C$4711,$A6,'16_employed_relevant'!$H$14:$H$4711,J$4)+SUMIFS('16_employed_relevant'!$E$14:$E$4711,'16_employed_relevant'!$C$14:$C$4711,$A6,'16_employed_relevant'!$H$14:$H$4711,J$4)</f>
        <v>0</v>
      </c>
      <c r="K6" s="2">
        <f>SUMIFS('16_employed_relevant'!$D$14:$D$4711,'16_employed_relevant'!$C$14:$C$4711,$A6,'16_employed_relevant'!$H$14:$H$4711,K$4)+SUMIFS('16_employed_relevant'!$E$14:$E$4711,'16_employed_relevant'!$C$14:$C$4711,$A6,'16_employed_relevant'!$H$14:$H$4711,K$4)</f>
        <v>5</v>
      </c>
      <c r="L6" s="2">
        <f>SUMIFS('16_employed_relevant'!$D$14:$D$4711,'16_employed_relevant'!$C$14:$C$4711,$A6,'16_employed_relevant'!$H$14:$H$4711,L$4)+SUMIFS('16_employed_relevant'!$E$14:$E$4711,'16_employed_relevant'!$C$14:$C$4711,$A6,'16_employed_relevant'!$H$14:$H$4711,L$4)</f>
        <v>39</v>
      </c>
      <c r="M6" s="2">
        <f>SUMIFS('16_employed_relevant'!$D$14:$D$4711,'16_employed_relevant'!$C$14:$C$4711,$A6,'16_employed_relevant'!$H$14:$H$4711,M$4)+SUMIFS('16_employed_relevant'!$E$14:$E$4711,'16_employed_relevant'!$C$14:$C$4711,$A6,'16_employed_relevant'!$H$14:$H$4711,M$4)</f>
        <v>878</v>
      </c>
      <c r="N6" s="2">
        <f>SUMIFS('16_employed_relevant'!$D$14:$D$4711,'16_employed_relevant'!$C$14:$C$4711,$A6,'16_employed_relevant'!$H$14:$H$4711,N$4)+SUMIFS('16_employed_relevant'!$E$14:$E$4711,'16_employed_relevant'!$C$14:$C$4711,$A6,'16_employed_relevant'!$H$14:$H$4711,N$4)</f>
        <v>65</v>
      </c>
      <c r="O6" s="2">
        <f>SUMIFS('16_employed_relevant'!$D$14:$D$4711,'16_employed_relevant'!$C$14:$C$4711,$A6,'16_employed_relevant'!$H$14:$H$4711,O$4)+SUMIFS('16_employed_relevant'!$E$14:$E$4711,'16_employed_relevant'!$C$14:$C$4711,$A6,'16_employed_relevant'!$H$14:$H$4711,O$4)</f>
        <v>99</v>
      </c>
      <c r="P6" s="2">
        <f>SUMIFS('16_employed_relevant'!$D$14:$D$4711,'16_employed_relevant'!$C$14:$C$4711,$A6,'16_employed_relevant'!$H$14:$H$4711,P$4)+SUMIFS('16_employed_relevant'!$E$14:$E$4711,'16_employed_relevant'!$C$14:$C$4711,$A6,'16_employed_relevant'!$H$14:$H$4711,P$4)</f>
        <v>129</v>
      </c>
      <c r="Q6" s="2">
        <f>SUMIFS('16_employed_relevant'!$D$14:$D$4711,'16_employed_relevant'!$C$14:$C$4711,$A6,'16_employed_relevant'!$H$14:$H$4711,Q$4)+SUMIFS('16_employed_relevant'!$E$14:$E$4711,'16_employed_relevant'!$C$14:$C$4711,$A6,'16_employed_relevant'!$H$14:$H$4711,Q$4)</f>
        <v>18</v>
      </c>
      <c r="R6" s="2">
        <f>SUMIFS('16_employed_relevant'!$D$14:$D$4711,'16_employed_relevant'!$C$14:$C$4711,$A6,'16_employed_relevant'!$H$14:$H$4711,R$4)+SUMIFS('16_employed_relevant'!$E$14:$E$4711,'16_employed_relevant'!$C$14:$C$4711,$A6,'16_employed_relevant'!$H$14:$H$4711,R$4)</f>
        <v>3</v>
      </c>
      <c r="S6" s="24">
        <f t="shared" ref="S6:S58" si="0">SUM(B6:R6)</f>
        <v>1795</v>
      </c>
      <c r="U6" t="s">
        <v>1</v>
      </c>
      <c r="V6" s="2">
        <f>SUMIFS('16_employed_relevant'!$F$14:$F$4711,'16_employed_relevant'!$C$14:$C$4711,$U6,'16_employed_relevant'!$H$14:$H$4711,V$4)+SUMIFS('16_employed_relevant'!$G$14:$G$4711,'16_employed_relevant'!$C$14:$C$4711,$U6,'16_employed_relevant'!$H$14:$H$4711,V$4)</f>
        <v>47</v>
      </c>
      <c r="W6" s="2">
        <f>SUMIFS('16_employed_relevant'!$F$14:$F$4711,'16_employed_relevant'!$C$14:$C$4711,$U6,'16_employed_relevant'!$H$14:$H$4711,W$4)+SUMIFS('16_employed_relevant'!$G$14:$G$4711,'16_employed_relevant'!$C$14:$C$4711,$U6,'16_employed_relevant'!$H$14:$H$4711,W$4)</f>
        <v>0</v>
      </c>
      <c r="X6" s="2">
        <f>SUMIFS('16_employed_relevant'!$F$14:$F$4711,'16_employed_relevant'!$C$14:$C$4711,$U6,'16_employed_relevant'!$H$14:$H$4711,X$4)+SUMIFS('16_employed_relevant'!$G$14:$G$4711,'16_employed_relevant'!$C$14:$C$4711,$U6,'16_employed_relevant'!$H$14:$H$4711,X$4)</f>
        <v>9</v>
      </c>
      <c r="Y6" s="2">
        <f>SUMIFS('16_employed_relevant'!$F$14:$F$4711,'16_employed_relevant'!$C$14:$C$4711,$U6,'16_employed_relevant'!$H$14:$H$4711,Y$4)+SUMIFS('16_employed_relevant'!$G$14:$G$4711,'16_employed_relevant'!$C$14:$C$4711,$U6,'16_employed_relevant'!$H$14:$H$4711,Y$4)</f>
        <v>9</v>
      </c>
      <c r="Z6" s="2">
        <f>SUMIFS('16_employed_relevant'!$F$14:$F$4711,'16_employed_relevant'!$C$14:$C$4711,$U6,'16_employed_relevant'!$H$14:$H$4711,Z$4)+SUMIFS('16_employed_relevant'!$G$14:$G$4711,'16_employed_relevant'!$C$14:$C$4711,$U6,'16_employed_relevant'!$H$14:$H$4711,Z$4)</f>
        <v>0</v>
      </c>
      <c r="AA6" s="2">
        <f>SUMIFS('16_employed_relevant'!$F$14:$F$4711,'16_employed_relevant'!$C$14:$C$4711,$U6,'16_employed_relevant'!$H$14:$H$4711,AA$4)+SUMIFS('16_employed_relevant'!$G$14:$G$4711,'16_employed_relevant'!$C$14:$C$4711,$U6,'16_employed_relevant'!$H$14:$H$4711,AA$4)</f>
        <v>0</v>
      </c>
      <c r="AB6" s="2">
        <f>SUMIFS('16_employed_relevant'!$F$14:$F$4711,'16_employed_relevant'!$C$14:$C$4711,$U6,'16_employed_relevant'!$H$14:$H$4711,AB$4)+SUMIFS('16_employed_relevant'!$G$14:$G$4711,'16_employed_relevant'!$C$14:$C$4711,$U6,'16_employed_relevant'!$H$14:$H$4711,AB$4)</f>
        <v>68</v>
      </c>
      <c r="AC6" s="2">
        <f>SUMIFS('16_employed_relevant'!$F$14:$F$4711,'16_employed_relevant'!$C$14:$C$4711,$U6,'16_employed_relevant'!$H$14:$H$4711,AC$4)+SUMIFS('16_employed_relevant'!$G$14:$G$4711,'16_employed_relevant'!$C$14:$C$4711,$U6,'16_employed_relevant'!$H$14:$H$4711,AC$4)</f>
        <v>0</v>
      </c>
      <c r="AD6" s="30">
        <f>SUMIFS('16_employed_relevant'!$F$14:$F$4711,'16_employed_relevant'!$C$14:$C$4711,$U6,'16_employed_relevant'!$H$14:$H$4711,AD$4)+SUMIFS('16_employed_relevant'!$G$14:$G$4711,'16_employed_relevant'!$C$14:$C$4711,$U6,'16_employed_relevant'!$H$14:$H$4711,AD$4)</f>
        <v>0</v>
      </c>
      <c r="AE6" s="2">
        <f>SUMIFS('16_employed_relevant'!$F$14:$F$4711,'16_employed_relevant'!$C$14:$C$4711,$U6,'16_employed_relevant'!$H$14:$H$4711,AE$4)+SUMIFS('16_employed_relevant'!$G$14:$G$4711,'16_employed_relevant'!$C$14:$C$4711,$U6,'16_employed_relevant'!$H$14:$H$4711,AE$4)</f>
        <v>24</v>
      </c>
      <c r="AF6" s="2">
        <f>SUMIFS('16_employed_relevant'!$F$14:$F$4711,'16_employed_relevant'!$C$14:$C$4711,$U6,'16_employed_relevant'!$H$14:$H$4711,AF$4)+SUMIFS('16_employed_relevant'!$G$14:$G$4711,'16_employed_relevant'!$C$14:$C$4711,$U6,'16_employed_relevant'!$H$14:$H$4711,AF$4)</f>
        <v>57</v>
      </c>
      <c r="AG6" s="2">
        <f>SUMIFS('16_employed_relevant'!$F$14:$F$4711,'16_employed_relevant'!$C$14:$C$4711,$U6,'16_employed_relevant'!$H$14:$H$4711,AG$4)+SUMIFS('16_employed_relevant'!$G$14:$G$4711,'16_employed_relevant'!$C$14:$C$4711,$U6,'16_employed_relevant'!$H$14:$H$4711,AG$4)</f>
        <v>388</v>
      </c>
      <c r="AH6" s="2">
        <f>SUMIFS('16_employed_relevant'!$F$14:$F$4711,'16_employed_relevant'!$C$14:$C$4711,$U6,'16_employed_relevant'!$H$14:$H$4711,AH$4)+SUMIFS('16_employed_relevant'!$G$14:$G$4711,'16_employed_relevant'!$C$14:$C$4711,$U6,'16_employed_relevant'!$H$14:$H$4711,AH$4)</f>
        <v>69</v>
      </c>
      <c r="AI6" s="2">
        <f>SUMIFS('16_employed_relevant'!$F$14:$F$4711,'16_employed_relevant'!$C$14:$C$4711,$U6,'16_employed_relevant'!$H$14:$H$4711,AI$4)+SUMIFS('16_employed_relevant'!$G$14:$G$4711,'16_employed_relevant'!$C$14:$C$4711,$U6,'16_employed_relevant'!$H$14:$H$4711,AI$4)</f>
        <v>68</v>
      </c>
      <c r="AJ6" s="2">
        <f>SUMIFS('16_employed_relevant'!$F$14:$F$4711,'16_employed_relevant'!$C$14:$C$4711,$U6,'16_employed_relevant'!$H$14:$H$4711,AJ$4)+SUMIFS('16_employed_relevant'!$G$14:$G$4711,'16_employed_relevant'!$C$14:$C$4711,$U6,'16_employed_relevant'!$H$14:$H$4711,AJ$4)</f>
        <v>173</v>
      </c>
      <c r="AK6" s="2">
        <f>SUMIFS('16_employed_relevant'!$F$14:$F$4711,'16_employed_relevant'!$C$14:$C$4711,$U6,'16_employed_relevant'!$H$14:$H$4711,AK$4)+SUMIFS('16_employed_relevant'!$G$14:$G$4711,'16_employed_relevant'!$C$14:$C$4711,$U6,'16_employed_relevant'!$H$14:$H$4711,AK$4)</f>
        <v>18</v>
      </c>
      <c r="AL6" s="2">
        <f>SUMIFS('16_employed_relevant'!$F$14:$F$4711,'16_employed_relevant'!$C$14:$C$4711,$U6,'16_employed_relevant'!$H$14:$H$4711,AL$4)+SUMIFS('16_employed_relevant'!$G$14:$G$4711,'16_employed_relevant'!$C$14:$C$4711,$U6,'16_employed_relevant'!$H$14:$H$4711,AL$4)</f>
        <v>0</v>
      </c>
      <c r="AM6" s="24">
        <f t="shared" ref="AM6:AM58" si="1">SUM(V6:AL6)</f>
        <v>930</v>
      </c>
    </row>
    <row r="7" spans="1:39">
      <c r="A7" t="s">
        <v>2</v>
      </c>
      <c r="B7" s="2">
        <f>SUMIFS('16_employed_relevant'!$D$14:$D$4711,'16_employed_relevant'!$C$14:$C$4711,$A7,'16_employed_relevant'!$H$14:$H$4711,B$4)+SUMIFS('16_employed_relevant'!$E$14:$E$4711,'16_employed_relevant'!$C$14:$C$4711,$A7,'16_employed_relevant'!$H$14:$H$4711,B$4)</f>
        <v>68</v>
      </c>
      <c r="C7" s="2">
        <f>SUMIFS('16_employed_relevant'!$D$14:$D$4711,'16_employed_relevant'!$C$14:$C$4711,$A7,'16_employed_relevant'!$H$14:$H$4711,C$4)+SUMIFS('16_employed_relevant'!$E$14:$E$4711,'16_employed_relevant'!$C$14:$C$4711,$A7,'16_employed_relevant'!$H$14:$H$4711,C$4)</f>
        <v>0</v>
      </c>
      <c r="D7" s="2">
        <f>SUMIFS('16_employed_relevant'!$D$14:$D$4711,'16_employed_relevant'!$C$14:$C$4711,$A7,'16_employed_relevant'!$H$14:$H$4711,D$4)+SUMIFS('16_employed_relevant'!$E$14:$E$4711,'16_employed_relevant'!$C$14:$C$4711,$A7,'16_employed_relevant'!$H$14:$H$4711,D$4)</f>
        <v>6</v>
      </c>
      <c r="E7" s="2">
        <f>SUMIFS('16_employed_relevant'!$D$14:$D$4711,'16_employed_relevant'!$C$14:$C$4711,$A7,'16_employed_relevant'!$H$14:$H$4711,E$4)+SUMIFS('16_employed_relevant'!$E$14:$E$4711,'16_employed_relevant'!$C$14:$C$4711,$A7,'16_employed_relevant'!$H$14:$H$4711,E$4)</f>
        <v>58</v>
      </c>
      <c r="F7" s="2">
        <f>SUMIFS('16_employed_relevant'!$D$14:$D$4711,'16_employed_relevant'!$C$14:$C$4711,$A7,'16_employed_relevant'!$H$14:$H$4711,F$4)+SUMIFS('16_employed_relevant'!$E$14:$E$4711,'16_employed_relevant'!$C$14:$C$4711,$A7,'16_employed_relevant'!$H$14:$H$4711,F$4)</f>
        <v>0</v>
      </c>
      <c r="G7" s="2">
        <f>SUMIFS('16_employed_relevant'!$D$14:$D$4711,'16_employed_relevant'!$C$14:$C$4711,$A7,'16_employed_relevant'!$H$14:$H$4711,G$4)+SUMIFS('16_employed_relevant'!$E$14:$E$4711,'16_employed_relevant'!$C$14:$C$4711,$A7,'16_employed_relevant'!$H$14:$H$4711,G$4)</f>
        <v>470</v>
      </c>
      <c r="H7" s="2">
        <f>SUMIFS('16_employed_relevant'!$D$14:$D$4711,'16_employed_relevant'!$C$14:$C$4711,$A7,'16_employed_relevant'!$H$14:$H$4711,H$4)+SUMIFS('16_employed_relevant'!$E$14:$E$4711,'16_employed_relevant'!$C$14:$C$4711,$A7,'16_employed_relevant'!$H$14:$H$4711,H$4)</f>
        <v>21</v>
      </c>
      <c r="I7" s="2">
        <f>SUMIFS('16_employed_relevant'!$D$14:$D$4711,'16_employed_relevant'!$C$14:$C$4711,$A7,'16_employed_relevant'!$H$14:$H$4711,I$4)+SUMIFS('16_employed_relevant'!$E$14:$E$4711,'16_employed_relevant'!$C$14:$C$4711,$A7,'16_employed_relevant'!$H$14:$H$4711,I$4)</f>
        <v>0</v>
      </c>
      <c r="J7" s="30">
        <f>SUMIFS('16_employed_relevant'!$D$14:$D$4711,'16_employed_relevant'!$C$14:$C$4711,$A7,'16_employed_relevant'!$H$14:$H$4711,J$4)+SUMIFS('16_employed_relevant'!$E$14:$E$4711,'16_employed_relevant'!$C$14:$C$4711,$A7,'16_employed_relevant'!$H$14:$H$4711,J$4)</f>
        <v>0</v>
      </c>
      <c r="K7" s="2">
        <f>SUMIFS('16_employed_relevant'!$D$14:$D$4711,'16_employed_relevant'!$C$14:$C$4711,$A7,'16_employed_relevant'!$H$14:$H$4711,K$4)+SUMIFS('16_employed_relevant'!$E$14:$E$4711,'16_employed_relevant'!$C$14:$C$4711,$A7,'16_employed_relevant'!$H$14:$H$4711,K$4)</f>
        <v>0</v>
      </c>
      <c r="L7" s="2">
        <f>SUMIFS('16_employed_relevant'!$D$14:$D$4711,'16_employed_relevant'!$C$14:$C$4711,$A7,'16_employed_relevant'!$H$14:$H$4711,L$4)+SUMIFS('16_employed_relevant'!$E$14:$E$4711,'16_employed_relevant'!$C$14:$C$4711,$A7,'16_employed_relevant'!$H$14:$H$4711,L$4)</f>
        <v>24</v>
      </c>
      <c r="M7" s="2">
        <f>SUMIFS('16_employed_relevant'!$D$14:$D$4711,'16_employed_relevant'!$C$14:$C$4711,$A7,'16_employed_relevant'!$H$14:$H$4711,M$4)+SUMIFS('16_employed_relevant'!$E$14:$E$4711,'16_employed_relevant'!$C$14:$C$4711,$A7,'16_employed_relevant'!$H$14:$H$4711,M$4)</f>
        <v>298</v>
      </c>
      <c r="N7" s="2">
        <f>SUMIFS('16_employed_relevant'!$D$14:$D$4711,'16_employed_relevant'!$C$14:$C$4711,$A7,'16_employed_relevant'!$H$14:$H$4711,N$4)+SUMIFS('16_employed_relevant'!$E$14:$E$4711,'16_employed_relevant'!$C$14:$C$4711,$A7,'16_employed_relevant'!$H$14:$H$4711,N$4)</f>
        <v>6</v>
      </c>
      <c r="O7" s="2">
        <f>SUMIFS('16_employed_relevant'!$D$14:$D$4711,'16_employed_relevant'!$C$14:$C$4711,$A7,'16_employed_relevant'!$H$14:$H$4711,O$4)+SUMIFS('16_employed_relevant'!$E$14:$E$4711,'16_employed_relevant'!$C$14:$C$4711,$A7,'16_employed_relevant'!$H$14:$H$4711,O$4)</f>
        <v>13</v>
      </c>
      <c r="P7" s="2">
        <f>SUMIFS('16_employed_relevant'!$D$14:$D$4711,'16_employed_relevant'!$C$14:$C$4711,$A7,'16_employed_relevant'!$H$14:$H$4711,P$4)+SUMIFS('16_employed_relevant'!$E$14:$E$4711,'16_employed_relevant'!$C$14:$C$4711,$A7,'16_employed_relevant'!$H$14:$H$4711,P$4)</f>
        <v>20</v>
      </c>
      <c r="Q7" s="2">
        <f>SUMIFS('16_employed_relevant'!$D$14:$D$4711,'16_employed_relevant'!$C$14:$C$4711,$A7,'16_employed_relevant'!$H$14:$H$4711,Q$4)+SUMIFS('16_employed_relevant'!$E$14:$E$4711,'16_employed_relevant'!$C$14:$C$4711,$A7,'16_employed_relevant'!$H$14:$H$4711,Q$4)</f>
        <v>9</v>
      </c>
      <c r="R7" s="2">
        <f>SUMIFS('16_employed_relevant'!$D$14:$D$4711,'16_employed_relevant'!$C$14:$C$4711,$A7,'16_employed_relevant'!$H$14:$H$4711,R$4)+SUMIFS('16_employed_relevant'!$E$14:$E$4711,'16_employed_relevant'!$C$14:$C$4711,$A7,'16_employed_relevant'!$H$14:$H$4711,R$4)</f>
        <v>8</v>
      </c>
      <c r="S7" s="24">
        <f t="shared" si="0"/>
        <v>1001</v>
      </c>
      <c r="U7" t="s">
        <v>2</v>
      </c>
      <c r="V7" s="2">
        <f>SUMIFS('16_employed_relevant'!$F$14:$F$4711,'16_employed_relevant'!$C$14:$C$4711,$U7,'16_employed_relevant'!$H$14:$H$4711,V$4)+SUMIFS('16_employed_relevant'!$G$14:$G$4711,'16_employed_relevant'!$C$14:$C$4711,$U7,'16_employed_relevant'!$H$14:$H$4711,V$4)</f>
        <v>22</v>
      </c>
      <c r="W7" s="2">
        <f>SUMIFS('16_employed_relevant'!$F$14:$F$4711,'16_employed_relevant'!$C$14:$C$4711,$U7,'16_employed_relevant'!$H$14:$H$4711,W$4)+SUMIFS('16_employed_relevant'!$G$14:$G$4711,'16_employed_relevant'!$C$14:$C$4711,$U7,'16_employed_relevant'!$H$14:$H$4711,W$4)</f>
        <v>0</v>
      </c>
      <c r="X7" s="2">
        <f>SUMIFS('16_employed_relevant'!$F$14:$F$4711,'16_employed_relevant'!$C$14:$C$4711,$U7,'16_employed_relevant'!$H$14:$H$4711,X$4)+SUMIFS('16_employed_relevant'!$G$14:$G$4711,'16_employed_relevant'!$C$14:$C$4711,$U7,'16_employed_relevant'!$H$14:$H$4711,X$4)</f>
        <v>0</v>
      </c>
      <c r="Y7" s="2">
        <f>SUMIFS('16_employed_relevant'!$F$14:$F$4711,'16_employed_relevant'!$C$14:$C$4711,$U7,'16_employed_relevant'!$H$14:$H$4711,Y$4)+SUMIFS('16_employed_relevant'!$G$14:$G$4711,'16_employed_relevant'!$C$14:$C$4711,$U7,'16_employed_relevant'!$H$14:$H$4711,Y$4)</f>
        <v>8</v>
      </c>
      <c r="Z7" s="2">
        <f>SUMIFS('16_employed_relevant'!$F$14:$F$4711,'16_employed_relevant'!$C$14:$C$4711,$U7,'16_employed_relevant'!$H$14:$H$4711,Z$4)+SUMIFS('16_employed_relevant'!$G$14:$G$4711,'16_employed_relevant'!$C$14:$C$4711,$U7,'16_employed_relevant'!$H$14:$H$4711,Z$4)</f>
        <v>0</v>
      </c>
      <c r="AA7" s="2">
        <f>SUMIFS('16_employed_relevant'!$F$14:$F$4711,'16_employed_relevant'!$C$14:$C$4711,$U7,'16_employed_relevant'!$H$14:$H$4711,AA$4)+SUMIFS('16_employed_relevant'!$G$14:$G$4711,'16_employed_relevant'!$C$14:$C$4711,$U7,'16_employed_relevant'!$H$14:$H$4711,AA$4)</f>
        <v>163</v>
      </c>
      <c r="AB7" s="2">
        <f>SUMIFS('16_employed_relevant'!$F$14:$F$4711,'16_employed_relevant'!$C$14:$C$4711,$U7,'16_employed_relevant'!$H$14:$H$4711,AB$4)+SUMIFS('16_employed_relevant'!$G$14:$G$4711,'16_employed_relevant'!$C$14:$C$4711,$U7,'16_employed_relevant'!$H$14:$H$4711,AB$4)</f>
        <v>34</v>
      </c>
      <c r="AC7" s="2">
        <f>SUMIFS('16_employed_relevant'!$F$14:$F$4711,'16_employed_relevant'!$C$14:$C$4711,$U7,'16_employed_relevant'!$H$14:$H$4711,AC$4)+SUMIFS('16_employed_relevant'!$G$14:$G$4711,'16_employed_relevant'!$C$14:$C$4711,$U7,'16_employed_relevant'!$H$14:$H$4711,AC$4)</f>
        <v>0</v>
      </c>
      <c r="AD7" s="30">
        <f>SUMIFS('16_employed_relevant'!$F$14:$F$4711,'16_employed_relevant'!$C$14:$C$4711,$U7,'16_employed_relevant'!$H$14:$H$4711,AD$4)+SUMIFS('16_employed_relevant'!$G$14:$G$4711,'16_employed_relevant'!$C$14:$C$4711,$U7,'16_employed_relevant'!$H$14:$H$4711,AD$4)</f>
        <v>0</v>
      </c>
      <c r="AE7" s="2">
        <f>SUMIFS('16_employed_relevant'!$F$14:$F$4711,'16_employed_relevant'!$C$14:$C$4711,$U7,'16_employed_relevant'!$H$14:$H$4711,AE$4)+SUMIFS('16_employed_relevant'!$G$14:$G$4711,'16_employed_relevant'!$C$14:$C$4711,$U7,'16_employed_relevant'!$H$14:$H$4711,AE$4)</f>
        <v>41</v>
      </c>
      <c r="AF7" s="2">
        <f>SUMIFS('16_employed_relevant'!$F$14:$F$4711,'16_employed_relevant'!$C$14:$C$4711,$U7,'16_employed_relevant'!$H$14:$H$4711,AF$4)+SUMIFS('16_employed_relevant'!$G$14:$G$4711,'16_employed_relevant'!$C$14:$C$4711,$U7,'16_employed_relevant'!$H$14:$H$4711,AF$4)</f>
        <v>80</v>
      </c>
      <c r="AG7" s="2">
        <f>SUMIFS('16_employed_relevant'!$F$14:$F$4711,'16_employed_relevant'!$C$14:$C$4711,$U7,'16_employed_relevant'!$H$14:$H$4711,AG$4)+SUMIFS('16_employed_relevant'!$G$14:$G$4711,'16_employed_relevant'!$C$14:$C$4711,$U7,'16_employed_relevant'!$H$14:$H$4711,AG$4)</f>
        <v>95</v>
      </c>
      <c r="AH7" s="2">
        <f>SUMIFS('16_employed_relevant'!$F$14:$F$4711,'16_employed_relevant'!$C$14:$C$4711,$U7,'16_employed_relevant'!$H$14:$H$4711,AH$4)+SUMIFS('16_employed_relevant'!$G$14:$G$4711,'16_employed_relevant'!$C$14:$C$4711,$U7,'16_employed_relevant'!$H$14:$H$4711,AH$4)</f>
        <v>9</v>
      </c>
      <c r="AI7" s="2">
        <f>SUMIFS('16_employed_relevant'!$F$14:$F$4711,'16_employed_relevant'!$C$14:$C$4711,$U7,'16_employed_relevant'!$H$14:$H$4711,AI$4)+SUMIFS('16_employed_relevant'!$G$14:$G$4711,'16_employed_relevant'!$C$14:$C$4711,$U7,'16_employed_relevant'!$H$14:$H$4711,AI$4)</f>
        <v>15</v>
      </c>
      <c r="AJ7" s="2">
        <f>SUMIFS('16_employed_relevant'!$F$14:$F$4711,'16_employed_relevant'!$C$14:$C$4711,$U7,'16_employed_relevant'!$H$14:$H$4711,AJ$4)+SUMIFS('16_employed_relevant'!$G$14:$G$4711,'16_employed_relevant'!$C$14:$C$4711,$U7,'16_employed_relevant'!$H$14:$H$4711,AJ$4)</f>
        <v>24</v>
      </c>
      <c r="AK7" s="2">
        <f>SUMIFS('16_employed_relevant'!$F$14:$F$4711,'16_employed_relevant'!$C$14:$C$4711,$U7,'16_employed_relevant'!$H$14:$H$4711,AK$4)+SUMIFS('16_employed_relevant'!$G$14:$G$4711,'16_employed_relevant'!$C$14:$C$4711,$U7,'16_employed_relevant'!$H$14:$H$4711,AK$4)</f>
        <v>0</v>
      </c>
      <c r="AL7" s="2">
        <f>SUMIFS('16_employed_relevant'!$F$14:$F$4711,'16_employed_relevant'!$C$14:$C$4711,$U7,'16_employed_relevant'!$H$14:$H$4711,AL$4)+SUMIFS('16_employed_relevant'!$G$14:$G$4711,'16_employed_relevant'!$C$14:$C$4711,$U7,'16_employed_relevant'!$H$14:$H$4711,AL$4)</f>
        <v>4</v>
      </c>
      <c r="AM7" s="24">
        <f t="shared" si="1"/>
        <v>495</v>
      </c>
    </row>
    <row r="8" spans="1:39">
      <c r="A8" t="s">
        <v>142</v>
      </c>
      <c r="B8" s="2">
        <f>SUMIFS('16_employed_relevant'!$D$14:$D$4711,'16_employed_relevant'!$C$14:$C$4711,$A8,'16_employed_relevant'!$H$14:$H$4711,B$4)+SUMIFS('16_employed_relevant'!$E$14:$E$4711,'16_employed_relevant'!$C$14:$C$4711,$A8,'16_employed_relevant'!$H$14:$H$4711,B$4)</f>
        <v>912</v>
      </c>
      <c r="C8" s="2">
        <f>SUMIFS('16_employed_relevant'!$D$14:$D$4711,'16_employed_relevant'!$C$14:$C$4711,$A8,'16_employed_relevant'!$H$14:$H$4711,C$4)+SUMIFS('16_employed_relevant'!$E$14:$E$4711,'16_employed_relevant'!$C$14:$C$4711,$A8,'16_employed_relevant'!$H$14:$H$4711,C$4)</f>
        <v>66</v>
      </c>
      <c r="D8" s="2">
        <f>SUMIFS('16_employed_relevant'!$D$14:$D$4711,'16_employed_relevant'!$C$14:$C$4711,$A8,'16_employed_relevant'!$H$14:$H$4711,D$4)+SUMIFS('16_employed_relevant'!$E$14:$E$4711,'16_employed_relevant'!$C$14:$C$4711,$A8,'16_employed_relevant'!$H$14:$H$4711,D$4)</f>
        <v>2278</v>
      </c>
      <c r="E8" s="2">
        <f>SUMIFS('16_employed_relevant'!$D$14:$D$4711,'16_employed_relevant'!$C$14:$C$4711,$A8,'16_employed_relevant'!$H$14:$H$4711,E$4)+SUMIFS('16_employed_relevant'!$E$14:$E$4711,'16_employed_relevant'!$C$14:$C$4711,$A8,'16_employed_relevant'!$H$14:$H$4711,E$4)</f>
        <v>3875</v>
      </c>
      <c r="F8" s="2">
        <f>SUMIFS('16_employed_relevant'!$D$14:$D$4711,'16_employed_relevant'!$C$14:$C$4711,$A8,'16_employed_relevant'!$H$14:$H$4711,F$4)+SUMIFS('16_employed_relevant'!$E$14:$E$4711,'16_employed_relevant'!$C$14:$C$4711,$A8,'16_employed_relevant'!$H$14:$H$4711,F$4)</f>
        <v>0</v>
      </c>
      <c r="G8" s="2">
        <f>SUMIFS('16_employed_relevant'!$D$14:$D$4711,'16_employed_relevant'!$C$14:$C$4711,$A8,'16_employed_relevant'!$H$14:$H$4711,G$4)+SUMIFS('16_employed_relevant'!$E$14:$E$4711,'16_employed_relevant'!$C$14:$C$4711,$A8,'16_employed_relevant'!$H$14:$H$4711,G$4)</f>
        <v>89</v>
      </c>
      <c r="H8" s="2">
        <f>SUMIFS('16_employed_relevant'!$D$14:$D$4711,'16_employed_relevant'!$C$14:$C$4711,$A8,'16_employed_relevant'!$H$14:$H$4711,H$4)+SUMIFS('16_employed_relevant'!$E$14:$E$4711,'16_employed_relevant'!$C$14:$C$4711,$A8,'16_employed_relevant'!$H$14:$H$4711,H$4)</f>
        <v>420</v>
      </c>
      <c r="I8" s="2">
        <f>SUMIFS('16_employed_relevant'!$D$14:$D$4711,'16_employed_relevant'!$C$14:$C$4711,$A8,'16_employed_relevant'!$H$14:$H$4711,I$4)+SUMIFS('16_employed_relevant'!$E$14:$E$4711,'16_employed_relevant'!$C$14:$C$4711,$A8,'16_employed_relevant'!$H$14:$H$4711,I$4)</f>
        <v>20</v>
      </c>
      <c r="J8" s="30">
        <f>SUMIFS('16_employed_relevant'!$D$14:$D$4711,'16_employed_relevant'!$C$14:$C$4711,$A8,'16_employed_relevant'!$H$14:$H$4711,J$4)+SUMIFS('16_employed_relevant'!$E$14:$E$4711,'16_employed_relevant'!$C$14:$C$4711,$A8,'16_employed_relevant'!$H$14:$H$4711,J$4)</f>
        <v>0</v>
      </c>
      <c r="K8" s="2">
        <f>SUMIFS('16_employed_relevant'!$D$14:$D$4711,'16_employed_relevant'!$C$14:$C$4711,$A8,'16_employed_relevant'!$H$14:$H$4711,K$4)+SUMIFS('16_employed_relevant'!$E$14:$E$4711,'16_employed_relevant'!$C$14:$C$4711,$A8,'16_employed_relevant'!$H$14:$H$4711,K$4)</f>
        <v>55</v>
      </c>
      <c r="L8" s="2">
        <f>SUMIFS('16_employed_relevant'!$D$14:$D$4711,'16_employed_relevant'!$C$14:$C$4711,$A8,'16_employed_relevant'!$H$14:$H$4711,L$4)+SUMIFS('16_employed_relevant'!$E$14:$E$4711,'16_employed_relevant'!$C$14:$C$4711,$A8,'16_employed_relevant'!$H$14:$H$4711,L$4)</f>
        <v>591</v>
      </c>
      <c r="M8" s="2">
        <f>SUMIFS('16_employed_relevant'!$D$14:$D$4711,'16_employed_relevant'!$C$14:$C$4711,$A8,'16_employed_relevant'!$H$14:$H$4711,M$4)+SUMIFS('16_employed_relevant'!$E$14:$E$4711,'16_employed_relevant'!$C$14:$C$4711,$A8,'16_employed_relevant'!$H$14:$H$4711,M$4)</f>
        <v>7580</v>
      </c>
      <c r="N8" s="2">
        <f>SUMIFS('16_employed_relevant'!$D$14:$D$4711,'16_employed_relevant'!$C$14:$C$4711,$A8,'16_employed_relevant'!$H$14:$H$4711,N$4)+SUMIFS('16_employed_relevant'!$E$14:$E$4711,'16_employed_relevant'!$C$14:$C$4711,$A8,'16_employed_relevant'!$H$14:$H$4711,N$4)</f>
        <v>471</v>
      </c>
      <c r="O8" s="2">
        <f>SUMIFS('16_employed_relevant'!$D$14:$D$4711,'16_employed_relevant'!$C$14:$C$4711,$A8,'16_employed_relevant'!$H$14:$H$4711,O$4)+SUMIFS('16_employed_relevant'!$E$14:$E$4711,'16_employed_relevant'!$C$14:$C$4711,$A8,'16_employed_relevant'!$H$14:$H$4711,O$4)</f>
        <v>399</v>
      </c>
      <c r="P8" s="2">
        <f>SUMIFS('16_employed_relevant'!$D$14:$D$4711,'16_employed_relevant'!$C$14:$C$4711,$A8,'16_employed_relevant'!$H$14:$H$4711,P$4)+SUMIFS('16_employed_relevant'!$E$14:$E$4711,'16_employed_relevant'!$C$14:$C$4711,$A8,'16_employed_relevant'!$H$14:$H$4711,P$4)</f>
        <v>907</v>
      </c>
      <c r="Q8" s="2">
        <f>SUMIFS('16_employed_relevant'!$D$14:$D$4711,'16_employed_relevant'!$C$14:$C$4711,$A8,'16_employed_relevant'!$H$14:$H$4711,Q$4)+SUMIFS('16_employed_relevant'!$E$14:$E$4711,'16_employed_relevant'!$C$14:$C$4711,$A8,'16_employed_relevant'!$H$14:$H$4711,Q$4)</f>
        <v>94</v>
      </c>
      <c r="R8" s="2">
        <f>SUMIFS('16_employed_relevant'!$D$14:$D$4711,'16_employed_relevant'!$C$14:$C$4711,$A8,'16_employed_relevant'!$H$14:$H$4711,R$4)+SUMIFS('16_employed_relevant'!$E$14:$E$4711,'16_employed_relevant'!$C$14:$C$4711,$A8,'16_employed_relevant'!$H$14:$H$4711,R$4)</f>
        <v>95</v>
      </c>
      <c r="S8" s="24">
        <f t="shared" si="0"/>
        <v>17852</v>
      </c>
      <c r="U8" t="s">
        <v>142</v>
      </c>
      <c r="V8" s="2">
        <f>SUMIFS('16_employed_relevant'!$F$14:$F$4711,'16_employed_relevant'!$C$14:$C$4711,$U8,'16_employed_relevant'!$H$14:$H$4711,V$4)+SUMIFS('16_employed_relevant'!$G$14:$G$4711,'16_employed_relevant'!$C$14:$C$4711,$U8,'16_employed_relevant'!$H$14:$H$4711,V$4)</f>
        <v>1066</v>
      </c>
      <c r="W8" s="2">
        <f>SUMIFS('16_employed_relevant'!$F$14:$F$4711,'16_employed_relevant'!$C$14:$C$4711,$U8,'16_employed_relevant'!$H$14:$H$4711,W$4)+SUMIFS('16_employed_relevant'!$G$14:$G$4711,'16_employed_relevant'!$C$14:$C$4711,$U8,'16_employed_relevant'!$H$14:$H$4711,W$4)</f>
        <v>41</v>
      </c>
      <c r="X8" s="2">
        <f>SUMIFS('16_employed_relevant'!$F$14:$F$4711,'16_employed_relevant'!$C$14:$C$4711,$U8,'16_employed_relevant'!$H$14:$H$4711,X$4)+SUMIFS('16_employed_relevant'!$G$14:$G$4711,'16_employed_relevant'!$C$14:$C$4711,$U8,'16_employed_relevant'!$H$14:$H$4711,X$4)</f>
        <v>466</v>
      </c>
      <c r="Y8" s="2">
        <f>SUMIFS('16_employed_relevant'!$F$14:$F$4711,'16_employed_relevant'!$C$14:$C$4711,$U8,'16_employed_relevant'!$H$14:$H$4711,Y$4)+SUMIFS('16_employed_relevant'!$G$14:$G$4711,'16_employed_relevant'!$C$14:$C$4711,$U8,'16_employed_relevant'!$H$14:$H$4711,Y$4)</f>
        <v>641</v>
      </c>
      <c r="Z8" s="2">
        <f>SUMIFS('16_employed_relevant'!$F$14:$F$4711,'16_employed_relevant'!$C$14:$C$4711,$U8,'16_employed_relevant'!$H$14:$H$4711,Z$4)+SUMIFS('16_employed_relevant'!$G$14:$G$4711,'16_employed_relevant'!$C$14:$C$4711,$U8,'16_employed_relevant'!$H$14:$H$4711,Z$4)</f>
        <v>0</v>
      </c>
      <c r="AA8" s="2">
        <f>SUMIFS('16_employed_relevant'!$F$14:$F$4711,'16_employed_relevant'!$C$14:$C$4711,$U8,'16_employed_relevant'!$H$14:$H$4711,AA$4)+SUMIFS('16_employed_relevant'!$G$14:$G$4711,'16_employed_relevant'!$C$14:$C$4711,$U8,'16_employed_relevant'!$H$14:$H$4711,AA$4)</f>
        <v>78</v>
      </c>
      <c r="AB8" s="2">
        <f>SUMIFS('16_employed_relevant'!$F$14:$F$4711,'16_employed_relevant'!$C$14:$C$4711,$U8,'16_employed_relevant'!$H$14:$H$4711,AB$4)+SUMIFS('16_employed_relevant'!$G$14:$G$4711,'16_employed_relevant'!$C$14:$C$4711,$U8,'16_employed_relevant'!$H$14:$H$4711,AB$4)</f>
        <v>723</v>
      </c>
      <c r="AC8" s="2">
        <f>SUMIFS('16_employed_relevant'!$F$14:$F$4711,'16_employed_relevant'!$C$14:$C$4711,$U8,'16_employed_relevant'!$H$14:$H$4711,AC$4)+SUMIFS('16_employed_relevant'!$G$14:$G$4711,'16_employed_relevant'!$C$14:$C$4711,$U8,'16_employed_relevant'!$H$14:$H$4711,AC$4)</f>
        <v>8</v>
      </c>
      <c r="AD8" s="30">
        <f>SUMIFS('16_employed_relevant'!$F$14:$F$4711,'16_employed_relevant'!$C$14:$C$4711,$U8,'16_employed_relevant'!$H$14:$H$4711,AD$4)+SUMIFS('16_employed_relevant'!$G$14:$G$4711,'16_employed_relevant'!$C$14:$C$4711,$U8,'16_employed_relevant'!$H$14:$H$4711,AD$4)</f>
        <v>8</v>
      </c>
      <c r="AE8" s="2">
        <f>SUMIFS('16_employed_relevant'!$F$14:$F$4711,'16_employed_relevant'!$C$14:$C$4711,$U8,'16_employed_relevant'!$H$14:$H$4711,AE$4)+SUMIFS('16_employed_relevant'!$G$14:$G$4711,'16_employed_relevant'!$C$14:$C$4711,$U8,'16_employed_relevant'!$H$14:$H$4711,AE$4)</f>
        <v>218</v>
      </c>
      <c r="AF8" s="2">
        <f>SUMIFS('16_employed_relevant'!$F$14:$F$4711,'16_employed_relevant'!$C$14:$C$4711,$U8,'16_employed_relevant'!$H$14:$H$4711,AF$4)+SUMIFS('16_employed_relevant'!$G$14:$G$4711,'16_employed_relevant'!$C$14:$C$4711,$U8,'16_employed_relevant'!$H$14:$H$4711,AF$4)</f>
        <v>1523</v>
      </c>
      <c r="AG8" s="2">
        <f>SUMIFS('16_employed_relevant'!$F$14:$F$4711,'16_employed_relevant'!$C$14:$C$4711,$U8,'16_employed_relevant'!$H$14:$H$4711,AG$4)+SUMIFS('16_employed_relevant'!$G$14:$G$4711,'16_employed_relevant'!$C$14:$C$4711,$U8,'16_employed_relevant'!$H$14:$H$4711,AG$4)</f>
        <v>8416</v>
      </c>
      <c r="AH8" s="2">
        <f>SUMIFS('16_employed_relevant'!$F$14:$F$4711,'16_employed_relevant'!$C$14:$C$4711,$U8,'16_employed_relevant'!$H$14:$H$4711,AH$4)+SUMIFS('16_employed_relevant'!$G$14:$G$4711,'16_employed_relevant'!$C$14:$C$4711,$U8,'16_employed_relevant'!$H$14:$H$4711,AH$4)</f>
        <v>628</v>
      </c>
      <c r="AI8" s="2">
        <f>SUMIFS('16_employed_relevant'!$F$14:$F$4711,'16_employed_relevant'!$C$14:$C$4711,$U8,'16_employed_relevant'!$H$14:$H$4711,AI$4)+SUMIFS('16_employed_relevant'!$G$14:$G$4711,'16_employed_relevant'!$C$14:$C$4711,$U8,'16_employed_relevant'!$H$14:$H$4711,AI$4)</f>
        <v>554</v>
      </c>
      <c r="AJ8" s="2">
        <f>SUMIFS('16_employed_relevant'!$F$14:$F$4711,'16_employed_relevant'!$C$14:$C$4711,$U8,'16_employed_relevant'!$H$14:$H$4711,AJ$4)+SUMIFS('16_employed_relevant'!$G$14:$G$4711,'16_employed_relevant'!$C$14:$C$4711,$U8,'16_employed_relevant'!$H$14:$H$4711,AJ$4)</f>
        <v>2168</v>
      </c>
      <c r="AK8" s="2">
        <f>SUMIFS('16_employed_relevant'!$F$14:$F$4711,'16_employed_relevant'!$C$14:$C$4711,$U8,'16_employed_relevant'!$H$14:$H$4711,AK$4)+SUMIFS('16_employed_relevant'!$G$14:$G$4711,'16_employed_relevant'!$C$14:$C$4711,$U8,'16_employed_relevant'!$H$14:$H$4711,AK$4)</f>
        <v>84</v>
      </c>
      <c r="AL8" s="2">
        <f>SUMIFS('16_employed_relevant'!$F$14:$F$4711,'16_employed_relevant'!$C$14:$C$4711,$U8,'16_employed_relevant'!$H$14:$H$4711,AL$4)+SUMIFS('16_employed_relevant'!$G$14:$G$4711,'16_employed_relevant'!$C$14:$C$4711,$U8,'16_employed_relevant'!$H$14:$H$4711,AL$4)</f>
        <v>79</v>
      </c>
      <c r="AM8" s="24">
        <f t="shared" si="1"/>
        <v>16701</v>
      </c>
    </row>
    <row r="9" spans="1:39">
      <c r="A9" t="s">
        <v>143</v>
      </c>
      <c r="B9" s="2">
        <f>SUMIFS('16_employed_relevant'!$D$14:$D$4711,'16_employed_relevant'!$C$14:$C$4711,$A9,'16_employed_relevant'!$H$14:$H$4711,B$4)+SUMIFS('16_employed_relevant'!$E$14:$E$4711,'16_employed_relevant'!$C$14:$C$4711,$A9,'16_employed_relevant'!$H$14:$H$4711,B$4)</f>
        <v>316</v>
      </c>
      <c r="C9" s="2">
        <f>SUMIFS('16_employed_relevant'!$D$14:$D$4711,'16_employed_relevant'!$C$14:$C$4711,$A9,'16_employed_relevant'!$H$14:$H$4711,C$4)+SUMIFS('16_employed_relevant'!$E$14:$E$4711,'16_employed_relevant'!$C$14:$C$4711,$A9,'16_employed_relevant'!$H$14:$H$4711,C$4)</f>
        <v>26</v>
      </c>
      <c r="D9" s="2">
        <f>SUMIFS('16_employed_relevant'!$D$14:$D$4711,'16_employed_relevant'!$C$14:$C$4711,$A9,'16_employed_relevant'!$H$14:$H$4711,D$4)+SUMIFS('16_employed_relevant'!$E$14:$E$4711,'16_employed_relevant'!$C$14:$C$4711,$A9,'16_employed_relevant'!$H$14:$H$4711,D$4)</f>
        <v>490</v>
      </c>
      <c r="E9" s="2">
        <f>SUMIFS('16_employed_relevant'!$D$14:$D$4711,'16_employed_relevant'!$C$14:$C$4711,$A9,'16_employed_relevant'!$H$14:$H$4711,E$4)+SUMIFS('16_employed_relevant'!$E$14:$E$4711,'16_employed_relevant'!$C$14:$C$4711,$A9,'16_employed_relevant'!$H$14:$H$4711,E$4)</f>
        <v>494</v>
      </c>
      <c r="F9" s="2">
        <f>SUMIFS('16_employed_relevant'!$D$14:$D$4711,'16_employed_relevant'!$C$14:$C$4711,$A9,'16_employed_relevant'!$H$14:$H$4711,F$4)+SUMIFS('16_employed_relevant'!$E$14:$E$4711,'16_employed_relevant'!$C$14:$C$4711,$A9,'16_employed_relevant'!$H$14:$H$4711,F$4)</f>
        <v>0</v>
      </c>
      <c r="G9" s="2">
        <f>SUMIFS('16_employed_relevant'!$D$14:$D$4711,'16_employed_relevant'!$C$14:$C$4711,$A9,'16_employed_relevant'!$H$14:$H$4711,G$4)+SUMIFS('16_employed_relevant'!$E$14:$E$4711,'16_employed_relevant'!$C$14:$C$4711,$A9,'16_employed_relevant'!$H$14:$H$4711,G$4)</f>
        <v>36</v>
      </c>
      <c r="H9" s="2">
        <f>SUMIFS('16_employed_relevant'!$D$14:$D$4711,'16_employed_relevant'!$C$14:$C$4711,$A9,'16_employed_relevant'!$H$14:$H$4711,H$4)+SUMIFS('16_employed_relevant'!$E$14:$E$4711,'16_employed_relevant'!$C$14:$C$4711,$A9,'16_employed_relevant'!$H$14:$H$4711,H$4)</f>
        <v>329</v>
      </c>
      <c r="I9" s="2">
        <f>SUMIFS('16_employed_relevant'!$D$14:$D$4711,'16_employed_relevant'!$C$14:$C$4711,$A9,'16_employed_relevant'!$H$14:$H$4711,I$4)+SUMIFS('16_employed_relevant'!$E$14:$E$4711,'16_employed_relevant'!$C$14:$C$4711,$A9,'16_employed_relevant'!$H$14:$H$4711,I$4)</f>
        <v>5</v>
      </c>
      <c r="J9" s="30">
        <f>SUMIFS('16_employed_relevant'!$D$14:$D$4711,'16_employed_relevant'!$C$14:$C$4711,$A9,'16_employed_relevant'!$H$14:$H$4711,J$4)+SUMIFS('16_employed_relevant'!$E$14:$E$4711,'16_employed_relevant'!$C$14:$C$4711,$A9,'16_employed_relevant'!$H$14:$H$4711,J$4)</f>
        <v>0</v>
      </c>
      <c r="K9" s="2">
        <f>SUMIFS('16_employed_relevant'!$D$14:$D$4711,'16_employed_relevant'!$C$14:$C$4711,$A9,'16_employed_relevant'!$H$14:$H$4711,K$4)+SUMIFS('16_employed_relevant'!$E$14:$E$4711,'16_employed_relevant'!$C$14:$C$4711,$A9,'16_employed_relevant'!$H$14:$H$4711,K$4)</f>
        <v>3</v>
      </c>
      <c r="L9" s="2">
        <f>SUMIFS('16_employed_relevant'!$D$14:$D$4711,'16_employed_relevant'!$C$14:$C$4711,$A9,'16_employed_relevant'!$H$14:$H$4711,L$4)+SUMIFS('16_employed_relevant'!$E$14:$E$4711,'16_employed_relevant'!$C$14:$C$4711,$A9,'16_employed_relevant'!$H$14:$H$4711,L$4)</f>
        <v>168</v>
      </c>
      <c r="M9" s="2">
        <f>SUMIFS('16_employed_relevant'!$D$14:$D$4711,'16_employed_relevant'!$C$14:$C$4711,$A9,'16_employed_relevant'!$H$14:$H$4711,M$4)+SUMIFS('16_employed_relevant'!$E$14:$E$4711,'16_employed_relevant'!$C$14:$C$4711,$A9,'16_employed_relevant'!$H$14:$H$4711,M$4)</f>
        <v>3334</v>
      </c>
      <c r="N9" s="2">
        <f>SUMIFS('16_employed_relevant'!$D$14:$D$4711,'16_employed_relevant'!$C$14:$C$4711,$A9,'16_employed_relevant'!$H$14:$H$4711,N$4)+SUMIFS('16_employed_relevant'!$E$14:$E$4711,'16_employed_relevant'!$C$14:$C$4711,$A9,'16_employed_relevant'!$H$14:$H$4711,N$4)</f>
        <v>241</v>
      </c>
      <c r="O9" s="2">
        <f>SUMIFS('16_employed_relevant'!$D$14:$D$4711,'16_employed_relevant'!$C$14:$C$4711,$A9,'16_employed_relevant'!$H$14:$H$4711,O$4)+SUMIFS('16_employed_relevant'!$E$14:$E$4711,'16_employed_relevant'!$C$14:$C$4711,$A9,'16_employed_relevant'!$H$14:$H$4711,O$4)</f>
        <v>120</v>
      </c>
      <c r="P9" s="2">
        <f>SUMIFS('16_employed_relevant'!$D$14:$D$4711,'16_employed_relevant'!$C$14:$C$4711,$A9,'16_employed_relevant'!$H$14:$H$4711,P$4)+SUMIFS('16_employed_relevant'!$E$14:$E$4711,'16_employed_relevant'!$C$14:$C$4711,$A9,'16_employed_relevant'!$H$14:$H$4711,P$4)</f>
        <v>597</v>
      </c>
      <c r="Q9" s="2">
        <f>SUMIFS('16_employed_relevant'!$D$14:$D$4711,'16_employed_relevant'!$C$14:$C$4711,$A9,'16_employed_relevant'!$H$14:$H$4711,Q$4)+SUMIFS('16_employed_relevant'!$E$14:$E$4711,'16_employed_relevant'!$C$14:$C$4711,$A9,'16_employed_relevant'!$H$14:$H$4711,Q$4)</f>
        <v>148</v>
      </c>
      <c r="R9" s="2">
        <f>SUMIFS('16_employed_relevant'!$D$14:$D$4711,'16_employed_relevant'!$C$14:$C$4711,$A9,'16_employed_relevant'!$H$14:$H$4711,R$4)+SUMIFS('16_employed_relevant'!$E$14:$E$4711,'16_employed_relevant'!$C$14:$C$4711,$A9,'16_employed_relevant'!$H$14:$H$4711,R$4)</f>
        <v>33</v>
      </c>
      <c r="S9" s="24">
        <f t="shared" si="0"/>
        <v>6340</v>
      </c>
      <c r="U9" t="s">
        <v>143</v>
      </c>
      <c r="V9" s="2">
        <f>SUMIFS('16_employed_relevant'!$F$14:$F$4711,'16_employed_relevant'!$C$14:$C$4711,$U9,'16_employed_relevant'!$H$14:$H$4711,V$4)+SUMIFS('16_employed_relevant'!$G$14:$G$4711,'16_employed_relevant'!$C$14:$C$4711,$U9,'16_employed_relevant'!$H$14:$H$4711,V$4)</f>
        <v>377</v>
      </c>
      <c r="W9" s="2">
        <f>SUMIFS('16_employed_relevant'!$F$14:$F$4711,'16_employed_relevant'!$C$14:$C$4711,$U9,'16_employed_relevant'!$H$14:$H$4711,W$4)+SUMIFS('16_employed_relevant'!$G$14:$G$4711,'16_employed_relevant'!$C$14:$C$4711,$U9,'16_employed_relevant'!$H$14:$H$4711,W$4)</f>
        <v>9</v>
      </c>
      <c r="X9" s="2">
        <f>SUMIFS('16_employed_relevant'!$F$14:$F$4711,'16_employed_relevant'!$C$14:$C$4711,$U9,'16_employed_relevant'!$H$14:$H$4711,X$4)+SUMIFS('16_employed_relevant'!$G$14:$G$4711,'16_employed_relevant'!$C$14:$C$4711,$U9,'16_employed_relevant'!$H$14:$H$4711,X$4)</f>
        <v>122</v>
      </c>
      <c r="Y9" s="2">
        <f>SUMIFS('16_employed_relevant'!$F$14:$F$4711,'16_employed_relevant'!$C$14:$C$4711,$U9,'16_employed_relevant'!$H$14:$H$4711,Y$4)+SUMIFS('16_employed_relevant'!$G$14:$G$4711,'16_employed_relevant'!$C$14:$C$4711,$U9,'16_employed_relevant'!$H$14:$H$4711,Y$4)</f>
        <v>87</v>
      </c>
      <c r="Z9" s="2">
        <f>SUMIFS('16_employed_relevant'!$F$14:$F$4711,'16_employed_relevant'!$C$14:$C$4711,$U9,'16_employed_relevant'!$H$14:$H$4711,Z$4)+SUMIFS('16_employed_relevant'!$G$14:$G$4711,'16_employed_relevant'!$C$14:$C$4711,$U9,'16_employed_relevant'!$H$14:$H$4711,Z$4)</f>
        <v>0</v>
      </c>
      <c r="AA9" s="2">
        <f>SUMIFS('16_employed_relevant'!$F$14:$F$4711,'16_employed_relevant'!$C$14:$C$4711,$U9,'16_employed_relevant'!$H$14:$H$4711,AA$4)+SUMIFS('16_employed_relevant'!$G$14:$G$4711,'16_employed_relevant'!$C$14:$C$4711,$U9,'16_employed_relevant'!$H$14:$H$4711,AA$4)</f>
        <v>52</v>
      </c>
      <c r="AB9" s="2">
        <f>SUMIFS('16_employed_relevant'!$F$14:$F$4711,'16_employed_relevant'!$C$14:$C$4711,$U9,'16_employed_relevant'!$H$14:$H$4711,AB$4)+SUMIFS('16_employed_relevant'!$G$14:$G$4711,'16_employed_relevant'!$C$14:$C$4711,$U9,'16_employed_relevant'!$H$14:$H$4711,AB$4)</f>
        <v>435</v>
      </c>
      <c r="AC9" s="2">
        <f>SUMIFS('16_employed_relevant'!$F$14:$F$4711,'16_employed_relevant'!$C$14:$C$4711,$U9,'16_employed_relevant'!$H$14:$H$4711,AC$4)+SUMIFS('16_employed_relevant'!$G$14:$G$4711,'16_employed_relevant'!$C$14:$C$4711,$U9,'16_employed_relevant'!$H$14:$H$4711,AC$4)</f>
        <v>0</v>
      </c>
      <c r="AD9" s="30">
        <f>SUMIFS('16_employed_relevant'!$F$14:$F$4711,'16_employed_relevant'!$C$14:$C$4711,$U9,'16_employed_relevant'!$H$14:$H$4711,AD$4)+SUMIFS('16_employed_relevant'!$G$14:$G$4711,'16_employed_relevant'!$C$14:$C$4711,$U9,'16_employed_relevant'!$H$14:$H$4711,AD$4)</f>
        <v>11</v>
      </c>
      <c r="AE9" s="2">
        <f>SUMIFS('16_employed_relevant'!$F$14:$F$4711,'16_employed_relevant'!$C$14:$C$4711,$U9,'16_employed_relevant'!$H$14:$H$4711,AE$4)+SUMIFS('16_employed_relevant'!$G$14:$G$4711,'16_employed_relevant'!$C$14:$C$4711,$U9,'16_employed_relevant'!$H$14:$H$4711,AE$4)</f>
        <v>101</v>
      </c>
      <c r="AF9" s="2">
        <f>SUMIFS('16_employed_relevant'!$F$14:$F$4711,'16_employed_relevant'!$C$14:$C$4711,$U9,'16_employed_relevant'!$H$14:$H$4711,AF$4)+SUMIFS('16_employed_relevant'!$G$14:$G$4711,'16_employed_relevant'!$C$14:$C$4711,$U9,'16_employed_relevant'!$H$14:$H$4711,AF$4)</f>
        <v>431</v>
      </c>
      <c r="AG9" s="2">
        <f>SUMIFS('16_employed_relevant'!$F$14:$F$4711,'16_employed_relevant'!$C$14:$C$4711,$U9,'16_employed_relevant'!$H$14:$H$4711,AG$4)+SUMIFS('16_employed_relevant'!$G$14:$G$4711,'16_employed_relevant'!$C$14:$C$4711,$U9,'16_employed_relevant'!$H$14:$H$4711,AG$4)</f>
        <v>3773</v>
      </c>
      <c r="AH9" s="2">
        <f>SUMIFS('16_employed_relevant'!$F$14:$F$4711,'16_employed_relevant'!$C$14:$C$4711,$U9,'16_employed_relevant'!$H$14:$H$4711,AH$4)+SUMIFS('16_employed_relevant'!$G$14:$G$4711,'16_employed_relevant'!$C$14:$C$4711,$U9,'16_employed_relevant'!$H$14:$H$4711,AH$4)</f>
        <v>384</v>
      </c>
      <c r="AI9" s="2">
        <f>SUMIFS('16_employed_relevant'!$F$14:$F$4711,'16_employed_relevant'!$C$14:$C$4711,$U9,'16_employed_relevant'!$H$14:$H$4711,AI$4)+SUMIFS('16_employed_relevant'!$G$14:$G$4711,'16_employed_relevant'!$C$14:$C$4711,$U9,'16_employed_relevant'!$H$14:$H$4711,AI$4)</f>
        <v>169</v>
      </c>
      <c r="AJ9" s="2">
        <f>SUMIFS('16_employed_relevant'!$F$14:$F$4711,'16_employed_relevant'!$C$14:$C$4711,$U9,'16_employed_relevant'!$H$14:$H$4711,AJ$4)+SUMIFS('16_employed_relevant'!$G$14:$G$4711,'16_employed_relevant'!$C$14:$C$4711,$U9,'16_employed_relevant'!$H$14:$H$4711,AJ$4)</f>
        <v>1225</v>
      </c>
      <c r="AK9" s="2">
        <f>SUMIFS('16_employed_relevant'!$F$14:$F$4711,'16_employed_relevant'!$C$14:$C$4711,$U9,'16_employed_relevant'!$H$14:$H$4711,AK$4)+SUMIFS('16_employed_relevant'!$G$14:$G$4711,'16_employed_relevant'!$C$14:$C$4711,$U9,'16_employed_relevant'!$H$14:$H$4711,AK$4)</f>
        <v>167</v>
      </c>
      <c r="AL9" s="2">
        <f>SUMIFS('16_employed_relevant'!$F$14:$F$4711,'16_employed_relevant'!$C$14:$C$4711,$U9,'16_employed_relevant'!$H$14:$H$4711,AL$4)+SUMIFS('16_employed_relevant'!$G$14:$G$4711,'16_employed_relevant'!$C$14:$C$4711,$U9,'16_employed_relevant'!$H$14:$H$4711,AL$4)</f>
        <v>41</v>
      </c>
      <c r="AM9" s="24">
        <f t="shared" si="1"/>
        <v>7384</v>
      </c>
    </row>
    <row r="10" spans="1:39">
      <c r="A10" t="s">
        <v>3</v>
      </c>
      <c r="B10" s="2">
        <f>SUMIFS('16_employed_relevant'!$D$14:$D$4711,'16_employed_relevant'!$C$14:$C$4711,$A10,'16_employed_relevant'!$H$14:$H$4711,B$4)+SUMIFS('16_employed_relevant'!$E$14:$E$4711,'16_employed_relevant'!$C$14:$C$4711,$A10,'16_employed_relevant'!$H$14:$H$4711,B$4)</f>
        <v>192</v>
      </c>
      <c r="C10" s="2">
        <f>SUMIFS('16_employed_relevant'!$D$14:$D$4711,'16_employed_relevant'!$C$14:$C$4711,$A10,'16_employed_relevant'!$H$14:$H$4711,C$4)+SUMIFS('16_employed_relevant'!$E$14:$E$4711,'16_employed_relevant'!$C$14:$C$4711,$A10,'16_employed_relevant'!$H$14:$H$4711,C$4)</f>
        <v>60</v>
      </c>
      <c r="D10" s="2">
        <f>SUMIFS('16_employed_relevant'!$D$14:$D$4711,'16_employed_relevant'!$C$14:$C$4711,$A10,'16_employed_relevant'!$H$14:$H$4711,D$4)+SUMIFS('16_employed_relevant'!$E$14:$E$4711,'16_employed_relevant'!$C$14:$C$4711,$A10,'16_employed_relevant'!$H$14:$H$4711,D$4)</f>
        <v>196</v>
      </c>
      <c r="E10" s="2">
        <f>SUMIFS('16_employed_relevant'!$D$14:$D$4711,'16_employed_relevant'!$C$14:$C$4711,$A10,'16_employed_relevant'!$H$14:$H$4711,E$4)+SUMIFS('16_employed_relevant'!$E$14:$E$4711,'16_employed_relevant'!$C$14:$C$4711,$A10,'16_employed_relevant'!$H$14:$H$4711,E$4)</f>
        <v>236</v>
      </c>
      <c r="F10" s="2">
        <f>SUMIFS('16_employed_relevant'!$D$14:$D$4711,'16_employed_relevant'!$C$14:$C$4711,$A10,'16_employed_relevant'!$H$14:$H$4711,F$4)+SUMIFS('16_employed_relevant'!$E$14:$E$4711,'16_employed_relevant'!$C$14:$C$4711,$A10,'16_employed_relevant'!$H$14:$H$4711,F$4)</f>
        <v>0</v>
      </c>
      <c r="G10" s="2">
        <f>SUMIFS('16_employed_relevant'!$D$14:$D$4711,'16_employed_relevant'!$C$14:$C$4711,$A10,'16_employed_relevant'!$H$14:$H$4711,G$4)+SUMIFS('16_employed_relevant'!$E$14:$E$4711,'16_employed_relevant'!$C$14:$C$4711,$A10,'16_employed_relevant'!$H$14:$H$4711,G$4)</f>
        <v>11</v>
      </c>
      <c r="H10" s="2">
        <f>SUMIFS('16_employed_relevant'!$D$14:$D$4711,'16_employed_relevant'!$C$14:$C$4711,$A10,'16_employed_relevant'!$H$14:$H$4711,H$4)+SUMIFS('16_employed_relevant'!$E$14:$E$4711,'16_employed_relevant'!$C$14:$C$4711,$A10,'16_employed_relevant'!$H$14:$H$4711,H$4)</f>
        <v>40</v>
      </c>
      <c r="I10" s="2">
        <f>SUMIFS('16_employed_relevant'!$D$14:$D$4711,'16_employed_relevant'!$C$14:$C$4711,$A10,'16_employed_relevant'!$H$14:$H$4711,I$4)+SUMIFS('16_employed_relevant'!$E$14:$E$4711,'16_employed_relevant'!$C$14:$C$4711,$A10,'16_employed_relevant'!$H$14:$H$4711,I$4)</f>
        <v>5</v>
      </c>
      <c r="J10" s="30">
        <f>SUMIFS('16_employed_relevant'!$D$14:$D$4711,'16_employed_relevant'!$C$14:$C$4711,$A10,'16_employed_relevant'!$H$14:$H$4711,J$4)+SUMIFS('16_employed_relevant'!$E$14:$E$4711,'16_employed_relevant'!$C$14:$C$4711,$A10,'16_employed_relevant'!$H$14:$H$4711,J$4)</f>
        <v>0</v>
      </c>
      <c r="K10" s="2">
        <f>SUMIFS('16_employed_relevant'!$D$14:$D$4711,'16_employed_relevant'!$C$14:$C$4711,$A10,'16_employed_relevant'!$H$14:$H$4711,K$4)+SUMIFS('16_employed_relevant'!$E$14:$E$4711,'16_employed_relevant'!$C$14:$C$4711,$A10,'16_employed_relevant'!$H$14:$H$4711,K$4)</f>
        <v>0</v>
      </c>
      <c r="L10" s="2">
        <f>SUMIFS('16_employed_relevant'!$D$14:$D$4711,'16_employed_relevant'!$C$14:$C$4711,$A10,'16_employed_relevant'!$H$14:$H$4711,L$4)+SUMIFS('16_employed_relevant'!$E$14:$E$4711,'16_employed_relevant'!$C$14:$C$4711,$A10,'16_employed_relevant'!$H$14:$H$4711,L$4)</f>
        <v>23</v>
      </c>
      <c r="M10" s="2">
        <f>SUMIFS('16_employed_relevant'!$D$14:$D$4711,'16_employed_relevant'!$C$14:$C$4711,$A10,'16_employed_relevant'!$H$14:$H$4711,M$4)+SUMIFS('16_employed_relevant'!$E$14:$E$4711,'16_employed_relevant'!$C$14:$C$4711,$A10,'16_employed_relevant'!$H$14:$H$4711,M$4)</f>
        <v>518</v>
      </c>
      <c r="N10" s="2">
        <f>SUMIFS('16_employed_relevant'!$D$14:$D$4711,'16_employed_relevant'!$C$14:$C$4711,$A10,'16_employed_relevant'!$H$14:$H$4711,N$4)+SUMIFS('16_employed_relevant'!$E$14:$E$4711,'16_employed_relevant'!$C$14:$C$4711,$A10,'16_employed_relevant'!$H$14:$H$4711,N$4)</f>
        <v>105</v>
      </c>
      <c r="O10" s="2">
        <f>SUMIFS('16_employed_relevant'!$D$14:$D$4711,'16_employed_relevant'!$C$14:$C$4711,$A10,'16_employed_relevant'!$H$14:$H$4711,O$4)+SUMIFS('16_employed_relevant'!$E$14:$E$4711,'16_employed_relevant'!$C$14:$C$4711,$A10,'16_employed_relevant'!$H$14:$H$4711,O$4)</f>
        <v>65</v>
      </c>
      <c r="P10" s="2">
        <f>SUMIFS('16_employed_relevant'!$D$14:$D$4711,'16_employed_relevant'!$C$14:$C$4711,$A10,'16_employed_relevant'!$H$14:$H$4711,P$4)+SUMIFS('16_employed_relevant'!$E$14:$E$4711,'16_employed_relevant'!$C$14:$C$4711,$A10,'16_employed_relevant'!$H$14:$H$4711,P$4)</f>
        <v>86</v>
      </c>
      <c r="Q10" s="2">
        <f>SUMIFS('16_employed_relevant'!$D$14:$D$4711,'16_employed_relevant'!$C$14:$C$4711,$A10,'16_employed_relevant'!$H$14:$H$4711,Q$4)+SUMIFS('16_employed_relevant'!$E$14:$E$4711,'16_employed_relevant'!$C$14:$C$4711,$A10,'16_employed_relevant'!$H$14:$H$4711,Q$4)</f>
        <v>48</v>
      </c>
      <c r="R10" s="2">
        <f>SUMIFS('16_employed_relevant'!$D$14:$D$4711,'16_employed_relevant'!$C$14:$C$4711,$A10,'16_employed_relevant'!$H$14:$H$4711,R$4)+SUMIFS('16_employed_relevant'!$E$14:$E$4711,'16_employed_relevant'!$C$14:$C$4711,$A10,'16_employed_relevant'!$H$14:$H$4711,R$4)</f>
        <v>4</v>
      </c>
      <c r="S10" s="24">
        <f t="shared" si="0"/>
        <v>1589</v>
      </c>
      <c r="U10" t="s">
        <v>3</v>
      </c>
      <c r="V10" s="2">
        <f>SUMIFS('16_employed_relevant'!$F$14:$F$4711,'16_employed_relevant'!$C$14:$C$4711,$U10,'16_employed_relevant'!$H$14:$H$4711,V$4)+SUMIFS('16_employed_relevant'!$G$14:$G$4711,'16_employed_relevant'!$C$14:$C$4711,$U10,'16_employed_relevant'!$H$14:$H$4711,V$4)</f>
        <v>308</v>
      </c>
      <c r="W10" s="2">
        <f>SUMIFS('16_employed_relevant'!$F$14:$F$4711,'16_employed_relevant'!$C$14:$C$4711,$U10,'16_employed_relevant'!$H$14:$H$4711,W$4)+SUMIFS('16_employed_relevant'!$G$14:$G$4711,'16_employed_relevant'!$C$14:$C$4711,$U10,'16_employed_relevant'!$H$14:$H$4711,W$4)</f>
        <v>56</v>
      </c>
      <c r="X10" s="2">
        <f>SUMIFS('16_employed_relevant'!$F$14:$F$4711,'16_employed_relevant'!$C$14:$C$4711,$U10,'16_employed_relevant'!$H$14:$H$4711,X$4)+SUMIFS('16_employed_relevant'!$G$14:$G$4711,'16_employed_relevant'!$C$14:$C$4711,$U10,'16_employed_relevant'!$H$14:$H$4711,X$4)</f>
        <v>93</v>
      </c>
      <c r="Y10" s="2">
        <f>SUMIFS('16_employed_relevant'!$F$14:$F$4711,'16_employed_relevant'!$C$14:$C$4711,$U10,'16_employed_relevant'!$H$14:$H$4711,Y$4)+SUMIFS('16_employed_relevant'!$G$14:$G$4711,'16_employed_relevant'!$C$14:$C$4711,$U10,'16_employed_relevant'!$H$14:$H$4711,Y$4)</f>
        <v>68</v>
      </c>
      <c r="Z10" s="2">
        <f>SUMIFS('16_employed_relevant'!$F$14:$F$4711,'16_employed_relevant'!$C$14:$C$4711,$U10,'16_employed_relevant'!$H$14:$H$4711,Z$4)+SUMIFS('16_employed_relevant'!$G$14:$G$4711,'16_employed_relevant'!$C$14:$C$4711,$U10,'16_employed_relevant'!$H$14:$H$4711,Z$4)</f>
        <v>0</v>
      </c>
      <c r="AA10" s="2">
        <f>SUMIFS('16_employed_relevant'!$F$14:$F$4711,'16_employed_relevant'!$C$14:$C$4711,$U10,'16_employed_relevant'!$H$14:$H$4711,AA$4)+SUMIFS('16_employed_relevant'!$G$14:$G$4711,'16_employed_relevant'!$C$14:$C$4711,$U10,'16_employed_relevant'!$H$14:$H$4711,AA$4)</f>
        <v>14</v>
      </c>
      <c r="AB10" s="2">
        <f>SUMIFS('16_employed_relevant'!$F$14:$F$4711,'16_employed_relevant'!$C$14:$C$4711,$U10,'16_employed_relevant'!$H$14:$H$4711,AB$4)+SUMIFS('16_employed_relevant'!$G$14:$G$4711,'16_employed_relevant'!$C$14:$C$4711,$U10,'16_employed_relevant'!$H$14:$H$4711,AB$4)</f>
        <v>140</v>
      </c>
      <c r="AC10" s="2">
        <f>SUMIFS('16_employed_relevant'!$F$14:$F$4711,'16_employed_relevant'!$C$14:$C$4711,$U10,'16_employed_relevant'!$H$14:$H$4711,AC$4)+SUMIFS('16_employed_relevant'!$G$14:$G$4711,'16_employed_relevant'!$C$14:$C$4711,$U10,'16_employed_relevant'!$H$14:$H$4711,AC$4)</f>
        <v>3</v>
      </c>
      <c r="AD10" s="30">
        <f>SUMIFS('16_employed_relevant'!$F$14:$F$4711,'16_employed_relevant'!$C$14:$C$4711,$U10,'16_employed_relevant'!$H$14:$H$4711,AD$4)+SUMIFS('16_employed_relevant'!$G$14:$G$4711,'16_employed_relevant'!$C$14:$C$4711,$U10,'16_employed_relevant'!$H$14:$H$4711,AD$4)</f>
        <v>0</v>
      </c>
      <c r="AE10" s="2">
        <f>SUMIFS('16_employed_relevant'!$F$14:$F$4711,'16_employed_relevant'!$C$14:$C$4711,$U10,'16_employed_relevant'!$H$14:$H$4711,AE$4)+SUMIFS('16_employed_relevant'!$G$14:$G$4711,'16_employed_relevant'!$C$14:$C$4711,$U10,'16_employed_relevant'!$H$14:$H$4711,AE$4)</f>
        <v>27</v>
      </c>
      <c r="AF10" s="2">
        <f>SUMIFS('16_employed_relevant'!$F$14:$F$4711,'16_employed_relevant'!$C$14:$C$4711,$U10,'16_employed_relevant'!$H$14:$H$4711,AF$4)+SUMIFS('16_employed_relevant'!$G$14:$G$4711,'16_employed_relevant'!$C$14:$C$4711,$U10,'16_employed_relevant'!$H$14:$H$4711,AF$4)</f>
        <v>42</v>
      </c>
      <c r="AG10" s="2">
        <f>SUMIFS('16_employed_relevant'!$F$14:$F$4711,'16_employed_relevant'!$C$14:$C$4711,$U10,'16_employed_relevant'!$H$14:$H$4711,AG$4)+SUMIFS('16_employed_relevant'!$G$14:$G$4711,'16_employed_relevant'!$C$14:$C$4711,$U10,'16_employed_relevant'!$H$14:$H$4711,AG$4)</f>
        <v>447</v>
      </c>
      <c r="AH10" s="2">
        <f>SUMIFS('16_employed_relevant'!$F$14:$F$4711,'16_employed_relevant'!$C$14:$C$4711,$U10,'16_employed_relevant'!$H$14:$H$4711,AH$4)+SUMIFS('16_employed_relevant'!$G$14:$G$4711,'16_employed_relevant'!$C$14:$C$4711,$U10,'16_employed_relevant'!$H$14:$H$4711,AH$4)</f>
        <v>161</v>
      </c>
      <c r="AI10" s="2">
        <f>SUMIFS('16_employed_relevant'!$F$14:$F$4711,'16_employed_relevant'!$C$14:$C$4711,$U10,'16_employed_relevant'!$H$14:$H$4711,AI$4)+SUMIFS('16_employed_relevant'!$G$14:$G$4711,'16_employed_relevant'!$C$14:$C$4711,$U10,'16_employed_relevant'!$H$14:$H$4711,AI$4)</f>
        <v>103</v>
      </c>
      <c r="AJ10" s="2">
        <f>SUMIFS('16_employed_relevant'!$F$14:$F$4711,'16_employed_relevant'!$C$14:$C$4711,$U10,'16_employed_relevant'!$H$14:$H$4711,AJ$4)+SUMIFS('16_employed_relevant'!$G$14:$G$4711,'16_employed_relevant'!$C$14:$C$4711,$U10,'16_employed_relevant'!$H$14:$H$4711,AJ$4)</f>
        <v>189</v>
      </c>
      <c r="AK10" s="2">
        <f>SUMIFS('16_employed_relevant'!$F$14:$F$4711,'16_employed_relevant'!$C$14:$C$4711,$U10,'16_employed_relevant'!$H$14:$H$4711,AK$4)+SUMIFS('16_employed_relevant'!$G$14:$G$4711,'16_employed_relevant'!$C$14:$C$4711,$U10,'16_employed_relevant'!$H$14:$H$4711,AK$4)</f>
        <v>41</v>
      </c>
      <c r="AL10" s="2">
        <f>SUMIFS('16_employed_relevant'!$F$14:$F$4711,'16_employed_relevant'!$C$14:$C$4711,$U10,'16_employed_relevant'!$H$14:$H$4711,AL$4)+SUMIFS('16_employed_relevant'!$G$14:$G$4711,'16_employed_relevant'!$C$14:$C$4711,$U10,'16_employed_relevant'!$H$14:$H$4711,AL$4)</f>
        <v>17</v>
      </c>
      <c r="AM10" s="24">
        <f t="shared" si="1"/>
        <v>1709</v>
      </c>
    </row>
    <row r="11" spans="1:39">
      <c r="A11" t="s">
        <v>144</v>
      </c>
      <c r="B11" s="2">
        <f>SUMIFS('16_employed_relevant'!$D$14:$D$4711,'16_employed_relevant'!$C$14:$C$4711,$A11,'16_employed_relevant'!$H$14:$H$4711,B$4)+SUMIFS('16_employed_relevant'!$E$14:$E$4711,'16_employed_relevant'!$C$14:$C$4711,$A11,'16_employed_relevant'!$H$14:$H$4711,B$4)</f>
        <v>69</v>
      </c>
      <c r="C11" s="2">
        <f>SUMIFS('16_employed_relevant'!$D$14:$D$4711,'16_employed_relevant'!$C$14:$C$4711,$A11,'16_employed_relevant'!$H$14:$H$4711,C$4)+SUMIFS('16_employed_relevant'!$E$14:$E$4711,'16_employed_relevant'!$C$14:$C$4711,$A11,'16_employed_relevant'!$H$14:$H$4711,C$4)</f>
        <v>4</v>
      </c>
      <c r="D11" s="2">
        <f>SUMIFS('16_employed_relevant'!$D$14:$D$4711,'16_employed_relevant'!$C$14:$C$4711,$A11,'16_employed_relevant'!$H$14:$H$4711,D$4)+SUMIFS('16_employed_relevant'!$E$14:$E$4711,'16_employed_relevant'!$C$14:$C$4711,$A11,'16_employed_relevant'!$H$14:$H$4711,D$4)</f>
        <v>58</v>
      </c>
      <c r="E11" s="2">
        <f>SUMIFS('16_employed_relevant'!$D$14:$D$4711,'16_employed_relevant'!$C$14:$C$4711,$A11,'16_employed_relevant'!$H$14:$H$4711,E$4)+SUMIFS('16_employed_relevant'!$E$14:$E$4711,'16_employed_relevant'!$C$14:$C$4711,$A11,'16_employed_relevant'!$H$14:$H$4711,E$4)</f>
        <v>74</v>
      </c>
      <c r="F11" s="2">
        <f>SUMIFS('16_employed_relevant'!$D$14:$D$4711,'16_employed_relevant'!$C$14:$C$4711,$A11,'16_employed_relevant'!$H$14:$H$4711,F$4)+SUMIFS('16_employed_relevant'!$E$14:$E$4711,'16_employed_relevant'!$C$14:$C$4711,$A11,'16_employed_relevant'!$H$14:$H$4711,F$4)</f>
        <v>0</v>
      </c>
      <c r="G11" s="2">
        <f>SUMIFS('16_employed_relevant'!$D$14:$D$4711,'16_employed_relevant'!$C$14:$C$4711,$A11,'16_employed_relevant'!$H$14:$H$4711,G$4)+SUMIFS('16_employed_relevant'!$E$14:$E$4711,'16_employed_relevant'!$C$14:$C$4711,$A11,'16_employed_relevant'!$H$14:$H$4711,G$4)</f>
        <v>0</v>
      </c>
      <c r="H11" s="2">
        <f>SUMIFS('16_employed_relevant'!$D$14:$D$4711,'16_employed_relevant'!$C$14:$C$4711,$A11,'16_employed_relevant'!$H$14:$H$4711,H$4)+SUMIFS('16_employed_relevant'!$E$14:$E$4711,'16_employed_relevant'!$C$14:$C$4711,$A11,'16_employed_relevant'!$H$14:$H$4711,H$4)</f>
        <v>32</v>
      </c>
      <c r="I11" s="2">
        <f>SUMIFS('16_employed_relevant'!$D$14:$D$4711,'16_employed_relevant'!$C$14:$C$4711,$A11,'16_employed_relevant'!$H$14:$H$4711,I$4)+SUMIFS('16_employed_relevant'!$E$14:$E$4711,'16_employed_relevant'!$C$14:$C$4711,$A11,'16_employed_relevant'!$H$14:$H$4711,I$4)</f>
        <v>0</v>
      </c>
      <c r="J11" s="30">
        <f>SUMIFS('16_employed_relevant'!$D$14:$D$4711,'16_employed_relevant'!$C$14:$C$4711,$A11,'16_employed_relevant'!$H$14:$H$4711,J$4)+SUMIFS('16_employed_relevant'!$E$14:$E$4711,'16_employed_relevant'!$C$14:$C$4711,$A11,'16_employed_relevant'!$H$14:$H$4711,J$4)</f>
        <v>0</v>
      </c>
      <c r="K11" s="2">
        <f>SUMIFS('16_employed_relevant'!$D$14:$D$4711,'16_employed_relevant'!$C$14:$C$4711,$A11,'16_employed_relevant'!$H$14:$H$4711,K$4)+SUMIFS('16_employed_relevant'!$E$14:$E$4711,'16_employed_relevant'!$C$14:$C$4711,$A11,'16_employed_relevant'!$H$14:$H$4711,K$4)</f>
        <v>4</v>
      </c>
      <c r="L11" s="2">
        <f>SUMIFS('16_employed_relevant'!$D$14:$D$4711,'16_employed_relevant'!$C$14:$C$4711,$A11,'16_employed_relevant'!$H$14:$H$4711,L$4)+SUMIFS('16_employed_relevant'!$E$14:$E$4711,'16_employed_relevant'!$C$14:$C$4711,$A11,'16_employed_relevant'!$H$14:$H$4711,L$4)</f>
        <v>46</v>
      </c>
      <c r="M11" s="2">
        <f>SUMIFS('16_employed_relevant'!$D$14:$D$4711,'16_employed_relevant'!$C$14:$C$4711,$A11,'16_employed_relevant'!$H$14:$H$4711,M$4)+SUMIFS('16_employed_relevant'!$E$14:$E$4711,'16_employed_relevant'!$C$14:$C$4711,$A11,'16_employed_relevant'!$H$14:$H$4711,M$4)</f>
        <v>310</v>
      </c>
      <c r="N11" s="2">
        <f>SUMIFS('16_employed_relevant'!$D$14:$D$4711,'16_employed_relevant'!$C$14:$C$4711,$A11,'16_employed_relevant'!$H$14:$H$4711,N$4)+SUMIFS('16_employed_relevant'!$E$14:$E$4711,'16_employed_relevant'!$C$14:$C$4711,$A11,'16_employed_relevant'!$H$14:$H$4711,N$4)</f>
        <v>141</v>
      </c>
      <c r="O11" s="2">
        <f>SUMIFS('16_employed_relevant'!$D$14:$D$4711,'16_employed_relevant'!$C$14:$C$4711,$A11,'16_employed_relevant'!$H$14:$H$4711,O$4)+SUMIFS('16_employed_relevant'!$E$14:$E$4711,'16_employed_relevant'!$C$14:$C$4711,$A11,'16_employed_relevant'!$H$14:$H$4711,O$4)</f>
        <v>70</v>
      </c>
      <c r="P11" s="2">
        <f>SUMIFS('16_employed_relevant'!$D$14:$D$4711,'16_employed_relevant'!$C$14:$C$4711,$A11,'16_employed_relevant'!$H$14:$H$4711,P$4)+SUMIFS('16_employed_relevant'!$E$14:$E$4711,'16_employed_relevant'!$C$14:$C$4711,$A11,'16_employed_relevant'!$H$14:$H$4711,P$4)</f>
        <v>2279</v>
      </c>
      <c r="Q11" s="2">
        <f>SUMIFS('16_employed_relevant'!$D$14:$D$4711,'16_employed_relevant'!$C$14:$C$4711,$A11,'16_employed_relevant'!$H$14:$H$4711,Q$4)+SUMIFS('16_employed_relevant'!$E$14:$E$4711,'16_employed_relevant'!$C$14:$C$4711,$A11,'16_employed_relevant'!$H$14:$H$4711,Q$4)</f>
        <v>667</v>
      </c>
      <c r="R11" s="2">
        <f>SUMIFS('16_employed_relevant'!$D$14:$D$4711,'16_employed_relevant'!$C$14:$C$4711,$A11,'16_employed_relevant'!$H$14:$H$4711,R$4)+SUMIFS('16_employed_relevant'!$E$14:$E$4711,'16_employed_relevant'!$C$14:$C$4711,$A11,'16_employed_relevant'!$H$14:$H$4711,R$4)</f>
        <v>17</v>
      </c>
      <c r="S11" s="24">
        <f t="shared" si="0"/>
        <v>3771</v>
      </c>
      <c r="U11" t="s">
        <v>144</v>
      </c>
      <c r="V11" s="2">
        <f>SUMIFS('16_employed_relevant'!$F$14:$F$4711,'16_employed_relevant'!$C$14:$C$4711,$U11,'16_employed_relevant'!$H$14:$H$4711,V$4)+SUMIFS('16_employed_relevant'!$G$14:$G$4711,'16_employed_relevant'!$C$14:$C$4711,$U11,'16_employed_relevant'!$H$14:$H$4711,V$4)</f>
        <v>90</v>
      </c>
      <c r="W11" s="2">
        <f>SUMIFS('16_employed_relevant'!$F$14:$F$4711,'16_employed_relevant'!$C$14:$C$4711,$U11,'16_employed_relevant'!$H$14:$H$4711,W$4)+SUMIFS('16_employed_relevant'!$G$14:$G$4711,'16_employed_relevant'!$C$14:$C$4711,$U11,'16_employed_relevant'!$H$14:$H$4711,W$4)</f>
        <v>0</v>
      </c>
      <c r="X11" s="2">
        <f>SUMIFS('16_employed_relevant'!$F$14:$F$4711,'16_employed_relevant'!$C$14:$C$4711,$U11,'16_employed_relevant'!$H$14:$H$4711,X$4)+SUMIFS('16_employed_relevant'!$G$14:$G$4711,'16_employed_relevant'!$C$14:$C$4711,$U11,'16_employed_relevant'!$H$14:$H$4711,X$4)</f>
        <v>20</v>
      </c>
      <c r="Y11" s="2">
        <f>SUMIFS('16_employed_relevant'!$F$14:$F$4711,'16_employed_relevant'!$C$14:$C$4711,$U11,'16_employed_relevant'!$H$14:$H$4711,Y$4)+SUMIFS('16_employed_relevant'!$G$14:$G$4711,'16_employed_relevant'!$C$14:$C$4711,$U11,'16_employed_relevant'!$H$14:$H$4711,Y$4)</f>
        <v>14</v>
      </c>
      <c r="Z11" s="2">
        <f>SUMIFS('16_employed_relevant'!$F$14:$F$4711,'16_employed_relevant'!$C$14:$C$4711,$U11,'16_employed_relevant'!$H$14:$H$4711,Z$4)+SUMIFS('16_employed_relevant'!$G$14:$G$4711,'16_employed_relevant'!$C$14:$C$4711,$U11,'16_employed_relevant'!$H$14:$H$4711,Z$4)</f>
        <v>0</v>
      </c>
      <c r="AA11" s="2">
        <f>SUMIFS('16_employed_relevant'!$F$14:$F$4711,'16_employed_relevant'!$C$14:$C$4711,$U11,'16_employed_relevant'!$H$14:$H$4711,AA$4)+SUMIFS('16_employed_relevant'!$G$14:$G$4711,'16_employed_relevant'!$C$14:$C$4711,$U11,'16_employed_relevant'!$H$14:$H$4711,AA$4)</f>
        <v>3</v>
      </c>
      <c r="AB11" s="2">
        <f>SUMIFS('16_employed_relevant'!$F$14:$F$4711,'16_employed_relevant'!$C$14:$C$4711,$U11,'16_employed_relevant'!$H$14:$H$4711,AB$4)+SUMIFS('16_employed_relevant'!$G$14:$G$4711,'16_employed_relevant'!$C$14:$C$4711,$U11,'16_employed_relevant'!$H$14:$H$4711,AB$4)</f>
        <v>61</v>
      </c>
      <c r="AC11" s="2">
        <f>SUMIFS('16_employed_relevant'!$F$14:$F$4711,'16_employed_relevant'!$C$14:$C$4711,$U11,'16_employed_relevant'!$H$14:$H$4711,AC$4)+SUMIFS('16_employed_relevant'!$G$14:$G$4711,'16_employed_relevant'!$C$14:$C$4711,$U11,'16_employed_relevant'!$H$14:$H$4711,AC$4)</f>
        <v>0</v>
      </c>
      <c r="AD11" s="30">
        <f>SUMIFS('16_employed_relevant'!$F$14:$F$4711,'16_employed_relevant'!$C$14:$C$4711,$U11,'16_employed_relevant'!$H$14:$H$4711,AD$4)+SUMIFS('16_employed_relevant'!$G$14:$G$4711,'16_employed_relevant'!$C$14:$C$4711,$U11,'16_employed_relevant'!$H$14:$H$4711,AD$4)</f>
        <v>0</v>
      </c>
      <c r="AE11" s="2">
        <f>SUMIFS('16_employed_relevant'!$F$14:$F$4711,'16_employed_relevant'!$C$14:$C$4711,$U11,'16_employed_relevant'!$H$14:$H$4711,AE$4)+SUMIFS('16_employed_relevant'!$G$14:$G$4711,'16_employed_relevant'!$C$14:$C$4711,$U11,'16_employed_relevant'!$H$14:$H$4711,AE$4)</f>
        <v>21</v>
      </c>
      <c r="AF11" s="2">
        <f>SUMIFS('16_employed_relevant'!$F$14:$F$4711,'16_employed_relevant'!$C$14:$C$4711,$U11,'16_employed_relevant'!$H$14:$H$4711,AF$4)+SUMIFS('16_employed_relevant'!$G$14:$G$4711,'16_employed_relevant'!$C$14:$C$4711,$U11,'16_employed_relevant'!$H$14:$H$4711,AF$4)</f>
        <v>139</v>
      </c>
      <c r="AG11" s="2">
        <f>SUMIFS('16_employed_relevant'!$F$14:$F$4711,'16_employed_relevant'!$C$14:$C$4711,$U11,'16_employed_relevant'!$H$14:$H$4711,AG$4)+SUMIFS('16_employed_relevant'!$G$14:$G$4711,'16_employed_relevant'!$C$14:$C$4711,$U11,'16_employed_relevant'!$H$14:$H$4711,AG$4)</f>
        <v>345</v>
      </c>
      <c r="AH11" s="2">
        <f>SUMIFS('16_employed_relevant'!$F$14:$F$4711,'16_employed_relevant'!$C$14:$C$4711,$U11,'16_employed_relevant'!$H$14:$H$4711,AH$4)+SUMIFS('16_employed_relevant'!$G$14:$G$4711,'16_employed_relevant'!$C$14:$C$4711,$U11,'16_employed_relevant'!$H$14:$H$4711,AH$4)</f>
        <v>255</v>
      </c>
      <c r="AI11" s="2">
        <f>SUMIFS('16_employed_relevant'!$F$14:$F$4711,'16_employed_relevant'!$C$14:$C$4711,$U11,'16_employed_relevant'!$H$14:$H$4711,AI$4)+SUMIFS('16_employed_relevant'!$G$14:$G$4711,'16_employed_relevant'!$C$14:$C$4711,$U11,'16_employed_relevant'!$H$14:$H$4711,AI$4)</f>
        <v>109</v>
      </c>
      <c r="AJ11" s="2">
        <f>SUMIFS('16_employed_relevant'!$F$14:$F$4711,'16_employed_relevant'!$C$14:$C$4711,$U11,'16_employed_relevant'!$H$14:$H$4711,AJ$4)+SUMIFS('16_employed_relevant'!$G$14:$G$4711,'16_employed_relevant'!$C$14:$C$4711,$U11,'16_employed_relevant'!$H$14:$H$4711,AJ$4)</f>
        <v>3019</v>
      </c>
      <c r="AK11" s="2">
        <f>SUMIFS('16_employed_relevant'!$F$14:$F$4711,'16_employed_relevant'!$C$14:$C$4711,$U11,'16_employed_relevant'!$H$14:$H$4711,AK$4)+SUMIFS('16_employed_relevant'!$G$14:$G$4711,'16_employed_relevant'!$C$14:$C$4711,$U11,'16_employed_relevant'!$H$14:$H$4711,AK$4)</f>
        <v>395</v>
      </c>
      <c r="AL11" s="2">
        <f>SUMIFS('16_employed_relevant'!$F$14:$F$4711,'16_employed_relevant'!$C$14:$C$4711,$U11,'16_employed_relevant'!$H$14:$H$4711,AL$4)+SUMIFS('16_employed_relevant'!$G$14:$G$4711,'16_employed_relevant'!$C$14:$C$4711,$U11,'16_employed_relevant'!$H$14:$H$4711,AL$4)</f>
        <v>14</v>
      </c>
      <c r="AM11" s="24">
        <f t="shared" si="1"/>
        <v>4485</v>
      </c>
    </row>
    <row r="12" spans="1:39">
      <c r="A12" t="s">
        <v>145</v>
      </c>
      <c r="B12" s="2">
        <f>SUMIFS('16_employed_relevant'!$D$14:$D$4711,'16_employed_relevant'!$C$14:$C$4711,$A12,'16_employed_relevant'!$H$14:$H$4711,B$4)+SUMIFS('16_employed_relevant'!$E$14:$E$4711,'16_employed_relevant'!$C$14:$C$4711,$A12,'16_employed_relevant'!$H$14:$H$4711,B$4)</f>
        <v>789</v>
      </c>
      <c r="C12" s="2">
        <f>SUMIFS('16_employed_relevant'!$D$14:$D$4711,'16_employed_relevant'!$C$14:$C$4711,$A12,'16_employed_relevant'!$H$14:$H$4711,C$4)+SUMIFS('16_employed_relevant'!$E$14:$E$4711,'16_employed_relevant'!$C$14:$C$4711,$A12,'16_employed_relevant'!$H$14:$H$4711,C$4)</f>
        <v>313</v>
      </c>
      <c r="D12" s="2">
        <f>SUMIFS('16_employed_relevant'!$D$14:$D$4711,'16_employed_relevant'!$C$14:$C$4711,$A12,'16_employed_relevant'!$H$14:$H$4711,D$4)+SUMIFS('16_employed_relevant'!$E$14:$E$4711,'16_employed_relevant'!$C$14:$C$4711,$A12,'16_employed_relevant'!$H$14:$H$4711,D$4)</f>
        <v>1367</v>
      </c>
      <c r="E12" s="2">
        <f>SUMIFS('16_employed_relevant'!$D$14:$D$4711,'16_employed_relevant'!$C$14:$C$4711,$A12,'16_employed_relevant'!$H$14:$H$4711,E$4)+SUMIFS('16_employed_relevant'!$E$14:$E$4711,'16_employed_relevant'!$C$14:$C$4711,$A12,'16_employed_relevant'!$H$14:$H$4711,E$4)</f>
        <v>1349</v>
      </c>
      <c r="F12" s="2">
        <f>SUMIFS('16_employed_relevant'!$D$14:$D$4711,'16_employed_relevant'!$C$14:$C$4711,$A12,'16_employed_relevant'!$H$14:$H$4711,F$4)+SUMIFS('16_employed_relevant'!$E$14:$E$4711,'16_employed_relevant'!$C$14:$C$4711,$A12,'16_employed_relevant'!$H$14:$H$4711,F$4)</f>
        <v>0</v>
      </c>
      <c r="G12" s="2">
        <f>SUMIFS('16_employed_relevant'!$D$14:$D$4711,'16_employed_relevant'!$C$14:$C$4711,$A12,'16_employed_relevant'!$H$14:$H$4711,G$4)+SUMIFS('16_employed_relevant'!$E$14:$E$4711,'16_employed_relevant'!$C$14:$C$4711,$A12,'16_employed_relevant'!$H$14:$H$4711,G$4)</f>
        <v>140</v>
      </c>
      <c r="H12" s="2">
        <f>SUMIFS('16_employed_relevant'!$D$14:$D$4711,'16_employed_relevant'!$C$14:$C$4711,$A12,'16_employed_relevant'!$H$14:$H$4711,H$4)+SUMIFS('16_employed_relevant'!$E$14:$E$4711,'16_employed_relevant'!$C$14:$C$4711,$A12,'16_employed_relevant'!$H$14:$H$4711,H$4)</f>
        <v>362</v>
      </c>
      <c r="I12" s="2">
        <f>SUMIFS('16_employed_relevant'!$D$14:$D$4711,'16_employed_relevant'!$C$14:$C$4711,$A12,'16_employed_relevant'!$H$14:$H$4711,I$4)+SUMIFS('16_employed_relevant'!$E$14:$E$4711,'16_employed_relevant'!$C$14:$C$4711,$A12,'16_employed_relevant'!$H$14:$H$4711,I$4)</f>
        <v>12</v>
      </c>
      <c r="J12" s="30">
        <f>SUMIFS('16_employed_relevant'!$D$14:$D$4711,'16_employed_relevant'!$C$14:$C$4711,$A12,'16_employed_relevant'!$H$14:$H$4711,J$4)+SUMIFS('16_employed_relevant'!$E$14:$E$4711,'16_employed_relevant'!$C$14:$C$4711,$A12,'16_employed_relevant'!$H$14:$H$4711,J$4)</f>
        <v>0</v>
      </c>
      <c r="K12" s="2">
        <f>SUMIFS('16_employed_relevant'!$D$14:$D$4711,'16_employed_relevant'!$C$14:$C$4711,$A12,'16_employed_relevant'!$H$14:$H$4711,K$4)+SUMIFS('16_employed_relevant'!$E$14:$E$4711,'16_employed_relevant'!$C$14:$C$4711,$A12,'16_employed_relevant'!$H$14:$H$4711,K$4)</f>
        <v>35</v>
      </c>
      <c r="L12" s="2">
        <f>SUMIFS('16_employed_relevant'!$D$14:$D$4711,'16_employed_relevant'!$C$14:$C$4711,$A12,'16_employed_relevant'!$H$14:$H$4711,L$4)+SUMIFS('16_employed_relevant'!$E$14:$E$4711,'16_employed_relevant'!$C$14:$C$4711,$A12,'16_employed_relevant'!$H$14:$H$4711,L$4)</f>
        <v>192</v>
      </c>
      <c r="M12" s="2">
        <f>SUMIFS('16_employed_relevant'!$D$14:$D$4711,'16_employed_relevant'!$C$14:$C$4711,$A12,'16_employed_relevant'!$H$14:$H$4711,M$4)+SUMIFS('16_employed_relevant'!$E$14:$E$4711,'16_employed_relevant'!$C$14:$C$4711,$A12,'16_employed_relevant'!$H$14:$H$4711,M$4)</f>
        <v>21012</v>
      </c>
      <c r="N12" s="2">
        <f>SUMIFS('16_employed_relevant'!$D$14:$D$4711,'16_employed_relevant'!$C$14:$C$4711,$A12,'16_employed_relevant'!$H$14:$H$4711,N$4)+SUMIFS('16_employed_relevant'!$E$14:$E$4711,'16_employed_relevant'!$C$14:$C$4711,$A12,'16_employed_relevant'!$H$14:$H$4711,N$4)</f>
        <v>711</v>
      </c>
      <c r="O12" s="2">
        <f>SUMIFS('16_employed_relevant'!$D$14:$D$4711,'16_employed_relevant'!$C$14:$C$4711,$A12,'16_employed_relevant'!$H$14:$H$4711,O$4)+SUMIFS('16_employed_relevant'!$E$14:$E$4711,'16_employed_relevant'!$C$14:$C$4711,$A12,'16_employed_relevant'!$H$14:$H$4711,O$4)</f>
        <v>953</v>
      </c>
      <c r="P12" s="2">
        <f>SUMIFS('16_employed_relevant'!$D$14:$D$4711,'16_employed_relevant'!$C$14:$C$4711,$A12,'16_employed_relevant'!$H$14:$H$4711,P$4)+SUMIFS('16_employed_relevant'!$E$14:$E$4711,'16_employed_relevant'!$C$14:$C$4711,$A12,'16_employed_relevant'!$H$14:$H$4711,P$4)</f>
        <v>1418</v>
      </c>
      <c r="Q12" s="2">
        <f>SUMIFS('16_employed_relevant'!$D$14:$D$4711,'16_employed_relevant'!$C$14:$C$4711,$A12,'16_employed_relevant'!$H$14:$H$4711,Q$4)+SUMIFS('16_employed_relevant'!$E$14:$E$4711,'16_employed_relevant'!$C$14:$C$4711,$A12,'16_employed_relevant'!$H$14:$H$4711,Q$4)</f>
        <v>115</v>
      </c>
      <c r="R12" s="2">
        <f>SUMIFS('16_employed_relevant'!$D$14:$D$4711,'16_employed_relevant'!$C$14:$C$4711,$A12,'16_employed_relevant'!$H$14:$H$4711,R$4)+SUMIFS('16_employed_relevant'!$E$14:$E$4711,'16_employed_relevant'!$C$14:$C$4711,$A12,'16_employed_relevant'!$H$14:$H$4711,R$4)</f>
        <v>117</v>
      </c>
      <c r="S12" s="24">
        <f t="shared" si="0"/>
        <v>28885</v>
      </c>
      <c r="U12" t="s">
        <v>145</v>
      </c>
      <c r="V12" s="2">
        <f>SUMIFS('16_employed_relevant'!$F$14:$F$4711,'16_employed_relevant'!$C$14:$C$4711,$U12,'16_employed_relevant'!$H$14:$H$4711,V$4)+SUMIFS('16_employed_relevant'!$G$14:$G$4711,'16_employed_relevant'!$C$14:$C$4711,$U12,'16_employed_relevant'!$H$14:$H$4711,V$4)</f>
        <v>1100</v>
      </c>
      <c r="W12" s="2">
        <f>SUMIFS('16_employed_relevant'!$F$14:$F$4711,'16_employed_relevant'!$C$14:$C$4711,$U12,'16_employed_relevant'!$H$14:$H$4711,W$4)+SUMIFS('16_employed_relevant'!$G$14:$G$4711,'16_employed_relevant'!$C$14:$C$4711,$U12,'16_employed_relevant'!$H$14:$H$4711,W$4)</f>
        <v>154</v>
      </c>
      <c r="X12" s="2">
        <f>SUMIFS('16_employed_relevant'!$F$14:$F$4711,'16_employed_relevant'!$C$14:$C$4711,$U12,'16_employed_relevant'!$H$14:$H$4711,X$4)+SUMIFS('16_employed_relevant'!$G$14:$G$4711,'16_employed_relevant'!$C$14:$C$4711,$U12,'16_employed_relevant'!$H$14:$H$4711,X$4)</f>
        <v>533</v>
      </c>
      <c r="Y12" s="2">
        <f>SUMIFS('16_employed_relevant'!$F$14:$F$4711,'16_employed_relevant'!$C$14:$C$4711,$U12,'16_employed_relevant'!$H$14:$H$4711,Y$4)+SUMIFS('16_employed_relevant'!$G$14:$G$4711,'16_employed_relevant'!$C$14:$C$4711,$U12,'16_employed_relevant'!$H$14:$H$4711,Y$4)</f>
        <v>398</v>
      </c>
      <c r="Z12" s="2">
        <f>SUMIFS('16_employed_relevant'!$F$14:$F$4711,'16_employed_relevant'!$C$14:$C$4711,$U12,'16_employed_relevant'!$H$14:$H$4711,Z$4)+SUMIFS('16_employed_relevant'!$G$14:$G$4711,'16_employed_relevant'!$C$14:$C$4711,$U12,'16_employed_relevant'!$H$14:$H$4711,Z$4)</f>
        <v>0</v>
      </c>
      <c r="AA12" s="2">
        <f>SUMIFS('16_employed_relevant'!$F$14:$F$4711,'16_employed_relevant'!$C$14:$C$4711,$U12,'16_employed_relevant'!$H$14:$H$4711,AA$4)+SUMIFS('16_employed_relevant'!$G$14:$G$4711,'16_employed_relevant'!$C$14:$C$4711,$U12,'16_employed_relevant'!$H$14:$H$4711,AA$4)</f>
        <v>125</v>
      </c>
      <c r="AB12" s="2">
        <f>SUMIFS('16_employed_relevant'!$F$14:$F$4711,'16_employed_relevant'!$C$14:$C$4711,$U12,'16_employed_relevant'!$H$14:$H$4711,AB$4)+SUMIFS('16_employed_relevant'!$G$14:$G$4711,'16_employed_relevant'!$C$14:$C$4711,$U12,'16_employed_relevant'!$H$14:$H$4711,AB$4)</f>
        <v>748</v>
      </c>
      <c r="AC12" s="2">
        <f>SUMIFS('16_employed_relevant'!$F$14:$F$4711,'16_employed_relevant'!$C$14:$C$4711,$U12,'16_employed_relevant'!$H$14:$H$4711,AC$4)+SUMIFS('16_employed_relevant'!$G$14:$G$4711,'16_employed_relevant'!$C$14:$C$4711,$U12,'16_employed_relevant'!$H$14:$H$4711,AC$4)</f>
        <v>8</v>
      </c>
      <c r="AD12" s="30">
        <f>SUMIFS('16_employed_relevant'!$F$14:$F$4711,'16_employed_relevant'!$C$14:$C$4711,$U12,'16_employed_relevant'!$H$14:$H$4711,AD$4)+SUMIFS('16_employed_relevant'!$G$14:$G$4711,'16_employed_relevant'!$C$14:$C$4711,$U12,'16_employed_relevant'!$H$14:$H$4711,AD$4)</f>
        <v>10</v>
      </c>
      <c r="AE12" s="2">
        <f>SUMIFS('16_employed_relevant'!$F$14:$F$4711,'16_employed_relevant'!$C$14:$C$4711,$U12,'16_employed_relevant'!$H$14:$H$4711,AE$4)+SUMIFS('16_employed_relevant'!$G$14:$G$4711,'16_employed_relevant'!$C$14:$C$4711,$U12,'16_employed_relevant'!$H$14:$H$4711,AE$4)</f>
        <v>152</v>
      </c>
      <c r="AF12" s="2">
        <f>SUMIFS('16_employed_relevant'!$F$14:$F$4711,'16_employed_relevant'!$C$14:$C$4711,$U12,'16_employed_relevant'!$H$14:$H$4711,AF$4)+SUMIFS('16_employed_relevant'!$G$14:$G$4711,'16_employed_relevant'!$C$14:$C$4711,$U12,'16_employed_relevant'!$H$14:$H$4711,AF$4)</f>
        <v>454</v>
      </c>
      <c r="AG12" s="2">
        <f>SUMIFS('16_employed_relevant'!$F$14:$F$4711,'16_employed_relevant'!$C$14:$C$4711,$U12,'16_employed_relevant'!$H$14:$H$4711,AG$4)+SUMIFS('16_employed_relevant'!$G$14:$G$4711,'16_employed_relevant'!$C$14:$C$4711,$U12,'16_employed_relevant'!$H$14:$H$4711,AG$4)</f>
        <v>23907</v>
      </c>
      <c r="AH12" s="2">
        <f>SUMIFS('16_employed_relevant'!$F$14:$F$4711,'16_employed_relevant'!$C$14:$C$4711,$U12,'16_employed_relevant'!$H$14:$H$4711,AH$4)+SUMIFS('16_employed_relevant'!$G$14:$G$4711,'16_employed_relevant'!$C$14:$C$4711,$U12,'16_employed_relevant'!$H$14:$H$4711,AH$4)</f>
        <v>1133</v>
      </c>
      <c r="AI12" s="2">
        <f>SUMIFS('16_employed_relevant'!$F$14:$F$4711,'16_employed_relevant'!$C$14:$C$4711,$U12,'16_employed_relevant'!$H$14:$H$4711,AI$4)+SUMIFS('16_employed_relevant'!$G$14:$G$4711,'16_employed_relevant'!$C$14:$C$4711,$U12,'16_employed_relevant'!$H$14:$H$4711,AI$4)</f>
        <v>1354</v>
      </c>
      <c r="AJ12" s="2">
        <f>SUMIFS('16_employed_relevant'!$F$14:$F$4711,'16_employed_relevant'!$C$14:$C$4711,$U12,'16_employed_relevant'!$H$14:$H$4711,AJ$4)+SUMIFS('16_employed_relevant'!$G$14:$G$4711,'16_employed_relevant'!$C$14:$C$4711,$U12,'16_employed_relevant'!$H$14:$H$4711,AJ$4)</f>
        <v>4236</v>
      </c>
      <c r="AK12" s="2">
        <f>SUMIFS('16_employed_relevant'!$F$14:$F$4711,'16_employed_relevant'!$C$14:$C$4711,$U12,'16_employed_relevant'!$H$14:$H$4711,AK$4)+SUMIFS('16_employed_relevant'!$G$14:$G$4711,'16_employed_relevant'!$C$14:$C$4711,$U12,'16_employed_relevant'!$H$14:$H$4711,AK$4)</f>
        <v>120</v>
      </c>
      <c r="AL12" s="2">
        <f>SUMIFS('16_employed_relevant'!$F$14:$F$4711,'16_employed_relevant'!$C$14:$C$4711,$U12,'16_employed_relevant'!$H$14:$H$4711,AL$4)+SUMIFS('16_employed_relevant'!$G$14:$G$4711,'16_employed_relevant'!$C$14:$C$4711,$U12,'16_employed_relevant'!$H$14:$H$4711,AL$4)</f>
        <v>137</v>
      </c>
      <c r="AM12" s="24">
        <f t="shared" si="1"/>
        <v>34569</v>
      </c>
    </row>
    <row r="13" spans="1:39">
      <c r="A13" t="s">
        <v>146</v>
      </c>
      <c r="B13" s="2">
        <f>SUMIFS('16_employed_relevant'!$D$14:$D$4711,'16_employed_relevant'!$C$14:$C$4711,$A13,'16_employed_relevant'!$H$14:$H$4711,B$4)+SUMIFS('16_employed_relevant'!$E$14:$E$4711,'16_employed_relevant'!$C$14:$C$4711,$A13,'16_employed_relevant'!$H$14:$H$4711,B$4)</f>
        <v>2911</v>
      </c>
      <c r="C13" s="2">
        <f>SUMIFS('16_employed_relevant'!$D$14:$D$4711,'16_employed_relevant'!$C$14:$C$4711,$A13,'16_employed_relevant'!$H$14:$H$4711,C$4)+SUMIFS('16_employed_relevant'!$E$14:$E$4711,'16_employed_relevant'!$C$14:$C$4711,$A13,'16_employed_relevant'!$H$14:$H$4711,C$4)</f>
        <v>53</v>
      </c>
      <c r="D13" s="2">
        <f>SUMIFS('16_employed_relevant'!$D$14:$D$4711,'16_employed_relevant'!$C$14:$C$4711,$A13,'16_employed_relevant'!$H$14:$H$4711,D$4)+SUMIFS('16_employed_relevant'!$E$14:$E$4711,'16_employed_relevant'!$C$14:$C$4711,$A13,'16_employed_relevant'!$H$14:$H$4711,D$4)</f>
        <v>359</v>
      </c>
      <c r="E13" s="2">
        <f>SUMIFS('16_employed_relevant'!$D$14:$D$4711,'16_employed_relevant'!$C$14:$C$4711,$A13,'16_employed_relevant'!$H$14:$H$4711,E$4)+SUMIFS('16_employed_relevant'!$E$14:$E$4711,'16_employed_relevant'!$C$14:$C$4711,$A13,'16_employed_relevant'!$H$14:$H$4711,E$4)</f>
        <v>18686</v>
      </c>
      <c r="F13" s="2">
        <f>SUMIFS('16_employed_relevant'!$D$14:$D$4711,'16_employed_relevant'!$C$14:$C$4711,$A13,'16_employed_relevant'!$H$14:$H$4711,F$4)+SUMIFS('16_employed_relevant'!$E$14:$E$4711,'16_employed_relevant'!$C$14:$C$4711,$A13,'16_employed_relevant'!$H$14:$H$4711,F$4)</f>
        <v>0</v>
      </c>
      <c r="G13" s="2">
        <f>SUMIFS('16_employed_relevant'!$D$14:$D$4711,'16_employed_relevant'!$C$14:$C$4711,$A13,'16_employed_relevant'!$H$14:$H$4711,G$4)+SUMIFS('16_employed_relevant'!$E$14:$E$4711,'16_employed_relevant'!$C$14:$C$4711,$A13,'16_employed_relevant'!$H$14:$H$4711,G$4)</f>
        <v>296</v>
      </c>
      <c r="H13" s="2">
        <f>SUMIFS('16_employed_relevant'!$D$14:$D$4711,'16_employed_relevant'!$C$14:$C$4711,$A13,'16_employed_relevant'!$H$14:$H$4711,H$4)+SUMIFS('16_employed_relevant'!$E$14:$E$4711,'16_employed_relevant'!$C$14:$C$4711,$A13,'16_employed_relevant'!$H$14:$H$4711,H$4)</f>
        <v>878</v>
      </c>
      <c r="I13" s="2">
        <f>SUMIFS('16_employed_relevant'!$D$14:$D$4711,'16_employed_relevant'!$C$14:$C$4711,$A13,'16_employed_relevant'!$H$14:$H$4711,I$4)+SUMIFS('16_employed_relevant'!$E$14:$E$4711,'16_employed_relevant'!$C$14:$C$4711,$A13,'16_employed_relevant'!$H$14:$H$4711,I$4)</f>
        <v>10</v>
      </c>
      <c r="J13" s="30">
        <f>SUMIFS('16_employed_relevant'!$D$14:$D$4711,'16_employed_relevant'!$C$14:$C$4711,$A13,'16_employed_relevant'!$H$14:$H$4711,J$4)+SUMIFS('16_employed_relevant'!$E$14:$E$4711,'16_employed_relevant'!$C$14:$C$4711,$A13,'16_employed_relevant'!$H$14:$H$4711,J$4)</f>
        <v>0</v>
      </c>
      <c r="K13" s="2">
        <f>SUMIFS('16_employed_relevant'!$D$14:$D$4711,'16_employed_relevant'!$C$14:$C$4711,$A13,'16_employed_relevant'!$H$14:$H$4711,K$4)+SUMIFS('16_employed_relevant'!$E$14:$E$4711,'16_employed_relevant'!$C$14:$C$4711,$A13,'16_employed_relevant'!$H$14:$H$4711,K$4)</f>
        <v>14</v>
      </c>
      <c r="L13" s="2">
        <f>SUMIFS('16_employed_relevant'!$D$14:$D$4711,'16_employed_relevant'!$C$14:$C$4711,$A13,'16_employed_relevant'!$H$14:$H$4711,L$4)+SUMIFS('16_employed_relevant'!$E$14:$E$4711,'16_employed_relevant'!$C$14:$C$4711,$A13,'16_employed_relevant'!$H$14:$H$4711,L$4)</f>
        <v>38</v>
      </c>
      <c r="M13" s="2">
        <f>SUMIFS('16_employed_relevant'!$D$14:$D$4711,'16_employed_relevant'!$C$14:$C$4711,$A13,'16_employed_relevant'!$H$14:$H$4711,M$4)+SUMIFS('16_employed_relevant'!$E$14:$E$4711,'16_employed_relevant'!$C$14:$C$4711,$A13,'16_employed_relevant'!$H$14:$H$4711,M$4)</f>
        <v>574</v>
      </c>
      <c r="N13" s="2">
        <f>SUMIFS('16_employed_relevant'!$D$14:$D$4711,'16_employed_relevant'!$C$14:$C$4711,$A13,'16_employed_relevant'!$H$14:$H$4711,N$4)+SUMIFS('16_employed_relevant'!$E$14:$E$4711,'16_employed_relevant'!$C$14:$C$4711,$A13,'16_employed_relevant'!$H$14:$H$4711,N$4)</f>
        <v>126</v>
      </c>
      <c r="O13" s="2">
        <f>SUMIFS('16_employed_relevant'!$D$14:$D$4711,'16_employed_relevant'!$C$14:$C$4711,$A13,'16_employed_relevant'!$H$14:$H$4711,O$4)+SUMIFS('16_employed_relevant'!$E$14:$E$4711,'16_employed_relevant'!$C$14:$C$4711,$A13,'16_employed_relevant'!$H$14:$H$4711,O$4)</f>
        <v>41</v>
      </c>
      <c r="P13" s="2">
        <f>SUMIFS('16_employed_relevant'!$D$14:$D$4711,'16_employed_relevant'!$C$14:$C$4711,$A13,'16_employed_relevant'!$H$14:$H$4711,P$4)+SUMIFS('16_employed_relevant'!$E$14:$E$4711,'16_employed_relevant'!$C$14:$C$4711,$A13,'16_employed_relevant'!$H$14:$H$4711,P$4)</f>
        <v>2733</v>
      </c>
      <c r="Q13" s="2">
        <f>SUMIFS('16_employed_relevant'!$D$14:$D$4711,'16_employed_relevant'!$C$14:$C$4711,$A13,'16_employed_relevant'!$H$14:$H$4711,Q$4)+SUMIFS('16_employed_relevant'!$E$14:$E$4711,'16_employed_relevant'!$C$14:$C$4711,$A13,'16_employed_relevant'!$H$14:$H$4711,Q$4)</f>
        <v>25</v>
      </c>
      <c r="R13" s="2">
        <f>SUMIFS('16_employed_relevant'!$D$14:$D$4711,'16_employed_relevant'!$C$14:$C$4711,$A13,'16_employed_relevant'!$H$14:$H$4711,R$4)+SUMIFS('16_employed_relevant'!$E$14:$E$4711,'16_employed_relevant'!$C$14:$C$4711,$A13,'16_employed_relevant'!$H$14:$H$4711,R$4)</f>
        <v>90</v>
      </c>
      <c r="S13" s="24">
        <f t="shared" si="0"/>
        <v>26834</v>
      </c>
      <c r="U13" t="s">
        <v>146</v>
      </c>
      <c r="V13" s="2">
        <f>SUMIFS('16_employed_relevant'!$F$14:$F$4711,'16_employed_relevant'!$C$14:$C$4711,$U13,'16_employed_relevant'!$H$14:$H$4711,V$4)+SUMIFS('16_employed_relevant'!$G$14:$G$4711,'16_employed_relevant'!$C$14:$C$4711,$U13,'16_employed_relevant'!$H$14:$H$4711,V$4)</f>
        <v>3835</v>
      </c>
      <c r="W13" s="2">
        <f>SUMIFS('16_employed_relevant'!$F$14:$F$4711,'16_employed_relevant'!$C$14:$C$4711,$U13,'16_employed_relevant'!$H$14:$H$4711,W$4)+SUMIFS('16_employed_relevant'!$G$14:$G$4711,'16_employed_relevant'!$C$14:$C$4711,$U13,'16_employed_relevant'!$H$14:$H$4711,W$4)</f>
        <v>11</v>
      </c>
      <c r="X13" s="2">
        <f>SUMIFS('16_employed_relevant'!$F$14:$F$4711,'16_employed_relevant'!$C$14:$C$4711,$U13,'16_employed_relevant'!$H$14:$H$4711,X$4)+SUMIFS('16_employed_relevant'!$G$14:$G$4711,'16_employed_relevant'!$C$14:$C$4711,$U13,'16_employed_relevant'!$H$14:$H$4711,X$4)</f>
        <v>99</v>
      </c>
      <c r="Y13" s="2">
        <f>SUMIFS('16_employed_relevant'!$F$14:$F$4711,'16_employed_relevant'!$C$14:$C$4711,$U13,'16_employed_relevant'!$H$14:$H$4711,Y$4)+SUMIFS('16_employed_relevant'!$G$14:$G$4711,'16_employed_relevant'!$C$14:$C$4711,$U13,'16_employed_relevant'!$H$14:$H$4711,Y$4)</f>
        <v>2918</v>
      </c>
      <c r="Z13" s="2">
        <f>SUMIFS('16_employed_relevant'!$F$14:$F$4711,'16_employed_relevant'!$C$14:$C$4711,$U13,'16_employed_relevant'!$H$14:$H$4711,Z$4)+SUMIFS('16_employed_relevant'!$G$14:$G$4711,'16_employed_relevant'!$C$14:$C$4711,$U13,'16_employed_relevant'!$H$14:$H$4711,Z$4)</f>
        <v>0</v>
      </c>
      <c r="AA13" s="2">
        <f>SUMIFS('16_employed_relevant'!$F$14:$F$4711,'16_employed_relevant'!$C$14:$C$4711,$U13,'16_employed_relevant'!$H$14:$H$4711,AA$4)+SUMIFS('16_employed_relevant'!$G$14:$G$4711,'16_employed_relevant'!$C$14:$C$4711,$U13,'16_employed_relevant'!$H$14:$H$4711,AA$4)</f>
        <v>234</v>
      </c>
      <c r="AB13" s="2">
        <f>SUMIFS('16_employed_relevant'!$F$14:$F$4711,'16_employed_relevant'!$C$14:$C$4711,$U13,'16_employed_relevant'!$H$14:$H$4711,AB$4)+SUMIFS('16_employed_relevant'!$G$14:$G$4711,'16_employed_relevant'!$C$14:$C$4711,$U13,'16_employed_relevant'!$H$14:$H$4711,AB$4)</f>
        <v>1980</v>
      </c>
      <c r="AC13" s="2">
        <f>SUMIFS('16_employed_relevant'!$F$14:$F$4711,'16_employed_relevant'!$C$14:$C$4711,$U13,'16_employed_relevant'!$H$14:$H$4711,AC$4)+SUMIFS('16_employed_relevant'!$G$14:$G$4711,'16_employed_relevant'!$C$14:$C$4711,$U13,'16_employed_relevant'!$H$14:$H$4711,AC$4)</f>
        <v>31</v>
      </c>
      <c r="AD13" s="30">
        <f>SUMIFS('16_employed_relevant'!$F$14:$F$4711,'16_employed_relevant'!$C$14:$C$4711,$U13,'16_employed_relevant'!$H$14:$H$4711,AD$4)+SUMIFS('16_employed_relevant'!$G$14:$G$4711,'16_employed_relevant'!$C$14:$C$4711,$U13,'16_employed_relevant'!$H$14:$H$4711,AD$4)</f>
        <v>0</v>
      </c>
      <c r="AE13" s="2">
        <f>SUMIFS('16_employed_relevant'!$F$14:$F$4711,'16_employed_relevant'!$C$14:$C$4711,$U13,'16_employed_relevant'!$H$14:$H$4711,AE$4)+SUMIFS('16_employed_relevant'!$G$14:$G$4711,'16_employed_relevant'!$C$14:$C$4711,$U13,'16_employed_relevant'!$H$14:$H$4711,AE$4)</f>
        <v>28</v>
      </c>
      <c r="AF13" s="2">
        <f>SUMIFS('16_employed_relevant'!$F$14:$F$4711,'16_employed_relevant'!$C$14:$C$4711,$U13,'16_employed_relevant'!$H$14:$H$4711,AF$4)+SUMIFS('16_employed_relevant'!$G$14:$G$4711,'16_employed_relevant'!$C$14:$C$4711,$U13,'16_employed_relevant'!$H$14:$H$4711,AF$4)</f>
        <v>105</v>
      </c>
      <c r="AG13" s="2">
        <f>SUMIFS('16_employed_relevant'!$F$14:$F$4711,'16_employed_relevant'!$C$14:$C$4711,$U13,'16_employed_relevant'!$H$14:$H$4711,AG$4)+SUMIFS('16_employed_relevant'!$G$14:$G$4711,'16_employed_relevant'!$C$14:$C$4711,$U13,'16_employed_relevant'!$H$14:$H$4711,AG$4)</f>
        <v>432</v>
      </c>
      <c r="AH13" s="2">
        <f>SUMIFS('16_employed_relevant'!$F$14:$F$4711,'16_employed_relevant'!$C$14:$C$4711,$U13,'16_employed_relevant'!$H$14:$H$4711,AH$4)+SUMIFS('16_employed_relevant'!$G$14:$G$4711,'16_employed_relevant'!$C$14:$C$4711,$U13,'16_employed_relevant'!$H$14:$H$4711,AH$4)</f>
        <v>121</v>
      </c>
      <c r="AI13" s="2">
        <f>SUMIFS('16_employed_relevant'!$F$14:$F$4711,'16_employed_relevant'!$C$14:$C$4711,$U13,'16_employed_relevant'!$H$14:$H$4711,AI$4)+SUMIFS('16_employed_relevant'!$G$14:$G$4711,'16_employed_relevant'!$C$14:$C$4711,$U13,'16_employed_relevant'!$H$14:$H$4711,AI$4)</f>
        <v>46</v>
      </c>
      <c r="AJ13" s="2">
        <f>SUMIFS('16_employed_relevant'!$F$14:$F$4711,'16_employed_relevant'!$C$14:$C$4711,$U13,'16_employed_relevant'!$H$14:$H$4711,AJ$4)+SUMIFS('16_employed_relevant'!$G$14:$G$4711,'16_employed_relevant'!$C$14:$C$4711,$U13,'16_employed_relevant'!$H$14:$H$4711,AJ$4)</f>
        <v>3814</v>
      </c>
      <c r="AK13" s="2">
        <f>SUMIFS('16_employed_relevant'!$F$14:$F$4711,'16_employed_relevant'!$C$14:$C$4711,$U13,'16_employed_relevant'!$H$14:$H$4711,AK$4)+SUMIFS('16_employed_relevant'!$G$14:$G$4711,'16_employed_relevant'!$C$14:$C$4711,$U13,'16_employed_relevant'!$H$14:$H$4711,AK$4)</f>
        <v>21</v>
      </c>
      <c r="AL13" s="2">
        <f>SUMIFS('16_employed_relevant'!$F$14:$F$4711,'16_employed_relevant'!$C$14:$C$4711,$U13,'16_employed_relevant'!$H$14:$H$4711,AL$4)+SUMIFS('16_employed_relevant'!$G$14:$G$4711,'16_employed_relevant'!$C$14:$C$4711,$U13,'16_employed_relevant'!$H$14:$H$4711,AL$4)</f>
        <v>41</v>
      </c>
      <c r="AM13" s="24">
        <f t="shared" si="1"/>
        <v>13716</v>
      </c>
    </row>
    <row r="14" spans="1:39">
      <c r="A14" t="s">
        <v>147</v>
      </c>
      <c r="B14" s="2">
        <f>SUMIFS('16_employed_relevant'!$D$14:$D$4711,'16_employed_relevant'!$C$14:$C$4711,$A14,'16_employed_relevant'!$H$14:$H$4711,B$4)+SUMIFS('16_employed_relevant'!$E$14:$E$4711,'16_employed_relevant'!$C$14:$C$4711,$A14,'16_employed_relevant'!$H$14:$H$4711,B$4)</f>
        <v>718</v>
      </c>
      <c r="C14" s="2">
        <f>SUMIFS('16_employed_relevant'!$D$14:$D$4711,'16_employed_relevant'!$C$14:$C$4711,$A14,'16_employed_relevant'!$H$14:$H$4711,C$4)+SUMIFS('16_employed_relevant'!$E$14:$E$4711,'16_employed_relevant'!$C$14:$C$4711,$A14,'16_employed_relevant'!$H$14:$H$4711,C$4)</f>
        <v>123</v>
      </c>
      <c r="D14" s="2">
        <f>SUMIFS('16_employed_relevant'!$D$14:$D$4711,'16_employed_relevant'!$C$14:$C$4711,$A14,'16_employed_relevant'!$H$14:$H$4711,D$4)+SUMIFS('16_employed_relevant'!$E$14:$E$4711,'16_employed_relevant'!$C$14:$C$4711,$A14,'16_employed_relevant'!$H$14:$H$4711,D$4)</f>
        <v>131</v>
      </c>
      <c r="E14" s="2">
        <f>SUMIFS('16_employed_relevant'!$D$14:$D$4711,'16_employed_relevant'!$C$14:$C$4711,$A14,'16_employed_relevant'!$H$14:$H$4711,E$4)+SUMIFS('16_employed_relevant'!$E$14:$E$4711,'16_employed_relevant'!$C$14:$C$4711,$A14,'16_employed_relevant'!$H$14:$H$4711,E$4)</f>
        <v>283</v>
      </c>
      <c r="F14" s="2">
        <f>SUMIFS('16_employed_relevant'!$D$14:$D$4711,'16_employed_relevant'!$C$14:$C$4711,$A14,'16_employed_relevant'!$H$14:$H$4711,F$4)+SUMIFS('16_employed_relevant'!$E$14:$E$4711,'16_employed_relevant'!$C$14:$C$4711,$A14,'16_employed_relevant'!$H$14:$H$4711,F$4)</f>
        <v>0</v>
      </c>
      <c r="G14" s="2">
        <f>SUMIFS('16_employed_relevant'!$D$14:$D$4711,'16_employed_relevant'!$C$14:$C$4711,$A14,'16_employed_relevant'!$H$14:$H$4711,G$4)+SUMIFS('16_employed_relevant'!$E$14:$E$4711,'16_employed_relevant'!$C$14:$C$4711,$A14,'16_employed_relevant'!$H$14:$H$4711,G$4)</f>
        <v>12</v>
      </c>
      <c r="H14" s="2">
        <f>SUMIFS('16_employed_relevant'!$D$14:$D$4711,'16_employed_relevant'!$C$14:$C$4711,$A14,'16_employed_relevant'!$H$14:$H$4711,H$4)+SUMIFS('16_employed_relevant'!$E$14:$E$4711,'16_employed_relevant'!$C$14:$C$4711,$A14,'16_employed_relevant'!$H$14:$H$4711,H$4)</f>
        <v>326</v>
      </c>
      <c r="I14" s="2">
        <f>SUMIFS('16_employed_relevant'!$D$14:$D$4711,'16_employed_relevant'!$C$14:$C$4711,$A14,'16_employed_relevant'!$H$14:$H$4711,I$4)+SUMIFS('16_employed_relevant'!$E$14:$E$4711,'16_employed_relevant'!$C$14:$C$4711,$A14,'16_employed_relevant'!$H$14:$H$4711,I$4)</f>
        <v>12</v>
      </c>
      <c r="J14" s="30">
        <f>SUMIFS('16_employed_relevant'!$D$14:$D$4711,'16_employed_relevant'!$C$14:$C$4711,$A14,'16_employed_relevant'!$H$14:$H$4711,J$4)+SUMIFS('16_employed_relevant'!$E$14:$E$4711,'16_employed_relevant'!$C$14:$C$4711,$A14,'16_employed_relevant'!$H$14:$H$4711,J$4)</f>
        <v>0</v>
      </c>
      <c r="K14" s="2">
        <f>SUMIFS('16_employed_relevant'!$D$14:$D$4711,'16_employed_relevant'!$C$14:$C$4711,$A14,'16_employed_relevant'!$H$14:$H$4711,K$4)+SUMIFS('16_employed_relevant'!$E$14:$E$4711,'16_employed_relevant'!$C$14:$C$4711,$A14,'16_employed_relevant'!$H$14:$H$4711,K$4)</f>
        <v>6</v>
      </c>
      <c r="L14" s="2">
        <f>SUMIFS('16_employed_relevant'!$D$14:$D$4711,'16_employed_relevant'!$C$14:$C$4711,$A14,'16_employed_relevant'!$H$14:$H$4711,L$4)+SUMIFS('16_employed_relevant'!$E$14:$E$4711,'16_employed_relevant'!$C$14:$C$4711,$A14,'16_employed_relevant'!$H$14:$H$4711,L$4)</f>
        <v>11934</v>
      </c>
      <c r="M14" s="2">
        <f>SUMIFS('16_employed_relevant'!$D$14:$D$4711,'16_employed_relevant'!$C$14:$C$4711,$A14,'16_employed_relevant'!$H$14:$H$4711,M$4)+SUMIFS('16_employed_relevant'!$E$14:$E$4711,'16_employed_relevant'!$C$14:$C$4711,$A14,'16_employed_relevant'!$H$14:$H$4711,M$4)</f>
        <v>327</v>
      </c>
      <c r="N14" s="2">
        <f>SUMIFS('16_employed_relevant'!$D$14:$D$4711,'16_employed_relevant'!$C$14:$C$4711,$A14,'16_employed_relevant'!$H$14:$H$4711,N$4)+SUMIFS('16_employed_relevant'!$E$14:$E$4711,'16_employed_relevant'!$C$14:$C$4711,$A14,'16_employed_relevant'!$H$14:$H$4711,N$4)</f>
        <v>352</v>
      </c>
      <c r="O14" s="2">
        <f>SUMIFS('16_employed_relevant'!$D$14:$D$4711,'16_employed_relevant'!$C$14:$C$4711,$A14,'16_employed_relevant'!$H$14:$H$4711,O$4)+SUMIFS('16_employed_relevant'!$E$14:$E$4711,'16_employed_relevant'!$C$14:$C$4711,$A14,'16_employed_relevant'!$H$14:$H$4711,O$4)</f>
        <v>100</v>
      </c>
      <c r="P14" s="2">
        <f>SUMIFS('16_employed_relevant'!$D$14:$D$4711,'16_employed_relevant'!$C$14:$C$4711,$A14,'16_employed_relevant'!$H$14:$H$4711,P$4)+SUMIFS('16_employed_relevant'!$E$14:$E$4711,'16_employed_relevant'!$C$14:$C$4711,$A14,'16_employed_relevant'!$H$14:$H$4711,P$4)</f>
        <v>359</v>
      </c>
      <c r="Q14" s="2">
        <f>SUMIFS('16_employed_relevant'!$D$14:$D$4711,'16_employed_relevant'!$C$14:$C$4711,$A14,'16_employed_relevant'!$H$14:$H$4711,Q$4)+SUMIFS('16_employed_relevant'!$E$14:$E$4711,'16_employed_relevant'!$C$14:$C$4711,$A14,'16_employed_relevant'!$H$14:$H$4711,Q$4)</f>
        <v>609</v>
      </c>
      <c r="R14" s="2">
        <f>SUMIFS('16_employed_relevant'!$D$14:$D$4711,'16_employed_relevant'!$C$14:$C$4711,$A14,'16_employed_relevant'!$H$14:$H$4711,R$4)+SUMIFS('16_employed_relevant'!$E$14:$E$4711,'16_employed_relevant'!$C$14:$C$4711,$A14,'16_employed_relevant'!$H$14:$H$4711,R$4)</f>
        <v>29</v>
      </c>
      <c r="S14" s="24">
        <f t="shared" si="0"/>
        <v>15321</v>
      </c>
      <c r="U14" t="s">
        <v>147</v>
      </c>
      <c r="V14" s="2">
        <f>SUMIFS('16_employed_relevant'!$F$14:$F$4711,'16_employed_relevant'!$C$14:$C$4711,$U14,'16_employed_relevant'!$H$14:$H$4711,V$4)+SUMIFS('16_employed_relevant'!$G$14:$G$4711,'16_employed_relevant'!$C$14:$C$4711,$U14,'16_employed_relevant'!$H$14:$H$4711,V$4)</f>
        <v>866</v>
      </c>
      <c r="W14" s="2">
        <f>SUMIFS('16_employed_relevant'!$F$14:$F$4711,'16_employed_relevant'!$C$14:$C$4711,$U14,'16_employed_relevant'!$H$14:$H$4711,W$4)+SUMIFS('16_employed_relevant'!$G$14:$G$4711,'16_employed_relevant'!$C$14:$C$4711,$U14,'16_employed_relevant'!$H$14:$H$4711,W$4)</f>
        <v>69</v>
      </c>
      <c r="X14" s="2">
        <f>SUMIFS('16_employed_relevant'!$F$14:$F$4711,'16_employed_relevant'!$C$14:$C$4711,$U14,'16_employed_relevant'!$H$14:$H$4711,X$4)+SUMIFS('16_employed_relevant'!$G$14:$G$4711,'16_employed_relevant'!$C$14:$C$4711,$U14,'16_employed_relevant'!$H$14:$H$4711,X$4)</f>
        <v>28</v>
      </c>
      <c r="Y14" s="2">
        <f>SUMIFS('16_employed_relevant'!$F$14:$F$4711,'16_employed_relevant'!$C$14:$C$4711,$U14,'16_employed_relevant'!$H$14:$H$4711,Y$4)+SUMIFS('16_employed_relevant'!$G$14:$G$4711,'16_employed_relevant'!$C$14:$C$4711,$U14,'16_employed_relevant'!$H$14:$H$4711,Y$4)</f>
        <v>76</v>
      </c>
      <c r="Z14" s="2">
        <f>SUMIFS('16_employed_relevant'!$F$14:$F$4711,'16_employed_relevant'!$C$14:$C$4711,$U14,'16_employed_relevant'!$H$14:$H$4711,Z$4)+SUMIFS('16_employed_relevant'!$G$14:$G$4711,'16_employed_relevant'!$C$14:$C$4711,$U14,'16_employed_relevant'!$H$14:$H$4711,Z$4)</f>
        <v>0</v>
      </c>
      <c r="AA14" s="2">
        <f>SUMIFS('16_employed_relevant'!$F$14:$F$4711,'16_employed_relevant'!$C$14:$C$4711,$U14,'16_employed_relevant'!$H$14:$H$4711,AA$4)+SUMIFS('16_employed_relevant'!$G$14:$G$4711,'16_employed_relevant'!$C$14:$C$4711,$U14,'16_employed_relevant'!$H$14:$H$4711,AA$4)</f>
        <v>59</v>
      </c>
      <c r="AB14" s="2">
        <f>SUMIFS('16_employed_relevant'!$F$14:$F$4711,'16_employed_relevant'!$C$14:$C$4711,$U14,'16_employed_relevant'!$H$14:$H$4711,AB$4)+SUMIFS('16_employed_relevant'!$G$14:$G$4711,'16_employed_relevant'!$C$14:$C$4711,$U14,'16_employed_relevant'!$H$14:$H$4711,AB$4)</f>
        <v>552</v>
      </c>
      <c r="AC14" s="2">
        <f>SUMIFS('16_employed_relevant'!$F$14:$F$4711,'16_employed_relevant'!$C$14:$C$4711,$U14,'16_employed_relevant'!$H$14:$H$4711,AC$4)+SUMIFS('16_employed_relevant'!$G$14:$G$4711,'16_employed_relevant'!$C$14:$C$4711,$U14,'16_employed_relevant'!$H$14:$H$4711,AC$4)</f>
        <v>28</v>
      </c>
      <c r="AD14" s="30">
        <f>SUMIFS('16_employed_relevant'!$F$14:$F$4711,'16_employed_relevant'!$C$14:$C$4711,$U14,'16_employed_relevant'!$H$14:$H$4711,AD$4)+SUMIFS('16_employed_relevant'!$G$14:$G$4711,'16_employed_relevant'!$C$14:$C$4711,$U14,'16_employed_relevant'!$H$14:$H$4711,AD$4)</f>
        <v>14</v>
      </c>
      <c r="AE14" s="2">
        <f>SUMIFS('16_employed_relevant'!$F$14:$F$4711,'16_employed_relevant'!$C$14:$C$4711,$U14,'16_employed_relevant'!$H$14:$H$4711,AE$4)+SUMIFS('16_employed_relevant'!$G$14:$G$4711,'16_employed_relevant'!$C$14:$C$4711,$U14,'16_employed_relevant'!$H$14:$H$4711,AE$4)</f>
        <v>79</v>
      </c>
      <c r="AF14" s="2">
        <f>SUMIFS('16_employed_relevant'!$F$14:$F$4711,'16_employed_relevant'!$C$14:$C$4711,$U14,'16_employed_relevant'!$H$14:$H$4711,AF$4)+SUMIFS('16_employed_relevant'!$G$14:$G$4711,'16_employed_relevant'!$C$14:$C$4711,$U14,'16_employed_relevant'!$H$14:$H$4711,AF$4)</f>
        <v>45541</v>
      </c>
      <c r="AG14" s="2">
        <f>SUMIFS('16_employed_relevant'!$F$14:$F$4711,'16_employed_relevant'!$C$14:$C$4711,$U14,'16_employed_relevant'!$H$14:$H$4711,AG$4)+SUMIFS('16_employed_relevant'!$G$14:$G$4711,'16_employed_relevant'!$C$14:$C$4711,$U14,'16_employed_relevant'!$H$14:$H$4711,AG$4)</f>
        <v>527</v>
      </c>
      <c r="AH14" s="2">
        <f>SUMIFS('16_employed_relevant'!$F$14:$F$4711,'16_employed_relevant'!$C$14:$C$4711,$U14,'16_employed_relevant'!$H$14:$H$4711,AH$4)+SUMIFS('16_employed_relevant'!$G$14:$G$4711,'16_employed_relevant'!$C$14:$C$4711,$U14,'16_employed_relevant'!$H$14:$H$4711,AH$4)</f>
        <v>503</v>
      </c>
      <c r="AI14" s="2">
        <f>SUMIFS('16_employed_relevant'!$F$14:$F$4711,'16_employed_relevant'!$C$14:$C$4711,$U14,'16_employed_relevant'!$H$14:$H$4711,AI$4)+SUMIFS('16_employed_relevant'!$G$14:$G$4711,'16_employed_relevant'!$C$14:$C$4711,$U14,'16_employed_relevant'!$H$14:$H$4711,AI$4)</f>
        <v>156</v>
      </c>
      <c r="AJ14" s="2">
        <f>SUMIFS('16_employed_relevant'!$F$14:$F$4711,'16_employed_relevant'!$C$14:$C$4711,$U14,'16_employed_relevant'!$H$14:$H$4711,AJ$4)+SUMIFS('16_employed_relevant'!$G$14:$G$4711,'16_employed_relevant'!$C$14:$C$4711,$U14,'16_employed_relevant'!$H$14:$H$4711,AJ$4)</f>
        <v>662</v>
      </c>
      <c r="AK14" s="2">
        <f>SUMIFS('16_employed_relevant'!$F$14:$F$4711,'16_employed_relevant'!$C$14:$C$4711,$U14,'16_employed_relevant'!$H$14:$H$4711,AK$4)+SUMIFS('16_employed_relevant'!$G$14:$G$4711,'16_employed_relevant'!$C$14:$C$4711,$U14,'16_employed_relevant'!$H$14:$H$4711,AK$4)</f>
        <v>869</v>
      </c>
      <c r="AL14" s="2">
        <f>SUMIFS('16_employed_relevant'!$F$14:$F$4711,'16_employed_relevant'!$C$14:$C$4711,$U14,'16_employed_relevant'!$H$14:$H$4711,AL$4)+SUMIFS('16_employed_relevant'!$G$14:$G$4711,'16_employed_relevant'!$C$14:$C$4711,$U14,'16_employed_relevant'!$H$14:$H$4711,AL$4)</f>
        <v>103</v>
      </c>
      <c r="AM14" s="24">
        <f t="shared" si="1"/>
        <v>50132</v>
      </c>
    </row>
    <row r="15" spans="1:39">
      <c r="A15" t="s">
        <v>148</v>
      </c>
      <c r="B15" s="2">
        <f>SUMIFS('16_employed_relevant'!$D$14:$D$4711,'16_employed_relevant'!$C$14:$C$4711,$A15,'16_employed_relevant'!$H$14:$H$4711,B$4)+SUMIFS('16_employed_relevant'!$E$14:$E$4711,'16_employed_relevant'!$C$14:$C$4711,$A15,'16_employed_relevant'!$H$14:$H$4711,B$4)</f>
        <v>314</v>
      </c>
      <c r="C15" s="2">
        <f>SUMIFS('16_employed_relevant'!$D$14:$D$4711,'16_employed_relevant'!$C$14:$C$4711,$A15,'16_employed_relevant'!$H$14:$H$4711,C$4)+SUMIFS('16_employed_relevant'!$E$14:$E$4711,'16_employed_relevant'!$C$14:$C$4711,$A15,'16_employed_relevant'!$H$14:$H$4711,C$4)</f>
        <v>3</v>
      </c>
      <c r="D15" s="2">
        <f>SUMIFS('16_employed_relevant'!$D$14:$D$4711,'16_employed_relevant'!$C$14:$C$4711,$A15,'16_employed_relevant'!$H$14:$H$4711,D$4)+SUMIFS('16_employed_relevant'!$E$14:$E$4711,'16_employed_relevant'!$C$14:$C$4711,$A15,'16_employed_relevant'!$H$14:$H$4711,D$4)</f>
        <v>14</v>
      </c>
      <c r="E15" s="2">
        <f>SUMIFS('16_employed_relevant'!$D$14:$D$4711,'16_employed_relevant'!$C$14:$C$4711,$A15,'16_employed_relevant'!$H$14:$H$4711,E$4)+SUMIFS('16_employed_relevant'!$E$14:$E$4711,'16_employed_relevant'!$C$14:$C$4711,$A15,'16_employed_relevant'!$H$14:$H$4711,E$4)</f>
        <v>44</v>
      </c>
      <c r="F15" s="2">
        <f>SUMIFS('16_employed_relevant'!$D$14:$D$4711,'16_employed_relevant'!$C$14:$C$4711,$A15,'16_employed_relevant'!$H$14:$H$4711,F$4)+SUMIFS('16_employed_relevant'!$E$14:$E$4711,'16_employed_relevant'!$C$14:$C$4711,$A15,'16_employed_relevant'!$H$14:$H$4711,F$4)</f>
        <v>0</v>
      </c>
      <c r="G15" s="2">
        <f>SUMIFS('16_employed_relevant'!$D$14:$D$4711,'16_employed_relevant'!$C$14:$C$4711,$A15,'16_employed_relevant'!$H$14:$H$4711,G$4)+SUMIFS('16_employed_relevant'!$E$14:$E$4711,'16_employed_relevant'!$C$14:$C$4711,$A15,'16_employed_relevant'!$H$14:$H$4711,G$4)</f>
        <v>8</v>
      </c>
      <c r="H15" s="2">
        <f>SUMIFS('16_employed_relevant'!$D$14:$D$4711,'16_employed_relevant'!$C$14:$C$4711,$A15,'16_employed_relevant'!$H$14:$H$4711,H$4)+SUMIFS('16_employed_relevant'!$E$14:$E$4711,'16_employed_relevant'!$C$14:$C$4711,$A15,'16_employed_relevant'!$H$14:$H$4711,H$4)</f>
        <v>6016</v>
      </c>
      <c r="I15" s="2">
        <f>SUMIFS('16_employed_relevant'!$D$14:$D$4711,'16_employed_relevant'!$C$14:$C$4711,$A15,'16_employed_relevant'!$H$14:$H$4711,I$4)+SUMIFS('16_employed_relevant'!$E$14:$E$4711,'16_employed_relevant'!$C$14:$C$4711,$A15,'16_employed_relevant'!$H$14:$H$4711,I$4)</f>
        <v>5237</v>
      </c>
      <c r="J15" s="30">
        <f>SUMIFS('16_employed_relevant'!$D$14:$D$4711,'16_employed_relevant'!$C$14:$C$4711,$A15,'16_employed_relevant'!$H$14:$H$4711,J$4)+SUMIFS('16_employed_relevant'!$E$14:$E$4711,'16_employed_relevant'!$C$14:$C$4711,$A15,'16_employed_relevant'!$H$14:$H$4711,J$4)</f>
        <v>877</v>
      </c>
      <c r="K15" s="2">
        <f>SUMIFS('16_employed_relevant'!$D$14:$D$4711,'16_employed_relevant'!$C$14:$C$4711,$A15,'16_employed_relevant'!$H$14:$H$4711,K$4)+SUMIFS('16_employed_relevant'!$E$14:$E$4711,'16_employed_relevant'!$C$14:$C$4711,$A15,'16_employed_relevant'!$H$14:$H$4711,K$4)</f>
        <v>2925</v>
      </c>
      <c r="L15" s="2">
        <f>SUMIFS('16_employed_relevant'!$D$14:$D$4711,'16_employed_relevant'!$C$14:$C$4711,$A15,'16_employed_relevant'!$H$14:$H$4711,L$4)+SUMIFS('16_employed_relevant'!$E$14:$E$4711,'16_employed_relevant'!$C$14:$C$4711,$A15,'16_employed_relevant'!$H$14:$H$4711,L$4)</f>
        <v>29</v>
      </c>
      <c r="M15" s="2">
        <f>SUMIFS('16_employed_relevant'!$D$14:$D$4711,'16_employed_relevant'!$C$14:$C$4711,$A15,'16_employed_relevant'!$H$14:$H$4711,M$4)+SUMIFS('16_employed_relevant'!$E$14:$E$4711,'16_employed_relevant'!$C$14:$C$4711,$A15,'16_employed_relevant'!$H$14:$H$4711,M$4)</f>
        <v>101</v>
      </c>
      <c r="N15" s="2">
        <f>SUMIFS('16_employed_relevant'!$D$14:$D$4711,'16_employed_relevant'!$C$14:$C$4711,$A15,'16_employed_relevant'!$H$14:$H$4711,N$4)+SUMIFS('16_employed_relevant'!$E$14:$E$4711,'16_employed_relevant'!$C$14:$C$4711,$A15,'16_employed_relevant'!$H$14:$H$4711,N$4)</f>
        <v>16</v>
      </c>
      <c r="O15" s="2">
        <f>SUMIFS('16_employed_relevant'!$D$14:$D$4711,'16_employed_relevant'!$C$14:$C$4711,$A15,'16_employed_relevant'!$H$14:$H$4711,O$4)+SUMIFS('16_employed_relevant'!$E$14:$E$4711,'16_employed_relevant'!$C$14:$C$4711,$A15,'16_employed_relevant'!$H$14:$H$4711,O$4)</f>
        <v>11</v>
      </c>
      <c r="P15" s="2">
        <f>SUMIFS('16_employed_relevant'!$D$14:$D$4711,'16_employed_relevant'!$C$14:$C$4711,$A15,'16_employed_relevant'!$H$14:$H$4711,P$4)+SUMIFS('16_employed_relevant'!$E$14:$E$4711,'16_employed_relevant'!$C$14:$C$4711,$A15,'16_employed_relevant'!$H$14:$H$4711,P$4)</f>
        <v>9</v>
      </c>
      <c r="Q15" s="2">
        <f>SUMIFS('16_employed_relevant'!$D$14:$D$4711,'16_employed_relevant'!$C$14:$C$4711,$A15,'16_employed_relevant'!$H$14:$H$4711,Q$4)+SUMIFS('16_employed_relevant'!$E$14:$E$4711,'16_employed_relevant'!$C$14:$C$4711,$A15,'16_employed_relevant'!$H$14:$H$4711,Q$4)</f>
        <v>12</v>
      </c>
      <c r="R15" s="2">
        <f>SUMIFS('16_employed_relevant'!$D$14:$D$4711,'16_employed_relevant'!$C$14:$C$4711,$A15,'16_employed_relevant'!$H$14:$H$4711,R$4)+SUMIFS('16_employed_relevant'!$E$14:$E$4711,'16_employed_relevant'!$C$14:$C$4711,$A15,'16_employed_relevant'!$H$14:$H$4711,R$4)</f>
        <v>37</v>
      </c>
      <c r="S15" s="24">
        <f t="shared" si="0"/>
        <v>15653</v>
      </c>
      <c r="U15" t="s">
        <v>148</v>
      </c>
      <c r="V15" s="2">
        <f>SUMIFS('16_employed_relevant'!$F$14:$F$4711,'16_employed_relevant'!$C$14:$C$4711,$U15,'16_employed_relevant'!$H$14:$H$4711,V$4)+SUMIFS('16_employed_relevant'!$G$14:$G$4711,'16_employed_relevant'!$C$14:$C$4711,$U15,'16_employed_relevant'!$H$14:$H$4711,V$4)</f>
        <v>641</v>
      </c>
      <c r="W15" s="2">
        <f>SUMIFS('16_employed_relevant'!$F$14:$F$4711,'16_employed_relevant'!$C$14:$C$4711,$U15,'16_employed_relevant'!$H$14:$H$4711,W$4)+SUMIFS('16_employed_relevant'!$G$14:$G$4711,'16_employed_relevant'!$C$14:$C$4711,$U15,'16_employed_relevant'!$H$14:$H$4711,W$4)</f>
        <v>6</v>
      </c>
      <c r="X15" s="2">
        <f>SUMIFS('16_employed_relevant'!$F$14:$F$4711,'16_employed_relevant'!$C$14:$C$4711,$U15,'16_employed_relevant'!$H$14:$H$4711,X$4)+SUMIFS('16_employed_relevant'!$G$14:$G$4711,'16_employed_relevant'!$C$14:$C$4711,$U15,'16_employed_relevant'!$H$14:$H$4711,X$4)</f>
        <v>4</v>
      </c>
      <c r="Y15" s="2">
        <f>SUMIFS('16_employed_relevant'!$F$14:$F$4711,'16_employed_relevant'!$C$14:$C$4711,$U15,'16_employed_relevant'!$H$14:$H$4711,Y$4)+SUMIFS('16_employed_relevant'!$G$14:$G$4711,'16_employed_relevant'!$C$14:$C$4711,$U15,'16_employed_relevant'!$H$14:$H$4711,Y$4)</f>
        <v>19</v>
      </c>
      <c r="Z15" s="2">
        <f>SUMIFS('16_employed_relevant'!$F$14:$F$4711,'16_employed_relevant'!$C$14:$C$4711,$U15,'16_employed_relevant'!$H$14:$H$4711,Z$4)+SUMIFS('16_employed_relevant'!$G$14:$G$4711,'16_employed_relevant'!$C$14:$C$4711,$U15,'16_employed_relevant'!$H$14:$H$4711,Z$4)</f>
        <v>0</v>
      </c>
      <c r="AA15" s="2">
        <f>SUMIFS('16_employed_relevant'!$F$14:$F$4711,'16_employed_relevant'!$C$14:$C$4711,$U15,'16_employed_relevant'!$H$14:$H$4711,AA$4)+SUMIFS('16_employed_relevant'!$G$14:$G$4711,'16_employed_relevant'!$C$14:$C$4711,$U15,'16_employed_relevant'!$H$14:$H$4711,AA$4)</f>
        <v>15</v>
      </c>
      <c r="AB15" s="2">
        <f>SUMIFS('16_employed_relevant'!$F$14:$F$4711,'16_employed_relevant'!$C$14:$C$4711,$U15,'16_employed_relevant'!$H$14:$H$4711,AB$4)+SUMIFS('16_employed_relevant'!$G$14:$G$4711,'16_employed_relevant'!$C$14:$C$4711,$U15,'16_employed_relevant'!$H$14:$H$4711,AB$4)</f>
        <v>18384</v>
      </c>
      <c r="AC15" s="2">
        <f>SUMIFS('16_employed_relevant'!$F$14:$F$4711,'16_employed_relevant'!$C$14:$C$4711,$U15,'16_employed_relevant'!$H$14:$H$4711,AC$4)+SUMIFS('16_employed_relevant'!$G$14:$G$4711,'16_employed_relevant'!$C$14:$C$4711,$U15,'16_employed_relevant'!$H$14:$H$4711,AC$4)</f>
        <v>6537</v>
      </c>
      <c r="AD15" s="30">
        <f>SUMIFS('16_employed_relevant'!$F$14:$F$4711,'16_employed_relevant'!$C$14:$C$4711,$U15,'16_employed_relevant'!$H$14:$H$4711,AD$4)+SUMIFS('16_employed_relevant'!$G$14:$G$4711,'16_employed_relevant'!$C$14:$C$4711,$U15,'16_employed_relevant'!$H$14:$H$4711,AD$4)</f>
        <v>1027</v>
      </c>
      <c r="AE15" s="2">
        <f>SUMIFS('16_employed_relevant'!$F$14:$F$4711,'16_employed_relevant'!$C$14:$C$4711,$U15,'16_employed_relevant'!$H$14:$H$4711,AE$4)+SUMIFS('16_employed_relevant'!$G$14:$G$4711,'16_employed_relevant'!$C$14:$C$4711,$U15,'16_employed_relevant'!$H$14:$H$4711,AE$4)</f>
        <v>28533</v>
      </c>
      <c r="AF15" s="2">
        <f>SUMIFS('16_employed_relevant'!$F$14:$F$4711,'16_employed_relevant'!$C$14:$C$4711,$U15,'16_employed_relevant'!$H$14:$H$4711,AF$4)+SUMIFS('16_employed_relevant'!$G$14:$G$4711,'16_employed_relevant'!$C$14:$C$4711,$U15,'16_employed_relevant'!$H$14:$H$4711,AF$4)</f>
        <v>91</v>
      </c>
      <c r="AG15" s="2">
        <f>SUMIFS('16_employed_relevant'!$F$14:$F$4711,'16_employed_relevant'!$C$14:$C$4711,$U15,'16_employed_relevant'!$H$14:$H$4711,AG$4)+SUMIFS('16_employed_relevant'!$G$14:$G$4711,'16_employed_relevant'!$C$14:$C$4711,$U15,'16_employed_relevant'!$H$14:$H$4711,AG$4)</f>
        <v>188</v>
      </c>
      <c r="AH15" s="2">
        <f>SUMIFS('16_employed_relevant'!$F$14:$F$4711,'16_employed_relevant'!$C$14:$C$4711,$U15,'16_employed_relevant'!$H$14:$H$4711,AH$4)+SUMIFS('16_employed_relevant'!$G$14:$G$4711,'16_employed_relevant'!$C$14:$C$4711,$U15,'16_employed_relevant'!$H$14:$H$4711,AH$4)</f>
        <v>57</v>
      </c>
      <c r="AI15" s="2">
        <f>SUMIFS('16_employed_relevant'!$F$14:$F$4711,'16_employed_relevant'!$C$14:$C$4711,$U15,'16_employed_relevant'!$H$14:$H$4711,AI$4)+SUMIFS('16_employed_relevant'!$G$14:$G$4711,'16_employed_relevant'!$C$14:$C$4711,$U15,'16_employed_relevant'!$H$14:$H$4711,AI$4)</f>
        <v>49</v>
      </c>
      <c r="AJ15" s="2">
        <f>SUMIFS('16_employed_relevant'!$F$14:$F$4711,'16_employed_relevant'!$C$14:$C$4711,$U15,'16_employed_relevant'!$H$14:$H$4711,AJ$4)+SUMIFS('16_employed_relevant'!$G$14:$G$4711,'16_employed_relevant'!$C$14:$C$4711,$U15,'16_employed_relevant'!$H$14:$H$4711,AJ$4)</f>
        <v>63</v>
      </c>
      <c r="AK15" s="2">
        <f>SUMIFS('16_employed_relevant'!$F$14:$F$4711,'16_employed_relevant'!$C$14:$C$4711,$U15,'16_employed_relevant'!$H$14:$H$4711,AK$4)+SUMIFS('16_employed_relevant'!$G$14:$G$4711,'16_employed_relevant'!$C$14:$C$4711,$U15,'16_employed_relevant'!$H$14:$H$4711,AK$4)</f>
        <v>15</v>
      </c>
      <c r="AL15" s="2">
        <f>SUMIFS('16_employed_relevant'!$F$14:$F$4711,'16_employed_relevant'!$C$14:$C$4711,$U15,'16_employed_relevant'!$H$14:$H$4711,AL$4)+SUMIFS('16_employed_relevant'!$G$14:$G$4711,'16_employed_relevant'!$C$14:$C$4711,$U15,'16_employed_relevant'!$H$14:$H$4711,AL$4)</f>
        <v>131</v>
      </c>
      <c r="AM15" s="24">
        <f t="shared" si="1"/>
        <v>55760</v>
      </c>
    </row>
    <row r="16" spans="1:39">
      <c r="A16" t="s">
        <v>149</v>
      </c>
      <c r="B16" s="2">
        <f>SUMIFS('16_employed_relevant'!$D$14:$D$4711,'16_employed_relevant'!$C$14:$C$4711,$A16,'16_employed_relevant'!$H$14:$H$4711,B$4)+SUMIFS('16_employed_relevant'!$E$14:$E$4711,'16_employed_relevant'!$C$14:$C$4711,$A16,'16_employed_relevant'!$H$14:$H$4711,B$4)</f>
        <v>371</v>
      </c>
      <c r="C16" s="2">
        <f>SUMIFS('16_employed_relevant'!$D$14:$D$4711,'16_employed_relevant'!$C$14:$C$4711,$A16,'16_employed_relevant'!$H$14:$H$4711,C$4)+SUMIFS('16_employed_relevant'!$E$14:$E$4711,'16_employed_relevant'!$C$14:$C$4711,$A16,'16_employed_relevant'!$H$14:$H$4711,C$4)</f>
        <v>158</v>
      </c>
      <c r="D16" s="2">
        <f>SUMIFS('16_employed_relevant'!$D$14:$D$4711,'16_employed_relevant'!$C$14:$C$4711,$A16,'16_employed_relevant'!$H$14:$H$4711,D$4)+SUMIFS('16_employed_relevant'!$E$14:$E$4711,'16_employed_relevant'!$C$14:$C$4711,$A16,'16_employed_relevant'!$H$14:$H$4711,D$4)</f>
        <v>10022</v>
      </c>
      <c r="E16" s="2">
        <f>SUMIFS('16_employed_relevant'!$D$14:$D$4711,'16_employed_relevant'!$C$14:$C$4711,$A16,'16_employed_relevant'!$H$14:$H$4711,E$4)+SUMIFS('16_employed_relevant'!$E$14:$E$4711,'16_employed_relevant'!$C$14:$C$4711,$A16,'16_employed_relevant'!$H$14:$H$4711,E$4)</f>
        <v>2590</v>
      </c>
      <c r="F16" s="2">
        <f>SUMIFS('16_employed_relevant'!$D$14:$D$4711,'16_employed_relevant'!$C$14:$C$4711,$A16,'16_employed_relevant'!$H$14:$H$4711,F$4)+SUMIFS('16_employed_relevant'!$E$14:$E$4711,'16_employed_relevant'!$C$14:$C$4711,$A16,'16_employed_relevant'!$H$14:$H$4711,F$4)</f>
        <v>0</v>
      </c>
      <c r="G16" s="2">
        <f>SUMIFS('16_employed_relevant'!$D$14:$D$4711,'16_employed_relevant'!$C$14:$C$4711,$A16,'16_employed_relevant'!$H$14:$H$4711,G$4)+SUMIFS('16_employed_relevant'!$E$14:$E$4711,'16_employed_relevant'!$C$14:$C$4711,$A16,'16_employed_relevant'!$H$14:$H$4711,G$4)</f>
        <v>0</v>
      </c>
      <c r="H16" s="2">
        <f>SUMIFS('16_employed_relevant'!$D$14:$D$4711,'16_employed_relevant'!$C$14:$C$4711,$A16,'16_employed_relevant'!$H$14:$H$4711,H$4)+SUMIFS('16_employed_relevant'!$E$14:$E$4711,'16_employed_relevant'!$C$14:$C$4711,$A16,'16_employed_relevant'!$H$14:$H$4711,H$4)</f>
        <v>30</v>
      </c>
      <c r="I16" s="2">
        <f>SUMIFS('16_employed_relevant'!$D$14:$D$4711,'16_employed_relevant'!$C$14:$C$4711,$A16,'16_employed_relevant'!$H$14:$H$4711,I$4)+SUMIFS('16_employed_relevant'!$E$14:$E$4711,'16_employed_relevant'!$C$14:$C$4711,$A16,'16_employed_relevant'!$H$14:$H$4711,I$4)</f>
        <v>0</v>
      </c>
      <c r="J16" s="30">
        <f>SUMIFS('16_employed_relevant'!$D$14:$D$4711,'16_employed_relevant'!$C$14:$C$4711,$A16,'16_employed_relevant'!$H$14:$H$4711,J$4)+SUMIFS('16_employed_relevant'!$E$14:$E$4711,'16_employed_relevant'!$C$14:$C$4711,$A16,'16_employed_relevant'!$H$14:$H$4711,J$4)</f>
        <v>0</v>
      </c>
      <c r="K16" s="2">
        <f>SUMIFS('16_employed_relevant'!$D$14:$D$4711,'16_employed_relevant'!$C$14:$C$4711,$A16,'16_employed_relevant'!$H$14:$H$4711,K$4)+SUMIFS('16_employed_relevant'!$E$14:$E$4711,'16_employed_relevant'!$C$14:$C$4711,$A16,'16_employed_relevant'!$H$14:$H$4711,K$4)</f>
        <v>0</v>
      </c>
      <c r="L16" s="2">
        <f>SUMIFS('16_employed_relevant'!$D$14:$D$4711,'16_employed_relevant'!$C$14:$C$4711,$A16,'16_employed_relevant'!$H$14:$H$4711,L$4)+SUMIFS('16_employed_relevant'!$E$14:$E$4711,'16_employed_relevant'!$C$14:$C$4711,$A16,'16_employed_relevant'!$H$14:$H$4711,L$4)</f>
        <v>38</v>
      </c>
      <c r="M16" s="2">
        <f>SUMIFS('16_employed_relevant'!$D$14:$D$4711,'16_employed_relevant'!$C$14:$C$4711,$A16,'16_employed_relevant'!$H$14:$H$4711,M$4)+SUMIFS('16_employed_relevant'!$E$14:$E$4711,'16_employed_relevant'!$C$14:$C$4711,$A16,'16_employed_relevant'!$H$14:$H$4711,M$4)</f>
        <v>902</v>
      </c>
      <c r="N16" s="2">
        <f>SUMIFS('16_employed_relevant'!$D$14:$D$4711,'16_employed_relevant'!$C$14:$C$4711,$A16,'16_employed_relevant'!$H$14:$H$4711,N$4)+SUMIFS('16_employed_relevant'!$E$14:$E$4711,'16_employed_relevant'!$C$14:$C$4711,$A16,'16_employed_relevant'!$H$14:$H$4711,N$4)</f>
        <v>105</v>
      </c>
      <c r="O16" s="2">
        <f>SUMIFS('16_employed_relevant'!$D$14:$D$4711,'16_employed_relevant'!$C$14:$C$4711,$A16,'16_employed_relevant'!$H$14:$H$4711,O$4)+SUMIFS('16_employed_relevant'!$E$14:$E$4711,'16_employed_relevant'!$C$14:$C$4711,$A16,'16_employed_relevant'!$H$14:$H$4711,O$4)</f>
        <v>40</v>
      </c>
      <c r="P16" s="2">
        <f>SUMIFS('16_employed_relevant'!$D$14:$D$4711,'16_employed_relevant'!$C$14:$C$4711,$A16,'16_employed_relevant'!$H$14:$H$4711,P$4)+SUMIFS('16_employed_relevant'!$E$14:$E$4711,'16_employed_relevant'!$C$14:$C$4711,$A16,'16_employed_relevant'!$H$14:$H$4711,P$4)</f>
        <v>819</v>
      </c>
      <c r="Q16" s="2">
        <f>SUMIFS('16_employed_relevant'!$D$14:$D$4711,'16_employed_relevant'!$C$14:$C$4711,$A16,'16_employed_relevant'!$H$14:$H$4711,Q$4)+SUMIFS('16_employed_relevant'!$E$14:$E$4711,'16_employed_relevant'!$C$14:$C$4711,$A16,'16_employed_relevant'!$H$14:$H$4711,Q$4)</f>
        <v>31</v>
      </c>
      <c r="R16" s="2">
        <f>SUMIFS('16_employed_relevant'!$D$14:$D$4711,'16_employed_relevant'!$C$14:$C$4711,$A16,'16_employed_relevant'!$H$14:$H$4711,R$4)+SUMIFS('16_employed_relevant'!$E$14:$E$4711,'16_employed_relevant'!$C$14:$C$4711,$A16,'16_employed_relevant'!$H$14:$H$4711,R$4)</f>
        <v>65</v>
      </c>
      <c r="S16" s="24">
        <f t="shared" si="0"/>
        <v>15171</v>
      </c>
      <c r="U16" t="s">
        <v>149</v>
      </c>
      <c r="V16" s="2">
        <f>SUMIFS('16_employed_relevant'!$F$14:$F$4711,'16_employed_relevant'!$C$14:$C$4711,$U16,'16_employed_relevant'!$H$14:$H$4711,V$4)+SUMIFS('16_employed_relevant'!$G$14:$G$4711,'16_employed_relevant'!$C$14:$C$4711,$U16,'16_employed_relevant'!$H$14:$H$4711,V$4)</f>
        <v>116</v>
      </c>
      <c r="W16" s="2">
        <f>SUMIFS('16_employed_relevant'!$F$14:$F$4711,'16_employed_relevant'!$C$14:$C$4711,$U16,'16_employed_relevant'!$H$14:$H$4711,W$4)+SUMIFS('16_employed_relevant'!$G$14:$G$4711,'16_employed_relevant'!$C$14:$C$4711,$U16,'16_employed_relevant'!$H$14:$H$4711,W$4)</f>
        <v>43</v>
      </c>
      <c r="X16" s="2">
        <f>SUMIFS('16_employed_relevant'!$F$14:$F$4711,'16_employed_relevant'!$C$14:$C$4711,$U16,'16_employed_relevant'!$H$14:$H$4711,X$4)+SUMIFS('16_employed_relevant'!$G$14:$G$4711,'16_employed_relevant'!$C$14:$C$4711,$U16,'16_employed_relevant'!$H$14:$H$4711,X$4)</f>
        <v>1384</v>
      </c>
      <c r="Y16" s="2">
        <f>SUMIFS('16_employed_relevant'!$F$14:$F$4711,'16_employed_relevant'!$C$14:$C$4711,$U16,'16_employed_relevant'!$H$14:$H$4711,Y$4)+SUMIFS('16_employed_relevant'!$G$14:$G$4711,'16_employed_relevant'!$C$14:$C$4711,$U16,'16_employed_relevant'!$H$14:$H$4711,Y$4)</f>
        <v>464</v>
      </c>
      <c r="Z16" s="2">
        <f>SUMIFS('16_employed_relevant'!$F$14:$F$4711,'16_employed_relevant'!$C$14:$C$4711,$U16,'16_employed_relevant'!$H$14:$H$4711,Z$4)+SUMIFS('16_employed_relevant'!$G$14:$G$4711,'16_employed_relevant'!$C$14:$C$4711,$U16,'16_employed_relevant'!$H$14:$H$4711,Z$4)</f>
        <v>0</v>
      </c>
      <c r="AA16" s="2">
        <f>SUMIFS('16_employed_relevant'!$F$14:$F$4711,'16_employed_relevant'!$C$14:$C$4711,$U16,'16_employed_relevant'!$H$14:$H$4711,AA$4)+SUMIFS('16_employed_relevant'!$G$14:$G$4711,'16_employed_relevant'!$C$14:$C$4711,$U16,'16_employed_relevant'!$H$14:$H$4711,AA$4)</f>
        <v>0</v>
      </c>
      <c r="AB16" s="2">
        <f>SUMIFS('16_employed_relevant'!$F$14:$F$4711,'16_employed_relevant'!$C$14:$C$4711,$U16,'16_employed_relevant'!$H$14:$H$4711,AB$4)+SUMIFS('16_employed_relevant'!$G$14:$G$4711,'16_employed_relevant'!$C$14:$C$4711,$U16,'16_employed_relevant'!$H$14:$H$4711,AB$4)</f>
        <v>40</v>
      </c>
      <c r="AC16" s="2">
        <f>SUMIFS('16_employed_relevant'!$F$14:$F$4711,'16_employed_relevant'!$C$14:$C$4711,$U16,'16_employed_relevant'!$H$14:$H$4711,AC$4)+SUMIFS('16_employed_relevant'!$G$14:$G$4711,'16_employed_relevant'!$C$14:$C$4711,$U16,'16_employed_relevant'!$H$14:$H$4711,AC$4)</f>
        <v>0</v>
      </c>
      <c r="AD16" s="30">
        <f>SUMIFS('16_employed_relevant'!$F$14:$F$4711,'16_employed_relevant'!$C$14:$C$4711,$U16,'16_employed_relevant'!$H$14:$H$4711,AD$4)+SUMIFS('16_employed_relevant'!$G$14:$G$4711,'16_employed_relevant'!$C$14:$C$4711,$U16,'16_employed_relevant'!$H$14:$H$4711,AD$4)</f>
        <v>0</v>
      </c>
      <c r="AE16" s="2">
        <f>SUMIFS('16_employed_relevant'!$F$14:$F$4711,'16_employed_relevant'!$C$14:$C$4711,$U16,'16_employed_relevant'!$H$14:$H$4711,AE$4)+SUMIFS('16_employed_relevant'!$G$14:$G$4711,'16_employed_relevant'!$C$14:$C$4711,$U16,'16_employed_relevant'!$H$14:$H$4711,AE$4)</f>
        <v>13</v>
      </c>
      <c r="AF16" s="2">
        <f>SUMIFS('16_employed_relevant'!$F$14:$F$4711,'16_employed_relevant'!$C$14:$C$4711,$U16,'16_employed_relevant'!$H$14:$H$4711,AF$4)+SUMIFS('16_employed_relevant'!$G$14:$G$4711,'16_employed_relevant'!$C$14:$C$4711,$U16,'16_employed_relevant'!$H$14:$H$4711,AF$4)</f>
        <v>31</v>
      </c>
      <c r="AG16" s="2">
        <f>SUMIFS('16_employed_relevant'!$F$14:$F$4711,'16_employed_relevant'!$C$14:$C$4711,$U16,'16_employed_relevant'!$H$14:$H$4711,AG$4)+SUMIFS('16_employed_relevant'!$G$14:$G$4711,'16_employed_relevant'!$C$14:$C$4711,$U16,'16_employed_relevant'!$H$14:$H$4711,AG$4)</f>
        <v>435</v>
      </c>
      <c r="AH16" s="2">
        <f>SUMIFS('16_employed_relevant'!$F$14:$F$4711,'16_employed_relevant'!$C$14:$C$4711,$U16,'16_employed_relevant'!$H$14:$H$4711,AH$4)+SUMIFS('16_employed_relevant'!$G$14:$G$4711,'16_employed_relevant'!$C$14:$C$4711,$U16,'16_employed_relevant'!$H$14:$H$4711,AH$4)</f>
        <v>60</v>
      </c>
      <c r="AI16" s="2">
        <f>SUMIFS('16_employed_relevant'!$F$14:$F$4711,'16_employed_relevant'!$C$14:$C$4711,$U16,'16_employed_relevant'!$H$14:$H$4711,AI$4)+SUMIFS('16_employed_relevant'!$G$14:$G$4711,'16_employed_relevant'!$C$14:$C$4711,$U16,'16_employed_relevant'!$H$14:$H$4711,AI$4)</f>
        <v>31</v>
      </c>
      <c r="AJ16" s="2">
        <f>SUMIFS('16_employed_relevant'!$F$14:$F$4711,'16_employed_relevant'!$C$14:$C$4711,$U16,'16_employed_relevant'!$H$14:$H$4711,AJ$4)+SUMIFS('16_employed_relevant'!$G$14:$G$4711,'16_employed_relevant'!$C$14:$C$4711,$U16,'16_employed_relevant'!$H$14:$H$4711,AJ$4)</f>
        <v>284</v>
      </c>
      <c r="AK16" s="2">
        <f>SUMIFS('16_employed_relevant'!$F$14:$F$4711,'16_employed_relevant'!$C$14:$C$4711,$U16,'16_employed_relevant'!$H$14:$H$4711,AK$4)+SUMIFS('16_employed_relevant'!$G$14:$G$4711,'16_employed_relevant'!$C$14:$C$4711,$U16,'16_employed_relevant'!$H$14:$H$4711,AK$4)</f>
        <v>14</v>
      </c>
      <c r="AL16" s="2">
        <f>SUMIFS('16_employed_relevant'!$F$14:$F$4711,'16_employed_relevant'!$C$14:$C$4711,$U16,'16_employed_relevant'!$H$14:$H$4711,AL$4)+SUMIFS('16_employed_relevant'!$G$14:$G$4711,'16_employed_relevant'!$C$14:$C$4711,$U16,'16_employed_relevant'!$H$14:$H$4711,AL$4)</f>
        <v>14</v>
      </c>
      <c r="AM16" s="24">
        <f t="shared" si="1"/>
        <v>2929</v>
      </c>
    </row>
    <row r="17" spans="1:39">
      <c r="A17" t="s">
        <v>150</v>
      </c>
      <c r="B17" s="2">
        <f>SUMIFS('16_employed_relevant'!$D$14:$D$4711,'16_employed_relevant'!$C$14:$C$4711,$A17,'16_employed_relevant'!$H$14:$H$4711,B$4)+SUMIFS('16_employed_relevant'!$E$14:$E$4711,'16_employed_relevant'!$C$14:$C$4711,$A17,'16_employed_relevant'!$H$14:$H$4711,B$4)</f>
        <v>89</v>
      </c>
      <c r="C17" s="2">
        <f>SUMIFS('16_employed_relevant'!$D$14:$D$4711,'16_employed_relevant'!$C$14:$C$4711,$A17,'16_employed_relevant'!$H$14:$H$4711,C$4)+SUMIFS('16_employed_relevant'!$E$14:$E$4711,'16_employed_relevant'!$C$14:$C$4711,$A17,'16_employed_relevant'!$H$14:$H$4711,C$4)</f>
        <v>0</v>
      </c>
      <c r="D17" s="2">
        <f>SUMIFS('16_employed_relevant'!$D$14:$D$4711,'16_employed_relevant'!$C$14:$C$4711,$A17,'16_employed_relevant'!$H$14:$H$4711,D$4)+SUMIFS('16_employed_relevant'!$E$14:$E$4711,'16_employed_relevant'!$C$14:$C$4711,$A17,'16_employed_relevant'!$H$14:$H$4711,D$4)</f>
        <v>29</v>
      </c>
      <c r="E17" s="2">
        <f>SUMIFS('16_employed_relevant'!$D$14:$D$4711,'16_employed_relevant'!$C$14:$C$4711,$A17,'16_employed_relevant'!$H$14:$H$4711,E$4)+SUMIFS('16_employed_relevant'!$E$14:$E$4711,'16_employed_relevant'!$C$14:$C$4711,$A17,'16_employed_relevant'!$H$14:$H$4711,E$4)</f>
        <v>61</v>
      </c>
      <c r="F17" s="2">
        <f>SUMIFS('16_employed_relevant'!$D$14:$D$4711,'16_employed_relevant'!$C$14:$C$4711,$A17,'16_employed_relevant'!$H$14:$H$4711,F$4)+SUMIFS('16_employed_relevant'!$E$14:$E$4711,'16_employed_relevant'!$C$14:$C$4711,$A17,'16_employed_relevant'!$H$14:$H$4711,F$4)</f>
        <v>0</v>
      </c>
      <c r="G17" s="2">
        <f>SUMIFS('16_employed_relevant'!$D$14:$D$4711,'16_employed_relevant'!$C$14:$C$4711,$A17,'16_employed_relevant'!$H$14:$H$4711,G$4)+SUMIFS('16_employed_relevant'!$E$14:$E$4711,'16_employed_relevant'!$C$14:$C$4711,$A17,'16_employed_relevant'!$H$14:$H$4711,G$4)</f>
        <v>0</v>
      </c>
      <c r="H17" s="2">
        <f>SUMIFS('16_employed_relevant'!$D$14:$D$4711,'16_employed_relevant'!$C$14:$C$4711,$A17,'16_employed_relevant'!$H$14:$H$4711,H$4)+SUMIFS('16_employed_relevant'!$E$14:$E$4711,'16_employed_relevant'!$C$14:$C$4711,$A17,'16_employed_relevant'!$H$14:$H$4711,H$4)</f>
        <v>136</v>
      </c>
      <c r="I17" s="2">
        <f>SUMIFS('16_employed_relevant'!$D$14:$D$4711,'16_employed_relevant'!$C$14:$C$4711,$A17,'16_employed_relevant'!$H$14:$H$4711,I$4)+SUMIFS('16_employed_relevant'!$E$14:$E$4711,'16_employed_relevant'!$C$14:$C$4711,$A17,'16_employed_relevant'!$H$14:$H$4711,I$4)</f>
        <v>0</v>
      </c>
      <c r="J17" s="30">
        <f>SUMIFS('16_employed_relevant'!$D$14:$D$4711,'16_employed_relevant'!$C$14:$C$4711,$A17,'16_employed_relevant'!$H$14:$H$4711,J$4)+SUMIFS('16_employed_relevant'!$E$14:$E$4711,'16_employed_relevant'!$C$14:$C$4711,$A17,'16_employed_relevant'!$H$14:$H$4711,J$4)</f>
        <v>0</v>
      </c>
      <c r="K17" s="2">
        <f>SUMIFS('16_employed_relevant'!$D$14:$D$4711,'16_employed_relevant'!$C$14:$C$4711,$A17,'16_employed_relevant'!$H$14:$H$4711,K$4)+SUMIFS('16_employed_relevant'!$E$14:$E$4711,'16_employed_relevant'!$C$14:$C$4711,$A17,'16_employed_relevant'!$H$14:$H$4711,K$4)</f>
        <v>19</v>
      </c>
      <c r="L17" s="2">
        <f>SUMIFS('16_employed_relevant'!$D$14:$D$4711,'16_employed_relevant'!$C$14:$C$4711,$A17,'16_employed_relevant'!$H$14:$H$4711,L$4)+SUMIFS('16_employed_relevant'!$E$14:$E$4711,'16_employed_relevant'!$C$14:$C$4711,$A17,'16_employed_relevant'!$H$14:$H$4711,L$4)</f>
        <v>124</v>
      </c>
      <c r="M17" s="2">
        <f>SUMIFS('16_employed_relevant'!$D$14:$D$4711,'16_employed_relevant'!$C$14:$C$4711,$A17,'16_employed_relevant'!$H$14:$H$4711,M$4)+SUMIFS('16_employed_relevant'!$E$14:$E$4711,'16_employed_relevant'!$C$14:$C$4711,$A17,'16_employed_relevant'!$H$14:$H$4711,M$4)</f>
        <v>465</v>
      </c>
      <c r="N17" s="2">
        <f>SUMIFS('16_employed_relevant'!$D$14:$D$4711,'16_employed_relevant'!$C$14:$C$4711,$A17,'16_employed_relevant'!$H$14:$H$4711,N$4)+SUMIFS('16_employed_relevant'!$E$14:$E$4711,'16_employed_relevant'!$C$14:$C$4711,$A17,'16_employed_relevant'!$H$14:$H$4711,N$4)</f>
        <v>515</v>
      </c>
      <c r="O17" s="2">
        <f>SUMIFS('16_employed_relevant'!$D$14:$D$4711,'16_employed_relevant'!$C$14:$C$4711,$A17,'16_employed_relevant'!$H$14:$H$4711,O$4)+SUMIFS('16_employed_relevant'!$E$14:$E$4711,'16_employed_relevant'!$C$14:$C$4711,$A17,'16_employed_relevant'!$H$14:$H$4711,O$4)</f>
        <v>4552</v>
      </c>
      <c r="P17" s="2">
        <f>SUMIFS('16_employed_relevant'!$D$14:$D$4711,'16_employed_relevant'!$C$14:$C$4711,$A17,'16_employed_relevant'!$H$14:$H$4711,P$4)+SUMIFS('16_employed_relevant'!$E$14:$E$4711,'16_employed_relevant'!$C$14:$C$4711,$A17,'16_employed_relevant'!$H$14:$H$4711,P$4)</f>
        <v>67</v>
      </c>
      <c r="Q17" s="2">
        <f>SUMIFS('16_employed_relevant'!$D$14:$D$4711,'16_employed_relevant'!$C$14:$C$4711,$A17,'16_employed_relevant'!$H$14:$H$4711,Q$4)+SUMIFS('16_employed_relevant'!$E$14:$E$4711,'16_employed_relevant'!$C$14:$C$4711,$A17,'16_employed_relevant'!$H$14:$H$4711,Q$4)</f>
        <v>39</v>
      </c>
      <c r="R17" s="2">
        <f>SUMIFS('16_employed_relevant'!$D$14:$D$4711,'16_employed_relevant'!$C$14:$C$4711,$A17,'16_employed_relevant'!$H$14:$H$4711,R$4)+SUMIFS('16_employed_relevant'!$E$14:$E$4711,'16_employed_relevant'!$C$14:$C$4711,$A17,'16_employed_relevant'!$H$14:$H$4711,R$4)</f>
        <v>26</v>
      </c>
      <c r="S17" s="24">
        <f t="shared" si="0"/>
        <v>6122</v>
      </c>
      <c r="U17" t="s">
        <v>150</v>
      </c>
      <c r="V17" s="2">
        <f>SUMIFS('16_employed_relevant'!$F$14:$F$4711,'16_employed_relevant'!$C$14:$C$4711,$U17,'16_employed_relevant'!$H$14:$H$4711,V$4)+SUMIFS('16_employed_relevant'!$G$14:$G$4711,'16_employed_relevant'!$C$14:$C$4711,$U17,'16_employed_relevant'!$H$14:$H$4711,V$4)</f>
        <v>172</v>
      </c>
      <c r="W17" s="2">
        <f>SUMIFS('16_employed_relevant'!$F$14:$F$4711,'16_employed_relevant'!$C$14:$C$4711,$U17,'16_employed_relevant'!$H$14:$H$4711,W$4)+SUMIFS('16_employed_relevant'!$G$14:$G$4711,'16_employed_relevant'!$C$14:$C$4711,$U17,'16_employed_relevant'!$H$14:$H$4711,W$4)</f>
        <v>0</v>
      </c>
      <c r="X17" s="2">
        <f>SUMIFS('16_employed_relevant'!$F$14:$F$4711,'16_employed_relevant'!$C$14:$C$4711,$U17,'16_employed_relevant'!$H$14:$H$4711,X$4)+SUMIFS('16_employed_relevant'!$G$14:$G$4711,'16_employed_relevant'!$C$14:$C$4711,$U17,'16_employed_relevant'!$H$14:$H$4711,X$4)</f>
        <v>9</v>
      </c>
      <c r="Y17" s="2">
        <f>SUMIFS('16_employed_relevant'!$F$14:$F$4711,'16_employed_relevant'!$C$14:$C$4711,$U17,'16_employed_relevant'!$H$14:$H$4711,Y$4)+SUMIFS('16_employed_relevant'!$G$14:$G$4711,'16_employed_relevant'!$C$14:$C$4711,$U17,'16_employed_relevant'!$H$14:$H$4711,Y$4)</f>
        <v>14</v>
      </c>
      <c r="Z17" s="2">
        <f>SUMIFS('16_employed_relevant'!$F$14:$F$4711,'16_employed_relevant'!$C$14:$C$4711,$U17,'16_employed_relevant'!$H$14:$H$4711,Z$4)+SUMIFS('16_employed_relevant'!$G$14:$G$4711,'16_employed_relevant'!$C$14:$C$4711,$U17,'16_employed_relevant'!$H$14:$H$4711,Z$4)</f>
        <v>0</v>
      </c>
      <c r="AA17" s="2">
        <f>SUMIFS('16_employed_relevant'!$F$14:$F$4711,'16_employed_relevant'!$C$14:$C$4711,$U17,'16_employed_relevant'!$H$14:$H$4711,AA$4)+SUMIFS('16_employed_relevant'!$G$14:$G$4711,'16_employed_relevant'!$C$14:$C$4711,$U17,'16_employed_relevant'!$H$14:$H$4711,AA$4)</f>
        <v>4</v>
      </c>
      <c r="AB17" s="2">
        <f>SUMIFS('16_employed_relevant'!$F$14:$F$4711,'16_employed_relevant'!$C$14:$C$4711,$U17,'16_employed_relevant'!$H$14:$H$4711,AB$4)+SUMIFS('16_employed_relevant'!$G$14:$G$4711,'16_employed_relevant'!$C$14:$C$4711,$U17,'16_employed_relevant'!$H$14:$H$4711,AB$4)</f>
        <v>379</v>
      </c>
      <c r="AC17" s="2">
        <f>SUMIFS('16_employed_relevant'!$F$14:$F$4711,'16_employed_relevant'!$C$14:$C$4711,$U17,'16_employed_relevant'!$H$14:$H$4711,AC$4)+SUMIFS('16_employed_relevant'!$G$14:$G$4711,'16_employed_relevant'!$C$14:$C$4711,$U17,'16_employed_relevant'!$H$14:$H$4711,AC$4)</f>
        <v>9</v>
      </c>
      <c r="AD17" s="30">
        <f>SUMIFS('16_employed_relevant'!$F$14:$F$4711,'16_employed_relevant'!$C$14:$C$4711,$U17,'16_employed_relevant'!$H$14:$H$4711,AD$4)+SUMIFS('16_employed_relevant'!$G$14:$G$4711,'16_employed_relevant'!$C$14:$C$4711,$U17,'16_employed_relevant'!$H$14:$H$4711,AD$4)</f>
        <v>0</v>
      </c>
      <c r="AE17" s="2">
        <f>SUMIFS('16_employed_relevant'!$F$14:$F$4711,'16_employed_relevant'!$C$14:$C$4711,$U17,'16_employed_relevant'!$H$14:$H$4711,AE$4)+SUMIFS('16_employed_relevant'!$G$14:$G$4711,'16_employed_relevant'!$C$14:$C$4711,$U17,'16_employed_relevant'!$H$14:$H$4711,AE$4)</f>
        <v>65</v>
      </c>
      <c r="AF17" s="2">
        <f>SUMIFS('16_employed_relevant'!$F$14:$F$4711,'16_employed_relevant'!$C$14:$C$4711,$U17,'16_employed_relevant'!$H$14:$H$4711,AF$4)+SUMIFS('16_employed_relevant'!$G$14:$G$4711,'16_employed_relevant'!$C$14:$C$4711,$U17,'16_employed_relevant'!$H$14:$H$4711,AF$4)</f>
        <v>259</v>
      </c>
      <c r="AG17" s="2">
        <f>SUMIFS('16_employed_relevant'!$F$14:$F$4711,'16_employed_relevant'!$C$14:$C$4711,$U17,'16_employed_relevant'!$H$14:$H$4711,AG$4)+SUMIFS('16_employed_relevant'!$G$14:$G$4711,'16_employed_relevant'!$C$14:$C$4711,$U17,'16_employed_relevant'!$H$14:$H$4711,AG$4)</f>
        <v>597</v>
      </c>
      <c r="AH17" s="2">
        <f>SUMIFS('16_employed_relevant'!$F$14:$F$4711,'16_employed_relevant'!$C$14:$C$4711,$U17,'16_employed_relevant'!$H$14:$H$4711,AH$4)+SUMIFS('16_employed_relevant'!$G$14:$G$4711,'16_employed_relevant'!$C$14:$C$4711,$U17,'16_employed_relevant'!$H$14:$H$4711,AH$4)</f>
        <v>361</v>
      </c>
      <c r="AI17" s="2">
        <f>SUMIFS('16_employed_relevant'!$F$14:$F$4711,'16_employed_relevant'!$C$14:$C$4711,$U17,'16_employed_relevant'!$H$14:$H$4711,AI$4)+SUMIFS('16_employed_relevant'!$G$14:$G$4711,'16_employed_relevant'!$C$14:$C$4711,$U17,'16_employed_relevant'!$H$14:$H$4711,AI$4)</f>
        <v>7822</v>
      </c>
      <c r="AJ17" s="2">
        <f>SUMIFS('16_employed_relevant'!$F$14:$F$4711,'16_employed_relevant'!$C$14:$C$4711,$U17,'16_employed_relevant'!$H$14:$H$4711,AJ$4)+SUMIFS('16_employed_relevant'!$G$14:$G$4711,'16_employed_relevant'!$C$14:$C$4711,$U17,'16_employed_relevant'!$H$14:$H$4711,AJ$4)</f>
        <v>160</v>
      </c>
      <c r="AK17" s="2">
        <f>SUMIFS('16_employed_relevant'!$F$14:$F$4711,'16_employed_relevant'!$C$14:$C$4711,$U17,'16_employed_relevant'!$H$14:$H$4711,AK$4)+SUMIFS('16_employed_relevant'!$G$14:$G$4711,'16_employed_relevant'!$C$14:$C$4711,$U17,'16_employed_relevant'!$H$14:$H$4711,AK$4)</f>
        <v>23</v>
      </c>
      <c r="AL17" s="2">
        <f>SUMIFS('16_employed_relevant'!$F$14:$F$4711,'16_employed_relevant'!$C$14:$C$4711,$U17,'16_employed_relevant'!$H$14:$H$4711,AL$4)+SUMIFS('16_employed_relevant'!$G$14:$G$4711,'16_employed_relevant'!$C$14:$C$4711,$U17,'16_employed_relevant'!$H$14:$H$4711,AL$4)</f>
        <v>40</v>
      </c>
      <c r="AM17" s="24">
        <f t="shared" si="1"/>
        <v>9914</v>
      </c>
    </row>
    <row r="18" spans="1:39">
      <c r="A18" t="s">
        <v>4</v>
      </c>
      <c r="B18" s="2">
        <f>SUMIFS('16_employed_relevant'!$D$14:$D$4711,'16_employed_relevant'!$C$14:$C$4711,$A18,'16_employed_relevant'!$H$14:$H$4711,B$4)+SUMIFS('16_employed_relevant'!$E$14:$E$4711,'16_employed_relevant'!$C$14:$C$4711,$A18,'16_employed_relevant'!$H$14:$H$4711,B$4)</f>
        <v>17</v>
      </c>
      <c r="C18" s="2">
        <f>SUMIFS('16_employed_relevant'!$D$14:$D$4711,'16_employed_relevant'!$C$14:$C$4711,$A18,'16_employed_relevant'!$H$14:$H$4711,C$4)+SUMIFS('16_employed_relevant'!$E$14:$E$4711,'16_employed_relevant'!$C$14:$C$4711,$A18,'16_employed_relevant'!$H$14:$H$4711,C$4)</f>
        <v>0</v>
      </c>
      <c r="D18" s="2">
        <f>SUMIFS('16_employed_relevant'!$D$14:$D$4711,'16_employed_relevant'!$C$14:$C$4711,$A18,'16_employed_relevant'!$H$14:$H$4711,D$4)+SUMIFS('16_employed_relevant'!$E$14:$E$4711,'16_employed_relevant'!$C$14:$C$4711,$A18,'16_employed_relevant'!$H$14:$H$4711,D$4)</f>
        <v>19</v>
      </c>
      <c r="E18" s="2">
        <f>SUMIFS('16_employed_relevant'!$D$14:$D$4711,'16_employed_relevant'!$C$14:$C$4711,$A18,'16_employed_relevant'!$H$14:$H$4711,E$4)+SUMIFS('16_employed_relevant'!$E$14:$E$4711,'16_employed_relevant'!$C$14:$C$4711,$A18,'16_employed_relevant'!$H$14:$H$4711,E$4)</f>
        <v>129</v>
      </c>
      <c r="F18" s="2">
        <f>SUMIFS('16_employed_relevant'!$D$14:$D$4711,'16_employed_relevant'!$C$14:$C$4711,$A18,'16_employed_relevant'!$H$14:$H$4711,F$4)+SUMIFS('16_employed_relevant'!$E$14:$E$4711,'16_employed_relevant'!$C$14:$C$4711,$A18,'16_employed_relevant'!$H$14:$H$4711,F$4)</f>
        <v>0</v>
      </c>
      <c r="G18" s="2">
        <f>SUMIFS('16_employed_relevant'!$D$14:$D$4711,'16_employed_relevant'!$C$14:$C$4711,$A18,'16_employed_relevant'!$H$14:$H$4711,G$4)+SUMIFS('16_employed_relevant'!$E$14:$E$4711,'16_employed_relevant'!$C$14:$C$4711,$A18,'16_employed_relevant'!$H$14:$H$4711,G$4)</f>
        <v>0</v>
      </c>
      <c r="H18" s="2">
        <f>SUMIFS('16_employed_relevant'!$D$14:$D$4711,'16_employed_relevant'!$C$14:$C$4711,$A18,'16_employed_relevant'!$H$14:$H$4711,H$4)+SUMIFS('16_employed_relevant'!$E$14:$E$4711,'16_employed_relevant'!$C$14:$C$4711,$A18,'16_employed_relevant'!$H$14:$H$4711,H$4)</f>
        <v>9</v>
      </c>
      <c r="I18" s="2">
        <f>SUMIFS('16_employed_relevant'!$D$14:$D$4711,'16_employed_relevant'!$C$14:$C$4711,$A18,'16_employed_relevant'!$H$14:$H$4711,I$4)+SUMIFS('16_employed_relevant'!$E$14:$E$4711,'16_employed_relevant'!$C$14:$C$4711,$A18,'16_employed_relevant'!$H$14:$H$4711,I$4)</f>
        <v>0</v>
      </c>
      <c r="J18" s="30">
        <f>SUMIFS('16_employed_relevant'!$D$14:$D$4711,'16_employed_relevant'!$C$14:$C$4711,$A18,'16_employed_relevant'!$H$14:$H$4711,J$4)+SUMIFS('16_employed_relevant'!$E$14:$E$4711,'16_employed_relevant'!$C$14:$C$4711,$A18,'16_employed_relevant'!$H$14:$H$4711,J$4)</f>
        <v>0</v>
      </c>
      <c r="K18" s="2">
        <f>SUMIFS('16_employed_relevant'!$D$14:$D$4711,'16_employed_relevant'!$C$14:$C$4711,$A18,'16_employed_relevant'!$H$14:$H$4711,K$4)+SUMIFS('16_employed_relevant'!$E$14:$E$4711,'16_employed_relevant'!$C$14:$C$4711,$A18,'16_employed_relevant'!$H$14:$H$4711,K$4)</f>
        <v>0</v>
      </c>
      <c r="L18" s="2">
        <f>SUMIFS('16_employed_relevant'!$D$14:$D$4711,'16_employed_relevant'!$C$14:$C$4711,$A18,'16_employed_relevant'!$H$14:$H$4711,L$4)+SUMIFS('16_employed_relevant'!$E$14:$E$4711,'16_employed_relevant'!$C$14:$C$4711,$A18,'16_employed_relevant'!$H$14:$H$4711,L$4)</f>
        <v>0</v>
      </c>
      <c r="M18" s="2">
        <f>SUMIFS('16_employed_relevant'!$D$14:$D$4711,'16_employed_relevant'!$C$14:$C$4711,$A18,'16_employed_relevant'!$H$14:$H$4711,M$4)+SUMIFS('16_employed_relevant'!$E$14:$E$4711,'16_employed_relevant'!$C$14:$C$4711,$A18,'16_employed_relevant'!$H$14:$H$4711,M$4)</f>
        <v>26</v>
      </c>
      <c r="N18" s="2">
        <f>SUMIFS('16_employed_relevant'!$D$14:$D$4711,'16_employed_relevant'!$C$14:$C$4711,$A18,'16_employed_relevant'!$H$14:$H$4711,N$4)+SUMIFS('16_employed_relevant'!$E$14:$E$4711,'16_employed_relevant'!$C$14:$C$4711,$A18,'16_employed_relevant'!$H$14:$H$4711,N$4)</f>
        <v>4</v>
      </c>
      <c r="O18" s="2">
        <f>SUMIFS('16_employed_relevant'!$D$14:$D$4711,'16_employed_relevant'!$C$14:$C$4711,$A18,'16_employed_relevant'!$H$14:$H$4711,O$4)+SUMIFS('16_employed_relevant'!$E$14:$E$4711,'16_employed_relevant'!$C$14:$C$4711,$A18,'16_employed_relevant'!$H$14:$H$4711,O$4)</f>
        <v>0</v>
      </c>
      <c r="P18" s="2">
        <f>SUMIFS('16_employed_relevant'!$D$14:$D$4711,'16_employed_relevant'!$C$14:$C$4711,$A18,'16_employed_relevant'!$H$14:$H$4711,P$4)+SUMIFS('16_employed_relevant'!$E$14:$E$4711,'16_employed_relevant'!$C$14:$C$4711,$A18,'16_employed_relevant'!$H$14:$H$4711,P$4)</f>
        <v>22</v>
      </c>
      <c r="Q18" s="2">
        <f>SUMIFS('16_employed_relevant'!$D$14:$D$4711,'16_employed_relevant'!$C$14:$C$4711,$A18,'16_employed_relevant'!$H$14:$H$4711,Q$4)+SUMIFS('16_employed_relevant'!$E$14:$E$4711,'16_employed_relevant'!$C$14:$C$4711,$A18,'16_employed_relevant'!$H$14:$H$4711,Q$4)</f>
        <v>3</v>
      </c>
      <c r="R18" s="2">
        <f>SUMIFS('16_employed_relevant'!$D$14:$D$4711,'16_employed_relevant'!$C$14:$C$4711,$A18,'16_employed_relevant'!$H$14:$H$4711,R$4)+SUMIFS('16_employed_relevant'!$E$14:$E$4711,'16_employed_relevant'!$C$14:$C$4711,$A18,'16_employed_relevant'!$H$14:$H$4711,R$4)</f>
        <v>0</v>
      </c>
      <c r="S18" s="24">
        <f t="shared" si="0"/>
        <v>229</v>
      </c>
      <c r="U18" t="s">
        <v>4</v>
      </c>
      <c r="V18" s="2">
        <f>SUMIFS('16_employed_relevant'!$F$14:$F$4711,'16_employed_relevant'!$C$14:$C$4711,$U18,'16_employed_relevant'!$H$14:$H$4711,V$4)+SUMIFS('16_employed_relevant'!$G$14:$G$4711,'16_employed_relevant'!$C$14:$C$4711,$U18,'16_employed_relevant'!$H$14:$H$4711,V$4)</f>
        <v>8</v>
      </c>
      <c r="W18" s="2">
        <f>SUMIFS('16_employed_relevant'!$F$14:$F$4711,'16_employed_relevant'!$C$14:$C$4711,$U18,'16_employed_relevant'!$H$14:$H$4711,W$4)+SUMIFS('16_employed_relevant'!$G$14:$G$4711,'16_employed_relevant'!$C$14:$C$4711,$U18,'16_employed_relevant'!$H$14:$H$4711,W$4)</f>
        <v>0</v>
      </c>
      <c r="X18" s="2">
        <f>SUMIFS('16_employed_relevant'!$F$14:$F$4711,'16_employed_relevant'!$C$14:$C$4711,$U18,'16_employed_relevant'!$H$14:$H$4711,X$4)+SUMIFS('16_employed_relevant'!$G$14:$G$4711,'16_employed_relevant'!$C$14:$C$4711,$U18,'16_employed_relevant'!$H$14:$H$4711,X$4)</f>
        <v>0</v>
      </c>
      <c r="Y18" s="2">
        <f>SUMIFS('16_employed_relevant'!$F$14:$F$4711,'16_employed_relevant'!$C$14:$C$4711,$U18,'16_employed_relevant'!$H$14:$H$4711,Y$4)+SUMIFS('16_employed_relevant'!$G$14:$G$4711,'16_employed_relevant'!$C$14:$C$4711,$U18,'16_employed_relevant'!$H$14:$H$4711,Y$4)</f>
        <v>11</v>
      </c>
      <c r="Z18" s="2">
        <f>SUMIFS('16_employed_relevant'!$F$14:$F$4711,'16_employed_relevant'!$C$14:$C$4711,$U18,'16_employed_relevant'!$H$14:$H$4711,Z$4)+SUMIFS('16_employed_relevant'!$G$14:$G$4711,'16_employed_relevant'!$C$14:$C$4711,$U18,'16_employed_relevant'!$H$14:$H$4711,Z$4)</f>
        <v>0</v>
      </c>
      <c r="AA18" s="2">
        <f>SUMIFS('16_employed_relevant'!$F$14:$F$4711,'16_employed_relevant'!$C$14:$C$4711,$U18,'16_employed_relevant'!$H$14:$H$4711,AA$4)+SUMIFS('16_employed_relevant'!$G$14:$G$4711,'16_employed_relevant'!$C$14:$C$4711,$U18,'16_employed_relevant'!$H$14:$H$4711,AA$4)</f>
        <v>0</v>
      </c>
      <c r="AB18" s="2">
        <f>SUMIFS('16_employed_relevant'!$F$14:$F$4711,'16_employed_relevant'!$C$14:$C$4711,$U18,'16_employed_relevant'!$H$14:$H$4711,AB$4)+SUMIFS('16_employed_relevant'!$G$14:$G$4711,'16_employed_relevant'!$C$14:$C$4711,$U18,'16_employed_relevant'!$H$14:$H$4711,AB$4)</f>
        <v>0</v>
      </c>
      <c r="AC18" s="2">
        <f>SUMIFS('16_employed_relevant'!$F$14:$F$4711,'16_employed_relevant'!$C$14:$C$4711,$U18,'16_employed_relevant'!$H$14:$H$4711,AC$4)+SUMIFS('16_employed_relevant'!$G$14:$G$4711,'16_employed_relevant'!$C$14:$C$4711,$U18,'16_employed_relevant'!$H$14:$H$4711,AC$4)</f>
        <v>0</v>
      </c>
      <c r="AD18" s="30">
        <f>SUMIFS('16_employed_relevant'!$F$14:$F$4711,'16_employed_relevant'!$C$14:$C$4711,$U18,'16_employed_relevant'!$H$14:$H$4711,AD$4)+SUMIFS('16_employed_relevant'!$G$14:$G$4711,'16_employed_relevant'!$C$14:$C$4711,$U18,'16_employed_relevant'!$H$14:$H$4711,AD$4)</f>
        <v>0</v>
      </c>
      <c r="AE18" s="2">
        <f>SUMIFS('16_employed_relevant'!$F$14:$F$4711,'16_employed_relevant'!$C$14:$C$4711,$U18,'16_employed_relevant'!$H$14:$H$4711,AE$4)+SUMIFS('16_employed_relevant'!$G$14:$G$4711,'16_employed_relevant'!$C$14:$C$4711,$U18,'16_employed_relevant'!$H$14:$H$4711,AE$4)</f>
        <v>0</v>
      </c>
      <c r="AF18" s="2">
        <f>SUMIFS('16_employed_relevant'!$F$14:$F$4711,'16_employed_relevant'!$C$14:$C$4711,$U18,'16_employed_relevant'!$H$14:$H$4711,AF$4)+SUMIFS('16_employed_relevant'!$G$14:$G$4711,'16_employed_relevant'!$C$14:$C$4711,$U18,'16_employed_relevant'!$H$14:$H$4711,AF$4)</f>
        <v>3</v>
      </c>
      <c r="AG18" s="2">
        <f>SUMIFS('16_employed_relevant'!$F$14:$F$4711,'16_employed_relevant'!$C$14:$C$4711,$U18,'16_employed_relevant'!$H$14:$H$4711,AG$4)+SUMIFS('16_employed_relevant'!$G$14:$G$4711,'16_employed_relevant'!$C$14:$C$4711,$U18,'16_employed_relevant'!$H$14:$H$4711,AG$4)</f>
        <v>5</v>
      </c>
      <c r="AH18" s="2">
        <f>SUMIFS('16_employed_relevant'!$F$14:$F$4711,'16_employed_relevant'!$C$14:$C$4711,$U18,'16_employed_relevant'!$H$14:$H$4711,AH$4)+SUMIFS('16_employed_relevant'!$G$14:$G$4711,'16_employed_relevant'!$C$14:$C$4711,$U18,'16_employed_relevant'!$H$14:$H$4711,AH$4)</f>
        <v>0</v>
      </c>
      <c r="AI18" s="2">
        <f>SUMIFS('16_employed_relevant'!$F$14:$F$4711,'16_employed_relevant'!$C$14:$C$4711,$U18,'16_employed_relevant'!$H$14:$H$4711,AI$4)+SUMIFS('16_employed_relevant'!$G$14:$G$4711,'16_employed_relevant'!$C$14:$C$4711,$U18,'16_employed_relevant'!$H$14:$H$4711,AI$4)</f>
        <v>0</v>
      </c>
      <c r="AJ18" s="2">
        <f>SUMIFS('16_employed_relevant'!$F$14:$F$4711,'16_employed_relevant'!$C$14:$C$4711,$U18,'16_employed_relevant'!$H$14:$H$4711,AJ$4)+SUMIFS('16_employed_relevant'!$G$14:$G$4711,'16_employed_relevant'!$C$14:$C$4711,$U18,'16_employed_relevant'!$H$14:$H$4711,AJ$4)</f>
        <v>6</v>
      </c>
      <c r="AK18" s="2">
        <f>SUMIFS('16_employed_relevant'!$F$14:$F$4711,'16_employed_relevant'!$C$14:$C$4711,$U18,'16_employed_relevant'!$H$14:$H$4711,AK$4)+SUMIFS('16_employed_relevant'!$G$14:$G$4711,'16_employed_relevant'!$C$14:$C$4711,$U18,'16_employed_relevant'!$H$14:$H$4711,AK$4)</f>
        <v>0</v>
      </c>
      <c r="AL18" s="2">
        <f>SUMIFS('16_employed_relevant'!$F$14:$F$4711,'16_employed_relevant'!$C$14:$C$4711,$U18,'16_employed_relevant'!$H$14:$H$4711,AL$4)+SUMIFS('16_employed_relevant'!$G$14:$G$4711,'16_employed_relevant'!$C$14:$C$4711,$U18,'16_employed_relevant'!$H$14:$H$4711,AL$4)</f>
        <v>0</v>
      </c>
      <c r="AM18" s="24">
        <f t="shared" si="1"/>
        <v>33</v>
      </c>
    </row>
    <row r="19" spans="1:39">
      <c r="A19" t="s">
        <v>151</v>
      </c>
      <c r="B19" s="2">
        <f>SUMIFS('16_employed_relevant'!$D$14:$D$4711,'16_employed_relevant'!$C$14:$C$4711,$A19,'16_employed_relevant'!$H$14:$H$4711,B$4)+SUMIFS('16_employed_relevant'!$E$14:$E$4711,'16_employed_relevant'!$C$14:$C$4711,$A19,'16_employed_relevant'!$H$14:$H$4711,B$4)</f>
        <v>959</v>
      </c>
      <c r="C19" s="2">
        <f>SUMIFS('16_employed_relevant'!$D$14:$D$4711,'16_employed_relevant'!$C$14:$C$4711,$A19,'16_employed_relevant'!$H$14:$H$4711,C$4)+SUMIFS('16_employed_relevant'!$E$14:$E$4711,'16_employed_relevant'!$C$14:$C$4711,$A19,'16_employed_relevant'!$H$14:$H$4711,C$4)</f>
        <v>22</v>
      </c>
      <c r="D19" s="2">
        <f>SUMIFS('16_employed_relevant'!$D$14:$D$4711,'16_employed_relevant'!$C$14:$C$4711,$A19,'16_employed_relevant'!$H$14:$H$4711,D$4)+SUMIFS('16_employed_relevant'!$E$14:$E$4711,'16_employed_relevant'!$C$14:$C$4711,$A19,'16_employed_relevant'!$H$14:$H$4711,D$4)</f>
        <v>1727</v>
      </c>
      <c r="E19" s="2">
        <f>SUMIFS('16_employed_relevant'!$D$14:$D$4711,'16_employed_relevant'!$C$14:$C$4711,$A19,'16_employed_relevant'!$H$14:$H$4711,E$4)+SUMIFS('16_employed_relevant'!$E$14:$E$4711,'16_employed_relevant'!$C$14:$C$4711,$A19,'16_employed_relevant'!$H$14:$H$4711,E$4)</f>
        <v>1377</v>
      </c>
      <c r="F19" s="2">
        <f>SUMIFS('16_employed_relevant'!$D$14:$D$4711,'16_employed_relevant'!$C$14:$C$4711,$A19,'16_employed_relevant'!$H$14:$H$4711,F$4)+SUMIFS('16_employed_relevant'!$E$14:$E$4711,'16_employed_relevant'!$C$14:$C$4711,$A19,'16_employed_relevant'!$H$14:$H$4711,F$4)</f>
        <v>0</v>
      </c>
      <c r="G19" s="2">
        <f>SUMIFS('16_employed_relevant'!$D$14:$D$4711,'16_employed_relevant'!$C$14:$C$4711,$A19,'16_employed_relevant'!$H$14:$H$4711,G$4)+SUMIFS('16_employed_relevant'!$E$14:$E$4711,'16_employed_relevant'!$C$14:$C$4711,$A19,'16_employed_relevant'!$H$14:$H$4711,G$4)</f>
        <v>30</v>
      </c>
      <c r="H19" s="2">
        <f>SUMIFS('16_employed_relevant'!$D$14:$D$4711,'16_employed_relevant'!$C$14:$C$4711,$A19,'16_employed_relevant'!$H$14:$H$4711,H$4)+SUMIFS('16_employed_relevant'!$E$14:$E$4711,'16_employed_relevant'!$C$14:$C$4711,$A19,'16_employed_relevant'!$H$14:$H$4711,H$4)</f>
        <v>148</v>
      </c>
      <c r="I19" s="2">
        <f>SUMIFS('16_employed_relevant'!$D$14:$D$4711,'16_employed_relevant'!$C$14:$C$4711,$A19,'16_employed_relevant'!$H$14:$H$4711,I$4)+SUMIFS('16_employed_relevant'!$E$14:$E$4711,'16_employed_relevant'!$C$14:$C$4711,$A19,'16_employed_relevant'!$H$14:$H$4711,I$4)</f>
        <v>3</v>
      </c>
      <c r="J19" s="30">
        <f>SUMIFS('16_employed_relevant'!$D$14:$D$4711,'16_employed_relevant'!$C$14:$C$4711,$A19,'16_employed_relevant'!$H$14:$H$4711,J$4)+SUMIFS('16_employed_relevant'!$E$14:$E$4711,'16_employed_relevant'!$C$14:$C$4711,$A19,'16_employed_relevant'!$H$14:$H$4711,J$4)</f>
        <v>0</v>
      </c>
      <c r="K19" s="2">
        <f>SUMIFS('16_employed_relevant'!$D$14:$D$4711,'16_employed_relevant'!$C$14:$C$4711,$A19,'16_employed_relevant'!$H$14:$H$4711,K$4)+SUMIFS('16_employed_relevant'!$E$14:$E$4711,'16_employed_relevant'!$C$14:$C$4711,$A19,'16_employed_relevant'!$H$14:$H$4711,K$4)</f>
        <v>12</v>
      </c>
      <c r="L19" s="2">
        <f>SUMIFS('16_employed_relevant'!$D$14:$D$4711,'16_employed_relevant'!$C$14:$C$4711,$A19,'16_employed_relevant'!$H$14:$H$4711,L$4)+SUMIFS('16_employed_relevant'!$E$14:$E$4711,'16_employed_relevant'!$C$14:$C$4711,$A19,'16_employed_relevant'!$H$14:$H$4711,L$4)</f>
        <v>49</v>
      </c>
      <c r="M19" s="2">
        <f>SUMIFS('16_employed_relevant'!$D$14:$D$4711,'16_employed_relevant'!$C$14:$C$4711,$A19,'16_employed_relevant'!$H$14:$H$4711,M$4)+SUMIFS('16_employed_relevant'!$E$14:$E$4711,'16_employed_relevant'!$C$14:$C$4711,$A19,'16_employed_relevant'!$H$14:$H$4711,M$4)</f>
        <v>459</v>
      </c>
      <c r="N19" s="2">
        <f>SUMIFS('16_employed_relevant'!$D$14:$D$4711,'16_employed_relevant'!$C$14:$C$4711,$A19,'16_employed_relevant'!$H$14:$H$4711,N$4)+SUMIFS('16_employed_relevant'!$E$14:$E$4711,'16_employed_relevant'!$C$14:$C$4711,$A19,'16_employed_relevant'!$H$14:$H$4711,N$4)</f>
        <v>69</v>
      </c>
      <c r="O19" s="2">
        <f>SUMIFS('16_employed_relevant'!$D$14:$D$4711,'16_employed_relevant'!$C$14:$C$4711,$A19,'16_employed_relevant'!$H$14:$H$4711,O$4)+SUMIFS('16_employed_relevant'!$E$14:$E$4711,'16_employed_relevant'!$C$14:$C$4711,$A19,'16_employed_relevant'!$H$14:$H$4711,O$4)</f>
        <v>32</v>
      </c>
      <c r="P19" s="2">
        <f>SUMIFS('16_employed_relevant'!$D$14:$D$4711,'16_employed_relevant'!$C$14:$C$4711,$A19,'16_employed_relevant'!$H$14:$H$4711,P$4)+SUMIFS('16_employed_relevant'!$E$14:$E$4711,'16_employed_relevant'!$C$14:$C$4711,$A19,'16_employed_relevant'!$H$14:$H$4711,P$4)</f>
        <v>434</v>
      </c>
      <c r="Q19" s="2">
        <f>SUMIFS('16_employed_relevant'!$D$14:$D$4711,'16_employed_relevant'!$C$14:$C$4711,$A19,'16_employed_relevant'!$H$14:$H$4711,Q$4)+SUMIFS('16_employed_relevant'!$E$14:$E$4711,'16_employed_relevant'!$C$14:$C$4711,$A19,'16_employed_relevant'!$H$14:$H$4711,Q$4)</f>
        <v>42</v>
      </c>
      <c r="R19" s="2">
        <f>SUMIFS('16_employed_relevant'!$D$14:$D$4711,'16_employed_relevant'!$C$14:$C$4711,$A19,'16_employed_relevant'!$H$14:$H$4711,R$4)+SUMIFS('16_employed_relevant'!$E$14:$E$4711,'16_employed_relevant'!$C$14:$C$4711,$A19,'16_employed_relevant'!$H$14:$H$4711,R$4)</f>
        <v>22</v>
      </c>
      <c r="S19" s="24">
        <f t="shared" si="0"/>
        <v>5385</v>
      </c>
      <c r="U19" t="s">
        <v>151</v>
      </c>
      <c r="V19" s="2">
        <f>SUMIFS('16_employed_relevant'!$F$14:$F$4711,'16_employed_relevant'!$C$14:$C$4711,$U19,'16_employed_relevant'!$H$14:$H$4711,V$4)+SUMIFS('16_employed_relevant'!$G$14:$G$4711,'16_employed_relevant'!$C$14:$C$4711,$U19,'16_employed_relevant'!$H$14:$H$4711,V$4)</f>
        <v>1302</v>
      </c>
      <c r="W19" s="2">
        <f>SUMIFS('16_employed_relevant'!$F$14:$F$4711,'16_employed_relevant'!$C$14:$C$4711,$U19,'16_employed_relevant'!$H$14:$H$4711,W$4)+SUMIFS('16_employed_relevant'!$G$14:$G$4711,'16_employed_relevant'!$C$14:$C$4711,$U19,'16_employed_relevant'!$H$14:$H$4711,W$4)</f>
        <v>7</v>
      </c>
      <c r="X19" s="2">
        <f>SUMIFS('16_employed_relevant'!$F$14:$F$4711,'16_employed_relevant'!$C$14:$C$4711,$U19,'16_employed_relevant'!$H$14:$H$4711,X$4)+SUMIFS('16_employed_relevant'!$G$14:$G$4711,'16_employed_relevant'!$C$14:$C$4711,$U19,'16_employed_relevant'!$H$14:$H$4711,X$4)</f>
        <v>234</v>
      </c>
      <c r="Y19" s="2">
        <f>SUMIFS('16_employed_relevant'!$F$14:$F$4711,'16_employed_relevant'!$C$14:$C$4711,$U19,'16_employed_relevant'!$H$14:$H$4711,Y$4)+SUMIFS('16_employed_relevant'!$G$14:$G$4711,'16_employed_relevant'!$C$14:$C$4711,$U19,'16_employed_relevant'!$H$14:$H$4711,Y$4)</f>
        <v>265</v>
      </c>
      <c r="Z19" s="2">
        <f>SUMIFS('16_employed_relevant'!$F$14:$F$4711,'16_employed_relevant'!$C$14:$C$4711,$U19,'16_employed_relevant'!$H$14:$H$4711,Z$4)+SUMIFS('16_employed_relevant'!$G$14:$G$4711,'16_employed_relevant'!$C$14:$C$4711,$U19,'16_employed_relevant'!$H$14:$H$4711,Z$4)</f>
        <v>0</v>
      </c>
      <c r="AA19" s="2">
        <f>SUMIFS('16_employed_relevant'!$F$14:$F$4711,'16_employed_relevant'!$C$14:$C$4711,$U19,'16_employed_relevant'!$H$14:$H$4711,AA$4)+SUMIFS('16_employed_relevant'!$G$14:$G$4711,'16_employed_relevant'!$C$14:$C$4711,$U19,'16_employed_relevant'!$H$14:$H$4711,AA$4)</f>
        <v>104</v>
      </c>
      <c r="AB19" s="2">
        <f>SUMIFS('16_employed_relevant'!$F$14:$F$4711,'16_employed_relevant'!$C$14:$C$4711,$U19,'16_employed_relevant'!$H$14:$H$4711,AB$4)+SUMIFS('16_employed_relevant'!$G$14:$G$4711,'16_employed_relevant'!$C$14:$C$4711,$U19,'16_employed_relevant'!$H$14:$H$4711,AB$4)</f>
        <v>256</v>
      </c>
      <c r="AC19" s="2">
        <f>SUMIFS('16_employed_relevant'!$F$14:$F$4711,'16_employed_relevant'!$C$14:$C$4711,$U19,'16_employed_relevant'!$H$14:$H$4711,AC$4)+SUMIFS('16_employed_relevant'!$G$14:$G$4711,'16_employed_relevant'!$C$14:$C$4711,$U19,'16_employed_relevant'!$H$14:$H$4711,AC$4)</f>
        <v>16</v>
      </c>
      <c r="AD19" s="30">
        <f>SUMIFS('16_employed_relevant'!$F$14:$F$4711,'16_employed_relevant'!$C$14:$C$4711,$U19,'16_employed_relevant'!$H$14:$H$4711,AD$4)+SUMIFS('16_employed_relevant'!$G$14:$G$4711,'16_employed_relevant'!$C$14:$C$4711,$U19,'16_employed_relevant'!$H$14:$H$4711,AD$4)</f>
        <v>0</v>
      </c>
      <c r="AE19" s="2">
        <f>SUMIFS('16_employed_relevant'!$F$14:$F$4711,'16_employed_relevant'!$C$14:$C$4711,$U19,'16_employed_relevant'!$H$14:$H$4711,AE$4)+SUMIFS('16_employed_relevant'!$G$14:$G$4711,'16_employed_relevant'!$C$14:$C$4711,$U19,'16_employed_relevant'!$H$14:$H$4711,AE$4)</f>
        <v>56</v>
      </c>
      <c r="AF19" s="2">
        <f>SUMIFS('16_employed_relevant'!$F$14:$F$4711,'16_employed_relevant'!$C$14:$C$4711,$U19,'16_employed_relevant'!$H$14:$H$4711,AF$4)+SUMIFS('16_employed_relevant'!$G$14:$G$4711,'16_employed_relevant'!$C$14:$C$4711,$U19,'16_employed_relevant'!$H$14:$H$4711,AF$4)</f>
        <v>72</v>
      </c>
      <c r="AG19" s="2">
        <f>SUMIFS('16_employed_relevant'!$F$14:$F$4711,'16_employed_relevant'!$C$14:$C$4711,$U19,'16_employed_relevant'!$H$14:$H$4711,AG$4)+SUMIFS('16_employed_relevant'!$G$14:$G$4711,'16_employed_relevant'!$C$14:$C$4711,$U19,'16_employed_relevant'!$H$14:$H$4711,AG$4)</f>
        <v>276</v>
      </c>
      <c r="AH19" s="2">
        <f>SUMIFS('16_employed_relevant'!$F$14:$F$4711,'16_employed_relevant'!$C$14:$C$4711,$U19,'16_employed_relevant'!$H$14:$H$4711,AH$4)+SUMIFS('16_employed_relevant'!$G$14:$G$4711,'16_employed_relevant'!$C$14:$C$4711,$U19,'16_employed_relevant'!$H$14:$H$4711,AH$4)</f>
        <v>63</v>
      </c>
      <c r="AI19" s="2">
        <f>SUMIFS('16_employed_relevant'!$F$14:$F$4711,'16_employed_relevant'!$C$14:$C$4711,$U19,'16_employed_relevant'!$H$14:$H$4711,AI$4)+SUMIFS('16_employed_relevant'!$G$14:$G$4711,'16_employed_relevant'!$C$14:$C$4711,$U19,'16_employed_relevant'!$H$14:$H$4711,AI$4)</f>
        <v>11</v>
      </c>
      <c r="AJ19" s="2">
        <f>SUMIFS('16_employed_relevant'!$F$14:$F$4711,'16_employed_relevant'!$C$14:$C$4711,$U19,'16_employed_relevant'!$H$14:$H$4711,AJ$4)+SUMIFS('16_employed_relevant'!$G$14:$G$4711,'16_employed_relevant'!$C$14:$C$4711,$U19,'16_employed_relevant'!$H$14:$H$4711,AJ$4)</f>
        <v>232</v>
      </c>
      <c r="AK19" s="2">
        <f>SUMIFS('16_employed_relevant'!$F$14:$F$4711,'16_employed_relevant'!$C$14:$C$4711,$U19,'16_employed_relevant'!$H$14:$H$4711,AK$4)+SUMIFS('16_employed_relevant'!$G$14:$G$4711,'16_employed_relevant'!$C$14:$C$4711,$U19,'16_employed_relevant'!$H$14:$H$4711,AK$4)</f>
        <v>23</v>
      </c>
      <c r="AL19" s="2">
        <f>SUMIFS('16_employed_relevant'!$F$14:$F$4711,'16_employed_relevant'!$C$14:$C$4711,$U19,'16_employed_relevant'!$H$14:$H$4711,AL$4)+SUMIFS('16_employed_relevant'!$G$14:$G$4711,'16_employed_relevant'!$C$14:$C$4711,$U19,'16_employed_relevant'!$H$14:$H$4711,AL$4)</f>
        <v>7</v>
      </c>
      <c r="AM19" s="24">
        <f t="shared" si="1"/>
        <v>2924</v>
      </c>
    </row>
    <row r="20" spans="1:39">
      <c r="A20" t="s">
        <v>152</v>
      </c>
      <c r="B20" s="2">
        <f>SUMIFS('16_employed_relevant'!$D$14:$D$4711,'16_employed_relevant'!$C$14:$C$4711,$A20,'16_employed_relevant'!$H$14:$H$4711,B$4)+SUMIFS('16_employed_relevant'!$E$14:$E$4711,'16_employed_relevant'!$C$14:$C$4711,$A20,'16_employed_relevant'!$H$14:$H$4711,B$4)</f>
        <v>53</v>
      </c>
      <c r="C20" s="2">
        <f>SUMIFS('16_employed_relevant'!$D$14:$D$4711,'16_employed_relevant'!$C$14:$C$4711,$A20,'16_employed_relevant'!$H$14:$H$4711,C$4)+SUMIFS('16_employed_relevant'!$E$14:$E$4711,'16_employed_relevant'!$C$14:$C$4711,$A20,'16_employed_relevant'!$H$14:$H$4711,C$4)</f>
        <v>3</v>
      </c>
      <c r="D20" s="2">
        <f>SUMIFS('16_employed_relevant'!$D$14:$D$4711,'16_employed_relevant'!$C$14:$C$4711,$A20,'16_employed_relevant'!$H$14:$H$4711,D$4)+SUMIFS('16_employed_relevant'!$E$14:$E$4711,'16_employed_relevant'!$C$14:$C$4711,$A20,'16_employed_relevant'!$H$14:$H$4711,D$4)</f>
        <v>49</v>
      </c>
      <c r="E20" s="2">
        <f>SUMIFS('16_employed_relevant'!$D$14:$D$4711,'16_employed_relevant'!$C$14:$C$4711,$A20,'16_employed_relevant'!$H$14:$H$4711,E$4)+SUMIFS('16_employed_relevant'!$E$14:$E$4711,'16_employed_relevant'!$C$14:$C$4711,$A20,'16_employed_relevant'!$H$14:$H$4711,E$4)</f>
        <v>438</v>
      </c>
      <c r="F20" s="2">
        <f>SUMIFS('16_employed_relevant'!$D$14:$D$4711,'16_employed_relevant'!$C$14:$C$4711,$A20,'16_employed_relevant'!$H$14:$H$4711,F$4)+SUMIFS('16_employed_relevant'!$E$14:$E$4711,'16_employed_relevant'!$C$14:$C$4711,$A20,'16_employed_relevant'!$H$14:$H$4711,F$4)</f>
        <v>0</v>
      </c>
      <c r="G20" s="2">
        <f>SUMIFS('16_employed_relevant'!$D$14:$D$4711,'16_employed_relevant'!$C$14:$C$4711,$A20,'16_employed_relevant'!$H$14:$H$4711,G$4)+SUMIFS('16_employed_relevant'!$E$14:$E$4711,'16_employed_relevant'!$C$14:$C$4711,$A20,'16_employed_relevant'!$H$14:$H$4711,G$4)</f>
        <v>7</v>
      </c>
      <c r="H20" s="2">
        <f>SUMIFS('16_employed_relevant'!$D$14:$D$4711,'16_employed_relevant'!$C$14:$C$4711,$A20,'16_employed_relevant'!$H$14:$H$4711,H$4)+SUMIFS('16_employed_relevant'!$E$14:$E$4711,'16_employed_relevant'!$C$14:$C$4711,$A20,'16_employed_relevant'!$H$14:$H$4711,H$4)</f>
        <v>19</v>
      </c>
      <c r="I20" s="2">
        <f>SUMIFS('16_employed_relevant'!$D$14:$D$4711,'16_employed_relevant'!$C$14:$C$4711,$A20,'16_employed_relevant'!$H$14:$H$4711,I$4)+SUMIFS('16_employed_relevant'!$E$14:$E$4711,'16_employed_relevant'!$C$14:$C$4711,$A20,'16_employed_relevant'!$H$14:$H$4711,I$4)</f>
        <v>0</v>
      </c>
      <c r="J20" s="30">
        <f>SUMIFS('16_employed_relevant'!$D$14:$D$4711,'16_employed_relevant'!$C$14:$C$4711,$A20,'16_employed_relevant'!$H$14:$H$4711,J$4)+SUMIFS('16_employed_relevant'!$E$14:$E$4711,'16_employed_relevant'!$C$14:$C$4711,$A20,'16_employed_relevant'!$H$14:$H$4711,J$4)</f>
        <v>0</v>
      </c>
      <c r="K20" s="2">
        <f>SUMIFS('16_employed_relevant'!$D$14:$D$4711,'16_employed_relevant'!$C$14:$C$4711,$A20,'16_employed_relevant'!$H$14:$H$4711,K$4)+SUMIFS('16_employed_relevant'!$E$14:$E$4711,'16_employed_relevant'!$C$14:$C$4711,$A20,'16_employed_relevant'!$H$14:$H$4711,K$4)</f>
        <v>0</v>
      </c>
      <c r="L20" s="2">
        <f>SUMIFS('16_employed_relevant'!$D$14:$D$4711,'16_employed_relevant'!$C$14:$C$4711,$A20,'16_employed_relevant'!$H$14:$H$4711,L$4)+SUMIFS('16_employed_relevant'!$E$14:$E$4711,'16_employed_relevant'!$C$14:$C$4711,$A20,'16_employed_relevant'!$H$14:$H$4711,L$4)</f>
        <v>20</v>
      </c>
      <c r="M20" s="2">
        <f>SUMIFS('16_employed_relevant'!$D$14:$D$4711,'16_employed_relevant'!$C$14:$C$4711,$A20,'16_employed_relevant'!$H$14:$H$4711,M$4)+SUMIFS('16_employed_relevant'!$E$14:$E$4711,'16_employed_relevant'!$C$14:$C$4711,$A20,'16_employed_relevant'!$H$14:$H$4711,M$4)</f>
        <v>113</v>
      </c>
      <c r="N20" s="2">
        <f>SUMIFS('16_employed_relevant'!$D$14:$D$4711,'16_employed_relevant'!$C$14:$C$4711,$A20,'16_employed_relevant'!$H$14:$H$4711,N$4)+SUMIFS('16_employed_relevant'!$E$14:$E$4711,'16_employed_relevant'!$C$14:$C$4711,$A20,'16_employed_relevant'!$H$14:$H$4711,N$4)</f>
        <v>4</v>
      </c>
      <c r="O20" s="2">
        <f>SUMIFS('16_employed_relevant'!$D$14:$D$4711,'16_employed_relevant'!$C$14:$C$4711,$A20,'16_employed_relevant'!$H$14:$H$4711,O$4)+SUMIFS('16_employed_relevant'!$E$14:$E$4711,'16_employed_relevant'!$C$14:$C$4711,$A20,'16_employed_relevant'!$H$14:$H$4711,O$4)</f>
        <v>6</v>
      </c>
      <c r="P20" s="2">
        <f>SUMIFS('16_employed_relevant'!$D$14:$D$4711,'16_employed_relevant'!$C$14:$C$4711,$A20,'16_employed_relevant'!$H$14:$H$4711,P$4)+SUMIFS('16_employed_relevant'!$E$14:$E$4711,'16_employed_relevant'!$C$14:$C$4711,$A20,'16_employed_relevant'!$H$14:$H$4711,P$4)</f>
        <v>49</v>
      </c>
      <c r="Q20" s="2">
        <f>SUMIFS('16_employed_relevant'!$D$14:$D$4711,'16_employed_relevant'!$C$14:$C$4711,$A20,'16_employed_relevant'!$H$14:$H$4711,Q$4)+SUMIFS('16_employed_relevant'!$E$14:$E$4711,'16_employed_relevant'!$C$14:$C$4711,$A20,'16_employed_relevant'!$H$14:$H$4711,Q$4)</f>
        <v>7</v>
      </c>
      <c r="R20" s="2">
        <f>SUMIFS('16_employed_relevant'!$D$14:$D$4711,'16_employed_relevant'!$C$14:$C$4711,$A20,'16_employed_relevant'!$H$14:$H$4711,R$4)+SUMIFS('16_employed_relevant'!$E$14:$E$4711,'16_employed_relevant'!$C$14:$C$4711,$A20,'16_employed_relevant'!$H$14:$H$4711,R$4)</f>
        <v>4</v>
      </c>
      <c r="S20" s="24">
        <f t="shared" si="0"/>
        <v>772</v>
      </c>
      <c r="U20" t="s">
        <v>152</v>
      </c>
      <c r="V20" s="2">
        <f>SUMIFS('16_employed_relevant'!$F$14:$F$4711,'16_employed_relevant'!$C$14:$C$4711,$U20,'16_employed_relevant'!$H$14:$H$4711,V$4)+SUMIFS('16_employed_relevant'!$G$14:$G$4711,'16_employed_relevant'!$C$14:$C$4711,$U20,'16_employed_relevant'!$H$14:$H$4711,V$4)</f>
        <v>0</v>
      </c>
      <c r="W20" s="2">
        <f>SUMIFS('16_employed_relevant'!$F$14:$F$4711,'16_employed_relevant'!$C$14:$C$4711,$U20,'16_employed_relevant'!$H$14:$H$4711,W$4)+SUMIFS('16_employed_relevant'!$G$14:$G$4711,'16_employed_relevant'!$C$14:$C$4711,$U20,'16_employed_relevant'!$H$14:$H$4711,W$4)</f>
        <v>0</v>
      </c>
      <c r="X20" s="2">
        <f>SUMIFS('16_employed_relevant'!$F$14:$F$4711,'16_employed_relevant'!$C$14:$C$4711,$U20,'16_employed_relevant'!$H$14:$H$4711,X$4)+SUMIFS('16_employed_relevant'!$G$14:$G$4711,'16_employed_relevant'!$C$14:$C$4711,$U20,'16_employed_relevant'!$H$14:$H$4711,X$4)</f>
        <v>0</v>
      </c>
      <c r="Y20" s="2">
        <f>SUMIFS('16_employed_relevant'!$F$14:$F$4711,'16_employed_relevant'!$C$14:$C$4711,$U20,'16_employed_relevant'!$H$14:$H$4711,Y$4)+SUMIFS('16_employed_relevant'!$G$14:$G$4711,'16_employed_relevant'!$C$14:$C$4711,$U20,'16_employed_relevant'!$H$14:$H$4711,Y$4)</f>
        <v>34</v>
      </c>
      <c r="Z20" s="2">
        <f>SUMIFS('16_employed_relevant'!$F$14:$F$4711,'16_employed_relevant'!$C$14:$C$4711,$U20,'16_employed_relevant'!$H$14:$H$4711,Z$4)+SUMIFS('16_employed_relevant'!$G$14:$G$4711,'16_employed_relevant'!$C$14:$C$4711,$U20,'16_employed_relevant'!$H$14:$H$4711,Z$4)</f>
        <v>0</v>
      </c>
      <c r="AA20" s="2">
        <f>SUMIFS('16_employed_relevant'!$F$14:$F$4711,'16_employed_relevant'!$C$14:$C$4711,$U20,'16_employed_relevant'!$H$14:$H$4711,AA$4)+SUMIFS('16_employed_relevant'!$G$14:$G$4711,'16_employed_relevant'!$C$14:$C$4711,$U20,'16_employed_relevant'!$H$14:$H$4711,AA$4)</f>
        <v>0</v>
      </c>
      <c r="AB20" s="2">
        <f>SUMIFS('16_employed_relevant'!$F$14:$F$4711,'16_employed_relevant'!$C$14:$C$4711,$U20,'16_employed_relevant'!$H$14:$H$4711,AB$4)+SUMIFS('16_employed_relevant'!$G$14:$G$4711,'16_employed_relevant'!$C$14:$C$4711,$U20,'16_employed_relevant'!$H$14:$H$4711,AB$4)</f>
        <v>0</v>
      </c>
      <c r="AC20" s="2">
        <f>SUMIFS('16_employed_relevant'!$F$14:$F$4711,'16_employed_relevant'!$C$14:$C$4711,$U20,'16_employed_relevant'!$H$14:$H$4711,AC$4)+SUMIFS('16_employed_relevant'!$G$14:$G$4711,'16_employed_relevant'!$C$14:$C$4711,$U20,'16_employed_relevant'!$H$14:$H$4711,AC$4)</f>
        <v>0</v>
      </c>
      <c r="AD20" s="30">
        <f>SUMIFS('16_employed_relevant'!$F$14:$F$4711,'16_employed_relevant'!$C$14:$C$4711,$U20,'16_employed_relevant'!$H$14:$H$4711,AD$4)+SUMIFS('16_employed_relevant'!$G$14:$G$4711,'16_employed_relevant'!$C$14:$C$4711,$U20,'16_employed_relevant'!$H$14:$H$4711,AD$4)</f>
        <v>0</v>
      </c>
      <c r="AE20" s="2">
        <f>SUMIFS('16_employed_relevant'!$F$14:$F$4711,'16_employed_relevant'!$C$14:$C$4711,$U20,'16_employed_relevant'!$H$14:$H$4711,AE$4)+SUMIFS('16_employed_relevant'!$G$14:$G$4711,'16_employed_relevant'!$C$14:$C$4711,$U20,'16_employed_relevant'!$H$14:$H$4711,AE$4)</f>
        <v>0</v>
      </c>
      <c r="AF20" s="2">
        <f>SUMIFS('16_employed_relevant'!$F$14:$F$4711,'16_employed_relevant'!$C$14:$C$4711,$U20,'16_employed_relevant'!$H$14:$H$4711,AF$4)+SUMIFS('16_employed_relevant'!$G$14:$G$4711,'16_employed_relevant'!$C$14:$C$4711,$U20,'16_employed_relevant'!$H$14:$H$4711,AF$4)</f>
        <v>3</v>
      </c>
      <c r="AG20" s="2">
        <f>SUMIFS('16_employed_relevant'!$F$14:$F$4711,'16_employed_relevant'!$C$14:$C$4711,$U20,'16_employed_relevant'!$H$14:$H$4711,AG$4)+SUMIFS('16_employed_relevant'!$G$14:$G$4711,'16_employed_relevant'!$C$14:$C$4711,$U20,'16_employed_relevant'!$H$14:$H$4711,AG$4)</f>
        <v>3</v>
      </c>
      <c r="AH20" s="2">
        <f>SUMIFS('16_employed_relevant'!$F$14:$F$4711,'16_employed_relevant'!$C$14:$C$4711,$U20,'16_employed_relevant'!$H$14:$H$4711,AH$4)+SUMIFS('16_employed_relevant'!$G$14:$G$4711,'16_employed_relevant'!$C$14:$C$4711,$U20,'16_employed_relevant'!$H$14:$H$4711,AH$4)</f>
        <v>0</v>
      </c>
      <c r="AI20" s="2">
        <f>SUMIFS('16_employed_relevant'!$F$14:$F$4711,'16_employed_relevant'!$C$14:$C$4711,$U20,'16_employed_relevant'!$H$14:$H$4711,AI$4)+SUMIFS('16_employed_relevant'!$G$14:$G$4711,'16_employed_relevant'!$C$14:$C$4711,$U20,'16_employed_relevant'!$H$14:$H$4711,AI$4)</f>
        <v>0</v>
      </c>
      <c r="AJ20" s="2">
        <f>SUMIFS('16_employed_relevant'!$F$14:$F$4711,'16_employed_relevant'!$C$14:$C$4711,$U20,'16_employed_relevant'!$H$14:$H$4711,AJ$4)+SUMIFS('16_employed_relevant'!$G$14:$G$4711,'16_employed_relevant'!$C$14:$C$4711,$U20,'16_employed_relevant'!$H$14:$H$4711,AJ$4)</f>
        <v>8</v>
      </c>
      <c r="AK20" s="2">
        <f>SUMIFS('16_employed_relevant'!$F$14:$F$4711,'16_employed_relevant'!$C$14:$C$4711,$U20,'16_employed_relevant'!$H$14:$H$4711,AK$4)+SUMIFS('16_employed_relevant'!$G$14:$G$4711,'16_employed_relevant'!$C$14:$C$4711,$U20,'16_employed_relevant'!$H$14:$H$4711,AK$4)</f>
        <v>0</v>
      </c>
      <c r="AL20" s="2">
        <f>SUMIFS('16_employed_relevant'!$F$14:$F$4711,'16_employed_relevant'!$C$14:$C$4711,$U20,'16_employed_relevant'!$H$14:$H$4711,AL$4)+SUMIFS('16_employed_relevant'!$G$14:$G$4711,'16_employed_relevant'!$C$14:$C$4711,$U20,'16_employed_relevant'!$H$14:$H$4711,AL$4)</f>
        <v>0</v>
      </c>
      <c r="AM20" s="24">
        <f t="shared" si="1"/>
        <v>48</v>
      </c>
    </row>
    <row r="21" spans="1:39">
      <c r="A21" t="s">
        <v>153</v>
      </c>
      <c r="B21" s="2">
        <f>SUMIFS('16_employed_relevant'!$D$14:$D$4711,'16_employed_relevant'!$C$14:$C$4711,$A21,'16_employed_relevant'!$H$14:$H$4711,B$4)+SUMIFS('16_employed_relevant'!$E$14:$E$4711,'16_employed_relevant'!$C$14:$C$4711,$A21,'16_employed_relevant'!$H$14:$H$4711,B$4)</f>
        <v>69</v>
      </c>
      <c r="C21" s="2">
        <f>SUMIFS('16_employed_relevant'!$D$14:$D$4711,'16_employed_relevant'!$C$14:$C$4711,$A21,'16_employed_relevant'!$H$14:$H$4711,C$4)+SUMIFS('16_employed_relevant'!$E$14:$E$4711,'16_employed_relevant'!$C$14:$C$4711,$A21,'16_employed_relevant'!$H$14:$H$4711,C$4)</f>
        <v>0</v>
      </c>
      <c r="D21" s="2">
        <f>SUMIFS('16_employed_relevant'!$D$14:$D$4711,'16_employed_relevant'!$C$14:$C$4711,$A21,'16_employed_relevant'!$H$14:$H$4711,D$4)+SUMIFS('16_employed_relevant'!$E$14:$E$4711,'16_employed_relevant'!$C$14:$C$4711,$A21,'16_employed_relevant'!$H$14:$H$4711,D$4)</f>
        <v>36</v>
      </c>
      <c r="E21" s="2">
        <f>SUMIFS('16_employed_relevant'!$D$14:$D$4711,'16_employed_relevant'!$C$14:$C$4711,$A21,'16_employed_relevant'!$H$14:$H$4711,E$4)+SUMIFS('16_employed_relevant'!$E$14:$E$4711,'16_employed_relevant'!$C$14:$C$4711,$A21,'16_employed_relevant'!$H$14:$H$4711,E$4)</f>
        <v>73</v>
      </c>
      <c r="F21" s="2">
        <f>SUMIFS('16_employed_relevant'!$D$14:$D$4711,'16_employed_relevant'!$C$14:$C$4711,$A21,'16_employed_relevant'!$H$14:$H$4711,F$4)+SUMIFS('16_employed_relevant'!$E$14:$E$4711,'16_employed_relevant'!$C$14:$C$4711,$A21,'16_employed_relevant'!$H$14:$H$4711,F$4)</f>
        <v>0</v>
      </c>
      <c r="G21" s="2">
        <f>SUMIFS('16_employed_relevant'!$D$14:$D$4711,'16_employed_relevant'!$C$14:$C$4711,$A21,'16_employed_relevant'!$H$14:$H$4711,G$4)+SUMIFS('16_employed_relevant'!$E$14:$E$4711,'16_employed_relevant'!$C$14:$C$4711,$A21,'16_employed_relevant'!$H$14:$H$4711,G$4)</f>
        <v>7</v>
      </c>
      <c r="H21" s="2">
        <f>SUMIFS('16_employed_relevant'!$D$14:$D$4711,'16_employed_relevant'!$C$14:$C$4711,$A21,'16_employed_relevant'!$H$14:$H$4711,H$4)+SUMIFS('16_employed_relevant'!$E$14:$E$4711,'16_employed_relevant'!$C$14:$C$4711,$A21,'16_employed_relevant'!$H$14:$H$4711,H$4)</f>
        <v>44</v>
      </c>
      <c r="I21" s="2">
        <f>SUMIFS('16_employed_relevant'!$D$14:$D$4711,'16_employed_relevant'!$C$14:$C$4711,$A21,'16_employed_relevant'!$H$14:$H$4711,I$4)+SUMIFS('16_employed_relevant'!$E$14:$E$4711,'16_employed_relevant'!$C$14:$C$4711,$A21,'16_employed_relevant'!$H$14:$H$4711,I$4)</f>
        <v>0</v>
      </c>
      <c r="J21" s="30">
        <f>SUMIFS('16_employed_relevant'!$D$14:$D$4711,'16_employed_relevant'!$C$14:$C$4711,$A21,'16_employed_relevant'!$H$14:$H$4711,J$4)+SUMIFS('16_employed_relevant'!$E$14:$E$4711,'16_employed_relevant'!$C$14:$C$4711,$A21,'16_employed_relevant'!$H$14:$H$4711,J$4)</f>
        <v>0</v>
      </c>
      <c r="K21" s="2">
        <f>SUMIFS('16_employed_relevant'!$D$14:$D$4711,'16_employed_relevant'!$C$14:$C$4711,$A21,'16_employed_relevant'!$H$14:$H$4711,K$4)+SUMIFS('16_employed_relevant'!$E$14:$E$4711,'16_employed_relevant'!$C$14:$C$4711,$A21,'16_employed_relevant'!$H$14:$H$4711,K$4)</f>
        <v>6</v>
      </c>
      <c r="L21" s="2">
        <f>SUMIFS('16_employed_relevant'!$D$14:$D$4711,'16_employed_relevant'!$C$14:$C$4711,$A21,'16_employed_relevant'!$H$14:$H$4711,L$4)+SUMIFS('16_employed_relevant'!$E$14:$E$4711,'16_employed_relevant'!$C$14:$C$4711,$A21,'16_employed_relevant'!$H$14:$H$4711,L$4)</f>
        <v>49</v>
      </c>
      <c r="M21" s="2">
        <f>SUMIFS('16_employed_relevant'!$D$14:$D$4711,'16_employed_relevant'!$C$14:$C$4711,$A21,'16_employed_relevant'!$H$14:$H$4711,M$4)+SUMIFS('16_employed_relevant'!$E$14:$E$4711,'16_employed_relevant'!$C$14:$C$4711,$A21,'16_employed_relevant'!$H$14:$H$4711,M$4)</f>
        <v>298</v>
      </c>
      <c r="N21" s="2">
        <f>SUMIFS('16_employed_relevant'!$D$14:$D$4711,'16_employed_relevant'!$C$14:$C$4711,$A21,'16_employed_relevant'!$H$14:$H$4711,N$4)+SUMIFS('16_employed_relevant'!$E$14:$E$4711,'16_employed_relevant'!$C$14:$C$4711,$A21,'16_employed_relevant'!$H$14:$H$4711,N$4)</f>
        <v>28</v>
      </c>
      <c r="O21" s="2">
        <f>SUMIFS('16_employed_relevant'!$D$14:$D$4711,'16_employed_relevant'!$C$14:$C$4711,$A21,'16_employed_relevant'!$H$14:$H$4711,O$4)+SUMIFS('16_employed_relevant'!$E$14:$E$4711,'16_employed_relevant'!$C$14:$C$4711,$A21,'16_employed_relevant'!$H$14:$H$4711,O$4)</f>
        <v>10</v>
      </c>
      <c r="P21" s="2">
        <f>SUMIFS('16_employed_relevant'!$D$14:$D$4711,'16_employed_relevant'!$C$14:$C$4711,$A21,'16_employed_relevant'!$H$14:$H$4711,P$4)+SUMIFS('16_employed_relevant'!$E$14:$E$4711,'16_employed_relevant'!$C$14:$C$4711,$A21,'16_employed_relevant'!$H$14:$H$4711,P$4)</f>
        <v>121</v>
      </c>
      <c r="Q21" s="2">
        <f>SUMIFS('16_employed_relevant'!$D$14:$D$4711,'16_employed_relevant'!$C$14:$C$4711,$A21,'16_employed_relevant'!$H$14:$H$4711,Q$4)+SUMIFS('16_employed_relevant'!$E$14:$E$4711,'16_employed_relevant'!$C$14:$C$4711,$A21,'16_employed_relevant'!$H$14:$H$4711,Q$4)</f>
        <v>20</v>
      </c>
      <c r="R21" s="2">
        <f>SUMIFS('16_employed_relevant'!$D$14:$D$4711,'16_employed_relevant'!$C$14:$C$4711,$A21,'16_employed_relevant'!$H$14:$H$4711,R$4)+SUMIFS('16_employed_relevant'!$E$14:$E$4711,'16_employed_relevant'!$C$14:$C$4711,$A21,'16_employed_relevant'!$H$14:$H$4711,R$4)</f>
        <v>0</v>
      </c>
      <c r="S21" s="24">
        <f t="shared" si="0"/>
        <v>761</v>
      </c>
      <c r="U21" t="s">
        <v>153</v>
      </c>
      <c r="V21" s="2">
        <f>SUMIFS('16_employed_relevant'!$F$14:$F$4711,'16_employed_relevant'!$C$14:$C$4711,$U21,'16_employed_relevant'!$H$14:$H$4711,V$4)+SUMIFS('16_employed_relevant'!$G$14:$G$4711,'16_employed_relevant'!$C$14:$C$4711,$U21,'16_employed_relevant'!$H$14:$H$4711,V$4)</f>
        <v>9</v>
      </c>
      <c r="W21" s="2">
        <f>SUMIFS('16_employed_relevant'!$F$14:$F$4711,'16_employed_relevant'!$C$14:$C$4711,$U21,'16_employed_relevant'!$H$14:$H$4711,W$4)+SUMIFS('16_employed_relevant'!$G$14:$G$4711,'16_employed_relevant'!$C$14:$C$4711,$U21,'16_employed_relevant'!$H$14:$H$4711,W$4)</f>
        <v>0</v>
      </c>
      <c r="X21" s="2">
        <f>SUMIFS('16_employed_relevant'!$F$14:$F$4711,'16_employed_relevant'!$C$14:$C$4711,$U21,'16_employed_relevant'!$H$14:$H$4711,X$4)+SUMIFS('16_employed_relevant'!$G$14:$G$4711,'16_employed_relevant'!$C$14:$C$4711,$U21,'16_employed_relevant'!$H$14:$H$4711,X$4)</f>
        <v>0</v>
      </c>
      <c r="Y21" s="2">
        <f>SUMIFS('16_employed_relevant'!$F$14:$F$4711,'16_employed_relevant'!$C$14:$C$4711,$U21,'16_employed_relevant'!$H$14:$H$4711,Y$4)+SUMIFS('16_employed_relevant'!$G$14:$G$4711,'16_employed_relevant'!$C$14:$C$4711,$U21,'16_employed_relevant'!$H$14:$H$4711,Y$4)</f>
        <v>0</v>
      </c>
      <c r="Z21" s="2">
        <f>SUMIFS('16_employed_relevant'!$F$14:$F$4711,'16_employed_relevant'!$C$14:$C$4711,$U21,'16_employed_relevant'!$H$14:$H$4711,Z$4)+SUMIFS('16_employed_relevant'!$G$14:$G$4711,'16_employed_relevant'!$C$14:$C$4711,$U21,'16_employed_relevant'!$H$14:$H$4711,Z$4)</f>
        <v>0</v>
      </c>
      <c r="AA21" s="2">
        <f>SUMIFS('16_employed_relevant'!$F$14:$F$4711,'16_employed_relevant'!$C$14:$C$4711,$U21,'16_employed_relevant'!$H$14:$H$4711,AA$4)+SUMIFS('16_employed_relevant'!$G$14:$G$4711,'16_employed_relevant'!$C$14:$C$4711,$U21,'16_employed_relevant'!$H$14:$H$4711,AA$4)</f>
        <v>0</v>
      </c>
      <c r="AB21" s="2">
        <f>SUMIFS('16_employed_relevant'!$F$14:$F$4711,'16_employed_relevant'!$C$14:$C$4711,$U21,'16_employed_relevant'!$H$14:$H$4711,AB$4)+SUMIFS('16_employed_relevant'!$G$14:$G$4711,'16_employed_relevant'!$C$14:$C$4711,$U21,'16_employed_relevant'!$H$14:$H$4711,AB$4)</f>
        <v>0</v>
      </c>
      <c r="AC21" s="2">
        <f>SUMIFS('16_employed_relevant'!$F$14:$F$4711,'16_employed_relevant'!$C$14:$C$4711,$U21,'16_employed_relevant'!$H$14:$H$4711,AC$4)+SUMIFS('16_employed_relevant'!$G$14:$G$4711,'16_employed_relevant'!$C$14:$C$4711,$U21,'16_employed_relevant'!$H$14:$H$4711,AC$4)</f>
        <v>0</v>
      </c>
      <c r="AD21" s="30">
        <f>SUMIFS('16_employed_relevant'!$F$14:$F$4711,'16_employed_relevant'!$C$14:$C$4711,$U21,'16_employed_relevant'!$H$14:$H$4711,AD$4)+SUMIFS('16_employed_relevant'!$G$14:$G$4711,'16_employed_relevant'!$C$14:$C$4711,$U21,'16_employed_relevant'!$H$14:$H$4711,AD$4)</f>
        <v>0</v>
      </c>
      <c r="AE21" s="2">
        <f>SUMIFS('16_employed_relevant'!$F$14:$F$4711,'16_employed_relevant'!$C$14:$C$4711,$U21,'16_employed_relevant'!$H$14:$H$4711,AE$4)+SUMIFS('16_employed_relevant'!$G$14:$G$4711,'16_employed_relevant'!$C$14:$C$4711,$U21,'16_employed_relevant'!$H$14:$H$4711,AE$4)</f>
        <v>0</v>
      </c>
      <c r="AF21" s="2">
        <f>SUMIFS('16_employed_relevant'!$F$14:$F$4711,'16_employed_relevant'!$C$14:$C$4711,$U21,'16_employed_relevant'!$H$14:$H$4711,AF$4)+SUMIFS('16_employed_relevant'!$G$14:$G$4711,'16_employed_relevant'!$C$14:$C$4711,$U21,'16_employed_relevant'!$H$14:$H$4711,AF$4)</f>
        <v>5</v>
      </c>
      <c r="AG21" s="2">
        <f>SUMIFS('16_employed_relevant'!$F$14:$F$4711,'16_employed_relevant'!$C$14:$C$4711,$U21,'16_employed_relevant'!$H$14:$H$4711,AG$4)+SUMIFS('16_employed_relevant'!$G$14:$G$4711,'16_employed_relevant'!$C$14:$C$4711,$U21,'16_employed_relevant'!$H$14:$H$4711,AG$4)</f>
        <v>4</v>
      </c>
      <c r="AH21" s="2">
        <f>SUMIFS('16_employed_relevant'!$F$14:$F$4711,'16_employed_relevant'!$C$14:$C$4711,$U21,'16_employed_relevant'!$H$14:$H$4711,AH$4)+SUMIFS('16_employed_relevant'!$G$14:$G$4711,'16_employed_relevant'!$C$14:$C$4711,$U21,'16_employed_relevant'!$H$14:$H$4711,AH$4)</f>
        <v>0</v>
      </c>
      <c r="AI21" s="2">
        <f>SUMIFS('16_employed_relevant'!$F$14:$F$4711,'16_employed_relevant'!$C$14:$C$4711,$U21,'16_employed_relevant'!$H$14:$H$4711,AI$4)+SUMIFS('16_employed_relevant'!$G$14:$G$4711,'16_employed_relevant'!$C$14:$C$4711,$U21,'16_employed_relevant'!$H$14:$H$4711,AI$4)</f>
        <v>0</v>
      </c>
      <c r="AJ21" s="2">
        <f>SUMIFS('16_employed_relevant'!$F$14:$F$4711,'16_employed_relevant'!$C$14:$C$4711,$U21,'16_employed_relevant'!$H$14:$H$4711,AJ$4)+SUMIFS('16_employed_relevant'!$G$14:$G$4711,'16_employed_relevant'!$C$14:$C$4711,$U21,'16_employed_relevant'!$H$14:$H$4711,AJ$4)</f>
        <v>0</v>
      </c>
      <c r="AK21" s="2">
        <f>SUMIFS('16_employed_relevant'!$F$14:$F$4711,'16_employed_relevant'!$C$14:$C$4711,$U21,'16_employed_relevant'!$H$14:$H$4711,AK$4)+SUMIFS('16_employed_relevant'!$G$14:$G$4711,'16_employed_relevant'!$C$14:$C$4711,$U21,'16_employed_relevant'!$H$14:$H$4711,AK$4)</f>
        <v>7</v>
      </c>
      <c r="AL21" s="2">
        <f>SUMIFS('16_employed_relevant'!$F$14:$F$4711,'16_employed_relevant'!$C$14:$C$4711,$U21,'16_employed_relevant'!$H$14:$H$4711,AL$4)+SUMIFS('16_employed_relevant'!$G$14:$G$4711,'16_employed_relevant'!$C$14:$C$4711,$U21,'16_employed_relevant'!$H$14:$H$4711,AL$4)</f>
        <v>0</v>
      </c>
      <c r="AM21" s="24">
        <f t="shared" si="1"/>
        <v>25</v>
      </c>
    </row>
    <row r="22" spans="1:39">
      <c r="A22" t="s">
        <v>154</v>
      </c>
      <c r="B22" s="2">
        <f>SUMIFS('16_employed_relevant'!$D$14:$D$4711,'16_employed_relevant'!$C$14:$C$4711,$A22,'16_employed_relevant'!$H$14:$H$4711,B$4)+SUMIFS('16_employed_relevant'!$E$14:$E$4711,'16_employed_relevant'!$C$14:$C$4711,$A22,'16_employed_relevant'!$H$14:$H$4711,B$4)</f>
        <v>108</v>
      </c>
      <c r="C22" s="2">
        <f>SUMIFS('16_employed_relevant'!$D$14:$D$4711,'16_employed_relevant'!$C$14:$C$4711,$A22,'16_employed_relevant'!$H$14:$H$4711,C$4)+SUMIFS('16_employed_relevant'!$E$14:$E$4711,'16_employed_relevant'!$C$14:$C$4711,$A22,'16_employed_relevant'!$H$14:$H$4711,C$4)</f>
        <v>8</v>
      </c>
      <c r="D22" s="2">
        <f>SUMIFS('16_employed_relevant'!$D$14:$D$4711,'16_employed_relevant'!$C$14:$C$4711,$A22,'16_employed_relevant'!$H$14:$H$4711,D$4)+SUMIFS('16_employed_relevant'!$E$14:$E$4711,'16_employed_relevant'!$C$14:$C$4711,$A22,'16_employed_relevant'!$H$14:$H$4711,D$4)</f>
        <v>278</v>
      </c>
      <c r="E22" s="2">
        <f>SUMIFS('16_employed_relevant'!$D$14:$D$4711,'16_employed_relevant'!$C$14:$C$4711,$A22,'16_employed_relevant'!$H$14:$H$4711,E$4)+SUMIFS('16_employed_relevant'!$E$14:$E$4711,'16_employed_relevant'!$C$14:$C$4711,$A22,'16_employed_relevant'!$H$14:$H$4711,E$4)</f>
        <v>359</v>
      </c>
      <c r="F22" s="2">
        <f>SUMIFS('16_employed_relevant'!$D$14:$D$4711,'16_employed_relevant'!$C$14:$C$4711,$A22,'16_employed_relevant'!$H$14:$H$4711,F$4)+SUMIFS('16_employed_relevant'!$E$14:$E$4711,'16_employed_relevant'!$C$14:$C$4711,$A22,'16_employed_relevant'!$H$14:$H$4711,F$4)</f>
        <v>0</v>
      </c>
      <c r="G22" s="2">
        <f>SUMIFS('16_employed_relevant'!$D$14:$D$4711,'16_employed_relevant'!$C$14:$C$4711,$A22,'16_employed_relevant'!$H$14:$H$4711,G$4)+SUMIFS('16_employed_relevant'!$E$14:$E$4711,'16_employed_relevant'!$C$14:$C$4711,$A22,'16_employed_relevant'!$H$14:$H$4711,G$4)</f>
        <v>7</v>
      </c>
      <c r="H22" s="2">
        <f>SUMIFS('16_employed_relevant'!$D$14:$D$4711,'16_employed_relevant'!$C$14:$C$4711,$A22,'16_employed_relevant'!$H$14:$H$4711,H$4)+SUMIFS('16_employed_relevant'!$E$14:$E$4711,'16_employed_relevant'!$C$14:$C$4711,$A22,'16_employed_relevant'!$H$14:$H$4711,H$4)</f>
        <v>42</v>
      </c>
      <c r="I22" s="2">
        <f>SUMIFS('16_employed_relevant'!$D$14:$D$4711,'16_employed_relevant'!$C$14:$C$4711,$A22,'16_employed_relevant'!$H$14:$H$4711,I$4)+SUMIFS('16_employed_relevant'!$E$14:$E$4711,'16_employed_relevant'!$C$14:$C$4711,$A22,'16_employed_relevant'!$H$14:$H$4711,I$4)</f>
        <v>0</v>
      </c>
      <c r="J22" s="30">
        <f>SUMIFS('16_employed_relevant'!$D$14:$D$4711,'16_employed_relevant'!$C$14:$C$4711,$A22,'16_employed_relevant'!$H$14:$H$4711,J$4)+SUMIFS('16_employed_relevant'!$E$14:$E$4711,'16_employed_relevant'!$C$14:$C$4711,$A22,'16_employed_relevant'!$H$14:$H$4711,J$4)</f>
        <v>0</v>
      </c>
      <c r="K22" s="2">
        <f>SUMIFS('16_employed_relevant'!$D$14:$D$4711,'16_employed_relevant'!$C$14:$C$4711,$A22,'16_employed_relevant'!$H$14:$H$4711,K$4)+SUMIFS('16_employed_relevant'!$E$14:$E$4711,'16_employed_relevant'!$C$14:$C$4711,$A22,'16_employed_relevant'!$H$14:$H$4711,K$4)</f>
        <v>10</v>
      </c>
      <c r="L22" s="2">
        <f>SUMIFS('16_employed_relevant'!$D$14:$D$4711,'16_employed_relevant'!$C$14:$C$4711,$A22,'16_employed_relevant'!$H$14:$H$4711,L$4)+SUMIFS('16_employed_relevant'!$E$14:$E$4711,'16_employed_relevant'!$C$14:$C$4711,$A22,'16_employed_relevant'!$H$14:$H$4711,L$4)</f>
        <v>45</v>
      </c>
      <c r="M22" s="2">
        <f>SUMIFS('16_employed_relevant'!$D$14:$D$4711,'16_employed_relevant'!$C$14:$C$4711,$A22,'16_employed_relevant'!$H$14:$H$4711,M$4)+SUMIFS('16_employed_relevant'!$E$14:$E$4711,'16_employed_relevant'!$C$14:$C$4711,$A22,'16_employed_relevant'!$H$14:$H$4711,M$4)</f>
        <v>248</v>
      </c>
      <c r="N22" s="2">
        <f>SUMIFS('16_employed_relevant'!$D$14:$D$4711,'16_employed_relevant'!$C$14:$C$4711,$A22,'16_employed_relevant'!$H$14:$H$4711,N$4)+SUMIFS('16_employed_relevant'!$E$14:$E$4711,'16_employed_relevant'!$C$14:$C$4711,$A22,'16_employed_relevant'!$H$14:$H$4711,N$4)</f>
        <v>22</v>
      </c>
      <c r="O22" s="2">
        <f>SUMIFS('16_employed_relevant'!$D$14:$D$4711,'16_employed_relevant'!$C$14:$C$4711,$A22,'16_employed_relevant'!$H$14:$H$4711,O$4)+SUMIFS('16_employed_relevant'!$E$14:$E$4711,'16_employed_relevant'!$C$14:$C$4711,$A22,'16_employed_relevant'!$H$14:$H$4711,O$4)</f>
        <v>14</v>
      </c>
      <c r="P22" s="2">
        <f>SUMIFS('16_employed_relevant'!$D$14:$D$4711,'16_employed_relevant'!$C$14:$C$4711,$A22,'16_employed_relevant'!$H$14:$H$4711,P$4)+SUMIFS('16_employed_relevant'!$E$14:$E$4711,'16_employed_relevant'!$C$14:$C$4711,$A22,'16_employed_relevant'!$H$14:$H$4711,P$4)</f>
        <v>205</v>
      </c>
      <c r="Q22" s="2">
        <f>SUMIFS('16_employed_relevant'!$D$14:$D$4711,'16_employed_relevant'!$C$14:$C$4711,$A22,'16_employed_relevant'!$H$14:$H$4711,Q$4)+SUMIFS('16_employed_relevant'!$E$14:$E$4711,'16_employed_relevant'!$C$14:$C$4711,$A22,'16_employed_relevant'!$H$14:$H$4711,Q$4)</f>
        <v>39</v>
      </c>
      <c r="R22" s="2">
        <f>SUMIFS('16_employed_relevant'!$D$14:$D$4711,'16_employed_relevant'!$C$14:$C$4711,$A22,'16_employed_relevant'!$H$14:$H$4711,R$4)+SUMIFS('16_employed_relevant'!$E$14:$E$4711,'16_employed_relevant'!$C$14:$C$4711,$A22,'16_employed_relevant'!$H$14:$H$4711,R$4)</f>
        <v>0</v>
      </c>
      <c r="S22" s="24">
        <f t="shared" si="0"/>
        <v>1385</v>
      </c>
      <c r="U22" t="s">
        <v>154</v>
      </c>
      <c r="V22" s="2">
        <f>SUMIFS('16_employed_relevant'!$F$14:$F$4711,'16_employed_relevant'!$C$14:$C$4711,$U22,'16_employed_relevant'!$H$14:$H$4711,V$4)+SUMIFS('16_employed_relevant'!$G$14:$G$4711,'16_employed_relevant'!$C$14:$C$4711,$U22,'16_employed_relevant'!$H$14:$H$4711,V$4)</f>
        <v>0</v>
      </c>
      <c r="W22" s="2">
        <f>SUMIFS('16_employed_relevant'!$F$14:$F$4711,'16_employed_relevant'!$C$14:$C$4711,$U22,'16_employed_relevant'!$H$14:$H$4711,W$4)+SUMIFS('16_employed_relevant'!$G$14:$G$4711,'16_employed_relevant'!$C$14:$C$4711,$U22,'16_employed_relevant'!$H$14:$H$4711,W$4)</f>
        <v>0</v>
      </c>
      <c r="X22" s="2">
        <f>SUMIFS('16_employed_relevant'!$F$14:$F$4711,'16_employed_relevant'!$C$14:$C$4711,$U22,'16_employed_relevant'!$H$14:$H$4711,X$4)+SUMIFS('16_employed_relevant'!$G$14:$G$4711,'16_employed_relevant'!$C$14:$C$4711,$U22,'16_employed_relevant'!$H$14:$H$4711,X$4)</f>
        <v>13</v>
      </c>
      <c r="Y22" s="2">
        <f>SUMIFS('16_employed_relevant'!$F$14:$F$4711,'16_employed_relevant'!$C$14:$C$4711,$U22,'16_employed_relevant'!$H$14:$H$4711,Y$4)+SUMIFS('16_employed_relevant'!$G$14:$G$4711,'16_employed_relevant'!$C$14:$C$4711,$U22,'16_employed_relevant'!$H$14:$H$4711,Y$4)</f>
        <v>13</v>
      </c>
      <c r="Z22" s="2">
        <f>SUMIFS('16_employed_relevant'!$F$14:$F$4711,'16_employed_relevant'!$C$14:$C$4711,$U22,'16_employed_relevant'!$H$14:$H$4711,Z$4)+SUMIFS('16_employed_relevant'!$G$14:$G$4711,'16_employed_relevant'!$C$14:$C$4711,$U22,'16_employed_relevant'!$H$14:$H$4711,Z$4)</f>
        <v>0</v>
      </c>
      <c r="AA22" s="2">
        <f>SUMIFS('16_employed_relevant'!$F$14:$F$4711,'16_employed_relevant'!$C$14:$C$4711,$U22,'16_employed_relevant'!$H$14:$H$4711,AA$4)+SUMIFS('16_employed_relevant'!$G$14:$G$4711,'16_employed_relevant'!$C$14:$C$4711,$U22,'16_employed_relevant'!$H$14:$H$4711,AA$4)</f>
        <v>0</v>
      </c>
      <c r="AB22" s="2">
        <f>SUMIFS('16_employed_relevant'!$F$14:$F$4711,'16_employed_relevant'!$C$14:$C$4711,$U22,'16_employed_relevant'!$H$14:$H$4711,AB$4)+SUMIFS('16_employed_relevant'!$G$14:$G$4711,'16_employed_relevant'!$C$14:$C$4711,$U22,'16_employed_relevant'!$H$14:$H$4711,AB$4)</f>
        <v>0</v>
      </c>
      <c r="AC22" s="2">
        <f>SUMIFS('16_employed_relevant'!$F$14:$F$4711,'16_employed_relevant'!$C$14:$C$4711,$U22,'16_employed_relevant'!$H$14:$H$4711,AC$4)+SUMIFS('16_employed_relevant'!$G$14:$G$4711,'16_employed_relevant'!$C$14:$C$4711,$U22,'16_employed_relevant'!$H$14:$H$4711,AC$4)</f>
        <v>0</v>
      </c>
      <c r="AD22" s="30">
        <f>SUMIFS('16_employed_relevant'!$F$14:$F$4711,'16_employed_relevant'!$C$14:$C$4711,$U22,'16_employed_relevant'!$H$14:$H$4711,AD$4)+SUMIFS('16_employed_relevant'!$G$14:$G$4711,'16_employed_relevant'!$C$14:$C$4711,$U22,'16_employed_relevant'!$H$14:$H$4711,AD$4)</f>
        <v>0</v>
      </c>
      <c r="AE22" s="2">
        <f>SUMIFS('16_employed_relevant'!$F$14:$F$4711,'16_employed_relevant'!$C$14:$C$4711,$U22,'16_employed_relevant'!$H$14:$H$4711,AE$4)+SUMIFS('16_employed_relevant'!$G$14:$G$4711,'16_employed_relevant'!$C$14:$C$4711,$U22,'16_employed_relevant'!$H$14:$H$4711,AE$4)</f>
        <v>0</v>
      </c>
      <c r="AF22" s="2">
        <f>SUMIFS('16_employed_relevant'!$F$14:$F$4711,'16_employed_relevant'!$C$14:$C$4711,$U22,'16_employed_relevant'!$H$14:$H$4711,AF$4)+SUMIFS('16_employed_relevant'!$G$14:$G$4711,'16_employed_relevant'!$C$14:$C$4711,$U22,'16_employed_relevant'!$H$14:$H$4711,AF$4)</f>
        <v>10</v>
      </c>
      <c r="AG22" s="2">
        <f>SUMIFS('16_employed_relevant'!$F$14:$F$4711,'16_employed_relevant'!$C$14:$C$4711,$U22,'16_employed_relevant'!$H$14:$H$4711,AG$4)+SUMIFS('16_employed_relevant'!$G$14:$G$4711,'16_employed_relevant'!$C$14:$C$4711,$U22,'16_employed_relevant'!$H$14:$H$4711,AG$4)</f>
        <v>15</v>
      </c>
      <c r="AH22" s="2">
        <f>SUMIFS('16_employed_relevant'!$F$14:$F$4711,'16_employed_relevant'!$C$14:$C$4711,$U22,'16_employed_relevant'!$H$14:$H$4711,AH$4)+SUMIFS('16_employed_relevant'!$G$14:$G$4711,'16_employed_relevant'!$C$14:$C$4711,$U22,'16_employed_relevant'!$H$14:$H$4711,AH$4)</f>
        <v>6</v>
      </c>
      <c r="AI22" s="2">
        <f>SUMIFS('16_employed_relevant'!$F$14:$F$4711,'16_employed_relevant'!$C$14:$C$4711,$U22,'16_employed_relevant'!$H$14:$H$4711,AI$4)+SUMIFS('16_employed_relevant'!$G$14:$G$4711,'16_employed_relevant'!$C$14:$C$4711,$U22,'16_employed_relevant'!$H$14:$H$4711,AI$4)</f>
        <v>0</v>
      </c>
      <c r="AJ22" s="2">
        <f>SUMIFS('16_employed_relevant'!$F$14:$F$4711,'16_employed_relevant'!$C$14:$C$4711,$U22,'16_employed_relevant'!$H$14:$H$4711,AJ$4)+SUMIFS('16_employed_relevant'!$G$14:$G$4711,'16_employed_relevant'!$C$14:$C$4711,$U22,'16_employed_relevant'!$H$14:$H$4711,AJ$4)</f>
        <v>21</v>
      </c>
      <c r="AK22" s="2">
        <f>SUMIFS('16_employed_relevant'!$F$14:$F$4711,'16_employed_relevant'!$C$14:$C$4711,$U22,'16_employed_relevant'!$H$14:$H$4711,AK$4)+SUMIFS('16_employed_relevant'!$G$14:$G$4711,'16_employed_relevant'!$C$14:$C$4711,$U22,'16_employed_relevant'!$H$14:$H$4711,AK$4)</f>
        <v>0</v>
      </c>
      <c r="AL22" s="2">
        <f>SUMIFS('16_employed_relevant'!$F$14:$F$4711,'16_employed_relevant'!$C$14:$C$4711,$U22,'16_employed_relevant'!$H$14:$H$4711,AL$4)+SUMIFS('16_employed_relevant'!$G$14:$G$4711,'16_employed_relevant'!$C$14:$C$4711,$U22,'16_employed_relevant'!$H$14:$H$4711,AL$4)</f>
        <v>0</v>
      </c>
      <c r="AM22" s="24">
        <f t="shared" si="1"/>
        <v>78</v>
      </c>
    </row>
    <row r="23" spans="1:39">
      <c r="A23" t="s">
        <v>5</v>
      </c>
      <c r="B23" s="2">
        <f>SUMIFS('16_employed_relevant'!$D$14:$D$4711,'16_employed_relevant'!$C$14:$C$4711,$A23,'16_employed_relevant'!$H$14:$H$4711,B$4)+SUMIFS('16_employed_relevant'!$E$14:$E$4711,'16_employed_relevant'!$C$14:$C$4711,$A23,'16_employed_relevant'!$H$14:$H$4711,B$4)</f>
        <v>80</v>
      </c>
      <c r="C23" s="2">
        <f>SUMIFS('16_employed_relevant'!$D$14:$D$4711,'16_employed_relevant'!$C$14:$C$4711,$A23,'16_employed_relevant'!$H$14:$H$4711,C$4)+SUMIFS('16_employed_relevant'!$E$14:$E$4711,'16_employed_relevant'!$C$14:$C$4711,$A23,'16_employed_relevant'!$H$14:$H$4711,C$4)</f>
        <v>4</v>
      </c>
      <c r="D23" s="2">
        <f>SUMIFS('16_employed_relevant'!$D$14:$D$4711,'16_employed_relevant'!$C$14:$C$4711,$A23,'16_employed_relevant'!$H$14:$H$4711,D$4)+SUMIFS('16_employed_relevant'!$E$14:$E$4711,'16_employed_relevant'!$C$14:$C$4711,$A23,'16_employed_relevant'!$H$14:$H$4711,D$4)</f>
        <v>71</v>
      </c>
      <c r="E23" s="2">
        <f>SUMIFS('16_employed_relevant'!$D$14:$D$4711,'16_employed_relevant'!$C$14:$C$4711,$A23,'16_employed_relevant'!$H$14:$H$4711,E$4)+SUMIFS('16_employed_relevant'!$E$14:$E$4711,'16_employed_relevant'!$C$14:$C$4711,$A23,'16_employed_relevant'!$H$14:$H$4711,E$4)</f>
        <v>42</v>
      </c>
      <c r="F23" s="2">
        <f>SUMIFS('16_employed_relevant'!$D$14:$D$4711,'16_employed_relevant'!$C$14:$C$4711,$A23,'16_employed_relevant'!$H$14:$H$4711,F$4)+SUMIFS('16_employed_relevant'!$E$14:$E$4711,'16_employed_relevant'!$C$14:$C$4711,$A23,'16_employed_relevant'!$H$14:$H$4711,F$4)</f>
        <v>0</v>
      </c>
      <c r="G23" s="2">
        <f>SUMIFS('16_employed_relevant'!$D$14:$D$4711,'16_employed_relevant'!$C$14:$C$4711,$A23,'16_employed_relevant'!$H$14:$H$4711,G$4)+SUMIFS('16_employed_relevant'!$E$14:$E$4711,'16_employed_relevant'!$C$14:$C$4711,$A23,'16_employed_relevant'!$H$14:$H$4711,G$4)</f>
        <v>0</v>
      </c>
      <c r="H23" s="2">
        <f>SUMIFS('16_employed_relevant'!$D$14:$D$4711,'16_employed_relevant'!$C$14:$C$4711,$A23,'16_employed_relevant'!$H$14:$H$4711,H$4)+SUMIFS('16_employed_relevant'!$E$14:$E$4711,'16_employed_relevant'!$C$14:$C$4711,$A23,'16_employed_relevant'!$H$14:$H$4711,H$4)</f>
        <v>15</v>
      </c>
      <c r="I23" s="2">
        <f>SUMIFS('16_employed_relevant'!$D$14:$D$4711,'16_employed_relevant'!$C$14:$C$4711,$A23,'16_employed_relevant'!$H$14:$H$4711,I$4)+SUMIFS('16_employed_relevant'!$E$14:$E$4711,'16_employed_relevant'!$C$14:$C$4711,$A23,'16_employed_relevant'!$H$14:$H$4711,I$4)</f>
        <v>0</v>
      </c>
      <c r="J23" s="30">
        <f>SUMIFS('16_employed_relevant'!$D$14:$D$4711,'16_employed_relevant'!$C$14:$C$4711,$A23,'16_employed_relevant'!$H$14:$H$4711,J$4)+SUMIFS('16_employed_relevant'!$E$14:$E$4711,'16_employed_relevant'!$C$14:$C$4711,$A23,'16_employed_relevant'!$H$14:$H$4711,J$4)</f>
        <v>0</v>
      </c>
      <c r="K23" s="2">
        <f>SUMIFS('16_employed_relevant'!$D$14:$D$4711,'16_employed_relevant'!$C$14:$C$4711,$A23,'16_employed_relevant'!$H$14:$H$4711,K$4)+SUMIFS('16_employed_relevant'!$E$14:$E$4711,'16_employed_relevant'!$C$14:$C$4711,$A23,'16_employed_relevant'!$H$14:$H$4711,K$4)</f>
        <v>5</v>
      </c>
      <c r="L23" s="2">
        <f>SUMIFS('16_employed_relevant'!$D$14:$D$4711,'16_employed_relevant'!$C$14:$C$4711,$A23,'16_employed_relevant'!$H$14:$H$4711,L$4)+SUMIFS('16_employed_relevant'!$E$14:$E$4711,'16_employed_relevant'!$C$14:$C$4711,$A23,'16_employed_relevant'!$H$14:$H$4711,L$4)</f>
        <v>22</v>
      </c>
      <c r="M23" s="2">
        <f>SUMIFS('16_employed_relevant'!$D$14:$D$4711,'16_employed_relevant'!$C$14:$C$4711,$A23,'16_employed_relevant'!$H$14:$H$4711,M$4)+SUMIFS('16_employed_relevant'!$E$14:$E$4711,'16_employed_relevant'!$C$14:$C$4711,$A23,'16_employed_relevant'!$H$14:$H$4711,M$4)</f>
        <v>400</v>
      </c>
      <c r="N23" s="2">
        <f>SUMIFS('16_employed_relevant'!$D$14:$D$4711,'16_employed_relevant'!$C$14:$C$4711,$A23,'16_employed_relevant'!$H$14:$H$4711,N$4)+SUMIFS('16_employed_relevant'!$E$14:$E$4711,'16_employed_relevant'!$C$14:$C$4711,$A23,'16_employed_relevant'!$H$14:$H$4711,N$4)</f>
        <v>38</v>
      </c>
      <c r="O23" s="2">
        <f>SUMIFS('16_employed_relevant'!$D$14:$D$4711,'16_employed_relevant'!$C$14:$C$4711,$A23,'16_employed_relevant'!$H$14:$H$4711,O$4)+SUMIFS('16_employed_relevant'!$E$14:$E$4711,'16_employed_relevant'!$C$14:$C$4711,$A23,'16_employed_relevant'!$H$14:$H$4711,O$4)</f>
        <v>16</v>
      </c>
      <c r="P23" s="2">
        <f>SUMIFS('16_employed_relevant'!$D$14:$D$4711,'16_employed_relevant'!$C$14:$C$4711,$A23,'16_employed_relevant'!$H$14:$H$4711,P$4)+SUMIFS('16_employed_relevant'!$E$14:$E$4711,'16_employed_relevant'!$C$14:$C$4711,$A23,'16_employed_relevant'!$H$14:$H$4711,P$4)</f>
        <v>95</v>
      </c>
      <c r="Q23" s="2">
        <f>SUMIFS('16_employed_relevant'!$D$14:$D$4711,'16_employed_relevant'!$C$14:$C$4711,$A23,'16_employed_relevant'!$H$14:$H$4711,Q$4)+SUMIFS('16_employed_relevant'!$E$14:$E$4711,'16_employed_relevant'!$C$14:$C$4711,$A23,'16_employed_relevant'!$H$14:$H$4711,Q$4)</f>
        <v>14</v>
      </c>
      <c r="R23" s="2">
        <f>SUMIFS('16_employed_relevant'!$D$14:$D$4711,'16_employed_relevant'!$C$14:$C$4711,$A23,'16_employed_relevant'!$H$14:$H$4711,R$4)+SUMIFS('16_employed_relevant'!$E$14:$E$4711,'16_employed_relevant'!$C$14:$C$4711,$A23,'16_employed_relevant'!$H$14:$H$4711,R$4)</f>
        <v>14</v>
      </c>
      <c r="S23" s="24">
        <f t="shared" si="0"/>
        <v>816</v>
      </c>
      <c r="U23" t="s">
        <v>5</v>
      </c>
      <c r="V23" s="2">
        <f>SUMIFS('16_employed_relevant'!$F$14:$F$4711,'16_employed_relevant'!$C$14:$C$4711,$U23,'16_employed_relevant'!$H$14:$H$4711,V$4)+SUMIFS('16_employed_relevant'!$G$14:$G$4711,'16_employed_relevant'!$C$14:$C$4711,$U23,'16_employed_relevant'!$H$14:$H$4711,V$4)</f>
        <v>37</v>
      </c>
      <c r="W23" s="2">
        <f>SUMIFS('16_employed_relevant'!$F$14:$F$4711,'16_employed_relevant'!$C$14:$C$4711,$U23,'16_employed_relevant'!$H$14:$H$4711,W$4)+SUMIFS('16_employed_relevant'!$G$14:$G$4711,'16_employed_relevant'!$C$14:$C$4711,$U23,'16_employed_relevant'!$H$14:$H$4711,W$4)</f>
        <v>0</v>
      </c>
      <c r="X23" s="2">
        <f>SUMIFS('16_employed_relevant'!$F$14:$F$4711,'16_employed_relevant'!$C$14:$C$4711,$U23,'16_employed_relevant'!$H$14:$H$4711,X$4)+SUMIFS('16_employed_relevant'!$G$14:$G$4711,'16_employed_relevant'!$C$14:$C$4711,$U23,'16_employed_relevant'!$H$14:$H$4711,X$4)</f>
        <v>12</v>
      </c>
      <c r="Y23" s="2">
        <f>SUMIFS('16_employed_relevant'!$F$14:$F$4711,'16_employed_relevant'!$C$14:$C$4711,$U23,'16_employed_relevant'!$H$14:$H$4711,Y$4)+SUMIFS('16_employed_relevant'!$G$14:$G$4711,'16_employed_relevant'!$C$14:$C$4711,$U23,'16_employed_relevant'!$H$14:$H$4711,Y$4)</f>
        <v>9</v>
      </c>
      <c r="Z23" s="2">
        <f>SUMIFS('16_employed_relevant'!$F$14:$F$4711,'16_employed_relevant'!$C$14:$C$4711,$U23,'16_employed_relevant'!$H$14:$H$4711,Z$4)+SUMIFS('16_employed_relevant'!$G$14:$G$4711,'16_employed_relevant'!$C$14:$C$4711,$U23,'16_employed_relevant'!$H$14:$H$4711,Z$4)</f>
        <v>0</v>
      </c>
      <c r="AA23" s="2">
        <f>SUMIFS('16_employed_relevant'!$F$14:$F$4711,'16_employed_relevant'!$C$14:$C$4711,$U23,'16_employed_relevant'!$H$14:$H$4711,AA$4)+SUMIFS('16_employed_relevant'!$G$14:$G$4711,'16_employed_relevant'!$C$14:$C$4711,$U23,'16_employed_relevant'!$H$14:$H$4711,AA$4)</f>
        <v>0</v>
      </c>
      <c r="AB23" s="2">
        <f>SUMIFS('16_employed_relevant'!$F$14:$F$4711,'16_employed_relevant'!$C$14:$C$4711,$U23,'16_employed_relevant'!$H$14:$H$4711,AB$4)+SUMIFS('16_employed_relevant'!$G$14:$G$4711,'16_employed_relevant'!$C$14:$C$4711,$U23,'16_employed_relevant'!$H$14:$H$4711,AB$4)</f>
        <v>21</v>
      </c>
      <c r="AC23" s="2">
        <f>SUMIFS('16_employed_relevant'!$F$14:$F$4711,'16_employed_relevant'!$C$14:$C$4711,$U23,'16_employed_relevant'!$H$14:$H$4711,AC$4)+SUMIFS('16_employed_relevant'!$G$14:$G$4711,'16_employed_relevant'!$C$14:$C$4711,$U23,'16_employed_relevant'!$H$14:$H$4711,AC$4)</f>
        <v>0</v>
      </c>
      <c r="AD23" s="30">
        <f>SUMIFS('16_employed_relevant'!$F$14:$F$4711,'16_employed_relevant'!$C$14:$C$4711,$U23,'16_employed_relevant'!$H$14:$H$4711,AD$4)+SUMIFS('16_employed_relevant'!$G$14:$G$4711,'16_employed_relevant'!$C$14:$C$4711,$U23,'16_employed_relevant'!$H$14:$H$4711,AD$4)</f>
        <v>0</v>
      </c>
      <c r="AE23" s="2">
        <f>SUMIFS('16_employed_relevant'!$F$14:$F$4711,'16_employed_relevant'!$C$14:$C$4711,$U23,'16_employed_relevant'!$H$14:$H$4711,AE$4)+SUMIFS('16_employed_relevant'!$G$14:$G$4711,'16_employed_relevant'!$C$14:$C$4711,$U23,'16_employed_relevant'!$H$14:$H$4711,AE$4)</f>
        <v>14</v>
      </c>
      <c r="AF23" s="2">
        <f>SUMIFS('16_employed_relevant'!$F$14:$F$4711,'16_employed_relevant'!$C$14:$C$4711,$U23,'16_employed_relevant'!$H$14:$H$4711,AF$4)+SUMIFS('16_employed_relevant'!$G$14:$G$4711,'16_employed_relevant'!$C$14:$C$4711,$U23,'16_employed_relevant'!$H$14:$H$4711,AF$4)</f>
        <v>40</v>
      </c>
      <c r="AG23" s="2">
        <f>SUMIFS('16_employed_relevant'!$F$14:$F$4711,'16_employed_relevant'!$C$14:$C$4711,$U23,'16_employed_relevant'!$H$14:$H$4711,AG$4)+SUMIFS('16_employed_relevant'!$G$14:$G$4711,'16_employed_relevant'!$C$14:$C$4711,$U23,'16_employed_relevant'!$H$14:$H$4711,AG$4)</f>
        <v>132</v>
      </c>
      <c r="AH23" s="2">
        <f>SUMIFS('16_employed_relevant'!$F$14:$F$4711,'16_employed_relevant'!$C$14:$C$4711,$U23,'16_employed_relevant'!$H$14:$H$4711,AH$4)+SUMIFS('16_employed_relevant'!$G$14:$G$4711,'16_employed_relevant'!$C$14:$C$4711,$U23,'16_employed_relevant'!$H$14:$H$4711,AH$4)</f>
        <v>32</v>
      </c>
      <c r="AI23" s="2">
        <f>SUMIFS('16_employed_relevant'!$F$14:$F$4711,'16_employed_relevant'!$C$14:$C$4711,$U23,'16_employed_relevant'!$H$14:$H$4711,AI$4)+SUMIFS('16_employed_relevant'!$G$14:$G$4711,'16_employed_relevant'!$C$14:$C$4711,$U23,'16_employed_relevant'!$H$14:$H$4711,AI$4)</f>
        <v>5</v>
      </c>
      <c r="AJ23" s="2">
        <f>SUMIFS('16_employed_relevant'!$F$14:$F$4711,'16_employed_relevant'!$C$14:$C$4711,$U23,'16_employed_relevant'!$H$14:$H$4711,AJ$4)+SUMIFS('16_employed_relevant'!$G$14:$G$4711,'16_employed_relevant'!$C$14:$C$4711,$U23,'16_employed_relevant'!$H$14:$H$4711,AJ$4)</f>
        <v>92</v>
      </c>
      <c r="AK23" s="2">
        <f>SUMIFS('16_employed_relevant'!$F$14:$F$4711,'16_employed_relevant'!$C$14:$C$4711,$U23,'16_employed_relevant'!$H$14:$H$4711,AK$4)+SUMIFS('16_employed_relevant'!$G$14:$G$4711,'16_employed_relevant'!$C$14:$C$4711,$U23,'16_employed_relevant'!$H$14:$H$4711,AK$4)</f>
        <v>12</v>
      </c>
      <c r="AL23" s="2">
        <f>SUMIFS('16_employed_relevant'!$F$14:$F$4711,'16_employed_relevant'!$C$14:$C$4711,$U23,'16_employed_relevant'!$H$14:$H$4711,AL$4)+SUMIFS('16_employed_relevant'!$G$14:$G$4711,'16_employed_relevant'!$C$14:$C$4711,$U23,'16_employed_relevant'!$H$14:$H$4711,AL$4)</f>
        <v>3</v>
      </c>
      <c r="AM23" s="24">
        <f t="shared" si="1"/>
        <v>409</v>
      </c>
    </row>
    <row r="24" spans="1:39">
      <c r="A24" t="s">
        <v>155</v>
      </c>
      <c r="B24" s="2">
        <f>SUMIFS('16_employed_relevant'!$D$14:$D$4711,'16_employed_relevant'!$C$14:$C$4711,$A24,'16_employed_relevant'!$H$14:$H$4711,B$4)+SUMIFS('16_employed_relevant'!$E$14:$E$4711,'16_employed_relevant'!$C$14:$C$4711,$A24,'16_employed_relevant'!$H$14:$H$4711,B$4)</f>
        <v>122</v>
      </c>
      <c r="C24" s="2">
        <f>SUMIFS('16_employed_relevant'!$D$14:$D$4711,'16_employed_relevant'!$C$14:$C$4711,$A24,'16_employed_relevant'!$H$14:$H$4711,C$4)+SUMIFS('16_employed_relevant'!$E$14:$E$4711,'16_employed_relevant'!$C$14:$C$4711,$A24,'16_employed_relevant'!$H$14:$H$4711,C$4)</f>
        <v>0</v>
      </c>
      <c r="D24" s="2">
        <f>SUMIFS('16_employed_relevant'!$D$14:$D$4711,'16_employed_relevant'!$C$14:$C$4711,$A24,'16_employed_relevant'!$H$14:$H$4711,D$4)+SUMIFS('16_employed_relevant'!$E$14:$E$4711,'16_employed_relevant'!$C$14:$C$4711,$A24,'16_employed_relevant'!$H$14:$H$4711,D$4)</f>
        <v>15</v>
      </c>
      <c r="E24" s="2">
        <f>SUMIFS('16_employed_relevant'!$D$14:$D$4711,'16_employed_relevant'!$C$14:$C$4711,$A24,'16_employed_relevant'!$H$14:$H$4711,E$4)+SUMIFS('16_employed_relevant'!$E$14:$E$4711,'16_employed_relevant'!$C$14:$C$4711,$A24,'16_employed_relevant'!$H$14:$H$4711,E$4)</f>
        <v>27</v>
      </c>
      <c r="F24" s="2">
        <f>SUMIFS('16_employed_relevant'!$D$14:$D$4711,'16_employed_relevant'!$C$14:$C$4711,$A24,'16_employed_relevant'!$H$14:$H$4711,F$4)+SUMIFS('16_employed_relevant'!$E$14:$E$4711,'16_employed_relevant'!$C$14:$C$4711,$A24,'16_employed_relevant'!$H$14:$H$4711,F$4)</f>
        <v>0</v>
      </c>
      <c r="G24" s="2">
        <f>SUMIFS('16_employed_relevant'!$D$14:$D$4711,'16_employed_relevant'!$C$14:$C$4711,$A24,'16_employed_relevant'!$H$14:$H$4711,G$4)+SUMIFS('16_employed_relevant'!$E$14:$E$4711,'16_employed_relevant'!$C$14:$C$4711,$A24,'16_employed_relevant'!$H$14:$H$4711,G$4)</f>
        <v>27</v>
      </c>
      <c r="H24" s="2">
        <f>SUMIFS('16_employed_relevant'!$D$14:$D$4711,'16_employed_relevant'!$C$14:$C$4711,$A24,'16_employed_relevant'!$H$14:$H$4711,H$4)+SUMIFS('16_employed_relevant'!$E$14:$E$4711,'16_employed_relevant'!$C$14:$C$4711,$A24,'16_employed_relevant'!$H$14:$H$4711,H$4)</f>
        <v>22</v>
      </c>
      <c r="I24" s="2">
        <f>SUMIFS('16_employed_relevant'!$D$14:$D$4711,'16_employed_relevant'!$C$14:$C$4711,$A24,'16_employed_relevant'!$H$14:$H$4711,I$4)+SUMIFS('16_employed_relevant'!$E$14:$E$4711,'16_employed_relevant'!$C$14:$C$4711,$A24,'16_employed_relevant'!$H$14:$H$4711,I$4)</f>
        <v>0</v>
      </c>
      <c r="J24" s="30">
        <f>SUMIFS('16_employed_relevant'!$D$14:$D$4711,'16_employed_relevant'!$C$14:$C$4711,$A24,'16_employed_relevant'!$H$14:$H$4711,J$4)+SUMIFS('16_employed_relevant'!$E$14:$E$4711,'16_employed_relevant'!$C$14:$C$4711,$A24,'16_employed_relevant'!$H$14:$H$4711,J$4)</f>
        <v>0</v>
      </c>
      <c r="K24" s="2">
        <f>SUMIFS('16_employed_relevant'!$D$14:$D$4711,'16_employed_relevant'!$C$14:$C$4711,$A24,'16_employed_relevant'!$H$14:$H$4711,K$4)+SUMIFS('16_employed_relevant'!$E$14:$E$4711,'16_employed_relevant'!$C$14:$C$4711,$A24,'16_employed_relevant'!$H$14:$H$4711,K$4)</f>
        <v>0</v>
      </c>
      <c r="L24" s="2">
        <f>SUMIFS('16_employed_relevant'!$D$14:$D$4711,'16_employed_relevant'!$C$14:$C$4711,$A24,'16_employed_relevant'!$H$14:$H$4711,L$4)+SUMIFS('16_employed_relevant'!$E$14:$E$4711,'16_employed_relevant'!$C$14:$C$4711,$A24,'16_employed_relevant'!$H$14:$H$4711,L$4)</f>
        <v>26</v>
      </c>
      <c r="M24" s="2">
        <f>SUMIFS('16_employed_relevant'!$D$14:$D$4711,'16_employed_relevant'!$C$14:$C$4711,$A24,'16_employed_relevant'!$H$14:$H$4711,M$4)+SUMIFS('16_employed_relevant'!$E$14:$E$4711,'16_employed_relevant'!$C$14:$C$4711,$A24,'16_employed_relevant'!$H$14:$H$4711,M$4)</f>
        <v>109</v>
      </c>
      <c r="N24" s="2">
        <f>SUMIFS('16_employed_relevant'!$D$14:$D$4711,'16_employed_relevant'!$C$14:$C$4711,$A24,'16_employed_relevant'!$H$14:$H$4711,N$4)+SUMIFS('16_employed_relevant'!$E$14:$E$4711,'16_employed_relevant'!$C$14:$C$4711,$A24,'16_employed_relevant'!$H$14:$H$4711,N$4)</f>
        <v>32</v>
      </c>
      <c r="O24" s="2">
        <f>SUMIFS('16_employed_relevant'!$D$14:$D$4711,'16_employed_relevant'!$C$14:$C$4711,$A24,'16_employed_relevant'!$H$14:$H$4711,O$4)+SUMIFS('16_employed_relevant'!$E$14:$E$4711,'16_employed_relevant'!$C$14:$C$4711,$A24,'16_employed_relevant'!$H$14:$H$4711,O$4)</f>
        <v>6</v>
      </c>
      <c r="P24" s="2">
        <f>SUMIFS('16_employed_relevant'!$D$14:$D$4711,'16_employed_relevant'!$C$14:$C$4711,$A24,'16_employed_relevant'!$H$14:$H$4711,P$4)+SUMIFS('16_employed_relevant'!$E$14:$E$4711,'16_employed_relevant'!$C$14:$C$4711,$A24,'16_employed_relevant'!$H$14:$H$4711,P$4)</f>
        <v>60</v>
      </c>
      <c r="Q24" s="2">
        <f>SUMIFS('16_employed_relevant'!$D$14:$D$4711,'16_employed_relevant'!$C$14:$C$4711,$A24,'16_employed_relevant'!$H$14:$H$4711,Q$4)+SUMIFS('16_employed_relevant'!$E$14:$E$4711,'16_employed_relevant'!$C$14:$C$4711,$A24,'16_employed_relevant'!$H$14:$H$4711,Q$4)</f>
        <v>16</v>
      </c>
      <c r="R24" s="2">
        <f>SUMIFS('16_employed_relevant'!$D$14:$D$4711,'16_employed_relevant'!$C$14:$C$4711,$A24,'16_employed_relevant'!$H$14:$H$4711,R$4)+SUMIFS('16_employed_relevant'!$E$14:$E$4711,'16_employed_relevant'!$C$14:$C$4711,$A24,'16_employed_relevant'!$H$14:$H$4711,R$4)</f>
        <v>0</v>
      </c>
      <c r="S24" s="24">
        <f t="shared" si="0"/>
        <v>462</v>
      </c>
      <c r="U24" t="s">
        <v>155</v>
      </c>
      <c r="V24" s="2">
        <f>SUMIFS('16_employed_relevant'!$F$14:$F$4711,'16_employed_relevant'!$C$14:$C$4711,$U24,'16_employed_relevant'!$H$14:$H$4711,V$4)+SUMIFS('16_employed_relevant'!$G$14:$G$4711,'16_employed_relevant'!$C$14:$C$4711,$U24,'16_employed_relevant'!$H$14:$H$4711,V$4)</f>
        <v>324</v>
      </c>
      <c r="W24" s="2">
        <f>SUMIFS('16_employed_relevant'!$F$14:$F$4711,'16_employed_relevant'!$C$14:$C$4711,$U24,'16_employed_relevant'!$H$14:$H$4711,W$4)+SUMIFS('16_employed_relevant'!$G$14:$G$4711,'16_employed_relevant'!$C$14:$C$4711,$U24,'16_employed_relevant'!$H$14:$H$4711,W$4)</f>
        <v>0</v>
      </c>
      <c r="X24" s="2">
        <f>SUMIFS('16_employed_relevant'!$F$14:$F$4711,'16_employed_relevant'!$C$14:$C$4711,$U24,'16_employed_relevant'!$H$14:$H$4711,X$4)+SUMIFS('16_employed_relevant'!$G$14:$G$4711,'16_employed_relevant'!$C$14:$C$4711,$U24,'16_employed_relevant'!$H$14:$H$4711,X$4)</f>
        <v>4</v>
      </c>
      <c r="Y24" s="2">
        <f>SUMIFS('16_employed_relevant'!$F$14:$F$4711,'16_employed_relevant'!$C$14:$C$4711,$U24,'16_employed_relevant'!$H$14:$H$4711,Y$4)+SUMIFS('16_employed_relevant'!$G$14:$G$4711,'16_employed_relevant'!$C$14:$C$4711,$U24,'16_employed_relevant'!$H$14:$H$4711,Y$4)</f>
        <v>0</v>
      </c>
      <c r="Z24" s="2">
        <f>SUMIFS('16_employed_relevant'!$F$14:$F$4711,'16_employed_relevant'!$C$14:$C$4711,$U24,'16_employed_relevant'!$H$14:$H$4711,Z$4)+SUMIFS('16_employed_relevant'!$G$14:$G$4711,'16_employed_relevant'!$C$14:$C$4711,$U24,'16_employed_relevant'!$H$14:$H$4711,Z$4)</f>
        <v>0</v>
      </c>
      <c r="AA24" s="2">
        <f>SUMIFS('16_employed_relevant'!$F$14:$F$4711,'16_employed_relevant'!$C$14:$C$4711,$U24,'16_employed_relevant'!$H$14:$H$4711,AA$4)+SUMIFS('16_employed_relevant'!$G$14:$G$4711,'16_employed_relevant'!$C$14:$C$4711,$U24,'16_employed_relevant'!$H$14:$H$4711,AA$4)</f>
        <v>130</v>
      </c>
      <c r="AB24" s="2">
        <f>SUMIFS('16_employed_relevant'!$F$14:$F$4711,'16_employed_relevant'!$C$14:$C$4711,$U24,'16_employed_relevant'!$H$14:$H$4711,AB$4)+SUMIFS('16_employed_relevant'!$G$14:$G$4711,'16_employed_relevant'!$C$14:$C$4711,$U24,'16_employed_relevant'!$H$14:$H$4711,AB$4)</f>
        <v>76</v>
      </c>
      <c r="AC24" s="2">
        <f>SUMIFS('16_employed_relevant'!$F$14:$F$4711,'16_employed_relevant'!$C$14:$C$4711,$U24,'16_employed_relevant'!$H$14:$H$4711,AC$4)+SUMIFS('16_employed_relevant'!$G$14:$G$4711,'16_employed_relevant'!$C$14:$C$4711,$U24,'16_employed_relevant'!$H$14:$H$4711,AC$4)</f>
        <v>0</v>
      </c>
      <c r="AD24" s="30">
        <f>SUMIFS('16_employed_relevant'!$F$14:$F$4711,'16_employed_relevant'!$C$14:$C$4711,$U24,'16_employed_relevant'!$H$14:$H$4711,AD$4)+SUMIFS('16_employed_relevant'!$G$14:$G$4711,'16_employed_relevant'!$C$14:$C$4711,$U24,'16_employed_relevant'!$H$14:$H$4711,AD$4)</f>
        <v>0</v>
      </c>
      <c r="AE24" s="2">
        <f>SUMIFS('16_employed_relevant'!$F$14:$F$4711,'16_employed_relevant'!$C$14:$C$4711,$U24,'16_employed_relevant'!$H$14:$H$4711,AE$4)+SUMIFS('16_employed_relevant'!$G$14:$G$4711,'16_employed_relevant'!$C$14:$C$4711,$U24,'16_employed_relevant'!$H$14:$H$4711,AE$4)</f>
        <v>11</v>
      </c>
      <c r="AF24" s="2">
        <f>SUMIFS('16_employed_relevant'!$F$14:$F$4711,'16_employed_relevant'!$C$14:$C$4711,$U24,'16_employed_relevant'!$H$14:$H$4711,AF$4)+SUMIFS('16_employed_relevant'!$G$14:$G$4711,'16_employed_relevant'!$C$14:$C$4711,$U24,'16_employed_relevant'!$H$14:$H$4711,AF$4)</f>
        <v>39</v>
      </c>
      <c r="AG24" s="2">
        <f>SUMIFS('16_employed_relevant'!$F$14:$F$4711,'16_employed_relevant'!$C$14:$C$4711,$U24,'16_employed_relevant'!$H$14:$H$4711,AG$4)+SUMIFS('16_employed_relevant'!$G$14:$G$4711,'16_employed_relevant'!$C$14:$C$4711,$U24,'16_employed_relevant'!$H$14:$H$4711,AG$4)</f>
        <v>78</v>
      </c>
      <c r="AH24" s="2">
        <f>SUMIFS('16_employed_relevant'!$F$14:$F$4711,'16_employed_relevant'!$C$14:$C$4711,$U24,'16_employed_relevant'!$H$14:$H$4711,AH$4)+SUMIFS('16_employed_relevant'!$G$14:$G$4711,'16_employed_relevant'!$C$14:$C$4711,$U24,'16_employed_relevant'!$H$14:$H$4711,AH$4)</f>
        <v>26</v>
      </c>
      <c r="AI24" s="2">
        <f>SUMIFS('16_employed_relevant'!$F$14:$F$4711,'16_employed_relevant'!$C$14:$C$4711,$U24,'16_employed_relevant'!$H$14:$H$4711,AI$4)+SUMIFS('16_employed_relevant'!$G$14:$G$4711,'16_employed_relevant'!$C$14:$C$4711,$U24,'16_employed_relevant'!$H$14:$H$4711,AI$4)</f>
        <v>11</v>
      </c>
      <c r="AJ24" s="2">
        <f>SUMIFS('16_employed_relevant'!$F$14:$F$4711,'16_employed_relevant'!$C$14:$C$4711,$U24,'16_employed_relevant'!$H$14:$H$4711,AJ$4)+SUMIFS('16_employed_relevant'!$G$14:$G$4711,'16_employed_relevant'!$C$14:$C$4711,$U24,'16_employed_relevant'!$H$14:$H$4711,AJ$4)</f>
        <v>125</v>
      </c>
      <c r="AK24" s="2">
        <f>SUMIFS('16_employed_relevant'!$F$14:$F$4711,'16_employed_relevant'!$C$14:$C$4711,$U24,'16_employed_relevant'!$H$14:$H$4711,AK$4)+SUMIFS('16_employed_relevant'!$G$14:$G$4711,'16_employed_relevant'!$C$14:$C$4711,$U24,'16_employed_relevant'!$H$14:$H$4711,AK$4)</f>
        <v>10</v>
      </c>
      <c r="AL24" s="2">
        <f>SUMIFS('16_employed_relevant'!$F$14:$F$4711,'16_employed_relevant'!$C$14:$C$4711,$U24,'16_employed_relevant'!$H$14:$H$4711,AL$4)+SUMIFS('16_employed_relevant'!$G$14:$G$4711,'16_employed_relevant'!$C$14:$C$4711,$U24,'16_employed_relevant'!$H$14:$H$4711,AL$4)</f>
        <v>0</v>
      </c>
      <c r="AM24" s="24">
        <f t="shared" si="1"/>
        <v>834</v>
      </c>
    </row>
    <row r="25" spans="1:39">
      <c r="A25" t="s">
        <v>156</v>
      </c>
      <c r="B25" s="2">
        <f>SUMIFS('16_employed_relevant'!$D$14:$D$4711,'16_employed_relevant'!$C$14:$C$4711,$A25,'16_employed_relevant'!$H$14:$H$4711,B$4)+SUMIFS('16_employed_relevant'!$E$14:$E$4711,'16_employed_relevant'!$C$14:$C$4711,$A25,'16_employed_relevant'!$H$14:$H$4711,B$4)</f>
        <v>53</v>
      </c>
      <c r="C25" s="2">
        <f>SUMIFS('16_employed_relevant'!$D$14:$D$4711,'16_employed_relevant'!$C$14:$C$4711,$A25,'16_employed_relevant'!$H$14:$H$4711,C$4)+SUMIFS('16_employed_relevant'!$E$14:$E$4711,'16_employed_relevant'!$C$14:$C$4711,$A25,'16_employed_relevant'!$H$14:$H$4711,C$4)</f>
        <v>7</v>
      </c>
      <c r="D25" s="2">
        <f>SUMIFS('16_employed_relevant'!$D$14:$D$4711,'16_employed_relevant'!$C$14:$C$4711,$A25,'16_employed_relevant'!$H$14:$H$4711,D$4)+SUMIFS('16_employed_relevant'!$E$14:$E$4711,'16_employed_relevant'!$C$14:$C$4711,$A25,'16_employed_relevant'!$H$14:$H$4711,D$4)</f>
        <v>48</v>
      </c>
      <c r="E25" s="2">
        <f>SUMIFS('16_employed_relevant'!$D$14:$D$4711,'16_employed_relevant'!$C$14:$C$4711,$A25,'16_employed_relevant'!$H$14:$H$4711,E$4)+SUMIFS('16_employed_relevant'!$E$14:$E$4711,'16_employed_relevant'!$C$14:$C$4711,$A25,'16_employed_relevant'!$H$14:$H$4711,E$4)</f>
        <v>155</v>
      </c>
      <c r="F25" s="2">
        <f>SUMIFS('16_employed_relevant'!$D$14:$D$4711,'16_employed_relevant'!$C$14:$C$4711,$A25,'16_employed_relevant'!$H$14:$H$4711,F$4)+SUMIFS('16_employed_relevant'!$E$14:$E$4711,'16_employed_relevant'!$C$14:$C$4711,$A25,'16_employed_relevant'!$H$14:$H$4711,F$4)</f>
        <v>0</v>
      </c>
      <c r="G25" s="2">
        <f>SUMIFS('16_employed_relevant'!$D$14:$D$4711,'16_employed_relevant'!$C$14:$C$4711,$A25,'16_employed_relevant'!$H$14:$H$4711,G$4)+SUMIFS('16_employed_relevant'!$E$14:$E$4711,'16_employed_relevant'!$C$14:$C$4711,$A25,'16_employed_relevant'!$H$14:$H$4711,G$4)</f>
        <v>5</v>
      </c>
      <c r="H25" s="2">
        <f>SUMIFS('16_employed_relevant'!$D$14:$D$4711,'16_employed_relevant'!$C$14:$C$4711,$A25,'16_employed_relevant'!$H$14:$H$4711,H$4)+SUMIFS('16_employed_relevant'!$E$14:$E$4711,'16_employed_relevant'!$C$14:$C$4711,$A25,'16_employed_relevant'!$H$14:$H$4711,H$4)</f>
        <v>18</v>
      </c>
      <c r="I25" s="2">
        <f>SUMIFS('16_employed_relevant'!$D$14:$D$4711,'16_employed_relevant'!$C$14:$C$4711,$A25,'16_employed_relevant'!$H$14:$H$4711,I$4)+SUMIFS('16_employed_relevant'!$E$14:$E$4711,'16_employed_relevant'!$C$14:$C$4711,$A25,'16_employed_relevant'!$H$14:$H$4711,I$4)</f>
        <v>0</v>
      </c>
      <c r="J25" s="30">
        <f>SUMIFS('16_employed_relevant'!$D$14:$D$4711,'16_employed_relevant'!$C$14:$C$4711,$A25,'16_employed_relevant'!$H$14:$H$4711,J$4)+SUMIFS('16_employed_relevant'!$E$14:$E$4711,'16_employed_relevant'!$C$14:$C$4711,$A25,'16_employed_relevant'!$H$14:$H$4711,J$4)</f>
        <v>0</v>
      </c>
      <c r="K25" s="2">
        <f>SUMIFS('16_employed_relevant'!$D$14:$D$4711,'16_employed_relevant'!$C$14:$C$4711,$A25,'16_employed_relevant'!$H$14:$H$4711,K$4)+SUMIFS('16_employed_relevant'!$E$14:$E$4711,'16_employed_relevant'!$C$14:$C$4711,$A25,'16_employed_relevant'!$H$14:$H$4711,K$4)</f>
        <v>0</v>
      </c>
      <c r="L25" s="2">
        <f>SUMIFS('16_employed_relevant'!$D$14:$D$4711,'16_employed_relevant'!$C$14:$C$4711,$A25,'16_employed_relevant'!$H$14:$H$4711,L$4)+SUMIFS('16_employed_relevant'!$E$14:$E$4711,'16_employed_relevant'!$C$14:$C$4711,$A25,'16_employed_relevant'!$H$14:$H$4711,L$4)</f>
        <v>23</v>
      </c>
      <c r="M25" s="2">
        <f>SUMIFS('16_employed_relevant'!$D$14:$D$4711,'16_employed_relevant'!$C$14:$C$4711,$A25,'16_employed_relevant'!$H$14:$H$4711,M$4)+SUMIFS('16_employed_relevant'!$E$14:$E$4711,'16_employed_relevant'!$C$14:$C$4711,$A25,'16_employed_relevant'!$H$14:$H$4711,M$4)</f>
        <v>121</v>
      </c>
      <c r="N25" s="2">
        <f>SUMIFS('16_employed_relevant'!$D$14:$D$4711,'16_employed_relevant'!$C$14:$C$4711,$A25,'16_employed_relevant'!$H$14:$H$4711,N$4)+SUMIFS('16_employed_relevant'!$E$14:$E$4711,'16_employed_relevant'!$C$14:$C$4711,$A25,'16_employed_relevant'!$H$14:$H$4711,N$4)</f>
        <v>26</v>
      </c>
      <c r="O25" s="2">
        <f>SUMIFS('16_employed_relevant'!$D$14:$D$4711,'16_employed_relevant'!$C$14:$C$4711,$A25,'16_employed_relevant'!$H$14:$H$4711,O$4)+SUMIFS('16_employed_relevant'!$E$14:$E$4711,'16_employed_relevant'!$C$14:$C$4711,$A25,'16_employed_relevant'!$H$14:$H$4711,O$4)</f>
        <v>8</v>
      </c>
      <c r="P25" s="2">
        <f>SUMIFS('16_employed_relevant'!$D$14:$D$4711,'16_employed_relevant'!$C$14:$C$4711,$A25,'16_employed_relevant'!$H$14:$H$4711,P$4)+SUMIFS('16_employed_relevant'!$E$14:$E$4711,'16_employed_relevant'!$C$14:$C$4711,$A25,'16_employed_relevant'!$H$14:$H$4711,P$4)</f>
        <v>612</v>
      </c>
      <c r="Q25" s="2">
        <f>SUMIFS('16_employed_relevant'!$D$14:$D$4711,'16_employed_relevant'!$C$14:$C$4711,$A25,'16_employed_relevant'!$H$14:$H$4711,Q$4)+SUMIFS('16_employed_relevant'!$E$14:$E$4711,'16_employed_relevant'!$C$14:$C$4711,$A25,'16_employed_relevant'!$H$14:$H$4711,Q$4)</f>
        <v>117</v>
      </c>
      <c r="R25" s="2">
        <f>SUMIFS('16_employed_relevant'!$D$14:$D$4711,'16_employed_relevant'!$C$14:$C$4711,$A25,'16_employed_relevant'!$H$14:$H$4711,R$4)+SUMIFS('16_employed_relevant'!$E$14:$E$4711,'16_employed_relevant'!$C$14:$C$4711,$A25,'16_employed_relevant'!$H$14:$H$4711,R$4)</f>
        <v>0</v>
      </c>
      <c r="S25" s="24">
        <f t="shared" si="0"/>
        <v>1193</v>
      </c>
      <c r="U25" t="s">
        <v>156</v>
      </c>
      <c r="V25" s="2">
        <f>SUMIFS('16_employed_relevant'!$F$14:$F$4711,'16_employed_relevant'!$C$14:$C$4711,$U25,'16_employed_relevant'!$H$14:$H$4711,V$4)+SUMIFS('16_employed_relevant'!$G$14:$G$4711,'16_employed_relevant'!$C$14:$C$4711,$U25,'16_employed_relevant'!$H$14:$H$4711,V$4)</f>
        <v>57</v>
      </c>
      <c r="W25" s="2">
        <f>SUMIFS('16_employed_relevant'!$F$14:$F$4711,'16_employed_relevant'!$C$14:$C$4711,$U25,'16_employed_relevant'!$H$14:$H$4711,W$4)+SUMIFS('16_employed_relevant'!$G$14:$G$4711,'16_employed_relevant'!$C$14:$C$4711,$U25,'16_employed_relevant'!$H$14:$H$4711,W$4)</f>
        <v>0</v>
      </c>
      <c r="X25" s="2">
        <f>SUMIFS('16_employed_relevant'!$F$14:$F$4711,'16_employed_relevant'!$C$14:$C$4711,$U25,'16_employed_relevant'!$H$14:$H$4711,X$4)+SUMIFS('16_employed_relevant'!$G$14:$G$4711,'16_employed_relevant'!$C$14:$C$4711,$U25,'16_employed_relevant'!$H$14:$H$4711,X$4)</f>
        <v>20</v>
      </c>
      <c r="Y25" s="2">
        <f>SUMIFS('16_employed_relevant'!$F$14:$F$4711,'16_employed_relevant'!$C$14:$C$4711,$U25,'16_employed_relevant'!$H$14:$H$4711,Y$4)+SUMIFS('16_employed_relevant'!$G$14:$G$4711,'16_employed_relevant'!$C$14:$C$4711,$U25,'16_employed_relevant'!$H$14:$H$4711,Y$4)</f>
        <v>28</v>
      </c>
      <c r="Z25" s="2">
        <f>SUMIFS('16_employed_relevant'!$F$14:$F$4711,'16_employed_relevant'!$C$14:$C$4711,$U25,'16_employed_relevant'!$H$14:$H$4711,Z$4)+SUMIFS('16_employed_relevant'!$G$14:$G$4711,'16_employed_relevant'!$C$14:$C$4711,$U25,'16_employed_relevant'!$H$14:$H$4711,Z$4)</f>
        <v>0</v>
      </c>
      <c r="AA25" s="2">
        <f>SUMIFS('16_employed_relevant'!$F$14:$F$4711,'16_employed_relevant'!$C$14:$C$4711,$U25,'16_employed_relevant'!$H$14:$H$4711,AA$4)+SUMIFS('16_employed_relevant'!$G$14:$G$4711,'16_employed_relevant'!$C$14:$C$4711,$U25,'16_employed_relevant'!$H$14:$H$4711,AA$4)</f>
        <v>11</v>
      </c>
      <c r="AB25" s="2">
        <f>SUMIFS('16_employed_relevant'!$F$14:$F$4711,'16_employed_relevant'!$C$14:$C$4711,$U25,'16_employed_relevant'!$H$14:$H$4711,AB$4)+SUMIFS('16_employed_relevant'!$G$14:$G$4711,'16_employed_relevant'!$C$14:$C$4711,$U25,'16_employed_relevant'!$H$14:$H$4711,AB$4)</f>
        <v>37</v>
      </c>
      <c r="AC25" s="2">
        <f>SUMIFS('16_employed_relevant'!$F$14:$F$4711,'16_employed_relevant'!$C$14:$C$4711,$U25,'16_employed_relevant'!$H$14:$H$4711,AC$4)+SUMIFS('16_employed_relevant'!$G$14:$G$4711,'16_employed_relevant'!$C$14:$C$4711,$U25,'16_employed_relevant'!$H$14:$H$4711,AC$4)</f>
        <v>0</v>
      </c>
      <c r="AD25" s="30">
        <f>SUMIFS('16_employed_relevant'!$F$14:$F$4711,'16_employed_relevant'!$C$14:$C$4711,$U25,'16_employed_relevant'!$H$14:$H$4711,AD$4)+SUMIFS('16_employed_relevant'!$G$14:$G$4711,'16_employed_relevant'!$C$14:$C$4711,$U25,'16_employed_relevant'!$H$14:$H$4711,AD$4)</f>
        <v>0</v>
      </c>
      <c r="AE25" s="2">
        <f>SUMIFS('16_employed_relevant'!$F$14:$F$4711,'16_employed_relevant'!$C$14:$C$4711,$U25,'16_employed_relevant'!$H$14:$H$4711,AE$4)+SUMIFS('16_employed_relevant'!$G$14:$G$4711,'16_employed_relevant'!$C$14:$C$4711,$U25,'16_employed_relevant'!$H$14:$H$4711,AE$4)</f>
        <v>20</v>
      </c>
      <c r="AF25" s="2">
        <f>SUMIFS('16_employed_relevant'!$F$14:$F$4711,'16_employed_relevant'!$C$14:$C$4711,$U25,'16_employed_relevant'!$H$14:$H$4711,AF$4)+SUMIFS('16_employed_relevant'!$G$14:$G$4711,'16_employed_relevant'!$C$14:$C$4711,$U25,'16_employed_relevant'!$H$14:$H$4711,AF$4)</f>
        <v>70</v>
      </c>
      <c r="AG25" s="2">
        <f>SUMIFS('16_employed_relevant'!$F$14:$F$4711,'16_employed_relevant'!$C$14:$C$4711,$U25,'16_employed_relevant'!$H$14:$H$4711,AG$4)+SUMIFS('16_employed_relevant'!$G$14:$G$4711,'16_employed_relevant'!$C$14:$C$4711,$U25,'16_employed_relevant'!$H$14:$H$4711,AG$4)</f>
        <v>120</v>
      </c>
      <c r="AH25" s="2">
        <f>SUMIFS('16_employed_relevant'!$F$14:$F$4711,'16_employed_relevant'!$C$14:$C$4711,$U25,'16_employed_relevant'!$H$14:$H$4711,AH$4)+SUMIFS('16_employed_relevant'!$G$14:$G$4711,'16_employed_relevant'!$C$14:$C$4711,$U25,'16_employed_relevant'!$H$14:$H$4711,AH$4)</f>
        <v>62</v>
      </c>
      <c r="AI25" s="2">
        <f>SUMIFS('16_employed_relevant'!$F$14:$F$4711,'16_employed_relevant'!$C$14:$C$4711,$U25,'16_employed_relevant'!$H$14:$H$4711,AI$4)+SUMIFS('16_employed_relevant'!$G$14:$G$4711,'16_employed_relevant'!$C$14:$C$4711,$U25,'16_employed_relevant'!$H$14:$H$4711,AI$4)</f>
        <v>8</v>
      </c>
      <c r="AJ25" s="2">
        <f>SUMIFS('16_employed_relevant'!$F$14:$F$4711,'16_employed_relevant'!$C$14:$C$4711,$U25,'16_employed_relevant'!$H$14:$H$4711,AJ$4)+SUMIFS('16_employed_relevant'!$G$14:$G$4711,'16_employed_relevant'!$C$14:$C$4711,$U25,'16_employed_relevant'!$H$14:$H$4711,AJ$4)</f>
        <v>419</v>
      </c>
      <c r="AK25" s="2">
        <f>SUMIFS('16_employed_relevant'!$F$14:$F$4711,'16_employed_relevant'!$C$14:$C$4711,$U25,'16_employed_relevant'!$H$14:$H$4711,AK$4)+SUMIFS('16_employed_relevant'!$G$14:$G$4711,'16_employed_relevant'!$C$14:$C$4711,$U25,'16_employed_relevant'!$H$14:$H$4711,AK$4)</f>
        <v>48</v>
      </c>
      <c r="AL25" s="2">
        <f>SUMIFS('16_employed_relevant'!$F$14:$F$4711,'16_employed_relevant'!$C$14:$C$4711,$U25,'16_employed_relevant'!$H$14:$H$4711,AL$4)+SUMIFS('16_employed_relevant'!$G$14:$G$4711,'16_employed_relevant'!$C$14:$C$4711,$U25,'16_employed_relevant'!$H$14:$H$4711,AL$4)</f>
        <v>8</v>
      </c>
      <c r="AM25" s="24">
        <f t="shared" si="1"/>
        <v>908</v>
      </c>
    </row>
    <row r="26" spans="1:39">
      <c r="A26" t="s">
        <v>6</v>
      </c>
      <c r="B26" s="2">
        <f>SUMIFS('16_employed_relevant'!$D$14:$D$4711,'16_employed_relevant'!$C$14:$C$4711,$A26,'16_employed_relevant'!$H$14:$H$4711,B$4)+SUMIFS('16_employed_relevant'!$E$14:$E$4711,'16_employed_relevant'!$C$14:$C$4711,$A26,'16_employed_relevant'!$H$14:$H$4711,B$4)</f>
        <v>0</v>
      </c>
      <c r="C26" s="2">
        <f>SUMIFS('16_employed_relevant'!$D$14:$D$4711,'16_employed_relevant'!$C$14:$C$4711,$A26,'16_employed_relevant'!$H$14:$H$4711,C$4)+SUMIFS('16_employed_relevant'!$E$14:$E$4711,'16_employed_relevant'!$C$14:$C$4711,$A26,'16_employed_relevant'!$H$14:$H$4711,C$4)</f>
        <v>0</v>
      </c>
      <c r="D26" s="2">
        <f>SUMIFS('16_employed_relevant'!$D$14:$D$4711,'16_employed_relevant'!$C$14:$C$4711,$A26,'16_employed_relevant'!$H$14:$H$4711,D$4)+SUMIFS('16_employed_relevant'!$E$14:$E$4711,'16_employed_relevant'!$C$14:$C$4711,$A26,'16_employed_relevant'!$H$14:$H$4711,D$4)</f>
        <v>0</v>
      </c>
      <c r="E26" s="2">
        <f>SUMIFS('16_employed_relevant'!$D$14:$D$4711,'16_employed_relevant'!$C$14:$C$4711,$A26,'16_employed_relevant'!$H$14:$H$4711,E$4)+SUMIFS('16_employed_relevant'!$E$14:$E$4711,'16_employed_relevant'!$C$14:$C$4711,$A26,'16_employed_relevant'!$H$14:$H$4711,E$4)</f>
        <v>0</v>
      </c>
      <c r="F26" s="2">
        <f>SUMIFS('16_employed_relevant'!$D$14:$D$4711,'16_employed_relevant'!$C$14:$C$4711,$A26,'16_employed_relevant'!$H$14:$H$4711,F$4)+SUMIFS('16_employed_relevant'!$E$14:$E$4711,'16_employed_relevant'!$C$14:$C$4711,$A26,'16_employed_relevant'!$H$14:$H$4711,F$4)</f>
        <v>0</v>
      </c>
      <c r="G26" s="2">
        <f>SUMIFS('16_employed_relevant'!$D$14:$D$4711,'16_employed_relevant'!$C$14:$C$4711,$A26,'16_employed_relevant'!$H$14:$H$4711,G$4)+SUMIFS('16_employed_relevant'!$E$14:$E$4711,'16_employed_relevant'!$C$14:$C$4711,$A26,'16_employed_relevant'!$H$14:$H$4711,G$4)</f>
        <v>0</v>
      </c>
      <c r="H26" s="2">
        <f>SUMIFS('16_employed_relevant'!$D$14:$D$4711,'16_employed_relevant'!$C$14:$C$4711,$A26,'16_employed_relevant'!$H$14:$H$4711,H$4)+SUMIFS('16_employed_relevant'!$E$14:$E$4711,'16_employed_relevant'!$C$14:$C$4711,$A26,'16_employed_relevant'!$H$14:$H$4711,H$4)</f>
        <v>0</v>
      </c>
      <c r="I26" s="2">
        <f>SUMIFS('16_employed_relevant'!$D$14:$D$4711,'16_employed_relevant'!$C$14:$C$4711,$A26,'16_employed_relevant'!$H$14:$H$4711,I$4)+SUMIFS('16_employed_relevant'!$E$14:$E$4711,'16_employed_relevant'!$C$14:$C$4711,$A26,'16_employed_relevant'!$H$14:$H$4711,I$4)</f>
        <v>0</v>
      </c>
      <c r="J26" s="30">
        <f>SUMIFS('16_employed_relevant'!$D$14:$D$4711,'16_employed_relevant'!$C$14:$C$4711,$A26,'16_employed_relevant'!$H$14:$H$4711,J$4)+SUMIFS('16_employed_relevant'!$E$14:$E$4711,'16_employed_relevant'!$C$14:$C$4711,$A26,'16_employed_relevant'!$H$14:$H$4711,J$4)</f>
        <v>0</v>
      </c>
      <c r="K26" s="2">
        <f>SUMIFS('16_employed_relevant'!$D$14:$D$4711,'16_employed_relevant'!$C$14:$C$4711,$A26,'16_employed_relevant'!$H$14:$H$4711,K$4)+SUMIFS('16_employed_relevant'!$E$14:$E$4711,'16_employed_relevant'!$C$14:$C$4711,$A26,'16_employed_relevant'!$H$14:$H$4711,K$4)</f>
        <v>0</v>
      </c>
      <c r="L26" s="2">
        <f>SUMIFS('16_employed_relevant'!$D$14:$D$4711,'16_employed_relevant'!$C$14:$C$4711,$A26,'16_employed_relevant'!$H$14:$H$4711,L$4)+SUMIFS('16_employed_relevant'!$E$14:$E$4711,'16_employed_relevant'!$C$14:$C$4711,$A26,'16_employed_relevant'!$H$14:$H$4711,L$4)</f>
        <v>0</v>
      </c>
      <c r="M26" s="2">
        <f>SUMIFS('16_employed_relevant'!$D$14:$D$4711,'16_employed_relevant'!$C$14:$C$4711,$A26,'16_employed_relevant'!$H$14:$H$4711,M$4)+SUMIFS('16_employed_relevant'!$E$14:$E$4711,'16_employed_relevant'!$C$14:$C$4711,$A26,'16_employed_relevant'!$H$14:$H$4711,M$4)</f>
        <v>0</v>
      </c>
      <c r="N26" s="2">
        <f>SUMIFS('16_employed_relevant'!$D$14:$D$4711,'16_employed_relevant'!$C$14:$C$4711,$A26,'16_employed_relevant'!$H$14:$H$4711,N$4)+SUMIFS('16_employed_relevant'!$E$14:$E$4711,'16_employed_relevant'!$C$14:$C$4711,$A26,'16_employed_relevant'!$H$14:$H$4711,N$4)</f>
        <v>0</v>
      </c>
      <c r="O26" s="2">
        <f>SUMIFS('16_employed_relevant'!$D$14:$D$4711,'16_employed_relevant'!$C$14:$C$4711,$A26,'16_employed_relevant'!$H$14:$H$4711,O$4)+SUMIFS('16_employed_relevant'!$E$14:$E$4711,'16_employed_relevant'!$C$14:$C$4711,$A26,'16_employed_relevant'!$H$14:$H$4711,O$4)</f>
        <v>0</v>
      </c>
      <c r="P26" s="2">
        <f>SUMIFS('16_employed_relevant'!$D$14:$D$4711,'16_employed_relevant'!$C$14:$C$4711,$A26,'16_employed_relevant'!$H$14:$H$4711,P$4)+SUMIFS('16_employed_relevant'!$E$14:$E$4711,'16_employed_relevant'!$C$14:$C$4711,$A26,'16_employed_relevant'!$H$14:$H$4711,P$4)</f>
        <v>0</v>
      </c>
      <c r="Q26" s="2">
        <f>SUMIFS('16_employed_relevant'!$D$14:$D$4711,'16_employed_relevant'!$C$14:$C$4711,$A26,'16_employed_relevant'!$H$14:$H$4711,Q$4)+SUMIFS('16_employed_relevant'!$E$14:$E$4711,'16_employed_relevant'!$C$14:$C$4711,$A26,'16_employed_relevant'!$H$14:$H$4711,Q$4)</f>
        <v>0</v>
      </c>
      <c r="R26" s="2">
        <f>SUMIFS('16_employed_relevant'!$D$14:$D$4711,'16_employed_relevant'!$C$14:$C$4711,$A26,'16_employed_relevant'!$H$14:$H$4711,R$4)+SUMIFS('16_employed_relevant'!$E$14:$E$4711,'16_employed_relevant'!$C$14:$C$4711,$A26,'16_employed_relevant'!$H$14:$H$4711,R$4)</f>
        <v>0</v>
      </c>
      <c r="S26" s="24">
        <f t="shared" si="0"/>
        <v>0</v>
      </c>
      <c r="U26" t="s">
        <v>6</v>
      </c>
      <c r="V26" s="2">
        <f>SUMIFS('16_employed_relevant'!$F$14:$F$4711,'16_employed_relevant'!$C$14:$C$4711,$U26,'16_employed_relevant'!$H$14:$H$4711,V$4)+SUMIFS('16_employed_relevant'!$G$14:$G$4711,'16_employed_relevant'!$C$14:$C$4711,$U26,'16_employed_relevant'!$H$14:$H$4711,V$4)</f>
        <v>0</v>
      </c>
      <c r="W26" s="2">
        <f>SUMIFS('16_employed_relevant'!$F$14:$F$4711,'16_employed_relevant'!$C$14:$C$4711,$U26,'16_employed_relevant'!$H$14:$H$4711,W$4)+SUMIFS('16_employed_relevant'!$G$14:$G$4711,'16_employed_relevant'!$C$14:$C$4711,$U26,'16_employed_relevant'!$H$14:$H$4711,W$4)</f>
        <v>0</v>
      </c>
      <c r="X26" s="2">
        <f>SUMIFS('16_employed_relevant'!$F$14:$F$4711,'16_employed_relevant'!$C$14:$C$4711,$U26,'16_employed_relevant'!$H$14:$H$4711,X$4)+SUMIFS('16_employed_relevant'!$G$14:$G$4711,'16_employed_relevant'!$C$14:$C$4711,$U26,'16_employed_relevant'!$H$14:$H$4711,X$4)</f>
        <v>0</v>
      </c>
      <c r="Y26" s="2">
        <f>SUMIFS('16_employed_relevant'!$F$14:$F$4711,'16_employed_relevant'!$C$14:$C$4711,$U26,'16_employed_relevant'!$H$14:$H$4711,Y$4)+SUMIFS('16_employed_relevant'!$G$14:$G$4711,'16_employed_relevant'!$C$14:$C$4711,$U26,'16_employed_relevant'!$H$14:$H$4711,Y$4)</f>
        <v>0</v>
      </c>
      <c r="Z26" s="2">
        <f>SUMIFS('16_employed_relevant'!$F$14:$F$4711,'16_employed_relevant'!$C$14:$C$4711,$U26,'16_employed_relevant'!$H$14:$H$4711,Z$4)+SUMIFS('16_employed_relevant'!$G$14:$G$4711,'16_employed_relevant'!$C$14:$C$4711,$U26,'16_employed_relevant'!$H$14:$H$4711,Z$4)</f>
        <v>0</v>
      </c>
      <c r="AA26" s="2">
        <f>SUMIFS('16_employed_relevant'!$F$14:$F$4711,'16_employed_relevant'!$C$14:$C$4711,$U26,'16_employed_relevant'!$H$14:$H$4711,AA$4)+SUMIFS('16_employed_relevant'!$G$14:$G$4711,'16_employed_relevant'!$C$14:$C$4711,$U26,'16_employed_relevant'!$H$14:$H$4711,AA$4)</f>
        <v>0</v>
      </c>
      <c r="AB26" s="2">
        <f>SUMIFS('16_employed_relevant'!$F$14:$F$4711,'16_employed_relevant'!$C$14:$C$4711,$U26,'16_employed_relevant'!$H$14:$H$4711,AB$4)+SUMIFS('16_employed_relevant'!$G$14:$G$4711,'16_employed_relevant'!$C$14:$C$4711,$U26,'16_employed_relevant'!$H$14:$H$4711,AB$4)</f>
        <v>0</v>
      </c>
      <c r="AC26" s="2">
        <f>SUMIFS('16_employed_relevant'!$F$14:$F$4711,'16_employed_relevant'!$C$14:$C$4711,$U26,'16_employed_relevant'!$H$14:$H$4711,AC$4)+SUMIFS('16_employed_relevant'!$G$14:$G$4711,'16_employed_relevant'!$C$14:$C$4711,$U26,'16_employed_relevant'!$H$14:$H$4711,AC$4)</f>
        <v>0</v>
      </c>
      <c r="AD26" s="30">
        <f>SUMIFS('16_employed_relevant'!$F$14:$F$4711,'16_employed_relevant'!$C$14:$C$4711,$U26,'16_employed_relevant'!$H$14:$H$4711,AD$4)+SUMIFS('16_employed_relevant'!$G$14:$G$4711,'16_employed_relevant'!$C$14:$C$4711,$U26,'16_employed_relevant'!$H$14:$H$4711,AD$4)</f>
        <v>0</v>
      </c>
      <c r="AE26" s="2">
        <f>SUMIFS('16_employed_relevant'!$F$14:$F$4711,'16_employed_relevant'!$C$14:$C$4711,$U26,'16_employed_relevant'!$H$14:$H$4711,AE$4)+SUMIFS('16_employed_relevant'!$G$14:$G$4711,'16_employed_relevant'!$C$14:$C$4711,$U26,'16_employed_relevant'!$H$14:$H$4711,AE$4)</f>
        <v>0</v>
      </c>
      <c r="AF26" s="2">
        <f>SUMIFS('16_employed_relevant'!$F$14:$F$4711,'16_employed_relevant'!$C$14:$C$4711,$U26,'16_employed_relevant'!$H$14:$H$4711,AF$4)+SUMIFS('16_employed_relevant'!$G$14:$G$4711,'16_employed_relevant'!$C$14:$C$4711,$U26,'16_employed_relevant'!$H$14:$H$4711,AF$4)</f>
        <v>3</v>
      </c>
      <c r="AG26" s="2">
        <f>SUMIFS('16_employed_relevant'!$F$14:$F$4711,'16_employed_relevant'!$C$14:$C$4711,$U26,'16_employed_relevant'!$H$14:$H$4711,AG$4)+SUMIFS('16_employed_relevant'!$G$14:$G$4711,'16_employed_relevant'!$C$14:$C$4711,$U26,'16_employed_relevant'!$H$14:$H$4711,AG$4)</f>
        <v>4</v>
      </c>
      <c r="AH26" s="2">
        <f>SUMIFS('16_employed_relevant'!$F$14:$F$4711,'16_employed_relevant'!$C$14:$C$4711,$U26,'16_employed_relevant'!$H$14:$H$4711,AH$4)+SUMIFS('16_employed_relevant'!$G$14:$G$4711,'16_employed_relevant'!$C$14:$C$4711,$U26,'16_employed_relevant'!$H$14:$H$4711,AH$4)</f>
        <v>0</v>
      </c>
      <c r="AI26" s="2">
        <f>SUMIFS('16_employed_relevant'!$F$14:$F$4711,'16_employed_relevant'!$C$14:$C$4711,$U26,'16_employed_relevant'!$H$14:$H$4711,AI$4)+SUMIFS('16_employed_relevant'!$G$14:$G$4711,'16_employed_relevant'!$C$14:$C$4711,$U26,'16_employed_relevant'!$H$14:$H$4711,AI$4)</f>
        <v>0</v>
      </c>
      <c r="AJ26" s="2">
        <f>SUMIFS('16_employed_relevant'!$F$14:$F$4711,'16_employed_relevant'!$C$14:$C$4711,$U26,'16_employed_relevant'!$H$14:$H$4711,AJ$4)+SUMIFS('16_employed_relevant'!$G$14:$G$4711,'16_employed_relevant'!$C$14:$C$4711,$U26,'16_employed_relevant'!$H$14:$H$4711,AJ$4)</f>
        <v>0</v>
      </c>
      <c r="AK26" s="2">
        <f>SUMIFS('16_employed_relevant'!$F$14:$F$4711,'16_employed_relevant'!$C$14:$C$4711,$U26,'16_employed_relevant'!$H$14:$H$4711,AK$4)+SUMIFS('16_employed_relevant'!$G$14:$G$4711,'16_employed_relevant'!$C$14:$C$4711,$U26,'16_employed_relevant'!$H$14:$H$4711,AK$4)</f>
        <v>0</v>
      </c>
      <c r="AL26" s="2">
        <f>SUMIFS('16_employed_relevant'!$F$14:$F$4711,'16_employed_relevant'!$C$14:$C$4711,$U26,'16_employed_relevant'!$H$14:$H$4711,AL$4)+SUMIFS('16_employed_relevant'!$G$14:$G$4711,'16_employed_relevant'!$C$14:$C$4711,$U26,'16_employed_relevant'!$H$14:$H$4711,AL$4)</f>
        <v>0</v>
      </c>
      <c r="AM26" s="24">
        <f t="shared" si="1"/>
        <v>7</v>
      </c>
    </row>
    <row r="27" spans="1:39">
      <c r="A27" t="s">
        <v>7</v>
      </c>
      <c r="B27" s="2">
        <f>SUMIFS('16_employed_relevant'!$D$14:$D$4711,'16_employed_relevant'!$C$14:$C$4711,$A27,'16_employed_relevant'!$H$14:$H$4711,B$4)+SUMIFS('16_employed_relevant'!$E$14:$E$4711,'16_employed_relevant'!$C$14:$C$4711,$A27,'16_employed_relevant'!$H$14:$H$4711,B$4)</f>
        <v>100</v>
      </c>
      <c r="C27" s="2">
        <f>SUMIFS('16_employed_relevant'!$D$14:$D$4711,'16_employed_relevant'!$C$14:$C$4711,$A27,'16_employed_relevant'!$H$14:$H$4711,C$4)+SUMIFS('16_employed_relevant'!$E$14:$E$4711,'16_employed_relevant'!$C$14:$C$4711,$A27,'16_employed_relevant'!$H$14:$H$4711,C$4)</f>
        <v>0</v>
      </c>
      <c r="D27" s="2">
        <f>SUMIFS('16_employed_relevant'!$D$14:$D$4711,'16_employed_relevant'!$C$14:$C$4711,$A27,'16_employed_relevant'!$H$14:$H$4711,D$4)+SUMIFS('16_employed_relevant'!$E$14:$E$4711,'16_employed_relevant'!$C$14:$C$4711,$A27,'16_employed_relevant'!$H$14:$H$4711,D$4)</f>
        <v>23</v>
      </c>
      <c r="E27" s="2">
        <f>SUMIFS('16_employed_relevant'!$D$14:$D$4711,'16_employed_relevant'!$C$14:$C$4711,$A27,'16_employed_relevant'!$H$14:$H$4711,E$4)+SUMIFS('16_employed_relevant'!$E$14:$E$4711,'16_employed_relevant'!$C$14:$C$4711,$A27,'16_employed_relevant'!$H$14:$H$4711,E$4)</f>
        <v>27</v>
      </c>
      <c r="F27" s="2">
        <f>SUMIFS('16_employed_relevant'!$D$14:$D$4711,'16_employed_relevant'!$C$14:$C$4711,$A27,'16_employed_relevant'!$H$14:$H$4711,F$4)+SUMIFS('16_employed_relevant'!$E$14:$E$4711,'16_employed_relevant'!$C$14:$C$4711,$A27,'16_employed_relevant'!$H$14:$H$4711,F$4)</f>
        <v>0</v>
      </c>
      <c r="G27" s="2">
        <f>SUMIFS('16_employed_relevant'!$D$14:$D$4711,'16_employed_relevant'!$C$14:$C$4711,$A27,'16_employed_relevant'!$H$14:$H$4711,G$4)+SUMIFS('16_employed_relevant'!$E$14:$E$4711,'16_employed_relevant'!$C$14:$C$4711,$A27,'16_employed_relevant'!$H$14:$H$4711,G$4)</f>
        <v>0</v>
      </c>
      <c r="H27" s="2">
        <f>SUMIFS('16_employed_relevant'!$D$14:$D$4711,'16_employed_relevant'!$C$14:$C$4711,$A27,'16_employed_relevant'!$H$14:$H$4711,H$4)+SUMIFS('16_employed_relevant'!$E$14:$E$4711,'16_employed_relevant'!$C$14:$C$4711,$A27,'16_employed_relevant'!$H$14:$H$4711,H$4)</f>
        <v>1139</v>
      </c>
      <c r="I27" s="2">
        <f>SUMIFS('16_employed_relevant'!$D$14:$D$4711,'16_employed_relevant'!$C$14:$C$4711,$A27,'16_employed_relevant'!$H$14:$H$4711,I$4)+SUMIFS('16_employed_relevant'!$E$14:$E$4711,'16_employed_relevant'!$C$14:$C$4711,$A27,'16_employed_relevant'!$H$14:$H$4711,I$4)</f>
        <v>31</v>
      </c>
      <c r="J27" s="30">
        <f>SUMIFS('16_employed_relevant'!$D$14:$D$4711,'16_employed_relevant'!$C$14:$C$4711,$A27,'16_employed_relevant'!$H$14:$H$4711,J$4)+SUMIFS('16_employed_relevant'!$E$14:$E$4711,'16_employed_relevant'!$C$14:$C$4711,$A27,'16_employed_relevant'!$H$14:$H$4711,J$4)</f>
        <v>89</v>
      </c>
      <c r="K27" s="2">
        <f>SUMIFS('16_employed_relevant'!$D$14:$D$4711,'16_employed_relevant'!$C$14:$C$4711,$A27,'16_employed_relevant'!$H$14:$H$4711,K$4)+SUMIFS('16_employed_relevant'!$E$14:$E$4711,'16_employed_relevant'!$C$14:$C$4711,$A27,'16_employed_relevant'!$H$14:$H$4711,K$4)</f>
        <v>85</v>
      </c>
      <c r="L27" s="2">
        <f>SUMIFS('16_employed_relevant'!$D$14:$D$4711,'16_employed_relevant'!$C$14:$C$4711,$A27,'16_employed_relevant'!$H$14:$H$4711,L$4)+SUMIFS('16_employed_relevant'!$E$14:$E$4711,'16_employed_relevant'!$C$14:$C$4711,$A27,'16_employed_relevant'!$H$14:$H$4711,L$4)</f>
        <v>65</v>
      </c>
      <c r="M27" s="2">
        <f>SUMIFS('16_employed_relevant'!$D$14:$D$4711,'16_employed_relevant'!$C$14:$C$4711,$A27,'16_employed_relevant'!$H$14:$H$4711,M$4)+SUMIFS('16_employed_relevant'!$E$14:$E$4711,'16_employed_relevant'!$C$14:$C$4711,$A27,'16_employed_relevant'!$H$14:$H$4711,M$4)</f>
        <v>128</v>
      </c>
      <c r="N27" s="2">
        <f>SUMIFS('16_employed_relevant'!$D$14:$D$4711,'16_employed_relevant'!$C$14:$C$4711,$A27,'16_employed_relevant'!$H$14:$H$4711,N$4)+SUMIFS('16_employed_relevant'!$E$14:$E$4711,'16_employed_relevant'!$C$14:$C$4711,$A27,'16_employed_relevant'!$H$14:$H$4711,N$4)</f>
        <v>68</v>
      </c>
      <c r="O27" s="2">
        <f>SUMIFS('16_employed_relevant'!$D$14:$D$4711,'16_employed_relevant'!$C$14:$C$4711,$A27,'16_employed_relevant'!$H$14:$H$4711,O$4)+SUMIFS('16_employed_relevant'!$E$14:$E$4711,'16_employed_relevant'!$C$14:$C$4711,$A27,'16_employed_relevant'!$H$14:$H$4711,O$4)</f>
        <v>14</v>
      </c>
      <c r="P27" s="2">
        <f>SUMIFS('16_employed_relevant'!$D$14:$D$4711,'16_employed_relevant'!$C$14:$C$4711,$A27,'16_employed_relevant'!$H$14:$H$4711,P$4)+SUMIFS('16_employed_relevant'!$E$14:$E$4711,'16_employed_relevant'!$C$14:$C$4711,$A27,'16_employed_relevant'!$H$14:$H$4711,P$4)</f>
        <v>54</v>
      </c>
      <c r="Q27" s="2">
        <f>SUMIFS('16_employed_relevant'!$D$14:$D$4711,'16_employed_relevant'!$C$14:$C$4711,$A27,'16_employed_relevant'!$H$14:$H$4711,Q$4)+SUMIFS('16_employed_relevant'!$E$14:$E$4711,'16_employed_relevant'!$C$14:$C$4711,$A27,'16_employed_relevant'!$H$14:$H$4711,Q$4)</f>
        <v>11</v>
      </c>
      <c r="R27" s="2">
        <f>SUMIFS('16_employed_relevant'!$D$14:$D$4711,'16_employed_relevant'!$C$14:$C$4711,$A27,'16_employed_relevant'!$H$14:$H$4711,R$4)+SUMIFS('16_employed_relevant'!$E$14:$E$4711,'16_employed_relevant'!$C$14:$C$4711,$A27,'16_employed_relevant'!$H$14:$H$4711,R$4)</f>
        <v>4</v>
      </c>
      <c r="S27" s="24">
        <f t="shared" si="0"/>
        <v>1838</v>
      </c>
      <c r="U27" t="s">
        <v>7</v>
      </c>
      <c r="V27" s="2">
        <f>SUMIFS('16_employed_relevant'!$F$14:$F$4711,'16_employed_relevant'!$C$14:$C$4711,$U27,'16_employed_relevant'!$H$14:$H$4711,V$4)+SUMIFS('16_employed_relevant'!$G$14:$G$4711,'16_employed_relevant'!$C$14:$C$4711,$U27,'16_employed_relevant'!$H$14:$H$4711,V$4)</f>
        <v>144</v>
      </c>
      <c r="W27" s="2">
        <f>SUMIFS('16_employed_relevant'!$F$14:$F$4711,'16_employed_relevant'!$C$14:$C$4711,$U27,'16_employed_relevant'!$H$14:$H$4711,W$4)+SUMIFS('16_employed_relevant'!$G$14:$G$4711,'16_employed_relevant'!$C$14:$C$4711,$U27,'16_employed_relevant'!$H$14:$H$4711,W$4)</f>
        <v>0</v>
      </c>
      <c r="X27" s="2">
        <f>SUMIFS('16_employed_relevant'!$F$14:$F$4711,'16_employed_relevant'!$C$14:$C$4711,$U27,'16_employed_relevant'!$H$14:$H$4711,X$4)+SUMIFS('16_employed_relevant'!$G$14:$G$4711,'16_employed_relevant'!$C$14:$C$4711,$U27,'16_employed_relevant'!$H$14:$H$4711,X$4)</f>
        <v>7</v>
      </c>
      <c r="Y27" s="2">
        <f>SUMIFS('16_employed_relevant'!$F$14:$F$4711,'16_employed_relevant'!$C$14:$C$4711,$U27,'16_employed_relevant'!$H$14:$H$4711,Y$4)+SUMIFS('16_employed_relevant'!$G$14:$G$4711,'16_employed_relevant'!$C$14:$C$4711,$U27,'16_employed_relevant'!$H$14:$H$4711,Y$4)</f>
        <v>3</v>
      </c>
      <c r="Z27" s="2">
        <f>SUMIFS('16_employed_relevant'!$F$14:$F$4711,'16_employed_relevant'!$C$14:$C$4711,$U27,'16_employed_relevant'!$H$14:$H$4711,Z$4)+SUMIFS('16_employed_relevant'!$G$14:$G$4711,'16_employed_relevant'!$C$14:$C$4711,$U27,'16_employed_relevant'!$H$14:$H$4711,Z$4)</f>
        <v>0</v>
      </c>
      <c r="AA27" s="2">
        <f>SUMIFS('16_employed_relevant'!$F$14:$F$4711,'16_employed_relevant'!$C$14:$C$4711,$U27,'16_employed_relevant'!$H$14:$H$4711,AA$4)+SUMIFS('16_employed_relevant'!$G$14:$G$4711,'16_employed_relevant'!$C$14:$C$4711,$U27,'16_employed_relevant'!$H$14:$H$4711,AA$4)</f>
        <v>5</v>
      </c>
      <c r="AB27" s="2">
        <f>SUMIFS('16_employed_relevant'!$F$14:$F$4711,'16_employed_relevant'!$C$14:$C$4711,$U27,'16_employed_relevant'!$H$14:$H$4711,AB$4)+SUMIFS('16_employed_relevant'!$G$14:$G$4711,'16_employed_relevant'!$C$14:$C$4711,$U27,'16_employed_relevant'!$H$14:$H$4711,AB$4)</f>
        <v>1734</v>
      </c>
      <c r="AC27" s="2">
        <f>SUMIFS('16_employed_relevant'!$F$14:$F$4711,'16_employed_relevant'!$C$14:$C$4711,$U27,'16_employed_relevant'!$H$14:$H$4711,AC$4)+SUMIFS('16_employed_relevant'!$G$14:$G$4711,'16_employed_relevant'!$C$14:$C$4711,$U27,'16_employed_relevant'!$H$14:$H$4711,AC$4)</f>
        <v>20</v>
      </c>
      <c r="AD27" s="30">
        <f>SUMIFS('16_employed_relevant'!$F$14:$F$4711,'16_employed_relevant'!$C$14:$C$4711,$U27,'16_employed_relevant'!$H$14:$H$4711,AD$4)+SUMIFS('16_employed_relevant'!$G$14:$G$4711,'16_employed_relevant'!$C$14:$C$4711,$U27,'16_employed_relevant'!$H$14:$H$4711,AD$4)</f>
        <v>632</v>
      </c>
      <c r="AE27" s="2">
        <f>SUMIFS('16_employed_relevant'!$F$14:$F$4711,'16_employed_relevant'!$C$14:$C$4711,$U27,'16_employed_relevant'!$H$14:$H$4711,AE$4)+SUMIFS('16_employed_relevant'!$G$14:$G$4711,'16_employed_relevant'!$C$14:$C$4711,$U27,'16_employed_relevant'!$H$14:$H$4711,AE$4)</f>
        <v>391</v>
      </c>
      <c r="AF27" s="2">
        <f>SUMIFS('16_employed_relevant'!$F$14:$F$4711,'16_employed_relevant'!$C$14:$C$4711,$U27,'16_employed_relevant'!$H$14:$H$4711,AF$4)+SUMIFS('16_employed_relevant'!$G$14:$G$4711,'16_employed_relevant'!$C$14:$C$4711,$U27,'16_employed_relevant'!$H$14:$H$4711,AF$4)</f>
        <v>206</v>
      </c>
      <c r="AG27" s="2">
        <f>SUMIFS('16_employed_relevant'!$F$14:$F$4711,'16_employed_relevant'!$C$14:$C$4711,$U27,'16_employed_relevant'!$H$14:$H$4711,AG$4)+SUMIFS('16_employed_relevant'!$G$14:$G$4711,'16_employed_relevant'!$C$14:$C$4711,$U27,'16_employed_relevant'!$H$14:$H$4711,AG$4)</f>
        <v>241</v>
      </c>
      <c r="AH27" s="2">
        <f>SUMIFS('16_employed_relevant'!$F$14:$F$4711,'16_employed_relevant'!$C$14:$C$4711,$U27,'16_employed_relevant'!$H$14:$H$4711,AH$4)+SUMIFS('16_employed_relevant'!$G$14:$G$4711,'16_employed_relevant'!$C$14:$C$4711,$U27,'16_employed_relevant'!$H$14:$H$4711,AH$4)</f>
        <v>147</v>
      </c>
      <c r="AI27" s="2">
        <f>SUMIFS('16_employed_relevant'!$F$14:$F$4711,'16_employed_relevant'!$C$14:$C$4711,$U27,'16_employed_relevant'!$H$14:$H$4711,AI$4)+SUMIFS('16_employed_relevant'!$G$14:$G$4711,'16_employed_relevant'!$C$14:$C$4711,$U27,'16_employed_relevant'!$H$14:$H$4711,AI$4)</f>
        <v>67</v>
      </c>
      <c r="AJ27" s="2">
        <f>SUMIFS('16_employed_relevant'!$F$14:$F$4711,'16_employed_relevant'!$C$14:$C$4711,$U27,'16_employed_relevant'!$H$14:$H$4711,AJ$4)+SUMIFS('16_employed_relevant'!$G$14:$G$4711,'16_employed_relevant'!$C$14:$C$4711,$U27,'16_employed_relevant'!$H$14:$H$4711,AJ$4)</f>
        <v>162</v>
      </c>
      <c r="AK27" s="2">
        <f>SUMIFS('16_employed_relevant'!$F$14:$F$4711,'16_employed_relevant'!$C$14:$C$4711,$U27,'16_employed_relevant'!$H$14:$H$4711,AK$4)+SUMIFS('16_employed_relevant'!$G$14:$G$4711,'16_employed_relevant'!$C$14:$C$4711,$U27,'16_employed_relevant'!$H$14:$H$4711,AK$4)</f>
        <v>22</v>
      </c>
      <c r="AL27" s="2">
        <f>SUMIFS('16_employed_relevant'!$F$14:$F$4711,'16_employed_relevant'!$C$14:$C$4711,$U27,'16_employed_relevant'!$H$14:$H$4711,AL$4)+SUMIFS('16_employed_relevant'!$G$14:$G$4711,'16_employed_relevant'!$C$14:$C$4711,$U27,'16_employed_relevant'!$H$14:$H$4711,AL$4)</f>
        <v>14</v>
      </c>
      <c r="AM27" s="24">
        <f t="shared" si="1"/>
        <v>3795</v>
      </c>
    </row>
    <row r="28" spans="1:39">
      <c r="A28" t="s">
        <v>157</v>
      </c>
      <c r="B28" s="2">
        <f>SUMIFS('16_employed_relevant'!$D$14:$D$4711,'16_employed_relevant'!$C$14:$C$4711,$A28,'16_employed_relevant'!$H$14:$H$4711,B$4)+SUMIFS('16_employed_relevant'!$E$14:$E$4711,'16_employed_relevant'!$C$14:$C$4711,$A28,'16_employed_relevant'!$H$14:$H$4711,B$4)</f>
        <v>136</v>
      </c>
      <c r="C28" s="2">
        <f>SUMIFS('16_employed_relevant'!$D$14:$D$4711,'16_employed_relevant'!$C$14:$C$4711,$A28,'16_employed_relevant'!$H$14:$H$4711,C$4)+SUMIFS('16_employed_relevant'!$E$14:$E$4711,'16_employed_relevant'!$C$14:$C$4711,$A28,'16_employed_relevant'!$H$14:$H$4711,C$4)</f>
        <v>8</v>
      </c>
      <c r="D28" s="2">
        <f>SUMIFS('16_employed_relevant'!$D$14:$D$4711,'16_employed_relevant'!$C$14:$C$4711,$A28,'16_employed_relevant'!$H$14:$H$4711,D$4)+SUMIFS('16_employed_relevant'!$E$14:$E$4711,'16_employed_relevant'!$C$14:$C$4711,$A28,'16_employed_relevant'!$H$14:$H$4711,D$4)</f>
        <v>55</v>
      </c>
      <c r="E28" s="2">
        <f>SUMIFS('16_employed_relevant'!$D$14:$D$4711,'16_employed_relevant'!$C$14:$C$4711,$A28,'16_employed_relevant'!$H$14:$H$4711,E$4)+SUMIFS('16_employed_relevant'!$E$14:$E$4711,'16_employed_relevant'!$C$14:$C$4711,$A28,'16_employed_relevant'!$H$14:$H$4711,E$4)</f>
        <v>60</v>
      </c>
      <c r="F28" s="2">
        <f>SUMIFS('16_employed_relevant'!$D$14:$D$4711,'16_employed_relevant'!$C$14:$C$4711,$A28,'16_employed_relevant'!$H$14:$H$4711,F$4)+SUMIFS('16_employed_relevant'!$E$14:$E$4711,'16_employed_relevant'!$C$14:$C$4711,$A28,'16_employed_relevant'!$H$14:$H$4711,F$4)</f>
        <v>0</v>
      </c>
      <c r="G28" s="2">
        <f>SUMIFS('16_employed_relevant'!$D$14:$D$4711,'16_employed_relevant'!$C$14:$C$4711,$A28,'16_employed_relevant'!$H$14:$H$4711,G$4)+SUMIFS('16_employed_relevant'!$E$14:$E$4711,'16_employed_relevant'!$C$14:$C$4711,$A28,'16_employed_relevant'!$H$14:$H$4711,G$4)</f>
        <v>4</v>
      </c>
      <c r="H28" s="2">
        <f>SUMIFS('16_employed_relevant'!$D$14:$D$4711,'16_employed_relevant'!$C$14:$C$4711,$A28,'16_employed_relevant'!$H$14:$H$4711,H$4)+SUMIFS('16_employed_relevant'!$E$14:$E$4711,'16_employed_relevant'!$C$14:$C$4711,$A28,'16_employed_relevant'!$H$14:$H$4711,H$4)</f>
        <v>142</v>
      </c>
      <c r="I28" s="2">
        <f>SUMIFS('16_employed_relevant'!$D$14:$D$4711,'16_employed_relevant'!$C$14:$C$4711,$A28,'16_employed_relevant'!$H$14:$H$4711,I$4)+SUMIFS('16_employed_relevant'!$E$14:$E$4711,'16_employed_relevant'!$C$14:$C$4711,$A28,'16_employed_relevant'!$H$14:$H$4711,I$4)</f>
        <v>11</v>
      </c>
      <c r="J28" s="30">
        <f>SUMIFS('16_employed_relevant'!$D$14:$D$4711,'16_employed_relevant'!$C$14:$C$4711,$A28,'16_employed_relevant'!$H$14:$H$4711,J$4)+SUMIFS('16_employed_relevant'!$E$14:$E$4711,'16_employed_relevant'!$C$14:$C$4711,$A28,'16_employed_relevant'!$H$14:$H$4711,J$4)</f>
        <v>10</v>
      </c>
      <c r="K28" s="2">
        <f>SUMIFS('16_employed_relevant'!$D$14:$D$4711,'16_employed_relevant'!$C$14:$C$4711,$A28,'16_employed_relevant'!$H$14:$H$4711,K$4)+SUMIFS('16_employed_relevant'!$E$14:$E$4711,'16_employed_relevant'!$C$14:$C$4711,$A28,'16_employed_relevant'!$H$14:$H$4711,K$4)</f>
        <v>101</v>
      </c>
      <c r="L28" s="2">
        <f>SUMIFS('16_employed_relevant'!$D$14:$D$4711,'16_employed_relevant'!$C$14:$C$4711,$A28,'16_employed_relevant'!$H$14:$H$4711,L$4)+SUMIFS('16_employed_relevant'!$E$14:$E$4711,'16_employed_relevant'!$C$14:$C$4711,$A28,'16_employed_relevant'!$H$14:$H$4711,L$4)</f>
        <v>130</v>
      </c>
      <c r="M28" s="2">
        <f>SUMIFS('16_employed_relevant'!$D$14:$D$4711,'16_employed_relevant'!$C$14:$C$4711,$A28,'16_employed_relevant'!$H$14:$H$4711,M$4)+SUMIFS('16_employed_relevant'!$E$14:$E$4711,'16_employed_relevant'!$C$14:$C$4711,$A28,'16_employed_relevant'!$H$14:$H$4711,M$4)</f>
        <v>224</v>
      </c>
      <c r="N28" s="2">
        <f>SUMIFS('16_employed_relevant'!$D$14:$D$4711,'16_employed_relevant'!$C$14:$C$4711,$A28,'16_employed_relevant'!$H$14:$H$4711,N$4)+SUMIFS('16_employed_relevant'!$E$14:$E$4711,'16_employed_relevant'!$C$14:$C$4711,$A28,'16_employed_relevant'!$H$14:$H$4711,N$4)</f>
        <v>99</v>
      </c>
      <c r="O28" s="2">
        <f>SUMIFS('16_employed_relevant'!$D$14:$D$4711,'16_employed_relevant'!$C$14:$C$4711,$A28,'16_employed_relevant'!$H$14:$H$4711,O$4)+SUMIFS('16_employed_relevant'!$E$14:$E$4711,'16_employed_relevant'!$C$14:$C$4711,$A28,'16_employed_relevant'!$H$14:$H$4711,O$4)</f>
        <v>18</v>
      </c>
      <c r="P28" s="2">
        <f>SUMIFS('16_employed_relevant'!$D$14:$D$4711,'16_employed_relevant'!$C$14:$C$4711,$A28,'16_employed_relevant'!$H$14:$H$4711,P$4)+SUMIFS('16_employed_relevant'!$E$14:$E$4711,'16_employed_relevant'!$C$14:$C$4711,$A28,'16_employed_relevant'!$H$14:$H$4711,P$4)</f>
        <v>147</v>
      </c>
      <c r="Q28" s="2">
        <f>SUMIFS('16_employed_relevant'!$D$14:$D$4711,'16_employed_relevant'!$C$14:$C$4711,$A28,'16_employed_relevant'!$H$14:$H$4711,Q$4)+SUMIFS('16_employed_relevant'!$E$14:$E$4711,'16_employed_relevant'!$C$14:$C$4711,$A28,'16_employed_relevant'!$H$14:$H$4711,Q$4)</f>
        <v>47</v>
      </c>
      <c r="R28" s="2">
        <f>SUMIFS('16_employed_relevant'!$D$14:$D$4711,'16_employed_relevant'!$C$14:$C$4711,$A28,'16_employed_relevant'!$H$14:$H$4711,R$4)+SUMIFS('16_employed_relevant'!$E$14:$E$4711,'16_employed_relevant'!$C$14:$C$4711,$A28,'16_employed_relevant'!$H$14:$H$4711,R$4)</f>
        <v>11</v>
      </c>
      <c r="S28" s="24">
        <f t="shared" si="0"/>
        <v>1203</v>
      </c>
      <c r="U28" t="s">
        <v>157</v>
      </c>
      <c r="V28" s="2">
        <f>SUMIFS('16_employed_relevant'!$F$14:$F$4711,'16_employed_relevant'!$C$14:$C$4711,$U28,'16_employed_relevant'!$H$14:$H$4711,V$4)+SUMIFS('16_employed_relevant'!$G$14:$G$4711,'16_employed_relevant'!$C$14:$C$4711,$U28,'16_employed_relevant'!$H$14:$H$4711,V$4)</f>
        <v>348</v>
      </c>
      <c r="W28" s="2">
        <f>SUMIFS('16_employed_relevant'!$F$14:$F$4711,'16_employed_relevant'!$C$14:$C$4711,$U28,'16_employed_relevant'!$H$14:$H$4711,W$4)+SUMIFS('16_employed_relevant'!$G$14:$G$4711,'16_employed_relevant'!$C$14:$C$4711,$U28,'16_employed_relevant'!$H$14:$H$4711,W$4)</f>
        <v>8</v>
      </c>
      <c r="X28" s="2">
        <f>SUMIFS('16_employed_relevant'!$F$14:$F$4711,'16_employed_relevant'!$C$14:$C$4711,$U28,'16_employed_relevant'!$H$14:$H$4711,X$4)+SUMIFS('16_employed_relevant'!$G$14:$G$4711,'16_employed_relevant'!$C$14:$C$4711,$U28,'16_employed_relevant'!$H$14:$H$4711,X$4)</f>
        <v>88</v>
      </c>
      <c r="Y28" s="2">
        <f>SUMIFS('16_employed_relevant'!$F$14:$F$4711,'16_employed_relevant'!$C$14:$C$4711,$U28,'16_employed_relevant'!$H$14:$H$4711,Y$4)+SUMIFS('16_employed_relevant'!$G$14:$G$4711,'16_employed_relevant'!$C$14:$C$4711,$U28,'16_employed_relevant'!$H$14:$H$4711,Y$4)</f>
        <v>73</v>
      </c>
      <c r="Z28" s="2">
        <f>SUMIFS('16_employed_relevant'!$F$14:$F$4711,'16_employed_relevant'!$C$14:$C$4711,$U28,'16_employed_relevant'!$H$14:$H$4711,Z$4)+SUMIFS('16_employed_relevant'!$G$14:$G$4711,'16_employed_relevant'!$C$14:$C$4711,$U28,'16_employed_relevant'!$H$14:$H$4711,Z$4)</f>
        <v>0</v>
      </c>
      <c r="AA28" s="2">
        <f>SUMIFS('16_employed_relevant'!$F$14:$F$4711,'16_employed_relevant'!$C$14:$C$4711,$U28,'16_employed_relevant'!$H$14:$H$4711,AA$4)+SUMIFS('16_employed_relevant'!$G$14:$G$4711,'16_employed_relevant'!$C$14:$C$4711,$U28,'16_employed_relevant'!$H$14:$H$4711,AA$4)</f>
        <v>25</v>
      </c>
      <c r="AB28" s="2">
        <f>SUMIFS('16_employed_relevant'!$F$14:$F$4711,'16_employed_relevant'!$C$14:$C$4711,$U28,'16_employed_relevant'!$H$14:$H$4711,AB$4)+SUMIFS('16_employed_relevant'!$G$14:$G$4711,'16_employed_relevant'!$C$14:$C$4711,$U28,'16_employed_relevant'!$H$14:$H$4711,AB$4)</f>
        <v>481</v>
      </c>
      <c r="AC28" s="2">
        <f>SUMIFS('16_employed_relevant'!$F$14:$F$4711,'16_employed_relevant'!$C$14:$C$4711,$U28,'16_employed_relevant'!$H$14:$H$4711,AC$4)+SUMIFS('16_employed_relevant'!$G$14:$G$4711,'16_employed_relevant'!$C$14:$C$4711,$U28,'16_employed_relevant'!$H$14:$H$4711,AC$4)</f>
        <v>25</v>
      </c>
      <c r="AD28" s="30">
        <f>SUMIFS('16_employed_relevant'!$F$14:$F$4711,'16_employed_relevant'!$C$14:$C$4711,$U28,'16_employed_relevant'!$H$14:$H$4711,AD$4)+SUMIFS('16_employed_relevant'!$G$14:$G$4711,'16_employed_relevant'!$C$14:$C$4711,$U28,'16_employed_relevant'!$H$14:$H$4711,AD$4)</f>
        <v>101</v>
      </c>
      <c r="AE28" s="2">
        <f>SUMIFS('16_employed_relevant'!$F$14:$F$4711,'16_employed_relevant'!$C$14:$C$4711,$U28,'16_employed_relevant'!$H$14:$H$4711,AE$4)+SUMIFS('16_employed_relevant'!$G$14:$G$4711,'16_employed_relevant'!$C$14:$C$4711,$U28,'16_employed_relevant'!$H$14:$H$4711,AE$4)</f>
        <v>513</v>
      </c>
      <c r="AF28" s="2">
        <f>SUMIFS('16_employed_relevant'!$F$14:$F$4711,'16_employed_relevant'!$C$14:$C$4711,$U28,'16_employed_relevant'!$H$14:$H$4711,AF$4)+SUMIFS('16_employed_relevant'!$G$14:$G$4711,'16_employed_relevant'!$C$14:$C$4711,$U28,'16_employed_relevant'!$H$14:$H$4711,AF$4)</f>
        <v>1533</v>
      </c>
      <c r="AG28" s="2">
        <f>SUMIFS('16_employed_relevant'!$F$14:$F$4711,'16_employed_relevant'!$C$14:$C$4711,$U28,'16_employed_relevant'!$H$14:$H$4711,AG$4)+SUMIFS('16_employed_relevant'!$G$14:$G$4711,'16_employed_relevant'!$C$14:$C$4711,$U28,'16_employed_relevant'!$H$14:$H$4711,AG$4)</f>
        <v>780</v>
      </c>
      <c r="AH28" s="2">
        <f>SUMIFS('16_employed_relevant'!$F$14:$F$4711,'16_employed_relevant'!$C$14:$C$4711,$U28,'16_employed_relevant'!$H$14:$H$4711,AH$4)+SUMIFS('16_employed_relevant'!$G$14:$G$4711,'16_employed_relevant'!$C$14:$C$4711,$U28,'16_employed_relevant'!$H$14:$H$4711,AH$4)</f>
        <v>322</v>
      </c>
      <c r="AI28" s="2">
        <f>SUMIFS('16_employed_relevant'!$F$14:$F$4711,'16_employed_relevant'!$C$14:$C$4711,$U28,'16_employed_relevant'!$H$14:$H$4711,AI$4)+SUMIFS('16_employed_relevant'!$G$14:$G$4711,'16_employed_relevant'!$C$14:$C$4711,$U28,'16_employed_relevant'!$H$14:$H$4711,AI$4)</f>
        <v>62</v>
      </c>
      <c r="AJ28" s="2">
        <f>SUMIFS('16_employed_relevant'!$F$14:$F$4711,'16_employed_relevant'!$C$14:$C$4711,$U28,'16_employed_relevant'!$H$14:$H$4711,AJ$4)+SUMIFS('16_employed_relevant'!$G$14:$G$4711,'16_employed_relevant'!$C$14:$C$4711,$U28,'16_employed_relevant'!$H$14:$H$4711,AJ$4)</f>
        <v>480</v>
      </c>
      <c r="AK28" s="2">
        <f>SUMIFS('16_employed_relevant'!$F$14:$F$4711,'16_employed_relevant'!$C$14:$C$4711,$U28,'16_employed_relevant'!$H$14:$H$4711,AK$4)+SUMIFS('16_employed_relevant'!$G$14:$G$4711,'16_employed_relevant'!$C$14:$C$4711,$U28,'16_employed_relevant'!$H$14:$H$4711,AK$4)</f>
        <v>97</v>
      </c>
      <c r="AL28" s="2">
        <f>SUMIFS('16_employed_relevant'!$F$14:$F$4711,'16_employed_relevant'!$C$14:$C$4711,$U28,'16_employed_relevant'!$H$14:$H$4711,AL$4)+SUMIFS('16_employed_relevant'!$G$14:$G$4711,'16_employed_relevant'!$C$14:$C$4711,$U28,'16_employed_relevant'!$H$14:$H$4711,AL$4)</f>
        <v>37</v>
      </c>
      <c r="AM28" s="24">
        <f t="shared" si="1"/>
        <v>4973</v>
      </c>
    </row>
    <row r="29" spans="1:39">
      <c r="A29" t="s">
        <v>8</v>
      </c>
      <c r="B29" s="2">
        <f>SUMIFS('16_employed_relevant'!$D$14:$D$4711,'16_employed_relevant'!$C$14:$C$4711,$A29,'16_employed_relevant'!$H$14:$H$4711,B$4)+SUMIFS('16_employed_relevant'!$E$14:$E$4711,'16_employed_relevant'!$C$14:$C$4711,$A29,'16_employed_relevant'!$H$14:$H$4711,B$4)</f>
        <v>221</v>
      </c>
      <c r="C29" s="2">
        <f>SUMIFS('16_employed_relevant'!$D$14:$D$4711,'16_employed_relevant'!$C$14:$C$4711,$A29,'16_employed_relevant'!$H$14:$H$4711,C$4)+SUMIFS('16_employed_relevant'!$E$14:$E$4711,'16_employed_relevant'!$C$14:$C$4711,$A29,'16_employed_relevant'!$H$14:$H$4711,C$4)</f>
        <v>15</v>
      </c>
      <c r="D29" s="2">
        <f>SUMIFS('16_employed_relevant'!$D$14:$D$4711,'16_employed_relevant'!$C$14:$C$4711,$A29,'16_employed_relevant'!$H$14:$H$4711,D$4)+SUMIFS('16_employed_relevant'!$E$14:$E$4711,'16_employed_relevant'!$C$14:$C$4711,$A29,'16_employed_relevant'!$H$14:$H$4711,D$4)</f>
        <v>82</v>
      </c>
      <c r="E29" s="2">
        <f>SUMIFS('16_employed_relevant'!$D$14:$D$4711,'16_employed_relevant'!$C$14:$C$4711,$A29,'16_employed_relevant'!$H$14:$H$4711,E$4)+SUMIFS('16_employed_relevant'!$E$14:$E$4711,'16_employed_relevant'!$C$14:$C$4711,$A29,'16_employed_relevant'!$H$14:$H$4711,E$4)</f>
        <v>170</v>
      </c>
      <c r="F29" s="2">
        <f>SUMIFS('16_employed_relevant'!$D$14:$D$4711,'16_employed_relevant'!$C$14:$C$4711,$A29,'16_employed_relevant'!$H$14:$H$4711,F$4)+SUMIFS('16_employed_relevant'!$E$14:$E$4711,'16_employed_relevant'!$C$14:$C$4711,$A29,'16_employed_relevant'!$H$14:$H$4711,F$4)</f>
        <v>0</v>
      </c>
      <c r="G29" s="2">
        <f>SUMIFS('16_employed_relevant'!$D$14:$D$4711,'16_employed_relevant'!$C$14:$C$4711,$A29,'16_employed_relevant'!$H$14:$H$4711,G$4)+SUMIFS('16_employed_relevant'!$E$14:$E$4711,'16_employed_relevant'!$C$14:$C$4711,$A29,'16_employed_relevant'!$H$14:$H$4711,G$4)</f>
        <v>9</v>
      </c>
      <c r="H29" s="2">
        <f>SUMIFS('16_employed_relevant'!$D$14:$D$4711,'16_employed_relevant'!$C$14:$C$4711,$A29,'16_employed_relevant'!$H$14:$H$4711,H$4)+SUMIFS('16_employed_relevant'!$E$14:$E$4711,'16_employed_relevant'!$C$14:$C$4711,$A29,'16_employed_relevant'!$H$14:$H$4711,H$4)</f>
        <v>122</v>
      </c>
      <c r="I29" s="2">
        <f>SUMIFS('16_employed_relevant'!$D$14:$D$4711,'16_employed_relevant'!$C$14:$C$4711,$A29,'16_employed_relevant'!$H$14:$H$4711,I$4)+SUMIFS('16_employed_relevant'!$E$14:$E$4711,'16_employed_relevant'!$C$14:$C$4711,$A29,'16_employed_relevant'!$H$14:$H$4711,I$4)</f>
        <v>6</v>
      </c>
      <c r="J29" s="30">
        <f>SUMIFS('16_employed_relevant'!$D$14:$D$4711,'16_employed_relevant'!$C$14:$C$4711,$A29,'16_employed_relevant'!$H$14:$H$4711,J$4)+SUMIFS('16_employed_relevant'!$E$14:$E$4711,'16_employed_relevant'!$C$14:$C$4711,$A29,'16_employed_relevant'!$H$14:$H$4711,J$4)</f>
        <v>4</v>
      </c>
      <c r="K29" s="2">
        <f>SUMIFS('16_employed_relevant'!$D$14:$D$4711,'16_employed_relevant'!$C$14:$C$4711,$A29,'16_employed_relevant'!$H$14:$H$4711,K$4)+SUMIFS('16_employed_relevant'!$E$14:$E$4711,'16_employed_relevant'!$C$14:$C$4711,$A29,'16_employed_relevant'!$H$14:$H$4711,K$4)</f>
        <v>7</v>
      </c>
      <c r="L29" s="2">
        <f>SUMIFS('16_employed_relevant'!$D$14:$D$4711,'16_employed_relevant'!$C$14:$C$4711,$A29,'16_employed_relevant'!$H$14:$H$4711,L$4)+SUMIFS('16_employed_relevant'!$E$14:$E$4711,'16_employed_relevant'!$C$14:$C$4711,$A29,'16_employed_relevant'!$H$14:$H$4711,L$4)</f>
        <v>62</v>
      </c>
      <c r="M29" s="2">
        <f>SUMIFS('16_employed_relevant'!$D$14:$D$4711,'16_employed_relevant'!$C$14:$C$4711,$A29,'16_employed_relevant'!$H$14:$H$4711,M$4)+SUMIFS('16_employed_relevant'!$E$14:$E$4711,'16_employed_relevant'!$C$14:$C$4711,$A29,'16_employed_relevant'!$H$14:$H$4711,M$4)</f>
        <v>653</v>
      </c>
      <c r="N29" s="2">
        <f>SUMIFS('16_employed_relevant'!$D$14:$D$4711,'16_employed_relevant'!$C$14:$C$4711,$A29,'16_employed_relevant'!$H$14:$H$4711,N$4)+SUMIFS('16_employed_relevant'!$E$14:$E$4711,'16_employed_relevant'!$C$14:$C$4711,$A29,'16_employed_relevant'!$H$14:$H$4711,N$4)</f>
        <v>178</v>
      </c>
      <c r="O29" s="2">
        <f>SUMIFS('16_employed_relevant'!$D$14:$D$4711,'16_employed_relevant'!$C$14:$C$4711,$A29,'16_employed_relevant'!$H$14:$H$4711,O$4)+SUMIFS('16_employed_relevant'!$E$14:$E$4711,'16_employed_relevant'!$C$14:$C$4711,$A29,'16_employed_relevant'!$H$14:$H$4711,O$4)</f>
        <v>54</v>
      </c>
      <c r="P29" s="2">
        <f>SUMIFS('16_employed_relevant'!$D$14:$D$4711,'16_employed_relevant'!$C$14:$C$4711,$A29,'16_employed_relevant'!$H$14:$H$4711,P$4)+SUMIFS('16_employed_relevant'!$E$14:$E$4711,'16_employed_relevant'!$C$14:$C$4711,$A29,'16_employed_relevant'!$H$14:$H$4711,P$4)</f>
        <v>374</v>
      </c>
      <c r="Q29" s="2">
        <f>SUMIFS('16_employed_relevant'!$D$14:$D$4711,'16_employed_relevant'!$C$14:$C$4711,$A29,'16_employed_relevant'!$H$14:$H$4711,Q$4)+SUMIFS('16_employed_relevant'!$E$14:$E$4711,'16_employed_relevant'!$C$14:$C$4711,$A29,'16_employed_relevant'!$H$14:$H$4711,Q$4)</f>
        <v>155</v>
      </c>
      <c r="R29" s="2">
        <f>SUMIFS('16_employed_relevant'!$D$14:$D$4711,'16_employed_relevant'!$C$14:$C$4711,$A29,'16_employed_relevant'!$H$14:$H$4711,R$4)+SUMIFS('16_employed_relevant'!$E$14:$E$4711,'16_employed_relevant'!$C$14:$C$4711,$A29,'16_employed_relevant'!$H$14:$H$4711,R$4)</f>
        <v>18</v>
      </c>
      <c r="S29" s="24">
        <f t="shared" si="0"/>
        <v>2130</v>
      </c>
      <c r="U29" t="s">
        <v>8</v>
      </c>
      <c r="V29" s="2">
        <f>SUMIFS('16_employed_relevant'!$F$14:$F$4711,'16_employed_relevant'!$C$14:$C$4711,$U29,'16_employed_relevant'!$H$14:$H$4711,V$4)+SUMIFS('16_employed_relevant'!$G$14:$G$4711,'16_employed_relevant'!$C$14:$C$4711,$U29,'16_employed_relevant'!$H$14:$H$4711,V$4)</f>
        <v>288</v>
      </c>
      <c r="W29" s="2">
        <f>SUMIFS('16_employed_relevant'!$F$14:$F$4711,'16_employed_relevant'!$C$14:$C$4711,$U29,'16_employed_relevant'!$H$14:$H$4711,W$4)+SUMIFS('16_employed_relevant'!$G$14:$G$4711,'16_employed_relevant'!$C$14:$C$4711,$U29,'16_employed_relevant'!$H$14:$H$4711,W$4)</f>
        <v>6</v>
      </c>
      <c r="X29" s="2">
        <f>SUMIFS('16_employed_relevant'!$F$14:$F$4711,'16_employed_relevant'!$C$14:$C$4711,$U29,'16_employed_relevant'!$H$14:$H$4711,X$4)+SUMIFS('16_employed_relevant'!$G$14:$G$4711,'16_employed_relevant'!$C$14:$C$4711,$U29,'16_employed_relevant'!$H$14:$H$4711,X$4)</f>
        <v>27</v>
      </c>
      <c r="Y29" s="2">
        <f>SUMIFS('16_employed_relevant'!$F$14:$F$4711,'16_employed_relevant'!$C$14:$C$4711,$U29,'16_employed_relevant'!$H$14:$H$4711,Y$4)+SUMIFS('16_employed_relevant'!$G$14:$G$4711,'16_employed_relevant'!$C$14:$C$4711,$U29,'16_employed_relevant'!$H$14:$H$4711,Y$4)</f>
        <v>42</v>
      </c>
      <c r="Z29" s="2">
        <f>SUMIFS('16_employed_relevant'!$F$14:$F$4711,'16_employed_relevant'!$C$14:$C$4711,$U29,'16_employed_relevant'!$H$14:$H$4711,Z$4)+SUMIFS('16_employed_relevant'!$G$14:$G$4711,'16_employed_relevant'!$C$14:$C$4711,$U29,'16_employed_relevant'!$H$14:$H$4711,Z$4)</f>
        <v>0</v>
      </c>
      <c r="AA29" s="2">
        <f>SUMIFS('16_employed_relevant'!$F$14:$F$4711,'16_employed_relevant'!$C$14:$C$4711,$U29,'16_employed_relevant'!$H$14:$H$4711,AA$4)+SUMIFS('16_employed_relevant'!$G$14:$G$4711,'16_employed_relevant'!$C$14:$C$4711,$U29,'16_employed_relevant'!$H$14:$H$4711,AA$4)</f>
        <v>23</v>
      </c>
      <c r="AB29" s="2">
        <f>SUMIFS('16_employed_relevant'!$F$14:$F$4711,'16_employed_relevant'!$C$14:$C$4711,$U29,'16_employed_relevant'!$H$14:$H$4711,AB$4)+SUMIFS('16_employed_relevant'!$G$14:$G$4711,'16_employed_relevant'!$C$14:$C$4711,$U29,'16_employed_relevant'!$H$14:$H$4711,AB$4)</f>
        <v>190</v>
      </c>
      <c r="AC29" s="2">
        <f>SUMIFS('16_employed_relevant'!$F$14:$F$4711,'16_employed_relevant'!$C$14:$C$4711,$U29,'16_employed_relevant'!$H$14:$H$4711,AC$4)+SUMIFS('16_employed_relevant'!$G$14:$G$4711,'16_employed_relevant'!$C$14:$C$4711,$U29,'16_employed_relevant'!$H$14:$H$4711,AC$4)</f>
        <v>4</v>
      </c>
      <c r="AD29" s="30">
        <f>SUMIFS('16_employed_relevant'!$F$14:$F$4711,'16_employed_relevant'!$C$14:$C$4711,$U29,'16_employed_relevant'!$H$14:$H$4711,AD$4)+SUMIFS('16_employed_relevant'!$G$14:$G$4711,'16_employed_relevant'!$C$14:$C$4711,$U29,'16_employed_relevant'!$H$14:$H$4711,AD$4)</f>
        <v>0</v>
      </c>
      <c r="AE29" s="2">
        <f>SUMIFS('16_employed_relevant'!$F$14:$F$4711,'16_employed_relevant'!$C$14:$C$4711,$U29,'16_employed_relevant'!$H$14:$H$4711,AE$4)+SUMIFS('16_employed_relevant'!$G$14:$G$4711,'16_employed_relevant'!$C$14:$C$4711,$U29,'16_employed_relevant'!$H$14:$H$4711,AE$4)</f>
        <v>62</v>
      </c>
      <c r="AF29" s="2">
        <f>SUMIFS('16_employed_relevant'!$F$14:$F$4711,'16_employed_relevant'!$C$14:$C$4711,$U29,'16_employed_relevant'!$H$14:$H$4711,AF$4)+SUMIFS('16_employed_relevant'!$G$14:$G$4711,'16_employed_relevant'!$C$14:$C$4711,$U29,'16_employed_relevant'!$H$14:$H$4711,AF$4)</f>
        <v>169</v>
      </c>
      <c r="AG29" s="2">
        <f>SUMIFS('16_employed_relevant'!$F$14:$F$4711,'16_employed_relevant'!$C$14:$C$4711,$U29,'16_employed_relevant'!$H$14:$H$4711,AG$4)+SUMIFS('16_employed_relevant'!$G$14:$G$4711,'16_employed_relevant'!$C$14:$C$4711,$U29,'16_employed_relevant'!$H$14:$H$4711,AG$4)</f>
        <v>697</v>
      </c>
      <c r="AH29" s="2">
        <f>SUMIFS('16_employed_relevant'!$F$14:$F$4711,'16_employed_relevant'!$C$14:$C$4711,$U29,'16_employed_relevant'!$H$14:$H$4711,AH$4)+SUMIFS('16_employed_relevant'!$G$14:$G$4711,'16_employed_relevant'!$C$14:$C$4711,$U29,'16_employed_relevant'!$H$14:$H$4711,AH$4)</f>
        <v>256</v>
      </c>
      <c r="AI29" s="2">
        <f>SUMIFS('16_employed_relevant'!$F$14:$F$4711,'16_employed_relevant'!$C$14:$C$4711,$U29,'16_employed_relevant'!$H$14:$H$4711,AI$4)+SUMIFS('16_employed_relevant'!$G$14:$G$4711,'16_employed_relevant'!$C$14:$C$4711,$U29,'16_employed_relevant'!$H$14:$H$4711,AI$4)</f>
        <v>54</v>
      </c>
      <c r="AJ29" s="2">
        <f>SUMIFS('16_employed_relevant'!$F$14:$F$4711,'16_employed_relevant'!$C$14:$C$4711,$U29,'16_employed_relevant'!$H$14:$H$4711,AJ$4)+SUMIFS('16_employed_relevant'!$G$14:$G$4711,'16_employed_relevant'!$C$14:$C$4711,$U29,'16_employed_relevant'!$H$14:$H$4711,AJ$4)</f>
        <v>539</v>
      </c>
      <c r="AK29" s="2">
        <f>SUMIFS('16_employed_relevant'!$F$14:$F$4711,'16_employed_relevant'!$C$14:$C$4711,$U29,'16_employed_relevant'!$H$14:$H$4711,AK$4)+SUMIFS('16_employed_relevant'!$G$14:$G$4711,'16_employed_relevant'!$C$14:$C$4711,$U29,'16_employed_relevant'!$H$14:$H$4711,AK$4)</f>
        <v>107</v>
      </c>
      <c r="AL29" s="2">
        <f>SUMIFS('16_employed_relevant'!$F$14:$F$4711,'16_employed_relevant'!$C$14:$C$4711,$U29,'16_employed_relevant'!$H$14:$H$4711,AL$4)+SUMIFS('16_employed_relevant'!$G$14:$G$4711,'16_employed_relevant'!$C$14:$C$4711,$U29,'16_employed_relevant'!$H$14:$H$4711,AL$4)</f>
        <v>25</v>
      </c>
      <c r="AM29" s="24">
        <f t="shared" si="1"/>
        <v>2489</v>
      </c>
    </row>
    <row r="30" spans="1:39">
      <c r="A30" t="s">
        <v>158</v>
      </c>
      <c r="B30" s="2">
        <f>SUMIFS('16_employed_relevant'!$D$14:$D$4711,'16_employed_relevant'!$C$14:$C$4711,$A30,'16_employed_relevant'!$H$14:$H$4711,B$4)+SUMIFS('16_employed_relevant'!$E$14:$E$4711,'16_employed_relevant'!$C$14:$C$4711,$A30,'16_employed_relevant'!$H$14:$H$4711,B$4)</f>
        <v>304</v>
      </c>
      <c r="C30" s="2">
        <f>SUMIFS('16_employed_relevant'!$D$14:$D$4711,'16_employed_relevant'!$C$14:$C$4711,$A30,'16_employed_relevant'!$H$14:$H$4711,C$4)+SUMIFS('16_employed_relevant'!$E$14:$E$4711,'16_employed_relevant'!$C$14:$C$4711,$A30,'16_employed_relevant'!$H$14:$H$4711,C$4)</f>
        <v>0</v>
      </c>
      <c r="D30" s="2">
        <f>SUMIFS('16_employed_relevant'!$D$14:$D$4711,'16_employed_relevant'!$C$14:$C$4711,$A30,'16_employed_relevant'!$H$14:$H$4711,D$4)+SUMIFS('16_employed_relevant'!$E$14:$E$4711,'16_employed_relevant'!$C$14:$C$4711,$A30,'16_employed_relevant'!$H$14:$H$4711,D$4)</f>
        <v>196</v>
      </c>
      <c r="E30" s="2">
        <f>SUMIFS('16_employed_relevant'!$D$14:$D$4711,'16_employed_relevant'!$C$14:$C$4711,$A30,'16_employed_relevant'!$H$14:$H$4711,E$4)+SUMIFS('16_employed_relevant'!$E$14:$E$4711,'16_employed_relevant'!$C$14:$C$4711,$A30,'16_employed_relevant'!$H$14:$H$4711,E$4)</f>
        <v>164</v>
      </c>
      <c r="F30" s="2">
        <f>SUMIFS('16_employed_relevant'!$D$14:$D$4711,'16_employed_relevant'!$C$14:$C$4711,$A30,'16_employed_relevant'!$H$14:$H$4711,F$4)+SUMIFS('16_employed_relevant'!$E$14:$E$4711,'16_employed_relevant'!$C$14:$C$4711,$A30,'16_employed_relevant'!$H$14:$H$4711,F$4)</f>
        <v>0</v>
      </c>
      <c r="G30" s="2">
        <f>SUMIFS('16_employed_relevant'!$D$14:$D$4711,'16_employed_relevant'!$C$14:$C$4711,$A30,'16_employed_relevant'!$H$14:$H$4711,G$4)+SUMIFS('16_employed_relevant'!$E$14:$E$4711,'16_employed_relevant'!$C$14:$C$4711,$A30,'16_employed_relevant'!$H$14:$H$4711,G$4)</f>
        <v>14</v>
      </c>
      <c r="H30" s="2">
        <f>SUMIFS('16_employed_relevant'!$D$14:$D$4711,'16_employed_relevant'!$C$14:$C$4711,$A30,'16_employed_relevant'!$H$14:$H$4711,H$4)+SUMIFS('16_employed_relevant'!$E$14:$E$4711,'16_employed_relevant'!$C$14:$C$4711,$A30,'16_employed_relevant'!$H$14:$H$4711,H$4)</f>
        <v>163</v>
      </c>
      <c r="I30" s="2">
        <f>SUMIFS('16_employed_relevant'!$D$14:$D$4711,'16_employed_relevant'!$C$14:$C$4711,$A30,'16_employed_relevant'!$H$14:$H$4711,I$4)+SUMIFS('16_employed_relevant'!$E$14:$E$4711,'16_employed_relevant'!$C$14:$C$4711,$A30,'16_employed_relevant'!$H$14:$H$4711,I$4)</f>
        <v>0</v>
      </c>
      <c r="J30" s="30">
        <f>SUMIFS('16_employed_relevant'!$D$14:$D$4711,'16_employed_relevant'!$C$14:$C$4711,$A30,'16_employed_relevant'!$H$14:$H$4711,J$4)+SUMIFS('16_employed_relevant'!$E$14:$E$4711,'16_employed_relevant'!$C$14:$C$4711,$A30,'16_employed_relevant'!$H$14:$H$4711,J$4)</f>
        <v>0</v>
      </c>
      <c r="K30" s="2">
        <f>SUMIFS('16_employed_relevant'!$D$14:$D$4711,'16_employed_relevant'!$C$14:$C$4711,$A30,'16_employed_relevant'!$H$14:$H$4711,K$4)+SUMIFS('16_employed_relevant'!$E$14:$E$4711,'16_employed_relevant'!$C$14:$C$4711,$A30,'16_employed_relevant'!$H$14:$H$4711,K$4)</f>
        <v>21</v>
      </c>
      <c r="L30" s="2">
        <f>SUMIFS('16_employed_relevant'!$D$14:$D$4711,'16_employed_relevant'!$C$14:$C$4711,$A30,'16_employed_relevant'!$H$14:$H$4711,L$4)+SUMIFS('16_employed_relevant'!$E$14:$E$4711,'16_employed_relevant'!$C$14:$C$4711,$A30,'16_employed_relevant'!$H$14:$H$4711,L$4)</f>
        <v>176</v>
      </c>
      <c r="M30" s="2">
        <f>SUMIFS('16_employed_relevant'!$D$14:$D$4711,'16_employed_relevant'!$C$14:$C$4711,$A30,'16_employed_relevant'!$H$14:$H$4711,M$4)+SUMIFS('16_employed_relevant'!$E$14:$E$4711,'16_employed_relevant'!$C$14:$C$4711,$A30,'16_employed_relevant'!$H$14:$H$4711,M$4)</f>
        <v>738</v>
      </c>
      <c r="N30" s="2">
        <f>SUMIFS('16_employed_relevant'!$D$14:$D$4711,'16_employed_relevant'!$C$14:$C$4711,$A30,'16_employed_relevant'!$H$14:$H$4711,N$4)+SUMIFS('16_employed_relevant'!$E$14:$E$4711,'16_employed_relevant'!$C$14:$C$4711,$A30,'16_employed_relevant'!$H$14:$H$4711,N$4)</f>
        <v>180</v>
      </c>
      <c r="O30" s="2">
        <f>SUMIFS('16_employed_relevant'!$D$14:$D$4711,'16_employed_relevant'!$C$14:$C$4711,$A30,'16_employed_relevant'!$H$14:$H$4711,O$4)+SUMIFS('16_employed_relevant'!$E$14:$E$4711,'16_employed_relevant'!$C$14:$C$4711,$A30,'16_employed_relevant'!$H$14:$H$4711,O$4)</f>
        <v>111</v>
      </c>
      <c r="P30" s="2">
        <f>SUMIFS('16_employed_relevant'!$D$14:$D$4711,'16_employed_relevant'!$C$14:$C$4711,$A30,'16_employed_relevant'!$H$14:$H$4711,P$4)+SUMIFS('16_employed_relevant'!$E$14:$E$4711,'16_employed_relevant'!$C$14:$C$4711,$A30,'16_employed_relevant'!$H$14:$H$4711,P$4)</f>
        <v>158</v>
      </c>
      <c r="Q30" s="2">
        <f>SUMIFS('16_employed_relevant'!$D$14:$D$4711,'16_employed_relevant'!$C$14:$C$4711,$A30,'16_employed_relevant'!$H$14:$H$4711,Q$4)+SUMIFS('16_employed_relevant'!$E$14:$E$4711,'16_employed_relevant'!$C$14:$C$4711,$A30,'16_employed_relevant'!$H$14:$H$4711,Q$4)</f>
        <v>27</v>
      </c>
      <c r="R30" s="2">
        <f>SUMIFS('16_employed_relevant'!$D$14:$D$4711,'16_employed_relevant'!$C$14:$C$4711,$A30,'16_employed_relevant'!$H$14:$H$4711,R$4)+SUMIFS('16_employed_relevant'!$E$14:$E$4711,'16_employed_relevant'!$C$14:$C$4711,$A30,'16_employed_relevant'!$H$14:$H$4711,R$4)</f>
        <v>34</v>
      </c>
      <c r="S30" s="24">
        <f t="shared" si="0"/>
        <v>2286</v>
      </c>
      <c r="U30" t="s">
        <v>158</v>
      </c>
      <c r="V30" s="2">
        <f>SUMIFS('16_employed_relevant'!$F$14:$F$4711,'16_employed_relevant'!$C$14:$C$4711,$U30,'16_employed_relevant'!$H$14:$H$4711,V$4)+SUMIFS('16_employed_relevant'!$G$14:$G$4711,'16_employed_relevant'!$C$14:$C$4711,$U30,'16_employed_relevant'!$H$14:$H$4711,V$4)</f>
        <v>200</v>
      </c>
      <c r="W30" s="2">
        <f>SUMIFS('16_employed_relevant'!$F$14:$F$4711,'16_employed_relevant'!$C$14:$C$4711,$U30,'16_employed_relevant'!$H$14:$H$4711,W$4)+SUMIFS('16_employed_relevant'!$G$14:$G$4711,'16_employed_relevant'!$C$14:$C$4711,$U30,'16_employed_relevant'!$H$14:$H$4711,W$4)</f>
        <v>7</v>
      </c>
      <c r="X30" s="2">
        <f>SUMIFS('16_employed_relevant'!$F$14:$F$4711,'16_employed_relevant'!$C$14:$C$4711,$U30,'16_employed_relevant'!$H$14:$H$4711,X$4)+SUMIFS('16_employed_relevant'!$G$14:$G$4711,'16_employed_relevant'!$C$14:$C$4711,$U30,'16_employed_relevant'!$H$14:$H$4711,X$4)</f>
        <v>14</v>
      </c>
      <c r="Y30" s="2">
        <f>SUMIFS('16_employed_relevant'!$F$14:$F$4711,'16_employed_relevant'!$C$14:$C$4711,$U30,'16_employed_relevant'!$H$14:$H$4711,Y$4)+SUMIFS('16_employed_relevant'!$G$14:$G$4711,'16_employed_relevant'!$C$14:$C$4711,$U30,'16_employed_relevant'!$H$14:$H$4711,Y$4)</f>
        <v>9</v>
      </c>
      <c r="Z30" s="2">
        <f>SUMIFS('16_employed_relevant'!$F$14:$F$4711,'16_employed_relevant'!$C$14:$C$4711,$U30,'16_employed_relevant'!$H$14:$H$4711,Z$4)+SUMIFS('16_employed_relevant'!$G$14:$G$4711,'16_employed_relevant'!$C$14:$C$4711,$U30,'16_employed_relevant'!$H$14:$H$4711,Z$4)</f>
        <v>0</v>
      </c>
      <c r="AA30" s="2">
        <f>SUMIFS('16_employed_relevant'!$F$14:$F$4711,'16_employed_relevant'!$C$14:$C$4711,$U30,'16_employed_relevant'!$H$14:$H$4711,AA$4)+SUMIFS('16_employed_relevant'!$G$14:$G$4711,'16_employed_relevant'!$C$14:$C$4711,$U30,'16_employed_relevant'!$H$14:$H$4711,AA$4)</f>
        <v>10</v>
      </c>
      <c r="AB30" s="2">
        <f>SUMIFS('16_employed_relevant'!$F$14:$F$4711,'16_employed_relevant'!$C$14:$C$4711,$U30,'16_employed_relevant'!$H$14:$H$4711,AB$4)+SUMIFS('16_employed_relevant'!$G$14:$G$4711,'16_employed_relevant'!$C$14:$C$4711,$U30,'16_employed_relevant'!$H$14:$H$4711,AB$4)</f>
        <v>78</v>
      </c>
      <c r="AC30" s="2">
        <f>SUMIFS('16_employed_relevant'!$F$14:$F$4711,'16_employed_relevant'!$C$14:$C$4711,$U30,'16_employed_relevant'!$H$14:$H$4711,AC$4)+SUMIFS('16_employed_relevant'!$G$14:$G$4711,'16_employed_relevant'!$C$14:$C$4711,$U30,'16_employed_relevant'!$H$14:$H$4711,AC$4)</f>
        <v>0</v>
      </c>
      <c r="AD30" s="30">
        <f>SUMIFS('16_employed_relevant'!$F$14:$F$4711,'16_employed_relevant'!$C$14:$C$4711,$U30,'16_employed_relevant'!$H$14:$H$4711,AD$4)+SUMIFS('16_employed_relevant'!$G$14:$G$4711,'16_employed_relevant'!$C$14:$C$4711,$U30,'16_employed_relevant'!$H$14:$H$4711,AD$4)</f>
        <v>0</v>
      </c>
      <c r="AE30" s="2">
        <f>SUMIFS('16_employed_relevant'!$F$14:$F$4711,'16_employed_relevant'!$C$14:$C$4711,$U30,'16_employed_relevant'!$H$14:$H$4711,AE$4)+SUMIFS('16_employed_relevant'!$G$14:$G$4711,'16_employed_relevant'!$C$14:$C$4711,$U30,'16_employed_relevant'!$H$14:$H$4711,AE$4)</f>
        <v>24</v>
      </c>
      <c r="AF30" s="2">
        <f>SUMIFS('16_employed_relevant'!$F$14:$F$4711,'16_employed_relevant'!$C$14:$C$4711,$U30,'16_employed_relevant'!$H$14:$H$4711,AF$4)+SUMIFS('16_employed_relevant'!$G$14:$G$4711,'16_employed_relevant'!$C$14:$C$4711,$U30,'16_employed_relevant'!$H$14:$H$4711,AF$4)</f>
        <v>79</v>
      </c>
      <c r="AG30" s="2">
        <f>SUMIFS('16_employed_relevant'!$F$14:$F$4711,'16_employed_relevant'!$C$14:$C$4711,$U30,'16_employed_relevant'!$H$14:$H$4711,AG$4)+SUMIFS('16_employed_relevant'!$G$14:$G$4711,'16_employed_relevant'!$C$14:$C$4711,$U30,'16_employed_relevant'!$H$14:$H$4711,AG$4)</f>
        <v>164</v>
      </c>
      <c r="AH30" s="2">
        <f>SUMIFS('16_employed_relevant'!$F$14:$F$4711,'16_employed_relevant'!$C$14:$C$4711,$U30,'16_employed_relevant'!$H$14:$H$4711,AH$4)+SUMIFS('16_employed_relevant'!$G$14:$G$4711,'16_employed_relevant'!$C$14:$C$4711,$U30,'16_employed_relevant'!$H$14:$H$4711,AH$4)</f>
        <v>79</v>
      </c>
      <c r="AI30" s="2">
        <f>SUMIFS('16_employed_relevant'!$F$14:$F$4711,'16_employed_relevant'!$C$14:$C$4711,$U30,'16_employed_relevant'!$H$14:$H$4711,AI$4)+SUMIFS('16_employed_relevant'!$G$14:$G$4711,'16_employed_relevant'!$C$14:$C$4711,$U30,'16_employed_relevant'!$H$14:$H$4711,AI$4)</f>
        <v>66</v>
      </c>
      <c r="AJ30" s="2">
        <f>SUMIFS('16_employed_relevant'!$F$14:$F$4711,'16_employed_relevant'!$C$14:$C$4711,$U30,'16_employed_relevant'!$H$14:$H$4711,AJ$4)+SUMIFS('16_employed_relevant'!$G$14:$G$4711,'16_employed_relevant'!$C$14:$C$4711,$U30,'16_employed_relevant'!$H$14:$H$4711,AJ$4)</f>
        <v>99</v>
      </c>
      <c r="AK30" s="2">
        <f>SUMIFS('16_employed_relevant'!$F$14:$F$4711,'16_employed_relevant'!$C$14:$C$4711,$U30,'16_employed_relevant'!$H$14:$H$4711,AK$4)+SUMIFS('16_employed_relevant'!$G$14:$G$4711,'16_employed_relevant'!$C$14:$C$4711,$U30,'16_employed_relevant'!$H$14:$H$4711,AK$4)</f>
        <v>16</v>
      </c>
      <c r="AL30" s="2">
        <f>SUMIFS('16_employed_relevant'!$F$14:$F$4711,'16_employed_relevant'!$C$14:$C$4711,$U30,'16_employed_relevant'!$H$14:$H$4711,AL$4)+SUMIFS('16_employed_relevant'!$G$14:$G$4711,'16_employed_relevant'!$C$14:$C$4711,$U30,'16_employed_relevant'!$H$14:$H$4711,AL$4)</f>
        <v>6</v>
      </c>
      <c r="AM30" s="24">
        <f t="shared" si="1"/>
        <v>851</v>
      </c>
    </row>
    <row r="31" spans="1:39">
      <c r="A31" t="s">
        <v>159</v>
      </c>
      <c r="B31" s="2">
        <f>SUMIFS('16_employed_relevant'!$D$14:$D$4711,'16_employed_relevant'!$C$14:$C$4711,$A31,'16_employed_relevant'!$H$14:$H$4711,B$4)+SUMIFS('16_employed_relevant'!$E$14:$E$4711,'16_employed_relevant'!$C$14:$C$4711,$A31,'16_employed_relevant'!$H$14:$H$4711,B$4)</f>
        <v>174</v>
      </c>
      <c r="C31" s="2">
        <f>SUMIFS('16_employed_relevant'!$D$14:$D$4711,'16_employed_relevant'!$C$14:$C$4711,$A31,'16_employed_relevant'!$H$14:$H$4711,C$4)+SUMIFS('16_employed_relevant'!$E$14:$E$4711,'16_employed_relevant'!$C$14:$C$4711,$A31,'16_employed_relevant'!$H$14:$H$4711,C$4)</f>
        <v>9</v>
      </c>
      <c r="D31" s="2">
        <f>SUMIFS('16_employed_relevant'!$D$14:$D$4711,'16_employed_relevant'!$C$14:$C$4711,$A31,'16_employed_relevant'!$H$14:$H$4711,D$4)+SUMIFS('16_employed_relevant'!$E$14:$E$4711,'16_employed_relevant'!$C$14:$C$4711,$A31,'16_employed_relevant'!$H$14:$H$4711,D$4)</f>
        <v>51</v>
      </c>
      <c r="E31" s="2">
        <f>SUMIFS('16_employed_relevant'!$D$14:$D$4711,'16_employed_relevant'!$C$14:$C$4711,$A31,'16_employed_relevant'!$H$14:$H$4711,E$4)+SUMIFS('16_employed_relevant'!$E$14:$E$4711,'16_employed_relevant'!$C$14:$C$4711,$A31,'16_employed_relevant'!$H$14:$H$4711,E$4)</f>
        <v>110</v>
      </c>
      <c r="F31" s="2">
        <f>SUMIFS('16_employed_relevant'!$D$14:$D$4711,'16_employed_relevant'!$C$14:$C$4711,$A31,'16_employed_relevant'!$H$14:$H$4711,F$4)+SUMIFS('16_employed_relevant'!$E$14:$E$4711,'16_employed_relevant'!$C$14:$C$4711,$A31,'16_employed_relevant'!$H$14:$H$4711,F$4)</f>
        <v>0</v>
      </c>
      <c r="G31" s="2">
        <f>SUMIFS('16_employed_relevant'!$D$14:$D$4711,'16_employed_relevant'!$C$14:$C$4711,$A31,'16_employed_relevant'!$H$14:$H$4711,G$4)+SUMIFS('16_employed_relevant'!$E$14:$E$4711,'16_employed_relevant'!$C$14:$C$4711,$A31,'16_employed_relevant'!$H$14:$H$4711,G$4)</f>
        <v>4</v>
      </c>
      <c r="H31" s="2">
        <f>SUMIFS('16_employed_relevant'!$D$14:$D$4711,'16_employed_relevant'!$C$14:$C$4711,$A31,'16_employed_relevant'!$H$14:$H$4711,H$4)+SUMIFS('16_employed_relevant'!$E$14:$E$4711,'16_employed_relevant'!$C$14:$C$4711,$A31,'16_employed_relevant'!$H$14:$H$4711,H$4)</f>
        <v>552</v>
      </c>
      <c r="I31" s="2">
        <f>SUMIFS('16_employed_relevant'!$D$14:$D$4711,'16_employed_relevant'!$C$14:$C$4711,$A31,'16_employed_relevant'!$H$14:$H$4711,I$4)+SUMIFS('16_employed_relevant'!$E$14:$E$4711,'16_employed_relevant'!$C$14:$C$4711,$A31,'16_employed_relevant'!$H$14:$H$4711,I$4)</f>
        <v>0</v>
      </c>
      <c r="J31" s="30">
        <f>SUMIFS('16_employed_relevant'!$D$14:$D$4711,'16_employed_relevant'!$C$14:$C$4711,$A31,'16_employed_relevant'!$H$14:$H$4711,J$4)+SUMIFS('16_employed_relevant'!$E$14:$E$4711,'16_employed_relevant'!$C$14:$C$4711,$A31,'16_employed_relevant'!$H$14:$H$4711,J$4)</f>
        <v>0</v>
      </c>
      <c r="K31" s="2">
        <f>SUMIFS('16_employed_relevant'!$D$14:$D$4711,'16_employed_relevant'!$C$14:$C$4711,$A31,'16_employed_relevant'!$H$14:$H$4711,K$4)+SUMIFS('16_employed_relevant'!$E$14:$E$4711,'16_employed_relevant'!$C$14:$C$4711,$A31,'16_employed_relevant'!$H$14:$H$4711,K$4)</f>
        <v>7</v>
      </c>
      <c r="L31" s="2">
        <f>SUMIFS('16_employed_relevant'!$D$14:$D$4711,'16_employed_relevant'!$C$14:$C$4711,$A31,'16_employed_relevant'!$H$14:$H$4711,L$4)+SUMIFS('16_employed_relevant'!$E$14:$E$4711,'16_employed_relevant'!$C$14:$C$4711,$A31,'16_employed_relevant'!$H$14:$H$4711,L$4)</f>
        <v>237</v>
      </c>
      <c r="M31" s="2">
        <f>SUMIFS('16_employed_relevant'!$D$14:$D$4711,'16_employed_relevant'!$C$14:$C$4711,$A31,'16_employed_relevant'!$H$14:$H$4711,M$4)+SUMIFS('16_employed_relevant'!$E$14:$E$4711,'16_employed_relevant'!$C$14:$C$4711,$A31,'16_employed_relevant'!$H$14:$H$4711,M$4)</f>
        <v>619</v>
      </c>
      <c r="N31" s="2">
        <f>SUMIFS('16_employed_relevant'!$D$14:$D$4711,'16_employed_relevant'!$C$14:$C$4711,$A31,'16_employed_relevant'!$H$14:$H$4711,N$4)+SUMIFS('16_employed_relevant'!$E$14:$E$4711,'16_employed_relevant'!$C$14:$C$4711,$A31,'16_employed_relevant'!$H$14:$H$4711,N$4)</f>
        <v>120</v>
      </c>
      <c r="O31" s="2">
        <f>SUMIFS('16_employed_relevant'!$D$14:$D$4711,'16_employed_relevant'!$C$14:$C$4711,$A31,'16_employed_relevant'!$H$14:$H$4711,O$4)+SUMIFS('16_employed_relevant'!$E$14:$E$4711,'16_employed_relevant'!$C$14:$C$4711,$A31,'16_employed_relevant'!$H$14:$H$4711,O$4)</f>
        <v>33</v>
      </c>
      <c r="P31" s="2">
        <f>SUMIFS('16_employed_relevant'!$D$14:$D$4711,'16_employed_relevant'!$C$14:$C$4711,$A31,'16_employed_relevant'!$H$14:$H$4711,P$4)+SUMIFS('16_employed_relevant'!$E$14:$E$4711,'16_employed_relevant'!$C$14:$C$4711,$A31,'16_employed_relevant'!$H$14:$H$4711,P$4)</f>
        <v>193</v>
      </c>
      <c r="Q31" s="2">
        <f>SUMIFS('16_employed_relevant'!$D$14:$D$4711,'16_employed_relevant'!$C$14:$C$4711,$A31,'16_employed_relevant'!$H$14:$H$4711,Q$4)+SUMIFS('16_employed_relevant'!$E$14:$E$4711,'16_employed_relevant'!$C$14:$C$4711,$A31,'16_employed_relevant'!$H$14:$H$4711,Q$4)</f>
        <v>46</v>
      </c>
      <c r="R31" s="2">
        <f>SUMIFS('16_employed_relevant'!$D$14:$D$4711,'16_employed_relevant'!$C$14:$C$4711,$A31,'16_employed_relevant'!$H$14:$H$4711,R$4)+SUMIFS('16_employed_relevant'!$E$14:$E$4711,'16_employed_relevant'!$C$14:$C$4711,$A31,'16_employed_relevant'!$H$14:$H$4711,R$4)</f>
        <v>14</v>
      </c>
      <c r="S31" s="24">
        <f t="shared" si="0"/>
        <v>2169</v>
      </c>
      <c r="U31" t="s">
        <v>159</v>
      </c>
      <c r="V31" s="2">
        <f>SUMIFS('16_employed_relevant'!$F$14:$F$4711,'16_employed_relevant'!$C$14:$C$4711,$U31,'16_employed_relevant'!$H$14:$H$4711,V$4)+SUMIFS('16_employed_relevant'!$G$14:$G$4711,'16_employed_relevant'!$C$14:$C$4711,$U31,'16_employed_relevant'!$H$14:$H$4711,V$4)</f>
        <v>232</v>
      </c>
      <c r="W31" s="2">
        <f>SUMIFS('16_employed_relevant'!$F$14:$F$4711,'16_employed_relevant'!$C$14:$C$4711,$U31,'16_employed_relevant'!$H$14:$H$4711,W$4)+SUMIFS('16_employed_relevant'!$G$14:$G$4711,'16_employed_relevant'!$C$14:$C$4711,$U31,'16_employed_relevant'!$H$14:$H$4711,W$4)</f>
        <v>3</v>
      </c>
      <c r="X31" s="2">
        <f>SUMIFS('16_employed_relevant'!$F$14:$F$4711,'16_employed_relevant'!$C$14:$C$4711,$U31,'16_employed_relevant'!$H$14:$H$4711,X$4)+SUMIFS('16_employed_relevant'!$G$14:$G$4711,'16_employed_relevant'!$C$14:$C$4711,$U31,'16_employed_relevant'!$H$14:$H$4711,X$4)</f>
        <v>22</v>
      </c>
      <c r="Y31" s="2">
        <f>SUMIFS('16_employed_relevant'!$F$14:$F$4711,'16_employed_relevant'!$C$14:$C$4711,$U31,'16_employed_relevant'!$H$14:$H$4711,Y$4)+SUMIFS('16_employed_relevant'!$G$14:$G$4711,'16_employed_relevant'!$C$14:$C$4711,$U31,'16_employed_relevant'!$H$14:$H$4711,Y$4)</f>
        <v>22</v>
      </c>
      <c r="Z31" s="2">
        <f>SUMIFS('16_employed_relevant'!$F$14:$F$4711,'16_employed_relevant'!$C$14:$C$4711,$U31,'16_employed_relevant'!$H$14:$H$4711,Z$4)+SUMIFS('16_employed_relevant'!$G$14:$G$4711,'16_employed_relevant'!$C$14:$C$4711,$U31,'16_employed_relevant'!$H$14:$H$4711,Z$4)</f>
        <v>0</v>
      </c>
      <c r="AA31" s="2">
        <f>SUMIFS('16_employed_relevant'!$F$14:$F$4711,'16_employed_relevant'!$C$14:$C$4711,$U31,'16_employed_relevant'!$H$14:$H$4711,AA$4)+SUMIFS('16_employed_relevant'!$G$14:$G$4711,'16_employed_relevant'!$C$14:$C$4711,$U31,'16_employed_relevant'!$H$14:$H$4711,AA$4)</f>
        <v>23</v>
      </c>
      <c r="AB31" s="2">
        <f>SUMIFS('16_employed_relevant'!$F$14:$F$4711,'16_employed_relevant'!$C$14:$C$4711,$U31,'16_employed_relevant'!$H$14:$H$4711,AB$4)+SUMIFS('16_employed_relevant'!$G$14:$G$4711,'16_employed_relevant'!$C$14:$C$4711,$U31,'16_employed_relevant'!$H$14:$H$4711,AB$4)</f>
        <v>506</v>
      </c>
      <c r="AC31" s="2">
        <f>SUMIFS('16_employed_relevant'!$F$14:$F$4711,'16_employed_relevant'!$C$14:$C$4711,$U31,'16_employed_relevant'!$H$14:$H$4711,AC$4)+SUMIFS('16_employed_relevant'!$G$14:$G$4711,'16_employed_relevant'!$C$14:$C$4711,$U31,'16_employed_relevant'!$H$14:$H$4711,AC$4)</f>
        <v>10</v>
      </c>
      <c r="AD31" s="30">
        <f>SUMIFS('16_employed_relevant'!$F$14:$F$4711,'16_employed_relevant'!$C$14:$C$4711,$U31,'16_employed_relevant'!$H$14:$H$4711,AD$4)+SUMIFS('16_employed_relevant'!$G$14:$G$4711,'16_employed_relevant'!$C$14:$C$4711,$U31,'16_employed_relevant'!$H$14:$H$4711,AD$4)</f>
        <v>0</v>
      </c>
      <c r="AE31" s="2">
        <f>SUMIFS('16_employed_relevant'!$F$14:$F$4711,'16_employed_relevant'!$C$14:$C$4711,$U31,'16_employed_relevant'!$H$14:$H$4711,AE$4)+SUMIFS('16_employed_relevant'!$G$14:$G$4711,'16_employed_relevant'!$C$14:$C$4711,$U31,'16_employed_relevant'!$H$14:$H$4711,AE$4)</f>
        <v>67</v>
      </c>
      <c r="AF31" s="2">
        <f>SUMIFS('16_employed_relevant'!$F$14:$F$4711,'16_employed_relevant'!$C$14:$C$4711,$U31,'16_employed_relevant'!$H$14:$H$4711,AF$4)+SUMIFS('16_employed_relevant'!$G$14:$G$4711,'16_employed_relevant'!$C$14:$C$4711,$U31,'16_employed_relevant'!$H$14:$H$4711,AF$4)</f>
        <v>391</v>
      </c>
      <c r="AG31" s="2">
        <f>SUMIFS('16_employed_relevant'!$F$14:$F$4711,'16_employed_relevant'!$C$14:$C$4711,$U31,'16_employed_relevant'!$H$14:$H$4711,AG$4)+SUMIFS('16_employed_relevant'!$G$14:$G$4711,'16_employed_relevant'!$C$14:$C$4711,$U31,'16_employed_relevant'!$H$14:$H$4711,AG$4)</f>
        <v>949</v>
      </c>
      <c r="AH31" s="2">
        <f>SUMIFS('16_employed_relevant'!$F$14:$F$4711,'16_employed_relevant'!$C$14:$C$4711,$U31,'16_employed_relevant'!$H$14:$H$4711,AH$4)+SUMIFS('16_employed_relevant'!$G$14:$G$4711,'16_employed_relevant'!$C$14:$C$4711,$U31,'16_employed_relevant'!$H$14:$H$4711,AH$4)</f>
        <v>209</v>
      </c>
      <c r="AI31" s="2">
        <f>SUMIFS('16_employed_relevant'!$F$14:$F$4711,'16_employed_relevant'!$C$14:$C$4711,$U31,'16_employed_relevant'!$H$14:$H$4711,AI$4)+SUMIFS('16_employed_relevant'!$G$14:$G$4711,'16_employed_relevant'!$C$14:$C$4711,$U31,'16_employed_relevant'!$H$14:$H$4711,AI$4)</f>
        <v>55</v>
      </c>
      <c r="AJ31" s="2">
        <f>SUMIFS('16_employed_relevant'!$F$14:$F$4711,'16_employed_relevant'!$C$14:$C$4711,$U31,'16_employed_relevant'!$H$14:$H$4711,AJ$4)+SUMIFS('16_employed_relevant'!$G$14:$G$4711,'16_employed_relevant'!$C$14:$C$4711,$U31,'16_employed_relevant'!$H$14:$H$4711,AJ$4)</f>
        <v>441</v>
      </c>
      <c r="AK31" s="2">
        <f>SUMIFS('16_employed_relevant'!$F$14:$F$4711,'16_employed_relevant'!$C$14:$C$4711,$U31,'16_employed_relevant'!$H$14:$H$4711,AK$4)+SUMIFS('16_employed_relevant'!$G$14:$G$4711,'16_employed_relevant'!$C$14:$C$4711,$U31,'16_employed_relevant'!$H$14:$H$4711,AK$4)</f>
        <v>114</v>
      </c>
      <c r="AL31" s="2">
        <f>SUMIFS('16_employed_relevant'!$F$14:$F$4711,'16_employed_relevant'!$C$14:$C$4711,$U31,'16_employed_relevant'!$H$14:$H$4711,AL$4)+SUMIFS('16_employed_relevant'!$G$14:$G$4711,'16_employed_relevant'!$C$14:$C$4711,$U31,'16_employed_relevant'!$H$14:$H$4711,AL$4)</f>
        <v>9</v>
      </c>
      <c r="AM31" s="24">
        <f t="shared" si="1"/>
        <v>3053</v>
      </c>
    </row>
    <row r="32" spans="1:39">
      <c r="A32" t="s">
        <v>9</v>
      </c>
      <c r="B32" s="2">
        <f>SUMIFS('16_employed_relevant'!$D$14:$D$4711,'16_employed_relevant'!$C$14:$C$4711,$A32,'16_employed_relevant'!$H$14:$H$4711,B$4)+SUMIFS('16_employed_relevant'!$E$14:$E$4711,'16_employed_relevant'!$C$14:$C$4711,$A32,'16_employed_relevant'!$H$14:$H$4711,B$4)</f>
        <v>5</v>
      </c>
      <c r="C32" s="2">
        <f>SUMIFS('16_employed_relevant'!$D$14:$D$4711,'16_employed_relevant'!$C$14:$C$4711,$A32,'16_employed_relevant'!$H$14:$H$4711,C$4)+SUMIFS('16_employed_relevant'!$E$14:$E$4711,'16_employed_relevant'!$C$14:$C$4711,$A32,'16_employed_relevant'!$H$14:$H$4711,C$4)</f>
        <v>0</v>
      </c>
      <c r="D32" s="2">
        <f>SUMIFS('16_employed_relevant'!$D$14:$D$4711,'16_employed_relevant'!$C$14:$C$4711,$A32,'16_employed_relevant'!$H$14:$H$4711,D$4)+SUMIFS('16_employed_relevant'!$E$14:$E$4711,'16_employed_relevant'!$C$14:$C$4711,$A32,'16_employed_relevant'!$H$14:$H$4711,D$4)</f>
        <v>9</v>
      </c>
      <c r="E32" s="2">
        <f>SUMIFS('16_employed_relevant'!$D$14:$D$4711,'16_employed_relevant'!$C$14:$C$4711,$A32,'16_employed_relevant'!$H$14:$H$4711,E$4)+SUMIFS('16_employed_relevant'!$E$14:$E$4711,'16_employed_relevant'!$C$14:$C$4711,$A32,'16_employed_relevant'!$H$14:$H$4711,E$4)</f>
        <v>0</v>
      </c>
      <c r="F32" s="2">
        <f>SUMIFS('16_employed_relevant'!$D$14:$D$4711,'16_employed_relevant'!$C$14:$C$4711,$A32,'16_employed_relevant'!$H$14:$H$4711,F$4)+SUMIFS('16_employed_relevant'!$E$14:$E$4711,'16_employed_relevant'!$C$14:$C$4711,$A32,'16_employed_relevant'!$H$14:$H$4711,F$4)</f>
        <v>0</v>
      </c>
      <c r="G32" s="2">
        <f>SUMIFS('16_employed_relevant'!$D$14:$D$4711,'16_employed_relevant'!$C$14:$C$4711,$A32,'16_employed_relevant'!$H$14:$H$4711,G$4)+SUMIFS('16_employed_relevant'!$E$14:$E$4711,'16_employed_relevant'!$C$14:$C$4711,$A32,'16_employed_relevant'!$H$14:$H$4711,G$4)</f>
        <v>0</v>
      </c>
      <c r="H32" s="2">
        <f>SUMIFS('16_employed_relevant'!$D$14:$D$4711,'16_employed_relevant'!$C$14:$C$4711,$A32,'16_employed_relevant'!$H$14:$H$4711,H$4)+SUMIFS('16_employed_relevant'!$E$14:$E$4711,'16_employed_relevant'!$C$14:$C$4711,$A32,'16_employed_relevant'!$H$14:$H$4711,H$4)</f>
        <v>0</v>
      </c>
      <c r="I32" s="2">
        <f>SUMIFS('16_employed_relevant'!$D$14:$D$4711,'16_employed_relevant'!$C$14:$C$4711,$A32,'16_employed_relevant'!$H$14:$H$4711,I$4)+SUMIFS('16_employed_relevant'!$E$14:$E$4711,'16_employed_relevant'!$C$14:$C$4711,$A32,'16_employed_relevant'!$H$14:$H$4711,I$4)</f>
        <v>0</v>
      </c>
      <c r="J32" s="30">
        <f>SUMIFS('16_employed_relevant'!$D$14:$D$4711,'16_employed_relevant'!$C$14:$C$4711,$A32,'16_employed_relevant'!$H$14:$H$4711,J$4)+SUMIFS('16_employed_relevant'!$E$14:$E$4711,'16_employed_relevant'!$C$14:$C$4711,$A32,'16_employed_relevant'!$H$14:$H$4711,J$4)</f>
        <v>0</v>
      </c>
      <c r="K32" s="2">
        <f>SUMIFS('16_employed_relevant'!$D$14:$D$4711,'16_employed_relevant'!$C$14:$C$4711,$A32,'16_employed_relevant'!$H$14:$H$4711,K$4)+SUMIFS('16_employed_relevant'!$E$14:$E$4711,'16_employed_relevant'!$C$14:$C$4711,$A32,'16_employed_relevant'!$H$14:$H$4711,K$4)</f>
        <v>0</v>
      </c>
      <c r="L32" s="2">
        <f>SUMIFS('16_employed_relevant'!$D$14:$D$4711,'16_employed_relevant'!$C$14:$C$4711,$A32,'16_employed_relevant'!$H$14:$H$4711,L$4)+SUMIFS('16_employed_relevant'!$E$14:$E$4711,'16_employed_relevant'!$C$14:$C$4711,$A32,'16_employed_relevant'!$H$14:$H$4711,L$4)</f>
        <v>0</v>
      </c>
      <c r="M32" s="2">
        <f>SUMIFS('16_employed_relevant'!$D$14:$D$4711,'16_employed_relevant'!$C$14:$C$4711,$A32,'16_employed_relevant'!$H$14:$H$4711,M$4)+SUMIFS('16_employed_relevant'!$E$14:$E$4711,'16_employed_relevant'!$C$14:$C$4711,$A32,'16_employed_relevant'!$H$14:$H$4711,M$4)</f>
        <v>24</v>
      </c>
      <c r="N32" s="2">
        <f>SUMIFS('16_employed_relevant'!$D$14:$D$4711,'16_employed_relevant'!$C$14:$C$4711,$A32,'16_employed_relevant'!$H$14:$H$4711,N$4)+SUMIFS('16_employed_relevant'!$E$14:$E$4711,'16_employed_relevant'!$C$14:$C$4711,$A32,'16_employed_relevant'!$H$14:$H$4711,N$4)</f>
        <v>4</v>
      </c>
      <c r="O32" s="2">
        <f>SUMIFS('16_employed_relevant'!$D$14:$D$4711,'16_employed_relevant'!$C$14:$C$4711,$A32,'16_employed_relevant'!$H$14:$H$4711,O$4)+SUMIFS('16_employed_relevant'!$E$14:$E$4711,'16_employed_relevant'!$C$14:$C$4711,$A32,'16_employed_relevant'!$H$14:$H$4711,O$4)</f>
        <v>0</v>
      </c>
      <c r="P32" s="2">
        <f>SUMIFS('16_employed_relevant'!$D$14:$D$4711,'16_employed_relevant'!$C$14:$C$4711,$A32,'16_employed_relevant'!$H$14:$H$4711,P$4)+SUMIFS('16_employed_relevant'!$E$14:$E$4711,'16_employed_relevant'!$C$14:$C$4711,$A32,'16_employed_relevant'!$H$14:$H$4711,P$4)</f>
        <v>5</v>
      </c>
      <c r="Q32" s="2">
        <f>SUMIFS('16_employed_relevant'!$D$14:$D$4711,'16_employed_relevant'!$C$14:$C$4711,$A32,'16_employed_relevant'!$H$14:$H$4711,Q$4)+SUMIFS('16_employed_relevant'!$E$14:$E$4711,'16_employed_relevant'!$C$14:$C$4711,$A32,'16_employed_relevant'!$H$14:$H$4711,Q$4)</f>
        <v>0</v>
      </c>
      <c r="R32" s="2">
        <f>SUMIFS('16_employed_relevant'!$D$14:$D$4711,'16_employed_relevant'!$C$14:$C$4711,$A32,'16_employed_relevant'!$H$14:$H$4711,R$4)+SUMIFS('16_employed_relevant'!$E$14:$E$4711,'16_employed_relevant'!$C$14:$C$4711,$A32,'16_employed_relevant'!$H$14:$H$4711,R$4)</f>
        <v>0</v>
      </c>
      <c r="S32" s="24">
        <f t="shared" si="0"/>
        <v>47</v>
      </c>
      <c r="U32" t="s">
        <v>9</v>
      </c>
      <c r="V32" s="2">
        <f>SUMIFS('16_employed_relevant'!$F$14:$F$4711,'16_employed_relevant'!$C$14:$C$4711,$U32,'16_employed_relevant'!$H$14:$H$4711,V$4)+SUMIFS('16_employed_relevant'!$G$14:$G$4711,'16_employed_relevant'!$C$14:$C$4711,$U32,'16_employed_relevant'!$H$14:$H$4711,V$4)</f>
        <v>13</v>
      </c>
      <c r="W32" s="2">
        <f>SUMIFS('16_employed_relevant'!$F$14:$F$4711,'16_employed_relevant'!$C$14:$C$4711,$U32,'16_employed_relevant'!$H$14:$H$4711,W$4)+SUMIFS('16_employed_relevant'!$G$14:$G$4711,'16_employed_relevant'!$C$14:$C$4711,$U32,'16_employed_relevant'!$H$14:$H$4711,W$4)</f>
        <v>0</v>
      </c>
      <c r="X32" s="2">
        <f>SUMIFS('16_employed_relevant'!$F$14:$F$4711,'16_employed_relevant'!$C$14:$C$4711,$U32,'16_employed_relevant'!$H$14:$H$4711,X$4)+SUMIFS('16_employed_relevant'!$G$14:$G$4711,'16_employed_relevant'!$C$14:$C$4711,$U32,'16_employed_relevant'!$H$14:$H$4711,X$4)</f>
        <v>3</v>
      </c>
      <c r="Y32" s="2">
        <f>SUMIFS('16_employed_relevant'!$F$14:$F$4711,'16_employed_relevant'!$C$14:$C$4711,$U32,'16_employed_relevant'!$H$14:$H$4711,Y$4)+SUMIFS('16_employed_relevant'!$G$14:$G$4711,'16_employed_relevant'!$C$14:$C$4711,$U32,'16_employed_relevant'!$H$14:$H$4711,Y$4)</f>
        <v>0</v>
      </c>
      <c r="Z32" s="2">
        <f>SUMIFS('16_employed_relevant'!$F$14:$F$4711,'16_employed_relevant'!$C$14:$C$4711,$U32,'16_employed_relevant'!$H$14:$H$4711,Z$4)+SUMIFS('16_employed_relevant'!$G$14:$G$4711,'16_employed_relevant'!$C$14:$C$4711,$U32,'16_employed_relevant'!$H$14:$H$4711,Z$4)</f>
        <v>0</v>
      </c>
      <c r="AA32" s="2">
        <f>SUMIFS('16_employed_relevant'!$F$14:$F$4711,'16_employed_relevant'!$C$14:$C$4711,$U32,'16_employed_relevant'!$H$14:$H$4711,AA$4)+SUMIFS('16_employed_relevant'!$G$14:$G$4711,'16_employed_relevant'!$C$14:$C$4711,$U32,'16_employed_relevant'!$H$14:$H$4711,AA$4)</f>
        <v>0</v>
      </c>
      <c r="AB32" s="2">
        <f>SUMIFS('16_employed_relevant'!$F$14:$F$4711,'16_employed_relevant'!$C$14:$C$4711,$U32,'16_employed_relevant'!$H$14:$H$4711,AB$4)+SUMIFS('16_employed_relevant'!$G$14:$G$4711,'16_employed_relevant'!$C$14:$C$4711,$U32,'16_employed_relevant'!$H$14:$H$4711,AB$4)</f>
        <v>3</v>
      </c>
      <c r="AC32" s="2">
        <f>SUMIFS('16_employed_relevant'!$F$14:$F$4711,'16_employed_relevant'!$C$14:$C$4711,$U32,'16_employed_relevant'!$H$14:$H$4711,AC$4)+SUMIFS('16_employed_relevant'!$G$14:$G$4711,'16_employed_relevant'!$C$14:$C$4711,$U32,'16_employed_relevant'!$H$14:$H$4711,AC$4)</f>
        <v>0</v>
      </c>
      <c r="AD32" s="30">
        <f>SUMIFS('16_employed_relevant'!$F$14:$F$4711,'16_employed_relevant'!$C$14:$C$4711,$U32,'16_employed_relevant'!$H$14:$H$4711,AD$4)+SUMIFS('16_employed_relevant'!$G$14:$G$4711,'16_employed_relevant'!$C$14:$C$4711,$U32,'16_employed_relevant'!$H$14:$H$4711,AD$4)</f>
        <v>0</v>
      </c>
      <c r="AE32" s="2">
        <f>SUMIFS('16_employed_relevant'!$F$14:$F$4711,'16_employed_relevant'!$C$14:$C$4711,$U32,'16_employed_relevant'!$H$14:$H$4711,AE$4)+SUMIFS('16_employed_relevant'!$G$14:$G$4711,'16_employed_relevant'!$C$14:$C$4711,$U32,'16_employed_relevant'!$H$14:$H$4711,AE$4)</f>
        <v>0</v>
      </c>
      <c r="AF32" s="2">
        <f>SUMIFS('16_employed_relevant'!$F$14:$F$4711,'16_employed_relevant'!$C$14:$C$4711,$U32,'16_employed_relevant'!$H$14:$H$4711,AF$4)+SUMIFS('16_employed_relevant'!$G$14:$G$4711,'16_employed_relevant'!$C$14:$C$4711,$U32,'16_employed_relevant'!$H$14:$H$4711,AF$4)</f>
        <v>6</v>
      </c>
      <c r="AG32" s="2">
        <f>SUMIFS('16_employed_relevant'!$F$14:$F$4711,'16_employed_relevant'!$C$14:$C$4711,$U32,'16_employed_relevant'!$H$14:$H$4711,AG$4)+SUMIFS('16_employed_relevant'!$G$14:$G$4711,'16_employed_relevant'!$C$14:$C$4711,$U32,'16_employed_relevant'!$H$14:$H$4711,AG$4)</f>
        <v>29</v>
      </c>
      <c r="AH32" s="2">
        <f>SUMIFS('16_employed_relevant'!$F$14:$F$4711,'16_employed_relevant'!$C$14:$C$4711,$U32,'16_employed_relevant'!$H$14:$H$4711,AH$4)+SUMIFS('16_employed_relevant'!$G$14:$G$4711,'16_employed_relevant'!$C$14:$C$4711,$U32,'16_employed_relevant'!$H$14:$H$4711,AH$4)</f>
        <v>0</v>
      </c>
      <c r="AI32" s="2">
        <f>SUMIFS('16_employed_relevant'!$F$14:$F$4711,'16_employed_relevant'!$C$14:$C$4711,$U32,'16_employed_relevant'!$H$14:$H$4711,AI$4)+SUMIFS('16_employed_relevant'!$G$14:$G$4711,'16_employed_relevant'!$C$14:$C$4711,$U32,'16_employed_relevant'!$H$14:$H$4711,AI$4)</f>
        <v>6</v>
      </c>
      <c r="AJ32" s="2">
        <f>SUMIFS('16_employed_relevant'!$F$14:$F$4711,'16_employed_relevant'!$C$14:$C$4711,$U32,'16_employed_relevant'!$H$14:$H$4711,AJ$4)+SUMIFS('16_employed_relevant'!$G$14:$G$4711,'16_employed_relevant'!$C$14:$C$4711,$U32,'16_employed_relevant'!$H$14:$H$4711,AJ$4)</f>
        <v>9</v>
      </c>
      <c r="AK32" s="2">
        <f>SUMIFS('16_employed_relevant'!$F$14:$F$4711,'16_employed_relevant'!$C$14:$C$4711,$U32,'16_employed_relevant'!$H$14:$H$4711,AK$4)+SUMIFS('16_employed_relevant'!$G$14:$G$4711,'16_employed_relevant'!$C$14:$C$4711,$U32,'16_employed_relevant'!$H$14:$H$4711,AK$4)</f>
        <v>0</v>
      </c>
      <c r="AL32" s="2">
        <f>SUMIFS('16_employed_relevant'!$F$14:$F$4711,'16_employed_relevant'!$C$14:$C$4711,$U32,'16_employed_relevant'!$H$14:$H$4711,AL$4)+SUMIFS('16_employed_relevant'!$G$14:$G$4711,'16_employed_relevant'!$C$14:$C$4711,$U32,'16_employed_relevant'!$H$14:$H$4711,AL$4)</f>
        <v>0</v>
      </c>
      <c r="AM32" s="24">
        <f t="shared" si="1"/>
        <v>69</v>
      </c>
    </row>
    <row r="33" spans="1:39">
      <c r="A33" t="s">
        <v>160</v>
      </c>
      <c r="B33" s="2">
        <f>SUMIFS('16_employed_relevant'!$D$14:$D$4711,'16_employed_relevant'!$C$14:$C$4711,$A33,'16_employed_relevant'!$H$14:$H$4711,B$4)+SUMIFS('16_employed_relevant'!$E$14:$E$4711,'16_employed_relevant'!$C$14:$C$4711,$A33,'16_employed_relevant'!$H$14:$H$4711,B$4)</f>
        <v>191</v>
      </c>
      <c r="C33" s="2">
        <f>SUMIFS('16_employed_relevant'!$D$14:$D$4711,'16_employed_relevant'!$C$14:$C$4711,$A33,'16_employed_relevant'!$H$14:$H$4711,C$4)+SUMIFS('16_employed_relevant'!$E$14:$E$4711,'16_employed_relevant'!$C$14:$C$4711,$A33,'16_employed_relevant'!$H$14:$H$4711,C$4)</f>
        <v>19</v>
      </c>
      <c r="D33" s="2">
        <f>SUMIFS('16_employed_relevant'!$D$14:$D$4711,'16_employed_relevant'!$C$14:$C$4711,$A33,'16_employed_relevant'!$H$14:$H$4711,D$4)+SUMIFS('16_employed_relevant'!$E$14:$E$4711,'16_employed_relevant'!$C$14:$C$4711,$A33,'16_employed_relevant'!$H$14:$H$4711,D$4)</f>
        <v>341</v>
      </c>
      <c r="E33" s="2">
        <f>SUMIFS('16_employed_relevant'!$D$14:$D$4711,'16_employed_relevant'!$C$14:$C$4711,$A33,'16_employed_relevant'!$H$14:$H$4711,E$4)+SUMIFS('16_employed_relevant'!$E$14:$E$4711,'16_employed_relevant'!$C$14:$C$4711,$A33,'16_employed_relevant'!$H$14:$H$4711,E$4)</f>
        <v>853</v>
      </c>
      <c r="F33" s="2">
        <f>SUMIFS('16_employed_relevant'!$D$14:$D$4711,'16_employed_relevant'!$C$14:$C$4711,$A33,'16_employed_relevant'!$H$14:$H$4711,F$4)+SUMIFS('16_employed_relevant'!$E$14:$E$4711,'16_employed_relevant'!$C$14:$C$4711,$A33,'16_employed_relevant'!$H$14:$H$4711,F$4)</f>
        <v>0</v>
      </c>
      <c r="G33" s="2">
        <f>SUMIFS('16_employed_relevant'!$D$14:$D$4711,'16_employed_relevant'!$C$14:$C$4711,$A33,'16_employed_relevant'!$H$14:$H$4711,G$4)+SUMIFS('16_employed_relevant'!$E$14:$E$4711,'16_employed_relevant'!$C$14:$C$4711,$A33,'16_employed_relevant'!$H$14:$H$4711,G$4)</f>
        <v>11</v>
      </c>
      <c r="H33" s="2">
        <f>SUMIFS('16_employed_relevant'!$D$14:$D$4711,'16_employed_relevant'!$C$14:$C$4711,$A33,'16_employed_relevant'!$H$14:$H$4711,H$4)+SUMIFS('16_employed_relevant'!$E$14:$E$4711,'16_employed_relevant'!$C$14:$C$4711,$A33,'16_employed_relevant'!$H$14:$H$4711,H$4)</f>
        <v>60</v>
      </c>
      <c r="I33" s="2">
        <f>SUMIFS('16_employed_relevant'!$D$14:$D$4711,'16_employed_relevant'!$C$14:$C$4711,$A33,'16_employed_relevant'!$H$14:$H$4711,I$4)+SUMIFS('16_employed_relevant'!$E$14:$E$4711,'16_employed_relevant'!$C$14:$C$4711,$A33,'16_employed_relevant'!$H$14:$H$4711,I$4)</f>
        <v>0</v>
      </c>
      <c r="J33" s="30">
        <f>SUMIFS('16_employed_relevant'!$D$14:$D$4711,'16_employed_relevant'!$C$14:$C$4711,$A33,'16_employed_relevant'!$H$14:$H$4711,J$4)+SUMIFS('16_employed_relevant'!$E$14:$E$4711,'16_employed_relevant'!$C$14:$C$4711,$A33,'16_employed_relevant'!$H$14:$H$4711,J$4)</f>
        <v>4</v>
      </c>
      <c r="K33" s="2">
        <f>SUMIFS('16_employed_relevant'!$D$14:$D$4711,'16_employed_relevant'!$C$14:$C$4711,$A33,'16_employed_relevant'!$H$14:$H$4711,K$4)+SUMIFS('16_employed_relevant'!$E$14:$E$4711,'16_employed_relevant'!$C$14:$C$4711,$A33,'16_employed_relevant'!$H$14:$H$4711,K$4)</f>
        <v>12</v>
      </c>
      <c r="L33" s="2">
        <f>SUMIFS('16_employed_relevant'!$D$14:$D$4711,'16_employed_relevant'!$C$14:$C$4711,$A33,'16_employed_relevant'!$H$14:$H$4711,L$4)+SUMIFS('16_employed_relevant'!$E$14:$E$4711,'16_employed_relevant'!$C$14:$C$4711,$A33,'16_employed_relevant'!$H$14:$H$4711,L$4)</f>
        <v>40</v>
      </c>
      <c r="M33" s="2">
        <f>SUMIFS('16_employed_relevant'!$D$14:$D$4711,'16_employed_relevant'!$C$14:$C$4711,$A33,'16_employed_relevant'!$H$14:$H$4711,M$4)+SUMIFS('16_employed_relevant'!$E$14:$E$4711,'16_employed_relevant'!$C$14:$C$4711,$A33,'16_employed_relevant'!$H$14:$H$4711,M$4)</f>
        <v>1248</v>
      </c>
      <c r="N33" s="2">
        <f>SUMIFS('16_employed_relevant'!$D$14:$D$4711,'16_employed_relevant'!$C$14:$C$4711,$A33,'16_employed_relevant'!$H$14:$H$4711,N$4)+SUMIFS('16_employed_relevant'!$E$14:$E$4711,'16_employed_relevant'!$C$14:$C$4711,$A33,'16_employed_relevant'!$H$14:$H$4711,N$4)</f>
        <v>149</v>
      </c>
      <c r="O33" s="2">
        <f>SUMIFS('16_employed_relevant'!$D$14:$D$4711,'16_employed_relevant'!$C$14:$C$4711,$A33,'16_employed_relevant'!$H$14:$H$4711,O$4)+SUMIFS('16_employed_relevant'!$E$14:$E$4711,'16_employed_relevant'!$C$14:$C$4711,$A33,'16_employed_relevant'!$H$14:$H$4711,O$4)</f>
        <v>162</v>
      </c>
      <c r="P33" s="2">
        <f>SUMIFS('16_employed_relevant'!$D$14:$D$4711,'16_employed_relevant'!$C$14:$C$4711,$A33,'16_employed_relevant'!$H$14:$H$4711,P$4)+SUMIFS('16_employed_relevant'!$E$14:$E$4711,'16_employed_relevant'!$C$14:$C$4711,$A33,'16_employed_relevant'!$H$14:$H$4711,P$4)</f>
        <v>197</v>
      </c>
      <c r="Q33" s="2">
        <f>SUMIFS('16_employed_relevant'!$D$14:$D$4711,'16_employed_relevant'!$C$14:$C$4711,$A33,'16_employed_relevant'!$H$14:$H$4711,Q$4)+SUMIFS('16_employed_relevant'!$E$14:$E$4711,'16_employed_relevant'!$C$14:$C$4711,$A33,'16_employed_relevant'!$H$14:$H$4711,Q$4)</f>
        <v>23</v>
      </c>
      <c r="R33" s="2">
        <f>SUMIFS('16_employed_relevant'!$D$14:$D$4711,'16_employed_relevant'!$C$14:$C$4711,$A33,'16_employed_relevant'!$H$14:$H$4711,R$4)+SUMIFS('16_employed_relevant'!$E$14:$E$4711,'16_employed_relevant'!$C$14:$C$4711,$A33,'16_employed_relevant'!$H$14:$H$4711,R$4)</f>
        <v>19</v>
      </c>
      <c r="S33" s="24">
        <f t="shared" si="0"/>
        <v>3329</v>
      </c>
      <c r="U33" t="s">
        <v>160</v>
      </c>
      <c r="V33" s="2">
        <f>SUMIFS('16_employed_relevant'!$F$14:$F$4711,'16_employed_relevant'!$C$14:$C$4711,$U33,'16_employed_relevant'!$H$14:$H$4711,V$4)+SUMIFS('16_employed_relevant'!$G$14:$G$4711,'16_employed_relevant'!$C$14:$C$4711,$U33,'16_employed_relevant'!$H$14:$H$4711,V$4)</f>
        <v>449</v>
      </c>
      <c r="W33" s="2">
        <f>SUMIFS('16_employed_relevant'!$F$14:$F$4711,'16_employed_relevant'!$C$14:$C$4711,$U33,'16_employed_relevant'!$H$14:$H$4711,W$4)+SUMIFS('16_employed_relevant'!$G$14:$G$4711,'16_employed_relevant'!$C$14:$C$4711,$U33,'16_employed_relevant'!$H$14:$H$4711,W$4)</f>
        <v>25</v>
      </c>
      <c r="X33" s="2">
        <f>SUMIFS('16_employed_relevant'!$F$14:$F$4711,'16_employed_relevant'!$C$14:$C$4711,$U33,'16_employed_relevant'!$H$14:$H$4711,X$4)+SUMIFS('16_employed_relevant'!$G$14:$G$4711,'16_employed_relevant'!$C$14:$C$4711,$U33,'16_employed_relevant'!$H$14:$H$4711,X$4)</f>
        <v>197</v>
      </c>
      <c r="Y33" s="2">
        <f>SUMIFS('16_employed_relevant'!$F$14:$F$4711,'16_employed_relevant'!$C$14:$C$4711,$U33,'16_employed_relevant'!$H$14:$H$4711,Y$4)+SUMIFS('16_employed_relevant'!$G$14:$G$4711,'16_employed_relevant'!$C$14:$C$4711,$U33,'16_employed_relevant'!$H$14:$H$4711,Y$4)</f>
        <v>222</v>
      </c>
      <c r="Z33" s="2">
        <f>SUMIFS('16_employed_relevant'!$F$14:$F$4711,'16_employed_relevant'!$C$14:$C$4711,$U33,'16_employed_relevant'!$H$14:$H$4711,Z$4)+SUMIFS('16_employed_relevant'!$G$14:$G$4711,'16_employed_relevant'!$C$14:$C$4711,$U33,'16_employed_relevant'!$H$14:$H$4711,Z$4)</f>
        <v>0</v>
      </c>
      <c r="AA33" s="2">
        <f>SUMIFS('16_employed_relevant'!$F$14:$F$4711,'16_employed_relevant'!$C$14:$C$4711,$U33,'16_employed_relevant'!$H$14:$H$4711,AA$4)+SUMIFS('16_employed_relevant'!$G$14:$G$4711,'16_employed_relevant'!$C$14:$C$4711,$U33,'16_employed_relevant'!$H$14:$H$4711,AA$4)</f>
        <v>54</v>
      </c>
      <c r="AB33" s="2">
        <f>SUMIFS('16_employed_relevant'!$F$14:$F$4711,'16_employed_relevant'!$C$14:$C$4711,$U33,'16_employed_relevant'!$H$14:$H$4711,AB$4)+SUMIFS('16_employed_relevant'!$G$14:$G$4711,'16_employed_relevant'!$C$14:$C$4711,$U33,'16_employed_relevant'!$H$14:$H$4711,AB$4)</f>
        <v>512</v>
      </c>
      <c r="AC33" s="2">
        <f>SUMIFS('16_employed_relevant'!$F$14:$F$4711,'16_employed_relevant'!$C$14:$C$4711,$U33,'16_employed_relevant'!$H$14:$H$4711,AC$4)+SUMIFS('16_employed_relevant'!$G$14:$G$4711,'16_employed_relevant'!$C$14:$C$4711,$U33,'16_employed_relevant'!$H$14:$H$4711,AC$4)</f>
        <v>0</v>
      </c>
      <c r="AD33" s="30">
        <f>SUMIFS('16_employed_relevant'!$F$14:$F$4711,'16_employed_relevant'!$C$14:$C$4711,$U33,'16_employed_relevant'!$H$14:$H$4711,AD$4)+SUMIFS('16_employed_relevant'!$G$14:$G$4711,'16_employed_relevant'!$C$14:$C$4711,$U33,'16_employed_relevant'!$H$14:$H$4711,AD$4)</f>
        <v>20</v>
      </c>
      <c r="AE33" s="2">
        <f>SUMIFS('16_employed_relevant'!$F$14:$F$4711,'16_employed_relevant'!$C$14:$C$4711,$U33,'16_employed_relevant'!$H$14:$H$4711,AE$4)+SUMIFS('16_employed_relevant'!$G$14:$G$4711,'16_employed_relevant'!$C$14:$C$4711,$U33,'16_employed_relevant'!$H$14:$H$4711,AE$4)</f>
        <v>110</v>
      </c>
      <c r="AF33" s="2">
        <f>SUMIFS('16_employed_relevant'!$F$14:$F$4711,'16_employed_relevant'!$C$14:$C$4711,$U33,'16_employed_relevant'!$H$14:$H$4711,AF$4)+SUMIFS('16_employed_relevant'!$G$14:$G$4711,'16_employed_relevant'!$C$14:$C$4711,$U33,'16_employed_relevant'!$H$14:$H$4711,AF$4)</f>
        <v>407</v>
      </c>
      <c r="AG33" s="2">
        <f>SUMIFS('16_employed_relevant'!$F$14:$F$4711,'16_employed_relevant'!$C$14:$C$4711,$U33,'16_employed_relevant'!$H$14:$H$4711,AG$4)+SUMIFS('16_employed_relevant'!$G$14:$G$4711,'16_employed_relevant'!$C$14:$C$4711,$U33,'16_employed_relevant'!$H$14:$H$4711,AG$4)</f>
        <v>2673</v>
      </c>
      <c r="AH33" s="2">
        <f>SUMIFS('16_employed_relevant'!$F$14:$F$4711,'16_employed_relevant'!$C$14:$C$4711,$U33,'16_employed_relevant'!$H$14:$H$4711,AH$4)+SUMIFS('16_employed_relevant'!$G$14:$G$4711,'16_employed_relevant'!$C$14:$C$4711,$U33,'16_employed_relevant'!$H$14:$H$4711,AH$4)</f>
        <v>530</v>
      </c>
      <c r="AI33" s="2">
        <f>SUMIFS('16_employed_relevant'!$F$14:$F$4711,'16_employed_relevant'!$C$14:$C$4711,$U33,'16_employed_relevant'!$H$14:$H$4711,AI$4)+SUMIFS('16_employed_relevant'!$G$14:$G$4711,'16_employed_relevant'!$C$14:$C$4711,$U33,'16_employed_relevant'!$H$14:$H$4711,AI$4)</f>
        <v>380</v>
      </c>
      <c r="AJ33" s="2">
        <f>SUMIFS('16_employed_relevant'!$F$14:$F$4711,'16_employed_relevant'!$C$14:$C$4711,$U33,'16_employed_relevant'!$H$14:$H$4711,AJ$4)+SUMIFS('16_employed_relevant'!$G$14:$G$4711,'16_employed_relevant'!$C$14:$C$4711,$U33,'16_employed_relevant'!$H$14:$H$4711,AJ$4)</f>
        <v>760</v>
      </c>
      <c r="AK33" s="2">
        <f>SUMIFS('16_employed_relevant'!$F$14:$F$4711,'16_employed_relevant'!$C$14:$C$4711,$U33,'16_employed_relevant'!$H$14:$H$4711,AK$4)+SUMIFS('16_employed_relevant'!$G$14:$G$4711,'16_employed_relevant'!$C$14:$C$4711,$U33,'16_employed_relevant'!$H$14:$H$4711,AK$4)</f>
        <v>77</v>
      </c>
      <c r="AL33" s="2">
        <f>SUMIFS('16_employed_relevant'!$F$14:$F$4711,'16_employed_relevant'!$C$14:$C$4711,$U33,'16_employed_relevant'!$H$14:$H$4711,AL$4)+SUMIFS('16_employed_relevant'!$G$14:$G$4711,'16_employed_relevant'!$C$14:$C$4711,$U33,'16_employed_relevant'!$H$14:$H$4711,AL$4)</f>
        <v>25</v>
      </c>
      <c r="AM33" s="24">
        <f t="shared" si="1"/>
        <v>6441</v>
      </c>
    </row>
    <row r="34" spans="1:39">
      <c r="A34" t="s">
        <v>10</v>
      </c>
      <c r="B34" s="2">
        <f>SUMIFS('16_employed_relevant'!$D$14:$D$4711,'16_employed_relevant'!$C$14:$C$4711,$A34,'16_employed_relevant'!$H$14:$H$4711,B$4)+SUMIFS('16_employed_relevant'!$E$14:$E$4711,'16_employed_relevant'!$C$14:$C$4711,$A34,'16_employed_relevant'!$H$14:$H$4711,B$4)</f>
        <v>7</v>
      </c>
      <c r="C34" s="2">
        <f>SUMIFS('16_employed_relevant'!$D$14:$D$4711,'16_employed_relevant'!$C$14:$C$4711,$A34,'16_employed_relevant'!$H$14:$H$4711,C$4)+SUMIFS('16_employed_relevant'!$E$14:$E$4711,'16_employed_relevant'!$C$14:$C$4711,$A34,'16_employed_relevant'!$H$14:$H$4711,C$4)</f>
        <v>0</v>
      </c>
      <c r="D34" s="2">
        <f>SUMIFS('16_employed_relevant'!$D$14:$D$4711,'16_employed_relevant'!$C$14:$C$4711,$A34,'16_employed_relevant'!$H$14:$H$4711,D$4)+SUMIFS('16_employed_relevant'!$E$14:$E$4711,'16_employed_relevant'!$C$14:$C$4711,$A34,'16_employed_relevant'!$H$14:$H$4711,D$4)</f>
        <v>4</v>
      </c>
      <c r="E34" s="2">
        <f>SUMIFS('16_employed_relevant'!$D$14:$D$4711,'16_employed_relevant'!$C$14:$C$4711,$A34,'16_employed_relevant'!$H$14:$H$4711,E$4)+SUMIFS('16_employed_relevant'!$E$14:$E$4711,'16_employed_relevant'!$C$14:$C$4711,$A34,'16_employed_relevant'!$H$14:$H$4711,E$4)</f>
        <v>0</v>
      </c>
      <c r="F34" s="2">
        <f>SUMIFS('16_employed_relevant'!$D$14:$D$4711,'16_employed_relevant'!$C$14:$C$4711,$A34,'16_employed_relevant'!$H$14:$H$4711,F$4)+SUMIFS('16_employed_relevant'!$E$14:$E$4711,'16_employed_relevant'!$C$14:$C$4711,$A34,'16_employed_relevant'!$H$14:$H$4711,F$4)</f>
        <v>0</v>
      </c>
      <c r="G34" s="2">
        <f>SUMIFS('16_employed_relevant'!$D$14:$D$4711,'16_employed_relevant'!$C$14:$C$4711,$A34,'16_employed_relevant'!$H$14:$H$4711,G$4)+SUMIFS('16_employed_relevant'!$E$14:$E$4711,'16_employed_relevant'!$C$14:$C$4711,$A34,'16_employed_relevant'!$H$14:$H$4711,G$4)</f>
        <v>0</v>
      </c>
      <c r="H34" s="2">
        <f>SUMIFS('16_employed_relevant'!$D$14:$D$4711,'16_employed_relevant'!$C$14:$C$4711,$A34,'16_employed_relevant'!$H$14:$H$4711,H$4)+SUMIFS('16_employed_relevant'!$E$14:$E$4711,'16_employed_relevant'!$C$14:$C$4711,$A34,'16_employed_relevant'!$H$14:$H$4711,H$4)</f>
        <v>3</v>
      </c>
      <c r="I34" s="2">
        <f>SUMIFS('16_employed_relevant'!$D$14:$D$4711,'16_employed_relevant'!$C$14:$C$4711,$A34,'16_employed_relevant'!$H$14:$H$4711,I$4)+SUMIFS('16_employed_relevant'!$E$14:$E$4711,'16_employed_relevant'!$C$14:$C$4711,$A34,'16_employed_relevant'!$H$14:$H$4711,I$4)</f>
        <v>0</v>
      </c>
      <c r="J34" s="30">
        <f>SUMIFS('16_employed_relevant'!$D$14:$D$4711,'16_employed_relevant'!$C$14:$C$4711,$A34,'16_employed_relevant'!$H$14:$H$4711,J$4)+SUMIFS('16_employed_relevant'!$E$14:$E$4711,'16_employed_relevant'!$C$14:$C$4711,$A34,'16_employed_relevant'!$H$14:$H$4711,J$4)</f>
        <v>0</v>
      </c>
      <c r="K34" s="2">
        <f>SUMIFS('16_employed_relevant'!$D$14:$D$4711,'16_employed_relevant'!$C$14:$C$4711,$A34,'16_employed_relevant'!$H$14:$H$4711,K$4)+SUMIFS('16_employed_relevant'!$E$14:$E$4711,'16_employed_relevant'!$C$14:$C$4711,$A34,'16_employed_relevant'!$H$14:$H$4711,K$4)</f>
        <v>0</v>
      </c>
      <c r="L34" s="2">
        <f>SUMIFS('16_employed_relevant'!$D$14:$D$4711,'16_employed_relevant'!$C$14:$C$4711,$A34,'16_employed_relevant'!$H$14:$H$4711,L$4)+SUMIFS('16_employed_relevant'!$E$14:$E$4711,'16_employed_relevant'!$C$14:$C$4711,$A34,'16_employed_relevant'!$H$14:$H$4711,L$4)</f>
        <v>0</v>
      </c>
      <c r="M34" s="2">
        <f>SUMIFS('16_employed_relevant'!$D$14:$D$4711,'16_employed_relevant'!$C$14:$C$4711,$A34,'16_employed_relevant'!$H$14:$H$4711,M$4)+SUMIFS('16_employed_relevant'!$E$14:$E$4711,'16_employed_relevant'!$C$14:$C$4711,$A34,'16_employed_relevant'!$H$14:$H$4711,M$4)</f>
        <v>37</v>
      </c>
      <c r="N34" s="2">
        <f>SUMIFS('16_employed_relevant'!$D$14:$D$4711,'16_employed_relevant'!$C$14:$C$4711,$A34,'16_employed_relevant'!$H$14:$H$4711,N$4)+SUMIFS('16_employed_relevant'!$E$14:$E$4711,'16_employed_relevant'!$C$14:$C$4711,$A34,'16_employed_relevant'!$H$14:$H$4711,N$4)</f>
        <v>11</v>
      </c>
      <c r="O34" s="2">
        <f>SUMIFS('16_employed_relevant'!$D$14:$D$4711,'16_employed_relevant'!$C$14:$C$4711,$A34,'16_employed_relevant'!$H$14:$H$4711,O$4)+SUMIFS('16_employed_relevant'!$E$14:$E$4711,'16_employed_relevant'!$C$14:$C$4711,$A34,'16_employed_relevant'!$H$14:$H$4711,O$4)</f>
        <v>3</v>
      </c>
      <c r="P34" s="2">
        <f>SUMIFS('16_employed_relevant'!$D$14:$D$4711,'16_employed_relevant'!$C$14:$C$4711,$A34,'16_employed_relevant'!$H$14:$H$4711,P$4)+SUMIFS('16_employed_relevant'!$E$14:$E$4711,'16_employed_relevant'!$C$14:$C$4711,$A34,'16_employed_relevant'!$H$14:$H$4711,P$4)</f>
        <v>12</v>
      </c>
      <c r="Q34" s="2">
        <f>SUMIFS('16_employed_relevant'!$D$14:$D$4711,'16_employed_relevant'!$C$14:$C$4711,$A34,'16_employed_relevant'!$H$14:$H$4711,Q$4)+SUMIFS('16_employed_relevant'!$E$14:$E$4711,'16_employed_relevant'!$C$14:$C$4711,$A34,'16_employed_relevant'!$H$14:$H$4711,Q$4)</f>
        <v>0</v>
      </c>
      <c r="R34" s="2">
        <f>SUMIFS('16_employed_relevant'!$D$14:$D$4711,'16_employed_relevant'!$C$14:$C$4711,$A34,'16_employed_relevant'!$H$14:$H$4711,R$4)+SUMIFS('16_employed_relevant'!$E$14:$E$4711,'16_employed_relevant'!$C$14:$C$4711,$A34,'16_employed_relevant'!$H$14:$H$4711,R$4)</f>
        <v>0</v>
      </c>
      <c r="S34" s="24">
        <f t="shared" si="0"/>
        <v>77</v>
      </c>
      <c r="U34" t="s">
        <v>10</v>
      </c>
      <c r="V34" s="2">
        <f>SUMIFS('16_employed_relevant'!$F$14:$F$4711,'16_employed_relevant'!$C$14:$C$4711,$U34,'16_employed_relevant'!$H$14:$H$4711,V$4)+SUMIFS('16_employed_relevant'!$G$14:$G$4711,'16_employed_relevant'!$C$14:$C$4711,$U34,'16_employed_relevant'!$H$14:$H$4711,V$4)</f>
        <v>104</v>
      </c>
      <c r="W34" s="2">
        <f>SUMIFS('16_employed_relevant'!$F$14:$F$4711,'16_employed_relevant'!$C$14:$C$4711,$U34,'16_employed_relevant'!$H$14:$H$4711,W$4)+SUMIFS('16_employed_relevant'!$G$14:$G$4711,'16_employed_relevant'!$C$14:$C$4711,$U34,'16_employed_relevant'!$H$14:$H$4711,W$4)</f>
        <v>0</v>
      </c>
      <c r="X34" s="2">
        <f>SUMIFS('16_employed_relevant'!$F$14:$F$4711,'16_employed_relevant'!$C$14:$C$4711,$U34,'16_employed_relevant'!$H$14:$H$4711,X$4)+SUMIFS('16_employed_relevant'!$G$14:$G$4711,'16_employed_relevant'!$C$14:$C$4711,$U34,'16_employed_relevant'!$H$14:$H$4711,X$4)</f>
        <v>24</v>
      </c>
      <c r="Y34" s="2">
        <f>SUMIFS('16_employed_relevant'!$F$14:$F$4711,'16_employed_relevant'!$C$14:$C$4711,$U34,'16_employed_relevant'!$H$14:$H$4711,Y$4)+SUMIFS('16_employed_relevant'!$G$14:$G$4711,'16_employed_relevant'!$C$14:$C$4711,$U34,'16_employed_relevant'!$H$14:$H$4711,Y$4)</f>
        <v>8</v>
      </c>
      <c r="Z34" s="2">
        <f>SUMIFS('16_employed_relevant'!$F$14:$F$4711,'16_employed_relevant'!$C$14:$C$4711,$U34,'16_employed_relevant'!$H$14:$H$4711,Z$4)+SUMIFS('16_employed_relevant'!$G$14:$G$4711,'16_employed_relevant'!$C$14:$C$4711,$U34,'16_employed_relevant'!$H$14:$H$4711,Z$4)</f>
        <v>0</v>
      </c>
      <c r="AA34" s="2">
        <f>SUMIFS('16_employed_relevant'!$F$14:$F$4711,'16_employed_relevant'!$C$14:$C$4711,$U34,'16_employed_relevant'!$H$14:$H$4711,AA$4)+SUMIFS('16_employed_relevant'!$G$14:$G$4711,'16_employed_relevant'!$C$14:$C$4711,$U34,'16_employed_relevant'!$H$14:$H$4711,AA$4)</f>
        <v>7</v>
      </c>
      <c r="AB34" s="2">
        <f>SUMIFS('16_employed_relevant'!$F$14:$F$4711,'16_employed_relevant'!$C$14:$C$4711,$U34,'16_employed_relevant'!$H$14:$H$4711,AB$4)+SUMIFS('16_employed_relevant'!$G$14:$G$4711,'16_employed_relevant'!$C$14:$C$4711,$U34,'16_employed_relevant'!$H$14:$H$4711,AB$4)</f>
        <v>112</v>
      </c>
      <c r="AC34" s="2">
        <f>SUMIFS('16_employed_relevant'!$F$14:$F$4711,'16_employed_relevant'!$C$14:$C$4711,$U34,'16_employed_relevant'!$H$14:$H$4711,AC$4)+SUMIFS('16_employed_relevant'!$G$14:$G$4711,'16_employed_relevant'!$C$14:$C$4711,$U34,'16_employed_relevant'!$H$14:$H$4711,AC$4)</f>
        <v>3</v>
      </c>
      <c r="AD34" s="30">
        <f>SUMIFS('16_employed_relevant'!$F$14:$F$4711,'16_employed_relevant'!$C$14:$C$4711,$U34,'16_employed_relevant'!$H$14:$H$4711,AD$4)+SUMIFS('16_employed_relevant'!$G$14:$G$4711,'16_employed_relevant'!$C$14:$C$4711,$U34,'16_employed_relevant'!$H$14:$H$4711,AD$4)</f>
        <v>3</v>
      </c>
      <c r="AE34" s="2">
        <f>SUMIFS('16_employed_relevant'!$F$14:$F$4711,'16_employed_relevant'!$C$14:$C$4711,$U34,'16_employed_relevant'!$H$14:$H$4711,AE$4)+SUMIFS('16_employed_relevant'!$G$14:$G$4711,'16_employed_relevant'!$C$14:$C$4711,$U34,'16_employed_relevant'!$H$14:$H$4711,AE$4)</f>
        <v>38</v>
      </c>
      <c r="AF34" s="2">
        <f>SUMIFS('16_employed_relevant'!$F$14:$F$4711,'16_employed_relevant'!$C$14:$C$4711,$U34,'16_employed_relevant'!$H$14:$H$4711,AF$4)+SUMIFS('16_employed_relevant'!$G$14:$G$4711,'16_employed_relevant'!$C$14:$C$4711,$U34,'16_employed_relevant'!$H$14:$H$4711,AF$4)</f>
        <v>196</v>
      </c>
      <c r="AG34" s="2">
        <f>SUMIFS('16_employed_relevant'!$F$14:$F$4711,'16_employed_relevant'!$C$14:$C$4711,$U34,'16_employed_relevant'!$H$14:$H$4711,AG$4)+SUMIFS('16_employed_relevant'!$G$14:$G$4711,'16_employed_relevant'!$C$14:$C$4711,$U34,'16_employed_relevant'!$H$14:$H$4711,AG$4)</f>
        <v>871</v>
      </c>
      <c r="AH34" s="2">
        <f>SUMIFS('16_employed_relevant'!$F$14:$F$4711,'16_employed_relevant'!$C$14:$C$4711,$U34,'16_employed_relevant'!$H$14:$H$4711,AH$4)+SUMIFS('16_employed_relevant'!$G$14:$G$4711,'16_employed_relevant'!$C$14:$C$4711,$U34,'16_employed_relevant'!$H$14:$H$4711,AH$4)</f>
        <v>155</v>
      </c>
      <c r="AI34" s="2">
        <f>SUMIFS('16_employed_relevant'!$F$14:$F$4711,'16_employed_relevant'!$C$14:$C$4711,$U34,'16_employed_relevant'!$H$14:$H$4711,AI$4)+SUMIFS('16_employed_relevant'!$G$14:$G$4711,'16_employed_relevant'!$C$14:$C$4711,$U34,'16_employed_relevant'!$H$14:$H$4711,AI$4)</f>
        <v>140</v>
      </c>
      <c r="AJ34" s="2">
        <f>SUMIFS('16_employed_relevant'!$F$14:$F$4711,'16_employed_relevant'!$C$14:$C$4711,$U34,'16_employed_relevant'!$H$14:$H$4711,AJ$4)+SUMIFS('16_employed_relevant'!$G$14:$G$4711,'16_employed_relevant'!$C$14:$C$4711,$U34,'16_employed_relevant'!$H$14:$H$4711,AJ$4)</f>
        <v>320</v>
      </c>
      <c r="AK34" s="2">
        <f>SUMIFS('16_employed_relevant'!$F$14:$F$4711,'16_employed_relevant'!$C$14:$C$4711,$U34,'16_employed_relevant'!$H$14:$H$4711,AK$4)+SUMIFS('16_employed_relevant'!$G$14:$G$4711,'16_employed_relevant'!$C$14:$C$4711,$U34,'16_employed_relevant'!$H$14:$H$4711,AK$4)</f>
        <v>39</v>
      </c>
      <c r="AL34" s="2">
        <f>SUMIFS('16_employed_relevant'!$F$14:$F$4711,'16_employed_relevant'!$C$14:$C$4711,$U34,'16_employed_relevant'!$H$14:$H$4711,AL$4)+SUMIFS('16_employed_relevant'!$G$14:$G$4711,'16_employed_relevant'!$C$14:$C$4711,$U34,'16_employed_relevant'!$H$14:$H$4711,AL$4)</f>
        <v>15</v>
      </c>
      <c r="AM34" s="24">
        <f t="shared" si="1"/>
        <v>2035</v>
      </c>
    </row>
    <row r="35" spans="1:39">
      <c r="A35" t="s">
        <v>161</v>
      </c>
      <c r="B35" s="2">
        <f>SUMIFS('16_employed_relevant'!$D$14:$D$4711,'16_employed_relevant'!$C$14:$C$4711,$A35,'16_employed_relevant'!$H$14:$H$4711,B$4)+SUMIFS('16_employed_relevant'!$E$14:$E$4711,'16_employed_relevant'!$C$14:$C$4711,$A35,'16_employed_relevant'!$H$14:$H$4711,B$4)</f>
        <v>168</v>
      </c>
      <c r="C35" s="2">
        <f>SUMIFS('16_employed_relevant'!$D$14:$D$4711,'16_employed_relevant'!$C$14:$C$4711,$A35,'16_employed_relevant'!$H$14:$H$4711,C$4)+SUMIFS('16_employed_relevant'!$E$14:$E$4711,'16_employed_relevant'!$C$14:$C$4711,$A35,'16_employed_relevant'!$H$14:$H$4711,C$4)</f>
        <v>23</v>
      </c>
      <c r="D35" s="2">
        <f>SUMIFS('16_employed_relevant'!$D$14:$D$4711,'16_employed_relevant'!$C$14:$C$4711,$A35,'16_employed_relevant'!$H$14:$H$4711,D$4)+SUMIFS('16_employed_relevant'!$E$14:$E$4711,'16_employed_relevant'!$C$14:$C$4711,$A35,'16_employed_relevant'!$H$14:$H$4711,D$4)</f>
        <v>159</v>
      </c>
      <c r="E35" s="2">
        <f>SUMIFS('16_employed_relevant'!$D$14:$D$4711,'16_employed_relevant'!$C$14:$C$4711,$A35,'16_employed_relevant'!$H$14:$H$4711,E$4)+SUMIFS('16_employed_relevant'!$E$14:$E$4711,'16_employed_relevant'!$C$14:$C$4711,$A35,'16_employed_relevant'!$H$14:$H$4711,E$4)</f>
        <v>123</v>
      </c>
      <c r="F35" s="2">
        <f>SUMIFS('16_employed_relevant'!$D$14:$D$4711,'16_employed_relevant'!$C$14:$C$4711,$A35,'16_employed_relevant'!$H$14:$H$4711,F$4)+SUMIFS('16_employed_relevant'!$E$14:$E$4711,'16_employed_relevant'!$C$14:$C$4711,$A35,'16_employed_relevant'!$H$14:$H$4711,F$4)</f>
        <v>0</v>
      </c>
      <c r="G35" s="2">
        <f>SUMIFS('16_employed_relevant'!$D$14:$D$4711,'16_employed_relevant'!$C$14:$C$4711,$A35,'16_employed_relevant'!$H$14:$H$4711,G$4)+SUMIFS('16_employed_relevant'!$E$14:$E$4711,'16_employed_relevant'!$C$14:$C$4711,$A35,'16_employed_relevant'!$H$14:$H$4711,G$4)</f>
        <v>5</v>
      </c>
      <c r="H35" s="2">
        <f>SUMIFS('16_employed_relevant'!$D$14:$D$4711,'16_employed_relevant'!$C$14:$C$4711,$A35,'16_employed_relevant'!$H$14:$H$4711,H$4)+SUMIFS('16_employed_relevant'!$E$14:$E$4711,'16_employed_relevant'!$C$14:$C$4711,$A35,'16_employed_relevant'!$H$14:$H$4711,H$4)</f>
        <v>61</v>
      </c>
      <c r="I35" s="2">
        <f>SUMIFS('16_employed_relevant'!$D$14:$D$4711,'16_employed_relevant'!$C$14:$C$4711,$A35,'16_employed_relevant'!$H$14:$H$4711,I$4)+SUMIFS('16_employed_relevant'!$E$14:$E$4711,'16_employed_relevant'!$C$14:$C$4711,$A35,'16_employed_relevant'!$H$14:$H$4711,I$4)</f>
        <v>0</v>
      </c>
      <c r="J35" s="30">
        <f>SUMIFS('16_employed_relevant'!$D$14:$D$4711,'16_employed_relevant'!$C$14:$C$4711,$A35,'16_employed_relevant'!$H$14:$H$4711,J$4)+SUMIFS('16_employed_relevant'!$E$14:$E$4711,'16_employed_relevant'!$C$14:$C$4711,$A35,'16_employed_relevant'!$H$14:$H$4711,J$4)</f>
        <v>0</v>
      </c>
      <c r="K35" s="2">
        <f>SUMIFS('16_employed_relevant'!$D$14:$D$4711,'16_employed_relevant'!$C$14:$C$4711,$A35,'16_employed_relevant'!$H$14:$H$4711,K$4)+SUMIFS('16_employed_relevant'!$E$14:$E$4711,'16_employed_relevant'!$C$14:$C$4711,$A35,'16_employed_relevant'!$H$14:$H$4711,K$4)</f>
        <v>14</v>
      </c>
      <c r="L35" s="2">
        <f>SUMIFS('16_employed_relevant'!$D$14:$D$4711,'16_employed_relevant'!$C$14:$C$4711,$A35,'16_employed_relevant'!$H$14:$H$4711,L$4)+SUMIFS('16_employed_relevant'!$E$14:$E$4711,'16_employed_relevant'!$C$14:$C$4711,$A35,'16_employed_relevant'!$H$14:$H$4711,L$4)</f>
        <v>46</v>
      </c>
      <c r="M35" s="2">
        <f>SUMIFS('16_employed_relevant'!$D$14:$D$4711,'16_employed_relevant'!$C$14:$C$4711,$A35,'16_employed_relevant'!$H$14:$H$4711,M$4)+SUMIFS('16_employed_relevant'!$E$14:$E$4711,'16_employed_relevant'!$C$14:$C$4711,$A35,'16_employed_relevant'!$H$14:$H$4711,M$4)</f>
        <v>892</v>
      </c>
      <c r="N35" s="2">
        <f>SUMIFS('16_employed_relevant'!$D$14:$D$4711,'16_employed_relevant'!$C$14:$C$4711,$A35,'16_employed_relevant'!$H$14:$H$4711,N$4)+SUMIFS('16_employed_relevant'!$E$14:$E$4711,'16_employed_relevant'!$C$14:$C$4711,$A35,'16_employed_relevant'!$H$14:$H$4711,N$4)</f>
        <v>191</v>
      </c>
      <c r="O35" s="2">
        <f>SUMIFS('16_employed_relevant'!$D$14:$D$4711,'16_employed_relevant'!$C$14:$C$4711,$A35,'16_employed_relevant'!$H$14:$H$4711,O$4)+SUMIFS('16_employed_relevant'!$E$14:$E$4711,'16_employed_relevant'!$C$14:$C$4711,$A35,'16_employed_relevant'!$H$14:$H$4711,O$4)</f>
        <v>101</v>
      </c>
      <c r="P35" s="2">
        <f>SUMIFS('16_employed_relevant'!$D$14:$D$4711,'16_employed_relevant'!$C$14:$C$4711,$A35,'16_employed_relevant'!$H$14:$H$4711,P$4)+SUMIFS('16_employed_relevant'!$E$14:$E$4711,'16_employed_relevant'!$C$14:$C$4711,$A35,'16_employed_relevant'!$H$14:$H$4711,P$4)</f>
        <v>218</v>
      </c>
      <c r="Q35" s="2">
        <f>SUMIFS('16_employed_relevant'!$D$14:$D$4711,'16_employed_relevant'!$C$14:$C$4711,$A35,'16_employed_relevant'!$H$14:$H$4711,Q$4)+SUMIFS('16_employed_relevant'!$E$14:$E$4711,'16_employed_relevant'!$C$14:$C$4711,$A35,'16_employed_relevant'!$H$14:$H$4711,Q$4)</f>
        <v>45</v>
      </c>
      <c r="R35" s="2">
        <f>SUMIFS('16_employed_relevant'!$D$14:$D$4711,'16_employed_relevant'!$C$14:$C$4711,$A35,'16_employed_relevant'!$H$14:$H$4711,R$4)+SUMIFS('16_employed_relevant'!$E$14:$E$4711,'16_employed_relevant'!$C$14:$C$4711,$A35,'16_employed_relevant'!$H$14:$H$4711,R$4)</f>
        <v>24</v>
      </c>
      <c r="S35" s="24">
        <f t="shared" si="0"/>
        <v>2070</v>
      </c>
      <c r="U35" t="s">
        <v>161</v>
      </c>
      <c r="V35" s="2">
        <f>SUMIFS('16_employed_relevant'!$F$14:$F$4711,'16_employed_relevant'!$C$14:$C$4711,$U35,'16_employed_relevant'!$H$14:$H$4711,V$4)+SUMIFS('16_employed_relevant'!$G$14:$G$4711,'16_employed_relevant'!$C$14:$C$4711,$U35,'16_employed_relevant'!$H$14:$H$4711,V$4)</f>
        <v>410</v>
      </c>
      <c r="W35" s="2">
        <f>SUMIFS('16_employed_relevant'!$F$14:$F$4711,'16_employed_relevant'!$C$14:$C$4711,$U35,'16_employed_relevant'!$H$14:$H$4711,W$4)+SUMIFS('16_employed_relevant'!$G$14:$G$4711,'16_employed_relevant'!$C$14:$C$4711,$U35,'16_employed_relevant'!$H$14:$H$4711,W$4)</f>
        <v>23</v>
      </c>
      <c r="X35" s="2">
        <f>SUMIFS('16_employed_relevant'!$F$14:$F$4711,'16_employed_relevant'!$C$14:$C$4711,$U35,'16_employed_relevant'!$H$14:$H$4711,X$4)+SUMIFS('16_employed_relevant'!$G$14:$G$4711,'16_employed_relevant'!$C$14:$C$4711,$U35,'16_employed_relevant'!$H$14:$H$4711,X$4)</f>
        <v>111</v>
      </c>
      <c r="Y35" s="2">
        <f>SUMIFS('16_employed_relevant'!$F$14:$F$4711,'16_employed_relevant'!$C$14:$C$4711,$U35,'16_employed_relevant'!$H$14:$H$4711,Y$4)+SUMIFS('16_employed_relevant'!$G$14:$G$4711,'16_employed_relevant'!$C$14:$C$4711,$U35,'16_employed_relevant'!$H$14:$H$4711,Y$4)</f>
        <v>61</v>
      </c>
      <c r="Z35" s="2">
        <f>SUMIFS('16_employed_relevant'!$F$14:$F$4711,'16_employed_relevant'!$C$14:$C$4711,$U35,'16_employed_relevant'!$H$14:$H$4711,Z$4)+SUMIFS('16_employed_relevant'!$G$14:$G$4711,'16_employed_relevant'!$C$14:$C$4711,$U35,'16_employed_relevant'!$H$14:$H$4711,Z$4)</f>
        <v>0</v>
      </c>
      <c r="AA35" s="2">
        <f>SUMIFS('16_employed_relevant'!$F$14:$F$4711,'16_employed_relevant'!$C$14:$C$4711,$U35,'16_employed_relevant'!$H$14:$H$4711,AA$4)+SUMIFS('16_employed_relevant'!$G$14:$G$4711,'16_employed_relevant'!$C$14:$C$4711,$U35,'16_employed_relevant'!$H$14:$H$4711,AA$4)</f>
        <v>54</v>
      </c>
      <c r="AB35" s="2">
        <f>SUMIFS('16_employed_relevant'!$F$14:$F$4711,'16_employed_relevant'!$C$14:$C$4711,$U35,'16_employed_relevant'!$H$14:$H$4711,AB$4)+SUMIFS('16_employed_relevant'!$G$14:$G$4711,'16_employed_relevant'!$C$14:$C$4711,$U35,'16_employed_relevant'!$H$14:$H$4711,AB$4)</f>
        <v>316</v>
      </c>
      <c r="AC35" s="2">
        <f>SUMIFS('16_employed_relevant'!$F$14:$F$4711,'16_employed_relevant'!$C$14:$C$4711,$U35,'16_employed_relevant'!$H$14:$H$4711,AC$4)+SUMIFS('16_employed_relevant'!$G$14:$G$4711,'16_employed_relevant'!$C$14:$C$4711,$U35,'16_employed_relevant'!$H$14:$H$4711,AC$4)</f>
        <v>9</v>
      </c>
      <c r="AD35" s="30">
        <f>SUMIFS('16_employed_relevant'!$F$14:$F$4711,'16_employed_relevant'!$C$14:$C$4711,$U35,'16_employed_relevant'!$H$14:$H$4711,AD$4)+SUMIFS('16_employed_relevant'!$G$14:$G$4711,'16_employed_relevant'!$C$14:$C$4711,$U35,'16_employed_relevant'!$H$14:$H$4711,AD$4)</f>
        <v>5</v>
      </c>
      <c r="AE35" s="2">
        <f>SUMIFS('16_employed_relevant'!$F$14:$F$4711,'16_employed_relevant'!$C$14:$C$4711,$U35,'16_employed_relevant'!$H$14:$H$4711,AE$4)+SUMIFS('16_employed_relevant'!$G$14:$G$4711,'16_employed_relevant'!$C$14:$C$4711,$U35,'16_employed_relevant'!$H$14:$H$4711,AE$4)</f>
        <v>96</v>
      </c>
      <c r="AF35" s="2">
        <f>SUMIFS('16_employed_relevant'!$F$14:$F$4711,'16_employed_relevant'!$C$14:$C$4711,$U35,'16_employed_relevant'!$H$14:$H$4711,AF$4)+SUMIFS('16_employed_relevant'!$G$14:$G$4711,'16_employed_relevant'!$C$14:$C$4711,$U35,'16_employed_relevant'!$H$14:$H$4711,AF$4)</f>
        <v>434</v>
      </c>
      <c r="AG35" s="2">
        <f>SUMIFS('16_employed_relevant'!$F$14:$F$4711,'16_employed_relevant'!$C$14:$C$4711,$U35,'16_employed_relevant'!$H$14:$H$4711,AG$4)+SUMIFS('16_employed_relevant'!$G$14:$G$4711,'16_employed_relevant'!$C$14:$C$4711,$U35,'16_employed_relevant'!$H$14:$H$4711,AG$4)</f>
        <v>2104</v>
      </c>
      <c r="AH35" s="2">
        <f>SUMIFS('16_employed_relevant'!$F$14:$F$4711,'16_employed_relevant'!$C$14:$C$4711,$U35,'16_employed_relevant'!$H$14:$H$4711,AH$4)+SUMIFS('16_employed_relevant'!$G$14:$G$4711,'16_employed_relevant'!$C$14:$C$4711,$U35,'16_employed_relevant'!$H$14:$H$4711,AH$4)</f>
        <v>481</v>
      </c>
      <c r="AI35" s="2">
        <f>SUMIFS('16_employed_relevant'!$F$14:$F$4711,'16_employed_relevant'!$C$14:$C$4711,$U35,'16_employed_relevant'!$H$14:$H$4711,AI$4)+SUMIFS('16_employed_relevant'!$G$14:$G$4711,'16_employed_relevant'!$C$14:$C$4711,$U35,'16_employed_relevant'!$H$14:$H$4711,AI$4)</f>
        <v>207</v>
      </c>
      <c r="AJ35" s="2">
        <f>SUMIFS('16_employed_relevant'!$F$14:$F$4711,'16_employed_relevant'!$C$14:$C$4711,$U35,'16_employed_relevant'!$H$14:$H$4711,AJ$4)+SUMIFS('16_employed_relevant'!$G$14:$G$4711,'16_employed_relevant'!$C$14:$C$4711,$U35,'16_employed_relevant'!$H$14:$H$4711,AJ$4)</f>
        <v>735</v>
      </c>
      <c r="AK35" s="2">
        <f>SUMIFS('16_employed_relevant'!$F$14:$F$4711,'16_employed_relevant'!$C$14:$C$4711,$U35,'16_employed_relevant'!$H$14:$H$4711,AK$4)+SUMIFS('16_employed_relevant'!$G$14:$G$4711,'16_employed_relevant'!$C$14:$C$4711,$U35,'16_employed_relevant'!$H$14:$H$4711,AK$4)</f>
        <v>80</v>
      </c>
      <c r="AL35" s="2">
        <f>SUMIFS('16_employed_relevant'!$F$14:$F$4711,'16_employed_relevant'!$C$14:$C$4711,$U35,'16_employed_relevant'!$H$14:$H$4711,AL$4)+SUMIFS('16_employed_relevant'!$G$14:$G$4711,'16_employed_relevant'!$C$14:$C$4711,$U35,'16_employed_relevant'!$H$14:$H$4711,AL$4)</f>
        <v>41</v>
      </c>
      <c r="AM35" s="24">
        <f t="shared" si="1"/>
        <v>5167</v>
      </c>
    </row>
    <row r="36" spans="1:39">
      <c r="A36" t="s">
        <v>162</v>
      </c>
      <c r="B36" s="2">
        <f>SUMIFS('16_employed_relevant'!$D$14:$D$4711,'16_employed_relevant'!$C$14:$C$4711,$A36,'16_employed_relevant'!$H$14:$H$4711,B$4)+SUMIFS('16_employed_relevant'!$E$14:$E$4711,'16_employed_relevant'!$C$14:$C$4711,$A36,'16_employed_relevant'!$H$14:$H$4711,B$4)</f>
        <v>132</v>
      </c>
      <c r="C36" s="2">
        <f>SUMIFS('16_employed_relevant'!$D$14:$D$4711,'16_employed_relevant'!$C$14:$C$4711,$A36,'16_employed_relevant'!$H$14:$H$4711,C$4)+SUMIFS('16_employed_relevant'!$E$14:$E$4711,'16_employed_relevant'!$C$14:$C$4711,$A36,'16_employed_relevant'!$H$14:$H$4711,C$4)</f>
        <v>5</v>
      </c>
      <c r="D36" s="2">
        <f>SUMIFS('16_employed_relevant'!$D$14:$D$4711,'16_employed_relevant'!$C$14:$C$4711,$A36,'16_employed_relevant'!$H$14:$H$4711,D$4)+SUMIFS('16_employed_relevant'!$E$14:$E$4711,'16_employed_relevant'!$C$14:$C$4711,$A36,'16_employed_relevant'!$H$14:$H$4711,D$4)</f>
        <v>191</v>
      </c>
      <c r="E36" s="2">
        <f>SUMIFS('16_employed_relevant'!$D$14:$D$4711,'16_employed_relevant'!$C$14:$C$4711,$A36,'16_employed_relevant'!$H$14:$H$4711,E$4)+SUMIFS('16_employed_relevant'!$E$14:$E$4711,'16_employed_relevant'!$C$14:$C$4711,$A36,'16_employed_relevant'!$H$14:$H$4711,E$4)</f>
        <v>95</v>
      </c>
      <c r="F36" s="2">
        <f>SUMIFS('16_employed_relevant'!$D$14:$D$4711,'16_employed_relevant'!$C$14:$C$4711,$A36,'16_employed_relevant'!$H$14:$H$4711,F$4)+SUMIFS('16_employed_relevant'!$E$14:$E$4711,'16_employed_relevant'!$C$14:$C$4711,$A36,'16_employed_relevant'!$H$14:$H$4711,F$4)</f>
        <v>0</v>
      </c>
      <c r="G36" s="2">
        <f>SUMIFS('16_employed_relevant'!$D$14:$D$4711,'16_employed_relevant'!$C$14:$C$4711,$A36,'16_employed_relevant'!$H$14:$H$4711,G$4)+SUMIFS('16_employed_relevant'!$E$14:$E$4711,'16_employed_relevant'!$C$14:$C$4711,$A36,'16_employed_relevant'!$H$14:$H$4711,G$4)</f>
        <v>3</v>
      </c>
      <c r="H36" s="2">
        <f>SUMIFS('16_employed_relevant'!$D$14:$D$4711,'16_employed_relevant'!$C$14:$C$4711,$A36,'16_employed_relevant'!$H$14:$H$4711,H$4)+SUMIFS('16_employed_relevant'!$E$14:$E$4711,'16_employed_relevant'!$C$14:$C$4711,$A36,'16_employed_relevant'!$H$14:$H$4711,H$4)</f>
        <v>58</v>
      </c>
      <c r="I36" s="2">
        <f>SUMIFS('16_employed_relevant'!$D$14:$D$4711,'16_employed_relevant'!$C$14:$C$4711,$A36,'16_employed_relevant'!$H$14:$H$4711,I$4)+SUMIFS('16_employed_relevant'!$E$14:$E$4711,'16_employed_relevant'!$C$14:$C$4711,$A36,'16_employed_relevant'!$H$14:$H$4711,I$4)</f>
        <v>0</v>
      </c>
      <c r="J36" s="30">
        <f>SUMIFS('16_employed_relevant'!$D$14:$D$4711,'16_employed_relevant'!$C$14:$C$4711,$A36,'16_employed_relevant'!$H$14:$H$4711,J$4)+SUMIFS('16_employed_relevant'!$E$14:$E$4711,'16_employed_relevant'!$C$14:$C$4711,$A36,'16_employed_relevant'!$H$14:$H$4711,J$4)</f>
        <v>0</v>
      </c>
      <c r="K36" s="2">
        <f>SUMIFS('16_employed_relevant'!$D$14:$D$4711,'16_employed_relevant'!$C$14:$C$4711,$A36,'16_employed_relevant'!$H$14:$H$4711,K$4)+SUMIFS('16_employed_relevant'!$E$14:$E$4711,'16_employed_relevant'!$C$14:$C$4711,$A36,'16_employed_relevant'!$H$14:$H$4711,K$4)</f>
        <v>8</v>
      </c>
      <c r="L36" s="2">
        <f>SUMIFS('16_employed_relevant'!$D$14:$D$4711,'16_employed_relevant'!$C$14:$C$4711,$A36,'16_employed_relevant'!$H$14:$H$4711,L$4)+SUMIFS('16_employed_relevant'!$E$14:$E$4711,'16_employed_relevant'!$C$14:$C$4711,$A36,'16_employed_relevant'!$H$14:$H$4711,L$4)</f>
        <v>52</v>
      </c>
      <c r="M36" s="2">
        <f>SUMIFS('16_employed_relevant'!$D$14:$D$4711,'16_employed_relevant'!$C$14:$C$4711,$A36,'16_employed_relevant'!$H$14:$H$4711,M$4)+SUMIFS('16_employed_relevant'!$E$14:$E$4711,'16_employed_relevant'!$C$14:$C$4711,$A36,'16_employed_relevant'!$H$14:$H$4711,M$4)</f>
        <v>700</v>
      </c>
      <c r="N36" s="2">
        <f>SUMIFS('16_employed_relevant'!$D$14:$D$4711,'16_employed_relevant'!$C$14:$C$4711,$A36,'16_employed_relevant'!$H$14:$H$4711,N$4)+SUMIFS('16_employed_relevant'!$E$14:$E$4711,'16_employed_relevant'!$C$14:$C$4711,$A36,'16_employed_relevant'!$H$14:$H$4711,N$4)</f>
        <v>136</v>
      </c>
      <c r="O36" s="2">
        <f>SUMIFS('16_employed_relevant'!$D$14:$D$4711,'16_employed_relevant'!$C$14:$C$4711,$A36,'16_employed_relevant'!$H$14:$H$4711,O$4)+SUMIFS('16_employed_relevant'!$E$14:$E$4711,'16_employed_relevant'!$C$14:$C$4711,$A36,'16_employed_relevant'!$H$14:$H$4711,O$4)</f>
        <v>51</v>
      </c>
      <c r="P36" s="2">
        <f>SUMIFS('16_employed_relevant'!$D$14:$D$4711,'16_employed_relevant'!$C$14:$C$4711,$A36,'16_employed_relevant'!$H$14:$H$4711,P$4)+SUMIFS('16_employed_relevant'!$E$14:$E$4711,'16_employed_relevant'!$C$14:$C$4711,$A36,'16_employed_relevant'!$H$14:$H$4711,P$4)</f>
        <v>227</v>
      </c>
      <c r="Q36" s="2">
        <f>SUMIFS('16_employed_relevant'!$D$14:$D$4711,'16_employed_relevant'!$C$14:$C$4711,$A36,'16_employed_relevant'!$H$14:$H$4711,Q$4)+SUMIFS('16_employed_relevant'!$E$14:$E$4711,'16_employed_relevant'!$C$14:$C$4711,$A36,'16_employed_relevant'!$H$14:$H$4711,Q$4)</f>
        <v>62</v>
      </c>
      <c r="R36" s="2">
        <f>SUMIFS('16_employed_relevant'!$D$14:$D$4711,'16_employed_relevant'!$C$14:$C$4711,$A36,'16_employed_relevant'!$H$14:$H$4711,R$4)+SUMIFS('16_employed_relevant'!$E$14:$E$4711,'16_employed_relevant'!$C$14:$C$4711,$A36,'16_employed_relevant'!$H$14:$H$4711,R$4)</f>
        <v>17</v>
      </c>
      <c r="S36" s="24">
        <f t="shared" si="0"/>
        <v>1737</v>
      </c>
      <c r="U36" t="s">
        <v>162</v>
      </c>
      <c r="V36" s="2">
        <f>SUMIFS('16_employed_relevant'!$F$14:$F$4711,'16_employed_relevant'!$C$14:$C$4711,$U36,'16_employed_relevant'!$H$14:$H$4711,V$4)+SUMIFS('16_employed_relevant'!$G$14:$G$4711,'16_employed_relevant'!$C$14:$C$4711,$U36,'16_employed_relevant'!$H$14:$H$4711,V$4)</f>
        <v>474</v>
      </c>
      <c r="W36" s="2">
        <f>SUMIFS('16_employed_relevant'!$F$14:$F$4711,'16_employed_relevant'!$C$14:$C$4711,$U36,'16_employed_relevant'!$H$14:$H$4711,W$4)+SUMIFS('16_employed_relevant'!$G$14:$G$4711,'16_employed_relevant'!$C$14:$C$4711,$U36,'16_employed_relevant'!$H$14:$H$4711,W$4)</f>
        <v>14</v>
      </c>
      <c r="X36" s="2">
        <f>SUMIFS('16_employed_relevant'!$F$14:$F$4711,'16_employed_relevant'!$C$14:$C$4711,$U36,'16_employed_relevant'!$H$14:$H$4711,X$4)+SUMIFS('16_employed_relevant'!$G$14:$G$4711,'16_employed_relevant'!$C$14:$C$4711,$U36,'16_employed_relevant'!$H$14:$H$4711,X$4)</f>
        <v>103</v>
      </c>
      <c r="Y36" s="2">
        <f>SUMIFS('16_employed_relevant'!$F$14:$F$4711,'16_employed_relevant'!$C$14:$C$4711,$U36,'16_employed_relevant'!$H$14:$H$4711,Y$4)+SUMIFS('16_employed_relevant'!$G$14:$G$4711,'16_employed_relevant'!$C$14:$C$4711,$U36,'16_employed_relevant'!$H$14:$H$4711,Y$4)</f>
        <v>56</v>
      </c>
      <c r="Z36" s="2">
        <f>SUMIFS('16_employed_relevant'!$F$14:$F$4711,'16_employed_relevant'!$C$14:$C$4711,$U36,'16_employed_relevant'!$H$14:$H$4711,Z$4)+SUMIFS('16_employed_relevant'!$G$14:$G$4711,'16_employed_relevant'!$C$14:$C$4711,$U36,'16_employed_relevant'!$H$14:$H$4711,Z$4)</f>
        <v>0</v>
      </c>
      <c r="AA36" s="2">
        <f>SUMIFS('16_employed_relevant'!$F$14:$F$4711,'16_employed_relevant'!$C$14:$C$4711,$U36,'16_employed_relevant'!$H$14:$H$4711,AA$4)+SUMIFS('16_employed_relevant'!$G$14:$G$4711,'16_employed_relevant'!$C$14:$C$4711,$U36,'16_employed_relevant'!$H$14:$H$4711,AA$4)</f>
        <v>22</v>
      </c>
      <c r="AB36" s="2">
        <f>SUMIFS('16_employed_relevant'!$F$14:$F$4711,'16_employed_relevant'!$C$14:$C$4711,$U36,'16_employed_relevant'!$H$14:$H$4711,AB$4)+SUMIFS('16_employed_relevant'!$G$14:$G$4711,'16_employed_relevant'!$C$14:$C$4711,$U36,'16_employed_relevant'!$H$14:$H$4711,AB$4)</f>
        <v>416</v>
      </c>
      <c r="AC36" s="2">
        <f>SUMIFS('16_employed_relevant'!$F$14:$F$4711,'16_employed_relevant'!$C$14:$C$4711,$U36,'16_employed_relevant'!$H$14:$H$4711,AC$4)+SUMIFS('16_employed_relevant'!$G$14:$G$4711,'16_employed_relevant'!$C$14:$C$4711,$U36,'16_employed_relevant'!$H$14:$H$4711,AC$4)</f>
        <v>7</v>
      </c>
      <c r="AD36" s="30">
        <f>SUMIFS('16_employed_relevant'!$F$14:$F$4711,'16_employed_relevant'!$C$14:$C$4711,$U36,'16_employed_relevant'!$H$14:$H$4711,AD$4)+SUMIFS('16_employed_relevant'!$G$14:$G$4711,'16_employed_relevant'!$C$14:$C$4711,$U36,'16_employed_relevant'!$H$14:$H$4711,AD$4)</f>
        <v>9</v>
      </c>
      <c r="AE36" s="2">
        <f>SUMIFS('16_employed_relevant'!$F$14:$F$4711,'16_employed_relevant'!$C$14:$C$4711,$U36,'16_employed_relevant'!$H$14:$H$4711,AE$4)+SUMIFS('16_employed_relevant'!$G$14:$G$4711,'16_employed_relevant'!$C$14:$C$4711,$U36,'16_employed_relevant'!$H$14:$H$4711,AE$4)</f>
        <v>108</v>
      </c>
      <c r="AF36" s="2">
        <f>SUMIFS('16_employed_relevant'!$F$14:$F$4711,'16_employed_relevant'!$C$14:$C$4711,$U36,'16_employed_relevant'!$H$14:$H$4711,AF$4)+SUMIFS('16_employed_relevant'!$G$14:$G$4711,'16_employed_relevant'!$C$14:$C$4711,$U36,'16_employed_relevant'!$H$14:$H$4711,AF$4)</f>
        <v>374</v>
      </c>
      <c r="AG36" s="2">
        <f>SUMIFS('16_employed_relevant'!$F$14:$F$4711,'16_employed_relevant'!$C$14:$C$4711,$U36,'16_employed_relevant'!$H$14:$H$4711,AG$4)+SUMIFS('16_employed_relevant'!$G$14:$G$4711,'16_employed_relevant'!$C$14:$C$4711,$U36,'16_employed_relevant'!$H$14:$H$4711,AG$4)</f>
        <v>1602</v>
      </c>
      <c r="AH36" s="2">
        <f>SUMIFS('16_employed_relevant'!$F$14:$F$4711,'16_employed_relevant'!$C$14:$C$4711,$U36,'16_employed_relevant'!$H$14:$H$4711,AH$4)+SUMIFS('16_employed_relevant'!$G$14:$G$4711,'16_employed_relevant'!$C$14:$C$4711,$U36,'16_employed_relevant'!$H$14:$H$4711,AH$4)</f>
        <v>391</v>
      </c>
      <c r="AI36" s="2">
        <f>SUMIFS('16_employed_relevant'!$F$14:$F$4711,'16_employed_relevant'!$C$14:$C$4711,$U36,'16_employed_relevant'!$H$14:$H$4711,AI$4)+SUMIFS('16_employed_relevant'!$G$14:$G$4711,'16_employed_relevant'!$C$14:$C$4711,$U36,'16_employed_relevant'!$H$14:$H$4711,AI$4)</f>
        <v>128</v>
      </c>
      <c r="AJ36" s="2">
        <f>SUMIFS('16_employed_relevant'!$F$14:$F$4711,'16_employed_relevant'!$C$14:$C$4711,$U36,'16_employed_relevant'!$H$14:$H$4711,AJ$4)+SUMIFS('16_employed_relevant'!$G$14:$G$4711,'16_employed_relevant'!$C$14:$C$4711,$U36,'16_employed_relevant'!$H$14:$H$4711,AJ$4)</f>
        <v>699</v>
      </c>
      <c r="AK36" s="2">
        <f>SUMIFS('16_employed_relevant'!$F$14:$F$4711,'16_employed_relevant'!$C$14:$C$4711,$U36,'16_employed_relevant'!$H$14:$H$4711,AK$4)+SUMIFS('16_employed_relevant'!$G$14:$G$4711,'16_employed_relevant'!$C$14:$C$4711,$U36,'16_employed_relevant'!$H$14:$H$4711,AK$4)</f>
        <v>120</v>
      </c>
      <c r="AL36" s="2">
        <f>SUMIFS('16_employed_relevant'!$F$14:$F$4711,'16_employed_relevant'!$C$14:$C$4711,$U36,'16_employed_relevant'!$H$14:$H$4711,AL$4)+SUMIFS('16_employed_relevant'!$G$14:$G$4711,'16_employed_relevant'!$C$14:$C$4711,$U36,'16_employed_relevant'!$H$14:$H$4711,AL$4)</f>
        <v>20</v>
      </c>
      <c r="AM36" s="24">
        <f t="shared" si="1"/>
        <v>4543</v>
      </c>
    </row>
    <row r="37" spans="1:39">
      <c r="A37" t="s">
        <v>163</v>
      </c>
      <c r="B37" s="2">
        <f>SUMIFS('16_employed_relevant'!$D$14:$D$4711,'16_employed_relevant'!$C$14:$C$4711,$A37,'16_employed_relevant'!$H$14:$H$4711,B$4)+SUMIFS('16_employed_relevant'!$E$14:$E$4711,'16_employed_relevant'!$C$14:$C$4711,$A37,'16_employed_relevant'!$H$14:$H$4711,B$4)</f>
        <v>106</v>
      </c>
      <c r="C37" s="2">
        <f>SUMIFS('16_employed_relevant'!$D$14:$D$4711,'16_employed_relevant'!$C$14:$C$4711,$A37,'16_employed_relevant'!$H$14:$H$4711,C$4)+SUMIFS('16_employed_relevant'!$E$14:$E$4711,'16_employed_relevant'!$C$14:$C$4711,$A37,'16_employed_relevant'!$H$14:$H$4711,C$4)</f>
        <v>33</v>
      </c>
      <c r="D37" s="2">
        <f>SUMIFS('16_employed_relevant'!$D$14:$D$4711,'16_employed_relevant'!$C$14:$C$4711,$A37,'16_employed_relevant'!$H$14:$H$4711,D$4)+SUMIFS('16_employed_relevant'!$E$14:$E$4711,'16_employed_relevant'!$C$14:$C$4711,$A37,'16_employed_relevant'!$H$14:$H$4711,D$4)</f>
        <v>156</v>
      </c>
      <c r="E37" s="2">
        <f>SUMIFS('16_employed_relevant'!$D$14:$D$4711,'16_employed_relevant'!$C$14:$C$4711,$A37,'16_employed_relevant'!$H$14:$H$4711,E$4)+SUMIFS('16_employed_relevant'!$E$14:$E$4711,'16_employed_relevant'!$C$14:$C$4711,$A37,'16_employed_relevant'!$H$14:$H$4711,E$4)</f>
        <v>198</v>
      </c>
      <c r="F37" s="2">
        <f>SUMIFS('16_employed_relevant'!$D$14:$D$4711,'16_employed_relevant'!$C$14:$C$4711,$A37,'16_employed_relevant'!$H$14:$H$4711,F$4)+SUMIFS('16_employed_relevant'!$E$14:$E$4711,'16_employed_relevant'!$C$14:$C$4711,$A37,'16_employed_relevant'!$H$14:$H$4711,F$4)</f>
        <v>0</v>
      </c>
      <c r="G37" s="2">
        <f>SUMIFS('16_employed_relevant'!$D$14:$D$4711,'16_employed_relevant'!$C$14:$C$4711,$A37,'16_employed_relevant'!$H$14:$H$4711,G$4)+SUMIFS('16_employed_relevant'!$E$14:$E$4711,'16_employed_relevant'!$C$14:$C$4711,$A37,'16_employed_relevant'!$H$14:$H$4711,G$4)</f>
        <v>15</v>
      </c>
      <c r="H37" s="2">
        <f>SUMIFS('16_employed_relevant'!$D$14:$D$4711,'16_employed_relevant'!$C$14:$C$4711,$A37,'16_employed_relevant'!$H$14:$H$4711,H$4)+SUMIFS('16_employed_relevant'!$E$14:$E$4711,'16_employed_relevant'!$C$14:$C$4711,$A37,'16_employed_relevant'!$H$14:$H$4711,H$4)</f>
        <v>98</v>
      </c>
      <c r="I37" s="2">
        <f>SUMIFS('16_employed_relevant'!$D$14:$D$4711,'16_employed_relevant'!$C$14:$C$4711,$A37,'16_employed_relevant'!$H$14:$H$4711,I$4)+SUMIFS('16_employed_relevant'!$E$14:$E$4711,'16_employed_relevant'!$C$14:$C$4711,$A37,'16_employed_relevant'!$H$14:$H$4711,I$4)</f>
        <v>0</v>
      </c>
      <c r="J37" s="30">
        <f>SUMIFS('16_employed_relevant'!$D$14:$D$4711,'16_employed_relevant'!$C$14:$C$4711,$A37,'16_employed_relevant'!$H$14:$H$4711,J$4)+SUMIFS('16_employed_relevant'!$E$14:$E$4711,'16_employed_relevant'!$C$14:$C$4711,$A37,'16_employed_relevant'!$H$14:$H$4711,J$4)</f>
        <v>0</v>
      </c>
      <c r="K37" s="2">
        <f>SUMIFS('16_employed_relevant'!$D$14:$D$4711,'16_employed_relevant'!$C$14:$C$4711,$A37,'16_employed_relevant'!$H$14:$H$4711,K$4)+SUMIFS('16_employed_relevant'!$E$14:$E$4711,'16_employed_relevant'!$C$14:$C$4711,$A37,'16_employed_relevant'!$H$14:$H$4711,K$4)</f>
        <v>9</v>
      </c>
      <c r="L37" s="2">
        <f>SUMIFS('16_employed_relevant'!$D$14:$D$4711,'16_employed_relevant'!$C$14:$C$4711,$A37,'16_employed_relevant'!$H$14:$H$4711,L$4)+SUMIFS('16_employed_relevant'!$E$14:$E$4711,'16_employed_relevant'!$C$14:$C$4711,$A37,'16_employed_relevant'!$H$14:$H$4711,L$4)</f>
        <v>44</v>
      </c>
      <c r="M37" s="2">
        <f>SUMIFS('16_employed_relevant'!$D$14:$D$4711,'16_employed_relevant'!$C$14:$C$4711,$A37,'16_employed_relevant'!$H$14:$H$4711,M$4)+SUMIFS('16_employed_relevant'!$E$14:$E$4711,'16_employed_relevant'!$C$14:$C$4711,$A37,'16_employed_relevant'!$H$14:$H$4711,M$4)</f>
        <v>3717</v>
      </c>
      <c r="N37" s="2">
        <f>SUMIFS('16_employed_relevant'!$D$14:$D$4711,'16_employed_relevant'!$C$14:$C$4711,$A37,'16_employed_relevant'!$H$14:$H$4711,N$4)+SUMIFS('16_employed_relevant'!$E$14:$E$4711,'16_employed_relevant'!$C$14:$C$4711,$A37,'16_employed_relevant'!$H$14:$H$4711,N$4)</f>
        <v>113</v>
      </c>
      <c r="O37" s="2">
        <f>SUMIFS('16_employed_relevant'!$D$14:$D$4711,'16_employed_relevant'!$C$14:$C$4711,$A37,'16_employed_relevant'!$H$14:$H$4711,O$4)+SUMIFS('16_employed_relevant'!$E$14:$E$4711,'16_employed_relevant'!$C$14:$C$4711,$A37,'16_employed_relevant'!$H$14:$H$4711,O$4)</f>
        <v>144</v>
      </c>
      <c r="P37" s="2">
        <f>SUMIFS('16_employed_relevant'!$D$14:$D$4711,'16_employed_relevant'!$C$14:$C$4711,$A37,'16_employed_relevant'!$H$14:$H$4711,P$4)+SUMIFS('16_employed_relevant'!$E$14:$E$4711,'16_employed_relevant'!$C$14:$C$4711,$A37,'16_employed_relevant'!$H$14:$H$4711,P$4)</f>
        <v>151</v>
      </c>
      <c r="Q37" s="2">
        <f>SUMIFS('16_employed_relevant'!$D$14:$D$4711,'16_employed_relevant'!$C$14:$C$4711,$A37,'16_employed_relevant'!$H$14:$H$4711,Q$4)+SUMIFS('16_employed_relevant'!$E$14:$E$4711,'16_employed_relevant'!$C$14:$C$4711,$A37,'16_employed_relevant'!$H$14:$H$4711,Q$4)</f>
        <v>20</v>
      </c>
      <c r="R37" s="2">
        <f>SUMIFS('16_employed_relevant'!$D$14:$D$4711,'16_employed_relevant'!$C$14:$C$4711,$A37,'16_employed_relevant'!$H$14:$H$4711,R$4)+SUMIFS('16_employed_relevant'!$E$14:$E$4711,'16_employed_relevant'!$C$14:$C$4711,$A37,'16_employed_relevant'!$H$14:$H$4711,R$4)</f>
        <v>33</v>
      </c>
      <c r="S37" s="24">
        <f t="shared" si="0"/>
        <v>4837</v>
      </c>
      <c r="U37" t="s">
        <v>163</v>
      </c>
      <c r="V37" s="2">
        <f>SUMIFS('16_employed_relevant'!$F$14:$F$4711,'16_employed_relevant'!$C$14:$C$4711,$U37,'16_employed_relevant'!$H$14:$H$4711,V$4)+SUMIFS('16_employed_relevant'!$G$14:$G$4711,'16_employed_relevant'!$C$14:$C$4711,$U37,'16_employed_relevant'!$H$14:$H$4711,V$4)</f>
        <v>350</v>
      </c>
      <c r="W37" s="2">
        <f>SUMIFS('16_employed_relevant'!$F$14:$F$4711,'16_employed_relevant'!$C$14:$C$4711,$U37,'16_employed_relevant'!$H$14:$H$4711,W$4)+SUMIFS('16_employed_relevant'!$G$14:$G$4711,'16_employed_relevant'!$C$14:$C$4711,$U37,'16_employed_relevant'!$H$14:$H$4711,W$4)</f>
        <v>52</v>
      </c>
      <c r="X37" s="2">
        <f>SUMIFS('16_employed_relevant'!$F$14:$F$4711,'16_employed_relevant'!$C$14:$C$4711,$U37,'16_employed_relevant'!$H$14:$H$4711,X$4)+SUMIFS('16_employed_relevant'!$G$14:$G$4711,'16_employed_relevant'!$C$14:$C$4711,$U37,'16_employed_relevant'!$H$14:$H$4711,X$4)</f>
        <v>156</v>
      </c>
      <c r="Y37" s="2">
        <f>SUMIFS('16_employed_relevant'!$F$14:$F$4711,'16_employed_relevant'!$C$14:$C$4711,$U37,'16_employed_relevant'!$H$14:$H$4711,Y$4)+SUMIFS('16_employed_relevant'!$G$14:$G$4711,'16_employed_relevant'!$C$14:$C$4711,$U37,'16_employed_relevant'!$H$14:$H$4711,Y$4)</f>
        <v>90</v>
      </c>
      <c r="Z37" s="2">
        <f>SUMIFS('16_employed_relevant'!$F$14:$F$4711,'16_employed_relevant'!$C$14:$C$4711,$U37,'16_employed_relevant'!$H$14:$H$4711,Z$4)+SUMIFS('16_employed_relevant'!$G$14:$G$4711,'16_employed_relevant'!$C$14:$C$4711,$U37,'16_employed_relevant'!$H$14:$H$4711,Z$4)</f>
        <v>0</v>
      </c>
      <c r="AA37" s="2">
        <f>SUMIFS('16_employed_relevant'!$F$14:$F$4711,'16_employed_relevant'!$C$14:$C$4711,$U37,'16_employed_relevant'!$H$14:$H$4711,AA$4)+SUMIFS('16_employed_relevant'!$G$14:$G$4711,'16_employed_relevant'!$C$14:$C$4711,$U37,'16_employed_relevant'!$H$14:$H$4711,AA$4)</f>
        <v>55</v>
      </c>
      <c r="AB37" s="2">
        <f>SUMIFS('16_employed_relevant'!$F$14:$F$4711,'16_employed_relevant'!$C$14:$C$4711,$U37,'16_employed_relevant'!$H$14:$H$4711,AB$4)+SUMIFS('16_employed_relevant'!$G$14:$G$4711,'16_employed_relevant'!$C$14:$C$4711,$U37,'16_employed_relevant'!$H$14:$H$4711,AB$4)</f>
        <v>319</v>
      </c>
      <c r="AC37" s="2">
        <f>SUMIFS('16_employed_relevant'!$F$14:$F$4711,'16_employed_relevant'!$C$14:$C$4711,$U37,'16_employed_relevant'!$H$14:$H$4711,AC$4)+SUMIFS('16_employed_relevant'!$G$14:$G$4711,'16_employed_relevant'!$C$14:$C$4711,$U37,'16_employed_relevant'!$H$14:$H$4711,AC$4)</f>
        <v>6</v>
      </c>
      <c r="AD37" s="30">
        <f>SUMIFS('16_employed_relevant'!$F$14:$F$4711,'16_employed_relevant'!$C$14:$C$4711,$U37,'16_employed_relevant'!$H$14:$H$4711,AD$4)+SUMIFS('16_employed_relevant'!$G$14:$G$4711,'16_employed_relevant'!$C$14:$C$4711,$U37,'16_employed_relevant'!$H$14:$H$4711,AD$4)</f>
        <v>3</v>
      </c>
      <c r="AE37" s="2">
        <f>SUMIFS('16_employed_relevant'!$F$14:$F$4711,'16_employed_relevant'!$C$14:$C$4711,$U37,'16_employed_relevant'!$H$14:$H$4711,AE$4)+SUMIFS('16_employed_relevant'!$G$14:$G$4711,'16_employed_relevant'!$C$14:$C$4711,$U37,'16_employed_relevant'!$H$14:$H$4711,AE$4)</f>
        <v>115</v>
      </c>
      <c r="AF37" s="2">
        <f>SUMIFS('16_employed_relevant'!$F$14:$F$4711,'16_employed_relevant'!$C$14:$C$4711,$U37,'16_employed_relevant'!$H$14:$H$4711,AF$4)+SUMIFS('16_employed_relevant'!$G$14:$G$4711,'16_employed_relevant'!$C$14:$C$4711,$U37,'16_employed_relevant'!$H$14:$H$4711,AF$4)</f>
        <v>390</v>
      </c>
      <c r="AG37" s="2">
        <f>SUMIFS('16_employed_relevant'!$F$14:$F$4711,'16_employed_relevant'!$C$14:$C$4711,$U37,'16_employed_relevant'!$H$14:$H$4711,AG$4)+SUMIFS('16_employed_relevant'!$G$14:$G$4711,'16_employed_relevant'!$C$14:$C$4711,$U37,'16_employed_relevant'!$H$14:$H$4711,AG$4)</f>
        <v>5178</v>
      </c>
      <c r="AH37" s="2">
        <f>SUMIFS('16_employed_relevant'!$F$14:$F$4711,'16_employed_relevant'!$C$14:$C$4711,$U37,'16_employed_relevant'!$H$14:$H$4711,AH$4)+SUMIFS('16_employed_relevant'!$G$14:$G$4711,'16_employed_relevant'!$C$14:$C$4711,$U37,'16_employed_relevant'!$H$14:$H$4711,AH$4)</f>
        <v>265</v>
      </c>
      <c r="AI37" s="2">
        <f>SUMIFS('16_employed_relevant'!$F$14:$F$4711,'16_employed_relevant'!$C$14:$C$4711,$U37,'16_employed_relevant'!$H$14:$H$4711,AI$4)+SUMIFS('16_employed_relevant'!$G$14:$G$4711,'16_employed_relevant'!$C$14:$C$4711,$U37,'16_employed_relevant'!$H$14:$H$4711,AI$4)</f>
        <v>255</v>
      </c>
      <c r="AJ37" s="2">
        <f>SUMIFS('16_employed_relevant'!$F$14:$F$4711,'16_employed_relevant'!$C$14:$C$4711,$U37,'16_employed_relevant'!$H$14:$H$4711,AJ$4)+SUMIFS('16_employed_relevant'!$G$14:$G$4711,'16_employed_relevant'!$C$14:$C$4711,$U37,'16_employed_relevant'!$H$14:$H$4711,AJ$4)</f>
        <v>443</v>
      </c>
      <c r="AK37" s="2">
        <f>SUMIFS('16_employed_relevant'!$F$14:$F$4711,'16_employed_relevant'!$C$14:$C$4711,$U37,'16_employed_relevant'!$H$14:$H$4711,AK$4)+SUMIFS('16_employed_relevant'!$G$14:$G$4711,'16_employed_relevant'!$C$14:$C$4711,$U37,'16_employed_relevant'!$H$14:$H$4711,AK$4)</f>
        <v>54</v>
      </c>
      <c r="AL37" s="2">
        <f>SUMIFS('16_employed_relevant'!$F$14:$F$4711,'16_employed_relevant'!$C$14:$C$4711,$U37,'16_employed_relevant'!$H$14:$H$4711,AL$4)+SUMIFS('16_employed_relevant'!$G$14:$G$4711,'16_employed_relevant'!$C$14:$C$4711,$U37,'16_employed_relevant'!$H$14:$H$4711,AL$4)</f>
        <v>28</v>
      </c>
      <c r="AM37" s="24">
        <f t="shared" si="1"/>
        <v>7759</v>
      </c>
    </row>
    <row r="38" spans="1:39">
      <c r="A38" t="s">
        <v>11</v>
      </c>
      <c r="B38" s="2">
        <f>SUMIFS('16_employed_relevant'!$D$14:$D$4711,'16_employed_relevant'!$C$14:$C$4711,$A38,'16_employed_relevant'!$H$14:$H$4711,B$4)+SUMIFS('16_employed_relevant'!$E$14:$E$4711,'16_employed_relevant'!$C$14:$C$4711,$A38,'16_employed_relevant'!$H$14:$H$4711,B$4)</f>
        <v>48</v>
      </c>
      <c r="C38" s="2">
        <f>SUMIFS('16_employed_relevant'!$D$14:$D$4711,'16_employed_relevant'!$C$14:$C$4711,$A38,'16_employed_relevant'!$H$14:$H$4711,C$4)+SUMIFS('16_employed_relevant'!$E$14:$E$4711,'16_employed_relevant'!$C$14:$C$4711,$A38,'16_employed_relevant'!$H$14:$H$4711,C$4)</f>
        <v>11</v>
      </c>
      <c r="D38" s="2">
        <f>SUMIFS('16_employed_relevant'!$D$14:$D$4711,'16_employed_relevant'!$C$14:$C$4711,$A38,'16_employed_relevant'!$H$14:$H$4711,D$4)+SUMIFS('16_employed_relevant'!$E$14:$E$4711,'16_employed_relevant'!$C$14:$C$4711,$A38,'16_employed_relevant'!$H$14:$H$4711,D$4)</f>
        <v>63</v>
      </c>
      <c r="E38" s="2">
        <f>SUMIFS('16_employed_relevant'!$D$14:$D$4711,'16_employed_relevant'!$C$14:$C$4711,$A38,'16_employed_relevant'!$H$14:$H$4711,E$4)+SUMIFS('16_employed_relevant'!$E$14:$E$4711,'16_employed_relevant'!$C$14:$C$4711,$A38,'16_employed_relevant'!$H$14:$H$4711,E$4)</f>
        <v>64</v>
      </c>
      <c r="F38" s="2">
        <f>SUMIFS('16_employed_relevant'!$D$14:$D$4711,'16_employed_relevant'!$C$14:$C$4711,$A38,'16_employed_relevant'!$H$14:$H$4711,F$4)+SUMIFS('16_employed_relevant'!$E$14:$E$4711,'16_employed_relevant'!$C$14:$C$4711,$A38,'16_employed_relevant'!$H$14:$H$4711,F$4)</f>
        <v>0</v>
      </c>
      <c r="G38" s="2">
        <f>SUMIFS('16_employed_relevant'!$D$14:$D$4711,'16_employed_relevant'!$C$14:$C$4711,$A38,'16_employed_relevant'!$H$14:$H$4711,G$4)+SUMIFS('16_employed_relevant'!$E$14:$E$4711,'16_employed_relevant'!$C$14:$C$4711,$A38,'16_employed_relevant'!$H$14:$H$4711,G$4)</f>
        <v>3</v>
      </c>
      <c r="H38" s="2">
        <f>SUMIFS('16_employed_relevant'!$D$14:$D$4711,'16_employed_relevant'!$C$14:$C$4711,$A38,'16_employed_relevant'!$H$14:$H$4711,H$4)+SUMIFS('16_employed_relevant'!$E$14:$E$4711,'16_employed_relevant'!$C$14:$C$4711,$A38,'16_employed_relevant'!$H$14:$H$4711,H$4)</f>
        <v>21</v>
      </c>
      <c r="I38" s="2">
        <f>SUMIFS('16_employed_relevant'!$D$14:$D$4711,'16_employed_relevant'!$C$14:$C$4711,$A38,'16_employed_relevant'!$H$14:$H$4711,I$4)+SUMIFS('16_employed_relevant'!$E$14:$E$4711,'16_employed_relevant'!$C$14:$C$4711,$A38,'16_employed_relevant'!$H$14:$H$4711,I$4)</f>
        <v>0</v>
      </c>
      <c r="J38" s="30">
        <f>SUMIFS('16_employed_relevant'!$D$14:$D$4711,'16_employed_relevant'!$C$14:$C$4711,$A38,'16_employed_relevant'!$H$14:$H$4711,J$4)+SUMIFS('16_employed_relevant'!$E$14:$E$4711,'16_employed_relevant'!$C$14:$C$4711,$A38,'16_employed_relevant'!$H$14:$H$4711,J$4)</f>
        <v>0</v>
      </c>
      <c r="K38" s="2">
        <f>SUMIFS('16_employed_relevant'!$D$14:$D$4711,'16_employed_relevant'!$C$14:$C$4711,$A38,'16_employed_relevant'!$H$14:$H$4711,K$4)+SUMIFS('16_employed_relevant'!$E$14:$E$4711,'16_employed_relevant'!$C$14:$C$4711,$A38,'16_employed_relevant'!$H$14:$H$4711,K$4)</f>
        <v>0</v>
      </c>
      <c r="L38" s="2">
        <f>SUMIFS('16_employed_relevant'!$D$14:$D$4711,'16_employed_relevant'!$C$14:$C$4711,$A38,'16_employed_relevant'!$H$14:$H$4711,L$4)+SUMIFS('16_employed_relevant'!$E$14:$E$4711,'16_employed_relevant'!$C$14:$C$4711,$A38,'16_employed_relevant'!$H$14:$H$4711,L$4)</f>
        <v>22</v>
      </c>
      <c r="M38" s="2">
        <f>SUMIFS('16_employed_relevant'!$D$14:$D$4711,'16_employed_relevant'!$C$14:$C$4711,$A38,'16_employed_relevant'!$H$14:$H$4711,M$4)+SUMIFS('16_employed_relevant'!$E$14:$E$4711,'16_employed_relevant'!$C$14:$C$4711,$A38,'16_employed_relevant'!$H$14:$H$4711,M$4)</f>
        <v>206</v>
      </c>
      <c r="N38" s="2">
        <f>SUMIFS('16_employed_relevant'!$D$14:$D$4711,'16_employed_relevant'!$C$14:$C$4711,$A38,'16_employed_relevant'!$H$14:$H$4711,N$4)+SUMIFS('16_employed_relevant'!$E$14:$E$4711,'16_employed_relevant'!$C$14:$C$4711,$A38,'16_employed_relevant'!$H$14:$H$4711,N$4)</f>
        <v>62</v>
      </c>
      <c r="O38" s="2">
        <f>SUMIFS('16_employed_relevant'!$D$14:$D$4711,'16_employed_relevant'!$C$14:$C$4711,$A38,'16_employed_relevant'!$H$14:$H$4711,O$4)+SUMIFS('16_employed_relevant'!$E$14:$E$4711,'16_employed_relevant'!$C$14:$C$4711,$A38,'16_employed_relevant'!$H$14:$H$4711,O$4)</f>
        <v>20</v>
      </c>
      <c r="P38" s="2">
        <f>SUMIFS('16_employed_relevant'!$D$14:$D$4711,'16_employed_relevant'!$C$14:$C$4711,$A38,'16_employed_relevant'!$H$14:$H$4711,P$4)+SUMIFS('16_employed_relevant'!$E$14:$E$4711,'16_employed_relevant'!$C$14:$C$4711,$A38,'16_employed_relevant'!$H$14:$H$4711,P$4)</f>
        <v>102</v>
      </c>
      <c r="Q38" s="2">
        <f>SUMIFS('16_employed_relevant'!$D$14:$D$4711,'16_employed_relevant'!$C$14:$C$4711,$A38,'16_employed_relevant'!$H$14:$H$4711,Q$4)+SUMIFS('16_employed_relevant'!$E$14:$E$4711,'16_employed_relevant'!$C$14:$C$4711,$A38,'16_employed_relevant'!$H$14:$H$4711,Q$4)</f>
        <v>18</v>
      </c>
      <c r="R38" s="2">
        <f>SUMIFS('16_employed_relevant'!$D$14:$D$4711,'16_employed_relevant'!$C$14:$C$4711,$A38,'16_employed_relevant'!$H$14:$H$4711,R$4)+SUMIFS('16_employed_relevant'!$E$14:$E$4711,'16_employed_relevant'!$C$14:$C$4711,$A38,'16_employed_relevant'!$H$14:$H$4711,R$4)</f>
        <v>6</v>
      </c>
      <c r="S38" s="24">
        <f t="shared" si="0"/>
        <v>646</v>
      </c>
      <c r="U38" t="s">
        <v>11</v>
      </c>
      <c r="V38" s="2">
        <f>SUMIFS('16_employed_relevant'!$F$14:$F$4711,'16_employed_relevant'!$C$14:$C$4711,$U38,'16_employed_relevant'!$H$14:$H$4711,V$4)+SUMIFS('16_employed_relevant'!$G$14:$G$4711,'16_employed_relevant'!$C$14:$C$4711,$U38,'16_employed_relevant'!$H$14:$H$4711,V$4)</f>
        <v>63</v>
      </c>
      <c r="W38" s="2">
        <f>SUMIFS('16_employed_relevant'!$F$14:$F$4711,'16_employed_relevant'!$C$14:$C$4711,$U38,'16_employed_relevant'!$H$14:$H$4711,W$4)+SUMIFS('16_employed_relevant'!$G$14:$G$4711,'16_employed_relevant'!$C$14:$C$4711,$U38,'16_employed_relevant'!$H$14:$H$4711,W$4)</f>
        <v>5</v>
      </c>
      <c r="X38" s="2">
        <f>SUMIFS('16_employed_relevant'!$F$14:$F$4711,'16_employed_relevant'!$C$14:$C$4711,$U38,'16_employed_relevant'!$H$14:$H$4711,X$4)+SUMIFS('16_employed_relevant'!$G$14:$G$4711,'16_employed_relevant'!$C$14:$C$4711,$U38,'16_employed_relevant'!$H$14:$H$4711,X$4)</f>
        <v>27</v>
      </c>
      <c r="Y38" s="2">
        <f>SUMIFS('16_employed_relevant'!$F$14:$F$4711,'16_employed_relevant'!$C$14:$C$4711,$U38,'16_employed_relevant'!$H$14:$H$4711,Y$4)+SUMIFS('16_employed_relevant'!$G$14:$G$4711,'16_employed_relevant'!$C$14:$C$4711,$U38,'16_employed_relevant'!$H$14:$H$4711,Y$4)</f>
        <v>20</v>
      </c>
      <c r="Z38" s="2">
        <f>SUMIFS('16_employed_relevant'!$F$14:$F$4711,'16_employed_relevant'!$C$14:$C$4711,$U38,'16_employed_relevant'!$H$14:$H$4711,Z$4)+SUMIFS('16_employed_relevant'!$G$14:$G$4711,'16_employed_relevant'!$C$14:$C$4711,$U38,'16_employed_relevant'!$H$14:$H$4711,Z$4)</f>
        <v>0</v>
      </c>
      <c r="AA38" s="2">
        <f>SUMIFS('16_employed_relevant'!$F$14:$F$4711,'16_employed_relevant'!$C$14:$C$4711,$U38,'16_employed_relevant'!$H$14:$H$4711,AA$4)+SUMIFS('16_employed_relevant'!$G$14:$G$4711,'16_employed_relevant'!$C$14:$C$4711,$U38,'16_employed_relevant'!$H$14:$H$4711,AA$4)</f>
        <v>5</v>
      </c>
      <c r="AB38" s="2">
        <f>SUMIFS('16_employed_relevant'!$F$14:$F$4711,'16_employed_relevant'!$C$14:$C$4711,$U38,'16_employed_relevant'!$H$14:$H$4711,AB$4)+SUMIFS('16_employed_relevant'!$G$14:$G$4711,'16_employed_relevant'!$C$14:$C$4711,$U38,'16_employed_relevant'!$H$14:$H$4711,AB$4)</f>
        <v>47</v>
      </c>
      <c r="AC38" s="2">
        <f>SUMIFS('16_employed_relevant'!$F$14:$F$4711,'16_employed_relevant'!$C$14:$C$4711,$U38,'16_employed_relevant'!$H$14:$H$4711,AC$4)+SUMIFS('16_employed_relevant'!$G$14:$G$4711,'16_employed_relevant'!$C$14:$C$4711,$U38,'16_employed_relevant'!$H$14:$H$4711,AC$4)</f>
        <v>0</v>
      </c>
      <c r="AD38" s="30">
        <f>SUMIFS('16_employed_relevant'!$F$14:$F$4711,'16_employed_relevant'!$C$14:$C$4711,$U38,'16_employed_relevant'!$H$14:$H$4711,AD$4)+SUMIFS('16_employed_relevant'!$G$14:$G$4711,'16_employed_relevant'!$C$14:$C$4711,$U38,'16_employed_relevant'!$H$14:$H$4711,AD$4)</f>
        <v>0</v>
      </c>
      <c r="AE38" s="2">
        <f>SUMIFS('16_employed_relevant'!$F$14:$F$4711,'16_employed_relevant'!$C$14:$C$4711,$U38,'16_employed_relevant'!$H$14:$H$4711,AE$4)+SUMIFS('16_employed_relevant'!$G$14:$G$4711,'16_employed_relevant'!$C$14:$C$4711,$U38,'16_employed_relevant'!$H$14:$H$4711,AE$4)</f>
        <v>13</v>
      </c>
      <c r="AF38" s="2">
        <f>SUMIFS('16_employed_relevant'!$F$14:$F$4711,'16_employed_relevant'!$C$14:$C$4711,$U38,'16_employed_relevant'!$H$14:$H$4711,AF$4)+SUMIFS('16_employed_relevant'!$G$14:$G$4711,'16_employed_relevant'!$C$14:$C$4711,$U38,'16_employed_relevant'!$H$14:$H$4711,AF$4)</f>
        <v>48</v>
      </c>
      <c r="AG38" s="2">
        <f>SUMIFS('16_employed_relevant'!$F$14:$F$4711,'16_employed_relevant'!$C$14:$C$4711,$U38,'16_employed_relevant'!$H$14:$H$4711,AG$4)+SUMIFS('16_employed_relevant'!$G$14:$G$4711,'16_employed_relevant'!$C$14:$C$4711,$U38,'16_employed_relevant'!$H$14:$H$4711,AG$4)</f>
        <v>193</v>
      </c>
      <c r="AH38" s="2">
        <f>SUMIFS('16_employed_relevant'!$F$14:$F$4711,'16_employed_relevant'!$C$14:$C$4711,$U38,'16_employed_relevant'!$H$14:$H$4711,AH$4)+SUMIFS('16_employed_relevant'!$G$14:$G$4711,'16_employed_relevant'!$C$14:$C$4711,$U38,'16_employed_relevant'!$H$14:$H$4711,AH$4)</f>
        <v>48</v>
      </c>
      <c r="AI38" s="2">
        <f>SUMIFS('16_employed_relevant'!$F$14:$F$4711,'16_employed_relevant'!$C$14:$C$4711,$U38,'16_employed_relevant'!$H$14:$H$4711,AI$4)+SUMIFS('16_employed_relevant'!$G$14:$G$4711,'16_employed_relevant'!$C$14:$C$4711,$U38,'16_employed_relevant'!$H$14:$H$4711,AI$4)</f>
        <v>28</v>
      </c>
      <c r="AJ38" s="2">
        <f>SUMIFS('16_employed_relevant'!$F$14:$F$4711,'16_employed_relevant'!$C$14:$C$4711,$U38,'16_employed_relevant'!$H$14:$H$4711,AJ$4)+SUMIFS('16_employed_relevant'!$G$14:$G$4711,'16_employed_relevant'!$C$14:$C$4711,$U38,'16_employed_relevant'!$H$14:$H$4711,AJ$4)</f>
        <v>80</v>
      </c>
      <c r="AK38" s="2">
        <f>SUMIFS('16_employed_relevant'!$F$14:$F$4711,'16_employed_relevant'!$C$14:$C$4711,$U38,'16_employed_relevant'!$H$14:$H$4711,AK$4)+SUMIFS('16_employed_relevant'!$G$14:$G$4711,'16_employed_relevant'!$C$14:$C$4711,$U38,'16_employed_relevant'!$H$14:$H$4711,AK$4)</f>
        <v>8</v>
      </c>
      <c r="AL38" s="2">
        <f>SUMIFS('16_employed_relevant'!$F$14:$F$4711,'16_employed_relevant'!$C$14:$C$4711,$U38,'16_employed_relevant'!$H$14:$H$4711,AL$4)+SUMIFS('16_employed_relevant'!$G$14:$G$4711,'16_employed_relevant'!$C$14:$C$4711,$U38,'16_employed_relevant'!$H$14:$H$4711,AL$4)</f>
        <v>0</v>
      </c>
      <c r="AM38" s="24">
        <f t="shared" si="1"/>
        <v>585</v>
      </c>
    </row>
    <row r="39" spans="1:39">
      <c r="A39" t="s">
        <v>164</v>
      </c>
      <c r="B39" s="2">
        <f>SUMIFS('16_employed_relevant'!$D$14:$D$4711,'16_employed_relevant'!$C$14:$C$4711,$A39,'16_employed_relevant'!$H$14:$H$4711,B$4)+SUMIFS('16_employed_relevant'!$E$14:$E$4711,'16_employed_relevant'!$C$14:$C$4711,$A39,'16_employed_relevant'!$H$14:$H$4711,B$4)</f>
        <v>216</v>
      </c>
      <c r="C39" s="2">
        <f>SUMIFS('16_employed_relevant'!$D$14:$D$4711,'16_employed_relevant'!$C$14:$C$4711,$A39,'16_employed_relevant'!$H$14:$H$4711,C$4)+SUMIFS('16_employed_relevant'!$E$14:$E$4711,'16_employed_relevant'!$C$14:$C$4711,$A39,'16_employed_relevant'!$H$14:$H$4711,C$4)</f>
        <v>17</v>
      </c>
      <c r="D39" s="2">
        <f>SUMIFS('16_employed_relevant'!$D$14:$D$4711,'16_employed_relevant'!$C$14:$C$4711,$A39,'16_employed_relevant'!$H$14:$H$4711,D$4)+SUMIFS('16_employed_relevant'!$E$14:$E$4711,'16_employed_relevant'!$C$14:$C$4711,$A39,'16_employed_relevant'!$H$14:$H$4711,D$4)</f>
        <v>170</v>
      </c>
      <c r="E39" s="2">
        <f>SUMIFS('16_employed_relevant'!$D$14:$D$4711,'16_employed_relevant'!$C$14:$C$4711,$A39,'16_employed_relevant'!$H$14:$H$4711,E$4)+SUMIFS('16_employed_relevant'!$E$14:$E$4711,'16_employed_relevant'!$C$14:$C$4711,$A39,'16_employed_relevant'!$H$14:$H$4711,E$4)</f>
        <v>272</v>
      </c>
      <c r="F39" s="2">
        <f>SUMIFS('16_employed_relevant'!$D$14:$D$4711,'16_employed_relevant'!$C$14:$C$4711,$A39,'16_employed_relevant'!$H$14:$H$4711,F$4)+SUMIFS('16_employed_relevant'!$E$14:$E$4711,'16_employed_relevant'!$C$14:$C$4711,$A39,'16_employed_relevant'!$H$14:$H$4711,F$4)</f>
        <v>0</v>
      </c>
      <c r="G39" s="2">
        <f>SUMIFS('16_employed_relevant'!$D$14:$D$4711,'16_employed_relevant'!$C$14:$C$4711,$A39,'16_employed_relevant'!$H$14:$H$4711,G$4)+SUMIFS('16_employed_relevant'!$E$14:$E$4711,'16_employed_relevant'!$C$14:$C$4711,$A39,'16_employed_relevant'!$H$14:$H$4711,G$4)</f>
        <v>11</v>
      </c>
      <c r="H39" s="2">
        <f>SUMIFS('16_employed_relevant'!$D$14:$D$4711,'16_employed_relevant'!$C$14:$C$4711,$A39,'16_employed_relevant'!$H$14:$H$4711,H$4)+SUMIFS('16_employed_relevant'!$E$14:$E$4711,'16_employed_relevant'!$C$14:$C$4711,$A39,'16_employed_relevant'!$H$14:$H$4711,H$4)</f>
        <v>99</v>
      </c>
      <c r="I39" s="2">
        <f>SUMIFS('16_employed_relevant'!$D$14:$D$4711,'16_employed_relevant'!$C$14:$C$4711,$A39,'16_employed_relevant'!$H$14:$H$4711,I$4)+SUMIFS('16_employed_relevant'!$E$14:$E$4711,'16_employed_relevant'!$C$14:$C$4711,$A39,'16_employed_relevant'!$H$14:$H$4711,I$4)</f>
        <v>0</v>
      </c>
      <c r="J39" s="30">
        <f>SUMIFS('16_employed_relevant'!$D$14:$D$4711,'16_employed_relevant'!$C$14:$C$4711,$A39,'16_employed_relevant'!$H$14:$H$4711,J$4)+SUMIFS('16_employed_relevant'!$E$14:$E$4711,'16_employed_relevant'!$C$14:$C$4711,$A39,'16_employed_relevant'!$H$14:$H$4711,J$4)</f>
        <v>0</v>
      </c>
      <c r="K39" s="2">
        <f>SUMIFS('16_employed_relevant'!$D$14:$D$4711,'16_employed_relevant'!$C$14:$C$4711,$A39,'16_employed_relevant'!$H$14:$H$4711,K$4)+SUMIFS('16_employed_relevant'!$E$14:$E$4711,'16_employed_relevant'!$C$14:$C$4711,$A39,'16_employed_relevant'!$H$14:$H$4711,K$4)</f>
        <v>10</v>
      </c>
      <c r="L39" s="2">
        <f>SUMIFS('16_employed_relevant'!$D$14:$D$4711,'16_employed_relevant'!$C$14:$C$4711,$A39,'16_employed_relevant'!$H$14:$H$4711,L$4)+SUMIFS('16_employed_relevant'!$E$14:$E$4711,'16_employed_relevant'!$C$14:$C$4711,$A39,'16_employed_relevant'!$H$14:$H$4711,L$4)</f>
        <v>53</v>
      </c>
      <c r="M39" s="2">
        <f>SUMIFS('16_employed_relevant'!$D$14:$D$4711,'16_employed_relevant'!$C$14:$C$4711,$A39,'16_employed_relevant'!$H$14:$H$4711,M$4)+SUMIFS('16_employed_relevant'!$E$14:$E$4711,'16_employed_relevant'!$C$14:$C$4711,$A39,'16_employed_relevant'!$H$14:$H$4711,M$4)</f>
        <v>1572</v>
      </c>
      <c r="N39" s="2">
        <f>SUMIFS('16_employed_relevant'!$D$14:$D$4711,'16_employed_relevant'!$C$14:$C$4711,$A39,'16_employed_relevant'!$H$14:$H$4711,N$4)+SUMIFS('16_employed_relevant'!$E$14:$E$4711,'16_employed_relevant'!$C$14:$C$4711,$A39,'16_employed_relevant'!$H$14:$H$4711,N$4)</f>
        <v>181</v>
      </c>
      <c r="O39" s="2">
        <f>SUMIFS('16_employed_relevant'!$D$14:$D$4711,'16_employed_relevant'!$C$14:$C$4711,$A39,'16_employed_relevant'!$H$14:$H$4711,O$4)+SUMIFS('16_employed_relevant'!$E$14:$E$4711,'16_employed_relevant'!$C$14:$C$4711,$A39,'16_employed_relevant'!$H$14:$H$4711,O$4)</f>
        <v>361</v>
      </c>
      <c r="P39" s="2">
        <f>SUMIFS('16_employed_relevant'!$D$14:$D$4711,'16_employed_relevant'!$C$14:$C$4711,$A39,'16_employed_relevant'!$H$14:$H$4711,P$4)+SUMIFS('16_employed_relevant'!$E$14:$E$4711,'16_employed_relevant'!$C$14:$C$4711,$A39,'16_employed_relevant'!$H$14:$H$4711,P$4)</f>
        <v>317</v>
      </c>
      <c r="Q39" s="2">
        <f>SUMIFS('16_employed_relevant'!$D$14:$D$4711,'16_employed_relevant'!$C$14:$C$4711,$A39,'16_employed_relevant'!$H$14:$H$4711,Q$4)+SUMIFS('16_employed_relevant'!$E$14:$E$4711,'16_employed_relevant'!$C$14:$C$4711,$A39,'16_employed_relevant'!$H$14:$H$4711,Q$4)</f>
        <v>46</v>
      </c>
      <c r="R39" s="2">
        <f>SUMIFS('16_employed_relevant'!$D$14:$D$4711,'16_employed_relevant'!$C$14:$C$4711,$A39,'16_employed_relevant'!$H$14:$H$4711,R$4)+SUMIFS('16_employed_relevant'!$E$14:$E$4711,'16_employed_relevant'!$C$14:$C$4711,$A39,'16_employed_relevant'!$H$14:$H$4711,R$4)</f>
        <v>19</v>
      </c>
      <c r="S39" s="24">
        <f t="shared" si="0"/>
        <v>3344</v>
      </c>
      <c r="U39" t="s">
        <v>164</v>
      </c>
      <c r="V39" s="2">
        <f>SUMIFS('16_employed_relevant'!$F$14:$F$4711,'16_employed_relevant'!$C$14:$C$4711,$U39,'16_employed_relevant'!$H$14:$H$4711,V$4)+SUMIFS('16_employed_relevant'!$G$14:$G$4711,'16_employed_relevant'!$C$14:$C$4711,$U39,'16_employed_relevant'!$H$14:$H$4711,V$4)</f>
        <v>293</v>
      </c>
      <c r="W39" s="2">
        <f>SUMIFS('16_employed_relevant'!$F$14:$F$4711,'16_employed_relevant'!$C$14:$C$4711,$U39,'16_employed_relevant'!$H$14:$H$4711,W$4)+SUMIFS('16_employed_relevant'!$G$14:$G$4711,'16_employed_relevant'!$C$14:$C$4711,$U39,'16_employed_relevant'!$H$14:$H$4711,W$4)</f>
        <v>11</v>
      </c>
      <c r="X39" s="2">
        <f>SUMIFS('16_employed_relevant'!$F$14:$F$4711,'16_employed_relevant'!$C$14:$C$4711,$U39,'16_employed_relevant'!$H$14:$H$4711,X$4)+SUMIFS('16_employed_relevant'!$G$14:$G$4711,'16_employed_relevant'!$C$14:$C$4711,$U39,'16_employed_relevant'!$H$14:$H$4711,X$4)</f>
        <v>53</v>
      </c>
      <c r="Y39" s="2">
        <f>SUMIFS('16_employed_relevant'!$F$14:$F$4711,'16_employed_relevant'!$C$14:$C$4711,$U39,'16_employed_relevant'!$H$14:$H$4711,Y$4)+SUMIFS('16_employed_relevant'!$G$14:$G$4711,'16_employed_relevant'!$C$14:$C$4711,$U39,'16_employed_relevant'!$H$14:$H$4711,Y$4)</f>
        <v>93</v>
      </c>
      <c r="Z39" s="2">
        <f>SUMIFS('16_employed_relevant'!$F$14:$F$4711,'16_employed_relevant'!$C$14:$C$4711,$U39,'16_employed_relevant'!$H$14:$H$4711,Z$4)+SUMIFS('16_employed_relevant'!$G$14:$G$4711,'16_employed_relevant'!$C$14:$C$4711,$U39,'16_employed_relevant'!$H$14:$H$4711,Z$4)</f>
        <v>0</v>
      </c>
      <c r="AA39" s="2">
        <f>SUMIFS('16_employed_relevant'!$F$14:$F$4711,'16_employed_relevant'!$C$14:$C$4711,$U39,'16_employed_relevant'!$H$14:$H$4711,AA$4)+SUMIFS('16_employed_relevant'!$G$14:$G$4711,'16_employed_relevant'!$C$14:$C$4711,$U39,'16_employed_relevant'!$H$14:$H$4711,AA$4)</f>
        <v>56</v>
      </c>
      <c r="AB39" s="2">
        <f>SUMIFS('16_employed_relevant'!$F$14:$F$4711,'16_employed_relevant'!$C$14:$C$4711,$U39,'16_employed_relevant'!$H$14:$H$4711,AB$4)+SUMIFS('16_employed_relevant'!$G$14:$G$4711,'16_employed_relevant'!$C$14:$C$4711,$U39,'16_employed_relevant'!$H$14:$H$4711,AB$4)</f>
        <v>200</v>
      </c>
      <c r="AC39" s="2">
        <f>SUMIFS('16_employed_relevant'!$F$14:$F$4711,'16_employed_relevant'!$C$14:$C$4711,$U39,'16_employed_relevant'!$H$14:$H$4711,AC$4)+SUMIFS('16_employed_relevant'!$G$14:$G$4711,'16_employed_relevant'!$C$14:$C$4711,$U39,'16_employed_relevant'!$H$14:$H$4711,AC$4)</f>
        <v>0</v>
      </c>
      <c r="AD39" s="30">
        <f>SUMIFS('16_employed_relevant'!$F$14:$F$4711,'16_employed_relevant'!$C$14:$C$4711,$U39,'16_employed_relevant'!$H$14:$H$4711,AD$4)+SUMIFS('16_employed_relevant'!$G$14:$G$4711,'16_employed_relevant'!$C$14:$C$4711,$U39,'16_employed_relevant'!$H$14:$H$4711,AD$4)</f>
        <v>0</v>
      </c>
      <c r="AE39" s="2">
        <f>SUMIFS('16_employed_relevant'!$F$14:$F$4711,'16_employed_relevant'!$C$14:$C$4711,$U39,'16_employed_relevant'!$H$14:$H$4711,AE$4)+SUMIFS('16_employed_relevant'!$G$14:$G$4711,'16_employed_relevant'!$C$14:$C$4711,$U39,'16_employed_relevant'!$H$14:$H$4711,AE$4)</f>
        <v>68</v>
      </c>
      <c r="AF39" s="2">
        <f>SUMIFS('16_employed_relevant'!$F$14:$F$4711,'16_employed_relevant'!$C$14:$C$4711,$U39,'16_employed_relevant'!$H$14:$H$4711,AF$4)+SUMIFS('16_employed_relevant'!$G$14:$G$4711,'16_employed_relevant'!$C$14:$C$4711,$U39,'16_employed_relevant'!$H$14:$H$4711,AF$4)</f>
        <v>213</v>
      </c>
      <c r="AG39" s="2">
        <f>SUMIFS('16_employed_relevant'!$F$14:$F$4711,'16_employed_relevant'!$C$14:$C$4711,$U39,'16_employed_relevant'!$H$14:$H$4711,AG$4)+SUMIFS('16_employed_relevant'!$G$14:$G$4711,'16_employed_relevant'!$C$14:$C$4711,$U39,'16_employed_relevant'!$H$14:$H$4711,AG$4)</f>
        <v>1996</v>
      </c>
      <c r="AH39" s="2">
        <f>SUMIFS('16_employed_relevant'!$F$14:$F$4711,'16_employed_relevant'!$C$14:$C$4711,$U39,'16_employed_relevant'!$H$14:$H$4711,AH$4)+SUMIFS('16_employed_relevant'!$G$14:$G$4711,'16_employed_relevant'!$C$14:$C$4711,$U39,'16_employed_relevant'!$H$14:$H$4711,AH$4)</f>
        <v>360</v>
      </c>
      <c r="AI39" s="2">
        <f>SUMIFS('16_employed_relevant'!$F$14:$F$4711,'16_employed_relevant'!$C$14:$C$4711,$U39,'16_employed_relevant'!$H$14:$H$4711,AI$4)+SUMIFS('16_employed_relevant'!$G$14:$G$4711,'16_employed_relevant'!$C$14:$C$4711,$U39,'16_employed_relevant'!$H$14:$H$4711,AI$4)</f>
        <v>841</v>
      </c>
      <c r="AJ39" s="2">
        <f>SUMIFS('16_employed_relevant'!$F$14:$F$4711,'16_employed_relevant'!$C$14:$C$4711,$U39,'16_employed_relevant'!$H$14:$H$4711,AJ$4)+SUMIFS('16_employed_relevant'!$G$14:$G$4711,'16_employed_relevant'!$C$14:$C$4711,$U39,'16_employed_relevant'!$H$14:$H$4711,AJ$4)</f>
        <v>735</v>
      </c>
      <c r="AK39" s="2">
        <f>SUMIFS('16_employed_relevant'!$F$14:$F$4711,'16_employed_relevant'!$C$14:$C$4711,$U39,'16_employed_relevant'!$H$14:$H$4711,AK$4)+SUMIFS('16_employed_relevant'!$G$14:$G$4711,'16_employed_relevant'!$C$14:$C$4711,$U39,'16_employed_relevant'!$H$14:$H$4711,AK$4)</f>
        <v>62</v>
      </c>
      <c r="AL39" s="2">
        <f>SUMIFS('16_employed_relevant'!$F$14:$F$4711,'16_employed_relevant'!$C$14:$C$4711,$U39,'16_employed_relevant'!$H$14:$H$4711,AL$4)+SUMIFS('16_employed_relevant'!$G$14:$G$4711,'16_employed_relevant'!$C$14:$C$4711,$U39,'16_employed_relevant'!$H$14:$H$4711,AL$4)</f>
        <v>17</v>
      </c>
      <c r="AM39" s="24">
        <f t="shared" si="1"/>
        <v>4998</v>
      </c>
    </row>
    <row r="40" spans="1:39">
      <c r="A40" t="s">
        <v>12</v>
      </c>
      <c r="B40" s="2">
        <f>SUMIFS('16_employed_relevant'!$D$14:$D$4711,'16_employed_relevant'!$C$14:$C$4711,$A40,'16_employed_relevant'!$H$14:$H$4711,B$4)+SUMIFS('16_employed_relevant'!$E$14:$E$4711,'16_employed_relevant'!$C$14:$C$4711,$A40,'16_employed_relevant'!$H$14:$H$4711,B$4)</f>
        <v>0</v>
      </c>
      <c r="C40" s="2">
        <f>SUMIFS('16_employed_relevant'!$D$14:$D$4711,'16_employed_relevant'!$C$14:$C$4711,$A40,'16_employed_relevant'!$H$14:$H$4711,C$4)+SUMIFS('16_employed_relevant'!$E$14:$E$4711,'16_employed_relevant'!$C$14:$C$4711,$A40,'16_employed_relevant'!$H$14:$H$4711,C$4)</f>
        <v>0</v>
      </c>
      <c r="D40" s="2">
        <f>SUMIFS('16_employed_relevant'!$D$14:$D$4711,'16_employed_relevant'!$C$14:$C$4711,$A40,'16_employed_relevant'!$H$14:$H$4711,D$4)+SUMIFS('16_employed_relevant'!$E$14:$E$4711,'16_employed_relevant'!$C$14:$C$4711,$A40,'16_employed_relevant'!$H$14:$H$4711,D$4)</f>
        <v>4</v>
      </c>
      <c r="E40" s="2">
        <f>SUMIFS('16_employed_relevant'!$D$14:$D$4711,'16_employed_relevant'!$C$14:$C$4711,$A40,'16_employed_relevant'!$H$14:$H$4711,E$4)+SUMIFS('16_employed_relevant'!$E$14:$E$4711,'16_employed_relevant'!$C$14:$C$4711,$A40,'16_employed_relevant'!$H$14:$H$4711,E$4)</f>
        <v>0</v>
      </c>
      <c r="F40" s="2">
        <f>SUMIFS('16_employed_relevant'!$D$14:$D$4711,'16_employed_relevant'!$C$14:$C$4711,$A40,'16_employed_relevant'!$H$14:$H$4711,F$4)+SUMIFS('16_employed_relevant'!$E$14:$E$4711,'16_employed_relevant'!$C$14:$C$4711,$A40,'16_employed_relevant'!$H$14:$H$4711,F$4)</f>
        <v>0</v>
      </c>
      <c r="G40" s="2">
        <f>SUMIFS('16_employed_relevant'!$D$14:$D$4711,'16_employed_relevant'!$C$14:$C$4711,$A40,'16_employed_relevant'!$H$14:$H$4711,G$4)+SUMIFS('16_employed_relevant'!$E$14:$E$4711,'16_employed_relevant'!$C$14:$C$4711,$A40,'16_employed_relevant'!$H$14:$H$4711,G$4)</f>
        <v>0</v>
      </c>
      <c r="H40" s="2">
        <f>SUMIFS('16_employed_relevant'!$D$14:$D$4711,'16_employed_relevant'!$C$14:$C$4711,$A40,'16_employed_relevant'!$H$14:$H$4711,H$4)+SUMIFS('16_employed_relevant'!$E$14:$E$4711,'16_employed_relevant'!$C$14:$C$4711,$A40,'16_employed_relevant'!$H$14:$H$4711,H$4)</f>
        <v>0</v>
      </c>
      <c r="I40" s="2">
        <f>SUMIFS('16_employed_relevant'!$D$14:$D$4711,'16_employed_relevant'!$C$14:$C$4711,$A40,'16_employed_relevant'!$H$14:$H$4711,I$4)+SUMIFS('16_employed_relevant'!$E$14:$E$4711,'16_employed_relevant'!$C$14:$C$4711,$A40,'16_employed_relevant'!$H$14:$H$4711,I$4)</f>
        <v>0</v>
      </c>
      <c r="J40" s="30">
        <f>SUMIFS('16_employed_relevant'!$D$14:$D$4711,'16_employed_relevant'!$C$14:$C$4711,$A40,'16_employed_relevant'!$H$14:$H$4711,J$4)+SUMIFS('16_employed_relevant'!$E$14:$E$4711,'16_employed_relevant'!$C$14:$C$4711,$A40,'16_employed_relevant'!$H$14:$H$4711,J$4)</f>
        <v>0</v>
      </c>
      <c r="K40" s="2">
        <f>SUMIFS('16_employed_relevant'!$D$14:$D$4711,'16_employed_relevant'!$C$14:$C$4711,$A40,'16_employed_relevant'!$H$14:$H$4711,K$4)+SUMIFS('16_employed_relevant'!$E$14:$E$4711,'16_employed_relevant'!$C$14:$C$4711,$A40,'16_employed_relevant'!$H$14:$H$4711,K$4)</f>
        <v>0</v>
      </c>
      <c r="L40" s="2">
        <f>SUMIFS('16_employed_relevant'!$D$14:$D$4711,'16_employed_relevant'!$C$14:$C$4711,$A40,'16_employed_relevant'!$H$14:$H$4711,L$4)+SUMIFS('16_employed_relevant'!$E$14:$E$4711,'16_employed_relevant'!$C$14:$C$4711,$A40,'16_employed_relevant'!$H$14:$H$4711,L$4)</f>
        <v>0</v>
      </c>
      <c r="M40" s="2">
        <f>SUMIFS('16_employed_relevant'!$D$14:$D$4711,'16_employed_relevant'!$C$14:$C$4711,$A40,'16_employed_relevant'!$H$14:$H$4711,M$4)+SUMIFS('16_employed_relevant'!$E$14:$E$4711,'16_employed_relevant'!$C$14:$C$4711,$A40,'16_employed_relevant'!$H$14:$H$4711,M$4)</f>
        <v>13</v>
      </c>
      <c r="N40" s="2">
        <f>SUMIFS('16_employed_relevant'!$D$14:$D$4711,'16_employed_relevant'!$C$14:$C$4711,$A40,'16_employed_relevant'!$H$14:$H$4711,N$4)+SUMIFS('16_employed_relevant'!$E$14:$E$4711,'16_employed_relevant'!$C$14:$C$4711,$A40,'16_employed_relevant'!$H$14:$H$4711,N$4)</f>
        <v>5</v>
      </c>
      <c r="O40" s="2">
        <f>SUMIFS('16_employed_relevant'!$D$14:$D$4711,'16_employed_relevant'!$C$14:$C$4711,$A40,'16_employed_relevant'!$H$14:$H$4711,O$4)+SUMIFS('16_employed_relevant'!$E$14:$E$4711,'16_employed_relevant'!$C$14:$C$4711,$A40,'16_employed_relevant'!$H$14:$H$4711,O$4)</f>
        <v>0</v>
      </c>
      <c r="P40" s="2">
        <f>SUMIFS('16_employed_relevant'!$D$14:$D$4711,'16_employed_relevant'!$C$14:$C$4711,$A40,'16_employed_relevant'!$H$14:$H$4711,P$4)+SUMIFS('16_employed_relevant'!$E$14:$E$4711,'16_employed_relevant'!$C$14:$C$4711,$A40,'16_employed_relevant'!$H$14:$H$4711,P$4)</f>
        <v>0</v>
      </c>
      <c r="Q40" s="2">
        <f>SUMIFS('16_employed_relevant'!$D$14:$D$4711,'16_employed_relevant'!$C$14:$C$4711,$A40,'16_employed_relevant'!$H$14:$H$4711,Q$4)+SUMIFS('16_employed_relevant'!$E$14:$E$4711,'16_employed_relevant'!$C$14:$C$4711,$A40,'16_employed_relevant'!$H$14:$H$4711,Q$4)</f>
        <v>0</v>
      </c>
      <c r="R40" s="2">
        <f>SUMIFS('16_employed_relevant'!$D$14:$D$4711,'16_employed_relevant'!$C$14:$C$4711,$A40,'16_employed_relevant'!$H$14:$H$4711,R$4)+SUMIFS('16_employed_relevant'!$E$14:$E$4711,'16_employed_relevant'!$C$14:$C$4711,$A40,'16_employed_relevant'!$H$14:$H$4711,R$4)</f>
        <v>0</v>
      </c>
      <c r="S40" s="24">
        <f t="shared" si="0"/>
        <v>22</v>
      </c>
      <c r="U40" t="s">
        <v>12</v>
      </c>
      <c r="V40" s="2">
        <f>SUMIFS('16_employed_relevant'!$F$14:$F$4711,'16_employed_relevant'!$C$14:$C$4711,$U40,'16_employed_relevant'!$H$14:$H$4711,V$4)+SUMIFS('16_employed_relevant'!$G$14:$G$4711,'16_employed_relevant'!$C$14:$C$4711,$U40,'16_employed_relevant'!$H$14:$H$4711,V$4)</f>
        <v>6</v>
      </c>
      <c r="W40" s="2">
        <f>SUMIFS('16_employed_relevant'!$F$14:$F$4711,'16_employed_relevant'!$C$14:$C$4711,$U40,'16_employed_relevant'!$H$14:$H$4711,W$4)+SUMIFS('16_employed_relevant'!$G$14:$G$4711,'16_employed_relevant'!$C$14:$C$4711,$U40,'16_employed_relevant'!$H$14:$H$4711,W$4)</f>
        <v>0</v>
      </c>
      <c r="X40" s="2">
        <f>SUMIFS('16_employed_relevant'!$F$14:$F$4711,'16_employed_relevant'!$C$14:$C$4711,$U40,'16_employed_relevant'!$H$14:$H$4711,X$4)+SUMIFS('16_employed_relevant'!$G$14:$G$4711,'16_employed_relevant'!$C$14:$C$4711,$U40,'16_employed_relevant'!$H$14:$H$4711,X$4)</f>
        <v>0</v>
      </c>
      <c r="Y40" s="2">
        <f>SUMIFS('16_employed_relevant'!$F$14:$F$4711,'16_employed_relevant'!$C$14:$C$4711,$U40,'16_employed_relevant'!$H$14:$H$4711,Y$4)+SUMIFS('16_employed_relevant'!$G$14:$G$4711,'16_employed_relevant'!$C$14:$C$4711,$U40,'16_employed_relevant'!$H$14:$H$4711,Y$4)</f>
        <v>0</v>
      </c>
      <c r="Z40" s="2">
        <f>SUMIFS('16_employed_relevant'!$F$14:$F$4711,'16_employed_relevant'!$C$14:$C$4711,$U40,'16_employed_relevant'!$H$14:$H$4711,Z$4)+SUMIFS('16_employed_relevant'!$G$14:$G$4711,'16_employed_relevant'!$C$14:$C$4711,$U40,'16_employed_relevant'!$H$14:$H$4711,Z$4)</f>
        <v>0</v>
      </c>
      <c r="AA40" s="2">
        <f>SUMIFS('16_employed_relevant'!$F$14:$F$4711,'16_employed_relevant'!$C$14:$C$4711,$U40,'16_employed_relevant'!$H$14:$H$4711,AA$4)+SUMIFS('16_employed_relevant'!$G$14:$G$4711,'16_employed_relevant'!$C$14:$C$4711,$U40,'16_employed_relevant'!$H$14:$H$4711,AA$4)</f>
        <v>0</v>
      </c>
      <c r="AB40" s="2">
        <f>SUMIFS('16_employed_relevant'!$F$14:$F$4711,'16_employed_relevant'!$C$14:$C$4711,$U40,'16_employed_relevant'!$H$14:$H$4711,AB$4)+SUMIFS('16_employed_relevant'!$G$14:$G$4711,'16_employed_relevant'!$C$14:$C$4711,$U40,'16_employed_relevant'!$H$14:$H$4711,AB$4)</f>
        <v>0</v>
      </c>
      <c r="AC40" s="2">
        <f>SUMIFS('16_employed_relevant'!$F$14:$F$4711,'16_employed_relevant'!$C$14:$C$4711,$U40,'16_employed_relevant'!$H$14:$H$4711,AC$4)+SUMIFS('16_employed_relevant'!$G$14:$G$4711,'16_employed_relevant'!$C$14:$C$4711,$U40,'16_employed_relevant'!$H$14:$H$4711,AC$4)</f>
        <v>0</v>
      </c>
      <c r="AD40" s="30">
        <f>SUMIFS('16_employed_relevant'!$F$14:$F$4711,'16_employed_relevant'!$C$14:$C$4711,$U40,'16_employed_relevant'!$H$14:$H$4711,AD$4)+SUMIFS('16_employed_relevant'!$G$14:$G$4711,'16_employed_relevant'!$C$14:$C$4711,$U40,'16_employed_relevant'!$H$14:$H$4711,AD$4)</f>
        <v>0</v>
      </c>
      <c r="AE40" s="2">
        <f>SUMIFS('16_employed_relevant'!$F$14:$F$4711,'16_employed_relevant'!$C$14:$C$4711,$U40,'16_employed_relevant'!$H$14:$H$4711,AE$4)+SUMIFS('16_employed_relevant'!$G$14:$G$4711,'16_employed_relevant'!$C$14:$C$4711,$U40,'16_employed_relevant'!$H$14:$H$4711,AE$4)</f>
        <v>3</v>
      </c>
      <c r="AF40" s="2">
        <f>SUMIFS('16_employed_relevant'!$F$14:$F$4711,'16_employed_relevant'!$C$14:$C$4711,$U40,'16_employed_relevant'!$H$14:$H$4711,AF$4)+SUMIFS('16_employed_relevant'!$G$14:$G$4711,'16_employed_relevant'!$C$14:$C$4711,$U40,'16_employed_relevant'!$H$14:$H$4711,AF$4)</f>
        <v>0</v>
      </c>
      <c r="AG40" s="2">
        <f>SUMIFS('16_employed_relevant'!$F$14:$F$4711,'16_employed_relevant'!$C$14:$C$4711,$U40,'16_employed_relevant'!$H$14:$H$4711,AG$4)+SUMIFS('16_employed_relevant'!$G$14:$G$4711,'16_employed_relevant'!$C$14:$C$4711,$U40,'16_employed_relevant'!$H$14:$H$4711,AG$4)</f>
        <v>10</v>
      </c>
      <c r="AH40" s="2">
        <f>SUMIFS('16_employed_relevant'!$F$14:$F$4711,'16_employed_relevant'!$C$14:$C$4711,$U40,'16_employed_relevant'!$H$14:$H$4711,AH$4)+SUMIFS('16_employed_relevant'!$G$14:$G$4711,'16_employed_relevant'!$C$14:$C$4711,$U40,'16_employed_relevant'!$H$14:$H$4711,AH$4)</f>
        <v>0</v>
      </c>
      <c r="AI40" s="2">
        <f>SUMIFS('16_employed_relevant'!$F$14:$F$4711,'16_employed_relevant'!$C$14:$C$4711,$U40,'16_employed_relevant'!$H$14:$H$4711,AI$4)+SUMIFS('16_employed_relevant'!$G$14:$G$4711,'16_employed_relevant'!$C$14:$C$4711,$U40,'16_employed_relevant'!$H$14:$H$4711,AI$4)</f>
        <v>0</v>
      </c>
      <c r="AJ40" s="2">
        <f>SUMIFS('16_employed_relevant'!$F$14:$F$4711,'16_employed_relevant'!$C$14:$C$4711,$U40,'16_employed_relevant'!$H$14:$H$4711,AJ$4)+SUMIFS('16_employed_relevant'!$G$14:$G$4711,'16_employed_relevant'!$C$14:$C$4711,$U40,'16_employed_relevant'!$H$14:$H$4711,AJ$4)</f>
        <v>9</v>
      </c>
      <c r="AK40" s="2">
        <f>SUMIFS('16_employed_relevant'!$F$14:$F$4711,'16_employed_relevant'!$C$14:$C$4711,$U40,'16_employed_relevant'!$H$14:$H$4711,AK$4)+SUMIFS('16_employed_relevant'!$G$14:$G$4711,'16_employed_relevant'!$C$14:$C$4711,$U40,'16_employed_relevant'!$H$14:$H$4711,AK$4)</f>
        <v>0</v>
      </c>
      <c r="AL40" s="2">
        <f>SUMIFS('16_employed_relevant'!$F$14:$F$4711,'16_employed_relevant'!$C$14:$C$4711,$U40,'16_employed_relevant'!$H$14:$H$4711,AL$4)+SUMIFS('16_employed_relevant'!$G$14:$G$4711,'16_employed_relevant'!$C$14:$C$4711,$U40,'16_employed_relevant'!$H$14:$H$4711,AL$4)</f>
        <v>0</v>
      </c>
      <c r="AM40" s="24">
        <f t="shared" si="1"/>
        <v>28</v>
      </c>
    </row>
    <row r="41" spans="1:39">
      <c r="A41" t="s">
        <v>165</v>
      </c>
      <c r="B41" s="2">
        <f>SUMIFS('16_employed_relevant'!$D$14:$D$4711,'16_employed_relevant'!$C$14:$C$4711,$A41,'16_employed_relevant'!$H$14:$H$4711,B$4)+SUMIFS('16_employed_relevant'!$E$14:$E$4711,'16_employed_relevant'!$C$14:$C$4711,$A41,'16_employed_relevant'!$H$14:$H$4711,B$4)</f>
        <v>145</v>
      </c>
      <c r="C41" s="2">
        <f>SUMIFS('16_employed_relevant'!$D$14:$D$4711,'16_employed_relevant'!$C$14:$C$4711,$A41,'16_employed_relevant'!$H$14:$H$4711,C$4)+SUMIFS('16_employed_relevant'!$E$14:$E$4711,'16_employed_relevant'!$C$14:$C$4711,$A41,'16_employed_relevant'!$H$14:$H$4711,C$4)</f>
        <v>7</v>
      </c>
      <c r="D41" s="2">
        <f>SUMIFS('16_employed_relevant'!$D$14:$D$4711,'16_employed_relevant'!$C$14:$C$4711,$A41,'16_employed_relevant'!$H$14:$H$4711,D$4)+SUMIFS('16_employed_relevant'!$E$14:$E$4711,'16_employed_relevant'!$C$14:$C$4711,$A41,'16_employed_relevant'!$H$14:$H$4711,D$4)</f>
        <v>123</v>
      </c>
      <c r="E41" s="2">
        <f>SUMIFS('16_employed_relevant'!$D$14:$D$4711,'16_employed_relevant'!$C$14:$C$4711,$A41,'16_employed_relevant'!$H$14:$H$4711,E$4)+SUMIFS('16_employed_relevant'!$E$14:$E$4711,'16_employed_relevant'!$C$14:$C$4711,$A41,'16_employed_relevant'!$H$14:$H$4711,E$4)</f>
        <v>191</v>
      </c>
      <c r="F41" s="2">
        <f>SUMIFS('16_employed_relevant'!$D$14:$D$4711,'16_employed_relevant'!$C$14:$C$4711,$A41,'16_employed_relevant'!$H$14:$H$4711,F$4)+SUMIFS('16_employed_relevant'!$E$14:$E$4711,'16_employed_relevant'!$C$14:$C$4711,$A41,'16_employed_relevant'!$H$14:$H$4711,F$4)</f>
        <v>0</v>
      </c>
      <c r="G41" s="2">
        <f>SUMIFS('16_employed_relevant'!$D$14:$D$4711,'16_employed_relevant'!$C$14:$C$4711,$A41,'16_employed_relevant'!$H$14:$H$4711,G$4)+SUMIFS('16_employed_relevant'!$E$14:$E$4711,'16_employed_relevant'!$C$14:$C$4711,$A41,'16_employed_relevant'!$H$14:$H$4711,G$4)</f>
        <v>41</v>
      </c>
      <c r="H41" s="2">
        <f>SUMIFS('16_employed_relevant'!$D$14:$D$4711,'16_employed_relevant'!$C$14:$C$4711,$A41,'16_employed_relevant'!$H$14:$H$4711,H$4)+SUMIFS('16_employed_relevant'!$E$14:$E$4711,'16_employed_relevant'!$C$14:$C$4711,$A41,'16_employed_relevant'!$H$14:$H$4711,H$4)</f>
        <v>88</v>
      </c>
      <c r="I41" s="2">
        <f>SUMIFS('16_employed_relevant'!$D$14:$D$4711,'16_employed_relevant'!$C$14:$C$4711,$A41,'16_employed_relevant'!$H$14:$H$4711,I$4)+SUMIFS('16_employed_relevant'!$E$14:$E$4711,'16_employed_relevant'!$C$14:$C$4711,$A41,'16_employed_relevant'!$H$14:$H$4711,I$4)</f>
        <v>0</v>
      </c>
      <c r="J41" s="30">
        <f>SUMIFS('16_employed_relevant'!$D$14:$D$4711,'16_employed_relevant'!$C$14:$C$4711,$A41,'16_employed_relevant'!$H$14:$H$4711,J$4)+SUMIFS('16_employed_relevant'!$E$14:$E$4711,'16_employed_relevant'!$C$14:$C$4711,$A41,'16_employed_relevant'!$H$14:$H$4711,J$4)</f>
        <v>0</v>
      </c>
      <c r="K41" s="2">
        <f>SUMIFS('16_employed_relevant'!$D$14:$D$4711,'16_employed_relevant'!$C$14:$C$4711,$A41,'16_employed_relevant'!$H$14:$H$4711,K$4)+SUMIFS('16_employed_relevant'!$E$14:$E$4711,'16_employed_relevant'!$C$14:$C$4711,$A41,'16_employed_relevant'!$H$14:$H$4711,K$4)</f>
        <v>10</v>
      </c>
      <c r="L41" s="2">
        <f>SUMIFS('16_employed_relevant'!$D$14:$D$4711,'16_employed_relevant'!$C$14:$C$4711,$A41,'16_employed_relevant'!$H$14:$H$4711,L$4)+SUMIFS('16_employed_relevant'!$E$14:$E$4711,'16_employed_relevant'!$C$14:$C$4711,$A41,'16_employed_relevant'!$H$14:$H$4711,L$4)</f>
        <v>56</v>
      </c>
      <c r="M41" s="2">
        <f>SUMIFS('16_employed_relevant'!$D$14:$D$4711,'16_employed_relevant'!$C$14:$C$4711,$A41,'16_employed_relevant'!$H$14:$H$4711,M$4)+SUMIFS('16_employed_relevant'!$E$14:$E$4711,'16_employed_relevant'!$C$14:$C$4711,$A41,'16_employed_relevant'!$H$14:$H$4711,M$4)</f>
        <v>2699</v>
      </c>
      <c r="N41" s="2">
        <f>SUMIFS('16_employed_relevant'!$D$14:$D$4711,'16_employed_relevant'!$C$14:$C$4711,$A41,'16_employed_relevant'!$H$14:$H$4711,N$4)+SUMIFS('16_employed_relevant'!$E$14:$E$4711,'16_employed_relevant'!$C$14:$C$4711,$A41,'16_employed_relevant'!$H$14:$H$4711,N$4)</f>
        <v>83</v>
      </c>
      <c r="O41" s="2">
        <f>SUMIFS('16_employed_relevant'!$D$14:$D$4711,'16_employed_relevant'!$C$14:$C$4711,$A41,'16_employed_relevant'!$H$14:$H$4711,O$4)+SUMIFS('16_employed_relevant'!$E$14:$E$4711,'16_employed_relevant'!$C$14:$C$4711,$A41,'16_employed_relevant'!$H$14:$H$4711,O$4)</f>
        <v>73</v>
      </c>
      <c r="P41" s="2">
        <f>SUMIFS('16_employed_relevant'!$D$14:$D$4711,'16_employed_relevant'!$C$14:$C$4711,$A41,'16_employed_relevant'!$H$14:$H$4711,P$4)+SUMIFS('16_employed_relevant'!$E$14:$E$4711,'16_employed_relevant'!$C$14:$C$4711,$A41,'16_employed_relevant'!$H$14:$H$4711,P$4)</f>
        <v>299</v>
      </c>
      <c r="Q41" s="2">
        <f>SUMIFS('16_employed_relevant'!$D$14:$D$4711,'16_employed_relevant'!$C$14:$C$4711,$A41,'16_employed_relevant'!$H$14:$H$4711,Q$4)+SUMIFS('16_employed_relevant'!$E$14:$E$4711,'16_employed_relevant'!$C$14:$C$4711,$A41,'16_employed_relevant'!$H$14:$H$4711,Q$4)</f>
        <v>40</v>
      </c>
      <c r="R41" s="2">
        <f>SUMIFS('16_employed_relevant'!$D$14:$D$4711,'16_employed_relevant'!$C$14:$C$4711,$A41,'16_employed_relevant'!$H$14:$H$4711,R$4)+SUMIFS('16_employed_relevant'!$E$14:$E$4711,'16_employed_relevant'!$C$14:$C$4711,$A41,'16_employed_relevant'!$H$14:$H$4711,R$4)</f>
        <v>22</v>
      </c>
      <c r="S41" s="24">
        <f t="shared" si="0"/>
        <v>3877</v>
      </c>
      <c r="U41" t="s">
        <v>165</v>
      </c>
      <c r="V41" s="2">
        <f>SUMIFS('16_employed_relevant'!$F$14:$F$4711,'16_employed_relevant'!$C$14:$C$4711,$U41,'16_employed_relevant'!$H$14:$H$4711,V$4)+SUMIFS('16_employed_relevant'!$G$14:$G$4711,'16_employed_relevant'!$C$14:$C$4711,$U41,'16_employed_relevant'!$H$14:$H$4711,V$4)</f>
        <v>152</v>
      </c>
      <c r="W41" s="2">
        <f>SUMIFS('16_employed_relevant'!$F$14:$F$4711,'16_employed_relevant'!$C$14:$C$4711,$U41,'16_employed_relevant'!$H$14:$H$4711,W$4)+SUMIFS('16_employed_relevant'!$G$14:$G$4711,'16_employed_relevant'!$C$14:$C$4711,$U41,'16_employed_relevant'!$H$14:$H$4711,W$4)</f>
        <v>4</v>
      </c>
      <c r="X41" s="2">
        <f>SUMIFS('16_employed_relevant'!$F$14:$F$4711,'16_employed_relevant'!$C$14:$C$4711,$U41,'16_employed_relevant'!$H$14:$H$4711,X$4)+SUMIFS('16_employed_relevant'!$G$14:$G$4711,'16_employed_relevant'!$C$14:$C$4711,$U41,'16_employed_relevant'!$H$14:$H$4711,X$4)</f>
        <v>40</v>
      </c>
      <c r="Y41" s="2">
        <f>SUMIFS('16_employed_relevant'!$F$14:$F$4711,'16_employed_relevant'!$C$14:$C$4711,$U41,'16_employed_relevant'!$H$14:$H$4711,Y$4)+SUMIFS('16_employed_relevant'!$G$14:$G$4711,'16_employed_relevant'!$C$14:$C$4711,$U41,'16_employed_relevant'!$H$14:$H$4711,Y$4)</f>
        <v>39</v>
      </c>
      <c r="Z41" s="2">
        <f>SUMIFS('16_employed_relevant'!$F$14:$F$4711,'16_employed_relevant'!$C$14:$C$4711,$U41,'16_employed_relevant'!$H$14:$H$4711,Z$4)+SUMIFS('16_employed_relevant'!$G$14:$G$4711,'16_employed_relevant'!$C$14:$C$4711,$U41,'16_employed_relevant'!$H$14:$H$4711,Z$4)</f>
        <v>0</v>
      </c>
      <c r="AA41" s="2">
        <f>SUMIFS('16_employed_relevant'!$F$14:$F$4711,'16_employed_relevant'!$C$14:$C$4711,$U41,'16_employed_relevant'!$H$14:$H$4711,AA$4)+SUMIFS('16_employed_relevant'!$G$14:$G$4711,'16_employed_relevant'!$C$14:$C$4711,$U41,'16_employed_relevant'!$H$14:$H$4711,AA$4)</f>
        <v>29</v>
      </c>
      <c r="AB41" s="2">
        <f>SUMIFS('16_employed_relevant'!$F$14:$F$4711,'16_employed_relevant'!$C$14:$C$4711,$U41,'16_employed_relevant'!$H$14:$H$4711,AB$4)+SUMIFS('16_employed_relevant'!$G$14:$G$4711,'16_employed_relevant'!$C$14:$C$4711,$U41,'16_employed_relevant'!$H$14:$H$4711,AB$4)</f>
        <v>123</v>
      </c>
      <c r="AC41" s="2">
        <f>SUMIFS('16_employed_relevant'!$F$14:$F$4711,'16_employed_relevant'!$C$14:$C$4711,$U41,'16_employed_relevant'!$H$14:$H$4711,AC$4)+SUMIFS('16_employed_relevant'!$G$14:$G$4711,'16_employed_relevant'!$C$14:$C$4711,$U41,'16_employed_relevant'!$H$14:$H$4711,AC$4)</f>
        <v>0</v>
      </c>
      <c r="AD41" s="30">
        <f>SUMIFS('16_employed_relevant'!$F$14:$F$4711,'16_employed_relevant'!$C$14:$C$4711,$U41,'16_employed_relevant'!$H$14:$H$4711,AD$4)+SUMIFS('16_employed_relevant'!$G$14:$G$4711,'16_employed_relevant'!$C$14:$C$4711,$U41,'16_employed_relevant'!$H$14:$H$4711,AD$4)</f>
        <v>0</v>
      </c>
      <c r="AE41" s="2">
        <f>SUMIFS('16_employed_relevant'!$F$14:$F$4711,'16_employed_relevant'!$C$14:$C$4711,$U41,'16_employed_relevant'!$H$14:$H$4711,AE$4)+SUMIFS('16_employed_relevant'!$G$14:$G$4711,'16_employed_relevant'!$C$14:$C$4711,$U41,'16_employed_relevant'!$H$14:$H$4711,AE$4)</f>
        <v>39</v>
      </c>
      <c r="AF41" s="2">
        <f>SUMIFS('16_employed_relevant'!$F$14:$F$4711,'16_employed_relevant'!$C$14:$C$4711,$U41,'16_employed_relevant'!$H$14:$H$4711,AF$4)+SUMIFS('16_employed_relevant'!$G$14:$G$4711,'16_employed_relevant'!$C$14:$C$4711,$U41,'16_employed_relevant'!$H$14:$H$4711,AF$4)</f>
        <v>105</v>
      </c>
      <c r="AG41" s="2">
        <f>SUMIFS('16_employed_relevant'!$F$14:$F$4711,'16_employed_relevant'!$C$14:$C$4711,$U41,'16_employed_relevant'!$H$14:$H$4711,AG$4)+SUMIFS('16_employed_relevant'!$G$14:$G$4711,'16_employed_relevant'!$C$14:$C$4711,$U41,'16_employed_relevant'!$H$14:$H$4711,AG$4)</f>
        <v>1858</v>
      </c>
      <c r="AH41" s="2">
        <f>SUMIFS('16_employed_relevant'!$F$14:$F$4711,'16_employed_relevant'!$C$14:$C$4711,$U41,'16_employed_relevant'!$H$14:$H$4711,AH$4)+SUMIFS('16_employed_relevant'!$G$14:$G$4711,'16_employed_relevant'!$C$14:$C$4711,$U41,'16_employed_relevant'!$H$14:$H$4711,AH$4)</f>
        <v>133</v>
      </c>
      <c r="AI41" s="2">
        <f>SUMIFS('16_employed_relevant'!$F$14:$F$4711,'16_employed_relevant'!$C$14:$C$4711,$U41,'16_employed_relevant'!$H$14:$H$4711,AI$4)+SUMIFS('16_employed_relevant'!$G$14:$G$4711,'16_employed_relevant'!$C$14:$C$4711,$U41,'16_employed_relevant'!$H$14:$H$4711,AI$4)</f>
        <v>109</v>
      </c>
      <c r="AJ41" s="2">
        <f>SUMIFS('16_employed_relevant'!$F$14:$F$4711,'16_employed_relevant'!$C$14:$C$4711,$U41,'16_employed_relevant'!$H$14:$H$4711,AJ$4)+SUMIFS('16_employed_relevant'!$G$14:$G$4711,'16_employed_relevant'!$C$14:$C$4711,$U41,'16_employed_relevant'!$H$14:$H$4711,AJ$4)</f>
        <v>525</v>
      </c>
      <c r="AK41" s="2">
        <f>SUMIFS('16_employed_relevant'!$F$14:$F$4711,'16_employed_relevant'!$C$14:$C$4711,$U41,'16_employed_relevant'!$H$14:$H$4711,AK$4)+SUMIFS('16_employed_relevant'!$G$14:$G$4711,'16_employed_relevant'!$C$14:$C$4711,$U41,'16_employed_relevant'!$H$14:$H$4711,AK$4)</f>
        <v>35</v>
      </c>
      <c r="AL41" s="2">
        <f>SUMIFS('16_employed_relevant'!$F$14:$F$4711,'16_employed_relevant'!$C$14:$C$4711,$U41,'16_employed_relevant'!$H$14:$H$4711,AL$4)+SUMIFS('16_employed_relevant'!$G$14:$G$4711,'16_employed_relevant'!$C$14:$C$4711,$U41,'16_employed_relevant'!$H$14:$H$4711,AL$4)</f>
        <v>16</v>
      </c>
      <c r="AM41" s="24">
        <f t="shared" si="1"/>
        <v>3207</v>
      </c>
    </row>
    <row r="42" spans="1:39">
      <c r="A42" t="s">
        <v>13</v>
      </c>
      <c r="B42" s="2">
        <f>SUMIFS('16_employed_relevant'!$D$14:$D$4711,'16_employed_relevant'!$C$14:$C$4711,$A42,'16_employed_relevant'!$H$14:$H$4711,B$4)+SUMIFS('16_employed_relevant'!$E$14:$E$4711,'16_employed_relevant'!$C$14:$C$4711,$A42,'16_employed_relevant'!$H$14:$H$4711,B$4)</f>
        <v>504</v>
      </c>
      <c r="C42" s="2">
        <f>SUMIFS('16_employed_relevant'!$D$14:$D$4711,'16_employed_relevant'!$C$14:$C$4711,$A42,'16_employed_relevant'!$H$14:$H$4711,C$4)+SUMIFS('16_employed_relevant'!$E$14:$E$4711,'16_employed_relevant'!$C$14:$C$4711,$A42,'16_employed_relevant'!$H$14:$H$4711,C$4)</f>
        <v>22</v>
      </c>
      <c r="D42" s="2">
        <f>SUMIFS('16_employed_relevant'!$D$14:$D$4711,'16_employed_relevant'!$C$14:$C$4711,$A42,'16_employed_relevant'!$H$14:$H$4711,D$4)+SUMIFS('16_employed_relevant'!$E$14:$E$4711,'16_employed_relevant'!$C$14:$C$4711,$A42,'16_employed_relevant'!$H$14:$H$4711,D$4)</f>
        <v>397</v>
      </c>
      <c r="E42" s="2">
        <f>SUMIFS('16_employed_relevant'!$D$14:$D$4711,'16_employed_relevant'!$C$14:$C$4711,$A42,'16_employed_relevant'!$H$14:$H$4711,E$4)+SUMIFS('16_employed_relevant'!$E$14:$E$4711,'16_employed_relevant'!$C$14:$C$4711,$A42,'16_employed_relevant'!$H$14:$H$4711,E$4)</f>
        <v>424</v>
      </c>
      <c r="F42" s="2">
        <f>SUMIFS('16_employed_relevant'!$D$14:$D$4711,'16_employed_relevant'!$C$14:$C$4711,$A42,'16_employed_relevant'!$H$14:$H$4711,F$4)+SUMIFS('16_employed_relevant'!$E$14:$E$4711,'16_employed_relevant'!$C$14:$C$4711,$A42,'16_employed_relevant'!$H$14:$H$4711,F$4)</f>
        <v>0</v>
      </c>
      <c r="G42" s="2">
        <f>SUMIFS('16_employed_relevant'!$D$14:$D$4711,'16_employed_relevant'!$C$14:$C$4711,$A42,'16_employed_relevant'!$H$14:$H$4711,G$4)+SUMIFS('16_employed_relevant'!$E$14:$E$4711,'16_employed_relevant'!$C$14:$C$4711,$A42,'16_employed_relevant'!$H$14:$H$4711,G$4)</f>
        <v>42</v>
      </c>
      <c r="H42" s="2">
        <f>SUMIFS('16_employed_relevant'!$D$14:$D$4711,'16_employed_relevant'!$C$14:$C$4711,$A42,'16_employed_relevant'!$H$14:$H$4711,H$4)+SUMIFS('16_employed_relevant'!$E$14:$E$4711,'16_employed_relevant'!$C$14:$C$4711,$A42,'16_employed_relevant'!$H$14:$H$4711,H$4)</f>
        <v>239</v>
      </c>
      <c r="I42" s="2">
        <f>SUMIFS('16_employed_relevant'!$D$14:$D$4711,'16_employed_relevant'!$C$14:$C$4711,$A42,'16_employed_relevant'!$H$14:$H$4711,I$4)+SUMIFS('16_employed_relevant'!$E$14:$E$4711,'16_employed_relevant'!$C$14:$C$4711,$A42,'16_employed_relevant'!$H$14:$H$4711,I$4)</f>
        <v>13</v>
      </c>
      <c r="J42" s="30">
        <f>SUMIFS('16_employed_relevant'!$D$14:$D$4711,'16_employed_relevant'!$C$14:$C$4711,$A42,'16_employed_relevant'!$H$14:$H$4711,J$4)+SUMIFS('16_employed_relevant'!$E$14:$E$4711,'16_employed_relevant'!$C$14:$C$4711,$A42,'16_employed_relevant'!$H$14:$H$4711,J$4)</f>
        <v>5</v>
      </c>
      <c r="K42" s="2">
        <f>SUMIFS('16_employed_relevant'!$D$14:$D$4711,'16_employed_relevant'!$C$14:$C$4711,$A42,'16_employed_relevant'!$H$14:$H$4711,K$4)+SUMIFS('16_employed_relevant'!$E$14:$E$4711,'16_employed_relevant'!$C$14:$C$4711,$A42,'16_employed_relevant'!$H$14:$H$4711,K$4)</f>
        <v>19</v>
      </c>
      <c r="L42" s="2">
        <f>SUMIFS('16_employed_relevant'!$D$14:$D$4711,'16_employed_relevant'!$C$14:$C$4711,$A42,'16_employed_relevant'!$H$14:$H$4711,L$4)+SUMIFS('16_employed_relevant'!$E$14:$E$4711,'16_employed_relevant'!$C$14:$C$4711,$A42,'16_employed_relevant'!$H$14:$H$4711,L$4)</f>
        <v>158</v>
      </c>
      <c r="M42" s="2">
        <f>SUMIFS('16_employed_relevant'!$D$14:$D$4711,'16_employed_relevant'!$C$14:$C$4711,$A42,'16_employed_relevant'!$H$14:$H$4711,M$4)+SUMIFS('16_employed_relevant'!$E$14:$E$4711,'16_employed_relevant'!$C$14:$C$4711,$A42,'16_employed_relevant'!$H$14:$H$4711,M$4)</f>
        <v>1832</v>
      </c>
      <c r="N42" s="2">
        <f>SUMIFS('16_employed_relevant'!$D$14:$D$4711,'16_employed_relevant'!$C$14:$C$4711,$A42,'16_employed_relevant'!$H$14:$H$4711,N$4)+SUMIFS('16_employed_relevant'!$E$14:$E$4711,'16_employed_relevant'!$C$14:$C$4711,$A42,'16_employed_relevant'!$H$14:$H$4711,N$4)</f>
        <v>261</v>
      </c>
      <c r="O42" s="2">
        <f>SUMIFS('16_employed_relevant'!$D$14:$D$4711,'16_employed_relevant'!$C$14:$C$4711,$A42,'16_employed_relevant'!$H$14:$H$4711,O$4)+SUMIFS('16_employed_relevant'!$E$14:$E$4711,'16_employed_relevant'!$C$14:$C$4711,$A42,'16_employed_relevant'!$H$14:$H$4711,O$4)</f>
        <v>110</v>
      </c>
      <c r="P42" s="2">
        <f>SUMIFS('16_employed_relevant'!$D$14:$D$4711,'16_employed_relevant'!$C$14:$C$4711,$A42,'16_employed_relevant'!$H$14:$H$4711,P$4)+SUMIFS('16_employed_relevant'!$E$14:$E$4711,'16_employed_relevant'!$C$14:$C$4711,$A42,'16_employed_relevant'!$H$14:$H$4711,P$4)</f>
        <v>853</v>
      </c>
      <c r="Q42" s="2">
        <f>SUMIFS('16_employed_relevant'!$D$14:$D$4711,'16_employed_relevant'!$C$14:$C$4711,$A42,'16_employed_relevant'!$H$14:$H$4711,Q$4)+SUMIFS('16_employed_relevant'!$E$14:$E$4711,'16_employed_relevant'!$C$14:$C$4711,$A42,'16_employed_relevant'!$H$14:$H$4711,Q$4)</f>
        <v>194</v>
      </c>
      <c r="R42" s="2">
        <f>SUMIFS('16_employed_relevant'!$D$14:$D$4711,'16_employed_relevant'!$C$14:$C$4711,$A42,'16_employed_relevant'!$H$14:$H$4711,R$4)+SUMIFS('16_employed_relevant'!$E$14:$E$4711,'16_employed_relevant'!$C$14:$C$4711,$A42,'16_employed_relevant'!$H$14:$H$4711,R$4)</f>
        <v>40</v>
      </c>
      <c r="S42" s="24">
        <f t="shared" si="0"/>
        <v>5113</v>
      </c>
      <c r="U42" t="s">
        <v>13</v>
      </c>
      <c r="V42" s="2">
        <f>SUMIFS('16_employed_relevant'!$F$14:$F$4711,'16_employed_relevant'!$C$14:$C$4711,$U42,'16_employed_relevant'!$H$14:$H$4711,V$4)+SUMIFS('16_employed_relevant'!$G$14:$G$4711,'16_employed_relevant'!$C$14:$C$4711,$U42,'16_employed_relevant'!$H$14:$H$4711,V$4)</f>
        <v>646</v>
      </c>
      <c r="W42" s="2">
        <f>SUMIFS('16_employed_relevant'!$F$14:$F$4711,'16_employed_relevant'!$C$14:$C$4711,$U42,'16_employed_relevant'!$H$14:$H$4711,W$4)+SUMIFS('16_employed_relevant'!$G$14:$G$4711,'16_employed_relevant'!$C$14:$C$4711,$U42,'16_employed_relevant'!$H$14:$H$4711,W$4)</f>
        <v>19</v>
      </c>
      <c r="X42" s="2">
        <f>SUMIFS('16_employed_relevant'!$F$14:$F$4711,'16_employed_relevant'!$C$14:$C$4711,$U42,'16_employed_relevant'!$H$14:$H$4711,X$4)+SUMIFS('16_employed_relevant'!$G$14:$G$4711,'16_employed_relevant'!$C$14:$C$4711,$U42,'16_employed_relevant'!$H$14:$H$4711,X$4)</f>
        <v>109</v>
      </c>
      <c r="Y42" s="2">
        <f>SUMIFS('16_employed_relevant'!$F$14:$F$4711,'16_employed_relevant'!$C$14:$C$4711,$U42,'16_employed_relevant'!$H$14:$H$4711,Y$4)+SUMIFS('16_employed_relevant'!$G$14:$G$4711,'16_employed_relevant'!$C$14:$C$4711,$U42,'16_employed_relevant'!$H$14:$H$4711,Y$4)</f>
        <v>125</v>
      </c>
      <c r="Z42" s="2">
        <f>SUMIFS('16_employed_relevant'!$F$14:$F$4711,'16_employed_relevant'!$C$14:$C$4711,$U42,'16_employed_relevant'!$H$14:$H$4711,Z$4)+SUMIFS('16_employed_relevant'!$G$14:$G$4711,'16_employed_relevant'!$C$14:$C$4711,$U42,'16_employed_relevant'!$H$14:$H$4711,Z$4)</f>
        <v>0</v>
      </c>
      <c r="AA42" s="2">
        <f>SUMIFS('16_employed_relevant'!$F$14:$F$4711,'16_employed_relevant'!$C$14:$C$4711,$U42,'16_employed_relevant'!$H$14:$H$4711,AA$4)+SUMIFS('16_employed_relevant'!$G$14:$G$4711,'16_employed_relevant'!$C$14:$C$4711,$U42,'16_employed_relevant'!$H$14:$H$4711,AA$4)</f>
        <v>74</v>
      </c>
      <c r="AB42" s="2">
        <f>SUMIFS('16_employed_relevant'!$F$14:$F$4711,'16_employed_relevant'!$C$14:$C$4711,$U42,'16_employed_relevant'!$H$14:$H$4711,AB$4)+SUMIFS('16_employed_relevant'!$G$14:$G$4711,'16_employed_relevant'!$C$14:$C$4711,$U42,'16_employed_relevant'!$H$14:$H$4711,AB$4)</f>
        <v>521</v>
      </c>
      <c r="AC42" s="2">
        <f>SUMIFS('16_employed_relevant'!$F$14:$F$4711,'16_employed_relevant'!$C$14:$C$4711,$U42,'16_employed_relevant'!$H$14:$H$4711,AC$4)+SUMIFS('16_employed_relevant'!$G$14:$G$4711,'16_employed_relevant'!$C$14:$C$4711,$U42,'16_employed_relevant'!$H$14:$H$4711,AC$4)</f>
        <v>6</v>
      </c>
      <c r="AD42" s="30">
        <f>SUMIFS('16_employed_relevant'!$F$14:$F$4711,'16_employed_relevant'!$C$14:$C$4711,$U42,'16_employed_relevant'!$H$14:$H$4711,AD$4)+SUMIFS('16_employed_relevant'!$G$14:$G$4711,'16_employed_relevant'!$C$14:$C$4711,$U42,'16_employed_relevant'!$H$14:$H$4711,AD$4)</f>
        <v>0</v>
      </c>
      <c r="AE42" s="2">
        <f>SUMIFS('16_employed_relevant'!$F$14:$F$4711,'16_employed_relevant'!$C$14:$C$4711,$U42,'16_employed_relevant'!$H$14:$H$4711,AE$4)+SUMIFS('16_employed_relevant'!$G$14:$G$4711,'16_employed_relevant'!$C$14:$C$4711,$U42,'16_employed_relevant'!$H$14:$H$4711,AE$4)</f>
        <v>154</v>
      </c>
      <c r="AF42" s="2">
        <f>SUMIFS('16_employed_relevant'!$F$14:$F$4711,'16_employed_relevant'!$C$14:$C$4711,$U42,'16_employed_relevant'!$H$14:$H$4711,AF$4)+SUMIFS('16_employed_relevant'!$G$14:$G$4711,'16_employed_relevant'!$C$14:$C$4711,$U42,'16_employed_relevant'!$H$14:$H$4711,AF$4)</f>
        <v>530</v>
      </c>
      <c r="AG42" s="2">
        <f>SUMIFS('16_employed_relevant'!$F$14:$F$4711,'16_employed_relevant'!$C$14:$C$4711,$U42,'16_employed_relevant'!$H$14:$H$4711,AG$4)+SUMIFS('16_employed_relevant'!$G$14:$G$4711,'16_employed_relevant'!$C$14:$C$4711,$U42,'16_employed_relevant'!$H$14:$H$4711,AG$4)</f>
        <v>1850</v>
      </c>
      <c r="AH42" s="2">
        <f>SUMIFS('16_employed_relevant'!$F$14:$F$4711,'16_employed_relevant'!$C$14:$C$4711,$U42,'16_employed_relevant'!$H$14:$H$4711,AH$4)+SUMIFS('16_employed_relevant'!$G$14:$G$4711,'16_employed_relevant'!$C$14:$C$4711,$U42,'16_employed_relevant'!$H$14:$H$4711,AH$4)</f>
        <v>481</v>
      </c>
      <c r="AI42" s="2">
        <f>SUMIFS('16_employed_relevant'!$F$14:$F$4711,'16_employed_relevant'!$C$14:$C$4711,$U42,'16_employed_relevant'!$H$14:$H$4711,AI$4)+SUMIFS('16_employed_relevant'!$G$14:$G$4711,'16_employed_relevant'!$C$14:$C$4711,$U42,'16_employed_relevant'!$H$14:$H$4711,AI$4)</f>
        <v>150</v>
      </c>
      <c r="AJ42" s="2">
        <f>SUMIFS('16_employed_relevant'!$F$14:$F$4711,'16_employed_relevant'!$C$14:$C$4711,$U42,'16_employed_relevant'!$H$14:$H$4711,AJ$4)+SUMIFS('16_employed_relevant'!$G$14:$G$4711,'16_employed_relevant'!$C$14:$C$4711,$U42,'16_employed_relevant'!$H$14:$H$4711,AJ$4)</f>
        <v>1418</v>
      </c>
      <c r="AK42" s="2">
        <f>SUMIFS('16_employed_relevant'!$F$14:$F$4711,'16_employed_relevant'!$C$14:$C$4711,$U42,'16_employed_relevant'!$H$14:$H$4711,AK$4)+SUMIFS('16_employed_relevant'!$G$14:$G$4711,'16_employed_relevant'!$C$14:$C$4711,$U42,'16_employed_relevant'!$H$14:$H$4711,AK$4)</f>
        <v>196</v>
      </c>
      <c r="AL42" s="2">
        <f>SUMIFS('16_employed_relevant'!$F$14:$F$4711,'16_employed_relevant'!$C$14:$C$4711,$U42,'16_employed_relevant'!$H$14:$H$4711,AL$4)+SUMIFS('16_employed_relevant'!$G$14:$G$4711,'16_employed_relevant'!$C$14:$C$4711,$U42,'16_employed_relevant'!$H$14:$H$4711,AL$4)</f>
        <v>58</v>
      </c>
      <c r="AM42" s="24">
        <f t="shared" si="1"/>
        <v>6337</v>
      </c>
    </row>
    <row r="43" spans="1:39">
      <c r="A43" t="s">
        <v>166</v>
      </c>
      <c r="B43" s="2">
        <f>SUMIFS('16_employed_relevant'!$D$14:$D$4711,'16_employed_relevant'!$C$14:$C$4711,$A43,'16_employed_relevant'!$H$14:$H$4711,B$4)+SUMIFS('16_employed_relevant'!$E$14:$E$4711,'16_employed_relevant'!$C$14:$C$4711,$A43,'16_employed_relevant'!$H$14:$H$4711,B$4)</f>
        <v>86</v>
      </c>
      <c r="C43" s="2">
        <f>SUMIFS('16_employed_relevant'!$D$14:$D$4711,'16_employed_relevant'!$C$14:$C$4711,$A43,'16_employed_relevant'!$H$14:$H$4711,C$4)+SUMIFS('16_employed_relevant'!$E$14:$E$4711,'16_employed_relevant'!$C$14:$C$4711,$A43,'16_employed_relevant'!$H$14:$H$4711,C$4)</f>
        <v>0</v>
      </c>
      <c r="D43" s="2">
        <f>SUMIFS('16_employed_relevant'!$D$14:$D$4711,'16_employed_relevant'!$C$14:$C$4711,$A43,'16_employed_relevant'!$H$14:$H$4711,D$4)+SUMIFS('16_employed_relevant'!$E$14:$E$4711,'16_employed_relevant'!$C$14:$C$4711,$A43,'16_employed_relevant'!$H$14:$H$4711,D$4)</f>
        <v>49</v>
      </c>
      <c r="E43" s="2">
        <f>SUMIFS('16_employed_relevant'!$D$14:$D$4711,'16_employed_relevant'!$C$14:$C$4711,$A43,'16_employed_relevant'!$H$14:$H$4711,E$4)+SUMIFS('16_employed_relevant'!$E$14:$E$4711,'16_employed_relevant'!$C$14:$C$4711,$A43,'16_employed_relevant'!$H$14:$H$4711,E$4)</f>
        <v>58</v>
      </c>
      <c r="F43" s="2">
        <f>SUMIFS('16_employed_relevant'!$D$14:$D$4711,'16_employed_relevant'!$C$14:$C$4711,$A43,'16_employed_relevant'!$H$14:$H$4711,F$4)+SUMIFS('16_employed_relevant'!$E$14:$E$4711,'16_employed_relevant'!$C$14:$C$4711,$A43,'16_employed_relevant'!$H$14:$H$4711,F$4)</f>
        <v>0</v>
      </c>
      <c r="G43" s="2">
        <f>SUMIFS('16_employed_relevant'!$D$14:$D$4711,'16_employed_relevant'!$C$14:$C$4711,$A43,'16_employed_relevant'!$H$14:$H$4711,G$4)+SUMIFS('16_employed_relevant'!$E$14:$E$4711,'16_employed_relevant'!$C$14:$C$4711,$A43,'16_employed_relevant'!$H$14:$H$4711,G$4)</f>
        <v>0</v>
      </c>
      <c r="H43" s="2">
        <f>SUMIFS('16_employed_relevant'!$D$14:$D$4711,'16_employed_relevant'!$C$14:$C$4711,$A43,'16_employed_relevant'!$H$14:$H$4711,H$4)+SUMIFS('16_employed_relevant'!$E$14:$E$4711,'16_employed_relevant'!$C$14:$C$4711,$A43,'16_employed_relevant'!$H$14:$H$4711,H$4)</f>
        <v>24</v>
      </c>
      <c r="I43" s="2">
        <f>SUMIFS('16_employed_relevant'!$D$14:$D$4711,'16_employed_relevant'!$C$14:$C$4711,$A43,'16_employed_relevant'!$H$14:$H$4711,I$4)+SUMIFS('16_employed_relevant'!$E$14:$E$4711,'16_employed_relevant'!$C$14:$C$4711,$A43,'16_employed_relevant'!$H$14:$H$4711,I$4)</f>
        <v>0</v>
      </c>
      <c r="J43" s="30">
        <f>SUMIFS('16_employed_relevant'!$D$14:$D$4711,'16_employed_relevant'!$C$14:$C$4711,$A43,'16_employed_relevant'!$H$14:$H$4711,J$4)+SUMIFS('16_employed_relevant'!$E$14:$E$4711,'16_employed_relevant'!$C$14:$C$4711,$A43,'16_employed_relevant'!$H$14:$H$4711,J$4)</f>
        <v>0</v>
      </c>
      <c r="K43" s="2">
        <f>SUMIFS('16_employed_relevant'!$D$14:$D$4711,'16_employed_relevant'!$C$14:$C$4711,$A43,'16_employed_relevant'!$H$14:$H$4711,K$4)+SUMIFS('16_employed_relevant'!$E$14:$E$4711,'16_employed_relevant'!$C$14:$C$4711,$A43,'16_employed_relevant'!$H$14:$H$4711,K$4)</f>
        <v>0</v>
      </c>
      <c r="L43" s="2">
        <f>SUMIFS('16_employed_relevant'!$D$14:$D$4711,'16_employed_relevant'!$C$14:$C$4711,$A43,'16_employed_relevant'!$H$14:$H$4711,L$4)+SUMIFS('16_employed_relevant'!$E$14:$E$4711,'16_employed_relevant'!$C$14:$C$4711,$A43,'16_employed_relevant'!$H$14:$H$4711,L$4)</f>
        <v>28</v>
      </c>
      <c r="M43" s="2">
        <f>SUMIFS('16_employed_relevant'!$D$14:$D$4711,'16_employed_relevant'!$C$14:$C$4711,$A43,'16_employed_relevant'!$H$14:$H$4711,M$4)+SUMIFS('16_employed_relevant'!$E$14:$E$4711,'16_employed_relevant'!$C$14:$C$4711,$A43,'16_employed_relevant'!$H$14:$H$4711,M$4)</f>
        <v>351</v>
      </c>
      <c r="N43" s="2">
        <f>SUMIFS('16_employed_relevant'!$D$14:$D$4711,'16_employed_relevant'!$C$14:$C$4711,$A43,'16_employed_relevant'!$H$14:$H$4711,N$4)+SUMIFS('16_employed_relevant'!$E$14:$E$4711,'16_employed_relevant'!$C$14:$C$4711,$A43,'16_employed_relevant'!$H$14:$H$4711,N$4)</f>
        <v>52</v>
      </c>
      <c r="O43" s="2">
        <f>SUMIFS('16_employed_relevant'!$D$14:$D$4711,'16_employed_relevant'!$C$14:$C$4711,$A43,'16_employed_relevant'!$H$14:$H$4711,O$4)+SUMIFS('16_employed_relevant'!$E$14:$E$4711,'16_employed_relevant'!$C$14:$C$4711,$A43,'16_employed_relevant'!$H$14:$H$4711,O$4)</f>
        <v>10</v>
      </c>
      <c r="P43" s="2">
        <f>SUMIFS('16_employed_relevant'!$D$14:$D$4711,'16_employed_relevant'!$C$14:$C$4711,$A43,'16_employed_relevant'!$H$14:$H$4711,P$4)+SUMIFS('16_employed_relevant'!$E$14:$E$4711,'16_employed_relevant'!$C$14:$C$4711,$A43,'16_employed_relevant'!$H$14:$H$4711,P$4)</f>
        <v>142</v>
      </c>
      <c r="Q43" s="2">
        <f>SUMIFS('16_employed_relevant'!$D$14:$D$4711,'16_employed_relevant'!$C$14:$C$4711,$A43,'16_employed_relevant'!$H$14:$H$4711,Q$4)+SUMIFS('16_employed_relevant'!$E$14:$E$4711,'16_employed_relevant'!$C$14:$C$4711,$A43,'16_employed_relevant'!$H$14:$H$4711,Q$4)</f>
        <v>31</v>
      </c>
      <c r="R43" s="2">
        <f>SUMIFS('16_employed_relevant'!$D$14:$D$4711,'16_employed_relevant'!$C$14:$C$4711,$A43,'16_employed_relevant'!$H$14:$H$4711,R$4)+SUMIFS('16_employed_relevant'!$E$14:$E$4711,'16_employed_relevant'!$C$14:$C$4711,$A43,'16_employed_relevant'!$H$14:$H$4711,R$4)</f>
        <v>9</v>
      </c>
      <c r="S43" s="24">
        <f t="shared" si="0"/>
        <v>840</v>
      </c>
      <c r="U43" t="s">
        <v>166</v>
      </c>
      <c r="V43" s="2">
        <f>SUMIFS('16_employed_relevant'!$F$14:$F$4711,'16_employed_relevant'!$C$14:$C$4711,$U43,'16_employed_relevant'!$H$14:$H$4711,V$4)+SUMIFS('16_employed_relevant'!$G$14:$G$4711,'16_employed_relevant'!$C$14:$C$4711,$U43,'16_employed_relevant'!$H$14:$H$4711,V$4)</f>
        <v>126</v>
      </c>
      <c r="W43" s="2">
        <f>SUMIFS('16_employed_relevant'!$F$14:$F$4711,'16_employed_relevant'!$C$14:$C$4711,$U43,'16_employed_relevant'!$H$14:$H$4711,W$4)+SUMIFS('16_employed_relevant'!$G$14:$G$4711,'16_employed_relevant'!$C$14:$C$4711,$U43,'16_employed_relevant'!$H$14:$H$4711,W$4)</f>
        <v>0</v>
      </c>
      <c r="X43" s="2">
        <f>SUMIFS('16_employed_relevant'!$F$14:$F$4711,'16_employed_relevant'!$C$14:$C$4711,$U43,'16_employed_relevant'!$H$14:$H$4711,X$4)+SUMIFS('16_employed_relevant'!$G$14:$G$4711,'16_employed_relevant'!$C$14:$C$4711,$U43,'16_employed_relevant'!$H$14:$H$4711,X$4)</f>
        <v>36</v>
      </c>
      <c r="Y43" s="2">
        <f>SUMIFS('16_employed_relevant'!$F$14:$F$4711,'16_employed_relevant'!$C$14:$C$4711,$U43,'16_employed_relevant'!$H$14:$H$4711,Y$4)+SUMIFS('16_employed_relevant'!$G$14:$G$4711,'16_employed_relevant'!$C$14:$C$4711,$U43,'16_employed_relevant'!$H$14:$H$4711,Y$4)</f>
        <v>38</v>
      </c>
      <c r="Z43" s="2">
        <f>SUMIFS('16_employed_relevant'!$F$14:$F$4711,'16_employed_relevant'!$C$14:$C$4711,$U43,'16_employed_relevant'!$H$14:$H$4711,Z$4)+SUMIFS('16_employed_relevant'!$G$14:$G$4711,'16_employed_relevant'!$C$14:$C$4711,$U43,'16_employed_relevant'!$H$14:$H$4711,Z$4)</f>
        <v>0</v>
      </c>
      <c r="AA43" s="2">
        <f>SUMIFS('16_employed_relevant'!$F$14:$F$4711,'16_employed_relevant'!$C$14:$C$4711,$U43,'16_employed_relevant'!$H$14:$H$4711,AA$4)+SUMIFS('16_employed_relevant'!$G$14:$G$4711,'16_employed_relevant'!$C$14:$C$4711,$U43,'16_employed_relevant'!$H$14:$H$4711,AA$4)</f>
        <v>8</v>
      </c>
      <c r="AB43" s="2">
        <f>SUMIFS('16_employed_relevant'!$F$14:$F$4711,'16_employed_relevant'!$C$14:$C$4711,$U43,'16_employed_relevant'!$H$14:$H$4711,AB$4)+SUMIFS('16_employed_relevant'!$G$14:$G$4711,'16_employed_relevant'!$C$14:$C$4711,$U43,'16_employed_relevant'!$H$14:$H$4711,AB$4)</f>
        <v>72</v>
      </c>
      <c r="AC43" s="2">
        <f>SUMIFS('16_employed_relevant'!$F$14:$F$4711,'16_employed_relevant'!$C$14:$C$4711,$U43,'16_employed_relevant'!$H$14:$H$4711,AC$4)+SUMIFS('16_employed_relevant'!$G$14:$G$4711,'16_employed_relevant'!$C$14:$C$4711,$U43,'16_employed_relevant'!$H$14:$H$4711,AC$4)</f>
        <v>0</v>
      </c>
      <c r="AD43" s="30">
        <f>SUMIFS('16_employed_relevant'!$F$14:$F$4711,'16_employed_relevant'!$C$14:$C$4711,$U43,'16_employed_relevant'!$H$14:$H$4711,AD$4)+SUMIFS('16_employed_relevant'!$G$14:$G$4711,'16_employed_relevant'!$C$14:$C$4711,$U43,'16_employed_relevant'!$H$14:$H$4711,AD$4)</f>
        <v>0</v>
      </c>
      <c r="AE43" s="2">
        <f>SUMIFS('16_employed_relevant'!$F$14:$F$4711,'16_employed_relevant'!$C$14:$C$4711,$U43,'16_employed_relevant'!$H$14:$H$4711,AE$4)+SUMIFS('16_employed_relevant'!$G$14:$G$4711,'16_employed_relevant'!$C$14:$C$4711,$U43,'16_employed_relevant'!$H$14:$H$4711,AE$4)</f>
        <v>20</v>
      </c>
      <c r="AF43" s="2">
        <f>SUMIFS('16_employed_relevant'!$F$14:$F$4711,'16_employed_relevant'!$C$14:$C$4711,$U43,'16_employed_relevant'!$H$14:$H$4711,AF$4)+SUMIFS('16_employed_relevant'!$G$14:$G$4711,'16_employed_relevant'!$C$14:$C$4711,$U43,'16_employed_relevant'!$H$14:$H$4711,AF$4)</f>
        <v>110</v>
      </c>
      <c r="AG43" s="2">
        <f>SUMIFS('16_employed_relevant'!$F$14:$F$4711,'16_employed_relevant'!$C$14:$C$4711,$U43,'16_employed_relevant'!$H$14:$H$4711,AG$4)+SUMIFS('16_employed_relevant'!$G$14:$G$4711,'16_employed_relevant'!$C$14:$C$4711,$U43,'16_employed_relevant'!$H$14:$H$4711,AG$4)</f>
        <v>700</v>
      </c>
      <c r="AH43" s="2">
        <f>SUMIFS('16_employed_relevant'!$F$14:$F$4711,'16_employed_relevant'!$C$14:$C$4711,$U43,'16_employed_relevant'!$H$14:$H$4711,AH$4)+SUMIFS('16_employed_relevant'!$G$14:$G$4711,'16_employed_relevant'!$C$14:$C$4711,$U43,'16_employed_relevant'!$H$14:$H$4711,AH$4)</f>
        <v>114</v>
      </c>
      <c r="AI43" s="2">
        <f>SUMIFS('16_employed_relevant'!$F$14:$F$4711,'16_employed_relevant'!$C$14:$C$4711,$U43,'16_employed_relevant'!$H$14:$H$4711,AI$4)+SUMIFS('16_employed_relevant'!$G$14:$G$4711,'16_employed_relevant'!$C$14:$C$4711,$U43,'16_employed_relevant'!$H$14:$H$4711,AI$4)</f>
        <v>34</v>
      </c>
      <c r="AJ43" s="2">
        <f>SUMIFS('16_employed_relevant'!$F$14:$F$4711,'16_employed_relevant'!$C$14:$C$4711,$U43,'16_employed_relevant'!$H$14:$H$4711,AJ$4)+SUMIFS('16_employed_relevant'!$G$14:$G$4711,'16_employed_relevant'!$C$14:$C$4711,$U43,'16_employed_relevant'!$H$14:$H$4711,AJ$4)</f>
        <v>479</v>
      </c>
      <c r="AK43" s="2">
        <f>SUMIFS('16_employed_relevant'!$F$14:$F$4711,'16_employed_relevant'!$C$14:$C$4711,$U43,'16_employed_relevant'!$H$14:$H$4711,AK$4)+SUMIFS('16_employed_relevant'!$G$14:$G$4711,'16_employed_relevant'!$C$14:$C$4711,$U43,'16_employed_relevant'!$H$14:$H$4711,AK$4)</f>
        <v>55</v>
      </c>
      <c r="AL43" s="2">
        <f>SUMIFS('16_employed_relevant'!$F$14:$F$4711,'16_employed_relevant'!$C$14:$C$4711,$U43,'16_employed_relevant'!$H$14:$H$4711,AL$4)+SUMIFS('16_employed_relevant'!$G$14:$G$4711,'16_employed_relevant'!$C$14:$C$4711,$U43,'16_employed_relevant'!$H$14:$H$4711,AL$4)</f>
        <v>6</v>
      </c>
      <c r="AM43" s="24">
        <f t="shared" si="1"/>
        <v>1798</v>
      </c>
    </row>
    <row r="44" spans="1:39">
      <c r="A44" t="s">
        <v>14</v>
      </c>
      <c r="B44" s="2">
        <f>SUMIFS('16_employed_relevant'!$D$14:$D$4711,'16_employed_relevant'!$C$14:$C$4711,$A44,'16_employed_relevant'!$H$14:$H$4711,B$4)+SUMIFS('16_employed_relevant'!$E$14:$E$4711,'16_employed_relevant'!$C$14:$C$4711,$A44,'16_employed_relevant'!$H$14:$H$4711,B$4)</f>
        <v>0</v>
      </c>
      <c r="C44" s="2">
        <f>SUMIFS('16_employed_relevant'!$D$14:$D$4711,'16_employed_relevant'!$C$14:$C$4711,$A44,'16_employed_relevant'!$H$14:$H$4711,C$4)+SUMIFS('16_employed_relevant'!$E$14:$E$4711,'16_employed_relevant'!$C$14:$C$4711,$A44,'16_employed_relevant'!$H$14:$H$4711,C$4)</f>
        <v>0</v>
      </c>
      <c r="D44" s="2">
        <f>SUMIFS('16_employed_relevant'!$D$14:$D$4711,'16_employed_relevant'!$C$14:$C$4711,$A44,'16_employed_relevant'!$H$14:$H$4711,D$4)+SUMIFS('16_employed_relevant'!$E$14:$E$4711,'16_employed_relevant'!$C$14:$C$4711,$A44,'16_employed_relevant'!$H$14:$H$4711,D$4)</f>
        <v>0</v>
      </c>
      <c r="E44" s="2">
        <f>SUMIFS('16_employed_relevant'!$D$14:$D$4711,'16_employed_relevant'!$C$14:$C$4711,$A44,'16_employed_relevant'!$H$14:$H$4711,E$4)+SUMIFS('16_employed_relevant'!$E$14:$E$4711,'16_employed_relevant'!$C$14:$C$4711,$A44,'16_employed_relevant'!$H$14:$H$4711,E$4)</f>
        <v>11</v>
      </c>
      <c r="F44" s="2">
        <f>SUMIFS('16_employed_relevant'!$D$14:$D$4711,'16_employed_relevant'!$C$14:$C$4711,$A44,'16_employed_relevant'!$H$14:$H$4711,F$4)+SUMIFS('16_employed_relevant'!$E$14:$E$4711,'16_employed_relevant'!$C$14:$C$4711,$A44,'16_employed_relevant'!$H$14:$H$4711,F$4)</f>
        <v>0</v>
      </c>
      <c r="G44" s="2">
        <f>SUMIFS('16_employed_relevant'!$D$14:$D$4711,'16_employed_relevant'!$C$14:$C$4711,$A44,'16_employed_relevant'!$H$14:$H$4711,G$4)+SUMIFS('16_employed_relevant'!$E$14:$E$4711,'16_employed_relevant'!$C$14:$C$4711,$A44,'16_employed_relevant'!$H$14:$H$4711,G$4)</f>
        <v>0</v>
      </c>
      <c r="H44" s="2">
        <f>SUMIFS('16_employed_relevant'!$D$14:$D$4711,'16_employed_relevant'!$C$14:$C$4711,$A44,'16_employed_relevant'!$H$14:$H$4711,H$4)+SUMIFS('16_employed_relevant'!$E$14:$E$4711,'16_employed_relevant'!$C$14:$C$4711,$A44,'16_employed_relevant'!$H$14:$H$4711,H$4)</f>
        <v>0</v>
      </c>
      <c r="I44" s="2">
        <f>SUMIFS('16_employed_relevant'!$D$14:$D$4711,'16_employed_relevant'!$C$14:$C$4711,$A44,'16_employed_relevant'!$H$14:$H$4711,I$4)+SUMIFS('16_employed_relevant'!$E$14:$E$4711,'16_employed_relevant'!$C$14:$C$4711,$A44,'16_employed_relevant'!$H$14:$H$4711,I$4)</f>
        <v>0</v>
      </c>
      <c r="J44" s="30">
        <f>SUMIFS('16_employed_relevant'!$D$14:$D$4711,'16_employed_relevant'!$C$14:$C$4711,$A44,'16_employed_relevant'!$H$14:$H$4711,J$4)+SUMIFS('16_employed_relevant'!$E$14:$E$4711,'16_employed_relevant'!$C$14:$C$4711,$A44,'16_employed_relevant'!$H$14:$H$4711,J$4)</f>
        <v>0</v>
      </c>
      <c r="K44" s="2">
        <f>SUMIFS('16_employed_relevant'!$D$14:$D$4711,'16_employed_relevant'!$C$14:$C$4711,$A44,'16_employed_relevant'!$H$14:$H$4711,K$4)+SUMIFS('16_employed_relevant'!$E$14:$E$4711,'16_employed_relevant'!$C$14:$C$4711,$A44,'16_employed_relevant'!$H$14:$H$4711,K$4)</f>
        <v>0</v>
      </c>
      <c r="L44" s="2">
        <f>SUMIFS('16_employed_relevant'!$D$14:$D$4711,'16_employed_relevant'!$C$14:$C$4711,$A44,'16_employed_relevant'!$H$14:$H$4711,L$4)+SUMIFS('16_employed_relevant'!$E$14:$E$4711,'16_employed_relevant'!$C$14:$C$4711,$A44,'16_employed_relevant'!$H$14:$H$4711,L$4)</f>
        <v>5</v>
      </c>
      <c r="M44" s="2">
        <f>SUMIFS('16_employed_relevant'!$D$14:$D$4711,'16_employed_relevant'!$C$14:$C$4711,$A44,'16_employed_relevant'!$H$14:$H$4711,M$4)+SUMIFS('16_employed_relevant'!$E$14:$E$4711,'16_employed_relevant'!$C$14:$C$4711,$A44,'16_employed_relevant'!$H$14:$H$4711,M$4)</f>
        <v>9</v>
      </c>
      <c r="N44" s="2">
        <f>SUMIFS('16_employed_relevant'!$D$14:$D$4711,'16_employed_relevant'!$C$14:$C$4711,$A44,'16_employed_relevant'!$H$14:$H$4711,N$4)+SUMIFS('16_employed_relevant'!$E$14:$E$4711,'16_employed_relevant'!$C$14:$C$4711,$A44,'16_employed_relevant'!$H$14:$H$4711,N$4)</f>
        <v>0</v>
      </c>
      <c r="O44" s="2">
        <f>SUMIFS('16_employed_relevant'!$D$14:$D$4711,'16_employed_relevant'!$C$14:$C$4711,$A44,'16_employed_relevant'!$H$14:$H$4711,O$4)+SUMIFS('16_employed_relevant'!$E$14:$E$4711,'16_employed_relevant'!$C$14:$C$4711,$A44,'16_employed_relevant'!$H$14:$H$4711,O$4)</f>
        <v>0</v>
      </c>
      <c r="P44" s="2">
        <f>SUMIFS('16_employed_relevant'!$D$14:$D$4711,'16_employed_relevant'!$C$14:$C$4711,$A44,'16_employed_relevant'!$H$14:$H$4711,P$4)+SUMIFS('16_employed_relevant'!$E$14:$E$4711,'16_employed_relevant'!$C$14:$C$4711,$A44,'16_employed_relevant'!$H$14:$H$4711,P$4)</f>
        <v>4</v>
      </c>
      <c r="Q44" s="2">
        <f>SUMIFS('16_employed_relevant'!$D$14:$D$4711,'16_employed_relevant'!$C$14:$C$4711,$A44,'16_employed_relevant'!$H$14:$H$4711,Q$4)+SUMIFS('16_employed_relevant'!$E$14:$E$4711,'16_employed_relevant'!$C$14:$C$4711,$A44,'16_employed_relevant'!$H$14:$H$4711,Q$4)</f>
        <v>5</v>
      </c>
      <c r="R44" s="2">
        <f>SUMIFS('16_employed_relevant'!$D$14:$D$4711,'16_employed_relevant'!$C$14:$C$4711,$A44,'16_employed_relevant'!$H$14:$H$4711,R$4)+SUMIFS('16_employed_relevant'!$E$14:$E$4711,'16_employed_relevant'!$C$14:$C$4711,$A44,'16_employed_relevant'!$H$14:$H$4711,R$4)</f>
        <v>0</v>
      </c>
      <c r="S44" s="24">
        <f t="shared" si="0"/>
        <v>34</v>
      </c>
      <c r="U44" t="s">
        <v>14</v>
      </c>
      <c r="V44" s="2">
        <f>SUMIFS('16_employed_relevant'!$F$14:$F$4711,'16_employed_relevant'!$C$14:$C$4711,$U44,'16_employed_relevant'!$H$14:$H$4711,V$4)+SUMIFS('16_employed_relevant'!$G$14:$G$4711,'16_employed_relevant'!$C$14:$C$4711,$U44,'16_employed_relevant'!$H$14:$H$4711,V$4)</f>
        <v>0</v>
      </c>
      <c r="W44" s="2">
        <f>SUMIFS('16_employed_relevant'!$F$14:$F$4711,'16_employed_relevant'!$C$14:$C$4711,$U44,'16_employed_relevant'!$H$14:$H$4711,W$4)+SUMIFS('16_employed_relevant'!$G$14:$G$4711,'16_employed_relevant'!$C$14:$C$4711,$U44,'16_employed_relevant'!$H$14:$H$4711,W$4)</f>
        <v>0</v>
      </c>
      <c r="X44" s="2">
        <f>SUMIFS('16_employed_relevant'!$F$14:$F$4711,'16_employed_relevant'!$C$14:$C$4711,$U44,'16_employed_relevant'!$H$14:$H$4711,X$4)+SUMIFS('16_employed_relevant'!$G$14:$G$4711,'16_employed_relevant'!$C$14:$C$4711,$U44,'16_employed_relevant'!$H$14:$H$4711,X$4)</f>
        <v>0</v>
      </c>
      <c r="Y44" s="2">
        <f>SUMIFS('16_employed_relevant'!$F$14:$F$4711,'16_employed_relevant'!$C$14:$C$4711,$U44,'16_employed_relevant'!$H$14:$H$4711,Y$4)+SUMIFS('16_employed_relevant'!$G$14:$G$4711,'16_employed_relevant'!$C$14:$C$4711,$U44,'16_employed_relevant'!$H$14:$H$4711,Y$4)</f>
        <v>0</v>
      </c>
      <c r="Z44" s="2">
        <f>SUMIFS('16_employed_relevant'!$F$14:$F$4711,'16_employed_relevant'!$C$14:$C$4711,$U44,'16_employed_relevant'!$H$14:$H$4711,Z$4)+SUMIFS('16_employed_relevant'!$G$14:$G$4711,'16_employed_relevant'!$C$14:$C$4711,$U44,'16_employed_relevant'!$H$14:$H$4711,Z$4)</f>
        <v>0</v>
      </c>
      <c r="AA44" s="2">
        <f>SUMIFS('16_employed_relevant'!$F$14:$F$4711,'16_employed_relevant'!$C$14:$C$4711,$U44,'16_employed_relevant'!$H$14:$H$4711,AA$4)+SUMIFS('16_employed_relevant'!$G$14:$G$4711,'16_employed_relevant'!$C$14:$C$4711,$U44,'16_employed_relevant'!$H$14:$H$4711,AA$4)</f>
        <v>0</v>
      </c>
      <c r="AB44" s="2">
        <f>SUMIFS('16_employed_relevant'!$F$14:$F$4711,'16_employed_relevant'!$C$14:$C$4711,$U44,'16_employed_relevant'!$H$14:$H$4711,AB$4)+SUMIFS('16_employed_relevant'!$G$14:$G$4711,'16_employed_relevant'!$C$14:$C$4711,$U44,'16_employed_relevant'!$H$14:$H$4711,AB$4)</f>
        <v>0</v>
      </c>
      <c r="AC44" s="2">
        <f>SUMIFS('16_employed_relevant'!$F$14:$F$4711,'16_employed_relevant'!$C$14:$C$4711,$U44,'16_employed_relevant'!$H$14:$H$4711,AC$4)+SUMIFS('16_employed_relevant'!$G$14:$G$4711,'16_employed_relevant'!$C$14:$C$4711,$U44,'16_employed_relevant'!$H$14:$H$4711,AC$4)</f>
        <v>0</v>
      </c>
      <c r="AD44" s="30">
        <f>SUMIFS('16_employed_relevant'!$F$14:$F$4711,'16_employed_relevant'!$C$14:$C$4711,$U44,'16_employed_relevant'!$H$14:$H$4711,AD$4)+SUMIFS('16_employed_relevant'!$G$14:$G$4711,'16_employed_relevant'!$C$14:$C$4711,$U44,'16_employed_relevant'!$H$14:$H$4711,AD$4)</f>
        <v>0</v>
      </c>
      <c r="AE44" s="2">
        <f>SUMIFS('16_employed_relevant'!$F$14:$F$4711,'16_employed_relevant'!$C$14:$C$4711,$U44,'16_employed_relevant'!$H$14:$H$4711,AE$4)+SUMIFS('16_employed_relevant'!$G$14:$G$4711,'16_employed_relevant'!$C$14:$C$4711,$U44,'16_employed_relevant'!$H$14:$H$4711,AE$4)</f>
        <v>0</v>
      </c>
      <c r="AF44" s="2">
        <f>SUMIFS('16_employed_relevant'!$F$14:$F$4711,'16_employed_relevant'!$C$14:$C$4711,$U44,'16_employed_relevant'!$H$14:$H$4711,AF$4)+SUMIFS('16_employed_relevant'!$G$14:$G$4711,'16_employed_relevant'!$C$14:$C$4711,$U44,'16_employed_relevant'!$H$14:$H$4711,AF$4)</f>
        <v>0</v>
      </c>
      <c r="AG44" s="2">
        <f>SUMIFS('16_employed_relevant'!$F$14:$F$4711,'16_employed_relevant'!$C$14:$C$4711,$U44,'16_employed_relevant'!$H$14:$H$4711,AG$4)+SUMIFS('16_employed_relevant'!$G$14:$G$4711,'16_employed_relevant'!$C$14:$C$4711,$U44,'16_employed_relevant'!$H$14:$H$4711,AG$4)</f>
        <v>0</v>
      </c>
      <c r="AH44" s="2">
        <f>SUMIFS('16_employed_relevant'!$F$14:$F$4711,'16_employed_relevant'!$C$14:$C$4711,$U44,'16_employed_relevant'!$H$14:$H$4711,AH$4)+SUMIFS('16_employed_relevant'!$G$14:$G$4711,'16_employed_relevant'!$C$14:$C$4711,$U44,'16_employed_relevant'!$H$14:$H$4711,AH$4)</f>
        <v>0</v>
      </c>
      <c r="AI44" s="2">
        <f>SUMIFS('16_employed_relevant'!$F$14:$F$4711,'16_employed_relevant'!$C$14:$C$4711,$U44,'16_employed_relevant'!$H$14:$H$4711,AI$4)+SUMIFS('16_employed_relevant'!$G$14:$G$4711,'16_employed_relevant'!$C$14:$C$4711,$U44,'16_employed_relevant'!$H$14:$H$4711,AI$4)</f>
        <v>0</v>
      </c>
      <c r="AJ44" s="2">
        <f>SUMIFS('16_employed_relevant'!$F$14:$F$4711,'16_employed_relevant'!$C$14:$C$4711,$U44,'16_employed_relevant'!$H$14:$H$4711,AJ$4)+SUMIFS('16_employed_relevant'!$G$14:$G$4711,'16_employed_relevant'!$C$14:$C$4711,$U44,'16_employed_relevant'!$H$14:$H$4711,AJ$4)</f>
        <v>0</v>
      </c>
      <c r="AK44" s="2">
        <f>SUMIFS('16_employed_relevant'!$F$14:$F$4711,'16_employed_relevant'!$C$14:$C$4711,$U44,'16_employed_relevant'!$H$14:$H$4711,AK$4)+SUMIFS('16_employed_relevant'!$G$14:$G$4711,'16_employed_relevant'!$C$14:$C$4711,$U44,'16_employed_relevant'!$H$14:$H$4711,AK$4)</f>
        <v>0</v>
      </c>
      <c r="AL44" s="2">
        <f>SUMIFS('16_employed_relevant'!$F$14:$F$4711,'16_employed_relevant'!$C$14:$C$4711,$U44,'16_employed_relevant'!$H$14:$H$4711,AL$4)+SUMIFS('16_employed_relevant'!$G$14:$G$4711,'16_employed_relevant'!$C$14:$C$4711,$U44,'16_employed_relevant'!$H$14:$H$4711,AL$4)</f>
        <v>0</v>
      </c>
      <c r="AM44" s="24">
        <f t="shared" si="1"/>
        <v>0</v>
      </c>
    </row>
    <row r="45" spans="1:39">
      <c r="A45" t="s">
        <v>167</v>
      </c>
      <c r="B45" s="2">
        <f>SUMIFS('16_employed_relevant'!$D$14:$D$4711,'16_employed_relevant'!$C$14:$C$4711,$A45,'16_employed_relevant'!$H$14:$H$4711,B$4)+SUMIFS('16_employed_relevant'!$E$14:$E$4711,'16_employed_relevant'!$C$14:$C$4711,$A45,'16_employed_relevant'!$H$14:$H$4711,B$4)</f>
        <v>101</v>
      </c>
      <c r="C45" s="2">
        <f>SUMIFS('16_employed_relevant'!$D$14:$D$4711,'16_employed_relevant'!$C$14:$C$4711,$A45,'16_employed_relevant'!$H$14:$H$4711,C$4)+SUMIFS('16_employed_relevant'!$E$14:$E$4711,'16_employed_relevant'!$C$14:$C$4711,$A45,'16_employed_relevant'!$H$14:$H$4711,C$4)</f>
        <v>0</v>
      </c>
      <c r="D45" s="2">
        <f>SUMIFS('16_employed_relevant'!$D$14:$D$4711,'16_employed_relevant'!$C$14:$C$4711,$A45,'16_employed_relevant'!$H$14:$H$4711,D$4)+SUMIFS('16_employed_relevant'!$E$14:$E$4711,'16_employed_relevant'!$C$14:$C$4711,$A45,'16_employed_relevant'!$H$14:$H$4711,D$4)</f>
        <v>33</v>
      </c>
      <c r="E45" s="2">
        <f>SUMIFS('16_employed_relevant'!$D$14:$D$4711,'16_employed_relevant'!$C$14:$C$4711,$A45,'16_employed_relevant'!$H$14:$H$4711,E$4)+SUMIFS('16_employed_relevant'!$E$14:$E$4711,'16_employed_relevant'!$C$14:$C$4711,$A45,'16_employed_relevant'!$H$14:$H$4711,E$4)</f>
        <v>174</v>
      </c>
      <c r="F45" s="2">
        <f>SUMIFS('16_employed_relevant'!$D$14:$D$4711,'16_employed_relevant'!$C$14:$C$4711,$A45,'16_employed_relevant'!$H$14:$H$4711,F$4)+SUMIFS('16_employed_relevant'!$E$14:$E$4711,'16_employed_relevant'!$C$14:$C$4711,$A45,'16_employed_relevant'!$H$14:$H$4711,F$4)</f>
        <v>0</v>
      </c>
      <c r="G45" s="2">
        <f>SUMIFS('16_employed_relevant'!$D$14:$D$4711,'16_employed_relevant'!$C$14:$C$4711,$A45,'16_employed_relevant'!$H$14:$H$4711,G$4)+SUMIFS('16_employed_relevant'!$E$14:$E$4711,'16_employed_relevant'!$C$14:$C$4711,$A45,'16_employed_relevant'!$H$14:$H$4711,G$4)</f>
        <v>14</v>
      </c>
      <c r="H45" s="2">
        <f>SUMIFS('16_employed_relevant'!$D$14:$D$4711,'16_employed_relevant'!$C$14:$C$4711,$A45,'16_employed_relevant'!$H$14:$H$4711,H$4)+SUMIFS('16_employed_relevant'!$E$14:$E$4711,'16_employed_relevant'!$C$14:$C$4711,$A45,'16_employed_relevant'!$H$14:$H$4711,H$4)</f>
        <v>23</v>
      </c>
      <c r="I45" s="2">
        <f>SUMIFS('16_employed_relevant'!$D$14:$D$4711,'16_employed_relevant'!$C$14:$C$4711,$A45,'16_employed_relevant'!$H$14:$H$4711,I$4)+SUMIFS('16_employed_relevant'!$E$14:$E$4711,'16_employed_relevant'!$C$14:$C$4711,$A45,'16_employed_relevant'!$H$14:$H$4711,I$4)</f>
        <v>0</v>
      </c>
      <c r="J45" s="30">
        <f>SUMIFS('16_employed_relevant'!$D$14:$D$4711,'16_employed_relevant'!$C$14:$C$4711,$A45,'16_employed_relevant'!$H$14:$H$4711,J$4)+SUMIFS('16_employed_relevant'!$E$14:$E$4711,'16_employed_relevant'!$C$14:$C$4711,$A45,'16_employed_relevant'!$H$14:$H$4711,J$4)</f>
        <v>0</v>
      </c>
      <c r="K45" s="2">
        <f>SUMIFS('16_employed_relevant'!$D$14:$D$4711,'16_employed_relevant'!$C$14:$C$4711,$A45,'16_employed_relevant'!$H$14:$H$4711,K$4)+SUMIFS('16_employed_relevant'!$E$14:$E$4711,'16_employed_relevant'!$C$14:$C$4711,$A45,'16_employed_relevant'!$H$14:$H$4711,K$4)</f>
        <v>4</v>
      </c>
      <c r="L45" s="2">
        <f>SUMIFS('16_employed_relevant'!$D$14:$D$4711,'16_employed_relevant'!$C$14:$C$4711,$A45,'16_employed_relevant'!$H$14:$H$4711,L$4)+SUMIFS('16_employed_relevant'!$E$14:$E$4711,'16_employed_relevant'!$C$14:$C$4711,$A45,'16_employed_relevant'!$H$14:$H$4711,L$4)</f>
        <v>38</v>
      </c>
      <c r="M45" s="2">
        <f>SUMIFS('16_employed_relevant'!$D$14:$D$4711,'16_employed_relevant'!$C$14:$C$4711,$A45,'16_employed_relevant'!$H$14:$H$4711,M$4)+SUMIFS('16_employed_relevant'!$E$14:$E$4711,'16_employed_relevant'!$C$14:$C$4711,$A45,'16_employed_relevant'!$H$14:$H$4711,M$4)</f>
        <v>150</v>
      </c>
      <c r="N45" s="2">
        <f>SUMIFS('16_employed_relevant'!$D$14:$D$4711,'16_employed_relevant'!$C$14:$C$4711,$A45,'16_employed_relevant'!$H$14:$H$4711,N$4)+SUMIFS('16_employed_relevant'!$E$14:$E$4711,'16_employed_relevant'!$C$14:$C$4711,$A45,'16_employed_relevant'!$H$14:$H$4711,N$4)</f>
        <v>21</v>
      </c>
      <c r="O45" s="2">
        <f>SUMIFS('16_employed_relevant'!$D$14:$D$4711,'16_employed_relevant'!$C$14:$C$4711,$A45,'16_employed_relevant'!$H$14:$H$4711,O$4)+SUMIFS('16_employed_relevant'!$E$14:$E$4711,'16_employed_relevant'!$C$14:$C$4711,$A45,'16_employed_relevant'!$H$14:$H$4711,O$4)</f>
        <v>3</v>
      </c>
      <c r="P45" s="2">
        <f>SUMIFS('16_employed_relevant'!$D$14:$D$4711,'16_employed_relevant'!$C$14:$C$4711,$A45,'16_employed_relevant'!$H$14:$H$4711,P$4)+SUMIFS('16_employed_relevant'!$E$14:$E$4711,'16_employed_relevant'!$C$14:$C$4711,$A45,'16_employed_relevant'!$H$14:$H$4711,P$4)</f>
        <v>83</v>
      </c>
      <c r="Q45" s="2">
        <f>SUMIFS('16_employed_relevant'!$D$14:$D$4711,'16_employed_relevant'!$C$14:$C$4711,$A45,'16_employed_relevant'!$H$14:$H$4711,Q$4)+SUMIFS('16_employed_relevant'!$E$14:$E$4711,'16_employed_relevant'!$C$14:$C$4711,$A45,'16_employed_relevant'!$H$14:$H$4711,Q$4)</f>
        <v>9</v>
      </c>
      <c r="R45" s="2">
        <f>SUMIFS('16_employed_relevant'!$D$14:$D$4711,'16_employed_relevant'!$C$14:$C$4711,$A45,'16_employed_relevant'!$H$14:$H$4711,R$4)+SUMIFS('16_employed_relevant'!$E$14:$E$4711,'16_employed_relevant'!$C$14:$C$4711,$A45,'16_employed_relevant'!$H$14:$H$4711,R$4)</f>
        <v>8</v>
      </c>
      <c r="S45" s="24">
        <f t="shared" si="0"/>
        <v>661</v>
      </c>
      <c r="U45" t="s">
        <v>167</v>
      </c>
      <c r="V45" s="2">
        <f>SUMIFS('16_employed_relevant'!$F$14:$F$4711,'16_employed_relevant'!$C$14:$C$4711,$U45,'16_employed_relevant'!$H$14:$H$4711,V$4)+SUMIFS('16_employed_relevant'!$G$14:$G$4711,'16_employed_relevant'!$C$14:$C$4711,$U45,'16_employed_relevant'!$H$14:$H$4711,V$4)</f>
        <v>33</v>
      </c>
      <c r="W45" s="2">
        <f>SUMIFS('16_employed_relevant'!$F$14:$F$4711,'16_employed_relevant'!$C$14:$C$4711,$U45,'16_employed_relevant'!$H$14:$H$4711,W$4)+SUMIFS('16_employed_relevant'!$G$14:$G$4711,'16_employed_relevant'!$C$14:$C$4711,$U45,'16_employed_relevant'!$H$14:$H$4711,W$4)</f>
        <v>0</v>
      </c>
      <c r="X45" s="2">
        <f>SUMIFS('16_employed_relevant'!$F$14:$F$4711,'16_employed_relevant'!$C$14:$C$4711,$U45,'16_employed_relevant'!$H$14:$H$4711,X$4)+SUMIFS('16_employed_relevant'!$G$14:$G$4711,'16_employed_relevant'!$C$14:$C$4711,$U45,'16_employed_relevant'!$H$14:$H$4711,X$4)</f>
        <v>4</v>
      </c>
      <c r="Y45" s="2">
        <f>SUMIFS('16_employed_relevant'!$F$14:$F$4711,'16_employed_relevant'!$C$14:$C$4711,$U45,'16_employed_relevant'!$H$14:$H$4711,Y$4)+SUMIFS('16_employed_relevant'!$G$14:$G$4711,'16_employed_relevant'!$C$14:$C$4711,$U45,'16_employed_relevant'!$H$14:$H$4711,Y$4)</f>
        <v>29</v>
      </c>
      <c r="Z45" s="2">
        <f>SUMIFS('16_employed_relevant'!$F$14:$F$4711,'16_employed_relevant'!$C$14:$C$4711,$U45,'16_employed_relevant'!$H$14:$H$4711,Z$4)+SUMIFS('16_employed_relevant'!$G$14:$G$4711,'16_employed_relevant'!$C$14:$C$4711,$U45,'16_employed_relevant'!$H$14:$H$4711,Z$4)</f>
        <v>0</v>
      </c>
      <c r="AA45" s="2">
        <f>SUMIFS('16_employed_relevant'!$F$14:$F$4711,'16_employed_relevant'!$C$14:$C$4711,$U45,'16_employed_relevant'!$H$14:$H$4711,AA$4)+SUMIFS('16_employed_relevant'!$G$14:$G$4711,'16_employed_relevant'!$C$14:$C$4711,$U45,'16_employed_relevant'!$H$14:$H$4711,AA$4)</f>
        <v>3</v>
      </c>
      <c r="AB45" s="2">
        <f>SUMIFS('16_employed_relevant'!$F$14:$F$4711,'16_employed_relevant'!$C$14:$C$4711,$U45,'16_employed_relevant'!$H$14:$H$4711,AB$4)+SUMIFS('16_employed_relevant'!$G$14:$G$4711,'16_employed_relevant'!$C$14:$C$4711,$U45,'16_employed_relevant'!$H$14:$H$4711,AB$4)</f>
        <v>14</v>
      </c>
      <c r="AC45" s="2">
        <f>SUMIFS('16_employed_relevant'!$F$14:$F$4711,'16_employed_relevant'!$C$14:$C$4711,$U45,'16_employed_relevant'!$H$14:$H$4711,AC$4)+SUMIFS('16_employed_relevant'!$G$14:$G$4711,'16_employed_relevant'!$C$14:$C$4711,$U45,'16_employed_relevant'!$H$14:$H$4711,AC$4)</f>
        <v>0</v>
      </c>
      <c r="AD45" s="30">
        <f>SUMIFS('16_employed_relevant'!$F$14:$F$4711,'16_employed_relevant'!$C$14:$C$4711,$U45,'16_employed_relevant'!$H$14:$H$4711,AD$4)+SUMIFS('16_employed_relevant'!$G$14:$G$4711,'16_employed_relevant'!$C$14:$C$4711,$U45,'16_employed_relevant'!$H$14:$H$4711,AD$4)</f>
        <v>0</v>
      </c>
      <c r="AE45" s="2">
        <f>SUMIFS('16_employed_relevant'!$F$14:$F$4711,'16_employed_relevant'!$C$14:$C$4711,$U45,'16_employed_relevant'!$H$14:$H$4711,AE$4)+SUMIFS('16_employed_relevant'!$G$14:$G$4711,'16_employed_relevant'!$C$14:$C$4711,$U45,'16_employed_relevant'!$H$14:$H$4711,AE$4)</f>
        <v>11</v>
      </c>
      <c r="AF45" s="2">
        <f>SUMIFS('16_employed_relevant'!$F$14:$F$4711,'16_employed_relevant'!$C$14:$C$4711,$U45,'16_employed_relevant'!$H$14:$H$4711,AF$4)+SUMIFS('16_employed_relevant'!$G$14:$G$4711,'16_employed_relevant'!$C$14:$C$4711,$U45,'16_employed_relevant'!$H$14:$H$4711,AF$4)</f>
        <v>13</v>
      </c>
      <c r="AG45" s="2">
        <f>SUMIFS('16_employed_relevant'!$F$14:$F$4711,'16_employed_relevant'!$C$14:$C$4711,$U45,'16_employed_relevant'!$H$14:$H$4711,AG$4)+SUMIFS('16_employed_relevant'!$G$14:$G$4711,'16_employed_relevant'!$C$14:$C$4711,$U45,'16_employed_relevant'!$H$14:$H$4711,AG$4)</f>
        <v>48</v>
      </c>
      <c r="AH45" s="2">
        <f>SUMIFS('16_employed_relevant'!$F$14:$F$4711,'16_employed_relevant'!$C$14:$C$4711,$U45,'16_employed_relevant'!$H$14:$H$4711,AH$4)+SUMIFS('16_employed_relevant'!$G$14:$G$4711,'16_employed_relevant'!$C$14:$C$4711,$U45,'16_employed_relevant'!$H$14:$H$4711,AH$4)</f>
        <v>8</v>
      </c>
      <c r="AI45" s="2">
        <f>SUMIFS('16_employed_relevant'!$F$14:$F$4711,'16_employed_relevant'!$C$14:$C$4711,$U45,'16_employed_relevant'!$H$14:$H$4711,AI$4)+SUMIFS('16_employed_relevant'!$G$14:$G$4711,'16_employed_relevant'!$C$14:$C$4711,$U45,'16_employed_relevant'!$H$14:$H$4711,AI$4)</f>
        <v>5</v>
      </c>
      <c r="AJ45" s="2">
        <f>SUMIFS('16_employed_relevant'!$F$14:$F$4711,'16_employed_relevant'!$C$14:$C$4711,$U45,'16_employed_relevant'!$H$14:$H$4711,AJ$4)+SUMIFS('16_employed_relevant'!$G$14:$G$4711,'16_employed_relevant'!$C$14:$C$4711,$U45,'16_employed_relevant'!$H$14:$H$4711,AJ$4)</f>
        <v>29</v>
      </c>
      <c r="AK45" s="2">
        <f>SUMIFS('16_employed_relevant'!$F$14:$F$4711,'16_employed_relevant'!$C$14:$C$4711,$U45,'16_employed_relevant'!$H$14:$H$4711,AK$4)+SUMIFS('16_employed_relevant'!$G$14:$G$4711,'16_employed_relevant'!$C$14:$C$4711,$U45,'16_employed_relevant'!$H$14:$H$4711,AK$4)</f>
        <v>5</v>
      </c>
      <c r="AL45" s="2">
        <f>SUMIFS('16_employed_relevant'!$F$14:$F$4711,'16_employed_relevant'!$C$14:$C$4711,$U45,'16_employed_relevant'!$H$14:$H$4711,AL$4)+SUMIFS('16_employed_relevant'!$G$14:$G$4711,'16_employed_relevant'!$C$14:$C$4711,$U45,'16_employed_relevant'!$H$14:$H$4711,AL$4)</f>
        <v>0</v>
      </c>
      <c r="AM45" s="24">
        <f t="shared" si="1"/>
        <v>202</v>
      </c>
    </row>
    <row r="46" spans="1:39">
      <c r="A46" t="s">
        <v>15</v>
      </c>
      <c r="B46" s="2">
        <f>SUMIFS('16_employed_relevant'!$D$14:$D$4711,'16_employed_relevant'!$C$14:$C$4711,$A46,'16_employed_relevant'!$H$14:$H$4711,B$4)+SUMIFS('16_employed_relevant'!$E$14:$E$4711,'16_employed_relevant'!$C$14:$C$4711,$A46,'16_employed_relevant'!$H$14:$H$4711,B$4)</f>
        <v>56</v>
      </c>
      <c r="C46" s="2">
        <f>SUMIFS('16_employed_relevant'!$D$14:$D$4711,'16_employed_relevant'!$C$14:$C$4711,$A46,'16_employed_relevant'!$H$14:$H$4711,C$4)+SUMIFS('16_employed_relevant'!$E$14:$E$4711,'16_employed_relevant'!$C$14:$C$4711,$A46,'16_employed_relevant'!$H$14:$H$4711,C$4)</f>
        <v>0</v>
      </c>
      <c r="D46" s="2">
        <f>SUMIFS('16_employed_relevant'!$D$14:$D$4711,'16_employed_relevant'!$C$14:$C$4711,$A46,'16_employed_relevant'!$H$14:$H$4711,D$4)+SUMIFS('16_employed_relevant'!$E$14:$E$4711,'16_employed_relevant'!$C$14:$C$4711,$A46,'16_employed_relevant'!$H$14:$H$4711,D$4)</f>
        <v>45</v>
      </c>
      <c r="E46" s="2">
        <f>SUMIFS('16_employed_relevant'!$D$14:$D$4711,'16_employed_relevant'!$C$14:$C$4711,$A46,'16_employed_relevant'!$H$14:$H$4711,E$4)+SUMIFS('16_employed_relevant'!$E$14:$E$4711,'16_employed_relevant'!$C$14:$C$4711,$A46,'16_employed_relevant'!$H$14:$H$4711,E$4)</f>
        <v>72</v>
      </c>
      <c r="F46" s="2">
        <f>SUMIFS('16_employed_relevant'!$D$14:$D$4711,'16_employed_relevant'!$C$14:$C$4711,$A46,'16_employed_relevant'!$H$14:$H$4711,F$4)+SUMIFS('16_employed_relevant'!$E$14:$E$4711,'16_employed_relevant'!$C$14:$C$4711,$A46,'16_employed_relevant'!$H$14:$H$4711,F$4)</f>
        <v>0</v>
      </c>
      <c r="G46" s="2">
        <f>SUMIFS('16_employed_relevant'!$D$14:$D$4711,'16_employed_relevant'!$C$14:$C$4711,$A46,'16_employed_relevant'!$H$14:$H$4711,G$4)+SUMIFS('16_employed_relevant'!$E$14:$E$4711,'16_employed_relevant'!$C$14:$C$4711,$A46,'16_employed_relevant'!$H$14:$H$4711,G$4)</f>
        <v>23</v>
      </c>
      <c r="H46" s="2">
        <f>SUMIFS('16_employed_relevant'!$D$14:$D$4711,'16_employed_relevant'!$C$14:$C$4711,$A46,'16_employed_relevant'!$H$14:$H$4711,H$4)+SUMIFS('16_employed_relevant'!$E$14:$E$4711,'16_employed_relevant'!$C$14:$C$4711,$A46,'16_employed_relevant'!$H$14:$H$4711,H$4)</f>
        <v>10</v>
      </c>
      <c r="I46" s="2">
        <f>SUMIFS('16_employed_relevant'!$D$14:$D$4711,'16_employed_relevant'!$C$14:$C$4711,$A46,'16_employed_relevant'!$H$14:$H$4711,I$4)+SUMIFS('16_employed_relevant'!$E$14:$E$4711,'16_employed_relevant'!$C$14:$C$4711,$A46,'16_employed_relevant'!$H$14:$H$4711,I$4)</f>
        <v>0</v>
      </c>
      <c r="J46" s="30">
        <f>SUMIFS('16_employed_relevant'!$D$14:$D$4711,'16_employed_relevant'!$C$14:$C$4711,$A46,'16_employed_relevant'!$H$14:$H$4711,J$4)+SUMIFS('16_employed_relevant'!$E$14:$E$4711,'16_employed_relevant'!$C$14:$C$4711,$A46,'16_employed_relevant'!$H$14:$H$4711,J$4)</f>
        <v>0</v>
      </c>
      <c r="K46" s="2">
        <f>SUMIFS('16_employed_relevant'!$D$14:$D$4711,'16_employed_relevant'!$C$14:$C$4711,$A46,'16_employed_relevant'!$H$14:$H$4711,K$4)+SUMIFS('16_employed_relevant'!$E$14:$E$4711,'16_employed_relevant'!$C$14:$C$4711,$A46,'16_employed_relevant'!$H$14:$H$4711,K$4)</f>
        <v>4</v>
      </c>
      <c r="L46" s="2">
        <f>SUMIFS('16_employed_relevant'!$D$14:$D$4711,'16_employed_relevant'!$C$14:$C$4711,$A46,'16_employed_relevant'!$H$14:$H$4711,L$4)+SUMIFS('16_employed_relevant'!$E$14:$E$4711,'16_employed_relevant'!$C$14:$C$4711,$A46,'16_employed_relevant'!$H$14:$H$4711,L$4)</f>
        <v>20</v>
      </c>
      <c r="M46" s="2">
        <f>SUMIFS('16_employed_relevant'!$D$14:$D$4711,'16_employed_relevant'!$C$14:$C$4711,$A46,'16_employed_relevant'!$H$14:$H$4711,M$4)+SUMIFS('16_employed_relevant'!$E$14:$E$4711,'16_employed_relevant'!$C$14:$C$4711,$A46,'16_employed_relevant'!$H$14:$H$4711,M$4)</f>
        <v>124</v>
      </c>
      <c r="N46" s="2">
        <f>SUMIFS('16_employed_relevant'!$D$14:$D$4711,'16_employed_relevant'!$C$14:$C$4711,$A46,'16_employed_relevant'!$H$14:$H$4711,N$4)+SUMIFS('16_employed_relevant'!$E$14:$E$4711,'16_employed_relevant'!$C$14:$C$4711,$A46,'16_employed_relevant'!$H$14:$H$4711,N$4)</f>
        <v>10</v>
      </c>
      <c r="O46" s="2">
        <f>SUMIFS('16_employed_relevant'!$D$14:$D$4711,'16_employed_relevant'!$C$14:$C$4711,$A46,'16_employed_relevant'!$H$14:$H$4711,O$4)+SUMIFS('16_employed_relevant'!$E$14:$E$4711,'16_employed_relevant'!$C$14:$C$4711,$A46,'16_employed_relevant'!$H$14:$H$4711,O$4)</f>
        <v>0</v>
      </c>
      <c r="P46" s="2">
        <f>SUMIFS('16_employed_relevant'!$D$14:$D$4711,'16_employed_relevant'!$C$14:$C$4711,$A46,'16_employed_relevant'!$H$14:$H$4711,P$4)+SUMIFS('16_employed_relevant'!$E$14:$E$4711,'16_employed_relevant'!$C$14:$C$4711,$A46,'16_employed_relevant'!$H$14:$H$4711,P$4)</f>
        <v>32</v>
      </c>
      <c r="Q46" s="2">
        <f>SUMIFS('16_employed_relevant'!$D$14:$D$4711,'16_employed_relevant'!$C$14:$C$4711,$A46,'16_employed_relevant'!$H$14:$H$4711,Q$4)+SUMIFS('16_employed_relevant'!$E$14:$E$4711,'16_employed_relevant'!$C$14:$C$4711,$A46,'16_employed_relevant'!$H$14:$H$4711,Q$4)</f>
        <v>8</v>
      </c>
      <c r="R46" s="2">
        <f>SUMIFS('16_employed_relevant'!$D$14:$D$4711,'16_employed_relevant'!$C$14:$C$4711,$A46,'16_employed_relevant'!$H$14:$H$4711,R$4)+SUMIFS('16_employed_relevant'!$E$14:$E$4711,'16_employed_relevant'!$C$14:$C$4711,$A46,'16_employed_relevant'!$H$14:$H$4711,R$4)</f>
        <v>0</v>
      </c>
      <c r="S46" s="24">
        <f t="shared" si="0"/>
        <v>404</v>
      </c>
      <c r="U46" t="s">
        <v>15</v>
      </c>
      <c r="V46" s="2">
        <f>SUMIFS('16_employed_relevant'!$F$14:$F$4711,'16_employed_relevant'!$C$14:$C$4711,$U46,'16_employed_relevant'!$H$14:$H$4711,V$4)+SUMIFS('16_employed_relevant'!$G$14:$G$4711,'16_employed_relevant'!$C$14:$C$4711,$U46,'16_employed_relevant'!$H$14:$H$4711,V$4)</f>
        <v>0</v>
      </c>
      <c r="W46" s="2">
        <f>SUMIFS('16_employed_relevant'!$F$14:$F$4711,'16_employed_relevant'!$C$14:$C$4711,$U46,'16_employed_relevant'!$H$14:$H$4711,W$4)+SUMIFS('16_employed_relevant'!$G$14:$G$4711,'16_employed_relevant'!$C$14:$C$4711,$U46,'16_employed_relevant'!$H$14:$H$4711,W$4)</f>
        <v>0</v>
      </c>
      <c r="X46" s="2">
        <f>SUMIFS('16_employed_relevant'!$F$14:$F$4711,'16_employed_relevant'!$C$14:$C$4711,$U46,'16_employed_relevant'!$H$14:$H$4711,X$4)+SUMIFS('16_employed_relevant'!$G$14:$G$4711,'16_employed_relevant'!$C$14:$C$4711,$U46,'16_employed_relevant'!$H$14:$H$4711,X$4)</f>
        <v>0</v>
      </c>
      <c r="Y46" s="2">
        <f>SUMIFS('16_employed_relevant'!$F$14:$F$4711,'16_employed_relevant'!$C$14:$C$4711,$U46,'16_employed_relevant'!$H$14:$H$4711,Y$4)+SUMIFS('16_employed_relevant'!$G$14:$G$4711,'16_employed_relevant'!$C$14:$C$4711,$U46,'16_employed_relevant'!$H$14:$H$4711,Y$4)</f>
        <v>0</v>
      </c>
      <c r="Z46" s="2">
        <f>SUMIFS('16_employed_relevant'!$F$14:$F$4711,'16_employed_relevant'!$C$14:$C$4711,$U46,'16_employed_relevant'!$H$14:$H$4711,Z$4)+SUMIFS('16_employed_relevant'!$G$14:$G$4711,'16_employed_relevant'!$C$14:$C$4711,$U46,'16_employed_relevant'!$H$14:$H$4711,Z$4)</f>
        <v>0</v>
      </c>
      <c r="AA46" s="2">
        <f>SUMIFS('16_employed_relevant'!$F$14:$F$4711,'16_employed_relevant'!$C$14:$C$4711,$U46,'16_employed_relevant'!$H$14:$H$4711,AA$4)+SUMIFS('16_employed_relevant'!$G$14:$G$4711,'16_employed_relevant'!$C$14:$C$4711,$U46,'16_employed_relevant'!$H$14:$H$4711,AA$4)</f>
        <v>0</v>
      </c>
      <c r="AB46" s="2">
        <f>SUMIFS('16_employed_relevant'!$F$14:$F$4711,'16_employed_relevant'!$C$14:$C$4711,$U46,'16_employed_relevant'!$H$14:$H$4711,AB$4)+SUMIFS('16_employed_relevant'!$G$14:$G$4711,'16_employed_relevant'!$C$14:$C$4711,$U46,'16_employed_relevant'!$H$14:$H$4711,AB$4)</f>
        <v>0</v>
      </c>
      <c r="AC46" s="2">
        <f>SUMIFS('16_employed_relevant'!$F$14:$F$4711,'16_employed_relevant'!$C$14:$C$4711,$U46,'16_employed_relevant'!$H$14:$H$4711,AC$4)+SUMIFS('16_employed_relevant'!$G$14:$G$4711,'16_employed_relevant'!$C$14:$C$4711,$U46,'16_employed_relevant'!$H$14:$H$4711,AC$4)</f>
        <v>0</v>
      </c>
      <c r="AD46" s="30">
        <f>SUMIFS('16_employed_relevant'!$F$14:$F$4711,'16_employed_relevant'!$C$14:$C$4711,$U46,'16_employed_relevant'!$H$14:$H$4711,AD$4)+SUMIFS('16_employed_relevant'!$G$14:$G$4711,'16_employed_relevant'!$C$14:$C$4711,$U46,'16_employed_relevant'!$H$14:$H$4711,AD$4)</f>
        <v>0</v>
      </c>
      <c r="AE46" s="2">
        <f>SUMIFS('16_employed_relevant'!$F$14:$F$4711,'16_employed_relevant'!$C$14:$C$4711,$U46,'16_employed_relevant'!$H$14:$H$4711,AE$4)+SUMIFS('16_employed_relevant'!$G$14:$G$4711,'16_employed_relevant'!$C$14:$C$4711,$U46,'16_employed_relevant'!$H$14:$H$4711,AE$4)</f>
        <v>0</v>
      </c>
      <c r="AF46" s="2">
        <f>SUMIFS('16_employed_relevant'!$F$14:$F$4711,'16_employed_relevant'!$C$14:$C$4711,$U46,'16_employed_relevant'!$H$14:$H$4711,AF$4)+SUMIFS('16_employed_relevant'!$G$14:$G$4711,'16_employed_relevant'!$C$14:$C$4711,$U46,'16_employed_relevant'!$H$14:$H$4711,AF$4)</f>
        <v>3</v>
      </c>
      <c r="AG46" s="2">
        <f>SUMIFS('16_employed_relevant'!$F$14:$F$4711,'16_employed_relevant'!$C$14:$C$4711,$U46,'16_employed_relevant'!$H$14:$H$4711,AG$4)+SUMIFS('16_employed_relevant'!$G$14:$G$4711,'16_employed_relevant'!$C$14:$C$4711,$U46,'16_employed_relevant'!$H$14:$H$4711,AG$4)</f>
        <v>12</v>
      </c>
      <c r="AH46" s="2">
        <f>SUMIFS('16_employed_relevant'!$F$14:$F$4711,'16_employed_relevant'!$C$14:$C$4711,$U46,'16_employed_relevant'!$H$14:$H$4711,AH$4)+SUMIFS('16_employed_relevant'!$G$14:$G$4711,'16_employed_relevant'!$C$14:$C$4711,$U46,'16_employed_relevant'!$H$14:$H$4711,AH$4)</f>
        <v>0</v>
      </c>
      <c r="AI46" s="2">
        <f>SUMIFS('16_employed_relevant'!$F$14:$F$4711,'16_employed_relevant'!$C$14:$C$4711,$U46,'16_employed_relevant'!$H$14:$H$4711,AI$4)+SUMIFS('16_employed_relevant'!$G$14:$G$4711,'16_employed_relevant'!$C$14:$C$4711,$U46,'16_employed_relevant'!$H$14:$H$4711,AI$4)</f>
        <v>0</v>
      </c>
      <c r="AJ46" s="2">
        <f>SUMIFS('16_employed_relevant'!$F$14:$F$4711,'16_employed_relevant'!$C$14:$C$4711,$U46,'16_employed_relevant'!$H$14:$H$4711,AJ$4)+SUMIFS('16_employed_relevant'!$G$14:$G$4711,'16_employed_relevant'!$C$14:$C$4711,$U46,'16_employed_relevant'!$H$14:$H$4711,AJ$4)</f>
        <v>0</v>
      </c>
      <c r="AK46" s="2">
        <f>SUMIFS('16_employed_relevant'!$F$14:$F$4711,'16_employed_relevant'!$C$14:$C$4711,$U46,'16_employed_relevant'!$H$14:$H$4711,AK$4)+SUMIFS('16_employed_relevant'!$G$14:$G$4711,'16_employed_relevant'!$C$14:$C$4711,$U46,'16_employed_relevant'!$H$14:$H$4711,AK$4)</f>
        <v>0</v>
      </c>
      <c r="AL46" s="2">
        <f>SUMIFS('16_employed_relevant'!$F$14:$F$4711,'16_employed_relevant'!$C$14:$C$4711,$U46,'16_employed_relevant'!$H$14:$H$4711,AL$4)+SUMIFS('16_employed_relevant'!$G$14:$G$4711,'16_employed_relevant'!$C$14:$C$4711,$U46,'16_employed_relevant'!$H$14:$H$4711,AL$4)</f>
        <v>0</v>
      </c>
      <c r="AM46" s="24">
        <f t="shared" si="1"/>
        <v>15</v>
      </c>
    </row>
    <row r="47" spans="1:39">
      <c r="A47" t="s">
        <v>168</v>
      </c>
      <c r="B47" s="2">
        <f>SUMIFS('16_employed_relevant'!$D$14:$D$4711,'16_employed_relevant'!$C$14:$C$4711,$A47,'16_employed_relevant'!$H$14:$H$4711,B$4)+SUMIFS('16_employed_relevant'!$E$14:$E$4711,'16_employed_relevant'!$C$14:$C$4711,$A47,'16_employed_relevant'!$H$14:$H$4711,B$4)</f>
        <v>133</v>
      </c>
      <c r="C47" s="2">
        <f>SUMIFS('16_employed_relevant'!$D$14:$D$4711,'16_employed_relevant'!$C$14:$C$4711,$A47,'16_employed_relevant'!$H$14:$H$4711,C$4)+SUMIFS('16_employed_relevant'!$E$14:$E$4711,'16_employed_relevant'!$C$14:$C$4711,$A47,'16_employed_relevant'!$H$14:$H$4711,C$4)</f>
        <v>13</v>
      </c>
      <c r="D47" s="2">
        <f>SUMIFS('16_employed_relevant'!$D$14:$D$4711,'16_employed_relevant'!$C$14:$C$4711,$A47,'16_employed_relevant'!$H$14:$H$4711,D$4)+SUMIFS('16_employed_relevant'!$E$14:$E$4711,'16_employed_relevant'!$C$14:$C$4711,$A47,'16_employed_relevant'!$H$14:$H$4711,D$4)</f>
        <v>265</v>
      </c>
      <c r="E47" s="2">
        <f>SUMIFS('16_employed_relevant'!$D$14:$D$4711,'16_employed_relevant'!$C$14:$C$4711,$A47,'16_employed_relevant'!$H$14:$H$4711,E$4)+SUMIFS('16_employed_relevant'!$E$14:$E$4711,'16_employed_relevant'!$C$14:$C$4711,$A47,'16_employed_relevant'!$H$14:$H$4711,E$4)</f>
        <v>194</v>
      </c>
      <c r="F47" s="2">
        <f>SUMIFS('16_employed_relevant'!$D$14:$D$4711,'16_employed_relevant'!$C$14:$C$4711,$A47,'16_employed_relevant'!$H$14:$H$4711,F$4)+SUMIFS('16_employed_relevant'!$E$14:$E$4711,'16_employed_relevant'!$C$14:$C$4711,$A47,'16_employed_relevant'!$H$14:$H$4711,F$4)</f>
        <v>0</v>
      </c>
      <c r="G47" s="2">
        <f>SUMIFS('16_employed_relevant'!$D$14:$D$4711,'16_employed_relevant'!$C$14:$C$4711,$A47,'16_employed_relevant'!$H$14:$H$4711,G$4)+SUMIFS('16_employed_relevant'!$E$14:$E$4711,'16_employed_relevant'!$C$14:$C$4711,$A47,'16_employed_relevant'!$H$14:$H$4711,G$4)</f>
        <v>13</v>
      </c>
      <c r="H47" s="2">
        <f>SUMIFS('16_employed_relevant'!$D$14:$D$4711,'16_employed_relevant'!$C$14:$C$4711,$A47,'16_employed_relevant'!$H$14:$H$4711,H$4)+SUMIFS('16_employed_relevant'!$E$14:$E$4711,'16_employed_relevant'!$C$14:$C$4711,$A47,'16_employed_relevant'!$H$14:$H$4711,H$4)</f>
        <v>68</v>
      </c>
      <c r="I47" s="2">
        <f>SUMIFS('16_employed_relevant'!$D$14:$D$4711,'16_employed_relevant'!$C$14:$C$4711,$A47,'16_employed_relevant'!$H$14:$H$4711,I$4)+SUMIFS('16_employed_relevant'!$E$14:$E$4711,'16_employed_relevant'!$C$14:$C$4711,$A47,'16_employed_relevant'!$H$14:$H$4711,I$4)</f>
        <v>0</v>
      </c>
      <c r="J47" s="30">
        <f>SUMIFS('16_employed_relevant'!$D$14:$D$4711,'16_employed_relevant'!$C$14:$C$4711,$A47,'16_employed_relevant'!$H$14:$H$4711,J$4)+SUMIFS('16_employed_relevant'!$E$14:$E$4711,'16_employed_relevant'!$C$14:$C$4711,$A47,'16_employed_relevant'!$H$14:$H$4711,J$4)</f>
        <v>0</v>
      </c>
      <c r="K47" s="2">
        <f>SUMIFS('16_employed_relevant'!$D$14:$D$4711,'16_employed_relevant'!$C$14:$C$4711,$A47,'16_employed_relevant'!$H$14:$H$4711,K$4)+SUMIFS('16_employed_relevant'!$E$14:$E$4711,'16_employed_relevant'!$C$14:$C$4711,$A47,'16_employed_relevant'!$H$14:$H$4711,K$4)</f>
        <v>11</v>
      </c>
      <c r="L47" s="2">
        <f>SUMIFS('16_employed_relevant'!$D$14:$D$4711,'16_employed_relevant'!$C$14:$C$4711,$A47,'16_employed_relevant'!$H$14:$H$4711,L$4)+SUMIFS('16_employed_relevant'!$E$14:$E$4711,'16_employed_relevant'!$C$14:$C$4711,$A47,'16_employed_relevant'!$H$14:$H$4711,L$4)</f>
        <v>50</v>
      </c>
      <c r="M47" s="2">
        <f>SUMIFS('16_employed_relevant'!$D$14:$D$4711,'16_employed_relevant'!$C$14:$C$4711,$A47,'16_employed_relevant'!$H$14:$H$4711,M$4)+SUMIFS('16_employed_relevant'!$E$14:$E$4711,'16_employed_relevant'!$C$14:$C$4711,$A47,'16_employed_relevant'!$H$14:$H$4711,M$4)</f>
        <v>611</v>
      </c>
      <c r="N47" s="2">
        <f>SUMIFS('16_employed_relevant'!$D$14:$D$4711,'16_employed_relevant'!$C$14:$C$4711,$A47,'16_employed_relevant'!$H$14:$H$4711,N$4)+SUMIFS('16_employed_relevant'!$E$14:$E$4711,'16_employed_relevant'!$C$14:$C$4711,$A47,'16_employed_relevant'!$H$14:$H$4711,N$4)</f>
        <v>72</v>
      </c>
      <c r="O47" s="2">
        <f>SUMIFS('16_employed_relevant'!$D$14:$D$4711,'16_employed_relevant'!$C$14:$C$4711,$A47,'16_employed_relevant'!$H$14:$H$4711,O$4)+SUMIFS('16_employed_relevant'!$E$14:$E$4711,'16_employed_relevant'!$C$14:$C$4711,$A47,'16_employed_relevant'!$H$14:$H$4711,O$4)</f>
        <v>28</v>
      </c>
      <c r="P47" s="2">
        <f>SUMIFS('16_employed_relevant'!$D$14:$D$4711,'16_employed_relevant'!$C$14:$C$4711,$A47,'16_employed_relevant'!$H$14:$H$4711,P$4)+SUMIFS('16_employed_relevant'!$E$14:$E$4711,'16_employed_relevant'!$C$14:$C$4711,$A47,'16_employed_relevant'!$H$14:$H$4711,P$4)</f>
        <v>90</v>
      </c>
      <c r="Q47" s="2">
        <f>SUMIFS('16_employed_relevant'!$D$14:$D$4711,'16_employed_relevant'!$C$14:$C$4711,$A47,'16_employed_relevant'!$H$14:$H$4711,Q$4)+SUMIFS('16_employed_relevant'!$E$14:$E$4711,'16_employed_relevant'!$C$14:$C$4711,$A47,'16_employed_relevant'!$H$14:$H$4711,Q$4)</f>
        <v>48</v>
      </c>
      <c r="R47" s="2">
        <f>SUMIFS('16_employed_relevant'!$D$14:$D$4711,'16_employed_relevant'!$C$14:$C$4711,$A47,'16_employed_relevant'!$H$14:$H$4711,R$4)+SUMIFS('16_employed_relevant'!$E$14:$E$4711,'16_employed_relevant'!$C$14:$C$4711,$A47,'16_employed_relevant'!$H$14:$H$4711,R$4)</f>
        <v>31</v>
      </c>
      <c r="S47" s="24">
        <f t="shared" si="0"/>
        <v>1627</v>
      </c>
      <c r="U47" t="s">
        <v>168</v>
      </c>
      <c r="V47" s="2">
        <f>SUMIFS('16_employed_relevant'!$F$14:$F$4711,'16_employed_relevant'!$C$14:$C$4711,$U47,'16_employed_relevant'!$H$14:$H$4711,V$4)+SUMIFS('16_employed_relevant'!$G$14:$G$4711,'16_employed_relevant'!$C$14:$C$4711,$U47,'16_employed_relevant'!$H$14:$H$4711,V$4)</f>
        <v>26</v>
      </c>
      <c r="W47" s="2">
        <f>SUMIFS('16_employed_relevant'!$F$14:$F$4711,'16_employed_relevant'!$C$14:$C$4711,$U47,'16_employed_relevant'!$H$14:$H$4711,W$4)+SUMIFS('16_employed_relevant'!$G$14:$G$4711,'16_employed_relevant'!$C$14:$C$4711,$U47,'16_employed_relevant'!$H$14:$H$4711,W$4)</f>
        <v>0</v>
      </c>
      <c r="X47" s="2">
        <f>SUMIFS('16_employed_relevant'!$F$14:$F$4711,'16_employed_relevant'!$C$14:$C$4711,$U47,'16_employed_relevant'!$H$14:$H$4711,X$4)+SUMIFS('16_employed_relevant'!$G$14:$G$4711,'16_employed_relevant'!$C$14:$C$4711,$U47,'16_employed_relevant'!$H$14:$H$4711,X$4)</f>
        <v>0</v>
      </c>
      <c r="Y47" s="2">
        <f>SUMIFS('16_employed_relevant'!$F$14:$F$4711,'16_employed_relevant'!$C$14:$C$4711,$U47,'16_employed_relevant'!$H$14:$H$4711,Y$4)+SUMIFS('16_employed_relevant'!$G$14:$G$4711,'16_employed_relevant'!$C$14:$C$4711,$U47,'16_employed_relevant'!$H$14:$H$4711,Y$4)</f>
        <v>0</v>
      </c>
      <c r="Z47" s="2">
        <f>SUMIFS('16_employed_relevant'!$F$14:$F$4711,'16_employed_relevant'!$C$14:$C$4711,$U47,'16_employed_relevant'!$H$14:$H$4711,Z$4)+SUMIFS('16_employed_relevant'!$G$14:$G$4711,'16_employed_relevant'!$C$14:$C$4711,$U47,'16_employed_relevant'!$H$14:$H$4711,Z$4)</f>
        <v>0</v>
      </c>
      <c r="AA47" s="2">
        <f>SUMIFS('16_employed_relevant'!$F$14:$F$4711,'16_employed_relevant'!$C$14:$C$4711,$U47,'16_employed_relevant'!$H$14:$H$4711,AA$4)+SUMIFS('16_employed_relevant'!$G$14:$G$4711,'16_employed_relevant'!$C$14:$C$4711,$U47,'16_employed_relevant'!$H$14:$H$4711,AA$4)</f>
        <v>0</v>
      </c>
      <c r="AB47" s="2">
        <f>SUMIFS('16_employed_relevant'!$F$14:$F$4711,'16_employed_relevant'!$C$14:$C$4711,$U47,'16_employed_relevant'!$H$14:$H$4711,AB$4)+SUMIFS('16_employed_relevant'!$G$14:$G$4711,'16_employed_relevant'!$C$14:$C$4711,$U47,'16_employed_relevant'!$H$14:$H$4711,AB$4)</f>
        <v>7</v>
      </c>
      <c r="AC47" s="2">
        <f>SUMIFS('16_employed_relevant'!$F$14:$F$4711,'16_employed_relevant'!$C$14:$C$4711,$U47,'16_employed_relevant'!$H$14:$H$4711,AC$4)+SUMIFS('16_employed_relevant'!$G$14:$G$4711,'16_employed_relevant'!$C$14:$C$4711,$U47,'16_employed_relevant'!$H$14:$H$4711,AC$4)</f>
        <v>0</v>
      </c>
      <c r="AD47" s="30">
        <f>SUMIFS('16_employed_relevant'!$F$14:$F$4711,'16_employed_relevant'!$C$14:$C$4711,$U47,'16_employed_relevant'!$H$14:$H$4711,AD$4)+SUMIFS('16_employed_relevant'!$G$14:$G$4711,'16_employed_relevant'!$C$14:$C$4711,$U47,'16_employed_relevant'!$H$14:$H$4711,AD$4)</f>
        <v>0</v>
      </c>
      <c r="AE47" s="2">
        <f>SUMIFS('16_employed_relevant'!$F$14:$F$4711,'16_employed_relevant'!$C$14:$C$4711,$U47,'16_employed_relevant'!$H$14:$H$4711,AE$4)+SUMIFS('16_employed_relevant'!$G$14:$G$4711,'16_employed_relevant'!$C$14:$C$4711,$U47,'16_employed_relevant'!$H$14:$H$4711,AE$4)</f>
        <v>0</v>
      </c>
      <c r="AF47" s="2">
        <f>SUMIFS('16_employed_relevant'!$F$14:$F$4711,'16_employed_relevant'!$C$14:$C$4711,$U47,'16_employed_relevant'!$H$14:$H$4711,AF$4)+SUMIFS('16_employed_relevant'!$G$14:$G$4711,'16_employed_relevant'!$C$14:$C$4711,$U47,'16_employed_relevant'!$H$14:$H$4711,AF$4)</f>
        <v>18</v>
      </c>
      <c r="AG47" s="2">
        <f>SUMIFS('16_employed_relevant'!$F$14:$F$4711,'16_employed_relevant'!$C$14:$C$4711,$U47,'16_employed_relevant'!$H$14:$H$4711,AG$4)+SUMIFS('16_employed_relevant'!$G$14:$G$4711,'16_employed_relevant'!$C$14:$C$4711,$U47,'16_employed_relevant'!$H$14:$H$4711,AG$4)</f>
        <v>19</v>
      </c>
      <c r="AH47" s="2">
        <f>SUMIFS('16_employed_relevant'!$F$14:$F$4711,'16_employed_relevant'!$C$14:$C$4711,$U47,'16_employed_relevant'!$H$14:$H$4711,AH$4)+SUMIFS('16_employed_relevant'!$G$14:$G$4711,'16_employed_relevant'!$C$14:$C$4711,$U47,'16_employed_relevant'!$H$14:$H$4711,AH$4)</f>
        <v>5</v>
      </c>
      <c r="AI47" s="2">
        <f>SUMIFS('16_employed_relevant'!$F$14:$F$4711,'16_employed_relevant'!$C$14:$C$4711,$U47,'16_employed_relevant'!$H$14:$H$4711,AI$4)+SUMIFS('16_employed_relevant'!$G$14:$G$4711,'16_employed_relevant'!$C$14:$C$4711,$U47,'16_employed_relevant'!$H$14:$H$4711,AI$4)</f>
        <v>0</v>
      </c>
      <c r="AJ47" s="2">
        <f>SUMIFS('16_employed_relevant'!$F$14:$F$4711,'16_employed_relevant'!$C$14:$C$4711,$U47,'16_employed_relevant'!$H$14:$H$4711,AJ$4)+SUMIFS('16_employed_relevant'!$G$14:$G$4711,'16_employed_relevant'!$C$14:$C$4711,$U47,'16_employed_relevant'!$H$14:$H$4711,AJ$4)</f>
        <v>18</v>
      </c>
      <c r="AK47" s="2">
        <f>SUMIFS('16_employed_relevant'!$F$14:$F$4711,'16_employed_relevant'!$C$14:$C$4711,$U47,'16_employed_relevant'!$H$14:$H$4711,AK$4)+SUMIFS('16_employed_relevant'!$G$14:$G$4711,'16_employed_relevant'!$C$14:$C$4711,$U47,'16_employed_relevant'!$H$14:$H$4711,AK$4)</f>
        <v>3</v>
      </c>
      <c r="AL47" s="2">
        <f>SUMIFS('16_employed_relevant'!$F$14:$F$4711,'16_employed_relevant'!$C$14:$C$4711,$U47,'16_employed_relevant'!$H$14:$H$4711,AL$4)+SUMIFS('16_employed_relevant'!$G$14:$G$4711,'16_employed_relevant'!$C$14:$C$4711,$U47,'16_employed_relevant'!$H$14:$H$4711,AL$4)</f>
        <v>0</v>
      </c>
      <c r="AM47" s="24">
        <f t="shared" si="1"/>
        <v>96</v>
      </c>
    </row>
    <row r="48" spans="1:39">
      <c r="A48" t="s">
        <v>16</v>
      </c>
      <c r="B48" s="2">
        <f>SUMIFS('16_employed_relevant'!$D$14:$D$4711,'16_employed_relevant'!$C$14:$C$4711,$A48,'16_employed_relevant'!$H$14:$H$4711,B$4)+SUMIFS('16_employed_relevant'!$E$14:$E$4711,'16_employed_relevant'!$C$14:$C$4711,$A48,'16_employed_relevant'!$H$14:$H$4711,B$4)</f>
        <v>87</v>
      </c>
      <c r="C48" s="2">
        <f>SUMIFS('16_employed_relevant'!$D$14:$D$4711,'16_employed_relevant'!$C$14:$C$4711,$A48,'16_employed_relevant'!$H$14:$H$4711,C$4)+SUMIFS('16_employed_relevant'!$E$14:$E$4711,'16_employed_relevant'!$C$14:$C$4711,$A48,'16_employed_relevant'!$H$14:$H$4711,C$4)</f>
        <v>6</v>
      </c>
      <c r="D48" s="2">
        <f>SUMIFS('16_employed_relevant'!$D$14:$D$4711,'16_employed_relevant'!$C$14:$C$4711,$A48,'16_employed_relevant'!$H$14:$H$4711,D$4)+SUMIFS('16_employed_relevant'!$E$14:$E$4711,'16_employed_relevant'!$C$14:$C$4711,$A48,'16_employed_relevant'!$H$14:$H$4711,D$4)</f>
        <v>90</v>
      </c>
      <c r="E48" s="2">
        <f>SUMIFS('16_employed_relevant'!$D$14:$D$4711,'16_employed_relevant'!$C$14:$C$4711,$A48,'16_employed_relevant'!$H$14:$H$4711,E$4)+SUMIFS('16_employed_relevant'!$E$14:$E$4711,'16_employed_relevant'!$C$14:$C$4711,$A48,'16_employed_relevant'!$H$14:$H$4711,E$4)</f>
        <v>86</v>
      </c>
      <c r="F48" s="2">
        <f>SUMIFS('16_employed_relevant'!$D$14:$D$4711,'16_employed_relevant'!$C$14:$C$4711,$A48,'16_employed_relevant'!$H$14:$H$4711,F$4)+SUMIFS('16_employed_relevant'!$E$14:$E$4711,'16_employed_relevant'!$C$14:$C$4711,$A48,'16_employed_relevant'!$H$14:$H$4711,F$4)</f>
        <v>0</v>
      </c>
      <c r="G48" s="2">
        <f>SUMIFS('16_employed_relevant'!$D$14:$D$4711,'16_employed_relevant'!$C$14:$C$4711,$A48,'16_employed_relevant'!$H$14:$H$4711,G$4)+SUMIFS('16_employed_relevant'!$E$14:$E$4711,'16_employed_relevant'!$C$14:$C$4711,$A48,'16_employed_relevant'!$H$14:$H$4711,G$4)</f>
        <v>0</v>
      </c>
      <c r="H48" s="2">
        <f>SUMIFS('16_employed_relevant'!$D$14:$D$4711,'16_employed_relevant'!$C$14:$C$4711,$A48,'16_employed_relevant'!$H$14:$H$4711,H$4)+SUMIFS('16_employed_relevant'!$E$14:$E$4711,'16_employed_relevant'!$C$14:$C$4711,$A48,'16_employed_relevant'!$H$14:$H$4711,H$4)</f>
        <v>26</v>
      </c>
      <c r="I48" s="2">
        <f>SUMIFS('16_employed_relevant'!$D$14:$D$4711,'16_employed_relevant'!$C$14:$C$4711,$A48,'16_employed_relevant'!$H$14:$H$4711,I$4)+SUMIFS('16_employed_relevant'!$E$14:$E$4711,'16_employed_relevant'!$C$14:$C$4711,$A48,'16_employed_relevant'!$H$14:$H$4711,I$4)</f>
        <v>0</v>
      </c>
      <c r="J48" s="30">
        <f>SUMIFS('16_employed_relevant'!$D$14:$D$4711,'16_employed_relevant'!$C$14:$C$4711,$A48,'16_employed_relevant'!$H$14:$H$4711,J$4)+SUMIFS('16_employed_relevant'!$E$14:$E$4711,'16_employed_relevant'!$C$14:$C$4711,$A48,'16_employed_relevant'!$H$14:$H$4711,J$4)</f>
        <v>0</v>
      </c>
      <c r="K48" s="2">
        <f>SUMIFS('16_employed_relevant'!$D$14:$D$4711,'16_employed_relevant'!$C$14:$C$4711,$A48,'16_employed_relevant'!$H$14:$H$4711,K$4)+SUMIFS('16_employed_relevant'!$E$14:$E$4711,'16_employed_relevant'!$C$14:$C$4711,$A48,'16_employed_relevant'!$H$14:$H$4711,K$4)</f>
        <v>4</v>
      </c>
      <c r="L48" s="2">
        <f>SUMIFS('16_employed_relevant'!$D$14:$D$4711,'16_employed_relevant'!$C$14:$C$4711,$A48,'16_employed_relevant'!$H$14:$H$4711,L$4)+SUMIFS('16_employed_relevant'!$E$14:$E$4711,'16_employed_relevant'!$C$14:$C$4711,$A48,'16_employed_relevant'!$H$14:$H$4711,L$4)</f>
        <v>32</v>
      </c>
      <c r="M48" s="2">
        <f>SUMIFS('16_employed_relevant'!$D$14:$D$4711,'16_employed_relevant'!$C$14:$C$4711,$A48,'16_employed_relevant'!$H$14:$H$4711,M$4)+SUMIFS('16_employed_relevant'!$E$14:$E$4711,'16_employed_relevant'!$C$14:$C$4711,$A48,'16_employed_relevant'!$H$14:$H$4711,M$4)</f>
        <v>290</v>
      </c>
      <c r="N48" s="2">
        <f>SUMIFS('16_employed_relevant'!$D$14:$D$4711,'16_employed_relevant'!$C$14:$C$4711,$A48,'16_employed_relevant'!$H$14:$H$4711,N$4)+SUMIFS('16_employed_relevant'!$E$14:$E$4711,'16_employed_relevant'!$C$14:$C$4711,$A48,'16_employed_relevant'!$H$14:$H$4711,N$4)</f>
        <v>43</v>
      </c>
      <c r="O48" s="2">
        <f>SUMIFS('16_employed_relevant'!$D$14:$D$4711,'16_employed_relevant'!$C$14:$C$4711,$A48,'16_employed_relevant'!$H$14:$H$4711,O$4)+SUMIFS('16_employed_relevant'!$E$14:$E$4711,'16_employed_relevant'!$C$14:$C$4711,$A48,'16_employed_relevant'!$H$14:$H$4711,O$4)</f>
        <v>8</v>
      </c>
      <c r="P48" s="2">
        <f>SUMIFS('16_employed_relevant'!$D$14:$D$4711,'16_employed_relevant'!$C$14:$C$4711,$A48,'16_employed_relevant'!$H$14:$H$4711,P$4)+SUMIFS('16_employed_relevant'!$E$14:$E$4711,'16_employed_relevant'!$C$14:$C$4711,$A48,'16_employed_relevant'!$H$14:$H$4711,P$4)</f>
        <v>124</v>
      </c>
      <c r="Q48" s="2">
        <f>SUMIFS('16_employed_relevant'!$D$14:$D$4711,'16_employed_relevant'!$C$14:$C$4711,$A48,'16_employed_relevant'!$H$14:$H$4711,Q$4)+SUMIFS('16_employed_relevant'!$E$14:$E$4711,'16_employed_relevant'!$C$14:$C$4711,$A48,'16_employed_relevant'!$H$14:$H$4711,Q$4)</f>
        <v>31</v>
      </c>
      <c r="R48" s="2">
        <f>SUMIFS('16_employed_relevant'!$D$14:$D$4711,'16_employed_relevant'!$C$14:$C$4711,$A48,'16_employed_relevant'!$H$14:$H$4711,R$4)+SUMIFS('16_employed_relevant'!$E$14:$E$4711,'16_employed_relevant'!$C$14:$C$4711,$A48,'16_employed_relevant'!$H$14:$H$4711,R$4)</f>
        <v>4</v>
      </c>
      <c r="S48" s="24">
        <f t="shared" si="0"/>
        <v>831</v>
      </c>
      <c r="U48" t="s">
        <v>16</v>
      </c>
      <c r="V48" s="2">
        <f>SUMIFS('16_employed_relevant'!$F$14:$F$4711,'16_employed_relevant'!$C$14:$C$4711,$U48,'16_employed_relevant'!$H$14:$H$4711,V$4)+SUMIFS('16_employed_relevant'!$G$14:$G$4711,'16_employed_relevant'!$C$14:$C$4711,$U48,'16_employed_relevant'!$H$14:$H$4711,V$4)</f>
        <v>35</v>
      </c>
      <c r="W48" s="2">
        <f>SUMIFS('16_employed_relevant'!$F$14:$F$4711,'16_employed_relevant'!$C$14:$C$4711,$U48,'16_employed_relevant'!$H$14:$H$4711,W$4)+SUMIFS('16_employed_relevant'!$G$14:$G$4711,'16_employed_relevant'!$C$14:$C$4711,$U48,'16_employed_relevant'!$H$14:$H$4711,W$4)</f>
        <v>5</v>
      </c>
      <c r="X48" s="2">
        <f>SUMIFS('16_employed_relevant'!$F$14:$F$4711,'16_employed_relevant'!$C$14:$C$4711,$U48,'16_employed_relevant'!$H$14:$H$4711,X$4)+SUMIFS('16_employed_relevant'!$G$14:$G$4711,'16_employed_relevant'!$C$14:$C$4711,$U48,'16_employed_relevant'!$H$14:$H$4711,X$4)</f>
        <v>8</v>
      </c>
      <c r="Y48" s="2">
        <f>SUMIFS('16_employed_relevant'!$F$14:$F$4711,'16_employed_relevant'!$C$14:$C$4711,$U48,'16_employed_relevant'!$H$14:$H$4711,Y$4)+SUMIFS('16_employed_relevant'!$G$14:$G$4711,'16_employed_relevant'!$C$14:$C$4711,$U48,'16_employed_relevant'!$H$14:$H$4711,Y$4)</f>
        <v>3</v>
      </c>
      <c r="Z48" s="2">
        <f>SUMIFS('16_employed_relevant'!$F$14:$F$4711,'16_employed_relevant'!$C$14:$C$4711,$U48,'16_employed_relevant'!$H$14:$H$4711,Z$4)+SUMIFS('16_employed_relevant'!$G$14:$G$4711,'16_employed_relevant'!$C$14:$C$4711,$U48,'16_employed_relevant'!$H$14:$H$4711,Z$4)</f>
        <v>0</v>
      </c>
      <c r="AA48" s="2">
        <f>SUMIFS('16_employed_relevant'!$F$14:$F$4711,'16_employed_relevant'!$C$14:$C$4711,$U48,'16_employed_relevant'!$H$14:$H$4711,AA$4)+SUMIFS('16_employed_relevant'!$G$14:$G$4711,'16_employed_relevant'!$C$14:$C$4711,$U48,'16_employed_relevant'!$H$14:$H$4711,AA$4)</f>
        <v>0</v>
      </c>
      <c r="AB48" s="2">
        <f>SUMIFS('16_employed_relevant'!$F$14:$F$4711,'16_employed_relevant'!$C$14:$C$4711,$U48,'16_employed_relevant'!$H$14:$H$4711,AB$4)+SUMIFS('16_employed_relevant'!$G$14:$G$4711,'16_employed_relevant'!$C$14:$C$4711,$U48,'16_employed_relevant'!$H$14:$H$4711,AB$4)</f>
        <v>16</v>
      </c>
      <c r="AC48" s="2">
        <f>SUMIFS('16_employed_relevant'!$F$14:$F$4711,'16_employed_relevant'!$C$14:$C$4711,$U48,'16_employed_relevant'!$H$14:$H$4711,AC$4)+SUMIFS('16_employed_relevant'!$G$14:$G$4711,'16_employed_relevant'!$C$14:$C$4711,$U48,'16_employed_relevant'!$H$14:$H$4711,AC$4)</f>
        <v>0</v>
      </c>
      <c r="AD48" s="30">
        <f>SUMIFS('16_employed_relevant'!$F$14:$F$4711,'16_employed_relevant'!$C$14:$C$4711,$U48,'16_employed_relevant'!$H$14:$H$4711,AD$4)+SUMIFS('16_employed_relevant'!$G$14:$G$4711,'16_employed_relevant'!$C$14:$C$4711,$U48,'16_employed_relevant'!$H$14:$H$4711,AD$4)</f>
        <v>0</v>
      </c>
      <c r="AE48" s="2">
        <f>SUMIFS('16_employed_relevant'!$F$14:$F$4711,'16_employed_relevant'!$C$14:$C$4711,$U48,'16_employed_relevant'!$H$14:$H$4711,AE$4)+SUMIFS('16_employed_relevant'!$G$14:$G$4711,'16_employed_relevant'!$C$14:$C$4711,$U48,'16_employed_relevant'!$H$14:$H$4711,AE$4)</f>
        <v>6</v>
      </c>
      <c r="AF48" s="2">
        <f>SUMIFS('16_employed_relevant'!$F$14:$F$4711,'16_employed_relevant'!$C$14:$C$4711,$U48,'16_employed_relevant'!$H$14:$H$4711,AF$4)+SUMIFS('16_employed_relevant'!$G$14:$G$4711,'16_employed_relevant'!$C$14:$C$4711,$U48,'16_employed_relevant'!$H$14:$H$4711,AF$4)</f>
        <v>26</v>
      </c>
      <c r="AG48" s="2">
        <f>SUMIFS('16_employed_relevant'!$F$14:$F$4711,'16_employed_relevant'!$C$14:$C$4711,$U48,'16_employed_relevant'!$H$14:$H$4711,AG$4)+SUMIFS('16_employed_relevant'!$G$14:$G$4711,'16_employed_relevant'!$C$14:$C$4711,$U48,'16_employed_relevant'!$H$14:$H$4711,AG$4)</f>
        <v>79</v>
      </c>
      <c r="AH48" s="2">
        <f>SUMIFS('16_employed_relevant'!$F$14:$F$4711,'16_employed_relevant'!$C$14:$C$4711,$U48,'16_employed_relevant'!$H$14:$H$4711,AH$4)+SUMIFS('16_employed_relevant'!$G$14:$G$4711,'16_employed_relevant'!$C$14:$C$4711,$U48,'16_employed_relevant'!$H$14:$H$4711,AH$4)</f>
        <v>12</v>
      </c>
      <c r="AI48" s="2">
        <f>SUMIFS('16_employed_relevant'!$F$14:$F$4711,'16_employed_relevant'!$C$14:$C$4711,$U48,'16_employed_relevant'!$H$14:$H$4711,AI$4)+SUMIFS('16_employed_relevant'!$G$14:$G$4711,'16_employed_relevant'!$C$14:$C$4711,$U48,'16_employed_relevant'!$H$14:$H$4711,AI$4)</f>
        <v>5</v>
      </c>
      <c r="AJ48" s="2">
        <f>SUMIFS('16_employed_relevant'!$F$14:$F$4711,'16_employed_relevant'!$C$14:$C$4711,$U48,'16_employed_relevant'!$H$14:$H$4711,AJ$4)+SUMIFS('16_employed_relevant'!$G$14:$G$4711,'16_employed_relevant'!$C$14:$C$4711,$U48,'16_employed_relevant'!$H$14:$H$4711,AJ$4)</f>
        <v>29</v>
      </c>
      <c r="AK48" s="2">
        <f>SUMIFS('16_employed_relevant'!$F$14:$F$4711,'16_employed_relevant'!$C$14:$C$4711,$U48,'16_employed_relevant'!$H$14:$H$4711,AK$4)+SUMIFS('16_employed_relevant'!$G$14:$G$4711,'16_employed_relevant'!$C$14:$C$4711,$U48,'16_employed_relevant'!$H$14:$H$4711,AK$4)</f>
        <v>6</v>
      </c>
      <c r="AL48" s="2">
        <f>SUMIFS('16_employed_relevant'!$F$14:$F$4711,'16_employed_relevant'!$C$14:$C$4711,$U48,'16_employed_relevant'!$H$14:$H$4711,AL$4)+SUMIFS('16_employed_relevant'!$G$14:$G$4711,'16_employed_relevant'!$C$14:$C$4711,$U48,'16_employed_relevant'!$H$14:$H$4711,AL$4)</f>
        <v>0</v>
      </c>
      <c r="AM48" s="24">
        <f t="shared" si="1"/>
        <v>230</v>
      </c>
    </row>
    <row r="49" spans="1:39">
      <c r="A49" t="s">
        <v>17</v>
      </c>
      <c r="B49" s="2">
        <f>SUMIFS('16_employed_relevant'!$D$14:$D$4711,'16_employed_relevant'!$C$14:$C$4711,$A49,'16_employed_relevant'!$H$14:$H$4711,B$4)+SUMIFS('16_employed_relevant'!$E$14:$E$4711,'16_employed_relevant'!$C$14:$C$4711,$A49,'16_employed_relevant'!$H$14:$H$4711,B$4)</f>
        <v>19</v>
      </c>
      <c r="C49" s="2">
        <f>SUMIFS('16_employed_relevant'!$D$14:$D$4711,'16_employed_relevant'!$C$14:$C$4711,$A49,'16_employed_relevant'!$H$14:$H$4711,C$4)+SUMIFS('16_employed_relevant'!$E$14:$E$4711,'16_employed_relevant'!$C$14:$C$4711,$A49,'16_employed_relevant'!$H$14:$H$4711,C$4)</f>
        <v>0</v>
      </c>
      <c r="D49" s="2">
        <f>SUMIFS('16_employed_relevant'!$D$14:$D$4711,'16_employed_relevant'!$C$14:$C$4711,$A49,'16_employed_relevant'!$H$14:$H$4711,D$4)+SUMIFS('16_employed_relevant'!$E$14:$E$4711,'16_employed_relevant'!$C$14:$C$4711,$A49,'16_employed_relevant'!$H$14:$H$4711,D$4)</f>
        <v>5</v>
      </c>
      <c r="E49" s="2">
        <f>SUMIFS('16_employed_relevant'!$D$14:$D$4711,'16_employed_relevant'!$C$14:$C$4711,$A49,'16_employed_relevant'!$H$14:$H$4711,E$4)+SUMIFS('16_employed_relevant'!$E$14:$E$4711,'16_employed_relevant'!$C$14:$C$4711,$A49,'16_employed_relevant'!$H$14:$H$4711,E$4)</f>
        <v>11</v>
      </c>
      <c r="F49" s="2">
        <f>SUMIFS('16_employed_relevant'!$D$14:$D$4711,'16_employed_relevant'!$C$14:$C$4711,$A49,'16_employed_relevant'!$H$14:$H$4711,F$4)+SUMIFS('16_employed_relevant'!$E$14:$E$4711,'16_employed_relevant'!$C$14:$C$4711,$A49,'16_employed_relevant'!$H$14:$H$4711,F$4)</f>
        <v>0</v>
      </c>
      <c r="G49" s="2">
        <f>SUMIFS('16_employed_relevant'!$D$14:$D$4711,'16_employed_relevant'!$C$14:$C$4711,$A49,'16_employed_relevant'!$H$14:$H$4711,G$4)+SUMIFS('16_employed_relevant'!$E$14:$E$4711,'16_employed_relevant'!$C$14:$C$4711,$A49,'16_employed_relevant'!$H$14:$H$4711,G$4)</f>
        <v>0</v>
      </c>
      <c r="H49" s="2">
        <f>SUMIFS('16_employed_relevant'!$D$14:$D$4711,'16_employed_relevant'!$C$14:$C$4711,$A49,'16_employed_relevant'!$H$14:$H$4711,H$4)+SUMIFS('16_employed_relevant'!$E$14:$E$4711,'16_employed_relevant'!$C$14:$C$4711,$A49,'16_employed_relevant'!$H$14:$H$4711,H$4)</f>
        <v>3</v>
      </c>
      <c r="I49" s="2">
        <f>SUMIFS('16_employed_relevant'!$D$14:$D$4711,'16_employed_relevant'!$C$14:$C$4711,$A49,'16_employed_relevant'!$H$14:$H$4711,I$4)+SUMIFS('16_employed_relevant'!$E$14:$E$4711,'16_employed_relevant'!$C$14:$C$4711,$A49,'16_employed_relevant'!$H$14:$H$4711,I$4)</f>
        <v>0</v>
      </c>
      <c r="J49" s="30">
        <f>SUMIFS('16_employed_relevant'!$D$14:$D$4711,'16_employed_relevant'!$C$14:$C$4711,$A49,'16_employed_relevant'!$H$14:$H$4711,J$4)+SUMIFS('16_employed_relevant'!$E$14:$E$4711,'16_employed_relevant'!$C$14:$C$4711,$A49,'16_employed_relevant'!$H$14:$H$4711,J$4)</f>
        <v>0</v>
      </c>
      <c r="K49" s="2">
        <f>SUMIFS('16_employed_relevant'!$D$14:$D$4711,'16_employed_relevant'!$C$14:$C$4711,$A49,'16_employed_relevant'!$H$14:$H$4711,K$4)+SUMIFS('16_employed_relevant'!$E$14:$E$4711,'16_employed_relevant'!$C$14:$C$4711,$A49,'16_employed_relevant'!$H$14:$H$4711,K$4)</f>
        <v>0</v>
      </c>
      <c r="L49" s="2">
        <f>SUMIFS('16_employed_relevant'!$D$14:$D$4711,'16_employed_relevant'!$C$14:$C$4711,$A49,'16_employed_relevant'!$H$14:$H$4711,L$4)+SUMIFS('16_employed_relevant'!$E$14:$E$4711,'16_employed_relevant'!$C$14:$C$4711,$A49,'16_employed_relevant'!$H$14:$H$4711,L$4)</f>
        <v>0</v>
      </c>
      <c r="M49" s="2">
        <f>SUMIFS('16_employed_relevant'!$D$14:$D$4711,'16_employed_relevant'!$C$14:$C$4711,$A49,'16_employed_relevant'!$H$14:$H$4711,M$4)+SUMIFS('16_employed_relevant'!$E$14:$E$4711,'16_employed_relevant'!$C$14:$C$4711,$A49,'16_employed_relevant'!$H$14:$H$4711,M$4)</f>
        <v>21</v>
      </c>
      <c r="N49" s="2">
        <f>SUMIFS('16_employed_relevant'!$D$14:$D$4711,'16_employed_relevant'!$C$14:$C$4711,$A49,'16_employed_relevant'!$H$14:$H$4711,N$4)+SUMIFS('16_employed_relevant'!$E$14:$E$4711,'16_employed_relevant'!$C$14:$C$4711,$A49,'16_employed_relevant'!$H$14:$H$4711,N$4)</f>
        <v>3</v>
      </c>
      <c r="O49" s="2">
        <f>SUMIFS('16_employed_relevant'!$D$14:$D$4711,'16_employed_relevant'!$C$14:$C$4711,$A49,'16_employed_relevant'!$H$14:$H$4711,O$4)+SUMIFS('16_employed_relevant'!$E$14:$E$4711,'16_employed_relevant'!$C$14:$C$4711,$A49,'16_employed_relevant'!$H$14:$H$4711,O$4)</f>
        <v>3</v>
      </c>
      <c r="P49" s="2">
        <f>SUMIFS('16_employed_relevant'!$D$14:$D$4711,'16_employed_relevant'!$C$14:$C$4711,$A49,'16_employed_relevant'!$H$14:$H$4711,P$4)+SUMIFS('16_employed_relevant'!$E$14:$E$4711,'16_employed_relevant'!$C$14:$C$4711,$A49,'16_employed_relevant'!$H$14:$H$4711,P$4)</f>
        <v>24</v>
      </c>
      <c r="Q49" s="2">
        <f>SUMIFS('16_employed_relevant'!$D$14:$D$4711,'16_employed_relevant'!$C$14:$C$4711,$A49,'16_employed_relevant'!$H$14:$H$4711,Q$4)+SUMIFS('16_employed_relevant'!$E$14:$E$4711,'16_employed_relevant'!$C$14:$C$4711,$A49,'16_employed_relevant'!$H$14:$H$4711,Q$4)</f>
        <v>0</v>
      </c>
      <c r="R49" s="2">
        <f>SUMIFS('16_employed_relevant'!$D$14:$D$4711,'16_employed_relevant'!$C$14:$C$4711,$A49,'16_employed_relevant'!$H$14:$H$4711,R$4)+SUMIFS('16_employed_relevant'!$E$14:$E$4711,'16_employed_relevant'!$C$14:$C$4711,$A49,'16_employed_relevant'!$H$14:$H$4711,R$4)</f>
        <v>0</v>
      </c>
      <c r="S49" s="24">
        <f t="shared" si="0"/>
        <v>89</v>
      </c>
      <c r="U49" t="s">
        <v>17</v>
      </c>
      <c r="V49" s="2">
        <f>SUMIFS('16_employed_relevant'!$F$14:$F$4711,'16_employed_relevant'!$C$14:$C$4711,$U49,'16_employed_relevant'!$H$14:$H$4711,V$4)+SUMIFS('16_employed_relevant'!$G$14:$G$4711,'16_employed_relevant'!$C$14:$C$4711,$U49,'16_employed_relevant'!$H$14:$H$4711,V$4)</f>
        <v>3</v>
      </c>
      <c r="W49" s="2">
        <f>SUMIFS('16_employed_relevant'!$F$14:$F$4711,'16_employed_relevant'!$C$14:$C$4711,$U49,'16_employed_relevant'!$H$14:$H$4711,W$4)+SUMIFS('16_employed_relevant'!$G$14:$G$4711,'16_employed_relevant'!$C$14:$C$4711,$U49,'16_employed_relevant'!$H$14:$H$4711,W$4)</f>
        <v>0</v>
      </c>
      <c r="X49" s="2">
        <f>SUMIFS('16_employed_relevant'!$F$14:$F$4711,'16_employed_relevant'!$C$14:$C$4711,$U49,'16_employed_relevant'!$H$14:$H$4711,X$4)+SUMIFS('16_employed_relevant'!$G$14:$G$4711,'16_employed_relevant'!$C$14:$C$4711,$U49,'16_employed_relevant'!$H$14:$H$4711,X$4)</f>
        <v>0</v>
      </c>
      <c r="Y49" s="2">
        <f>SUMIFS('16_employed_relevant'!$F$14:$F$4711,'16_employed_relevant'!$C$14:$C$4711,$U49,'16_employed_relevant'!$H$14:$H$4711,Y$4)+SUMIFS('16_employed_relevant'!$G$14:$G$4711,'16_employed_relevant'!$C$14:$C$4711,$U49,'16_employed_relevant'!$H$14:$H$4711,Y$4)</f>
        <v>0</v>
      </c>
      <c r="Z49" s="2">
        <f>SUMIFS('16_employed_relevant'!$F$14:$F$4711,'16_employed_relevant'!$C$14:$C$4711,$U49,'16_employed_relevant'!$H$14:$H$4711,Z$4)+SUMIFS('16_employed_relevant'!$G$14:$G$4711,'16_employed_relevant'!$C$14:$C$4711,$U49,'16_employed_relevant'!$H$14:$H$4711,Z$4)</f>
        <v>0</v>
      </c>
      <c r="AA49" s="2">
        <f>SUMIFS('16_employed_relevant'!$F$14:$F$4711,'16_employed_relevant'!$C$14:$C$4711,$U49,'16_employed_relevant'!$H$14:$H$4711,AA$4)+SUMIFS('16_employed_relevant'!$G$14:$G$4711,'16_employed_relevant'!$C$14:$C$4711,$U49,'16_employed_relevant'!$H$14:$H$4711,AA$4)</f>
        <v>0</v>
      </c>
      <c r="AB49" s="2">
        <f>SUMIFS('16_employed_relevant'!$F$14:$F$4711,'16_employed_relevant'!$C$14:$C$4711,$U49,'16_employed_relevant'!$H$14:$H$4711,AB$4)+SUMIFS('16_employed_relevant'!$G$14:$G$4711,'16_employed_relevant'!$C$14:$C$4711,$U49,'16_employed_relevant'!$H$14:$H$4711,AB$4)</f>
        <v>0</v>
      </c>
      <c r="AC49" s="2">
        <f>SUMIFS('16_employed_relevant'!$F$14:$F$4711,'16_employed_relevant'!$C$14:$C$4711,$U49,'16_employed_relevant'!$H$14:$H$4711,AC$4)+SUMIFS('16_employed_relevant'!$G$14:$G$4711,'16_employed_relevant'!$C$14:$C$4711,$U49,'16_employed_relevant'!$H$14:$H$4711,AC$4)</f>
        <v>0</v>
      </c>
      <c r="AD49" s="30">
        <f>SUMIFS('16_employed_relevant'!$F$14:$F$4711,'16_employed_relevant'!$C$14:$C$4711,$U49,'16_employed_relevant'!$H$14:$H$4711,AD$4)+SUMIFS('16_employed_relevant'!$G$14:$G$4711,'16_employed_relevant'!$C$14:$C$4711,$U49,'16_employed_relevant'!$H$14:$H$4711,AD$4)</f>
        <v>0</v>
      </c>
      <c r="AE49" s="2">
        <f>SUMIFS('16_employed_relevant'!$F$14:$F$4711,'16_employed_relevant'!$C$14:$C$4711,$U49,'16_employed_relevant'!$H$14:$H$4711,AE$4)+SUMIFS('16_employed_relevant'!$G$14:$G$4711,'16_employed_relevant'!$C$14:$C$4711,$U49,'16_employed_relevant'!$H$14:$H$4711,AE$4)</f>
        <v>0</v>
      </c>
      <c r="AF49" s="2">
        <f>SUMIFS('16_employed_relevant'!$F$14:$F$4711,'16_employed_relevant'!$C$14:$C$4711,$U49,'16_employed_relevant'!$H$14:$H$4711,AF$4)+SUMIFS('16_employed_relevant'!$G$14:$G$4711,'16_employed_relevant'!$C$14:$C$4711,$U49,'16_employed_relevant'!$H$14:$H$4711,AF$4)</f>
        <v>0</v>
      </c>
      <c r="AG49" s="2">
        <f>SUMIFS('16_employed_relevant'!$F$14:$F$4711,'16_employed_relevant'!$C$14:$C$4711,$U49,'16_employed_relevant'!$H$14:$H$4711,AG$4)+SUMIFS('16_employed_relevant'!$G$14:$G$4711,'16_employed_relevant'!$C$14:$C$4711,$U49,'16_employed_relevant'!$H$14:$H$4711,AG$4)</f>
        <v>5</v>
      </c>
      <c r="AH49" s="2">
        <f>SUMIFS('16_employed_relevant'!$F$14:$F$4711,'16_employed_relevant'!$C$14:$C$4711,$U49,'16_employed_relevant'!$H$14:$H$4711,AH$4)+SUMIFS('16_employed_relevant'!$G$14:$G$4711,'16_employed_relevant'!$C$14:$C$4711,$U49,'16_employed_relevant'!$H$14:$H$4711,AH$4)</f>
        <v>0</v>
      </c>
      <c r="AI49" s="2">
        <f>SUMIFS('16_employed_relevant'!$F$14:$F$4711,'16_employed_relevant'!$C$14:$C$4711,$U49,'16_employed_relevant'!$H$14:$H$4711,AI$4)+SUMIFS('16_employed_relevant'!$G$14:$G$4711,'16_employed_relevant'!$C$14:$C$4711,$U49,'16_employed_relevant'!$H$14:$H$4711,AI$4)</f>
        <v>0</v>
      </c>
      <c r="AJ49" s="2">
        <f>SUMIFS('16_employed_relevant'!$F$14:$F$4711,'16_employed_relevant'!$C$14:$C$4711,$U49,'16_employed_relevant'!$H$14:$H$4711,AJ$4)+SUMIFS('16_employed_relevant'!$G$14:$G$4711,'16_employed_relevant'!$C$14:$C$4711,$U49,'16_employed_relevant'!$H$14:$H$4711,AJ$4)</f>
        <v>0</v>
      </c>
      <c r="AK49" s="2">
        <f>SUMIFS('16_employed_relevant'!$F$14:$F$4711,'16_employed_relevant'!$C$14:$C$4711,$U49,'16_employed_relevant'!$H$14:$H$4711,AK$4)+SUMIFS('16_employed_relevant'!$G$14:$G$4711,'16_employed_relevant'!$C$14:$C$4711,$U49,'16_employed_relevant'!$H$14:$H$4711,AK$4)</f>
        <v>0</v>
      </c>
      <c r="AL49" s="2">
        <f>SUMIFS('16_employed_relevant'!$F$14:$F$4711,'16_employed_relevant'!$C$14:$C$4711,$U49,'16_employed_relevant'!$H$14:$H$4711,AL$4)+SUMIFS('16_employed_relevant'!$G$14:$G$4711,'16_employed_relevant'!$C$14:$C$4711,$U49,'16_employed_relevant'!$H$14:$H$4711,AL$4)</f>
        <v>0</v>
      </c>
      <c r="AM49" s="24">
        <f t="shared" si="1"/>
        <v>8</v>
      </c>
    </row>
    <row r="50" spans="1:39">
      <c r="A50" t="s">
        <v>18</v>
      </c>
      <c r="B50" s="2">
        <f>SUMIFS('16_employed_relevant'!$D$14:$D$4711,'16_employed_relevant'!$C$14:$C$4711,$A50,'16_employed_relevant'!$H$14:$H$4711,B$4)+SUMIFS('16_employed_relevant'!$E$14:$E$4711,'16_employed_relevant'!$C$14:$C$4711,$A50,'16_employed_relevant'!$H$14:$H$4711,B$4)</f>
        <v>53</v>
      </c>
      <c r="C50" s="2">
        <f>SUMIFS('16_employed_relevant'!$D$14:$D$4711,'16_employed_relevant'!$C$14:$C$4711,$A50,'16_employed_relevant'!$H$14:$H$4711,C$4)+SUMIFS('16_employed_relevant'!$E$14:$E$4711,'16_employed_relevant'!$C$14:$C$4711,$A50,'16_employed_relevant'!$H$14:$H$4711,C$4)</f>
        <v>0</v>
      </c>
      <c r="D50" s="2">
        <f>SUMIFS('16_employed_relevant'!$D$14:$D$4711,'16_employed_relevant'!$C$14:$C$4711,$A50,'16_employed_relevant'!$H$14:$H$4711,D$4)+SUMIFS('16_employed_relevant'!$E$14:$E$4711,'16_employed_relevant'!$C$14:$C$4711,$A50,'16_employed_relevant'!$H$14:$H$4711,D$4)</f>
        <v>74</v>
      </c>
      <c r="E50" s="2">
        <f>SUMIFS('16_employed_relevant'!$D$14:$D$4711,'16_employed_relevant'!$C$14:$C$4711,$A50,'16_employed_relevant'!$H$14:$H$4711,E$4)+SUMIFS('16_employed_relevant'!$E$14:$E$4711,'16_employed_relevant'!$C$14:$C$4711,$A50,'16_employed_relevant'!$H$14:$H$4711,E$4)</f>
        <v>67</v>
      </c>
      <c r="F50" s="2">
        <f>SUMIFS('16_employed_relevant'!$D$14:$D$4711,'16_employed_relevant'!$C$14:$C$4711,$A50,'16_employed_relevant'!$H$14:$H$4711,F$4)+SUMIFS('16_employed_relevant'!$E$14:$E$4711,'16_employed_relevant'!$C$14:$C$4711,$A50,'16_employed_relevant'!$H$14:$H$4711,F$4)</f>
        <v>0</v>
      </c>
      <c r="G50" s="2">
        <f>SUMIFS('16_employed_relevant'!$D$14:$D$4711,'16_employed_relevant'!$C$14:$C$4711,$A50,'16_employed_relevant'!$H$14:$H$4711,G$4)+SUMIFS('16_employed_relevant'!$E$14:$E$4711,'16_employed_relevant'!$C$14:$C$4711,$A50,'16_employed_relevant'!$H$14:$H$4711,G$4)</f>
        <v>0</v>
      </c>
      <c r="H50" s="2">
        <f>SUMIFS('16_employed_relevant'!$D$14:$D$4711,'16_employed_relevant'!$C$14:$C$4711,$A50,'16_employed_relevant'!$H$14:$H$4711,H$4)+SUMIFS('16_employed_relevant'!$E$14:$E$4711,'16_employed_relevant'!$C$14:$C$4711,$A50,'16_employed_relevant'!$H$14:$H$4711,H$4)</f>
        <v>16</v>
      </c>
      <c r="I50" s="2">
        <f>SUMIFS('16_employed_relevant'!$D$14:$D$4711,'16_employed_relevant'!$C$14:$C$4711,$A50,'16_employed_relevant'!$H$14:$H$4711,I$4)+SUMIFS('16_employed_relevant'!$E$14:$E$4711,'16_employed_relevant'!$C$14:$C$4711,$A50,'16_employed_relevant'!$H$14:$H$4711,I$4)</f>
        <v>0</v>
      </c>
      <c r="J50" s="30">
        <f>SUMIFS('16_employed_relevant'!$D$14:$D$4711,'16_employed_relevant'!$C$14:$C$4711,$A50,'16_employed_relevant'!$H$14:$H$4711,J$4)+SUMIFS('16_employed_relevant'!$E$14:$E$4711,'16_employed_relevant'!$C$14:$C$4711,$A50,'16_employed_relevant'!$H$14:$H$4711,J$4)</f>
        <v>0</v>
      </c>
      <c r="K50" s="2">
        <f>SUMIFS('16_employed_relevant'!$D$14:$D$4711,'16_employed_relevant'!$C$14:$C$4711,$A50,'16_employed_relevant'!$H$14:$H$4711,K$4)+SUMIFS('16_employed_relevant'!$E$14:$E$4711,'16_employed_relevant'!$C$14:$C$4711,$A50,'16_employed_relevant'!$H$14:$H$4711,K$4)</f>
        <v>9</v>
      </c>
      <c r="L50" s="2">
        <f>SUMIFS('16_employed_relevant'!$D$14:$D$4711,'16_employed_relevant'!$C$14:$C$4711,$A50,'16_employed_relevant'!$H$14:$H$4711,L$4)+SUMIFS('16_employed_relevant'!$E$14:$E$4711,'16_employed_relevant'!$C$14:$C$4711,$A50,'16_employed_relevant'!$H$14:$H$4711,L$4)</f>
        <v>21</v>
      </c>
      <c r="M50" s="2">
        <f>SUMIFS('16_employed_relevant'!$D$14:$D$4711,'16_employed_relevant'!$C$14:$C$4711,$A50,'16_employed_relevant'!$H$14:$H$4711,M$4)+SUMIFS('16_employed_relevant'!$E$14:$E$4711,'16_employed_relevant'!$C$14:$C$4711,$A50,'16_employed_relevant'!$H$14:$H$4711,M$4)</f>
        <v>190</v>
      </c>
      <c r="N50" s="2">
        <f>SUMIFS('16_employed_relevant'!$D$14:$D$4711,'16_employed_relevant'!$C$14:$C$4711,$A50,'16_employed_relevant'!$H$14:$H$4711,N$4)+SUMIFS('16_employed_relevant'!$E$14:$E$4711,'16_employed_relevant'!$C$14:$C$4711,$A50,'16_employed_relevant'!$H$14:$H$4711,N$4)</f>
        <v>36</v>
      </c>
      <c r="O50" s="2">
        <f>SUMIFS('16_employed_relevant'!$D$14:$D$4711,'16_employed_relevant'!$C$14:$C$4711,$A50,'16_employed_relevant'!$H$14:$H$4711,O$4)+SUMIFS('16_employed_relevant'!$E$14:$E$4711,'16_employed_relevant'!$C$14:$C$4711,$A50,'16_employed_relevant'!$H$14:$H$4711,O$4)</f>
        <v>3</v>
      </c>
      <c r="P50" s="2">
        <f>SUMIFS('16_employed_relevant'!$D$14:$D$4711,'16_employed_relevant'!$C$14:$C$4711,$A50,'16_employed_relevant'!$H$14:$H$4711,P$4)+SUMIFS('16_employed_relevant'!$E$14:$E$4711,'16_employed_relevant'!$C$14:$C$4711,$A50,'16_employed_relevant'!$H$14:$H$4711,P$4)</f>
        <v>63</v>
      </c>
      <c r="Q50" s="2">
        <f>SUMIFS('16_employed_relevant'!$D$14:$D$4711,'16_employed_relevant'!$C$14:$C$4711,$A50,'16_employed_relevant'!$H$14:$H$4711,Q$4)+SUMIFS('16_employed_relevant'!$E$14:$E$4711,'16_employed_relevant'!$C$14:$C$4711,$A50,'16_employed_relevant'!$H$14:$H$4711,Q$4)</f>
        <v>11</v>
      </c>
      <c r="R50" s="2">
        <f>SUMIFS('16_employed_relevant'!$D$14:$D$4711,'16_employed_relevant'!$C$14:$C$4711,$A50,'16_employed_relevant'!$H$14:$H$4711,R$4)+SUMIFS('16_employed_relevant'!$E$14:$E$4711,'16_employed_relevant'!$C$14:$C$4711,$A50,'16_employed_relevant'!$H$14:$H$4711,R$4)</f>
        <v>13</v>
      </c>
      <c r="S50" s="24">
        <f t="shared" si="0"/>
        <v>556</v>
      </c>
      <c r="U50" t="s">
        <v>18</v>
      </c>
      <c r="V50" s="2">
        <f>SUMIFS('16_employed_relevant'!$F$14:$F$4711,'16_employed_relevant'!$C$14:$C$4711,$U50,'16_employed_relevant'!$H$14:$H$4711,V$4)+SUMIFS('16_employed_relevant'!$G$14:$G$4711,'16_employed_relevant'!$C$14:$C$4711,$U50,'16_employed_relevant'!$H$14:$H$4711,V$4)</f>
        <v>43</v>
      </c>
      <c r="W50" s="2">
        <f>SUMIFS('16_employed_relevant'!$F$14:$F$4711,'16_employed_relevant'!$C$14:$C$4711,$U50,'16_employed_relevant'!$H$14:$H$4711,W$4)+SUMIFS('16_employed_relevant'!$G$14:$G$4711,'16_employed_relevant'!$C$14:$C$4711,$U50,'16_employed_relevant'!$H$14:$H$4711,W$4)</f>
        <v>0</v>
      </c>
      <c r="X50" s="2">
        <f>SUMIFS('16_employed_relevant'!$F$14:$F$4711,'16_employed_relevant'!$C$14:$C$4711,$U50,'16_employed_relevant'!$H$14:$H$4711,X$4)+SUMIFS('16_employed_relevant'!$G$14:$G$4711,'16_employed_relevant'!$C$14:$C$4711,$U50,'16_employed_relevant'!$H$14:$H$4711,X$4)</f>
        <v>18</v>
      </c>
      <c r="Y50" s="2">
        <f>SUMIFS('16_employed_relevant'!$F$14:$F$4711,'16_employed_relevant'!$C$14:$C$4711,$U50,'16_employed_relevant'!$H$14:$H$4711,Y$4)+SUMIFS('16_employed_relevant'!$G$14:$G$4711,'16_employed_relevant'!$C$14:$C$4711,$U50,'16_employed_relevant'!$H$14:$H$4711,Y$4)</f>
        <v>3</v>
      </c>
      <c r="Z50" s="2">
        <f>SUMIFS('16_employed_relevant'!$F$14:$F$4711,'16_employed_relevant'!$C$14:$C$4711,$U50,'16_employed_relevant'!$H$14:$H$4711,Z$4)+SUMIFS('16_employed_relevant'!$G$14:$G$4711,'16_employed_relevant'!$C$14:$C$4711,$U50,'16_employed_relevant'!$H$14:$H$4711,Z$4)</f>
        <v>0</v>
      </c>
      <c r="AA50" s="2">
        <f>SUMIFS('16_employed_relevant'!$F$14:$F$4711,'16_employed_relevant'!$C$14:$C$4711,$U50,'16_employed_relevant'!$H$14:$H$4711,AA$4)+SUMIFS('16_employed_relevant'!$G$14:$G$4711,'16_employed_relevant'!$C$14:$C$4711,$U50,'16_employed_relevant'!$H$14:$H$4711,AA$4)</f>
        <v>4</v>
      </c>
      <c r="AB50" s="2">
        <f>SUMIFS('16_employed_relevant'!$F$14:$F$4711,'16_employed_relevant'!$C$14:$C$4711,$U50,'16_employed_relevant'!$H$14:$H$4711,AB$4)+SUMIFS('16_employed_relevant'!$G$14:$G$4711,'16_employed_relevant'!$C$14:$C$4711,$U50,'16_employed_relevant'!$H$14:$H$4711,AB$4)</f>
        <v>24</v>
      </c>
      <c r="AC50" s="2">
        <f>SUMIFS('16_employed_relevant'!$F$14:$F$4711,'16_employed_relevant'!$C$14:$C$4711,$U50,'16_employed_relevant'!$H$14:$H$4711,AC$4)+SUMIFS('16_employed_relevant'!$G$14:$G$4711,'16_employed_relevant'!$C$14:$C$4711,$U50,'16_employed_relevant'!$H$14:$H$4711,AC$4)</f>
        <v>0</v>
      </c>
      <c r="AD50" s="30">
        <f>SUMIFS('16_employed_relevant'!$F$14:$F$4711,'16_employed_relevant'!$C$14:$C$4711,$U50,'16_employed_relevant'!$H$14:$H$4711,AD$4)+SUMIFS('16_employed_relevant'!$G$14:$G$4711,'16_employed_relevant'!$C$14:$C$4711,$U50,'16_employed_relevant'!$H$14:$H$4711,AD$4)</f>
        <v>3</v>
      </c>
      <c r="AE50" s="2">
        <f>SUMIFS('16_employed_relevant'!$F$14:$F$4711,'16_employed_relevant'!$C$14:$C$4711,$U50,'16_employed_relevant'!$H$14:$H$4711,AE$4)+SUMIFS('16_employed_relevant'!$G$14:$G$4711,'16_employed_relevant'!$C$14:$C$4711,$U50,'16_employed_relevant'!$H$14:$H$4711,AE$4)</f>
        <v>25</v>
      </c>
      <c r="AF50" s="2">
        <f>SUMIFS('16_employed_relevant'!$F$14:$F$4711,'16_employed_relevant'!$C$14:$C$4711,$U50,'16_employed_relevant'!$H$14:$H$4711,AF$4)+SUMIFS('16_employed_relevant'!$G$14:$G$4711,'16_employed_relevant'!$C$14:$C$4711,$U50,'16_employed_relevant'!$H$14:$H$4711,AF$4)</f>
        <v>38</v>
      </c>
      <c r="AG50" s="2">
        <f>SUMIFS('16_employed_relevant'!$F$14:$F$4711,'16_employed_relevant'!$C$14:$C$4711,$U50,'16_employed_relevant'!$H$14:$H$4711,AG$4)+SUMIFS('16_employed_relevant'!$G$14:$G$4711,'16_employed_relevant'!$C$14:$C$4711,$U50,'16_employed_relevant'!$H$14:$H$4711,AG$4)</f>
        <v>176</v>
      </c>
      <c r="AH50" s="2">
        <f>SUMIFS('16_employed_relevant'!$F$14:$F$4711,'16_employed_relevant'!$C$14:$C$4711,$U50,'16_employed_relevant'!$H$14:$H$4711,AH$4)+SUMIFS('16_employed_relevant'!$G$14:$G$4711,'16_employed_relevant'!$C$14:$C$4711,$U50,'16_employed_relevant'!$H$14:$H$4711,AH$4)</f>
        <v>26</v>
      </c>
      <c r="AI50" s="2">
        <f>SUMIFS('16_employed_relevant'!$F$14:$F$4711,'16_employed_relevant'!$C$14:$C$4711,$U50,'16_employed_relevant'!$H$14:$H$4711,AI$4)+SUMIFS('16_employed_relevant'!$G$14:$G$4711,'16_employed_relevant'!$C$14:$C$4711,$U50,'16_employed_relevant'!$H$14:$H$4711,AI$4)</f>
        <v>10</v>
      </c>
      <c r="AJ50" s="2">
        <f>SUMIFS('16_employed_relevant'!$F$14:$F$4711,'16_employed_relevant'!$C$14:$C$4711,$U50,'16_employed_relevant'!$H$14:$H$4711,AJ$4)+SUMIFS('16_employed_relevant'!$G$14:$G$4711,'16_employed_relevant'!$C$14:$C$4711,$U50,'16_employed_relevant'!$H$14:$H$4711,AJ$4)</f>
        <v>43</v>
      </c>
      <c r="AK50" s="2">
        <f>SUMIFS('16_employed_relevant'!$F$14:$F$4711,'16_employed_relevant'!$C$14:$C$4711,$U50,'16_employed_relevant'!$H$14:$H$4711,AK$4)+SUMIFS('16_employed_relevant'!$G$14:$G$4711,'16_employed_relevant'!$C$14:$C$4711,$U50,'16_employed_relevant'!$H$14:$H$4711,AK$4)</f>
        <v>3</v>
      </c>
      <c r="AL50" s="2">
        <f>SUMIFS('16_employed_relevant'!$F$14:$F$4711,'16_employed_relevant'!$C$14:$C$4711,$U50,'16_employed_relevant'!$H$14:$H$4711,AL$4)+SUMIFS('16_employed_relevant'!$G$14:$G$4711,'16_employed_relevant'!$C$14:$C$4711,$U50,'16_employed_relevant'!$H$14:$H$4711,AL$4)</f>
        <v>5</v>
      </c>
      <c r="AM50" s="24">
        <f t="shared" si="1"/>
        <v>421</v>
      </c>
    </row>
    <row r="51" spans="1:39">
      <c r="A51" t="s">
        <v>19</v>
      </c>
      <c r="B51" s="2">
        <f>SUMIFS('16_employed_relevant'!$D$14:$D$4711,'16_employed_relevant'!$C$14:$C$4711,$A51,'16_employed_relevant'!$H$14:$H$4711,B$4)+SUMIFS('16_employed_relevant'!$E$14:$E$4711,'16_employed_relevant'!$C$14:$C$4711,$A51,'16_employed_relevant'!$H$14:$H$4711,B$4)</f>
        <v>77</v>
      </c>
      <c r="C51" s="2">
        <f>SUMIFS('16_employed_relevant'!$D$14:$D$4711,'16_employed_relevant'!$C$14:$C$4711,$A51,'16_employed_relevant'!$H$14:$H$4711,C$4)+SUMIFS('16_employed_relevant'!$E$14:$E$4711,'16_employed_relevant'!$C$14:$C$4711,$A51,'16_employed_relevant'!$H$14:$H$4711,C$4)</f>
        <v>0</v>
      </c>
      <c r="D51" s="2">
        <f>SUMIFS('16_employed_relevant'!$D$14:$D$4711,'16_employed_relevant'!$C$14:$C$4711,$A51,'16_employed_relevant'!$H$14:$H$4711,D$4)+SUMIFS('16_employed_relevant'!$E$14:$E$4711,'16_employed_relevant'!$C$14:$C$4711,$A51,'16_employed_relevant'!$H$14:$H$4711,D$4)</f>
        <v>27</v>
      </c>
      <c r="E51" s="2">
        <f>SUMIFS('16_employed_relevant'!$D$14:$D$4711,'16_employed_relevant'!$C$14:$C$4711,$A51,'16_employed_relevant'!$H$14:$H$4711,E$4)+SUMIFS('16_employed_relevant'!$E$14:$E$4711,'16_employed_relevant'!$C$14:$C$4711,$A51,'16_employed_relevant'!$H$14:$H$4711,E$4)</f>
        <v>112</v>
      </c>
      <c r="F51" s="2">
        <f>SUMIFS('16_employed_relevant'!$D$14:$D$4711,'16_employed_relevant'!$C$14:$C$4711,$A51,'16_employed_relevant'!$H$14:$H$4711,F$4)+SUMIFS('16_employed_relevant'!$E$14:$E$4711,'16_employed_relevant'!$C$14:$C$4711,$A51,'16_employed_relevant'!$H$14:$H$4711,F$4)</f>
        <v>0</v>
      </c>
      <c r="G51" s="2">
        <f>SUMIFS('16_employed_relevant'!$D$14:$D$4711,'16_employed_relevant'!$C$14:$C$4711,$A51,'16_employed_relevant'!$H$14:$H$4711,G$4)+SUMIFS('16_employed_relevant'!$E$14:$E$4711,'16_employed_relevant'!$C$14:$C$4711,$A51,'16_employed_relevant'!$H$14:$H$4711,G$4)</f>
        <v>0</v>
      </c>
      <c r="H51" s="2">
        <f>SUMIFS('16_employed_relevant'!$D$14:$D$4711,'16_employed_relevant'!$C$14:$C$4711,$A51,'16_employed_relevant'!$H$14:$H$4711,H$4)+SUMIFS('16_employed_relevant'!$E$14:$E$4711,'16_employed_relevant'!$C$14:$C$4711,$A51,'16_employed_relevant'!$H$14:$H$4711,H$4)</f>
        <v>31</v>
      </c>
      <c r="I51" s="2">
        <f>SUMIFS('16_employed_relevant'!$D$14:$D$4711,'16_employed_relevant'!$C$14:$C$4711,$A51,'16_employed_relevant'!$H$14:$H$4711,I$4)+SUMIFS('16_employed_relevant'!$E$14:$E$4711,'16_employed_relevant'!$C$14:$C$4711,$A51,'16_employed_relevant'!$H$14:$H$4711,I$4)</f>
        <v>0</v>
      </c>
      <c r="J51" s="30">
        <f>SUMIFS('16_employed_relevant'!$D$14:$D$4711,'16_employed_relevant'!$C$14:$C$4711,$A51,'16_employed_relevant'!$H$14:$H$4711,J$4)+SUMIFS('16_employed_relevant'!$E$14:$E$4711,'16_employed_relevant'!$C$14:$C$4711,$A51,'16_employed_relevant'!$H$14:$H$4711,J$4)</f>
        <v>0</v>
      </c>
      <c r="K51" s="2">
        <f>SUMIFS('16_employed_relevant'!$D$14:$D$4711,'16_employed_relevant'!$C$14:$C$4711,$A51,'16_employed_relevant'!$H$14:$H$4711,K$4)+SUMIFS('16_employed_relevant'!$E$14:$E$4711,'16_employed_relevant'!$C$14:$C$4711,$A51,'16_employed_relevant'!$H$14:$H$4711,K$4)</f>
        <v>0</v>
      </c>
      <c r="L51" s="2">
        <f>SUMIFS('16_employed_relevant'!$D$14:$D$4711,'16_employed_relevant'!$C$14:$C$4711,$A51,'16_employed_relevant'!$H$14:$H$4711,L$4)+SUMIFS('16_employed_relevant'!$E$14:$E$4711,'16_employed_relevant'!$C$14:$C$4711,$A51,'16_employed_relevant'!$H$14:$H$4711,L$4)</f>
        <v>23</v>
      </c>
      <c r="M51" s="2">
        <f>SUMIFS('16_employed_relevant'!$D$14:$D$4711,'16_employed_relevant'!$C$14:$C$4711,$A51,'16_employed_relevant'!$H$14:$H$4711,M$4)+SUMIFS('16_employed_relevant'!$E$14:$E$4711,'16_employed_relevant'!$C$14:$C$4711,$A51,'16_employed_relevant'!$H$14:$H$4711,M$4)</f>
        <v>177</v>
      </c>
      <c r="N51" s="2">
        <f>SUMIFS('16_employed_relevant'!$D$14:$D$4711,'16_employed_relevant'!$C$14:$C$4711,$A51,'16_employed_relevant'!$H$14:$H$4711,N$4)+SUMIFS('16_employed_relevant'!$E$14:$E$4711,'16_employed_relevant'!$C$14:$C$4711,$A51,'16_employed_relevant'!$H$14:$H$4711,N$4)</f>
        <v>16</v>
      </c>
      <c r="O51" s="2">
        <f>SUMIFS('16_employed_relevant'!$D$14:$D$4711,'16_employed_relevant'!$C$14:$C$4711,$A51,'16_employed_relevant'!$H$14:$H$4711,O$4)+SUMIFS('16_employed_relevant'!$E$14:$E$4711,'16_employed_relevant'!$C$14:$C$4711,$A51,'16_employed_relevant'!$H$14:$H$4711,O$4)</f>
        <v>8</v>
      </c>
      <c r="P51" s="2">
        <f>SUMIFS('16_employed_relevant'!$D$14:$D$4711,'16_employed_relevant'!$C$14:$C$4711,$A51,'16_employed_relevant'!$H$14:$H$4711,P$4)+SUMIFS('16_employed_relevant'!$E$14:$E$4711,'16_employed_relevant'!$C$14:$C$4711,$A51,'16_employed_relevant'!$H$14:$H$4711,P$4)</f>
        <v>71</v>
      </c>
      <c r="Q51" s="2">
        <f>SUMIFS('16_employed_relevant'!$D$14:$D$4711,'16_employed_relevant'!$C$14:$C$4711,$A51,'16_employed_relevant'!$H$14:$H$4711,Q$4)+SUMIFS('16_employed_relevant'!$E$14:$E$4711,'16_employed_relevant'!$C$14:$C$4711,$A51,'16_employed_relevant'!$H$14:$H$4711,Q$4)</f>
        <v>16</v>
      </c>
      <c r="R51" s="2">
        <f>SUMIFS('16_employed_relevant'!$D$14:$D$4711,'16_employed_relevant'!$C$14:$C$4711,$A51,'16_employed_relevant'!$H$14:$H$4711,R$4)+SUMIFS('16_employed_relevant'!$E$14:$E$4711,'16_employed_relevant'!$C$14:$C$4711,$A51,'16_employed_relevant'!$H$14:$H$4711,R$4)</f>
        <v>10</v>
      </c>
      <c r="S51" s="24">
        <f t="shared" si="0"/>
        <v>568</v>
      </c>
      <c r="U51" t="s">
        <v>19</v>
      </c>
      <c r="V51" s="2">
        <f>SUMIFS('16_employed_relevant'!$F$14:$F$4711,'16_employed_relevant'!$C$14:$C$4711,$U51,'16_employed_relevant'!$H$14:$H$4711,V$4)+SUMIFS('16_employed_relevant'!$G$14:$G$4711,'16_employed_relevant'!$C$14:$C$4711,$U51,'16_employed_relevant'!$H$14:$H$4711,V$4)</f>
        <v>6</v>
      </c>
      <c r="W51" s="2">
        <f>SUMIFS('16_employed_relevant'!$F$14:$F$4711,'16_employed_relevant'!$C$14:$C$4711,$U51,'16_employed_relevant'!$H$14:$H$4711,W$4)+SUMIFS('16_employed_relevant'!$G$14:$G$4711,'16_employed_relevant'!$C$14:$C$4711,$U51,'16_employed_relevant'!$H$14:$H$4711,W$4)</f>
        <v>0</v>
      </c>
      <c r="X51" s="2">
        <f>SUMIFS('16_employed_relevant'!$F$14:$F$4711,'16_employed_relevant'!$C$14:$C$4711,$U51,'16_employed_relevant'!$H$14:$H$4711,X$4)+SUMIFS('16_employed_relevant'!$G$14:$G$4711,'16_employed_relevant'!$C$14:$C$4711,$U51,'16_employed_relevant'!$H$14:$H$4711,X$4)</f>
        <v>0</v>
      </c>
      <c r="Y51" s="2">
        <f>SUMIFS('16_employed_relevant'!$F$14:$F$4711,'16_employed_relevant'!$C$14:$C$4711,$U51,'16_employed_relevant'!$H$14:$H$4711,Y$4)+SUMIFS('16_employed_relevant'!$G$14:$G$4711,'16_employed_relevant'!$C$14:$C$4711,$U51,'16_employed_relevant'!$H$14:$H$4711,Y$4)</f>
        <v>8</v>
      </c>
      <c r="Z51" s="2">
        <f>SUMIFS('16_employed_relevant'!$F$14:$F$4711,'16_employed_relevant'!$C$14:$C$4711,$U51,'16_employed_relevant'!$H$14:$H$4711,Z$4)+SUMIFS('16_employed_relevant'!$G$14:$G$4711,'16_employed_relevant'!$C$14:$C$4711,$U51,'16_employed_relevant'!$H$14:$H$4711,Z$4)</f>
        <v>0</v>
      </c>
      <c r="AA51" s="2">
        <f>SUMIFS('16_employed_relevant'!$F$14:$F$4711,'16_employed_relevant'!$C$14:$C$4711,$U51,'16_employed_relevant'!$H$14:$H$4711,AA$4)+SUMIFS('16_employed_relevant'!$G$14:$G$4711,'16_employed_relevant'!$C$14:$C$4711,$U51,'16_employed_relevant'!$H$14:$H$4711,AA$4)</f>
        <v>0</v>
      </c>
      <c r="AB51" s="2">
        <f>SUMIFS('16_employed_relevant'!$F$14:$F$4711,'16_employed_relevant'!$C$14:$C$4711,$U51,'16_employed_relevant'!$H$14:$H$4711,AB$4)+SUMIFS('16_employed_relevant'!$G$14:$G$4711,'16_employed_relevant'!$C$14:$C$4711,$U51,'16_employed_relevant'!$H$14:$H$4711,AB$4)</f>
        <v>0</v>
      </c>
      <c r="AC51" s="2">
        <f>SUMIFS('16_employed_relevant'!$F$14:$F$4711,'16_employed_relevant'!$C$14:$C$4711,$U51,'16_employed_relevant'!$H$14:$H$4711,AC$4)+SUMIFS('16_employed_relevant'!$G$14:$G$4711,'16_employed_relevant'!$C$14:$C$4711,$U51,'16_employed_relevant'!$H$14:$H$4711,AC$4)</f>
        <v>0</v>
      </c>
      <c r="AD51" s="30">
        <f>SUMIFS('16_employed_relevant'!$F$14:$F$4711,'16_employed_relevant'!$C$14:$C$4711,$U51,'16_employed_relevant'!$H$14:$H$4711,AD$4)+SUMIFS('16_employed_relevant'!$G$14:$G$4711,'16_employed_relevant'!$C$14:$C$4711,$U51,'16_employed_relevant'!$H$14:$H$4711,AD$4)</f>
        <v>0</v>
      </c>
      <c r="AE51" s="2">
        <f>SUMIFS('16_employed_relevant'!$F$14:$F$4711,'16_employed_relevant'!$C$14:$C$4711,$U51,'16_employed_relevant'!$H$14:$H$4711,AE$4)+SUMIFS('16_employed_relevant'!$G$14:$G$4711,'16_employed_relevant'!$C$14:$C$4711,$U51,'16_employed_relevant'!$H$14:$H$4711,AE$4)</f>
        <v>0</v>
      </c>
      <c r="AF51" s="2">
        <f>SUMIFS('16_employed_relevant'!$F$14:$F$4711,'16_employed_relevant'!$C$14:$C$4711,$U51,'16_employed_relevant'!$H$14:$H$4711,AF$4)+SUMIFS('16_employed_relevant'!$G$14:$G$4711,'16_employed_relevant'!$C$14:$C$4711,$U51,'16_employed_relevant'!$H$14:$H$4711,AF$4)</f>
        <v>4</v>
      </c>
      <c r="AG51" s="2">
        <f>SUMIFS('16_employed_relevant'!$F$14:$F$4711,'16_employed_relevant'!$C$14:$C$4711,$U51,'16_employed_relevant'!$H$14:$H$4711,AG$4)+SUMIFS('16_employed_relevant'!$G$14:$G$4711,'16_employed_relevant'!$C$14:$C$4711,$U51,'16_employed_relevant'!$H$14:$H$4711,AG$4)</f>
        <v>3</v>
      </c>
      <c r="AH51" s="2">
        <f>SUMIFS('16_employed_relevant'!$F$14:$F$4711,'16_employed_relevant'!$C$14:$C$4711,$U51,'16_employed_relevant'!$H$14:$H$4711,AH$4)+SUMIFS('16_employed_relevant'!$G$14:$G$4711,'16_employed_relevant'!$C$14:$C$4711,$U51,'16_employed_relevant'!$H$14:$H$4711,AH$4)</f>
        <v>0</v>
      </c>
      <c r="AI51" s="2">
        <f>SUMIFS('16_employed_relevant'!$F$14:$F$4711,'16_employed_relevant'!$C$14:$C$4711,$U51,'16_employed_relevant'!$H$14:$H$4711,AI$4)+SUMIFS('16_employed_relevant'!$G$14:$G$4711,'16_employed_relevant'!$C$14:$C$4711,$U51,'16_employed_relevant'!$H$14:$H$4711,AI$4)</f>
        <v>0</v>
      </c>
      <c r="AJ51" s="2">
        <f>SUMIFS('16_employed_relevant'!$F$14:$F$4711,'16_employed_relevant'!$C$14:$C$4711,$U51,'16_employed_relevant'!$H$14:$H$4711,AJ$4)+SUMIFS('16_employed_relevant'!$G$14:$G$4711,'16_employed_relevant'!$C$14:$C$4711,$U51,'16_employed_relevant'!$H$14:$H$4711,AJ$4)</f>
        <v>0</v>
      </c>
      <c r="AK51" s="2">
        <f>SUMIFS('16_employed_relevant'!$F$14:$F$4711,'16_employed_relevant'!$C$14:$C$4711,$U51,'16_employed_relevant'!$H$14:$H$4711,AK$4)+SUMIFS('16_employed_relevant'!$G$14:$G$4711,'16_employed_relevant'!$C$14:$C$4711,$U51,'16_employed_relevant'!$H$14:$H$4711,AK$4)</f>
        <v>5</v>
      </c>
      <c r="AL51" s="2">
        <f>SUMIFS('16_employed_relevant'!$F$14:$F$4711,'16_employed_relevant'!$C$14:$C$4711,$U51,'16_employed_relevant'!$H$14:$H$4711,AL$4)+SUMIFS('16_employed_relevant'!$G$14:$G$4711,'16_employed_relevant'!$C$14:$C$4711,$U51,'16_employed_relevant'!$H$14:$H$4711,AL$4)</f>
        <v>0</v>
      </c>
      <c r="AM51" s="24">
        <f t="shared" si="1"/>
        <v>26</v>
      </c>
    </row>
    <row r="52" spans="1:39">
      <c r="A52" t="s">
        <v>169</v>
      </c>
      <c r="B52" s="2">
        <f>SUMIFS('16_employed_relevant'!$D$14:$D$4711,'16_employed_relevant'!$C$14:$C$4711,$A52,'16_employed_relevant'!$H$14:$H$4711,B$4)+SUMIFS('16_employed_relevant'!$E$14:$E$4711,'16_employed_relevant'!$C$14:$C$4711,$A52,'16_employed_relevant'!$H$14:$H$4711,B$4)</f>
        <v>200</v>
      </c>
      <c r="C52" s="2">
        <f>SUMIFS('16_employed_relevant'!$D$14:$D$4711,'16_employed_relevant'!$C$14:$C$4711,$A52,'16_employed_relevant'!$H$14:$H$4711,C$4)+SUMIFS('16_employed_relevant'!$E$14:$E$4711,'16_employed_relevant'!$C$14:$C$4711,$A52,'16_employed_relevant'!$H$14:$H$4711,C$4)</f>
        <v>9</v>
      </c>
      <c r="D52" s="2">
        <f>SUMIFS('16_employed_relevant'!$D$14:$D$4711,'16_employed_relevant'!$C$14:$C$4711,$A52,'16_employed_relevant'!$H$14:$H$4711,D$4)+SUMIFS('16_employed_relevant'!$E$14:$E$4711,'16_employed_relevant'!$C$14:$C$4711,$A52,'16_employed_relevant'!$H$14:$H$4711,D$4)</f>
        <v>63</v>
      </c>
      <c r="E52" s="2">
        <f>SUMIFS('16_employed_relevant'!$D$14:$D$4711,'16_employed_relevant'!$C$14:$C$4711,$A52,'16_employed_relevant'!$H$14:$H$4711,E$4)+SUMIFS('16_employed_relevant'!$E$14:$E$4711,'16_employed_relevant'!$C$14:$C$4711,$A52,'16_employed_relevant'!$H$14:$H$4711,E$4)</f>
        <v>169</v>
      </c>
      <c r="F52" s="2">
        <f>SUMIFS('16_employed_relevant'!$D$14:$D$4711,'16_employed_relevant'!$C$14:$C$4711,$A52,'16_employed_relevant'!$H$14:$H$4711,F$4)+SUMIFS('16_employed_relevant'!$E$14:$E$4711,'16_employed_relevant'!$C$14:$C$4711,$A52,'16_employed_relevant'!$H$14:$H$4711,F$4)</f>
        <v>0</v>
      </c>
      <c r="G52" s="2">
        <f>SUMIFS('16_employed_relevant'!$D$14:$D$4711,'16_employed_relevant'!$C$14:$C$4711,$A52,'16_employed_relevant'!$H$14:$H$4711,G$4)+SUMIFS('16_employed_relevant'!$E$14:$E$4711,'16_employed_relevant'!$C$14:$C$4711,$A52,'16_employed_relevant'!$H$14:$H$4711,G$4)</f>
        <v>4</v>
      </c>
      <c r="H52" s="2">
        <f>SUMIFS('16_employed_relevant'!$D$14:$D$4711,'16_employed_relevant'!$C$14:$C$4711,$A52,'16_employed_relevant'!$H$14:$H$4711,H$4)+SUMIFS('16_employed_relevant'!$E$14:$E$4711,'16_employed_relevant'!$C$14:$C$4711,$A52,'16_employed_relevant'!$H$14:$H$4711,H$4)</f>
        <v>25</v>
      </c>
      <c r="I52" s="2">
        <f>SUMIFS('16_employed_relevant'!$D$14:$D$4711,'16_employed_relevant'!$C$14:$C$4711,$A52,'16_employed_relevant'!$H$14:$H$4711,I$4)+SUMIFS('16_employed_relevant'!$E$14:$E$4711,'16_employed_relevant'!$C$14:$C$4711,$A52,'16_employed_relevant'!$H$14:$H$4711,I$4)</f>
        <v>0</v>
      </c>
      <c r="J52" s="30">
        <f>SUMIFS('16_employed_relevant'!$D$14:$D$4711,'16_employed_relevant'!$C$14:$C$4711,$A52,'16_employed_relevant'!$H$14:$H$4711,J$4)+SUMIFS('16_employed_relevant'!$E$14:$E$4711,'16_employed_relevant'!$C$14:$C$4711,$A52,'16_employed_relevant'!$H$14:$H$4711,J$4)</f>
        <v>0</v>
      </c>
      <c r="K52" s="2">
        <f>SUMIFS('16_employed_relevant'!$D$14:$D$4711,'16_employed_relevant'!$C$14:$C$4711,$A52,'16_employed_relevant'!$H$14:$H$4711,K$4)+SUMIFS('16_employed_relevant'!$E$14:$E$4711,'16_employed_relevant'!$C$14:$C$4711,$A52,'16_employed_relevant'!$H$14:$H$4711,K$4)</f>
        <v>8</v>
      </c>
      <c r="L52" s="2">
        <f>SUMIFS('16_employed_relevant'!$D$14:$D$4711,'16_employed_relevant'!$C$14:$C$4711,$A52,'16_employed_relevant'!$H$14:$H$4711,L$4)+SUMIFS('16_employed_relevant'!$E$14:$E$4711,'16_employed_relevant'!$C$14:$C$4711,$A52,'16_employed_relevant'!$H$14:$H$4711,L$4)</f>
        <v>23</v>
      </c>
      <c r="M52" s="2">
        <f>SUMIFS('16_employed_relevant'!$D$14:$D$4711,'16_employed_relevant'!$C$14:$C$4711,$A52,'16_employed_relevant'!$H$14:$H$4711,M$4)+SUMIFS('16_employed_relevant'!$E$14:$E$4711,'16_employed_relevant'!$C$14:$C$4711,$A52,'16_employed_relevant'!$H$14:$H$4711,M$4)</f>
        <v>224</v>
      </c>
      <c r="N52" s="2">
        <f>SUMIFS('16_employed_relevant'!$D$14:$D$4711,'16_employed_relevant'!$C$14:$C$4711,$A52,'16_employed_relevant'!$H$14:$H$4711,N$4)+SUMIFS('16_employed_relevant'!$E$14:$E$4711,'16_employed_relevant'!$C$14:$C$4711,$A52,'16_employed_relevant'!$H$14:$H$4711,N$4)</f>
        <v>44</v>
      </c>
      <c r="O52" s="2">
        <f>SUMIFS('16_employed_relevant'!$D$14:$D$4711,'16_employed_relevant'!$C$14:$C$4711,$A52,'16_employed_relevant'!$H$14:$H$4711,O$4)+SUMIFS('16_employed_relevant'!$E$14:$E$4711,'16_employed_relevant'!$C$14:$C$4711,$A52,'16_employed_relevant'!$H$14:$H$4711,O$4)</f>
        <v>11</v>
      </c>
      <c r="P52" s="2">
        <f>SUMIFS('16_employed_relevant'!$D$14:$D$4711,'16_employed_relevant'!$C$14:$C$4711,$A52,'16_employed_relevant'!$H$14:$H$4711,P$4)+SUMIFS('16_employed_relevant'!$E$14:$E$4711,'16_employed_relevant'!$C$14:$C$4711,$A52,'16_employed_relevant'!$H$14:$H$4711,P$4)</f>
        <v>97</v>
      </c>
      <c r="Q52" s="2">
        <f>SUMIFS('16_employed_relevant'!$D$14:$D$4711,'16_employed_relevant'!$C$14:$C$4711,$A52,'16_employed_relevant'!$H$14:$H$4711,Q$4)+SUMIFS('16_employed_relevant'!$E$14:$E$4711,'16_employed_relevant'!$C$14:$C$4711,$A52,'16_employed_relevant'!$H$14:$H$4711,Q$4)</f>
        <v>8</v>
      </c>
      <c r="R52" s="2">
        <f>SUMIFS('16_employed_relevant'!$D$14:$D$4711,'16_employed_relevant'!$C$14:$C$4711,$A52,'16_employed_relevant'!$H$14:$H$4711,R$4)+SUMIFS('16_employed_relevant'!$E$14:$E$4711,'16_employed_relevant'!$C$14:$C$4711,$A52,'16_employed_relevant'!$H$14:$H$4711,R$4)</f>
        <v>8</v>
      </c>
      <c r="S52" s="24">
        <f t="shared" si="0"/>
        <v>893</v>
      </c>
      <c r="U52" t="s">
        <v>169</v>
      </c>
      <c r="V52" s="2">
        <f>SUMIFS('16_employed_relevant'!$F$14:$F$4711,'16_employed_relevant'!$C$14:$C$4711,$U52,'16_employed_relevant'!$H$14:$H$4711,V$4)+SUMIFS('16_employed_relevant'!$G$14:$G$4711,'16_employed_relevant'!$C$14:$C$4711,$U52,'16_employed_relevant'!$H$14:$H$4711,V$4)</f>
        <v>102</v>
      </c>
      <c r="W52" s="2">
        <f>SUMIFS('16_employed_relevant'!$F$14:$F$4711,'16_employed_relevant'!$C$14:$C$4711,$U52,'16_employed_relevant'!$H$14:$H$4711,W$4)+SUMIFS('16_employed_relevant'!$G$14:$G$4711,'16_employed_relevant'!$C$14:$C$4711,$U52,'16_employed_relevant'!$H$14:$H$4711,W$4)</f>
        <v>0</v>
      </c>
      <c r="X52" s="2">
        <f>SUMIFS('16_employed_relevant'!$F$14:$F$4711,'16_employed_relevant'!$C$14:$C$4711,$U52,'16_employed_relevant'!$H$14:$H$4711,X$4)+SUMIFS('16_employed_relevant'!$G$14:$G$4711,'16_employed_relevant'!$C$14:$C$4711,$U52,'16_employed_relevant'!$H$14:$H$4711,X$4)</f>
        <v>12</v>
      </c>
      <c r="Y52" s="2">
        <f>SUMIFS('16_employed_relevant'!$F$14:$F$4711,'16_employed_relevant'!$C$14:$C$4711,$U52,'16_employed_relevant'!$H$14:$H$4711,Y$4)+SUMIFS('16_employed_relevant'!$G$14:$G$4711,'16_employed_relevant'!$C$14:$C$4711,$U52,'16_employed_relevant'!$H$14:$H$4711,Y$4)</f>
        <v>27</v>
      </c>
      <c r="Z52" s="2">
        <f>SUMIFS('16_employed_relevant'!$F$14:$F$4711,'16_employed_relevant'!$C$14:$C$4711,$U52,'16_employed_relevant'!$H$14:$H$4711,Z$4)+SUMIFS('16_employed_relevant'!$G$14:$G$4711,'16_employed_relevant'!$C$14:$C$4711,$U52,'16_employed_relevant'!$H$14:$H$4711,Z$4)</f>
        <v>0</v>
      </c>
      <c r="AA52" s="2">
        <f>SUMIFS('16_employed_relevant'!$F$14:$F$4711,'16_employed_relevant'!$C$14:$C$4711,$U52,'16_employed_relevant'!$H$14:$H$4711,AA$4)+SUMIFS('16_employed_relevant'!$G$14:$G$4711,'16_employed_relevant'!$C$14:$C$4711,$U52,'16_employed_relevant'!$H$14:$H$4711,AA$4)</f>
        <v>11</v>
      </c>
      <c r="AB52" s="2">
        <f>SUMIFS('16_employed_relevant'!$F$14:$F$4711,'16_employed_relevant'!$C$14:$C$4711,$U52,'16_employed_relevant'!$H$14:$H$4711,AB$4)+SUMIFS('16_employed_relevant'!$G$14:$G$4711,'16_employed_relevant'!$C$14:$C$4711,$U52,'16_employed_relevant'!$H$14:$H$4711,AB$4)</f>
        <v>29</v>
      </c>
      <c r="AC52" s="2">
        <f>SUMIFS('16_employed_relevant'!$F$14:$F$4711,'16_employed_relevant'!$C$14:$C$4711,$U52,'16_employed_relevant'!$H$14:$H$4711,AC$4)+SUMIFS('16_employed_relevant'!$G$14:$G$4711,'16_employed_relevant'!$C$14:$C$4711,$U52,'16_employed_relevant'!$H$14:$H$4711,AC$4)</f>
        <v>0</v>
      </c>
      <c r="AD52" s="30">
        <f>SUMIFS('16_employed_relevant'!$F$14:$F$4711,'16_employed_relevant'!$C$14:$C$4711,$U52,'16_employed_relevant'!$H$14:$H$4711,AD$4)+SUMIFS('16_employed_relevant'!$G$14:$G$4711,'16_employed_relevant'!$C$14:$C$4711,$U52,'16_employed_relevant'!$H$14:$H$4711,AD$4)</f>
        <v>0</v>
      </c>
      <c r="AE52" s="2">
        <f>SUMIFS('16_employed_relevant'!$F$14:$F$4711,'16_employed_relevant'!$C$14:$C$4711,$U52,'16_employed_relevant'!$H$14:$H$4711,AE$4)+SUMIFS('16_employed_relevant'!$G$14:$G$4711,'16_employed_relevant'!$C$14:$C$4711,$U52,'16_employed_relevant'!$H$14:$H$4711,AE$4)</f>
        <v>9</v>
      </c>
      <c r="AF52" s="2">
        <f>SUMIFS('16_employed_relevant'!$F$14:$F$4711,'16_employed_relevant'!$C$14:$C$4711,$U52,'16_employed_relevant'!$H$14:$H$4711,AF$4)+SUMIFS('16_employed_relevant'!$G$14:$G$4711,'16_employed_relevant'!$C$14:$C$4711,$U52,'16_employed_relevant'!$H$14:$H$4711,AF$4)</f>
        <v>18</v>
      </c>
      <c r="AG52" s="2">
        <f>SUMIFS('16_employed_relevant'!$F$14:$F$4711,'16_employed_relevant'!$C$14:$C$4711,$U52,'16_employed_relevant'!$H$14:$H$4711,AG$4)+SUMIFS('16_employed_relevant'!$G$14:$G$4711,'16_employed_relevant'!$C$14:$C$4711,$U52,'16_employed_relevant'!$H$14:$H$4711,AG$4)</f>
        <v>79</v>
      </c>
      <c r="AH52" s="2">
        <f>SUMIFS('16_employed_relevant'!$F$14:$F$4711,'16_employed_relevant'!$C$14:$C$4711,$U52,'16_employed_relevant'!$H$14:$H$4711,AH$4)+SUMIFS('16_employed_relevant'!$G$14:$G$4711,'16_employed_relevant'!$C$14:$C$4711,$U52,'16_employed_relevant'!$H$14:$H$4711,AH$4)</f>
        <v>21</v>
      </c>
      <c r="AI52" s="2">
        <f>SUMIFS('16_employed_relevant'!$F$14:$F$4711,'16_employed_relevant'!$C$14:$C$4711,$U52,'16_employed_relevant'!$H$14:$H$4711,AI$4)+SUMIFS('16_employed_relevant'!$G$14:$G$4711,'16_employed_relevant'!$C$14:$C$4711,$U52,'16_employed_relevant'!$H$14:$H$4711,AI$4)</f>
        <v>5</v>
      </c>
      <c r="AJ52" s="2">
        <f>SUMIFS('16_employed_relevant'!$F$14:$F$4711,'16_employed_relevant'!$C$14:$C$4711,$U52,'16_employed_relevant'!$H$14:$H$4711,AJ$4)+SUMIFS('16_employed_relevant'!$G$14:$G$4711,'16_employed_relevant'!$C$14:$C$4711,$U52,'16_employed_relevant'!$H$14:$H$4711,AJ$4)</f>
        <v>48</v>
      </c>
      <c r="AK52" s="2">
        <f>SUMIFS('16_employed_relevant'!$F$14:$F$4711,'16_employed_relevant'!$C$14:$C$4711,$U52,'16_employed_relevant'!$H$14:$H$4711,AK$4)+SUMIFS('16_employed_relevant'!$G$14:$G$4711,'16_employed_relevant'!$C$14:$C$4711,$U52,'16_employed_relevant'!$H$14:$H$4711,AK$4)</f>
        <v>4</v>
      </c>
      <c r="AL52" s="2">
        <f>SUMIFS('16_employed_relevant'!$F$14:$F$4711,'16_employed_relevant'!$C$14:$C$4711,$U52,'16_employed_relevant'!$H$14:$H$4711,AL$4)+SUMIFS('16_employed_relevant'!$G$14:$G$4711,'16_employed_relevant'!$C$14:$C$4711,$U52,'16_employed_relevant'!$H$14:$H$4711,AL$4)</f>
        <v>6</v>
      </c>
      <c r="AM52" s="24">
        <f t="shared" si="1"/>
        <v>371</v>
      </c>
    </row>
    <row r="53" spans="1:39">
      <c r="A53" t="s">
        <v>20</v>
      </c>
      <c r="B53" s="2">
        <f>SUMIFS('16_employed_relevant'!$D$14:$D$4711,'16_employed_relevant'!$C$14:$C$4711,$A53,'16_employed_relevant'!$H$14:$H$4711,B$4)+SUMIFS('16_employed_relevant'!$E$14:$E$4711,'16_employed_relevant'!$C$14:$C$4711,$A53,'16_employed_relevant'!$H$14:$H$4711,B$4)</f>
        <v>79</v>
      </c>
      <c r="C53" s="2">
        <f>SUMIFS('16_employed_relevant'!$D$14:$D$4711,'16_employed_relevant'!$C$14:$C$4711,$A53,'16_employed_relevant'!$H$14:$H$4711,C$4)+SUMIFS('16_employed_relevant'!$E$14:$E$4711,'16_employed_relevant'!$C$14:$C$4711,$A53,'16_employed_relevant'!$H$14:$H$4711,C$4)</f>
        <v>0</v>
      </c>
      <c r="D53" s="2">
        <f>SUMIFS('16_employed_relevant'!$D$14:$D$4711,'16_employed_relevant'!$C$14:$C$4711,$A53,'16_employed_relevant'!$H$14:$H$4711,D$4)+SUMIFS('16_employed_relevant'!$E$14:$E$4711,'16_employed_relevant'!$C$14:$C$4711,$A53,'16_employed_relevant'!$H$14:$H$4711,D$4)</f>
        <v>13</v>
      </c>
      <c r="E53" s="2">
        <f>SUMIFS('16_employed_relevant'!$D$14:$D$4711,'16_employed_relevant'!$C$14:$C$4711,$A53,'16_employed_relevant'!$H$14:$H$4711,E$4)+SUMIFS('16_employed_relevant'!$E$14:$E$4711,'16_employed_relevant'!$C$14:$C$4711,$A53,'16_employed_relevant'!$H$14:$H$4711,E$4)</f>
        <v>31</v>
      </c>
      <c r="F53" s="2">
        <f>SUMIFS('16_employed_relevant'!$D$14:$D$4711,'16_employed_relevant'!$C$14:$C$4711,$A53,'16_employed_relevant'!$H$14:$H$4711,F$4)+SUMIFS('16_employed_relevant'!$E$14:$E$4711,'16_employed_relevant'!$C$14:$C$4711,$A53,'16_employed_relevant'!$H$14:$H$4711,F$4)</f>
        <v>0</v>
      </c>
      <c r="G53" s="2">
        <f>SUMIFS('16_employed_relevant'!$D$14:$D$4711,'16_employed_relevant'!$C$14:$C$4711,$A53,'16_employed_relevant'!$H$14:$H$4711,G$4)+SUMIFS('16_employed_relevant'!$E$14:$E$4711,'16_employed_relevant'!$C$14:$C$4711,$A53,'16_employed_relevant'!$H$14:$H$4711,G$4)</f>
        <v>66</v>
      </c>
      <c r="H53" s="2">
        <f>SUMIFS('16_employed_relevant'!$D$14:$D$4711,'16_employed_relevant'!$C$14:$C$4711,$A53,'16_employed_relevant'!$H$14:$H$4711,H$4)+SUMIFS('16_employed_relevant'!$E$14:$E$4711,'16_employed_relevant'!$C$14:$C$4711,$A53,'16_employed_relevant'!$H$14:$H$4711,H$4)</f>
        <v>18</v>
      </c>
      <c r="I53" s="2">
        <f>SUMIFS('16_employed_relevant'!$D$14:$D$4711,'16_employed_relevant'!$C$14:$C$4711,$A53,'16_employed_relevant'!$H$14:$H$4711,I$4)+SUMIFS('16_employed_relevant'!$E$14:$E$4711,'16_employed_relevant'!$C$14:$C$4711,$A53,'16_employed_relevant'!$H$14:$H$4711,I$4)</f>
        <v>0</v>
      </c>
      <c r="J53" s="30">
        <f>SUMIFS('16_employed_relevant'!$D$14:$D$4711,'16_employed_relevant'!$C$14:$C$4711,$A53,'16_employed_relevant'!$H$14:$H$4711,J$4)+SUMIFS('16_employed_relevant'!$E$14:$E$4711,'16_employed_relevant'!$C$14:$C$4711,$A53,'16_employed_relevant'!$H$14:$H$4711,J$4)</f>
        <v>0</v>
      </c>
      <c r="K53" s="2">
        <f>SUMIFS('16_employed_relevant'!$D$14:$D$4711,'16_employed_relevant'!$C$14:$C$4711,$A53,'16_employed_relevant'!$H$14:$H$4711,K$4)+SUMIFS('16_employed_relevant'!$E$14:$E$4711,'16_employed_relevant'!$C$14:$C$4711,$A53,'16_employed_relevant'!$H$14:$H$4711,K$4)</f>
        <v>0</v>
      </c>
      <c r="L53" s="2">
        <f>SUMIFS('16_employed_relevant'!$D$14:$D$4711,'16_employed_relevant'!$C$14:$C$4711,$A53,'16_employed_relevant'!$H$14:$H$4711,L$4)+SUMIFS('16_employed_relevant'!$E$14:$E$4711,'16_employed_relevant'!$C$14:$C$4711,$A53,'16_employed_relevant'!$H$14:$H$4711,L$4)</f>
        <v>22</v>
      </c>
      <c r="M53" s="2">
        <f>SUMIFS('16_employed_relevant'!$D$14:$D$4711,'16_employed_relevant'!$C$14:$C$4711,$A53,'16_employed_relevant'!$H$14:$H$4711,M$4)+SUMIFS('16_employed_relevant'!$E$14:$E$4711,'16_employed_relevant'!$C$14:$C$4711,$A53,'16_employed_relevant'!$H$14:$H$4711,M$4)</f>
        <v>72</v>
      </c>
      <c r="N53" s="2">
        <f>SUMIFS('16_employed_relevant'!$D$14:$D$4711,'16_employed_relevant'!$C$14:$C$4711,$A53,'16_employed_relevant'!$H$14:$H$4711,N$4)+SUMIFS('16_employed_relevant'!$E$14:$E$4711,'16_employed_relevant'!$C$14:$C$4711,$A53,'16_employed_relevant'!$H$14:$H$4711,N$4)</f>
        <v>23</v>
      </c>
      <c r="O53" s="2">
        <f>SUMIFS('16_employed_relevant'!$D$14:$D$4711,'16_employed_relevant'!$C$14:$C$4711,$A53,'16_employed_relevant'!$H$14:$H$4711,O$4)+SUMIFS('16_employed_relevant'!$E$14:$E$4711,'16_employed_relevant'!$C$14:$C$4711,$A53,'16_employed_relevant'!$H$14:$H$4711,O$4)</f>
        <v>0</v>
      </c>
      <c r="P53" s="2">
        <f>SUMIFS('16_employed_relevant'!$D$14:$D$4711,'16_employed_relevant'!$C$14:$C$4711,$A53,'16_employed_relevant'!$H$14:$H$4711,P$4)+SUMIFS('16_employed_relevant'!$E$14:$E$4711,'16_employed_relevant'!$C$14:$C$4711,$A53,'16_employed_relevant'!$H$14:$H$4711,P$4)</f>
        <v>35</v>
      </c>
      <c r="Q53" s="2">
        <f>SUMIFS('16_employed_relevant'!$D$14:$D$4711,'16_employed_relevant'!$C$14:$C$4711,$A53,'16_employed_relevant'!$H$14:$H$4711,Q$4)+SUMIFS('16_employed_relevant'!$E$14:$E$4711,'16_employed_relevant'!$C$14:$C$4711,$A53,'16_employed_relevant'!$H$14:$H$4711,Q$4)</f>
        <v>6</v>
      </c>
      <c r="R53" s="2">
        <f>SUMIFS('16_employed_relevant'!$D$14:$D$4711,'16_employed_relevant'!$C$14:$C$4711,$A53,'16_employed_relevant'!$H$14:$H$4711,R$4)+SUMIFS('16_employed_relevant'!$E$14:$E$4711,'16_employed_relevant'!$C$14:$C$4711,$A53,'16_employed_relevant'!$H$14:$H$4711,R$4)</f>
        <v>0</v>
      </c>
      <c r="S53" s="24">
        <f t="shared" si="0"/>
        <v>365</v>
      </c>
      <c r="U53" t="s">
        <v>20</v>
      </c>
      <c r="V53" s="2">
        <f>SUMIFS('16_employed_relevant'!$F$14:$F$4711,'16_employed_relevant'!$C$14:$C$4711,$U53,'16_employed_relevant'!$H$14:$H$4711,V$4)+SUMIFS('16_employed_relevant'!$G$14:$G$4711,'16_employed_relevant'!$C$14:$C$4711,$U53,'16_employed_relevant'!$H$14:$H$4711,V$4)</f>
        <v>54</v>
      </c>
      <c r="W53" s="2">
        <f>SUMIFS('16_employed_relevant'!$F$14:$F$4711,'16_employed_relevant'!$C$14:$C$4711,$U53,'16_employed_relevant'!$H$14:$H$4711,W$4)+SUMIFS('16_employed_relevant'!$G$14:$G$4711,'16_employed_relevant'!$C$14:$C$4711,$U53,'16_employed_relevant'!$H$14:$H$4711,W$4)</f>
        <v>0</v>
      </c>
      <c r="X53" s="2">
        <f>SUMIFS('16_employed_relevant'!$F$14:$F$4711,'16_employed_relevant'!$C$14:$C$4711,$U53,'16_employed_relevant'!$H$14:$H$4711,X$4)+SUMIFS('16_employed_relevant'!$G$14:$G$4711,'16_employed_relevant'!$C$14:$C$4711,$U53,'16_employed_relevant'!$H$14:$H$4711,X$4)</f>
        <v>0</v>
      </c>
      <c r="Y53" s="2">
        <f>SUMIFS('16_employed_relevant'!$F$14:$F$4711,'16_employed_relevant'!$C$14:$C$4711,$U53,'16_employed_relevant'!$H$14:$H$4711,Y$4)+SUMIFS('16_employed_relevant'!$G$14:$G$4711,'16_employed_relevant'!$C$14:$C$4711,$U53,'16_employed_relevant'!$H$14:$H$4711,Y$4)</f>
        <v>6</v>
      </c>
      <c r="Z53" s="2">
        <f>SUMIFS('16_employed_relevant'!$F$14:$F$4711,'16_employed_relevant'!$C$14:$C$4711,$U53,'16_employed_relevant'!$H$14:$H$4711,Z$4)+SUMIFS('16_employed_relevant'!$G$14:$G$4711,'16_employed_relevant'!$C$14:$C$4711,$U53,'16_employed_relevant'!$H$14:$H$4711,Z$4)</f>
        <v>0</v>
      </c>
      <c r="AA53" s="2">
        <f>SUMIFS('16_employed_relevant'!$F$14:$F$4711,'16_employed_relevant'!$C$14:$C$4711,$U53,'16_employed_relevant'!$H$14:$H$4711,AA$4)+SUMIFS('16_employed_relevant'!$G$14:$G$4711,'16_employed_relevant'!$C$14:$C$4711,$U53,'16_employed_relevant'!$H$14:$H$4711,AA$4)</f>
        <v>66</v>
      </c>
      <c r="AB53" s="2">
        <f>SUMIFS('16_employed_relevant'!$F$14:$F$4711,'16_employed_relevant'!$C$14:$C$4711,$U53,'16_employed_relevant'!$H$14:$H$4711,AB$4)+SUMIFS('16_employed_relevant'!$G$14:$G$4711,'16_employed_relevant'!$C$14:$C$4711,$U53,'16_employed_relevant'!$H$14:$H$4711,AB$4)</f>
        <v>11</v>
      </c>
      <c r="AC53" s="2">
        <f>SUMIFS('16_employed_relevant'!$F$14:$F$4711,'16_employed_relevant'!$C$14:$C$4711,$U53,'16_employed_relevant'!$H$14:$H$4711,AC$4)+SUMIFS('16_employed_relevant'!$G$14:$G$4711,'16_employed_relevant'!$C$14:$C$4711,$U53,'16_employed_relevant'!$H$14:$H$4711,AC$4)</f>
        <v>0</v>
      </c>
      <c r="AD53" s="30">
        <f>SUMIFS('16_employed_relevant'!$F$14:$F$4711,'16_employed_relevant'!$C$14:$C$4711,$U53,'16_employed_relevant'!$H$14:$H$4711,AD$4)+SUMIFS('16_employed_relevant'!$G$14:$G$4711,'16_employed_relevant'!$C$14:$C$4711,$U53,'16_employed_relevant'!$H$14:$H$4711,AD$4)</f>
        <v>0</v>
      </c>
      <c r="AE53" s="2">
        <f>SUMIFS('16_employed_relevant'!$F$14:$F$4711,'16_employed_relevant'!$C$14:$C$4711,$U53,'16_employed_relevant'!$H$14:$H$4711,AE$4)+SUMIFS('16_employed_relevant'!$G$14:$G$4711,'16_employed_relevant'!$C$14:$C$4711,$U53,'16_employed_relevant'!$H$14:$H$4711,AE$4)</f>
        <v>12</v>
      </c>
      <c r="AF53" s="2">
        <f>SUMIFS('16_employed_relevant'!$F$14:$F$4711,'16_employed_relevant'!$C$14:$C$4711,$U53,'16_employed_relevant'!$H$14:$H$4711,AF$4)+SUMIFS('16_employed_relevant'!$G$14:$G$4711,'16_employed_relevant'!$C$14:$C$4711,$U53,'16_employed_relevant'!$H$14:$H$4711,AF$4)</f>
        <v>22</v>
      </c>
      <c r="AG53" s="2">
        <f>SUMIFS('16_employed_relevant'!$F$14:$F$4711,'16_employed_relevant'!$C$14:$C$4711,$U53,'16_employed_relevant'!$H$14:$H$4711,AG$4)+SUMIFS('16_employed_relevant'!$G$14:$G$4711,'16_employed_relevant'!$C$14:$C$4711,$U53,'16_employed_relevant'!$H$14:$H$4711,AG$4)</f>
        <v>37</v>
      </c>
      <c r="AH53" s="2">
        <f>SUMIFS('16_employed_relevant'!$F$14:$F$4711,'16_employed_relevant'!$C$14:$C$4711,$U53,'16_employed_relevant'!$H$14:$H$4711,AH$4)+SUMIFS('16_employed_relevant'!$G$14:$G$4711,'16_employed_relevant'!$C$14:$C$4711,$U53,'16_employed_relevant'!$H$14:$H$4711,AH$4)</f>
        <v>10</v>
      </c>
      <c r="AI53" s="2">
        <f>SUMIFS('16_employed_relevant'!$F$14:$F$4711,'16_employed_relevant'!$C$14:$C$4711,$U53,'16_employed_relevant'!$H$14:$H$4711,AI$4)+SUMIFS('16_employed_relevant'!$G$14:$G$4711,'16_employed_relevant'!$C$14:$C$4711,$U53,'16_employed_relevant'!$H$14:$H$4711,AI$4)</f>
        <v>4</v>
      </c>
      <c r="AJ53" s="2">
        <f>SUMIFS('16_employed_relevant'!$F$14:$F$4711,'16_employed_relevant'!$C$14:$C$4711,$U53,'16_employed_relevant'!$H$14:$H$4711,AJ$4)+SUMIFS('16_employed_relevant'!$G$14:$G$4711,'16_employed_relevant'!$C$14:$C$4711,$U53,'16_employed_relevant'!$H$14:$H$4711,AJ$4)</f>
        <v>26</v>
      </c>
      <c r="AK53" s="2">
        <f>SUMIFS('16_employed_relevant'!$F$14:$F$4711,'16_employed_relevant'!$C$14:$C$4711,$U53,'16_employed_relevant'!$H$14:$H$4711,AK$4)+SUMIFS('16_employed_relevant'!$G$14:$G$4711,'16_employed_relevant'!$C$14:$C$4711,$U53,'16_employed_relevant'!$H$14:$H$4711,AK$4)</f>
        <v>5</v>
      </c>
      <c r="AL53" s="2">
        <f>SUMIFS('16_employed_relevant'!$F$14:$F$4711,'16_employed_relevant'!$C$14:$C$4711,$U53,'16_employed_relevant'!$H$14:$H$4711,AL$4)+SUMIFS('16_employed_relevant'!$G$14:$G$4711,'16_employed_relevant'!$C$14:$C$4711,$U53,'16_employed_relevant'!$H$14:$H$4711,AL$4)</f>
        <v>4</v>
      </c>
      <c r="AM53" s="24">
        <f t="shared" si="1"/>
        <v>257</v>
      </c>
    </row>
    <row r="54" spans="1:39">
      <c r="A54" t="s">
        <v>21</v>
      </c>
      <c r="B54" s="2">
        <f>SUMIFS('16_employed_relevant'!$D$14:$D$4711,'16_employed_relevant'!$C$14:$C$4711,$A54,'16_employed_relevant'!$H$14:$H$4711,B$4)+SUMIFS('16_employed_relevant'!$E$14:$E$4711,'16_employed_relevant'!$C$14:$C$4711,$A54,'16_employed_relevant'!$H$14:$H$4711,B$4)</f>
        <v>31</v>
      </c>
      <c r="C54" s="2">
        <f>SUMIFS('16_employed_relevant'!$D$14:$D$4711,'16_employed_relevant'!$C$14:$C$4711,$A54,'16_employed_relevant'!$H$14:$H$4711,C$4)+SUMIFS('16_employed_relevant'!$E$14:$E$4711,'16_employed_relevant'!$C$14:$C$4711,$A54,'16_employed_relevant'!$H$14:$H$4711,C$4)</f>
        <v>0</v>
      </c>
      <c r="D54" s="2">
        <f>SUMIFS('16_employed_relevant'!$D$14:$D$4711,'16_employed_relevant'!$C$14:$C$4711,$A54,'16_employed_relevant'!$H$14:$H$4711,D$4)+SUMIFS('16_employed_relevant'!$E$14:$E$4711,'16_employed_relevant'!$C$14:$C$4711,$A54,'16_employed_relevant'!$H$14:$H$4711,D$4)</f>
        <v>47</v>
      </c>
      <c r="E54" s="2">
        <f>SUMIFS('16_employed_relevant'!$D$14:$D$4711,'16_employed_relevant'!$C$14:$C$4711,$A54,'16_employed_relevant'!$H$14:$H$4711,E$4)+SUMIFS('16_employed_relevant'!$E$14:$E$4711,'16_employed_relevant'!$C$14:$C$4711,$A54,'16_employed_relevant'!$H$14:$H$4711,E$4)</f>
        <v>21</v>
      </c>
      <c r="F54" s="2">
        <f>SUMIFS('16_employed_relevant'!$D$14:$D$4711,'16_employed_relevant'!$C$14:$C$4711,$A54,'16_employed_relevant'!$H$14:$H$4711,F$4)+SUMIFS('16_employed_relevant'!$E$14:$E$4711,'16_employed_relevant'!$C$14:$C$4711,$A54,'16_employed_relevant'!$H$14:$H$4711,F$4)</f>
        <v>0</v>
      </c>
      <c r="G54" s="2">
        <f>SUMIFS('16_employed_relevant'!$D$14:$D$4711,'16_employed_relevant'!$C$14:$C$4711,$A54,'16_employed_relevant'!$H$14:$H$4711,G$4)+SUMIFS('16_employed_relevant'!$E$14:$E$4711,'16_employed_relevant'!$C$14:$C$4711,$A54,'16_employed_relevant'!$H$14:$H$4711,G$4)</f>
        <v>0</v>
      </c>
      <c r="H54" s="2">
        <f>SUMIFS('16_employed_relevant'!$D$14:$D$4711,'16_employed_relevant'!$C$14:$C$4711,$A54,'16_employed_relevant'!$H$14:$H$4711,H$4)+SUMIFS('16_employed_relevant'!$E$14:$E$4711,'16_employed_relevant'!$C$14:$C$4711,$A54,'16_employed_relevant'!$H$14:$H$4711,H$4)</f>
        <v>15</v>
      </c>
      <c r="I54" s="2">
        <f>SUMIFS('16_employed_relevant'!$D$14:$D$4711,'16_employed_relevant'!$C$14:$C$4711,$A54,'16_employed_relevant'!$H$14:$H$4711,I$4)+SUMIFS('16_employed_relevant'!$E$14:$E$4711,'16_employed_relevant'!$C$14:$C$4711,$A54,'16_employed_relevant'!$H$14:$H$4711,I$4)</f>
        <v>0</v>
      </c>
      <c r="J54" s="30">
        <f>SUMIFS('16_employed_relevant'!$D$14:$D$4711,'16_employed_relevant'!$C$14:$C$4711,$A54,'16_employed_relevant'!$H$14:$H$4711,J$4)+SUMIFS('16_employed_relevant'!$E$14:$E$4711,'16_employed_relevant'!$C$14:$C$4711,$A54,'16_employed_relevant'!$H$14:$H$4711,J$4)</f>
        <v>0</v>
      </c>
      <c r="K54" s="2">
        <f>SUMIFS('16_employed_relevant'!$D$14:$D$4711,'16_employed_relevant'!$C$14:$C$4711,$A54,'16_employed_relevant'!$H$14:$H$4711,K$4)+SUMIFS('16_employed_relevant'!$E$14:$E$4711,'16_employed_relevant'!$C$14:$C$4711,$A54,'16_employed_relevant'!$H$14:$H$4711,K$4)</f>
        <v>5</v>
      </c>
      <c r="L54" s="2">
        <f>SUMIFS('16_employed_relevant'!$D$14:$D$4711,'16_employed_relevant'!$C$14:$C$4711,$A54,'16_employed_relevant'!$H$14:$H$4711,L$4)+SUMIFS('16_employed_relevant'!$E$14:$E$4711,'16_employed_relevant'!$C$14:$C$4711,$A54,'16_employed_relevant'!$H$14:$H$4711,L$4)</f>
        <v>16</v>
      </c>
      <c r="M54" s="2">
        <f>SUMIFS('16_employed_relevant'!$D$14:$D$4711,'16_employed_relevant'!$C$14:$C$4711,$A54,'16_employed_relevant'!$H$14:$H$4711,M$4)+SUMIFS('16_employed_relevant'!$E$14:$E$4711,'16_employed_relevant'!$C$14:$C$4711,$A54,'16_employed_relevant'!$H$14:$H$4711,M$4)</f>
        <v>125</v>
      </c>
      <c r="N54" s="2">
        <f>SUMIFS('16_employed_relevant'!$D$14:$D$4711,'16_employed_relevant'!$C$14:$C$4711,$A54,'16_employed_relevant'!$H$14:$H$4711,N$4)+SUMIFS('16_employed_relevant'!$E$14:$E$4711,'16_employed_relevant'!$C$14:$C$4711,$A54,'16_employed_relevant'!$H$14:$H$4711,N$4)</f>
        <v>31</v>
      </c>
      <c r="O54" s="2">
        <f>SUMIFS('16_employed_relevant'!$D$14:$D$4711,'16_employed_relevant'!$C$14:$C$4711,$A54,'16_employed_relevant'!$H$14:$H$4711,O$4)+SUMIFS('16_employed_relevant'!$E$14:$E$4711,'16_employed_relevant'!$C$14:$C$4711,$A54,'16_employed_relevant'!$H$14:$H$4711,O$4)</f>
        <v>13</v>
      </c>
      <c r="P54" s="2">
        <f>SUMIFS('16_employed_relevant'!$D$14:$D$4711,'16_employed_relevant'!$C$14:$C$4711,$A54,'16_employed_relevant'!$H$14:$H$4711,P$4)+SUMIFS('16_employed_relevant'!$E$14:$E$4711,'16_employed_relevant'!$C$14:$C$4711,$A54,'16_employed_relevant'!$H$14:$H$4711,P$4)</f>
        <v>73</v>
      </c>
      <c r="Q54" s="2">
        <f>SUMIFS('16_employed_relevant'!$D$14:$D$4711,'16_employed_relevant'!$C$14:$C$4711,$A54,'16_employed_relevant'!$H$14:$H$4711,Q$4)+SUMIFS('16_employed_relevant'!$E$14:$E$4711,'16_employed_relevant'!$C$14:$C$4711,$A54,'16_employed_relevant'!$H$14:$H$4711,Q$4)</f>
        <v>10</v>
      </c>
      <c r="R54" s="2">
        <f>SUMIFS('16_employed_relevant'!$D$14:$D$4711,'16_employed_relevant'!$C$14:$C$4711,$A54,'16_employed_relevant'!$H$14:$H$4711,R$4)+SUMIFS('16_employed_relevant'!$E$14:$E$4711,'16_employed_relevant'!$C$14:$C$4711,$A54,'16_employed_relevant'!$H$14:$H$4711,R$4)</f>
        <v>0</v>
      </c>
      <c r="S54" s="24">
        <f t="shared" si="0"/>
        <v>387</v>
      </c>
      <c r="U54" t="s">
        <v>21</v>
      </c>
      <c r="V54" s="2">
        <f>SUMIFS('16_employed_relevant'!$F$14:$F$4711,'16_employed_relevant'!$C$14:$C$4711,$U54,'16_employed_relevant'!$H$14:$H$4711,V$4)+SUMIFS('16_employed_relevant'!$G$14:$G$4711,'16_employed_relevant'!$C$14:$C$4711,$U54,'16_employed_relevant'!$H$14:$H$4711,V$4)</f>
        <v>47</v>
      </c>
      <c r="W54" s="2">
        <f>SUMIFS('16_employed_relevant'!$F$14:$F$4711,'16_employed_relevant'!$C$14:$C$4711,$U54,'16_employed_relevant'!$H$14:$H$4711,W$4)+SUMIFS('16_employed_relevant'!$G$14:$G$4711,'16_employed_relevant'!$C$14:$C$4711,$U54,'16_employed_relevant'!$H$14:$H$4711,W$4)</f>
        <v>0</v>
      </c>
      <c r="X54" s="2">
        <f>SUMIFS('16_employed_relevant'!$F$14:$F$4711,'16_employed_relevant'!$C$14:$C$4711,$U54,'16_employed_relevant'!$H$14:$H$4711,X$4)+SUMIFS('16_employed_relevant'!$G$14:$G$4711,'16_employed_relevant'!$C$14:$C$4711,$U54,'16_employed_relevant'!$H$14:$H$4711,X$4)</f>
        <v>19</v>
      </c>
      <c r="Y54" s="2">
        <f>SUMIFS('16_employed_relevant'!$F$14:$F$4711,'16_employed_relevant'!$C$14:$C$4711,$U54,'16_employed_relevant'!$H$14:$H$4711,Y$4)+SUMIFS('16_employed_relevant'!$G$14:$G$4711,'16_employed_relevant'!$C$14:$C$4711,$U54,'16_employed_relevant'!$H$14:$H$4711,Y$4)</f>
        <v>3</v>
      </c>
      <c r="Z54" s="2">
        <f>SUMIFS('16_employed_relevant'!$F$14:$F$4711,'16_employed_relevant'!$C$14:$C$4711,$U54,'16_employed_relevant'!$H$14:$H$4711,Z$4)+SUMIFS('16_employed_relevant'!$G$14:$G$4711,'16_employed_relevant'!$C$14:$C$4711,$U54,'16_employed_relevant'!$H$14:$H$4711,Z$4)</f>
        <v>0</v>
      </c>
      <c r="AA54" s="2">
        <f>SUMIFS('16_employed_relevant'!$F$14:$F$4711,'16_employed_relevant'!$C$14:$C$4711,$U54,'16_employed_relevant'!$H$14:$H$4711,AA$4)+SUMIFS('16_employed_relevant'!$G$14:$G$4711,'16_employed_relevant'!$C$14:$C$4711,$U54,'16_employed_relevant'!$H$14:$H$4711,AA$4)</f>
        <v>0</v>
      </c>
      <c r="AB54" s="2">
        <f>SUMIFS('16_employed_relevant'!$F$14:$F$4711,'16_employed_relevant'!$C$14:$C$4711,$U54,'16_employed_relevant'!$H$14:$H$4711,AB$4)+SUMIFS('16_employed_relevant'!$G$14:$G$4711,'16_employed_relevant'!$C$14:$C$4711,$U54,'16_employed_relevant'!$H$14:$H$4711,AB$4)</f>
        <v>24</v>
      </c>
      <c r="AC54" s="2">
        <f>SUMIFS('16_employed_relevant'!$F$14:$F$4711,'16_employed_relevant'!$C$14:$C$4711,$U54,'16_employed_relevant'!$H$14:$H$4711,AC$4)+SUMIFS('16_employed_relevant'!$G$14:$G$4711,'16_employed_relevant'!$C$14:$C$4711,$U54,'16_employed_relevant'!$H$14:$H$4711,AC$4)</f>
        <v>0</v>
      </c>
      <c r="AD54" s="30">
        <f>SUMIFS('16_employed_relevant'!$F$14:$F$4711,'16_employed_relevant'!$C$14:$C$4711,$U54,'16_employed_relevant'!$H$14:$H$4711,AD$4)+SUMIFS('16_employed_relevant'!$G$14:$G$4711,'16_employed_relevant'!$C$14:$C$4711,$U54,'16_employed_relevant'!$H$14:$H$4711,AD$4)</f>
        <v>0</v>
      </c>
      <c r="AE54" s="2">
        <f>SUMIFS('16_employed_relevant'!$F$14:$F$4711,'16_employed_relevant'!$C$14:$C$4711,$U54,'16_employed_relevant'!$H$14:$H$4711,AE$4)+SUMIFS('16_employed_relevant'!$G$14:$G$4711,'16_employed_relevant'!$C$14:$C$4711,$U54,'16_employed_relevant'!$H$14:$H$4711,AE$4)</f>
        <v>4</v>
      </c>
      <c r="AF54" s="2">
        <f>SUMIFS('16_employed_relevant'!$F$14:$F$4711,'16_employed_relevant'!$C$14:$C$4711,$U54,'16_employed_relevant'!$H$14:$H$4711,AF$4)+SUMIFS('16_employed_relevant'!$G$14:$G$4711,'16_employed_relevant'!$C$14:$C$4711,$U54,'16_employed_relevant'!$H$14:$H$4711,AF$4)</f>
        <v>43</v>
      </c>
      <c r="AG54" s="2">
        <f>SUMIFS('16_employed_relevant'!$F$14:$F$4711,'16_employed_relevant'!$C$14:$C$4711,$U54,'16_employed_relevant'!$H$14:$H$4711,AG$4)+SUMIFS('16_employed_relevant'!$G$14:$G$4711,'16_employed_relevant'!$C$14:$C$4711,$U54,'16_employed_relevant'!$H$14:$H$4711,AG$4)</f>
        <v>116</v>
      </c>
      <c r="AH54" s="2">
        <f>SUMIFS('16_employed_relevant'!$F$14:$F$4711,'16_employed_relevant'!$C$14:$C$4711,$U54,'16_employed_relevant'!$H$14:$H$4711,AH$4)+SUMIFS('16_employed_relevant'!$G$14:$G$4711,'16_employed_relevant'!$C$14:$C$4711,$U54,'16_employed_relevant'!$H$14:$H$4711,AH$4)</f>
        <v>16</v>
      </c>
      <c r="AI54" s="2">
        <f>SUMIFS('16_employed_relevant'!$F$14:$F$4711,'16_employed_relevant'!$C$14:$C$4711,$U54,'16_employed_relevant'!$H$14:$H$4711,AI$4)+SUMIFS('16_employed_relevant'!$G$14:$G$4711,'16_employed_relevant'!$C$14:$C$4711,$U54,'16_employed_relevant'!$H$14:$H$4711,AI$4)</f>
        <v>5</v>
      </c>
      <c r="AJ54" s="2">
        <f>SUMIFS('16_employed_relevant'!$F$14:$F$4711,'16_employed_relevant'!$C$14:$C$4711,$U54,'16_employed_relevant'!$H$14:$H$4711,AJ$4)+SUMIFS('16_employed_relevant'!$G$14:$G$4711,'16_employed_relevant'!$C$14:$C$4711,$U54,'16_employed_relevant'!$H$14:$H$4711,AJ$4)</f>
        <v>47</v>
      </c>
      <c r="AK54" s="2">
        <f>SUMIFS('16_employed_relevant'!$F$14:$F$4711,'16_employed_relevant'!$C$14:$C$4711,$U54,'16_employed_relevant'!$H$14:$H$4711,AK$4)+SUMIFS('16_employed_relevant'!$G$14:$G$4711,'16_employed_relevant'!$C$14:$C$4711,$U54,'16_employed_relevant'!$H$14:$H$4711,AK$4)</f>
        <v>6</v>
      </c>
      <c r="AL54" s="2">
        <f>SUMIFS('16_employed_relevant'!$F$14:$F$4711,'16_employed_relevant'!$C$14:$C$4711,$U54,'16_employed_relevant'!$H$14:$H$4711,AL$4)+SUMIFS('16_employed_relevant'!$G$14:$G$4711,'16_employed_relevant'!$C$14:$C$4711,$U54,'16_employed_relevant'!$H$14:$H$4711,AL$4)</f>
        <v>3</v>
      </c>
      <c r="AM54" s="24">
        <f t="shared" si="1"/>
        <v>333</v>
      </c>
    </row>
    <row r="55" spans="1:39">
      <c r="A55" t="s">
        <v>170</v>
      </c>
      <c r="B55" s="2">
        <f>SUMIFS('16_employed_relevant'!$D$14:$D$4711,'16_employed_relevant'!$C$14:$C$4711,$A55,'16_employed_relevant'!$H$14:$H$4711,B$4)+SUMIFS('16_employed_relevant'!$E$14:$E$4711,'16_employed_relevant'!$C$14:$C$4711,$A55,'16_employed_relevant'!$H$14:$H$4711,B$4)</f>
        <v>136</v>
      </c>
      <c r="C55" s="2">
        <f>SUMIFS('16_employed_relevant'!$D$14:$D$4711,'16_employed_relevant'!$C$14:$C$4711,$A55,'16_employed_relevant'!$H$14:$H$4711,C$4)+SUMIFS('16_employed_relevant'!$E$14:$E$4711,'16_employed_relevant'!$C$14:$C$4711,$A55,'16_employed_relevant'!$H$14:$H$4711,C$4)</f>
        <v>9</v>
      </c>
      <c r="D55" s="2">
        <f>SUMIFS('16_employed_relevant'!$D$14:$D$4711,'16_employed_relevant'!$C$14:$C$4711,$A55,'16_employed_relevant'!$H$14:$H$4711,D$4)+SUMIFS('16_employed_relevant'!$E$14:$E$4711,'16_employed_relevant'!$C$14:$C$4711,$A55,'16_employed_relevant'!$H$14:$H$4711,D$4)</f>
        <v>87</v>
      </c>
      <c r="E55" s="2">
        <f>SUMIFS('16_employed_relevant'!$D$14:$D$4711,'16_employed_relevant'!$C$14:$C$4711,$A55,'16_employed_relevant'!$H$14:$H$4711,E$4)+SUMIFS('16_employed_relevant'!$E$14:$E$4711,'16_employed_relevant'!$C$14:$C$4711,$A55,'16_employed_relevant'!$H$14:$H$4711,E$4)</f>
        <v>169</v>
      </c>
      <c r="F55" s="2">
        <f>SUMIFS('16_employed_relevant'!$D$14:$D$4711,'16_employed_relevant'!$C$14:$C$4711,$A55,'16_employed_relevant'!$H$14:$H$4711,F$4)+SUMIFS('16_employed_relevant'!$E$14:$E$4711,'16_employed_relevant'!$C$14:$C$4711,$A55,'16_employed_relevant'!$H$14:$H$4711,F$4)</f>
        <v>0</v>
      </c>
      <c r="G55" s="2">
        <f>SUMIFS('16_employed_relevant'!$D$14:$D$4711,'16_employed_relevant'!$C$14:$C$4711,$A55,'16_employed_relevant'!$H$14:$H$4711,G$4)+SUMIFS('16_employed_relevant'!$E$14:$E$4711,'16_employed_relevant'!$C$14:$C$4711,$A55,'16_employed_relevant'!$H$14:$H$4711,G$4)</f>
        <v>4</v>
      </c>
      <c r="H55" s="2">
        <f>SUMIFS('16_employed_relevant'!$D$14:$D$4711,'16_employed_relevant'!$C$14:$C$4711,$A55,'16_employed_relevant'!$H$14:$H$4711,H$4)+SUMIFS('16_employed_relevant'!$E$14:$E$4711,'16_employed_relevant'!$C$14:$C$4711,$A55,'16_employed_relevant'!$H$14:$H$4711,H$4)</f>
        <v>54</v>
      </c>
      <c r="I55" s="2">
        <f>SUMIFS('16_employed_relevant'!$D$14:$D$4711,'16_employed_relevant'!$C$14:$C$4711,$A55,'16_employed_relevant'!$H$14:$H$4711,I$4)+SUMIFS('16_employed_relevant'!$E$14:$E$4711,'16_employed_relevant'!$C$14:$C$4711,$A55,'16_employed_relevant'!$H$14:$H$4711,I$4)</f>
        <v>3</v>
      </c>
      <c r="J55" s="30">
        <f>SUMIFS('16_employed_relevant'!$D$14:$D$4711,'16_employed_relevant'!$C$14:$C$4711,$A55,'16_employed_relevant'!$H$14:$H$4711,J$4)+SUMIFS('16_employed_relevant'!$E$14:$E$4711,'16_employed_relevant'!$C$14:$C$4711,$A55,'16_employed_relevant'!$H$14:$H$4711,J$4)</f>
        <v>0</v>
      </c>
      <c r="K55" s="2">
        <f>SUMIFS('16_employed_relevant'!$D$14:$D$4711,'16_employed_relevant'!$C$14:$C$4711,$A55,'16_employed_relevant'!$H$14:$H$4711,K$4)+SUMIFS('16_employed_relevant'!$E$14:$E$4711,'16_employed_relevant'!$C$14:$C$4711,$A55,'16_employed_relevant'!$H$14:$H$4711,K$4)</f>
        <v>6</v>
      </c>
      <c r="L55" s="2">
        <f>SUMIFS('16_employed_relevant'!$D$14:$D$4711,'16_employed_relevant'!$C$14:$C$4711,$A55,'16_employed_relevant'!$H$14:$H$4711,L$4)+SUMIFS('16_employed_relevant'!$E$14:$E$4711,'16_employed_relevant'!$C$14:$C$4711,$A55,'16_employed_relevant'!$H$14:$H$4711,L$4)</f>
        <v>55</v>
      </c>
      <c r="M55" s="2">
        <f>SUMIFS('16_employed_relevant'!$D$14:$D$4711,'16_employed_relevant'!$C$14:$C$4711,$A55,'16_employed_relevant'!$H$14:$H$4711,M$4)+SUMIFS('16_employed_relevant'!$E$14:$E$4711,'16_employed_relevant'!$C$14:$C$4711,$A55,'16_employed_relevant'!$H$14:$H$4711,M$4)</f>
        <v>301</v>
      </c>
      <c r="N55" s="2">
        <f>SUMIFS('16_employed_relevant'!$D$14:$D$4711,'16_employed_relevant'!$C$14:$C$4711,$A55,'16_employed_relevant'!$H$14:$H$4711,N$4)+SUMIFS('16_employed_relevant'!$E$14:$E$4711,'16_employed_relevant'!$C$14:$C$4711,$A55,'16_employed_relevant'!$H$14:$H$4711,N$4)</f>
        <v>79</v>
      </c>
      <c r="O55" s="2">
        <f>SUMIFS('16_employed_relevant'!$D$14:$D$4711,'16_employed_relevant'!$C$14:$C$4711,$A55,'16_employed_relevant'!$H$14:$H$4711,O$4)+SUMIFS('16_employed_relevant'!$E$14:$E$4711,'16_employed_relevant'!$C$14:$C$4711,$A55,'16_employed_relevant'!$H$14:$H$4711,O$4)</f>
        <v>20</v>
      </c>
      <c r="P55" s="2">
        <f>SUMIFS('16_employed_relevant'!$D$14:$D$4711,'16_employed_relevant'!$C$14:$C$4711,$A55,'16_employed_relevant'!$H$14:$H$4711,P$4)+SUMIFS('16_employed_relevant'!$E$14:$E$4711,'16_employed_relevant'!$C$14:$C$4711,$A55,'16_employed_relevant'!$H$14:$H$4711,P$4)</f>
        <v>190</v>
      </c>
      <c r="Q55" s="2">
        <f>SUMIFS('16_employed_relevant'!$D$14:$D$4711,'16_employed_relevant'!$C$14:$C$4711,$A55,'16_employed_relevant'!$H$14:$H$4711,Q$4)+SUMIFS('16_employed_relevant'!$E$14:$E$4711,'16_employed_relevant'!$C$14:$C$4711,$A55,'16_employed_relevant'!$H$14:$H$4711,Q$4)</f>
        <v>42</v>
      </c>
      <c r="R55" s="2">
        <f>SUMIFS('16_employed_relevant'!$D$14:$D$4711,'16_employed_relevant'!$C$14:$C$4711,$A55,'16_employed_relevant'!$H$14:$H$4711,R$4)+SUMIFS('16_employed_relevant'!$E$14:$E$4711,'16_employed_relevant'!$C$14:$C$4711,$A55,'16_employed_relevant'!$H$14:$H$4711,R$4)</f>
        <v>0</v>
      </c>
      <c r="S55" s="24">
        <f t="shared" si="0"/>
        <v>1155</v>
      </c>
      <c r="U55" t="s">
        <v>170</v>
      </c>
      <c r="V55" s="2">
        <f>SUMIFS('16_employed_relevant'!$F$14:$F$4711,'16_employed_relevant'!$C$14:$C$4711,$U55,'16_employed_relevant'!$H$14:$H$4711,V$4)+SUMIFS('16_employed_relevant'!$G$14:$G$4711,'16_employed_relevant'!$C$14:$C$4711,$U55,'16_employed_relevant'!$H$14:$H$4711,V$4)</f>
        <v>54</v>
      </c>
      <c r="W55" s="2">
        <f>SUMIFS('16_employed_relevant'!$F$14:$F$4711,'16_employed_relevant'!$C$14:$C$4711,$U55,'16_employed_relevant'!$H$14:$H$4711,W$4)+SUMIFS('16_employed_relevant'!$G$14:$G$4711,'16_employed_relevant'!$C$14:$C$4711,$U55,'16_employed_relevant'!$H$14:$H$4711,W$4)</f>
        <v>0</v>
      </c>
      <c r="X55" s="2">
        <f>SUMIFS('16_employed_relevant'!$F$14:$F$4711,'16_employed_relevant'!$C$14:$C$4711,$U55,'16_employed_relevant'!$H$14:$H$4711,X$4)+SUMIFS('16_employed_relevant'!$G$14:$G$4711,'16_employed_relevant'!$C$14:$C$4711,$U55,'16_employed_relevant'!$H$14:$H$4711,X$4)</f>
        <v>0</v>
      </c>
      <c r="Y55" s="2">
        <f>SUMIFS('16_employed_relevant'!$F$14:$F$4711,'16_employed_relevant'!$C$14:$C$4711,$U55,'16_employed_relevant'!$H$14:$H$4711,Y$4)+SUMIFS('16_employed_relevant'!$G$14:$G$4711,'16_employed_relevant'!$C$14:$C$4711,$U55,'16_employed_relevant'!$H$14:$H$4711,Y$4)</f>
        <v>0</v>
      </c>
      <c r="Z55" s="2">
        <f>SUMIFS('16_employed_relevant'!$F$14:$F$4711,'16_employed_relevant'!$C$14:$C$4711,$U55,'16_employed_relevant'!$H$14:$H$4711,Z$4)+SUMIFS('16_employed_relevant'!$G$14:$G$4711,'16_employed_relevant'!$C$14:$C$4711,$U55,'16_employed_relevant'!$H$14:$H$4711,Z$4)</f>
        <v>0</v>
      </c>
      <c r="AA55" s="2">
        <f>SUMIFS('16_employed_relevant'!$F$14:$F$4711,'16_employed_relevant'!$C$14:$C$4711,$U55,'16_employed_relevant'!$H$14:$H$4711,AA$4)+SUMIFS('16_employed_relevant'!$G$14:$G$4711,'16_employed_relevant'!$C$14:$C$4711,$U55,'16_employed_relevant'!$H$14:$H$4711,AA$4)</f>
        <v>3</v>
      </c>
      <c r="AB55" s="2">
        <f>SUMIFS('16_employed_relevant'!$F$14:$F$4711,'16_employed_relevant'!$C$14:$C$4711,$U55,'16_employed_relevant'!$H$14:$H$4711,AB$4)+SUMIFS('16_employed_relevant'!$G$14:$G$4711,'16_employed_relevant'!$C$14:$C$4711,$U55,'16_employed_relevant'!$H$14:$H$4711,AB$4)</f>
        <v>45</v>
      </c>
      <c r="AC55" s="2">
        <f>SUMIFS('16_employed_relevant'!$F$14:$F$4711,'16_employed_relevant'!$C$14:$C$4711,$U55,'16_employed_relevant'!$H$14:$H$4711,AC$4)+SUMIFS('16_employed_relevant'!$G$14:$G$4711,'16_employed_relevant'!$C$14:$C$4711,$U55,'16_employed_relevant'!$H$14:$H$4711,AC$4)</f>
        <v>0</v>
      </c>
      <c r="AD55" s="30">
        <f>SUMIFS('16_employed_relevant'!$F$14:$F$4711,'16_employed_relevant'!$C$14:$C$4711,$U55,'16_employed_relevant'!$H$14:$H$4711,AD$4)+SUMIFS('16_employed_relevant'!$G$14:$G$4711,'16_employed_relevant'!$C$14:$C$4711,$U55,'16_employed_relevant'!$H$14:$H$4711,AD$4)</f>
        <v>0</v>
      </c>
      <c r="AE55" s="2">
        <f>SUMIFS('16_employed_relevant'!$F$14:$F$4711,'16_employed_relevant'!$C$14:$C$4711,$U55,'16_employed_relevant'!$H$14:$H$4711,AE$4)+SUMIFS('16_employed_relevant'!$G$14:$G$4711,'16_employed_relevant'!$C$14:$C$4711,$U55,'16_employed_relevant'!$H$14:$H$4711,AE$4)</f>
        <v>10</v>
      </c>
      <c r="AF55" s="2">
        <f>SUMIFS('16_employed_relevant'!$F$14:$F$4711,'16_employed_relevant'!$C$14:$C$4711,$U55,'16_employed_relevant'!$H$14:$H$4711,AF$4)+SUMIFS('16_employed_relevant'!$G$14:$G$4711,'16_employed_relevant'!$C$14:$C$4711,$U55,'16_employed_relevant'!$H$14:$H$4711,AF$4)</f>
        <v>33</v>
      </c>
      <c r="AG55" s="2">
        <f>SUMIFS('16_employed_relevant'!$F$14:$F$4711,'16_employed_relevant'!$C$14:$C$4711,$U55,'16_employed_relevant'!$H$14:$H$4711,AG$4)+SUMIFS('16_employed_relevant'!$G$14:$G$4711,'16_employed_relevant'!$C$14:$C$4711,$U55,'16_employed_relevant'!$H$14:$H$4711,AG$4)</f>
        <v>88</v>
      </c>
      <c r="AH55" s="2">
        <f>SUMIFS('16_employed_relevant'!$F$14:$F$4711,'16_employed_relevant'!$C$14:$C$4711,$U55,'16_employed_relevant'!$H$14:$H$4711,AH$4)+SUMIFS('16_employed_relevant'!$G$14:$G$4711,'16_employed_relevant'!$C$14:$C$4711,$U55,'16_employed_relevant'!$H$14:$H$4711,AH$4)</f>
        <v>32</v>
      </c>
      <c r="AI55" s="2">
        <f>SUMIFS('16_employed_relevant'!$F$14:$F$4711,'16_employed_relevant'!$C$14:$C$4711,$U55,'16_employed_relevant'!$H$14:$H$4711,AI$4)+SUMIFS('16_employed_relevant'!$G$14:$G$4711,'16_employed_relevant'!$C$14:$C$4711,$U55,'16_employed_relevant'!$H$14:$H$4711,AI$4)</f>
        <v>5</v>
      </c>
      <c r="AJ55" s="2">
        <f>SUMIFS('16_employed_relevant'!$F$14:$F$4711,'16_employed_relevant'!$C$14:$C$4711,$U55,'16_employed_relevant'!$H$14:$H$4711,AJ$4)+SUMIFS('16_employed_relevant'!$G$14:$G$4711,'16_employed_relevant'!$C$14:$C$4711,$U55,'16_employed_relevant'!$H$14:$H$4711,AJ$4)</f>
        <v>90</v>
      </c>
      <c r="AK55" s="2">
        <f>SUMIFS('16_employed_relevant'!$F$14:$F$4711,'16_employed_relevant'!$C$14:$C$4711,$U55,'16_employed_relevant'!$H$14:$H$4711,AK$4)+SUMIFS('16_employed_relevant'!$G$14:$G$4711,'16_employed_relevant'!$C$14:$C$4711,$U55,'16_employed_relevant'!$H$14:$H$4711,AK$4)</f>
        <v>28</v>
      </c>
      <c r="AL55" s="2">
        <f>SUMIFS('16_employed_relevant'!$F$14:$F$4711,'16_employed_relevant'!$C$14:$C$4711,$U55,'16_employed_relevant'!$H$14:$H$4711,AL$4)+SUMIFS('16_employed_relevant'!$G$14:$G$4711,'16_employed_relevant'!$C$14:$C$4711,$U55,'16_employed_relevant'!$H$14:$H$4711,AL$4)</f>
        <v>0</v>
      </c>
      <c r="AM55" s="24">
        <f t="shared" si="1"/>
        <v>388</v>
      </c>
    </row>
    <row r="56" spans="1:39">
      <c r="A56" t="s">
        <v>22</v>
      </c>
      <c r="B56" s="2">
        <f>SUMIFS('16_employed_relevant'!$D$14:$D$4711,'16_employed_relevant'!$C$14:$C$4711,$A56,'16_employed_relevant'!$H$14:$H$4711,B$4)+SUMIFS('16_employed_relevant'!$E$14:$E$4711,'16_employed_relevant'!$C$14:$C$4711,$A56,'16_employed_relevant'!$H$14:$H$4711,B$4)</f>
        <v>137</v>
      </c>
      <c r="C56" s="2">
        <f>SUMIFS('16_employed_relevant'!$D$14:$D$4711,'16_employed_relevant'!$C$14:$C$4711,$A56,'16_employed_relevant'!$H$14:$H$4711,C$4)+SUMIFS('16_employed_relevant'!$E$14:$E$4711,'16_employed_relevant'!$C$14:$C$4711,$A56,'16_employed_relevant'!$H$14:$H$4711,C$4)</f>
        <v>21</v>
      </c>
      <c r="D56" s="2">
        <f>SUMIFS('16_employed_relevant'!$D$14:$D$4711,'16_employed_relevant'!$C$14:$C$4711,$A56,'16_employed_relevant'!$H$14:$H$4711,D$4)+SUMIFS('16_employed_relevant'!$E$14:$E$4711,'16_employed_relevant'!$C$14:$C$4711,$A56,'16_employed_relevant'!$H$14:$H$4711,D$4)</f>
        <v>289</v>
      </c>
      <c r="E56" s="2">
        <f>SUMIFS('16_employed_relevant'!$D$14:$D$4711,'16_employed_relevant'!$C$14:$C$4711,$A56,'16_employed_relevant'!$H$14:$H$4711,E$4)+SUMIFS('16_employed_relevant'!$E$14:$E$4711,'16_employed_relevant'!$C$14:$C$4711,$A56,'16_employed_relevant'!$H$14:$H$4711,E$4)</f>
        <v>208</v>
      </c>
      <c r="F56" s="2">
        <f>SUMIFS('16_employed_relevant'!$D$14:$D$4711,'16_employed_relevant'!$C$14:$C$4711,$A56,'16_employed_relevant'!$H$14:$H$4711,F$4)+SUMIFS('16_employed_relevant'!$E$14:$E$4711,'16_employed_relevant'!$C$14:$C$4711,$A56,'16_employed_relevant'!$H$14:$H$4711,F$4)</f>
        <v>0</v>
      </c>
      <c r="G56" s="2">
        <f>SUMIFS('16_employed_relevant'!$D$14:$D$4711,'16_employed_relevant'!$C$14:$C$4711,$A56,'16_employed_relevant'!$H$14:$H$4711,G$4)+SUMIFS('16_employed_relevant'!$E$14:$E$4711,'16_employed_relevant'!$C$14:$C$4711,$A56,'16_employed_relevant'!$H$14:$H$4711,G$4)</f>
        <v>13</v>
      </c>
      <c r="H56" s="2">
        <f>SUMIFS('16_employed_relevant'!$D$14:$D$4711,'16_employed_relevant'!$C$14:$C$4711,$A56,'16_employed_relevant'!$H$14:$H$4711,H$4)+SUMIFS('16_employed_relevant'!$E$14:$E$4711,'16_employed_relevant'!$C$14:$C$4711,$A56,'16_employed_relevant'!$H$14:$H$4711,H$4)</f>
        <v>72</v>
      </c>
      <c r="I56" s="2">
        <f>SUMIFS('16_employed_relevant'!$D$14:$D$4711,'16_employed_relevant'!$C$14:$C$4711,$A56,'16_employed_relevant'!$H$14:$H$4711,I$4)+SUMIFS('16_employed_relevant'!$E$14:$E$4711,'16_employed_relevant'!$C$14:$C$4711,$A56,'16_employed_relevant'!$H$14:$H$4711,I$4)</f>
        <v>7</v>
      </c>
      <c r="J56" s="30">
        <f>SUMIFS('16_employed_relevant'!$D$14:$D$4711,'16_employed_relevant'!$C$14:$C$4711,$A56,'16_employed_relevant'!$H$14:$H$4711,J$4)+SUMIFS('16_employed_relevant'!$E$14:$E$4711,'16_employed_relevant'!$C$14:$C$4711,$A56,'16_employed_relevant'!$H$14:$H$4711,J$4)</f>
        <v>0</v>
      </c>
      <c r="K56" s="2">
        <f>SUMIFS('16_employed_relevant'!$D$14:$D$4711,'16_employed_relevant'!$C$14:$C$4711,$A56,'16_employed_relevant'!$H$14:$H$4711,K$4)+SUMIFS('16_employed_relevant'!$E$14:$E$4711,'16_employed_relevant'!$C$14:$C$4711,$A56,'16_employed_relevant'!$H$14:$H$4711,K$4)</f>
        <v>3</v>
      </c>
      <c r="L56" s="2">
        <f>SUMIFS('16_employed_relevant'!$D$14:$D$4711,'16_employed_relevant'!$C$14:$C$4711,$A56,'16_employed_relevant'!$H$14:$H$4711,L$4)+SUMIFS('16_employed_relevant'!$E$14:$E$4711,'16_employed_relevant'!$C$14:$C$4711,$A56,'16_employed_relevant'!$H$14:$H$4711,L$4)</f>
        <v>41</v>
      </c>
      <c r="M56" s="2">
        <f>SUMIFS('16_employed_relevant'!$D$14:$D$4711,'16_employed_relevant'!$C$14:$C$4711,$A56,'16_employed_relevant'!$H$14:$H$4711,M$4)+SUMIFS('16_employed_relevant'!$E$14:$E$4711,'16_employed_relevant'!$C$14:$C$4711,$A56,'16_employed_relevant'!$H$14:$H$4711,M$4)</f>
        <v>686</v>
      </c>
      <c r="N56" s="2">
        <f>SUMIFS('16_employed_relevant'!$D$14:$D$4711,'16_employed_relevant'!$C$14:$C$4711,$A56,'16_employed_relevant'!$H$14:$H$4711,N$4)+SUMIFS('16_employed_relevant'!$E$14:$E$4711,'16_employed_relevant'!$C$14:$C$4711,$A56,'16_employed_relevant'!$H$14:$H$4711,N$4)</f>
        <v>97</v>
      </c>
      <c r="O56" s="2">
        <f>SUMIFS('16_employed_relevant'!$D$14:$D$4711,'16_employed_relevant'!$C$14:$C$4711,$A56,'16_employed_relevant'!$H$14:$H$4711,O$4)+SUMIFS('16_employed_relevant'!$E$14:$E$4711,'16_employed_relevant'!$C$14:$C$4711,$A56,'16_employed_relevant'!$H$14:$H$4711,O$4)</f>
        <v>117</v>
      </c>
      <c r="P56" s="2">
        <f>SUMIFS('16_employed_relevant'!$D$14:$D$4711,'16_employed_relevant'!$C$14:$C$4711,$A56,'16_employed_relevant'!$H$14:$H$4711,P$4)+SUMIFS('16_employed_relevant'!$E$14:$E$4711,'16_employed_relevant'!$C$14:$C$4711,$A56,'16_employed_relevant'!$H$14:$H$4711,P$4)</f>
        <v>125</v>
      </c>
      <c r="Q56" s="2">
        <f>SUMIFS('16_employed_relevant'!$D$14:$D$4711,'16_employed_relevant'!$C$14:$C$4711,$A56,'16_employed_relevant'!$H$14:$H$4711,Q$4)+SUMIFS('16_employed_relevant'!$E$14:$E$4711,'16_employed_relevant'!$C$14:$C$4711,$A56,'16_employed_relevant'!$H$14:$H$4711,Q$4)</f>
        <v>21</v>
      </c>
      <c r="R56" s="2">
        <f>SUMIFS('16_employed_relevant'!$D$14:$D$4711,'16_employed_relevant'!$C$14:$C$4711,$A56,'16_employed_relevant'!$H$14:$H$4711,R$4)+SUMIFS('16_employed_relevant'!$E$14:$E$4711,'16_employed_relevant'!$C$14:$C$4711,$A56,'16_employed_relevant'!$H$14:$H$4711,R$4)</f>
        <v>55</v>
      </c>
      <c r="S56" s="24">
        <f t="shared" si="0"/>
        <v>1892</v>
      </c>
      <c r="U56" t="s">
        <v>22</v>
      </c>
      <c r="V56" s="2">
        <f>SUMIFS('16_employed_relevant'!$F$14:$F$4711,'16_employed_relevant'!$C$14:$C$4711,$U56,'16_employed_relevant'!$H$14:$H$4711,V$4)+SUMIFS('16_employed_relevant'!$G$14:$G$4711,'16_employed_relevant'!$C$14:$C$4711,$U56,'16_employed_relevant'!$H$14:$H$4711,V$4)</f>
        <v>126</v>
      </c>
      <c r="W56" s="2">
        <f>SUMIFS('16_employed_relevant'!$F$14:$F$4711,'16_employed_relevant'!$C$14:$C$4711,$U56,'16_employed_relevant'!$H$14:$H$4711,W$4)+SUMIFS('16_employed_relevant'!$G$14:$G$4711,'16_employed_relevant'!$C$14:$C$4711,$U56,'16_employed_relevant'!$H$14:$H$4711,W$4)</f>
        <v>0</v>
      </c>
      <c r="X56" s="2">
        <f>SUMIFS('16_employed_relevant'!$F$14:$F$4711,'16_employed_relevant'!$C$14:$C$4711,$U56,'16_employed_relevant'!$H$14:$H$4711,X$4)+SUMIFS('16_employed_relevant'!$G$14:$G$4711,'16_employed_relevant'!$C$14:$C$4711,$U56,'16_employed_relevant'!$H$14:$H$4711,X$4)</f>
        <v>66</v>
      </c>
      <c r="Y56" s="2">
        <f>SUMIFS('16_employed_relevant'!$F$14:$F$4711,'16_employed_relevant'!$C$14:$C$4711,$U56,'16_employed_relevant'!$H$14:$H$4711,Y$4)+SUMIFS('16_employed_relevant'!$G$14:$G$4711,'16_employed_relevant'!$C$14:$C$4711,$U56,'16_employed_relevant'!$H$14:$H$4711,Y$4)</f>
        <v>43</v>
      </c>
      <c r="Z56" s="2">
        <f>SUMIFS('16_employed_relevant'!$F$14:$F$4711,'16_employed_relevant'!$C$14:$C$4711,$U56,'16_employed_relevant'!$H$14:$H$4711,Z$4)+SUMIFS('16_employed_relevant'!$G$14:$G$4711,'16_employed_relevant'!$C$14:$C$4711,$U56,'16_employed_relevant'!$H$14:$H$4711,Z$4)</f>
        <v>0</v>
      </c>
      <c r="AA56" s="2">
        <f>SUMIFS('16_employed_relevant'!$F$14:$F$4711,'16_employed_relevant'!$C$14:$C$4711,$U56,'16_employed_relevant'!$H$14:$H$4711,AA$4)+SUMIFS('16_employed_relevant'!$G$14:$G$4711,'16_employed_relevant'!$C$14:$C$4711,$U56,'16_employed_relevant'!$H$14:$H$4711,AA$4)</f>
        <v>3</v>
      </c>
      <c r="AB56" s="2">
        <f>SUMIFS('16_employed_relevant'!$F$14:$F$4711,'16_employed_relevant'!$C$14:$C$4711,$U56,'16_employed_relevant'!$H$14:$H$4711,AB$4)+SUMIFS('16_employed_relevant'!$G$14:$G$4711,'16_employed_relevant'!$C$14:$C$4711,$U56,'16_employed_relevant'!$H$14:$H$4711,AB$4)</f>
        <v>153</v>
      </c>
      <c r="AC56" s="2">
        <f>SUMIFS('16_employed_relevant'!$F$14:$F$4711,'16_employed_relevant'!$C$14:$C$4711,$U56,'16_employed_relevant'!$H$14:$H$4711,AC$4)+SUMIFS('16_employed_relevant'!$G$14:$G$4711,'16_employed_relevant'!$C$14:$C$4711,$U56,'16_employed_relevant'!$H$14:$H$4711,AC$4)</f>
        <v>11</v>
      </c>
      <c r="AD56" s="30">
        <f>SUMIFS('16_employed_relevant'!$F$14:$F$4711,'16_employed_relevant'!$C$14:$C$4711,$U56,'16_employed_relevant'!$H$14:$H$4711,AD$4)+SUMIFS('16_employed_relevant'!$G$14:$G$4711,'16_employed_relevant'!$C$14:$C$4711,$U56,'16_employed_relevant'!$H$14:$H$4711,AD$4)</f>
        <v>3</v>
      </c>
      <c r="AE56" s="2">
        <f>SUMIFS('16_employed_relevant'!$F$14:$F$4711,'16_employed_relevant'!$C$14:$C$4711,$U56,'16_employed_relevant'!$H$14:$H$4711,AE$4)+SUMIFS('16_employed_relevant'!$G$14:$G$4711,'16_employed_relevant'!$C$14:$C$4711,$U56,'16_employed_relevant'!$H$14:$H$4711,AE$4)</f>
        <v>33</v>
      </c>
      <c r="AF56" s="2">
        <f>SUMIFS('16_employed_relevant'!$F$14:$F$4711,'16_employed_relevant'!$C$14:$C$4711,$U56,'16_employed_relevant'!$H$14:$H$4711,AF$4)+SUMIFS('16_employed_relevant'!$G$14:$G$4711,'16_employed_relevant'!$C$14:$C$4711,$U56,'16_employed_relevant'!$H$14:$H$4711,AF$4)</f>
        <v>116</v>
      </c>
      <c r="AG56" s="2">
        <f>SUMIFS('16_employed_relevant'!$F$14:$F$4711,'16_employed_relevant'!$C$14:$C$4711,$U56,'16_employed_relevant'!$H$14:$H$4711,AG$4)+SUMIFS('16_employed_relevant'!$G$14:$G$4711,'16_employed_relevant'!$C$14:$C$4711,$U56,'16_employed_relevant'!$H$14:$H$4711,AG$4)</f>
        <v>591</v>
      </c>
      <c r="AH56" s="2">
        <f>SUMIFS('16_employed_relevant'!$F$14:$F$4711,'16_employed_relevant'!$C$14:$C$4711,$U56,'16_employed_relevant'!$H$14:$H$4711,AH$4)+SUMIFS('16_employed_relevant'!$G$14:$G$4711,'16_employed_relevant'!$C$14:$C$4711,$U56,'16_employed_relevant'!$H$14:$H$4711,AH$4)</f>
        <v>89</v>
      </c>
      <c r="AI56" s="2">
        <f>SUMIFS('16_employed_relevant'!$F$14:$F$4711,'16_employed_relevant'!$C$14:$C$4711,$U56,'16_employed_relevant'!$H$14:$H$4711,AI$4)+SUMIFS('16_employed_relevant'!$G$14:$G$4711,'16_employed_relevant'!$C$14:$C$4711,$U56,'16_employed_relevant'!$H$14:$H$4711,AI$4)</f>
        <v>123</v>
      </c>
      <c r="AJ56" s="2">
        <f>SUMIFS('16_employed_relevant'!$F$14:$F$4711,'16_employed_relevant'!$C$14:$C$4711,$U56,'16_employed_relevant'!$H$14:$H$4711,AJ$4)+SUMIFS('16_employed_relevant'!$G$14:$G$4711,'16_employed_relevant'!$C$14:$C$4711,$U56,'16_employed_relevant'!$H$14:$H$4711,AJ$4)</f>
        <v>207</v>
      </c>
      <c r="AK56" s="2">
        <f>SUMIFS('16_employed_relevant'!$F$14:$F$4711,'16_employed_relevant'!$C$14:$C$4711,$U56,'16_employed_relevant'!$H$14:$H$4711,AK$4)+SUMIFS('16_employed_relevant'!$G$14:$G$4711,'16_employed_relevant'!$C$14:$C$4711,$U56,'16_employed_relevant'!$H$14:$H$4711,AK$4)</f>
        <v>12</v>
      </c>
      <c r="AL56" s="2">
        <f>SUMIFS('16_employed_relevant'!$F$14:$F$4711,'16_employed_relevant'!$C$14:$C$4711,$U56,'16_employed_relevant'!$H$14:$H$4711,AL$4)+SUMIFS('16_employed_relevant'!$G$14:$G$4711,'16_employed_relevant'!$C$14:$C$4711,$U56,'16_employed_relevant'!$H$14:$H$4711,AL$4)</f>
        <v>54</v>
      </c>
      <c r="AM56" s="24">
        <f t="shared" si="1"/>
        <v>1630</v>
      </c>
    </row>
    <row r="57" spans="1:39">
      <c r="A57" t="s">
        <v>23</v>
      </c>
      <c r="B57" s="2">
        <f>SUMIFS('16_employed_relevant'!$D$14:$D$4711,'16_employed_relevant'!$C$14:$C$4711,$A57,'16_employed_relevant'!$H$14:$H$4711,B$4)+SUMIFS('16_employed_relevant'!$E$14:$E$4711,'16_employed_relevant'!$C$14:$C$4711,$A57,'16_employed_relevant'!$H$14:$H$4711,B$4)</f>
        <v>29</v>
      </c>
      <c r="C57" s="2">
        <f>SUMIFS('16_employed_relevant'!$D$14:$D$4711,'16_employed_relevant'!$C$14:$C$4711,$A57,'16_employed_relevant'!$H$14:$H$4711,C$4)+SUMIFS('16_employed_relevant'!$E$14:$E$4711,'16_employed_relevant'!$C$14:$C$4711,$A57,'16_employed_relevant'!$H$14:$H$4711,C$4)</f>
        <v>3</v>
      </c>
      <c r="D57" s="2">
        <f>SUMIFS('16_employed_relevant'!$D$14:$D$4711,'16_employed_relevant'!$C$14:$C$4711,$A57,'16_employed_relevant'!$H$14:$H$4711,D$4)+SUMIFS('16_employed_relevant'!$E$14:$E$4711,'16_employed_relevant'!$C$14:$C$4711,$A57,'16_employed_relevant'!$H$14:$H$4711,D$4)</f>
        <v>62</v>
      </c>
      <c r="E57" s="2">
        <f>SUMIFS('16_employed_relevant'!$D$14:$D$4711,'16_employed_relevant'!$C$14:$C$4711,$A57,'16_employed_relevant'!$H$14:$H$4711,E$4)+SUMIFS('16_employed_relevant'!$E$14:$E$4711,'16_employed_relevant'!$C$14:$C$4711,$A57,'16_employed_relevant'!$H$14:$H$4711,E$4)</f>
        <v>94</v>
      </c>
      <c r="F57" s="2">
        <f>SUMIFS('16_employed_relevant'!$D$14:$D$4711,'16_employed_relevant'!$C$14:$C$4711,$A57,'16_employed_relevant'!$H$14:$H$4711,F$4)+SUMIFS('16_employed_relevant'!$E$14:$E$4711,'16_employed_relevant'!$C$14:$C$4711,$A57,'16_employed_relevant'!$H$14:$H$4711,F$4)</f>
        <v>0</v>
      </c>
      <c r="G57" s="2">
        <f>SUMIFS('16_employed_relevant'!$D$14:$D$4711,'16_employed_relevant'!$C$14:$C$4711,$A57,'16_employed_relevant'!$H$14:$H$4711,G$4)+SUMIFS('16_employed_relevant'!$E$14:$E$4711,'16_employed_relevant'!$C$14:$C$4711,$A57,'16_employed_relevant'!$H$14:$H$4711,G$4)</f>
        <v>0</v>
      </c>
      <c r="H57" s="2">
        <f>SUMIFS('16_employed_relevant'!$D$14:$D$4711,'16_employed_relevant'!$C$14:$C$4711,$A57,'16_employed_relevant'!$H$14:$H$4711,H$4)+SUMIFS('16_employed_relevant'!$E$14:$E$4711,'16_employed_relevant'!$C$14:$C$4711,$A57,'16_employed_relevant'!$H$14:$H$4711,H$4)</f>
        <v>12</v>
      </c>
      <c r="I57" s="2">
        <f>SUMIFS('16_employed_relevant'!$D$14:$D$4711,'16_employed_relevant'!$C$14:$C$4711,$A57,'16_employed_relevant'!$H$14:$H$4711,I$4)+SUMIFS('16_employed_relevant'!$E$14:$E$4711,'16_employed_relevant'!$C$14:$C$4711,$A57,'16_employed_relevant'!$H$14:$H$4711,I$4)</f>
        <v>9</v>
      </c>
      <c r="J57" s="30">
        <f>SUMIFS('16_employed_relevant'!$D$14:$D$4711,'16_employed_relevant'!$C$14:$C$4711,$A57,'16_employed_relevant'!$H$14:$H$4711,J$4)+SUMIFS('16_employed_relevant'!$E$14:$E$4711,'16_employed_relevant'!$C$14:$C$4711,$A57,'16_employed_relevant'!$H$14:$H$4711,J$4)</f>
        <v>0</v>
      </c>
      <c r="K57" s="2">
        <f>SUMIFS('16_employed_relevant'!$D$14:$D$4711,'16_employed_relevant'!$C$14:$C$4711,$A57,'16_employed_relevant'!$H$14:$H$4711,K$4)+SUMIFS('16_employed_relevant'!$E$14:$E$4711,'16_employed_relevant'!$C$14:$C$4711,$A57,'16_employed_relevant'!$H$14:$H$4711,K$4)</f>
        <v>0</v>
      </c>
      <c r="L57" s="2">
        <f>SUMIFS('16_employed_relevant'!$D$14:$D$4711,'16_employed_relevant'!$C$14:$C$4711,$A57,'16_employed_relevant'!$H$14:$H$4711,L$4)+SUMIFS('16_employed_relevant'!$E$14:$E$4711,'16_employed_relevant'!$C$14:$C$4711,$A57,'16_employed_relevant'!$H$14:$H$4711,L$4)</f>
        <v>6</v>
      </c>
      <c r="M57" s="2">
        <f>SUMIFS('16_employed_relevant'!$D$14:$D$4711,'16_employed_relevant'!$C$14:$C$4711,$A57,'16_employed_relevant'!$H$14:$H$4711,M$4)+SUMIFS('16_employed_relevant'!$E$14:$E$4711,'16_employed_relevant'!$C$14:$C$4711,$A57,'16_employed_relevant'!$H$14:$H$4711,M$4)</f>
        <v>178</v>
      </c>
      <c r="N57" s="2">
        <f>SUMIFS('16_employed_relevant'!$D$14:$D$4711,'16_employed_relevant'!$C$14:$C$4711,$A57,'16_employed_relevant'!$H$14:$H$4711,N$4)+SUMIFS('16_employed_relevant'!$E$14:$E$4711,'16_employed_relevant'!$C$14:$C$4711,$A57,'16_employed_relevant'!$H$14:$H$4711,N$4)</f>
        <v>18</v>
      </c>
      <c r="O57" s="2">
        <f>SUMIFS('16_employed_relevant'!$D$14:$D$4711,'16_employed_relevant'!$C$14:$C$4711,$A57,'16_employed_relevant'!$H$14:$H$4711,O$4)+SUMIFS('16_employed_relevant'!$E$14:$E$4711,'16_employed_relevant'!$C$14:$C$4711,$A57,'16_employed_relevant'!$H$14:$H$4711,O$4)</f>
        <v>36</v>
      </c>
      <c r="P57" s="2">
        <f>SUMIFS('16_employed_relevant'!$D$14:$D$4711,'16_employed_relevant'!$C$14:$C$4711,$A57,'16_employed_relevant'!$H$14:$H$4711,P$4)+SUMIFS('16_employed_relevant'!$E$14:$E$4711,'16_employed_relevant'!$C$14:$C$4711,$A57,'16_employed_relevant'!$H$14:$H$4711,P$4)</f>
        <v>29</v>
      </c>
      <c r="Q57" s="2">
        <f>SUMIFS('16_employed_relevant'!$D$14:$D$4711,'16_employed_relevant'!$C$14:$C$4711,$A57,'16_employed_relevant'!$H$14:$H$4711,Q$4)+SUMIFS('16_employed_relevant'!$E$14:$E$4711,'16_employed_relevant'!$C$14:$C$4711,$A57,'16_employed_relevant'!$H$14:$H$4711,Q$4)</f>
        <v>0</v>
      </c>
      <c r="R57" s="2">
        <f>SUMIFS('16_employed_relevant'!$D$14:$D$4711,'16_employed_relevant'!$C$14:$C$4711,$A57,'16_employed_relevant'!$H$14:$H$4711,R$4)+SUMIFS('16_employed_relevant'!$E$14:$E$4711,'16_employed_relevant'!$C$14:$C$4711,$A57,'16_employed_relevant'!$H$14:$H$4711,R$4)</f>
        <v>143</v>
      </c>
      <c r="S57" s="24">
        <f t="shared" si="0"/>
        <v>619</v>
      </c>
      <c r="U57" t="s">
        <v>23</v>
      </c>
      <c r="V57" s="2">
        <f>SUMIFS('16_employed_relevant'!$F$14:$F$4711,'16_employed_relevant'!$C$14:$C$4711,$U57,'16_employed_relevant'!$H$14:$H$4711,V$4)+SUMIFS('16_employed_relevant'!$G$14:$G$4711,'16_employed_relevant'!$C$14:$C$4711,$U57,'16_employed_relevant'!$H$14:$H$4711,V$4)</f>
        <v>49</v>
      </c>
      <c r="W57" s="2">
        <f>SUMIFS('16_employed_relevant'!$F$14:$F$4711,'16_employed_relevant'!$C$14:$C$4711,$U57,'16_employed_relevant'!$H$14:$H$4711,W$4)+SUMIFS('16_employed_relevant'!$G$14:$G$4711,'16_employed_relevant'!$C$14:$C$4711,$U57,'16_employed_relevant'!$H$14:$H$4711,W$4)</f>
        <v>5</v>
      </c>
      <c r="X57" s="2">
        <f>SUMIFS('16_employed_relevant'!$F$14:$F$4711,'16_employed_relevant'!$C$14:$C$4711,$U57,'16_employed_relevant'!$H$14:$H$4711,X$4)+SUMIFS('16_employed_relevant'!$G$14:$G$4711,'16_employed_relevant'!$C$14:$C$4711,$U57,'16_employed_relevant'!$H$14:$H$4711,X$4)</f>
        <v>23</v>
      </c>
      <c r="Y57" s="2">
        <f>SUMIFS('16_employed_relevant'!$F$14:$F$4711,'16_employed_relevant'!$C$14:$C$4711,$U57,'16_employed_relevant'!$H$14:$H$4711,Y$4)+SUMIFS('16_employed_relevant'!$G$14:$G$4711,'16_employed_relevant'!$C$14:$C$4711,$U57,'16_employed_relevant'!$H$14:$H$4711,Y$4)</f>
        <v>15</v>
      </c>
      <c r="Z57" s="2">
        <f>SUMIFS('16_employed_relevant'!$F$14:$F$4711,'16_employed_relevant'!$C$14:$C$4711,$U57,'16_employed_relevant'!$H$14:$H$4711,Z$4)+SUMIFS('16_employed_relevant'!$G$14:$G$4711,'16_employed_relevant'!$C$14:$C$4711,$U57,'16_employed_relevant'!$H$14:$H$4711,Z$4)</f>
        <v>0</v>
      </c>
      <c r="AA57" s="2">
        <f>SUMIFS('16_employed_relevant'!$F$14:$F$4711,'16_employed_relevant'!$C$14:$C$4711,$U57,'16_employed_relevant'!$H$14:$H$4711,AA$4)+SUMIFS('16_employed_relevant'!$G$14:$G$4711,'16_employed_relevant'!$C$14:$C$4711,$U57,'16_employed_relevant'!$H$14:$H$4711,AA$4)</f>
        <v>0</v>
      </c>
      <c r="AB57" s="2">
        <f>SUMIFS('16_employed_relevant'!$F$14:$F$4711,'16_employed_relevant'!$C$14:$C$4711,$U57,'16_employed_relevant'!$H$14:$H$4711,AB$4)+SUMIFS('16_employed_relevant'!$G$14:$G$4711,'16_employed_relevant'!$C$14:$C$4711,$U57,'16_employed_relevant'!$H$14:$H$4711,AB$4)</f>
        <v>57</v>
      </c>
      <c r="AC57" s="2">
        <f>SUMIFS('16_employed_relevant'!$F$14:$F$4711,'16_employed_relevant'!$C$14:$C$4711,$U57,'16_employed_relevant'!$H$14:$H$4711,AC$4)+SUMIFS('16_employed_relevant'!$G$14:$G$4711,'16_employed_relevant'!$C$14:$C$4711,$U57,'16_employed_relevant'!$H$14:$H$4711,AC$4)</f>
        <v>7</v>
      </c>
      <c r="AD57" s="30">
        <f>SUMIFS('16_employed_relevant'!$F$14:$F$4711,'16_employed_relevant'!$C$14:$C$4711,$U57,'16_employed_relevant'!$H$14:$H$4711,AD$4)+SUMIFS('16_employed_relevant'!$G$14:$G$4711,'16_employed_relevant'!$C$14:$C$4711,$U57,'16_employed_relevant'!$H$14:$H$4711,AD$4)</f>
        <v>0</v>
      </c>
      <c r="AE57" s="2">
        <f>SUMIFS('16_employed_relevant'!$F$14:$F$4711,'16_employed_relevant'!$C$14:$C$4711,$U57,'16_employed_relevant'!$H$14:$H$4711,AE$4)+SUMIFS('16_employed_relevant'!$G$14:$G$4711,'16_employed_relevant'!$C$14:$C$4711,$U57,'16_employed_relevant'!$H$14:$H$4711,AE$4)</f>
        <v>42</v>
      </c>
      <c r="AF57" s="2">
        <f>SUMIFS('16_employed_relevant'!$F$14:$F$4711,'16_employed_relevant'!$C$14:$C$4711,$U57,'16_employed_relevant'!$H$14:$H$4711,AF$4)+SUMIFS('16_employed_relevant'!$G$14:$G$4711,'16_employed_relevant'!$C$14:$C$4711,$U57,'16_employed_relevant'!$H$14:$H$4711,AF$4)</f>
        <v>86</v>
      </c>
      <c r="AG57" s="2">
        <f>SUMIFS('16_employed_relevant'!$F$14:$F$4711,'16_employed_relevant'!$C$14:$C$4711,$U57,'16_employed_relevant'!$H$14:$H$4711,AG$4)+SUMIFS('16_employed_relevant'!$G$14:$G$4711,'16_employed_relevant'!$C$14:$C$4711,$U57,'16_employed_relevant'!$H$14:$H$4711,AG$4)</f>
        <v>169</v>
      </c>
      <c r="AH57" s="2">
        <f>SUMIFS('16_employed_relevant'!$F$14:$F$4711,'16_employed_relevant'!$C$14:$C$4711,$U57,'16_employed_relevant'!$H$14:$H$4711,AH$4)+SUMIFS('16_employed_relevant'!$G$14:$G$4711,'16_employed_relevant'!$C$14:$C$4711,$U57,'16_employed_relevant'!$H$14:$H$4711,AH$4)</f>
        <v>13</v>
      </c>
      <c r="AI57" s="2">
        <f>SUMIFS('16_employed_relevant'!$F$14:$F$4711,'16_employed_relevant'!$C$14:$C$4711,$U57,'16_employed_relevant'!$H$14:$H$4711,AI$4)+SUMIFS('16_employed_relevant'!$G$14:$G$4711,'16_employed_relevant'!$C$14:$C$4711,$U57,'16_employed_relevant'!$H$14:$H$4711,AI$4)</f>
        <v>33</v>
      </c>
      <c r="AJ57" s="2">
        <f>SUMIFS('16_employed_relevant'!$F$14:$F$4711,'16_employed_relevant'!$C$14:$C$4711,$U57,'16_employed_relevant'!$H$14:$H$4711,AJ$4)+SUMIFS('16_employed_relevant'!$G$14:$G$4711,'16_employed_relevant'!$C$14:$C$4711,$U57,'16_employed_relevant'!$H$14:$H$4711,AJ$4)</f>
        <v>51</v>
      </c>
      <c r="AK57" s="2">
        <f>SUMIFS('16_employed_relevant'!$F$14:$F$4711,'16_employed_relevant'!$C$14:$C$4711,$U57,'16_employed_relevant'!$H$14:$H$4711,AK$4)+SUMIFS('16_employed_relevant'!$G$14:$G$4711,'16_employed_relevant'!$C$14:$C$4711,$U57,'16_employed_relevant'!$H$14:$H$4711,AK$4)</f>
        <v>3</v>
      </c>
      <c r="AL57" s="2">
        <f>SUMIFS('16_employed_relevant'!$F$14:$F$4711,'16_employed_relevant'!$C$14:$C$4711,$U57,'16_employed_relevant'!$H$14:$H$4711,AL$4)+SUMIFS('16_employed_relevant'!$G$14:$G$4711,'16_employed_relevant'!$C$14:$C$4711,$U57,'16_employed_relevant'!$H$14:$H$4711,AL$4)</f>
        <v>193</v>
      </c>
      <c r="AM57" s="24">
        <f t="shared" si="1"/>
        <v>746</v>
      </c>
    </row>
    <row r="58" spans="1:39">
      <c r="A58" t="s">
        <v>24</v>
      </c>
      <c r="B58" s="2">
        <f>SUMIFS('16_employed_relevant'!$D$14:$D$4711,'16_employed_relevant'!$C$14:$C$4711,$A58,'16_employed_relevant'!$H$14:$H$4711,B$4)+SUMIFS('16_employed_relevant'!$E$14:$E$4711,'16_employed_relevant'!$C$14:$C$4711,$A58,'16_employed_relevant'!$H$14:$H$4711,B$4)</f>
        <v>2459</v>
      </c>
      <c r="C58" s="2">
        <f>SUMIFS('16_employed_relevant'!$D$14:$D$4711,'16_employed_relevant'!$C$14:$C$4711,$A58,'16_employed_relevant'!$H$14:$H$4711,C$4)+SUMIFS('16_employed_relevant'!$E$14:$E$4711,'16_employed_relevant'!$C$14:$C$4711,$A58,'16_employed_relevant'!$H$14:$H$4711,C$4)</f>
        <v>176</v>
      </c>
      <c r="D58" s="2">
        <f>SUMIFS('16_employed_relevant'!$D$14:$D$4711,'16_employed_relevant'!$C$14:$C$4711,$A58,'16_employed_relevant'!$H$14:$H$4711,D$4)+SUMIFS('16_employed_relevant'!$E$14:$E$4711,'16_employed_relevant'!$C$14:$C$4711,$A58,'16_employed_relevant'!$H$14:$H$4711,D$4)</f>
        <v>1464</v>
      </c>
      <c r="E58" s="2">
        <f>SUMIFS('16_employed_relevant'!$D$14:$D$4711,'16_employed_relevant'!$C$14:$C$4711,$A58,'16_employed_relevant'!$H$14:$H$4711,E$4)+SUMIFS('16_employed_relevant'!$E$14:$E$4711,'16_employed_relevant'!$C$14:$C$4711,$A58,'16_employed_relevant'!$H$14:$H$4711,E$4)</f>
        <v>2203</v>
      </c>
      <c r="F58" s="2">
        <f>SUMIFS('16_employed_relevant'!$D$14:$D$4711,'16_employed_relevant'!$C$14:$C$4711,$A58,'16_employed_relevant'!$H$14:$H$4711,F$4)+SUMIFS('16_employed_relevant'!$E$14:$E$4711,'16_employed_relevant'!$C$14:$C$4711,$A58,'16_employed_relevant'!$H$14:$H$4711,F$4)</f>
        <v>0</v>
      </c>
      <c r="G58" s="2">
        <f>SUMIFS('16_employed_relevant'!$D$14:$D$4711,'16_employed_relevant'!$C$14:$C$4711,$A58,'16_employed_relevant'!$H$14:$H$4711,G$4)+SUMIFS('16_employed_relevant'!$E$14:$E$4711,'16_employed_relevant'!$C$14:$C$4711,$A58,'16_employed_relevant'!$H$14:$H$4711,G$4)</f>
        <v>63</v>
      </c>
      <c r="H58" s="2">
        <f>SUMIFS('16_employed_relevant'!$D$14:$D$4711,'16_employed_relevant'!$C$14:$C$4711,$A58,'16_employed_relevant'!$H$14:$H$4711,H$4)+SUMIFS('16_employed_relevant'!$E$14:$E$4711,'16_employed_relevant'!$C$14:$C$4711,$A58,'16_employed_relevant'!$H$14:$H$4711,H$4)</f>
        <v>851</v>
      </c>
      <c r="I58" s="2">
        <f>SUMIFS('16_employed_relevant'!$D$14:$D$4711,'16_employed_relevant'!$C$14:$C$4711,$A58,'16_employed_relevant'!$H$14:$H$4711,I$4)+SUMIFS('16_employed_relevant'!$E$14:$E$4711,'16_employed_relevant'!$C$14:$C$4711,$A58,'16_employed_relevant'!$H$14:$H$4711,I$4)</f>
        <v>194</v>
      </c>
      <c r="J58" s="30">
        <f>SUMIFS('16_employed_relevant'!$D$14:$D$4711,'16_employed_relevant'!$C$14:$C$4711,$A58,'16_employed_relevant'!$H$14:$H$4711,J$4)+SUMIFS('16_employed_relevant'!$E$14:$E$4711,'16_employed_relevant'!$C$14:$C$4711,$A58,'16_employed_relevant'!$H$14:$H$4711,J$4)</f>
        <v>39</v>
      </c>
      <c r="K58" s="2">
        <f>SUMIFS('16_employed_relevant'!$D$14:$D$4711,'16_employed_relevant'!$C$14:$C$4711,$A58,'16_employed_relevant'!$H$14:$H$4711,K$4)+SUMIFS('16_employed_relevant'!$E$14:$E$4711,'16_employed_relevant'!$C$14:$C$4711,$A58,'16_employed_relevant'!$H$14:$H$4711,K$4)</f>
        <v>165</v>
      </c>
      <c r="L58" s="2">
        <f>SUMIFS('16_employed_relevant'!$D$14:$D$4711,'16_employed_relevant'!$C$14:$C$4711,$A58,'16_employed_relevant'!$H$14:$H$4711,L$4)+SUMIFS('16_employed_relevant'!$E$14:$E$4711,'16_employed_relevant'!$C$14:$C$4711,$A58,'16_employed_relevant'!$H$14:$H$4711,L$4)</f>
        <v>481</v>
      </c>
      <c r="M58" s="2">
        <f>SUMIFS('16_employed_relevant'!$D$14:$D$4711,'16_employed_relevant'!$C$14:$C$4711,$A58,'16_employed_relevant'!$H$14:$H$4711,M$4)+SUMIFS('16_employed_relevant'!$E$14:$E$4711,'16_employed_relevant'!$C$14:$C$4711,$A58,'16_employed_relevant'!$H$14:$H$4711,M$4)</f>
        <v>3419</v>
      </c>
      <c r="N58" s="2">
        <f>SUMIFS('16_employed_relevant'!$D$14:$D$4711,'16_employed_relevant'!$C$14:$C$4711,$A58,'16_employed_relevant'!$H$14:$H$4711,N$4)+SUMIFS('16_employed_relevant'!$E$14:$E$4711,'16_employed_relevant'!$C$14:$C$4711,$A58,'16_employed_relevant'!$H$14:$H$4711,N$4)</f>
        <v>1052</v>
      </c>
      <c r="O58" s="2">
        <f>SUMIFS('16_employed_relevant'!$D$14:$D$4711,'16_employed_relevant'!$C$14:$C$4711,$A58,'16_employed_relevant'!$H$14:$H$4711,O$4)+SUMIFS('16_employed_relevant'!$E$14:$E$4711,'16_employed_relevant'!$C$14:$C$4711,$A58,'16_employed_relevant'!$H$14:$H$4711,O$4)</f>
        <v>567</v>
      </c>
      <c r="P58" s="2">
        <f>SUMIFS('16_employed_relevant'!$D$14:$D$4711,'16_employed_relevant'!$C$14:$C$4711,$A58,'16_employed_relevant'!$H$14:$H$4711,P$4)+SUMIFS('16_employed_relevant'!$E$14:$E$4711,'16_employed_relevant'!$C$14:$C$4711,$A58,'16_employed_relevant'!$H$14:$H$4711,P$4)</f>
        <v>1759</v>
      </c>
      <c r="Q58" s="2">
        <f>SUMIFS('16_employed_relevant'!$D$14:$D$4711,'16_employed_relevant'!$C$14:$C$4711,$A58,'16_employed_relevant'!$H$14:$H$4711,Q$4)+SUMIFS('16_employed_relevant'!$E$14:$E$4711,'16_employed_relevant'!$C$14:$C$4711,$A58,'16_employed_relevant'!$H$14:$H$4711,Q$4)</f>
        <v>374</v>
      </c>
      <c r="R58" s="2">
        <f>SUMIFS('16_employed_relevant'!$D$14:$D$4711,'16_employed_relevant'!$C$14:$C$4711,$A58,'16_employed_relevant'!$H$14:$H$4711,R$4)+SUMIFS('16_employed_relevant'!$E$14:$E$4711,'16_employed_relevant'!$C$14:$C$4711,$A58,'16_employed_relevant'!$H$14:$H$4711,R$4)</f>
        <v>176</v>
      </c>
      <c r="S58" s="24">
        <f t="shared" si="0"/>
        <v>15442</v>
      </c>
      <c r="U58" t="s">
        <v>24</v>
      </c>
      <c r="V58" s="2">
        <f>SUMIFS('16_employed_relevant'!$F$14:$F$4711,'16_employed_relevant'!$C$14:$C$4711,$U58,'16_employed_relevant'!$H$14:$H$4711,V$4)+SUMIFS('16_employed_relevant'!$G$14:$G$4711,'16_employed_relevant'!$C$14:$C$4711,$U58,'16_employed_relevant'!$H$14:$H$4711,V$4)</f>
        <v>3556</v>
      </c>
      <c r="W58" s="2">
        <f>SUMIFS('16_employed_relevant'!$F$14:$F$4711,'16_employed_relevant'!$C$14:$C$4711,$U58,'16_employed_relevant'!$H$14:$H$4711,W$4)+SUMIFS('16_employed_relevant'!$G$14:$G$4711,'16_employed_relevant'!$C$14:$C$4711,$U58,'16_employed_relevant'!$H$14:$H$4711,W$4)</f>
        <v>135</v>
      </c>
      <c r="X58" s="2">
        <f>SUMIFS('16_employed_relevant'!$F$14:$F$4711,'16_employed_relevant'!$C$14:$C$4711,$U58,'16_employed_relevant'!$H$14:$H$4711,X$4)+SUMIFS('16_employed_relevant'!$G$14:$G$4711,'16_employed_relevant'!$C$14:$C$4711,$U58,'16_employed_relevant'!$H$14:$H$4711,X$4)</f>
        <v>937</v>
      </c>
      <c r="Y58" s="2">
        <f>SUMIFS('16_employed_relevant'!$F$14:$F$4711,'16_employed_relevant'!$C$14:$C$4711,$U58,'16_employed_relevant'!$H$14:$H$4711,Y$4)+SUMIFS('16_employed_relevant'!$G$14:$G$4711,'16_employed_relevant'!$C$14:$C$4711,$U58,'16_employed_relevant'!$H$14:$H$4711,Y$4)</f>
        <v>979</v>
      </c>
      <c r="Z58" s="2">
        <f>SUMIFS('16_employed_relevant'!$F$14:$F$4711,'16_employed_relevant'!$C$14:$C$4711,$U58,'16_employed_relevant'!$H$14:$H$4711,Z$4)+SUMIFS('16_employed_relevant'!$G$14:$G$4711,'16_employed_relevant'!$C$14:$C$4711,$U58,'16_employed_relevant'!$H$14:$H$4711,Z$4)</f>
        <v>0</v>
      </c>
      <c r="AA58" s="2">
        <f>SUMIFS('16_employed_relevant'!$F$14:$F$4711,'16_employed_relevant'!$C$14:$C$4711,$U58,'16_employed_relevant'!$H$14:$H$4711,AA$4)+SUMIFS('16_employed_relevant'!$G$14:$G$4711,'16_employed_relevant'!$C$14:$C$4711,$U58,'16_employed_relevant'!$H$14:$H$4711,AA$4)</f>
        <v>279</v>
      </c>
      <c r="AB58" s="2">
        <f>SUMIFS('16_employed_relevant'!$F$14:$F$4711,'16_employed_relevant'!$C$14:$C$4711,$U58,'16_employed_relevant'!$H$14:$H$4711,AB$4)+SUMIFS('16_employed_relevant'!$G$14:$G$4711,'16_employed_relevant'!$C$14:$C$4711,$U58,'16_employed_relevant'!$H$14:$H$4711,AB$4)</f>
        <v>3356</v>
      </c>
      <c r="AC58" s="2">
        <f>SUMIFS('16_employed_relevant'!$F$14:$F$4711,'16_employed_relevant'!$C$14:$C$4711,$U58,'16_employed_relevant'!$H$14:$H$4711,AC$4)+SUMIFS('16_employed_relevant'!$G$14:$G$4711,'16_employed_relevant'!$C$14:$C$4711,$U58,'16_employed_relevant'!$H$14:$H$4711,AC$4)</f>
        <v>506</v>
      </c>
      <c r="AD58" s="30">
        <f>SUMIFS('16_employed_relevant'!$F$14:$F$4711,'16_employed_relevant'!$C$14:$C$4711,$U58,'16_employed_relevant'!$H$14:$H$4711,AD$4)+SUMIFS('16_employed_relevant'!$G$14:$G$4711,'16_employed_relevant'!$C$14:$C$4711,$U58,'16_employed_relevant'!$H$14:$H$4711,AD$4)</f>
        <v>206</v>
      </c>
      <c r="AE58" s="2">
        <f>SUMIFS('16_employed_relevant'!$F$14:$F$4711,'16_employed_relevant'!$C$14:$C$4711,$U58,'16_employed_relevant'!$H$14:$H$4711,AE$4)+SUMIFS('16_employed_relevant'!$G$14:$G$4711,'16_employed_relevant'!$C$14:$C$4711,$U58,'16_employed_relevant'!$H$14:$H$4711,AE$4)</f>
        <v>2603</v>
      </c>
      <c r="AF58" s="2">
        <f>SUMIFS('16_employed_relevant'!$F$14:$F$4711,'16_employed_relevant'!$C$14:$C$4711,$U58,'16_employed_relevant'!$H$14:$H$4711,AF$4)+SUMIFS('16_employed_relevant'!$G$14:$G$4711,'16_employed_relevant'!$C$14:$C$4711,$U58,'16_employed_relevant'!$H$14:$H$4711,AF$4)</f>
        <v>6714</v>
      </c>
      <c r="AG58" s="2">
        <f>SUMIFS('16_employed_relevant'!$F$14:$F$4711,'16_employed_relevant'!$C$14:$C$4711,$U58,'16_employed_relevant'!$H$14:$H$4711,AG$4)+SUMIFS('16_employed_relevant'!$G$14:$G$4711,'16_employed_relevant'!$C$14:$C$4711,$U58,'16_employed_relevant'!$H$14:$H$4711,AG$4)</f>
        <v>8613</v>
      </c>
      <c r="AH58" s="2">
        <f>SUMIFS('16_employed_relevant'!$F$14:$F$4711,'16_employed_relevant'!$C$14:$C$4711,$U58,'16_employed_relevant'!$H$14:$H$4711,AH$4)+SUMIFS('16_employed_relevant'!$G$14:$G$4711,'16_employed_relevant'!$C$14:$C$4711,$U58,'16_employed_relevant'!$H$14:$H$4711,AH$4)</f>
        <v>2114</v>
      </c>
      <c r="AI58" s="2">
        <f>SUMIFS('16_employed_relevant'!$F$14:$F$4711,'16_employed_relevant'!$C$14:$C$4711,$U58,'16_employed_relevant'!$H$14:$H$4711,AI$4)+SUMIFS('16_employed_relevant'!$G$14:$G$4711,'16_employed_relevant'!$C$14:$C$4711,$U58,'16_employed_relevant'!$H$14:$H$4711,AI$4)</f>
        <v>1298</v>
      </c>
      <c r="AJ58" s="2">
        <f>SUMIFS('16_employed_relevant'!$F$14:$F$4711,'16_employed_relevant'!$C$14:$C$4711,$U58,'16_employed_relevant'!$H$14:$H$4711,AJ$4)+SUMIFS('16_employed_relevant'!$G$14:$G$4711,'16_employed_relevant'!$C$14:$C$4711,$U58,'16_employed_relevant'!$H$14:$H$4711,AJ$4)</f>
        <v>3955</v>
      </c>
      <c r="AK58" s="2">
        <f>SUMIFS('16_employed_relevant'!$F$14:$F$4711,'16_employed_relevant'!$C$14:$C$4711,$U58,'16_employed_relevant'!$H$14:$H$4711,AK$4)+SUMIFS('16_employed_relevant'!$G$14:$G$4711,'16_employed_relevant'!$C$14:$C$4711,$U58,'16_employed_relevant'!$H$14:$H$4711,AK$4)</f>
        <v>544</v>
      </c>
      <c r="AL58" s="2">
        <f>SUMIFS('16_employed_relevant'!$F$14:$F$4711,'16_employed_relevant'!$C$14:$C$4711,$U58,'16_employed_relevant'!$H$14:$H$4711,AL$4)+SUMIFS('16_employed_relevant'!$G$14:$G$4711,'16_employed_relevant'!$C$14:$C$4711,$U58,'16_employed_relevant'!$H$14:$H$4711,AL$4)</f>
        <v>315</v>
      </c>
      <c r="AM58" s="24">
        <f t="shared" si="1"/>
        <v>36110</v>
      </c>
    </row>
    <row r="59" spans="1:39">
      <c r="A59" s="4" t="s">
        <v>175</v>
      </c>
      <c r="B59">
        <f>SUM(B5:B58)</f>
        <v>14429</v>
      </c>
      <c r="C59">
        <f t="shared" ref="C59:S59" si="2">SUM(C5:C58)</f>
        <v>1268</v>
      </c>
      <c r="D59">
        <f t="shared" si="2"/>
        <v>22053</v>
      </c>
      <c r="E59">
        <f t="shared" si="2"/>
        <v>37089</v>
      </c>
      <c r="F59">
        <f t="shared" si="2"/>
        <v>0</v>
      </c>
      <c r="G59">
        <f t="shared" si="2"/>
        <v>1527</v>
      </c>
      <c r="H59">
        <f t="shared" si="2"/>
        <v>13095</v>
      </c>
      <c r="I59">
        <f t="shared" si="2"/>
        <v>5588</v>
      </c>
      <c r="J59">
        <f t="shared" ref="J59" si="3">SUM(J5:J58)</f>
        <v>1028</v>
      </c>
      <c r="K59">
        <f t="shared" si="2"/>
        <v>3621</v>
      </c>
      <c r="L59">
        <f t="shared" si="2"/>
        <v>15489</v>
      </c>
      <c r="M59">
        <f t="shared" si="2"/>
        <v>60631</v>
      </c>
      <c r="N59">
        <f t="shared" si="2"/>
        <v>6533</v>
      </c>
      <c r="O59">
        <f t="shared" si="2"/>
        <v>8671</v>
      </c>
      <c r="P59">
        <f t="shared" si="2"/>
        <v>17306</v>
      </c>
      <c r="Q59">
        <f t="shared" si="2"/>
        <v>3435</v>
      </c>
      <c r="R59">
        <f t="shared" si="2"/>
        <v>1293</v>
      </c>
      <c r="S59">
        <f t="shared" si="2"/>
        <v>213056</v>
      </c>
      <c r="AM59">
        <f t="shared" ref="AM59" si="4">SUM(AM5:AM58)</f>
        <v>303285</v>
      </c>
    </row>
    <row r="61" spans="1:39" s="17" customFormat="1" ht="19">
      <c r="A61" s="23" t="s">
        <v>173</v>
      </c>
      <c r="U61" s="17">
        <v>2016</v>
      </c>
    </row>
    <row r="62" spans="1:39">
      <c r="A62" s="20" t="s">
        <v>35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U62" s="21" t="s">
        <v>36</v>
      </c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</row>
    <row r="63" spans="1:39" ht="42">
      <c r="A63" t="s">
        <v>172</v>
      </c>
      <c r="B63" s="16" t="s">
        <v>128</v>
      </c>
      <c r="C63" s="16" t="s">
        <v>129</v>
      </c>
      <c r="D63" s="16" t="s">
        <v>130</v>
      </c>
      <c r="E63" s="16" t="s">
        <v>131</v>
      </c>
      <c r="F63" s="16" t="s">
        <v>132</v>
      </c>
      <c r="G63" s="16" t="s">
        <v>67</v>
      </c>
      <c r="H63" s="16" t="s">
        <v>133</v>
      </c>
      <c r="I63" s="16" t="s">
        <v>134</v>
      </c>
      <c r="J63" s="16" t="s">
        <v>215</v>
      </c>
      <c r="K63" s="16" t="s">
        <v>75</v>
      </c>
      <c r="L63" s="16" t="s">
        <v>135</v>
      </c>
      <c r="M63" s="16" t="s">
        <v>136</v>
      </c>
      <c r="N63" s="16" t="s">
        <v>137</v>
      </c>
      <c r="O63" s="16" t="s">
        <v>102</v>
      </c>
      <c r="P63" s="16" t="s">
        <v>138</v>
      </c>
      <c r="Q63" s="16" t="s">
        <v>111</v>
      </c>
      <c r="R63" s="16" t="s">
        <v>23</v>
      </c>
      <c r="S63" s="16"/>
      <c r="U63" t="s">
        <v>172</v>
      </c>
      <c r="V63" s="16" t="s">
        <v>128</v>
      </c>
      <c r="W63" s="16" t="s">
        <v>129</v>
      </c>
      <c r="X63" s="16" t="s">
        <v>130</v>
      </c>
      <c r="Y63" s="16" t="s">
        <v>131</v>
      </c>
      <c r="Z63" s="16" t="s">
        <v>132</v>
      </c>
      <c r="AA63" s="16" t="s">
        <v>67</v>
      </c>
      <c r="AB63" s="16" t="s">
        <v>133</v>
      </c>
      <c r="AC63" s="16" t="s">
        <v>134</v>
      </c>
      <c r="AD63" s="16" t="s">
        <v>215</v>
      </c>
      <c r="AE63" s="16" t="s">
        <v>75</v>
      </c>
      <c r="AF63" s="16" t="s">
        <v>135</v>
      </c>
      <c r="AG63" s="16" t="s">
        <v>136</v>
      </c>
      <c r="AH63" s="16" t="s">
        <v>137</v>
      </c>
      <c r="AI63" s="16" t="s">
        <v>102</v>
      </c>
      <c r="AJ63" s="16" t="s">
        <v>138</v>
      </c>
      <c r="AK63" s="16" t="s">
        <v>111</v>
      </c>
      <c r="AL63" s="16" t="s">
        <v>23</v>
      </c>
    </row>
    <row r="64" spans="1:39">
      <c r="A64" t="s">
        <v>0</v>
      </c>
      <c r="B64" s="22">
        <f>IFERROR(B5/SUM(B$5:B$58)*100,0)</f>
        <v>0.22177559082403492</v>
      </c>
      <c r="C64" s="22">
        <f t="shared" ref="C64:R64" si="5">IFERROR(C5/SUM(C$5:C$58)*100,0)</f>
        <v>0.31545741324921134</v>
      </c>
      <c r="D64" s="22">
        <f t="shared" si="5"/>
        <v>0.20405387022173854</v>
      </c>
      <c r="E64" s="22">
        <f t="shared" si="5"/>
        <v>0.21300115937339911</v>
      </c>
      <c r="F64" s="22">
        <f t="shared" si="5"/>
        <v>0</v>
      </c>
      <c r="G64" s="22">
        <f t="shared" si="5"/>
        <v>0.58939096267190572</v>
      </c>
      <c r="H64" s="22">
        <f t="shared" si="5"/>
        <v>0.14509354715540282</v>
      </c>
      <c r="I64" s="22">
        <f t="shared" si="5"/>
        <v>0</v>
      </c>
      <c r="J64" s="22">
        <f t="shared" ref="J64" si="6">IFERROR(J5/SUM(J$5:J$58)*100,0)</f>
        <v>0</v>
      </c>
      <c r="K64" s="22">
        <f t="shared" si="5"/>
        <v>0</v>
      </c>
      <c r="L64" s="22">
        <f t="shared" si="5"/>
        <v>4.519336303182904E-2</v>
      </c>
      <c r="M64" s="22">
        <f t="shared" si="5"/>
        <v>0.54097738780491822</v>
      </c>
      <c r="N64" s="22">
        <f t="shared" si="5"/>
        <v>0.27552426144191028</v>
      </c>
      <c r="O64" s="22">
        <f t="shared" si="5"/>
        <v>0.39211163648944752</v>
      </c>
      <c r="P64" s="22">
        <f t="shared" si="5"/>
        <v>0.21379868253784814</v>
      </c>
      <c r="Q64" s="22">
        <f t="shared" si="5"/>
        <v>0.23289665211062593</v>
      </c>
      <c r="R64" s="22">
        <f t="shared" si="5"/>
        <v>0.8507347254447023</v>
      </c>
      <c r="S64" s="22"/>
      <c r="U64" t="s">
        <v>0</v>
      </c>
      <c r="V64" s="22">
        <f>V5/SUM(V$5:V$58)*100</f>
        <v>0.10621913006532477</v>
      </c>
      <c r="W64" s="22">
        <f t="shared" ref="W64:AL64" si="7">W5/SUM(W$5:W$58)*100</f>
        <v>0.554016620498615</v>
      </c>
      <c r="X64" s="22">
        <f t="shared" si="7"/>
        <v>5.8173356602675974E-2</v>
      </c>
      <c r="Y64" s="22">
        <f t="shared" si="7"/>
        <v>0</v>
      </c>
      <c r="Z64" s="22" t="e">
        <f t="shared" si="7"/>
        <v>#DIV/0!</v>
      </c>
      <c r="AA64" s="22">
        <f t="shared" si="7"/>
        <v>0.16538037486218302</v>
      </c>
      <c r="AB64" s="22">
        <f t="shared" si="7"/>
        <v>6.9021396632956214E-2</v>
      </c>
      <c r="AC64" s="22">
        <f t="shared" si="7"/>
        <v>0</v>
      </c>
      <c r="AD64" s="22">
        <f t="shared" ref="AD64:AD117" si="8">IFERROR(AD5/SUM(AD$5:AD$58)*100,0)</f>
        <v>0</v>
      </c>
      <c r="AE64" s="22">
        <f t="shared" si="7"/>
        <v>1.1770591177941912E-2</v>
      </c>
      <c r="AF64" s="22">
        <f t="shared" si="7"/>
        <v>4.0751124731042573E-2</v>
      </c>
      <c r="AG64" s="22">
        <f t="shared" si="7"/>
        <v>0.22965289210464426</v>
      </c>
      <c r="AH64" s="22">
        <f t="shared" si="7"/>
        <v>0.13643894357275119</v>
      </c>
      <c r="AI64" s="22">
        <f t="shared" si="7"/>
        <v>0.15743719624888769</v>
      </c>
      <c r="AJ64" s="22">
        <f t="shared" si="7"/>
        <v>0.13249532869033465</v>
      </c>
      <c r="AK64" s="22">
        <f t="shared" si="7"/>
        <v>0.27909572983533354</v>
      </c>
      <c r="AL64" s="22">
        <f t="shared" si="7"/>
        <v>0</v>
      </c>
    </row>
    <row r="65" spans="1:38">
      <c r="A65" t="s">
        <v>1</v>
      </c>
      <c r="B65" s="22">
        <f t="shared" ref="B65:R65" si="9">IFERROR(B6/SUM(B$5:B$58)*100,0)</f>
        <v>0.32573289902280134</v>
      </c>
      <c r="C65" s="22">
        <f t="shared" si="9"/>
        <v>0.63091482649842268</v>
      </c>
      <c r="D65" s="22">
        <f t="shared" si="9"/>
        <v>0.80714641998821024</v>
      </c>
      <c r="E65" s="22">
        <f t="shared" si="9"/>
        <v>0.61743374046213162</v>
      </c>
      <c r="F65" s="22">
        <f t="shared" si="9"/>
        <v>0</v>
      </c>
      <c r="G65" s="22">
        <f t="shared" si="9"/>
        <v>0.72036673215455138</v>
      </c>
      <c r="H65" s="22">
        <f t="shared" si="9"/>
        <v>0.58037418862161128</v>
      </c>
      <c r="I65" s="22">
        <f t="shared" si="9"/>
        <v>0.17895490336435219</v>
      </c>
      <c r="J65" s="22">
        <f t="shared" ref="J65" si="10">IFERROR(J6/SUM(J$5:J$58)*100,0)</f>
        <v>0</v>
      </c>
      <c r="K65" s="22">
        <f t="shared" si="9"/>
        <v>0.13808340237503453</v>
      </c>
      <c r="L65" s="22">
        <f t="shared" si="9"/>
        <v>0.2517915940344761</v>
      </c>
      <c r="M65" s="22">
        <f t="shared" si="9"/>
        <v>1.4481041051607264</v>
      </c>
      <c r="N65" s="22">
        <f t="shared" si="9"/>
        <v>0.99494872187356498</v>
      </c>
      <c r="O65" s="22">
        <f t="shared" si="9"/>
        <v>1.1417368238957444</v>
      </c>
      <c r="P65" s="22">
        <f t="shared" si="9"/>
        <v>0.7454062174968219</v>
      </c>
      <c r="Q65" s="22">
        <f t="shared" si="9"/>
        <v>0.5240174672489083</v>
      </c>
      <c r="R65" s="22">
        <f t="shared" si="9"/>
        <v>0.23201856148491878</v>
      </c>
      <c r="S65" s="22"/>
      <c r="U65" t="s">
        <v>1</v>
      </c>
      <c r="V65" s="22">
        <f t="shared" ref="V65:AL65" si="11">V6/SUM(V$5:V$58)*100</f>
        <v>0.24961495565351319</v>
      </c>
      <c r="W65" s="22">
        <f t="shared" si="11"/>
        <v>0</v>
      </c>
      <c r="X65" s="22">
        <f t="shared" si="11"/>
        <v>0.17452006980802792</v>
      </c>
      <c r="Y65" s="22">
        <f t="shared" si="11"/>
        <v>0.12688566192020301</v>
      </c>
      <c r="Z65" s="22" t="e">
        <f t="shared" si="11"/>
        <v>#DIV/0!</v>
      </c>
      <c r="AA65" s="22">
        <f t="shared" si="11"/>
        <v>0</v>
      </c>
      <c r="AB65" s="22">
        <f t="shared" si="11"/>
        <v>0.20406325961047925</v>
      </c>
      <c r="AC65" s="22">
        <f t="shared" si="11"/>
        <v>0</v>
      </c>
      <c r="AD65" s="22">
        <f t="shared" si="8"/>
        <v>0</v>
      </c>
      <c r="AE65" s="22">
        <f t="shared" si="11"/>
        <v>7.0623547067651476E-2</v>
      </c>
      <c r="AF65" s="22">
        <f t="shared" si="11"/>
        <v>9.2912564386777072E-2</v>
      </c>
      <c r="AG65" s="22">
        <f t="shared" si="11"/>
        <v>0.53677904901567453</v>
      </c>
      <c r="AH65" s="22">
        <f t="shared" si="11"/>
        <v>0.67244907903713091</v>
      </c>
      <c r="AI65" s="22">
        <f t="shared" si="11"/>
        <v>0.46546649325758094</v>
      </c>
      <c r="AJ65" s="22">
        <f t="shared" si="11"/>
        <v>0.58773568880584337</v>
      </c>
      <c r="AK65" s="22">
        <f t="shared" si="11"/>
        <v>0.50237231370360036</v>
      </c>
      <c r="AL65" s="22">
        <f t="shared" si="11"/>
        <v>0</v>
      </c>
    </row>
    <row r="66" spans="1:38">
      <c r="A66" t="s">
        <v>2</v>
      </c>
      <c r="B66" s="22">
        <f t="shared" ref="B66:R66" si="12">IFERROR(B7/SUM(B$5:B$58)*100,0)</f>
        <v>0.47127313050107417</v>
      </c>
      <c r="C66" s="22">
        <f t="shared" si="12"/>
        <v>0</v>
      </c>
      <c r="D66" s="22">
        <f t="shared" si="12"/>
        <v>2.7207182696231805E-2</v>
      </c>
      <c r="E66" s="22">
        <f t="shared" si="12"/>
        <v>0.15638059802097656</v>
      </c>
      <c r="F66" s="22">
        <f t="shared" si="12"/>
        <v>0</v>
      </c>
      <c r="G66" s="22">
        <f t="shared" si="12"/>
        <v>30.779305828421744</v>
      </c>
      <c r="H66" s="22">
        <f t="shared" si="12"/>
        <v>0.16036655211912942</v>
      </c>
      <c r="I66" s="22">
        <f t="shared" si="12"/>
        <v>0</v>
      </c>
      <c r="J66" s="22">
        <f t="shared" ref="J66" si="13">IFERROR(J7/SUM(J$5:J$58)*100,0)</f>
        <v>0</v>
      </c>
      <c r="K66" s="22">
        <f t="shared" si="12"/>
        <v>0</v>
      </c>
      <c r="L66" s="22">
        <f t="shared" si="12"/>
        <v>0.15494867325198527</v>
      </c>
      <c r="M66" s="22">
        <f t="shared" si="12"/>
        <v>0.49149774867641965</v>
      </c>
      <c r="N66" s="22">
        <f t="shared" si="12"/>
        <v>9.1841420480636773E-2</v>
      </c>
      <c r="O66" s="22">
        <f t="shared" si="12"/>
        <v>0.14992503748125938</v>
      </c>
      <c r="P66" s="22">
        <f t="shared" si="12"/>
        <v>0.11556685542586387</v>
      </c>
      <c r="Q66" s="22">
        <f t="shared" si="12"/>
        <v>0.26200873362445415</v>
      </c>
      <c r="R66" s="22">
        <f t="shared" si="12"/>
        <v>0.61871616395978346</v>
      </c>
      <c r="S66" s="22"/>
      <c r="U66" t="s">
        <v>2</v>
      </c>
      <c r="V66" s="22">
        <f t="shared" ref="V66:AL66" si="14">V7/SUM(V$5:V$58)*100</f>
        <v>0.11684104307185725</v>
      </c>
      <c r="W66" s="22">
        <f t="shared" si="14"/>
        <v>0</v>
      </c>
      <c r="X66" s="22">
        <f t="shared" si="14"/>
        <v>0</v>
      </c>
      <c r="Y66" s="22">
        <f t="shared" si="14"/>
        <v>0.11278725504018047</v>
      </c>
      <c r="Z66" s="22" t="e">
        <f t="shared" si="14"/>
        <v>#DIV/0!</v>
      </c>
      <c r="AA66" s="22">
        <f t="shared" si="14"/>
        <v>8.9856670341786113</v>
      </c>
      <c r="AB66" s="22">
        <f t="shared" si="14"/>
        <v>0.10203162980523962</v>
      </c>
      <c r="AC66" s="22">
        <f t="shared" si="14"/>
        <v>0</v>
      </c>
      <c r="AD66" s="22">
        <f t="shared" si="8"/>
        <v>0</v>
      </c>
      <c r="AE66" s="22">
        <f t="shared" si="14"/>
        <v>0.12064855957390459</v>
      </c>
      <c r="AF66" s="22">
        <f t="shared" si="14"/>
        <v>0.13040359913933625</v>
      </c>
      <c r="AG66" s="22">
        <f t="shared" si="14"/>
        <v>0.13142785993940484</v>
      </c>
      <c r="AH66" s="22">
        <f t="shared" si="14"/>
        <v>8.7710749439625771E-2</v>
      </c>
      <c r="AI66" s="22">
        <f t="shared" si="14"/>
        <v>0.1026764323362311</v>
      </c>
      <c r="AJ66" s="22">
        <f t="shared" si="14"/>
        <v>8.153558688635977E-2</v>
      </c>
      <c r="AK66" s="22">
        <f t="shared" si="14"/>
        <v>0</v>
      </c>
      <c r="AL66" s="22">
        <f t="shared" si="14"/>
        <v>0.26041666666666663</v>
      </c>
    </row>
    <row r="67" spans="1:38">
      <c r="A67" t="s">
        <v>142</v>
      </c>
      <c r="B67" s="22">
        <f t="shared" ref="B67:R67" si="15">IFERROR(B8/SUM(B$5:B$58)*100,0)</f>
        <v>6.3206043384849959</v>
      </c>
      <c r="C67" s="22">
        <f t="shared" si="15"/>
        <v>5.2050473186119879</v>
      </c>
      <c r="D67" s="22">
        <f t="shared" si="15"/>
        <v>10.329660363669342</v>
      </c>
      <c r="E67" s="22">
        <f t="shared" si="15"/>
        <v>10.44784167812559</v>
      </c>
      <c r="F67" s="22">
        <f t="shared" si="15"/>
        <v>0</v>
      </c>
      <c r="G67" s="22">
        <f t="shared" si="15"/>
        <v>5.828421741977734</v>
      </c>
      <c r="H67" s="22">
        <f t="shared" si="15"/>
        <v>3.2073310423825885</v>
      </c>
      <c r="I67" s="22">
        <f t="shared" si="15"/>
        <v>0.35790980672870437</v>
      </c>
      <c r="J67" s="22">
        <f t="shared" ref="J67" si="16">IFERROR(J8/SUM(J$5:J$58)*100,0)</f>
        <v>0</v>
      </c>
      <c r="K67" s="22">
        <f t="shared" si="15"/>
        <v>1.5189174261253797</v>
      </c>
      <c r="L67" s="22">
        <f t="shared" si="15"/>
        <v>3.8156110788301376</v>
      </c>
      <c r="M67" s="22">
        <f t="shared" si="15"/>
        <v>12.501855486467321</v>
      </c>
      <c r="N67" s="22">
        <f t="shared" si="15"/>
        <v>7.2095515077299863</v>
      </c>
      <c r="O67" s="22">
        <f t="shared" si="15"/>
        <v>4.6015453811555762</v>
      </c>
      <c r="P67" s="22">
        <f t="shared" si="15"/>
        <v>5.2409568935629256</v>
      </c>
      <c r="Q67" s="22">
        <f t="shared" si="15"/>
        <v>2.7365356622998545</v>
      </c>
      <c r="R67" s="22">
        <f t="shared" si="15"/>
        <v>7.3472544470224292</v>
      </c>
      <c r="S67" s="22"/>
      <c r="U67" t="s">
        <v>142</v>
      </c>
      <c r="V67" s="22">
        <f t="shared" ref="V67:AL67" si="17">V8/SUM(V$5:V$58)*100</f>
        <v>5.66147963248181</v>
      </c>
      <c r="W67" s="22">
        <f t="shared" si="17"/>
        <v>5.6786703601108028</v>
      </c>
      <c r="X67" s="22">
        <f t="shared" si="17"/>
        <v>9.036261392282336</v>
      </c>
      <c r="Y67" s="22">
        <f t="shared" si="17"/>
        <v>9.0370788100944601</v>
      </c>
      <c r="Z67" s="22" t="e">
        <f t="shared" si="17"/>
        <v>#DIV/0!</v>
      </c>
      <c r="AA67" s="22">
        <f t="shared" si="17"/>
        <v>4.2998897464167589</v>
      </c>
      <c r="AB67" s="22">
        <f t="shared" si="17"/>
        <v>2.1696725985055365</v>
      </c>
      <c r="AC67" s="22">
        <f t="shared" si="17"/>
        <v>0.11028398125172319</v>
      </c>
      <c r="AD67" s="22">
        <f t="shared" si="8"/>
        <v>0.38929440389294406</v>
      </c>
      <c r="AE67" s="22">
        <f t="shared" si="17"/>
        <v>0.6414972191978342</v>
      </c>
      <c r="AF67" s="22">
        <f t="shared" si="17"/>
        <v>2.4825585186151136</v>
      </c>
      <c r="AG67" s="22">
        <f t="shared" si="17"/>
        <v>11.643124939474012</v>
      </c>
      <c r="AH67" s="22">
        <f t="shared" si="17"/>
        <v>6.1202611831205536</v>
      </c>
      <c r="AI67" s="22">
        <f t="shared" si="17"/>
        <v>3.7921829009514685</v>
      </c>
      <c r="AJ67" s="22">
        <f t="shared" si="17"/>
        <v>7.3653813487344992</v>
      </c>
      <c r="AK67" s="22">
        <f t="shared" si="17"/>
        <v>2.3444041306168018</v>
      </c>
      <c r="AL67" s="22">
        <f t="shared" si="17"/>
        <v>5.1432291666666661</v>
      </c>
    </row>
    <row r="68" spans="1:38">
      <c r="A68" t="s">
        <v>143</v>
      </c>
      <c r="B68" s="22">
        <f t="shared" ref="B68:R68" si="18">IFERROR(B9/SUM(B$5:B$58)*100,0)</f>
        <v>2.1900339593873448</v>
      </c>
      <c r="C68" s="22">
        <f t="shared" si="18"/>
        <v>2.0504731861198739</v>
      </c>
      <c r="D68" s="22">
        <f t="shared" si="18"/>
        <v>2.2219199201922639</v>
      </c>
      <c r="E68" s="22">
        <f t="shared" si="18"/>
        <v>1.3319313003855591</v>
      </c>
      <c r="F68" s="22">
        <f t="shared" si="18"/>
        <v>0</v>
      </c>
      <c r="G68" s="22">
        <f t="shared" si="18"/>
        <v>2.3575638506876229</v>
      </c>
      <c r="H68" s="22">
        <f t="shared" si="18"/>
        <v>2.5124093165330277</v>
      </c>
      <c r="I68" s="22">
        <f t="shared" si="18"/>
        <v>8.9477451682176093E-2</v>
      </c>
      <c r="J68" s="22">
        <f t="shared" ref="J68" si="19">IFERROR(J9/SUM(J$5:J$58)*100,0)</f>
        <v>0</v>
      </c>
      <c r="K68" s="22">
        <f t="shared" si="18"/>
        <v>8.2850041425020712E-2</v>
      </c>
      <c r="L68" s="22">
        <f t="shared" si="18"/>
        <v>1.0846407127638968</v>
      </c>
      <c r="M68" s="22">
        <f t="shared" si="18"/>
        <v>5.4988372284804807</v>
      </c>
      <c r="N68" s="22">
        <f t="shared" si="18"/>
        <v>3.6889637226389107</v>
      </c>
      <c r="O68" s="22">
        <f t="shared" si="18"/>
        <v>1.3839234229039326</v>
      </c>
      <c r="P68" s="22">
        <f t="shared" si="18"/>
        <v>3.449670634462036</v>
      </c>
      <c r="Q68" s="22">
        <f t="shared" si="18"/>
        <v>4.308588064046579</v>
      </c>
      <c r="R68" s="22">
        <f t="shared" si="18"/>
        <v>2.5522041763341066</v>
      </c>
      <c r="S68" s="22"/>
      <c r="U68" t="s">
        <v>143</v>
      </c>
      <c r="V68" s="22">
        <f t="shared" ref="V68:AL68" si="20">V9/SUM(V$5:V$58)*100</f>
        <v>2.0022306017313718</v>
      </c>
      <c r="W68" s="22">
        <f t="shared" si="20"/>
        <v>1.2465373961218837</v>
      </c>
      <c r="X68" s="22">
        <f t="shared" si="20"/>
        <v>2.3657165018421562</v>
      </c>
      <c r="Y68" s="22">
        <f t="shared" si="20"/>
        <v>1.2265613985619626</v>
      </c>
      <c r="Z68" s="22" t="e">
        <f t="shared" si="20"/>
        <v>#DIV/0!</v>
      </c>
      <c r="AA68" s="22">
        <f t="shared" si="20"/>
        <v>2.8665931642778393</v>
      </c>
      <c r="AB68" s="22">
        <f t="shared" si="20"/>
        <v>1.3054046754493893</v>
      </c>
      <c r="AC68" s="22">
        <f t="shared" si="20"/>
        <v>0</v>
      </c>
      <c r="AD68" s="22">
        <f t="shared" si="8"/>
        <v>0.53527980535279807</v>
      </c>
      <c r="AE68" s="22">
        <f t="shared" si="20"/>
        <v>0.29720742724303328</v>
      </c>
      <c r="AF68" s="22">
        <f t="shared" si="20"/>
        <v>0.7025493903631741</v>
      </c>
      <c r="AG68" s="22">
        <f t="shared" si="20"/>
        <v>5.2197612163302578</v>
      </c>
      <c r="AH68" s="22">
        <f t="shared" si="20"/>
        <v>3.7423253094240327</v>
      </c>
      <c r="AI68" s="22">
        <f t="shared" si="20"/>
        <v>1.1568211376548703</v>
      </c>
      <c r="AJ68" s="22">
        <f t="shared" si="20"/>
        <v>4.1617122473246138</v>
      </c>
      <c r="AK68" s="22">
        <f t="shared" si="20"/>
        <v>4.6608986882500698</v>
      </c>
      <c r="AL68" s="22">
        <f t="shared" si="20"/>
        <v>2.669270833333333</v>
      </c>
    </row>
    <row r="69" spans="1:38">
      <c r="A69" t="s">
        <v>3</v>
      </c>
      <c r="B69" s="22">
        <f t="shared" ref="B69:R69" si="21">IFERROR(B10/SUM(B$5:B$58)*100,0)</f>
        <v>1.3306535449442096</v>
      </c>
      <c r="C69" s="22">
        <f t="shared" si="21"/>
        <v>4.7318611987381702</v>
      </c>
      <c r="D69" s="22">
        <f t="shared" si="21"/>
        <v>0.88876796807690561</v>
      </c>
      <c r="E69" s="22">
        <f t="shared" si="21"/>
        <v>0.63630726091293921</v>
      </c>
      <c r="F69" s="22">
        <f t="shared" si="21"/>
        <v>0</v>
      </c>
      <c r="G69" s="22">
        <f t="shared" si="21"/>
        <v>0.72036673215455138</v>
      </c>
      <c r="H69" s="22">
        <f t="shared" si="21"/>
        <v>0.30546009927453227</v>
      </c>
      <c r="I69" s="22">
        <f t="shared" si="21"/>
        <v>8.9477451682176093E-2</v>
      </c>
      <c r="J69" s="22">
        <f t="shared" ref="J69" si="22">IFERROR(J10/SUM(J$5:J$58)*100,0)</f>
        <v>0</v>
      </c>
      <c r="K69" s="22">
        <f t="shared" si="21"/>
        <v>0</v>
      </c>
      <c r="L69" s="22">
        <f t="shared" si="21"/>
        <v>0.14849247853315256</v>
      </c>
      <c r="M69" s="22">
        <f t="shared" si="21"/>
        <v>0.85434843561874285</v>
      </c>
      <c r="N69" s="22">
        <f t="shared" si="21"/>
        <v>1.6072248584111433</v>
      </c>
      <c r="O69" s="22">
        <f t="shared" si="21"/>
        <v>0.7496251874062968</v>
      </c>
      <c r="P69" s="22">
        <f t="shared" si="21"/>
        <v>0.49693747833121465</v>
      </c>
      <c r="Q69" s="22">
        <f t="shared" si="21"/>
        <v>1.3973799126637554</v>
      </c>
      <c r="R69" s="22">
        <f t="shared" si="21"/>
        <v>0.30935808197989173</v>
      </c>
      <c r="S69" s="22"/>
      <c r="U69" t="s">
        <v>3</v>
      </c>
      <c r="V69" s="22">
        <f t="shared" ref="V69:AL69" si="23">V10/SUM(V$5:V$58)*100</f>
        <v>1.6357746030060012</v>
      </c>
      <c r="W69" s="22">
        <f t="shared" si="23"/>
        <v>7.7562326869806091</v>
      </c>
      <c r="X69" s="22">
        <f t="shared" si="23"/>
        <v>1.8033740546829553</v>
      </c>
      <c r="Y69" s="22">
        <f t="shared" si="23"/>
        <v>0.95869166784153381</v>
      </c>
      <c r="Z69" s="22" t="e">
        <f t="shared" si="23"/>
        <v>#DIV/0!</v>
      </c>
      <c r="AA69" s="22">
        <f t="shared" si="23"/>
        <v>0.77177508269018735</v>
      </c>
      <c r="AB69" s="22">
        <f t="shared" si="23"/>
        <v>0.42013024037451613</v>
      </c>
      <c r="AC69" s="22">
        <f t="shared" si="23"/>
        <v>4.1356492969396197E-2</v>
      </c>
      <c r="AD69" s="22">
        <f t="shared" si="8"/>
        <v>0</v>
      </c>
      <c r="AE69" s="22">
        <f t="shared" si="23"/>
        <v>7.9451490451107901E-2</v>
      </c>
      <c r="AF69" s="22">
        <f t="shared" si="23"/>
        <v>6.8461889548151536E-2</v>
      </c>
      <c r="AG69" s="22">
        <f t="shared" si="23"/>
        <v>0.6184026672938312</v>
      </c>
      <c r="AH69" s="22">
        <f t="shared" si="23"/>
        <v>1.5690478510866388</v>
      </c>
      <c r="AI69" s="22">
        <f t="shared" si="23"/>
        <v>0.70504483537545348</v>
      </c>
      <c r="AJ69" s="22">
        <f t="shared" si="23"/>
        <v>0.64209274673008321</v>
      </c>
      <c r="AK69" s="22">
        <f t="shared" si="23"/>
        <v>1.1442924923248674</v>
      </c>
      <c r="AL69" s="22">
        <f t="shared" si="23"/>
        <v>1.1067708333333335</v>
      </c>
    </row>
    <row r="70" spans="1:38">
      <c r="A70" t="s">
        <v>144</v>
      </c>
      <c r="B70" s="22">
        <f t="shared" ref="B70:R70" si="24">IFERROR(B11/SUM(B$5:B$58)*100,0)</f>
        <v>0.47820361771432529</v>
      </c>
      <c r="C70" s="22">
        <f t="shared" si="24"/>
        <v>0.31545741324921134</v>
      </c>
      <c r="D70" s="22">
        <f t="shared" si="24"/>
        <v>0.26300276606357409</v>
      </c>
      <c r="E70" s="22">
        <f t="shared" si="24"/>
        <v>0.19952007333710803</v>
      </c>
      <c r="F70" s="22">
        <f t="shared" si="24"/>
        <v>0</v>
      </c>
      <c r="G70" s="22">
        <f t="shared" si="24"/>
        <v>0</v>
      </c>
      <c r="H70" s="22">
        <f t="shared" si="24"/>
        <v>0.24436807941962579</v>
      </c>
      <c r="I70" s="22">
        <f t="shared" si="24"/>
        <v>0</v>
      </c>
      <c r="J70" s="22">
        <f t="shared" ref="J70" si="25">IFERROR(J11/SUM(J$5:J$58)*100,0)</f>
        <v>0</v>
      </c>
      <c r="K70" s="22">
        <f t="shared" si="24"/>
        <v>0.11046672190002761</v>
      </c>
      <c r="L70" s="22">
        <f t="shared" si="24"/>
        <v>0.29698495706630512</v>
      </c>
      <c r="M70" s="22">
        <f t="shared" si="24"/>
        <v>0.51128960432781911</v>
      </c>
      <c r="N70" s="22">
        <f t="shared" si="24"/>
        <v>2.1582733812949639</v>
      </c>
      <c r="O70" s="22">
        <f t="shared" si="24"/>
        <v>0.80728866336062732</v>
      </c>
      <c r="P70" s="22">
        <f t="shared" si="24"/>
        <v>13.168843175777187</v>
      </c>
      <c r="Q70" s="22">
        <f t="shared" si="24"/>
        <v>19.417758369723433</v>
      </c>
      <c r="R70" s="22">
        <f t="shared" si="24"/>
        <v>1.3147718484145399</v>
      </c>
      <c r="S70" s="22"/>
      <c r="U70" t="s">
        <v>144</v>
      </c>
      <c r="V70" s="22">
        <f t="shared" ref="V70:AL70" si="26">V11/SUM(V$5:V$58)*100</f>
        <v>0.47798608529396142</v>
      </c>
      <c r="W70" s="22">
        <f t="shared" si="26"/>
        <v>0</v>
      </c>
      <c r="X70" s="22">
        <f t="shared" si="26"/>
        <v>0.3878223773511732</v>
      </c>
      <c r="Y70" s="22">
        <f t="shared" si="26"/>
        <v>0.19737769632031579</v>
      </c>
      <c r="Z70" s="22" t="e">
        <f t="shared" si="26"/>
        <v>#DIV/0!</v>
      </c>
      <c r="AA70" s="22">
        <f t="shared" si="26"/>
        <v>0.16538037486218302</v>
      </c>
      <c r="AB70" s="22">
        <f t="shared" si="26"/>
        <v>0.18305674759175344</v>
      </c>
      <c r="AC70" s="22">
        <f t="shared" si="26"/>
        <v>0</v>
      </c>
      <c r="AD70" s="22">
        <f t="shared" si="8"/>
        <v>0</v>
      </c>
      <c r="AE70" s="22">
        <f t="shared" si="26"/>
        <v>6.1795603684195038E-2</v>
      </c>
      <c r="AF70" s="22">
        <f t="shared" si="26"/>
        <v>0.22657625350459673</v>
      </c>
      <c r="AG70" s="22">
        <f t="shared" si="26"/>
        <v>0.47729064925362813</v>
      </c>
      <c r="AH70" s="22">
        <f t="shared" si="26"/>
        <v>2.4851379007893968</v>
      </c>
      <c r="AI70" s="22">
        <f t="shared" si="26"/>
        <v>0.74611540830994594</v>
      </c>
      <c r="AJ70" s="22">
        <f t="shared" si="26"/>
        <v>10.256497367080007</v>
      </c>
      <c r="AK70" s="22">
        <f t="shared" si="26"/>
        <v>11.024281328495674</v>
      </c>
      <c r="AL70" s="22">
        <f t="shared" si="26"/>
        <v>0.91145833333333337</v>
      </c>
    </row>
    <row r="71" spans="1:38">
      <c r="A71" t="s">
        <v>145</v>
      </c>
      <c r="B71" s="22">
        <f t="shared" ref="B71:R71" si="27">IFERROR(B12/SUM(B$5:B$58)*100,0)</f>
        <v>5.468154411255111</v>
      </c>
      <c r="C71" s="22">
        <f t="shared" si="27"/>
        <v>24.684542586750787</v>
      </c>
      <c r="D71" s="22">
        <f t="shared" si="27"/>
        <v>6.1987031242914794</v>
      </c>
      <c r="E71" s="22">
        <f t="shared" si="27"/>
        <v>3.6371970125913347</v>
      </c>
      <c r="F71" s="22">
        <f t="shared" si="27"/>
        <v>0</v>
      </c>
      <c r="G71" s="22">
        <f t="shared" si="27"/>
        <v>9.1683038637851997</v>
      </c>
      <c r="H71" s="22">
        <f t="shared" si="27"/>
        <v>2.7644138984345168</v>
      </c>
      <c r="I71" s="22">
        <f t="shared" si="27"/>
        <v>0.21474588403722264</v>
      </c>
      <c r="J71" s="22">
        <f t="shared" ref="J71" si="28">IFERROR(J12/SUM(J$5:J$58)*100,0)</f>
        <v>0</v>
      </c>
      <c r="K71" s="22">
        <f t="shared" si="27"/>
        <v>0.96658381662524162</v>
      </c>
      <c r="L71" s="22">
        <f t="shared" si="27"/>
        <v>1.2395893860158822</v>
      </c>
      <c r="M71" s="22">
        <f t="shared" si="27"/>
        <v>34.655539245600437</v>
      </c>
      <c r="N71" s="22">
        <f t="shared" si="27"/>
        <v>10.883208326955456</v>
      </c>
      <c r="O71" s="22">
        <f t="shared" si="27"/>
        <v>10.990658516895399</v>
      </c>
      <c r="P71" s="22">
        <f t="shared" si="27"/>
        <v>8.1936900496937479</v>
      </c>
      <c r="Q71" s="22">
        <f t="shared" si="27"/>
        <v>3.3478893740902476</v>
      </c>
      <c r="R71" s="22">
        <f t="shared" si="27"/>
        <v>9.0487238979118327</v>
      </c>
      <c r="S71" s="22"/>
      <c r="U71" t="s">
        <v>145</v>
      </c>
      <c r="V71" s="22">
        <f t="shared" ref="V71:AL71" si="29">V12/SUM(V$5:V$58)*100</f>
        <v>5.8420521535928627</v>
      </c>
      <c r="W71" s="22">
        <f t="shared" si="29"/>
        <v>21.329639889196674</v>
      </c>
      <c r="X71" s="22">
        <f t="shared" si="29"/>
        <v>10.335466356408766</v>
      </c>
      <c r="Y71" s="22">
        <f t="shared" si="29"/>
        <v>5.6111659382489778</v>
      </c>
      <c r="Z71" s="22" t="e">
        <f t="shared" si="29"/>
        <v>#DIV/0!</v>
      </c>
      <c r="AA71" s="22">
        <f t="shared" si="29"/>
        <v>6.89084895259096</v>
      </c>
      <c r="AB71" s="22">
        <f t="shared" si="29"/>
        <v>2.2446958557152716</v>
      </c>
      <c r="AC71" s="22">
        <f t="shared" si="29"/>
        <v>0.11028398125172319</v>
      </c>
      <c r="AD71" s="22">
        <f t="shared" si="8"/>
        <v>0.48661800486618007</v>
      </c>
      <c r="AE71" s="22">
        <f t="shared" si="29"/>
        <v>0.44728246476179268</v>
      </c>
      <c r="AF71" s="22">
        <f t="shared" si="29"/>
        <v>0.7400404251157332</v>
      </c>
      <c r="AG71" s="22">
        <f t="shared" si="29"/>
        <v>33.07416681654054</v>
      </c>
      <c r="AH71" s="22">
        <f t="shared" si="29"/>
        <v>11.041808790566222</v>
      </c>
      <c r="AI71" s="22">
        <f t="shared" si="29"/>
        <v>9.2682592922171256</v>
      </c>
      <c r="AJ71" s="22">
        <f t="shared" si="29"/>
        <v>14.391031085442501</v>
      </c>
      <c r="AK71" s="22">
        <f t="shared" si="29"/>
        <v>3.3491487580240022</v>
      </c>
      <c r="AL71" s="22">
        <f t="shared" si="29"/>
        <v>8.9192708333333321</v>
      </c>
    </row>
    <row r="72" spans="1:38">
      <c r="A72" t="s">
        <v>146</v>
      </c>
      <c r="B72" s="22">
        <f t="shared" ref="B72:R72" si="30">IFERROR(B13/SUM(B$5:B$58)*100,0)</f>
        <v>20.174648277773926</v>
      </c>
      <c r="C72" s="22">
        <f t="shared" si="30"/>
        <v>4.1798107255520502</v>
      </c>
      <c r="D72" s="22">
        <f t="shared" si="30"/>
        <v>1.6278964313245363</v>
      </c>
      <c r="E72" s="22">
        <f t="shared" si="30"/>
        <v>50.381514734827036</v>
      </c>
      <c r="F72" s="22">
        <f t="shared" si="30"/>
        <v>0</v>
      </c>
      <c r="G72" s="22">
        <f t="shared" si="30"/>
        <v>19.384413883431563</v>
      </c>
      <c r="H72" s="22">
        <f t="shared" si="30"/>
        <v>6.7048491790759837</v>
      </c>
      <c r="I72" s="22">
        <f t="shared" si="30"/>
        <v>0.17895490336435219</v>
      </c>
      <c r="J72" s="22">
        <f t="shared" ref="J72" si="31">IFERROR(J13/SUM(J$5:J$58)*100,0)</f>
        <v>0</v>
      </c>
      <c r="K72" s="22">
        <f t="shared" si="30"/>
        <v>0.38663352665009665</v>
      </c>
      <c r="L72" s="22">
        <f t="shared" si="30"/>
        <v>0.24533539931564335</v>
      </c>
      <c r="M72" s="22">
        <f t="shared" si="30"/>
        <v>0.946710428658607</v>
      </c>
      <c r="N72" s="22">
        <f t="shared" si="30"/>
        <v>1.928669830093372</v>
      </c>
      <c r="O72" s="22">
        <f t="shared" si="30"/>
        <v>0.47284050282551027</v>
      </c>
      <c r="P72" s="22">
        <f t="shared" si="30"/>
        <v>15.792210793944298</v>
      </c>
      <c r="Q72" s="22">
        <f t="shared" si="30"/>
        <v>0.72780203784570596</v>
      </c>
      <c r="R72" s="22">
        <f t="shared" si="30"/>
        <v>6.9605568445475638</v>
      </c>
      <c r="S72" s="22"/>
      <c r="U72" t="s">
        <v>146</v>
      </c>
      <c r="V72" s="22">
        <f t="shared" ref="V72:AL72" si="32">V13/SUM(V$5:V$58)*100</f>
        <v>20.367518190026026</v>
      </c>
      <c r="W72" s="22">
        <f t="shared" si="32"/>
        <v>1.5235457063711912</v>
      </c>
      <c r="X72" s="22">
        <f t="shared" si="32"/>
        <v>1.9197207678883073</v>
      </c>
      <c r="Y72" s="22">
        <f t="shared" si="32"/>
        <v>41.139151275905824</v>
      </c>
      <c r="Z72" s="22" t="e">
        <f t="shared" si="32"/>
        <v>#DIV/0!</v>
      </c>
      <c r="AA72" s="22">
        <f t="shared" si="32"/>
        <v>12.899669239250274</v>
      </c>
      <c r="AB72" s="22">
        <f t="shared" si="32"/>
        <v>5.941841971011014</v>
      </c>
      <c r="AC72" s="22">
        <f t="shared" si="32"/>
        <v>0.42735042735042739</v>
      </c>
      <c r="AD72" s="22">
        <f t="shared" si="8"/>
        <v>0</v>
      </c>
      <c r="AE72" s="22">
        <f t="shared" si="32"/>
        <v>8.2394138245593385E-2</v>
      </c>
      <c r="AF72" s="22">
        <f t="shared" si="32"/>
        <v>0.17115472387037881</v>
      </c>
      <c r="AG72" s="22">
        <f t="shared" si="32"/>
        <v>0.59765089993497778</v>
      </c>
      <c r="AH72" s="22">
        <f t="shared" si="32"/>
        <v>1.1792222980216354</v>
      </c>
      <c r="AI72" s="22">
        <f t="shared" si="32"/>
        <v>0.31487439249777538</v>
      </c>
      <c r="AJ72" s="22">
        <f t="shared" si="32"/>
        <v>12.957363682690676</v>
      </c>
      <c r="AK72" s="22">
        <f t="shared" si="32"/>
        <v>0.58610103265420044</v>
      </c>
      <c r="AL72" s="22">
        <f t="shared" si="32"/>
        <v>2.669270833333333</v>
      </c>
    </row>
    <row r="73" spans="1:38">
      <c r="A73" t="s">
        <v>147</v>
      </c>
      <c r="B73" s="22">
        <f t="shared" ref="B73:R73" si="33">IFERROR(B14/SUM(B$5:B$58)*100,0)</f>
        <v>4.9760898191142839</v>
      </c>
      <c r="C73" s="22">
        <f t="shared" si="33"/>
        <v>9.7003154574132484</v>
      </c>
      <c r="D73" s="22">
        <f t="shared" si="33"/>
        <v>0.59402348886772771</v>
      </c>
      <c r="E73" s="22">
        <f t="shared" si="33"/>
        <v>0.76302946965407537</v>
      </c>
      <c r="F73" s="22">
        <f t="shared" si="33"/>
        <v>0</v>
      </c>
      <c r="G73" s="22">
        <f t="shared" si="33"/>
        <v>0.78585461689587421</v>
      </c>
      <c r="H73" s="22">
        <f t="shared" si="33"/>
        <v>2.4894998090874378</v>
      </c>
      <c r="I73" s="22">
        <f t="shared" si="33"/>
        <v>0.21474588403722264</v>
      </c>
      <c r="J73" s="22">
        <f t="shared" ref="J73" si="34">IFERROR(J14/SUM(J$5:J$58)*100,0)</f>
        <v>0</v>
      </c>
      <c r="K73" s="22">
        <f t="shared" si="33"/>
        <v>0.16570008285004142</v>
      </c>
      <c r="L73" s="22">
        <f t="shared" si="33"/>
        <v>77.048227774549687</v>
      </c>
      <c r="M73" s="22">
        <f t="shared" si="33"/>
        <v>0.53932806650063503</v>
      </c>
      <c r="N73" s="22">
        <f t="shared" si="33"/>
        <v>5.3880300015306899</v>
      </c>
      <c r="O73" s="22">
        <f t="shared" si="33"/>
        <v>1.1532695190866105</v>
      </c>
      <c r="P73" s="22">
        <f t="shared" si="33"/>
        <v>2.0744250548942564</v>
      </c>
      <c r="Q73" s="22">
        <f t="shared" si="33"/>
        <v>17.729257641921397</v>
      </c>
      <c r="R73" s="22">
        <f t="shared" si="33"/>
        <v>2.2428460943542152</v>
      </c>
      <c r="S73" s="22"/>
      <c r="U73" t="s">
        <v>147</v>
      </c>
      <c r="V73" s="22">
        <f t="shared" ref="V73:AL73" si="35">V14/SUM(V$5:V$58)*100</f>
        <v>4.5992883318285624</v>
      </c>
      <c r="W73" s="22">
        <f t="shared" si="35"/>
        <v>9.5567867036011087</v>
      </c>
      <c r="X73" s="22">
        <f t="shared" si="35"/>
        <v>0.54295132829164239</v>
      </c>
      <c r="Y73" s="22">
        <f t="shared" si="35"/>
        <v>1.0714789228817143</v>
      </c>
      <c r="Z73" s="22" t="e">
        <f t="shared" si="35"/>
        <v>#DIV/0!</v>
      </c>
      <c r="AA73" s="22">
        <f t="shared" si="35"/>
        <v>3.2524807056229328</v>
      </c>
      <c r="AB73" s="22">
        <f t="shared" si="35"/>
        <v>1.6565135191909492</v>
      </c>
      <c r="AC73" s="22">
        <f t="shared" si="35"/>
        <v>0.38599393438103113</v>
      </c>
      <c r="AD73" s="22">
        <f t="shared" si="8"/>
        <v>0.68126520681265212</v>
      </c>
      <c r="AE73" s="22">
        <f t="shared" si="35"/>
        <v>0.23246917576435275</v>
      </c>
      <c r="AF73" s="22">
        <f t="shared" si="35"/>
        <v>74.233878855056403</v>
      </c>
      <c r="AG73" s="22">
        <f t="shared" si="35"/>
        <v>0.72907875987438264</v>
      </c>
      <c r="AH73" s="22">
        <f t="shared" si="35"/>
        <v>4.9020563297924182</v>
      </c>
      <c r="AI73" s="22">
        <f t="shared" si="35"/>
        <v>1.0678348962968034</v>
      </c>
      <c r="AJ73" s="22">
        <f t="shared" si="35"/>
        <v>2.2490232716154237</v>
      </c>
      <c r="AK73" s="22">
        <f t="shared" si="35"/>
        <v>24.253418922690486</v>
      </c>
      <c r="AL73" s="22">
        <f t="shared" si="35"/>
        <v>6.705729166666667</v>
      </c>
    </row>
    <row r="74" spans="1:38">
      <c r="A74" t="s">
        <v>148</v>
      </c>
      <c r="B74" s="22">
        <f t="shared" ref="B74:R74" si="36">IFERROR(B15/SUM(B$5:B$58)*100,0)</f>
        <v>2.1761729849608424</v>
      </c>
      <c r="C74" s="22">
        <f t="shared" si="36"/>
        <v>0.23659305993690852</v>
      </c>
      <c r="D74" s="22">
        <f t="shared" si="36"/>
        <v>6.3483426291207554E-2</v>
      </c>
      <c r="E74" s="22">
        <f t="shared" si="36"/>
        <v>0.11863355711936154</v>
      </c>
      <c r="F74" s="22">
        <f t="shared" si="36"/>
        <v>0</v>
      </c>
      <c r="G74" s="22">
        <f t="shared" si="36"/>
        <v>0.52390307793058288</v>
      </c>
      <c r="H74" s="22">
        <f t="shared" si="36"/>
        <v>45.941198930889655</v>
      </c>
      <c r="I74" s="22">
        <f t="shared" si="36"/>
        <v>93.718682891911243</v>
      </c>
      <c r="J74" s="22">
        <f t="shared" ref="J74" si="37">IFERROR(J15/SUM(J$5:J$58)*100,0)</f>
        <v>85.311284046692606</v>
      </c>
      <c r="K74" s="22">
        <f t="shared" si="36"/>
        <v>80.778790389395198</v>
      </c>
      <c r="L74" s="22">
        <f t="shared" si="36"/>
        <v>0.18722964684614887</v>
      </c>
      <c r="M74" s="22">
        <f t="shared" si="36"/>
        <v>0.16658145173261205</v>
      </c>
      <c r="N74" s="22">
        <f t="shared" si="36"/>
        <v>0.24491045461503139</v>
      </c>
      <c r="O74" s="22">
        <f t="shared" si="36"/>
        <v>0.12685964709952716</v>
      </c>
      <c r="P74" s="22">
        <f t="shared" si="36"/>
        <v>5.2005084941638739E-2</v>
      </c>
      <c r="Q74" s="22">
        <f t="shared" si="36"/>
        <v>0.34934497816593885</v>
      </c>
      <c r="R74" s="22">
        <f t="shared" si="36"/>
        <v>2.8615622583139984</v>
      </c>
      <c r="S74" s="22"/>
      <c r="U74" t="s">
        <v>148</v>
      </c>
      <c r="V74" s="22">
        <f t="shared" ref="V74:AL74" si="38">V15/SUM(V$5:V$58)*100</f>
        <v>3.4043231185936587</v>
      </c>
      <c r="W74" s="22">
        <f t="shared" si="38"/>
        <v>0.8310249307479225</v>
      </c>
      <c r="X74" s="22">
        <f t="shared" si="38"/>
        <v>7.7564475470234637E-2</v>
      </c>
      <c r="Y74" s="22">
        <f t="shared" si="38"/>
        <v>0.26786973072042858</v>
      </c>
      <c r="Z74" s="22" t="e">
        <f t="shared" si="38"/>
        <v>#DIV/0!</v>
      </c>
      <c r="AA74" s="22">
        <f t="shared" si="38"/>
        <v>0.82690187431091522</v>
      </c>
      <c r="AB74" s="22">
        <f t="shared" si="38"/>
        <v>55.169102421750736</v>
      </c>
      <c r="AC74" s="22">
        <f t="shared" si="38"/>
        <v>90.115798180314314</v>
      </c>
      <c r="AD74" s="22">
        <f t="shared" si="8"/>
        <v>49.975669099756693</v>
      </c>
      <c r="AE74" s="22">
        <f t="shared" si="38"/>
        <v>83.962569520054146</v>
      </c>
      <c r="AF74" s="22">
        <f t="shared" si="38"/>
        <v>0.14833409402099498</v>
      </c>
      <c r="AG74" s="22">
        <f t="shared" si="38"/>
        <v>0.26008881756429592</v>
      </c>
      <c r="AH74" s="22">
        <f t="shared" si="38"/>
        <v>0.55550141311762991</v>
      </c>
      <c r="AI74" s="22">
        <f t="shared" si="38"/>
        <v>0.33540967896502155</v>
      </c>
      <c r="AJ74" s="22">
        <f t="shared" si="38"/>
        <v>0.2140309155766944</v>
      </c>
      <c r="AK74" s="22">
        <f t="shared" si="38"/>
        <v>0.41864359475300028</v>
      </c>
      <c r="AL74" s="22">
        <f t="shared" si="38"/>
        <v>8.5286458333333321</v>
      </c>
    </row>
    <row r="75" spans="1:38">
      <c r="A75" t="s">
        <v>149</v>
      </c>
      <c r="B75" s="22">
        <f t="shared" ref="B75:R75" si="39">IFERROR(B16/SUM(B$5:B$58)*100,0)</f>
        <v>2.5712107561161548</v>
      </c>
      <c r="C75" s="22">
        <f t="shared" si="39"/>
        <v>12.460567823343849</v>
      </c>
      <c r="D75" s="22">
        <f t="shared" si="39"/>
        <v>45.445064163605856</v>
      </c>
      <c r="E75" s="22">
        <f t="shared" si="39"/>
        <v>6.9832025667987807</v>
      </c>
      <c r="F75" s="22">
        <f t="shared" si="39"/>
        <v>0</v>
      </c>
      <c r="G75" s="22">
        <f t="shared" si="39"/>
        <v>0</v>
      </c>
      <c r="H75" s="22">
        <f t="shared" si="39"/>
        <v>0.22909507445589922</v>
      </c>
      <c r="I75" s="22">
        <f t="shared" si="39"/>
        <v>0</v>
      </c>
      <c r="J75" s="22">
        <f t="shared" ref="J75" si="40">IFERROR(J16/SUM(J$5:J$58)*100,0)</f>
        <v>0</v>
      </c>
      <c r="K75" s="22">
        <f t="shared" si="39"/>
        <v>0</v>
      </c>
      <c r="L75" s="22">
        <f t="shared" si="39"/>
        <v>0.24533539931564335</v>
      </c>
      <c r="M75" s="22">
        <f t="shared" si="39"/>
        <v>1.4876878164635252</v>
      </c>
      <c r="N75" s="22">
        <f t="shared" si="39"/>
        <v>1.6072248584111433</v>
      </c>
      <c r="O75" s="22">
        <f t="shared" si="39"/>
        <v>0.46130780763464418</v>
      </c>
      <c r="P75" s="22">
        <f t="shared" si="39"/>
        <v>4.7324627296891251</v>
      </c>
      <c r="Q75" s="22">
        <f t="shared" si="39"/>
        <v>0.90247452692867536</v>
      </c>
      <c r="R75" s="22">
        <f t="shared" si="39"/>
        <v>5.0270688321732404</v>
      </c>
      <c r="S75" s="22"/>
      <c r="U75" t="s">
        <v>149</v>
      </c>
      <c r="V75" s="22">
        <f t="shared" ref="V75:AL75" si="41">V16/SUM(V$5:V$58)*100</f>
        <v>0.6160709543788836</v>
      </c>
      <c r="W75" s="22">
        <f t="shared" si="41"/>
        <v>5.9556786703601112</v>
      </c>
      <c r="X75" s="22">
        <f t="shared" si="41"/>
        <v>26.837308512701181</v>
      </c>
      <c r="Y75" s="22">
        <f t="shared" si="41"/>
        <v>6.5416607923304673</v>
      </c>
      <c r="Z75" s="22" t="e">
        <f t="shared" si="41"/>
        <v>#DIV/0!</v>
      </c>
      <c r="AA75" s="22">
        <f t="shared" si="41"/>
        <v>0</v>
      </c>
      <c r="AB75" s="22">
        <f t="shared" si="41"/>
        <v>0.12003721153557602</v>
      </c>
      <c r="AC75" s="22">
        <f t="shared" si="41"/>
        <v>0</v>
      </c>
      <c r="AD75" s="22">
        <f t="shared" si="8"/>
        <v>0</v>
      </c>
      <c r="AE75" s="22">
        <f t="shared" si="41"/>
        <v>3.8254421328311215E-2</v>
      </c>
      <c r="AF75" s="22">
        <f t="shared" si="41"/>
        <v>5.0531394666492792E-2</v>
      </c>
      <c r="AG75" s="22">
        <f t="shared" si="41"/>
        <v>0.60180125340674839</v>
      </c>
      <c r="AH75" s="22">
        <f t="shared" si="41"/>
        <v>0.58473832959750516</v>
      </c>
      <c r="AI75" s="22">
        <f t="shared" si="41"/>
        <v>0.21219796016154424</v>
      </c>
      <c r="AJ75" s="22">
        <f t="shared" si="41"/>
        <v>0.9648377781552574</v>
      </c>
      <c r="AK75" s="22">
        <f t="shared" si="41"/>
        <v>0.39073402176946692</v>
      </c>
      <c r="AL75" s="22">
        <f t="shared" si="41"/>
        <v>0.91145833333333337</v>
      </c>
    </row>
    <row r="76" spans="1:38">
      <c r="A76" t="s">
        <v>150</v>
      </c>
      <c r="B76" s="22">
        <f t="shared" ref="B76:R76" si="42">IFERROR(B17/SUM(B$5:B$58)*100,0)</f>
        <v>0.61681336197934722</v>
      </c>
      <c r="C76" s="22">
        <f t="shared" si="42"/>
        <v>0</v>
      </c>
      <c r="D76" s="22">
        <f t="shared" si="42"/>
        <v>0.13150138303178704</v>
      </c>
      <c r="E76" s="22">
        <f t="shared" si="42"/>
        <v>0.16446924964275123</v>
      </c>
      <c r="F76" s="22">
        <f t="shared" si="42"/>
        <v>0</v>
      </c>
      <c r="G76" s="22">
        <f t="shared" si="42"/>
        <v>0</v>
      </c>
      <c r="H76" s="22">
        <f t="shared" si="42"/>
        <v>1.0385643375334097</v>
      </c>
      <c r="I76" s="22">
        <f t="shared" si="42"/>
        <v>0</v>
      </c>
      <c r="J76" s="22">
        <f t="shared" ref="J76" si="43">IFERROR(J17/SUM(J$5:J$58)*100,0)</f>
        <v>0</v>
      </c>
      <c r="K76" s="22">
        <f t="shared" si="42"/>
        <v>0.52471692902513123</v>
      </c>
      <c r="L76" s="22">
        <f t="shared" si="42"/>
        <v>0.8005681451352572</v>
      </c>
      <c r="M76" s="22">
        <f t="shared" si="42"/>
        <v>0.76693440649172862</v>
      </c>
      <c r="N76" s="22">
        <f t="shared" si="42"/>
        <v>7.8830552579213231</v>
      </c>
      <c r="O76" s="22">
        <f t="shared" si="42"/>
        <v>52.49682850882251</v>
      </c>
      <c r="P76" s="22">
        <f t="shared" si="42"/>
        <v>0.38714896567664397</v>
      </c>
      <c r="Q76" s="22">
        <f t="shared" si="42"/>
        <v>1.1353711790393013</v>
      </c>
      <c r="R76" s="22">
        <f t="shared" si="42"/>
        <v>2.0108275328692962</v>
      </c>
      <c r="S76" s="22"/>
      <c r="U76" t="s">
        <v>150</v>
      </c>
      <c r="V76" s="22">
        <f t="shared" ref="V76:AL76" si="44">V17/SUM(V$5:V$58)*100</f>
        <v>0.91348451856179302</v>
      </c>
      <c r="W76" s="22">
        <f t="shared" si="44"/>
        <v>0</v>
      </c>
      <c r="X76" s="22">
        <f t="shared" si="44"/>
        <v>0.17452006980802792</v>
      </c>
      <c r="Y76" s="22">
        <f t="shared" si="44"/>
        <v>0.19737769632031579</v>
      </c>
      <c r="Z76" s="22" t="e">
        <f t="shared" si="44"/>
        <v>#DIV/0!</v>
      </c>
      <c r="AA76" s="22">
        <f t="shared" si="44"/>
        <v>0.22050716648291069</v>
      </c>
      <c r="AB76" s="22">
        <f t="shared" si="44"/>
        <v>1.1373525792995829</v>
      </c>
      <c r="AC76" s="22">
        <f t="shared" si="44"/>
        <v>0.12406947890818859</v>
      </c>
      <c r="AD76" s="22">
        <f t="shared" si="8"/>
        <v>0</v>
      </c>
      <c r="AE76" s="22">
        <f t="shared" si="44"/>
        <v>0.19127210664155608</v>
      </c>
      <c r="AF76" s="22">
        <f t="shared" si="44"/>
        <v>0.42218165221360116</v>
      </c>
      <c r="AG76" s="22">
        <f t="shared" si="44"/>
        <v>0.82592034088236521</v>
      </c>
      <c r="AH76" s="22">
        <f t="shared" si="44"/>
        <v>3.5181756164116553</v>
      </c>
      <c r="AI76" s="22">
        <f t="shared" si="44"/>
        <v>53.542336915599975</v>
      </c>
      <c r="AJ76" s="22">
        <f t="shared" si="44"/>
        <v>0.54357057924239849</v>
      </c>
      <c r="AK76" s="22">
        <f t="shared" si="44"/>
        <v>0.64192017862126705</v>
      </c>
      <c r="AL76" s="22">
        <f t="shared" si="44"/>
        <v>2.604166666666667</v>
      </c>
    </row>
    <row r="77" spans="1:38">
      <c r="A77" t="s">
        <v>4</v>
      </c>
      <c r="B77" s="22">
        <f t="shared" ref="B77:R77" si="45">IFERROR(B18/SUM(B$5:B$58)*100,0)</f>
        <v>0.11781828262526854</v>
      </c>
      <c r="C77" s="22">
        <f t="shared" si="45"/>
        <v>0</v>
      </c>
      <c r="D77" s="22">
        <f t="shared" si="45"/>
        <v>8.6156078538067379E-2</v>
      </c>
      <c r="E77" s="22">
        <f t="shared" si="45"/>
        <v>0.34781201973630999</v>
      </c>
      <c r="F77" s="22">
        <f t="shared" si="45"/>
        <v>0</v>
      </c>
      <c r="G77" s="22">
        <f t="shared" si="45"/>
        <v>0</v>
      </c>
      <c r="H77" s="22">
        <f t="shared" si="45"/>
        <v>6.8728522336769765E-2</v>
      </c>
      <c r="I77" s="22">
        <f t="shared" si="45"/>
        <v>0</v>
      </c>
      <c r="J77" s="22">
        <f t="shared" ref="J77" si="46">IFERROR(J18/SUM(J$5:J$58)*100,0)</f>
        <v>0</v>
      </c>
      <c r="K77" s="22">
        <f t="shared" si="45"/>
        <v>0</v>
      </c>
      <c r="L77" s="22">
        <f t="shared" si="45"/>
        <v>0</v>
      </c>
      <c r="M77" s="22">
        <f t="shared" si="45"/>
        <v>4.2882353911365474E-2</v>
      </c>
      <c r="N77" s="22">
        <f t="shared" si="45"/>
        <v>6.1227613653757847E-2</v>
      </c>
      <c r="O77" s="22">
        <f t="shared" si="45"/>
        <v>0</v>
      </c>
      <c r="P77" s="22">
        <f t="shared" si="45"/>
        <v>0.12712354096845027</v>
      </c>
      <c r="Q77" s="22">
        <f t="shared" si="45"/>
        <v>8.7336244541484712E-2</v>
      </c>
      <c r="R77" s="22">
        <f t="shared" si="45"/>
        <v>0</v>
      </c>
      <c r="S77" s="22"/>
      <c r="U77" t="s">
        <v>4</v>
      </c>
      <c r="V77" s="22">
        <f t="shared" ref="V77:AL77" si="47">V18/SUM(V$5:V$58)*100</f>
        <v>4.2487652026129905E-2</v>
      </c>
      <c r="W77" s="22">
        <f t="shared" si="47"/>
        <v>0</v>
      </c>
      <c r="X77" s="22">
        <f t="shared" si="47"/>
        <v>0</v>
      </c>
      <c r="Y77" s="22">
        <f t="shared" si="47"/>
        <v>0.15508247568024813</v>
      </c>
      <c r="Z77" s="22" t="e">
        <f t="shared" si="47"/>
        <v>#DIV/0!</v>
      </c>
      <c r="AA77" s="22">
        <f t="shared" si="47"/>
        <v>0</v>
      </c>
      <c r="AB77" s="22">
        <f t="shared" si="47"/>
        <v>0</v>
      </c>
      <c r="AC77" s="22">
        <f t="shared" si="47"/>
        <v>0</v>
      </c>
      <c r="AD77" s="22">
        <f t="shared" si="8"/>
        <v>0</v>
      </c>
      <c r="AE77" s="22">
        <f t="shared" si="47"/>
        <v>0</v>
      </c>
      <c r="AF77" s="22">
        <f t="shared" si="47"/>
        <v>4.8901349677251092E-3</v>
      </c>
      <c r="AG77" s="22">
        <f t="shared" si="47"/>
        <v>6.9172557862844661E-3</v>
      </c>
      <c r="AH77" s="22">
        <f t="shared" si="47"/>
        <v>0</v>
      </c>
      <c r="AI77" s="22">
        <f t="shared" si="47"/>
        <v>0</v>
      </c>
      <c r="AJ77" s="22">
        <f t="shared" si="47"/>
        <v>2.0383896721589943E-2</v>
      </c>
      <c r="AK77" s="22">
        <f t="shared" si="47"/>
        <v>0</v>
      </c>
      <c r="AL77" s="22">
        <f t="shared" si="47"/>
        <v>0</v>
      </c>
    </row>
    <row r="78" spans="1:38">
      <c r="A78" t="s">
        <v>151</v>
      </c>
      <c r="B78" s="22">
        <f t="shared" ref="B78:R78" si="48">IFERROR(B19/SUM(B$5:B$58)*100,0)</f>
        <v>6.6463372375077965</v>
      </c>
      <c r="C78" s="22">
        <f t="shared" si="48"/>
        <v>1.7350157728706623</v>
      </c>
      <c r="D78" s="22">
        <f t="shared" si="48"/>
        <v>7.8311340860653873</v>
      </c>
      <c r="E78" s="22">
        <f t="shared" si="48"/>
        <v>3.7126910943945641</v>
      </c>
      <c r="F78" s="22">
        <f t="shared" si="48"/>
        <v>0</v>
      </c>
      <c r="G78" s="22">
        <f t="shared" si="48"/>
        <v>1.9646365422396856</v>
      </c>
      <c r="H78" s="22">
        <f t="shared" si="48"/>
        <v>1.1302023673157695</v>
      </c>
      <c r="I78" s="22">
        <f t="shared" si="48"/>
        <v>5.368647100930566E-2</v>
      </c>
      <c r="J78" s="22">
        <f t="shared" ref="J78" si="49">IFERROR(J19/SUM(J$5:J$58)*100,0)</f>
        <v>0</v>
      </c>
      <c r="K78" s="22">
        <f t="shared" si="48"/>
        <v>0.33140016570008285</v>
      </c>
      <c r="L78" s="22">
        <f t="shared" si="48"/>
        <v>0.31635354122280329</v>
      </c>
      <c r="M78" s="22">
        <f t="shared" si="48"/>
        <v>0.75703847866602891</v>
      </c>
      <c r="N78" s="22">
        <f t="shared" si="48"/>
        <v>1.0561763355273228</v>
      </c>
      <c r="O78" s="22">
        <f t="shared" si="48"/>
        <v>0.36904624610771536</v>
      </c>
      <c r="P78" s="22">
        <f t="shared" si="48"/>
        <v>2.5078007627412457</v>
      </c>
      <c r="Q78" s="22">
        <f t="shared" si="48"/>
        <v>1.222707423580786</v>
      </c>
      <c r="R78" s="22">
        <f t="shared" si="48"/>
        <v>1.7014694508894046</v>
      </c>
      <c r="S78" s="22"/>
      <c r="U78" t="s">
        <v>151</v>
      </c>
      <c r="V78" s="22">
        <f t="shared" ref="V78:AL78" si="50">V19/SUM(V$5:V$58)*100</f>
        <v>6.9148653672526432</v>
      </c>
      <c r="W78" s="22">
        <f t="shared" si="50"/>
        <v>0.96952908587257614</v>
      </c>
      <c r="X78" s="22">
        <f t="shared" si="50"/>
        <v>4.5375218150087253</v>
      </c>
      <c r="Y78" s="22">
        <f t="shared" si="50"/>
        <v>3.7360778232059779</v>
      </c>
      <c r="Z78" s="22" t="e">
        <f t="shared" si="50"/>
        <v>#DIV/0!</v>
      </c>
      <c r="AA78" s="22">
        <f t="shared" si="50"/>
        <v>5.7331863285556786</v>
      </c>
      <c r="AB78" s="22">
        <f t="shared" si="50"/>
        <v>0.76823815382768657</v>
      </c>
      <c r="AC78" s="22">
        <f t="shared" si="50"/>
        <v>0.22056796250344637</v>
      </c>
      <c r="AD78" s="22">
        <f t="shared" si="8"/>
        <v>0</v>
      </c>
      <c r="AE78" s="22">
        <f t="shared" si="50"/>
        <v>0.16478827649118677</v>
      </c>
      <c r="AF78" s="22">
        <f t="shared" si="50"/>
        <v>0.11736323922540261</v>
      </c>
      <c r="AG78" s="22">
        <f t="shared" si="50"/>
        <v>0.38183251940290247</v>
      </c>
      <c r="AH78" s="22">
        <f t="shared" si="50"/>
        <v>0.61397524607738041</v>
      </c>
      <c r="AI78" s="22">
        <f t="shared" si="50"/>
        <v>7.5296050379902793E-2</v>
      </c>
      <c r="AJ78" s="22">
        <f t="shared" si="50"/>
        <v>0.78817733990147776</v>
      </c>
      <c r="AK78" s="22">
        <f t="shared" si="50"/>
        <v>0.64192017862126705</v>
      </c>
      <c r="AL78" s="22">
        <f t="shared" si="50"/>
        <v>0.45572916666666669</v>
      </c>
    </row>
    <row r="79" spans="1:38">
      <c r="A79" t="s">
        <v>152</v>
      </c>
      <c r="B79" s="22">
        <f t="shared" ref="B79:R79" si="51">IFERROR(B20/SUM(B$5:B$58)*100,0)</f>
        <v>0.36731582230230786</v>
      </c>
      <c r="C79" s="22">
        <f t="shared" si="51"/>
        <v>0.23659305993690852</v>
      </c>
      <c r="D79" s="22">
        <f t="shared" si="51"/>
        <v>0.2221919920192264</v>
      </c>
      <c r="E79" s="22">
        <f t="shared" si="51"/>
        <v>1.180943136779099</v>
      </c>
      <c r="F79" s="22">
        <f t="shared" si="51"/>
        <v>0</v>
      </c>
      <c r="G79" s="22">
        <f t="shared" si="51"/>
        <v>0.45841519318926005</v>
      </c>
      <c r="H79" s="22">
        <f t="shared" si="51"/>
        <v>0.14509354715540282</v>
      </c>
      <c r="I79" s="22">
        <f t="shared" si="51"/>
        <v>0</v>
      </c>
      <c r="J79" s="22">
        <f t="shared" ref="J79" si="52">IFERROR(J20/SUM(J$5:J$58)*100,0)</f>
        <v>0</v>
      </c>
      <c r="K79" s="22">
        <f t="shared" si="51"/>
        <v>0</v>
      </c>
      <c r="L79" s="22">
        <f t="shared" si="51"/>
        <v>0.12912389437665439</v>
      </c>
      <c r="M79" s="22">
        <f t="shared" si="51"/>
        <v>0.18637330738401148</v>
      </c>
      <c r="N79" s="22">
        <f t="shared" si="51"/>
        <v>6.1227613653757847E-2</v>
      </c>
      <c r="O79" s="22">
        <f t="shared" si="51"/>
        <v>6.9196171145196633E-2</v>
      </c>
      <c r="P79" s="22">
        <f t="shared" si="51"/>
        <v>0.28313879579336648</v>
      </c>
      <c r="Q79" s="22">
        <f t="shared" si="51"/>
        <v>0.20378457059679767</v>
      </c>
      <c r="R79" s="22">
        <f t="shared" si="51"/>
        <v>0.30935808197989173</v>
      </c>
      <c r="S79" s="22"/>
      <c r="U79" t="s">
        <v>152</v>
      </c>
      <c r="V79" s="22">
        <f t="shared" ref="V79:AL94" si="53">V20/SUM(V$5:V$58)*100</f>
        <v>0</v>
      </c>
      <c r="W79" s="22">
        <f t="shared" si="53"/>
        <v>0</v>
      </c>
      <c r="X79" s="22">
        <f t="shared" si="53"/>
        <v>0</v>
      </c>
      <c r="Y79" s="22">
        <f t="shared" si="53"/>
        <v>0.47934583392076691</v>
      </c>
      <c r="Z79" s="22" t="e">
        <f t="shared" si="53"/>
        <v>#DIV/0!</v>
      </c>
      <c r="AA79" s="22">
        <f t="shared" si="53"/>
        <v>0</v>
      </c>
      <c r="AB79" s="22">
        <f t="shared" si="53"/>
        <v>0</v>
      </c>
      <c r="AC79" s="22">
        <f t="shared" si="53"/>
        <v>0</v>
      </c>
      <c r="AD79" s="22">
        <f t="shared" si="8"/>
        <v>0</v>
      </c>
      <c r="AE79" s="22">
        <f t="shared" si="53"/>
        <v>0</v>
      </c>
      <c r="AF79" s="22">
        <f t="shared" si="53"/>
        <v>4.8901349677251092E-3</v>
      </c>
      <c r="AG79" s="22">
        <f t="shared" si="53"/>
        <v>4.1503534717706788E-3</v>
      </c>
      <c r="AH79" s="22">
        <f t="shared" si="53"/>
        <v>0</v>
      </c>
      <c r="AI79" s="22">
        <f t="shared" si="53"/>
        <v>0</v>
      </c>
      <c r="AJ79" s="22">
        <f t="shared" si="53"/>
        <v>2.7178528962119922E-2</v>
      </c>
      <c r="AK79" s="22">
        <f t="shared" si="53"/>
        <v>0</v>
      </c>
      <c r="AL79" s="22">
        <f t="shared" si="53"/>
        <v>0</v>
      </c>
    </row>
    <row r="80" spans="1:38">
      <c r="A80" t="s">
        <v>153</v>
      </c>
      <c r="B80" s="22">
        <f t="shared" ref="B80:R80" si="54">IFERROR(B21/SUM(B$5:B$58)*100,0)</f>
        <v>0.47820361771432529</v>
      </c>
      <c r="C80" s="22">
        <f t="shared" si="54"/>
        <v>0</v>
      </c>
      <c r="D80" s="22">
        <f t="shared" si="54"/>
        <v>0.16324309617739083</v>
      </c>
      <c r="E80" s="22">
        <f t="shared" si="54"/>
        <v>0.19682385612984984</v>
      </c>
      <c r="F80" s="22">
        <f t="shared" si="54"/>
        <v>0</v>
      </c>
      <c r="G80" s="22">
        <f t="shared" si="54"/>
        <v>0.45841519318926005</v>
      </c>
      <c r="H80" s="22">
        <f t="shared" si="54"/>
        <v>0.33600610920198548</v>
      </c>
      <c r="I80" s="22">
        <f t="shared" si="54"/>
        <v>0</v>
      </c>
      <c r="J80" s="22">
        <f t="shared" ref="J80" si="55">IFERROR(J21/SUM(J$5:J$58)*100,0)</f>
        <v>0</v>
      </c>
      <c r="K80" s="22">
        <f t="shared" si="54"/>
        <v>0.16570008285004142</v>
      </c>
      <c r="L80" s="22">
        <f t="shared" si="54"/>
        <v>0.31635354122280329</v>
      </c>
      <c r="M80" s="22">
        <f t="shared" si="54"/>
        <v>0.49149774867641965</v>
      </c>
      <c r="N80" s="22">
        <f t="shared" si="54"/>
        <v>0.42859329557630493</v>
      </c>
      <c r="O80" s="22">
        <f t="shared" si="54"/>
        <v>0.11532695190866105</v>
      </c>
      <c r="P80" s="22">
        <f t="shared" si="54"/>
        <v>0.6991794753264764</v>
      </c>
      <c r="Q80" s="22">
        <f t="shared" si="54"/>
        <v>0.58224163027656484</v>
      </c>
      <c r="R80" s="22">
        <f t="shared" si="54"/>
        <v>0</v>
      </c>
      <c r="S80" s="22"/>
      <c r="U80" t="s">
        <v>153</v>
      </c>
      <c r="V80" s="22">
        <f t="shared" ref="V80" si="56">V21/SUM(V$5:V$58)*100</f>
        <v>4.7798608529396144E-2</v>
      </c>
      <c r="W80" s="22">
        <f t="shared" si="53"/>
        <v>0</v>
      </c>
      <c r="X80" s="22">
        <f t="shared" si="53"/>
        <v>0</v>
      </c>
      <c r="Y80" s="22">
        <f t="shared" si="53"/>
        <v>0</v>
      </c>
      <c r="Z80" s="22" t="e">
        <f t="shared" si="53"/>
        <v>#DIV/0!</v>
      </c>
      <c r="AA80" s="22">
        <f t="shared" si="53"/>
        <v>0</v>
      </c>
      <c r="AB80" s="22">
        <f t="shared" si="53"/>
        <v>0</v>
      </c>
      <c r="AC80" s="22">
        <f t="shared" si="53"/>
        <v>0</v>
      </c>
      <c r="AD80" s="22">
        <f t="shared" si="8"/>
        <v>0</v>
      </c>
      <c r="AE80" s="22">
        <f t="shared" si="53"/>
        <v>0</v>
      </c>
      <c r="AF80" s="22">
        <f t="shared" si="53"/>
        <v>8.1502249462085154E-3</v>
      </c>
      <c r="AG80" s="22">
        <f t="shared" si="53"/>
        <v>5.533804629027572E-3</v>
      </c>
      <c r="AH80" s="22">
        <f t="shared" si="53"/>
        <v>0</v>
      </c>
      <c r="AI80" s="22">
        <f t="shared" si="53"/>
        <v>0</v>
      </c>
      <c r="AJ80" s="22">
        <f t="shared" si="53"/>
        <v>0</v>
      </c>
      <c r="AK80" s="22">
        <f t="shared" si="53"/>
        <v>0.19536701088473346</v>
      </c>
      <c r="AL80" s="22">
        <f t="shared" si="53"/>
        <v>0</v>
      </c>
    </row>
    <row r="81" spans="1:38">
      <c r="A81" t="s">
        <v>154</v>
      </c>
      <c r="B81" s="22">
        <f t="shared" ref="B81:R81" si="57">IFERROR(B22/SUM(B$5:B$58)*100,0)</f>
        <v>0.74849261903111786</v>
      </c>
      <c r="C81" s="22">
        <f t="shared" si="57"/>
        <v>0.63091482649842268</v>
      </c>
      <c r="D81" s="22">
        <f t="shared" si="57"/>
        <v>1.2605994649254069</v>
      </c>
      <c r="E81" s="22">
        <f t="shared" si="57"/>
        <v>0.96794197740569976</v>
      </c>
      <c r="F81" s="22">
        <f t="shared" si="57"/>
        <v>0</v>
      </c>
      <c r="G81" s="22">
        <f t="shared" si="57"/>
        <v>0.45841519318926005</v>
      </c>
      <c r="H81" s="22">
        <f t="shared" si="57"/>
        <v>0.32073310423825885</v>
      </c>
      <c r="I81" s="22">
        <f t="shared" si="57"/>
        <v>0</v>
      </c>
      <c r="J81" s="22">
        <f t="shared" ref="J81" si="58">IFERROR(J22/SUM(J$5:J$58)*100,0)</f>
        <v>0</v>
      </c>
      <c r="K81" s="22">
        <f t="shared" si="57"/>
        <v>0.27616680475006905</v>
      </c>
      <c r="L81" s="22">
        <f t="shared" si="57"/>
        <v>0.29052876234747238</v>
      </c>
      <c r="M81" s="22">
        <f t="shared" si="57"/>
        <v>0.40903168346225527</v>
      </c>
      <c r="N81" s="22">
        <f t="shared" si="57"/>
        <v>0.33675187509566812</v>
      </c>
      <c r="O81" s="22">
        <f t="shared" si="57"/>
        <v>0.16145773267212546</v>
      </c>
      <c r="P81" s="22">
        <f t="shared" si="57"/>
        <v>1.1845602681151046</v>
      </c>
      <c r="Q81" s="22">
        <f t="shared" si="57"/>
        <v>1.1353711790393013</v>
      </c>
      <c r="R81" s="22">
        <f t="shared" si="57"/>
        <v>0</v>
      </c>
      <c r="S81" s="22"/>
      <c r="U81" t="s">
        <v>154</v>
      </c>
      <c r="V81" s="22">
        <f t="shared" ref="V81" si="59">V22/SUM(V$5:V$58)*100</f>
        <v>0</v>
      </c>
      <c r="W81" s="22">
        <f t="shared" si="53"/>
        <v>0</v>
      </c>
      <c r="X81" s="22">
        <f t="shared" si="53"/>
        <v>0.25208454527826257</v>
      </c>
      <c r="Y81" s="22">
        <f t="shared" si="53"/>
        <v>0.18327928944029326</v>
      </c>
      <c r="Z81" s="22" t="e">
        <f t="shared" si="53"/>
        <v>#DIV/0!</v>
      </c>
      <c r="AA81" s="22">
        <f t="shared" si="53"/>
        <v>0</v>
      </c>
      <c r="AB81" s="22">
        <f t="shared" si="53"/>
        <v>0</v>
      </c>
      <c r="AC81" s="22">
        <f t="shared" si="53"/>
        <v>0</v>
      </c>
      <c r="AD81" s="22">
        <f t="shared" si="8"/>
        <v>0</v>
      </c>
      <c r="AE81" s="22">
        <f t="shared" si="53"/>
        <v>0</v>
      </c>
      <c r="AF81" s="22">
        <f t="shared" si="53"/>
        <v>1.6300449892417031E-2</v>
      </c>
      <c r="AG81" s="22">
        <f t="shared" si="53"/>
        <v>2.0751767358853396E-2</v>
      </c>
      <c r="AH81" s="22">
        <f t="shared" si="53"/>
        <v>5.8473832959750512E-2</v>
      </c>
      <c r="AI81" s="22">
        <f t="shared" si="53"/>
        <v>0</v>
      </c>
      <c r="AJ81" s="22">
        <f t="shared" si="53"/>
        <v>7.1343638525564801E-2</v>
      </c>
      <c r="AK81" s="22">
        <f t="shared" si="53"/>
        <v>0</v>
      </c>
      <c r="AL81" s="22">
        <f t="shared" si="53"/>
        <v>0</v>
      </c>
    </row>
    <row r="82" spans="1:38">
      <c r="A82" t="s">
        <v>5</v>
      </c>
      <c r="B82" s="22">
        <f t="shared" ref="B82:R82" si="60">IFERROR(B23/SUM(B$5:B$58)*100,0)</f>
        <v>0.55443897706008738</v>
      </c>
      <c r="C82" s="22">
        <f t="shared" si="60"/>
        <v>0.31545741324921134</v>
      </c>
      <c r="D82" s="22">
        <f t="shared" si="60"/>
        <v>0.32195166190540969</v>
      </c>
      <c r="E82" s="22">
        <f t="shared" si="60"/>
        <v>0.1132411227048451</v>
      </c>
      <c r="F82" s="22">
        <f t="shared" si="60"/>
        <v>0</v>
      </c>
      <c r="G82" s="22">
        <f t="shared" si="60"/>
        <v>0</v>
      </c>
      <c r="H82" s="22">
        <f t="shared" si="60"/>
        <v>0.11454753722794961</v>
      </c>
      <c r="I82" s="22">
        <f t="shared" si="60"/>
        <v>0</v>
      </c>
      <c r="J82" s="22">
        <f t="shared" ref="J82" si="61">IFERROR(J23/SUM(J$5:J$58)*100,0)</f>
        <v>0</v>
      </c>
      <c r="K82" s="22">
        <f t="shared" si="60"/>
        <v>0.13808340237503453</v>
      </c>
      <c r="L82" s="22">
        <f t="shared" si="60"/>
        <v>0.14203628381431985</v>
      </c>
      <c r="M82" s="22">
        <f t="shared" si="60"/>
        <v>0.65972852171331497</v>
      </c>
      <c r="N82" s="22">
        <f t="shared" si="60"/>
        <v>0.58166232971069953</v>
      </c>
      <c r="O82" s="22">
        <f t="shared" si="60"/>
        <v>0.18452312305385768</v>
      </c>
      <c r="P82" s="22">
        <f t="shared" si="60"/>
        <v>0.5489425632728534</v>
      </c>
      <c r="Q82" s="22">
        <f t="shared" si="60"/>
        <v>0.40756914119359533</v>
      </c>
      <c r="R82" s="22">
        <f t="shared" si="60"/>
        <v>1.082753286929621</v>
      </c>
      <c r="S82" s="22"/>
      <c r="U82" t="s">
        <v>5</v>
      </c>
      <c r="V82" s="22">
        <f t="shared" ref="V82" si="62">V23/SUM(V$5:V$58)*100</f>
        <v>0.19650539062085079</v>
      </c>
      <c r="W82" s="22">
        <f t="shared" si="53"/>
        <v>0</v>
      </c>
      <c r="X82" s="22">
        <f t="shared" si="53"/>
        <v>0.2326934264107039</v>
      </c>
      <c r="Y82" s="22">
        <f t="shared" si="53"/>
        <v>0.12688566192020301</v>
      </c>
      <c r="Z82" s="22" t="e">
        <f t="shared" si="53"/>
        <v>#DIV/0!</v>
      </c>
      <c r="AA82" s="22">
        <f t="shared" si="53"/>
        <v>0</v>
      </c>
      <c r="AB82" s="22">
        <f t="shared" si="53"/>
        <v>6.3019536056177425E-2</v>
      </c>
      <c r="AC82" s="22">
        <f t="shared" si="53"/>
        <v>0</v>
      </c>
      <c r="AD82" s="22">
        <f t="shared" si="8"/>
        <v>0</v>
      </c>
      <c r="AE82" s="22">
        <f t="shared" si="53"/>
        <v>4.1197069122796692E-2</v>
      </c>
      <c r="AF82" s="22">
        <f t="shared" si="53"/>
        <v>6.5201799569668123E-2</v>
      </c>
      <c r="AG82" s="22">
        <f t="shared" si="53"/>
        <v>0.18261555275790989</v>
      </c>
      <c r="AH82" s="22">
        <f t="shared" si="53"/>
        <v>0.31186044245200273</v>
      </c>
      <c r="AI82" s="22">
        <f t="shared" si="53"/>
        <v>3.4225477445410359E-2</v>
      </c>
      <c r="AJ82" s="22">
        <f t="shared" si="53"/>
        <v>0.31255308306437912</v>
      </c>
      <c r="AK82" s="22">
        <f t="shared" si="53"/>
        <v>0.3349148758024002</v>
      </c>
      <c r="AL82" s="22">
        <f t="shared" si="53"/>
        <v>0.1953125</v>
      </c>
    </row>
    <row r="83" spans="1:38">
      <c r="A83" t="s">
        <v>155</v>
      </c>
      <c r="B83" s="22">
        <f t="shared" ref="B83:R83" si="63">IFERROR(B24/SUM(B$5:B$58)*100,0)</f>
        <v>0.84551944001663315</v>
      </c>
      <c r="C83" s="22">
        <f t="shared" si="63"/>
        <v>0</v>
      </c>
      <c r="D83" s="22">
        <f t="shared" si="63"/>
        <v>6.8017956740579519E-2</v>
      </c>
      <c r="E83" s="22">
        <f t="shared" si="63"/>
        <v>7.2797864595971859E-2</v>
      </c>
      <c r="F83" s="22">
        <f t="shared" si="63"/>
        <v>0</v>
      </c>
      <c r="G83" s="22">
        <f t="shared" si="63"/>
        <v>1.768172888015717</v>
      </c>
      <c r="H83" s="22">
        <f t="shared" si="63"/>
        <v>0.16800305460099274</v>
      </c>
      <c r="I83" s="22">
        <f t="shared" si="63"/>
        <v>0</v>
      </c>
      <c r="J83" s="22">
        <f t="shared" ref="J83" si="64">IFERROR(J24/SUM(J$5:J$58)*100,0)</f>
        <v>0</v>
      </c>
      <c r="K83" s="22">
        <f t="shared" si="63"/>
        <v>0</v>
      </c>
      <c r="L83" s="22">
        <f t="shared" si="63"/>
        <v>0.16786106268965073</v>
      </c>
      <c r="M83" s="22">
        <f t="shared" si="63"/>
        <v>0.17977602216687835</v>
      </c>
      <c r="N83" s="22">
        <f t="shared" si="63"/>
        <v>0.48982090923006277</v>
      </c>
      <c r="O83" s="22">
        <f t="shared" si="63"/>
        <v>6.9196171145196633E-2</v>
      </c>
      <c r="P83" s="22">
        <f t="shared" si="63"/>
        <v>0.34670056627759155</v>
      </c>
      <c r="Q83" s="22">
        <f t="shared" si="63"/>
        <v>0.46579330422125187</v>
      </c>
      <c r="R83" s="22">
        <f t="shared" si="63"/>
        <v>0</v>
      </c>
      <c r="S83" s="22"/>
      <c r="U83" t="s">
        <v>155</v>
      </c>
      <c r="V83" s="22">
        <f t="shared" ref="V83" si="65">V24/SUM(V$5:V$58)*100</f>
        <v>1.720749907058261</v>
      </c>
      <c r="W83" s="22">
        <f t="shared" si="53"/>
        <v>0</v>
      </c>
      <c r="X83" s="22">
        <f t="shared" si="53"/>
        <v>7.7564475470234637E-2</v>
      </c>
      <c r="Y83" s="22">
        <f t="shared" si="53"/>
        <v>0</v>
      </c>
      <c r="Z83" s="22" t="e">
        <f t="shared" si="53"/>
        <v>#DIV/0!</v>
      </c>
      <c r="AA83" s="22">
        <f t="shared" si="53"/>
        <v>7.1664829106945982</v>
      </c>
      <c r="AB83" s="22">
        <f t="shared" si="53"/>
        <v>0.22807070191759446</v>
      </c>
      <c r="AC83" s="22">
        <f t="shared" si="53"/>
        <v>0</v>
      </c>
      <c r="AD83" s="22">
        <f t="shared" si="8"/>
        <v>0</v>
      </c>
      <c r="AE83" s="22">
        <f t="shared" si="53"/>
        <v>3.2369125739340254E-2</v>
      </c>
      <c r="AF83" s="22">
        <f t="shared" si="53"/>
        <v>6.3571754580426423E-2</v>
      </c>
      <c r="AG83" s="22">
        <f t="shared" si="53"/>
        <v>0.10790919026603765</v>
      </c>
      <c r="AH83" s="22">
        <f t="shared" si="53"/>
        <v>0.25338660949225222</v>
      </c>
      <c r="AI83" s="22">
        <f t="shared" si="53"/>
        <v>7.5296050379902793E-2</v>
      </c>
      <c r="AJ83" s="22">
        <f t="shared" si="53"/>
        <v>0.4246645150331238</v>
      </c>
      <c r="AK83" s="22">
        <f t="shared" si="53"/>
        <v>0.27909572983533354</v>
      </c>
      <c r="AL83" s="22">
        <f t="shared" si="53"/>
        <v>0</v>
      </c>
    </row>
    <row r="84" spans="1:38">
      <c r="A84" t="s">
        <v>156</v>
      </c>
      <c r="B84" s="22">
        <f t="shared" ref="B84:R84" si="66">IFERROR(B25/SUM(B$5:B$58)*100,0)</f>
        <v>0.36731582230230786</v>
      </c>
      <c r="C84" s="22">
        <f t="shared" si="66"/>
        <v>0.55205047318611988</v>
      </c>
      <c r="D84" s="22">
        <f t="shared" si="66"/>
        <v>0.21765746156985444</v>
      </c>
      <c r="E84" s="22">
        <f t="shared" si="66"/>
        <v>0.41791366712502359</v>
      </c>
      <c r="F84" s="22">
        <f t="shared" si="66"/>
        <v>0</v>
      </c>
      <c r="G84" s="22">
        <f t="shared" si="66"/>
        <v>0.32743942370661427</v>
      </c>
      <c r="H84" s="22">
        <f t="shared" si="66"/>
        <v>0.13745704467353953</v>
      </c>
      <c r="I84" s="22">
        <f t="shared" si="66"/>
        <v>0</v>
      </c>
      <c r="J84" s="22">
        <f t="shared" ref="J84" si="67">IFERROR(J25/SUM(J$5:J$58)*100,0)</f>
        <v>0</v>
      </c>
      <c r="K84" s="22">
        <f t="shared" si="66"/>
        <v>0</v>
      </c>
      <c r="L84" s="22">
        <f t="shared" si="66"/>
        <v>0.14849247853315256</v>
      </c>
      <c r="M84" s="22">
        <f t="shared" si="66"/>
        <v>0.19956787781827776</v>
      </c>
      <c r="N84" s="22">
        <f t="shared" si="66"/>
        <v>0.39797948874942596</v>
      </c>
      <c r="O84" s="22">
        <f t="shared" si="66"/>
        <v>9.226156152692884E-2</v>
      </c>
      <c r="P84" s="22">
        <f t="shared" si="66"/>
        <v>3.5363457760314341</v>
      </c>
      <c r="Q84" s="22">
        <f t="shared" si="66"/>
        <v>3.4061135371179039</v>
      </c>
      <c r="R84" s="22">
        <f t="shared" si="66"/>
        <v>0</v>
      </c>
      <c r="S84" s="22"/>
      <c r="U84" t="s">
        <v>156</v>
      </c>
      <c r="V84" s="22">
        <f t="shared" ref="V84" si="68">V25/SUM(V$5:V$58)*100</f>
        <v>0.30272452068617556</v>
      </c>
      <c r="W84" s="22">
        <f t="shared" si="53"/>
        <v>0</v>
      </c>
      <c r="X84" s="22">
        <f t="shared" si="53"/>
        <v>0.3878223773511732</v>
      </c>
      <c r="Y84" s="22">
        <f t="shared" si="53"/>
        <v>0.39475539264063159</v>
      </c>
      <c r="Z84" s="22" t="e">
        <f t="shared" si="53"/>
        <v>#DIV/0!</v>
      </c>
      <c r="AA84" s="22">
        <f t="shared" si="53"/>
        <v>0.60639470782800442</v>
      </c>
      <c r="AB84" s="22">
        <f t="shared" si="53"/>
        <v>0.11103442067040782</v>
      </c>
      <c r="AC84" s="22">
        <f t="shared" si="53"/>
        <v>0</v>
      </c>
      <c r="AD84" s="22">
        <f t="shared" si="8"/>
        <v>0</v>
      </c>
      <c r="AE84" s="22">
        <f t="shared" si="53"/>
        <v>5.8852955889709554E-2</v>
      </c>
      <c r="AF84" s="22">
        <f t="shared" si="53"/>
        <v>0.11410314924691922</v>
      </c>
      <c r="AG84" s="22">
        <f t="shared" si="53"/>
        <v>0.16601413887082717</v>
      </c>
      <c r="AH84" s="22">
        <f t="shared" si="53"/>
        <v>0.60422960725075525</v>
      </c>
      <c r="AI84" s="22">
        <f t="shared" si="53"/>
        <v>5.4760763912656579E-2</v>
      </c>
      <c r="AJ84" s="22">
        <f t="shared" si="53"/>
        <v>1.4234754543910311</v>
      </c>
      <c r="AK84" s="22">
        <f t="shared" si="53"/>
        <v>1.3396595032096008</v>
      </c>
      <c r="AL84" s="22">
        <f t="shared" si="53"/>
        <v>0.52083333333333326</v>
      </c>
    </row>
    <row r="85" spans="1:38">
      <c r="A85" t="s">
        <v>6</v>
      </c>
      <c r="B85" s="22">
        <f t="shared" ref="B85:R85" si="69">IFERROR(B26/SUM(B$5:B$58)*100,0)</f>
        <v>0</v>
      </c>
      <c r="C85" s="22">
        <f t="shared" si="69"/>
        <v>0</v>
      </c>
      <c r="D85" s="22">
        <f t="shared" si="69"/>
        <v>0</v>
      </c>
      <c r="E85" s="22">
        <f t="shared" si="69"/>
        <v>0</v>
      </c>
      <c r="F85" s="22">
        <f t="shared" si="69"/>
        <v>0</v>
      </c>
      <c r="G85" s="22">
        <f t="shared" si="69"/>
        <v>0</v>
      </c>
      <c r="H85" s="22">
        <f t="shared" si="69"/>
        <v>0</v>
      </c>
      <c r="I85" s="22">
        <f t="shared" si="69"/>
        <v>0</v>
      </c>
      <c r="J85" s="22">
        <f t="shared" ref="J85" si="70">IFERROR(J26/SUM(J$5:J$58)*100,0)</f>
        <v>0</v>
      </c>
      <c r="K85" s="22">
        <f t="shared" si="69"/>
        <v>0</v>
      </c>
      <c r="L85" s="22">
        <f t="shared" si="69"/>
        <v>0</v>
      </c>
      <c r="M85" s="22">
        <f t="shared" si="69"/>
        <v>0</v>
      </c>
      <c r="N85" s="22">
        <f t="shared" si="69"/>
        <v>0</v>
      </c>
      <c r="O85" s="22">
        <f t="shared" si="69"/>
        <v>0</v>
      </c>
      <c r="P85" s="22">
        <f t="shared" si="69"/>
        <v>0</v>
      </c>
      <c r="Q85" s="22">
        <f t="shared" si="69"/>
        <v>0</v>
      </c>
      <c r="R85" s="22">
        <f t="shared" si="69"/>
        <v>0</v>
      </c>
      <c r="S85" s="22"/>
      <c r="U85" t="s">
        <v>6</v>
      </c>
      <c r="V85" s="22">
        <f t="shared" ref="V85" si="71">V26/SUM(V$5:V$58)*100</f>
        <v>0</v>
      </c>
      <c r="W85" s="22">
        <f t="shared" si="53"/>
        <v>0</v>
      </c>
      <c r="X85" s="22">
        <f t="shared" si="53"/>
        <v>0</v>
      </c>
      <c r="Y85" s="22">
        <f t="shared" si="53"/>
        <v>0</v>
      </c>
      <c r="Z85" s="22" t="e">
        <f t="shared" si="53"/>
        <v>#DIV/0!</v>
      </c>
      <c r="AA85" s="22">
        <f t="shared" si="53"/>
        <v>0</v>
      </c>
      <c r="AB85" s="22">
        <f t="shared" si="53"/>
        <v>0</v>
      </c>
      <c r="AC85" s="22">
        <f t="shared" si="53"/>
        <v>0</v>
      </c>
      <c r="AD85" s="22">
        <f t="shared" si="8"/>
        <v>0</v>
      </c>
      <c r="AE85" s="22">
        <f t="shared" si="53"/>
        <v>0</v>
      </c>
      <c r="AF85" s="22">
        <f t="shared" si="53"/>
        <v>4.8901349677251092E-3</v>
      </c>
      <c r="AG85" s="22">
        <f t="shared" si="53"/>
        <v>5.533804629027572E-3</v>
      </c>
      <c r="AH85" s="22">
        <f t="shared" si="53"/>
        <v>0</v>
      </c>
      <c r="AI85" s="22">
        <f t="shared" si="53"/>
        <v>0</v>
      </c>
      <c r="AJ85" s="22">
        <f t="shared" si="53"/>
        <v>0</v>
      </c>
      <c r="AK85" s="22">
        <f t="shared" si="53"/>
        <v>0</v>
      </c>
      <c r="AL85" s="22">
        <f t="shared" si="53"/>
        <v>0</v>
      </c>
    </row>
    <row r="86" spans="1:38">
      <c r="A86" t="s">
        <v>7</v>
      </c>
      <c r="B86" s="22">
        <f t="shared" ref="B86:R86" si="72">IFERROR(B27/SUM(B$5:B$58)*100,0)</f>
        <v>0.69304872132510909</v>
      </c>
      <c r="C86" s="22">
        <f t="shared" si="72"/>
        <v>0</v>
      </c>
      <c r="D86" s="22">
        <f t="shared" si="72"/>
        <v>0.10429420033555524</v>
      </c>
      <c r="E86" s="22">
        <f t="shared" si="72"/>
        <v>7.2797864595971859E-2</v>
      </c>
      <c r="F86" s="22">
        <f t="shared" si="72"/>
        <v>0</v>
      </c>
      <c r="G86" s="22">
        <f t="shared" si="72"/>
        <v>0</v>
      </c>
      <c r="H86" s="22">
        <f t="shared" si="72"/>
        <v>8.6979763268423067</v>
      </c>
      <c r="I86" s="22">
        <f t="shared" si="72"/>
        <v>0.5547602004294917</v>
      </c>
      <c r="J86" s="22">
        <f t="shared" ref="J86" si="73">IFERROR(J27/SUM(J$5:J$58)*100,0)</f>
        <v>8.6575875486381317</v>
      </c>
      <c r="K86" s="22">
        <f t="shared" si="72"/>
        <v>2.3474178403755865</v>
      </c>
      <c r="L86" s="22">
        <f t="shared" si="72"/>
        <v>0.41965265672412677</v>
      </c>
      <c r="M86" s="22">
        <f t="shared" si="72"/>
        <v>0.21111312694826076</v>
      </c>
      <c r="N86" s="22">
        <f t="shared" si="72"/>
        <v>1.0408694321138834</v>
      </c>
      <c r="O86" s="22">
        <f t="shared" si="72"/>
        <v>0.16145773267212546</v>
      </c>
      <c r="P86" s="22">
        <f t="shared" si="72"/>
        <v>0.31203050964983242</v>
      </c>
      <c r="Q86" s="22">
        <f t="shared" si="72"/>
        <v>0.32023289665211063</v>
      </c>
      <c r="R86" s="22">
        <f t="shared" si="72"/>
        <v>0.30935808197989173</v>
      </c>
      <c r="S86" s="22"/>
      <c r="U86" t="s">
        <v>7</v>
      </c>
      <c r="V86" s="22">
        <f t="shared" ref="V86" si="74">V27/SUM(V$5:V$58)*100</f>
        <v>0.76477773647033831</v>
      </c>
      <c r="W86" s="22">
        <f t="shared" si="53"/>
        <v>0</v>
      </c>
      <c r="X86" s="22">
        <f t="shared" si="53"/>
        <v>0.1357378320729106</v>
      </c>
      <c r="Y86" s="22">
        <f t="shared" si="53"/>
        <v>4.2295220640067667E-2</v>
      </c>
      <c r="Z86" s="22" t="e">
        <f t="shared" si="53"/>
        <v>#DIV/0!</v>
      </c>
      <c r="AA86" s="22">
        <f t="shared" si="53"/>
        <v>0.27563395810363833</v>
      </c>
      <c r="AB86" s="22">
        <f t="shared" si="53"/>
        <v>5.2036131200672209</v>
      </c>
      <c r="AC86" s="22">
        <f t="shared" si="53"/>
        <v>0.27570995312930796</v>
      </c>
      <c r="AD86" s="22">
        <f t="shared" si="8"/>
        <v>30.754257907542581</v>
      </c>
      <c r="AE86" s="22">
        <f t="shared" si="53"/>
        <v>1.150575287643822</v>
      </c>
      <c r="AF86" s="22">
        <f t="shared" si="53"/>
        <v>0.33578926778379087</v>
      </c>
      <c r="AG86" s="22">
        <f t="shared" si="53"/>
        <v>0.33341172889891124</v>
      </c>
      <c r="AH86" s="22">
        <f t="shared" si="53"/>
        <v>1.4326089075138877</v>
      </c>
      <c r="AI86" s="22">
        <f t="shared" si="53"/>
        <v>0.45862139776849892</v>
      </c>
      <c r="AJ86" s="22">
        <f t="shared" si="53"/>
        <v>0.5503652114829285</v>
      </c>
      <c r="AK86" s="22">
        <f t="shared" si="53"/>
        <v>0.61401060563773369</v>
      </c>
      <c r="AL86" s="22">
        <f t="shared" si="53"/>
        <v>0.91145833333333337</v>
      </c>
    </row>
    <row r="87" spans="1:38">
      <c r="A87" t="s">
        <v>157</v>
      </c>
      <c r="B87" s="22">
        <f t="shared" ref="B87:R87" si="75">IFERROR(B28/SUM(B$5:B$58)*100,0)</f>
        <v>0.94254626100214833</v>
      </c>
      <c r="C87" s="22">
        <f t="shared" si="75"/>
        <v>0.63091482649842268</v>
      </c>
      <c r="D87" s="22">
        <f t="shared" si="75"/>
        <v>0.24939917471545822</v>
      </c>
      <c r="E87" s="22">
        <f t="shared" si="75"/>
        <v>0.16177303243549301</v>
      </c>
      <c r="F87" s="22">
        <f t="shared" si="75"/>
        <v>0</v>
      </c>
      <c r="G87" s="22">
        <f t="shared" si="75"/>
        <v>0.26195153896529144</v>
      </c>
      <c r="H87" s="22">
        <f t="shared" si="75"/>
        <v>1.0843833524245896</v>
      </c>
      <c r="I87" s="22">
        <f t="shared" si="75"/>
        <v>0.19685039370078738</v>
      </c>
      <c r="J87" s="22">
        <f t="shared" ref="J87" si="76">IFERROR(J28/SUM(J$5:J$58)*100,0)</f>
        <v>0.97276264591439687</v>
      </c>
      <c r="K87" s="22">
        <f t="shared" si="75"/>
        <v>2.7892847279756974</v>
      </c>
      <c r="L87" s="22">
        <f t="shared" si="75"/>
        <v>0.83930531344825354</v>
      </c>
      <c r="M87" s="22">
        <f t="shared" si="75"/>
        <v>0.36944797215945635</v>
      </c>
      <c r="N87" s="22">
        <f t="shared" si="75"/>
        <v>1.5153834379305067</v>
      </c>
      <c r="O87" s="22">
        <f t="shared" si="75"/>
        <v>0.20758851343558987</v>
      </c>
      <c r="P87" s="22">
        <f t="shared" si="75"/>
        <v>0.84941638738009939</v>
      </c>
      <c r="Q87" s="22">
        <f t="shared" si="75"/>
        <v>1.3682678311499272</v>
      </c>
      <c r="R87" s="22">
        <f t="shared" si="75"/>
        <v>0.8507347254447023</v>
      </c>
      <c r="S87" s="22"/>
      <c r="U87" t="s">
        <v>157</v>
      </c>
      <c r="V87" s="22">
        <f t="shared" ref="V87" si="77">V28/SUM(V$5:V$58)*100</f>
        <v>1.8482128631366508</v>
      </c>
      <c r="W87" s="22">
        <f t="shared" si="53"/>
        <v>1.10803324099723</v>
      </c>
      <c r="X87" s="22">
        <f t="shared" si="53"/>
        <v>1.7064184603451618</v>
      </c>
      <c r="Y87" s="22">
        <f t="shared" si="53"/>
        <v>1.0291837022416466</v>
      </c>
      <c r="Z87" s="22" t="e">
        <f t="shared" si="53"/>
        <v>#DIV/0!</v>
      </c>
      <c r="AA87" s="22">
        <f t="shared" si="53"/>
        <v>1.3781697905181918</v>
      </c>
      <c r="AB87" s="22">
        <f t="shared" si="53"/>
        <v>1.4434474687153018</v>
      </c>
      <c r="AC87" s="22">
        <f t="shared" si="53"/>
        <v>0.34463744141163494</v>
      </c>
      <c r="AD87" s="22">
        <f t="shared" si="8"/>
        <v>4.9148418491484183</v>
      </c>
      <c r="AE87" s="22">
        <f t="shared" si="53"/>
        <v>1.5095783185710503</v>
      </c>
      <c r="AF87" s="22">
        <f t="shared" si="53"/>
        <v>2.4988589685075309</v>
      </c>
      <c r="AG87" s="22">
        <f t="shared" si="53"/>
        <v>1.0790919026603765</v>
      </c>
      <c r="AH87" s="22">
        <f t="shared" si="53"/>
        <v>3.1380957021732776</v>
      </c>
      <c r="AI87" s="22">
        <f t="shared" si="53"/>
        <v>0.42439592032308848</v>
      </c>
      <c r="AJ87" s="22">
        <f t="shared" si="53"/>
        <v>1.6307117377271956</v>
      </c>
      <c r="AK87" s="22">
        <f t="shared" si="53"/>
        <v>2.7072285794027353</v>
      </c>
      <c r="AL87" s="22">
        <f t="shared" si="53"/>
        <v>2.408854166666667</v>
      </c>
    </row>
    <row r="88" spans="1:38">
      <c r="A88" t="s">
        <v>8</v>
      </c>
      <c r="B88" s="22">
        <f t="shared" ref="B88:R88" si="78">IFERROR(B29/SUM(B$5:B$58)*100,0)</f>
        <v>1.5316376741284912</v>
      </c>
      <c r="C88" s="22">
        <f t="shared" si="78"/>
        <v>1.1829652996845426</v>
      </c>
      <c r="D88" s="22">
        <f t="shared" si="78"/>
        <v>0.37183149684850136</v>
      </c>
      <c r="E88" s="22">
        <f t="shared" si="78"/>
        <v>0.45835692523389682</v>
      </c>
      <c r="F88" s="22">
        <f t="shared" si="78"/>
        <v>0</v>
      </c>
      <c r="G88" s="22">
        <f t="shared" si="78"/>
        <v>0.58939096267190572</v>
      </c>
      <c r="H88" s="22">
        <f t="shared" si="78"/>
        <v>0.93165330278732328</v>
      </c>
      <c r="I88" s="22">
        <f t="shared" si="78"/>
        <v>0.10737294201861132</v>
      </c>
      <c r="J88" s="22">
        <f t="shared" ref="J88" si="79">IFERROR(J29/SUM(J$5:J$58)*100,0)</f>
        <v>0.38910505836575876</v>
      </c>
      <c r="K88" s="22">
        <f t="shared" si="78"/>
        <v>0.19331676332504832</v>
      </c>
      <c r="L88" s="22">
        <f t="shared" si="78"/>
        <v>0.4002840725676286</v>
      </c>
      <c r="M88" s="22">
        <f t="shared" si="78"/>
        <v>1.0770068116969866</v>
      </c>
      <c r="N88" s="22">
        <f t="shared" si="78"/>
        <v>2.7246288075922243</v>
      </c>
      <c r="O88" s="22">
        <f t="shared" si="78"/>
        <v>0.62276554030676967</v>
      </c>
      <c r="P88" s="22">
        <f t="shared" si="78"/>
        <v>2.161100196463654</v>
      </c>
      <c r="Q88" s="22">
        <f t="shared" si="78"/>
        <v>4.512372634643377</v>
      </c>
      <c r="R88" s="22">
        <f t="shared" si="78"/>
        <v>1.3921113689095126</v>
      </c>
      <c r="S88" s="22"/>
      <c r="U88" t="s">
        <v>8</v>
      </c>
      <c r="V88" s="22">
        <f t="shared" ref="V88" si="80">V29/SUM(V$5:V$58)*100</f>
        <v>1.5295554729406766</v>
      </c>
      <c r="W88" s="22">
        <f t="shared" si="53"/>
        <v>0.8310249307479225</v>
      </c>
      <c r="X88" s="22">
        <f t="shared" si="53"/>
        <v>0.52356020942408377</v>
      </c>
      <c r="Y88" s="22">
        <f t="shared" si="53"/>
        <v>0.59213308896094741</v>
      </c>
      <c r="Z88" s="22" t="e">
        <f t="shared" si="53"/>
        <v>#DIV/0!</v>
      </c>
      <c r="AA88" s="22">
        <f t="shared" si="53"/>
        <v>1.2679162072767365</v>
      </c>
      <c r="AB88" s="22">
        <f t="shared" si="53"/>
        <v>0.57017675479398611</v>
      </c>
      <c r="AC88" s="22">
        <f t="shared" si="53"/>
        <v>5.5141990625861594E-2</v>
      </c>
      <c r="AD88" s="22">
        <f t="shared" si="8"/>
        <v>0</v>
      </c>
      <c r="AE88" s="22">
        <f t="shared" si="53"/>
        <v>0.18244416325809965</v>
      </c>
      <c r="AF88" s="22">
        <f t="shared" si="53"/>
        <v>0.27547760318184777</v>
      </c>
      <c r="AG88" s="22">
        <f t="shared" si="53"/>
        <v>0.96426545660805441</v>
      </c>
      <c r="AH88" s="22">
        <f t="shared" si="53"/>
        <v>2.4948835396160218</v>
      </c>
      <c r="AI88" s="22">
        <f t="shared" si="53"/>
        <v>0.36963515641043193</v>
      </c>
      <c r="AJ88" s="22">
        <f t="shared" si="53"/>
        <v>1.8311533888228302</v>
      </c>
      <c r="AK88" s="22">
        <f t="shared" si="53"/>
        <v>2.9863243092380687</v>
      </c>
      <c r="AL88" s="22">
        <f t="shared" si="53"/>
        <v>1.6276041666666667</v>
      </c>
    </row>
    <row r="89" spans="1:38">
      <c r="A89" t="s">
        <v>158</v>
      </c>
      <c r="B89" s="22">
        <f t="shared" ref="B89:R89" si="81">IFERROR(B30/SUM(B$5:B$58)*100,0)</f>
        <v>2.1068681128283315</v>
      </c>
      <c r="C89" s="22">
        <f t="shared" si="81"/>
        <v>0</v>
      </c>
      <c r="D89" s="22">
        <f t="shared" si="81"/>
        <v>0.88876796807690561</v>
      </c>
      <c r="E89" s="22">
        <f t="shared" si="81"/>
        <v>0.44217962199034749</v>
      </c>
      <c r="F89" s="22">
        <f t="shared" si="81"/>
        <v>0</v>
      </c>
      <c r="G89" s="22">
        <f t="shared" si="81"/>
        <v>0.9168303863785201</v>
      </c>
      <c r="H89" s="22">
        <f t="shared" si="81"/>
        <v>1.2447499045437189</v>
      </c>
      <c r="I89" s="22">
        <f t="shared" si="81"/>
        <v>0</v>
      </c>
      <c r="J89" s="22">
        <f t="shared" ref="J89" si="82">IFERROR(J30/SUM(J$5:J$58)*100,0)</f>
        <v>0</v>
      </c>
      <c r="K89" s="22">
        <f t="shared" si="81"/>
        <v>0.57995028997514497</v>
      </c>
      <c r="L89" s="22">
        <f t="shared" si="81"/>
        <v>1.1362902705145588</v>
      </c>
      <c r="M89" s="22">
        <f t="shared" si="81"/>
        <v>1.2171991225610661</v>
      </c>
      <c r="N89" s="22">
        <f t="shared" si="81"/>
        <v>2.7552426144191027</v>
      </c>
      <c r="O89" s="22">
        <f t="shared" si="81"/>
        <v>1.2801291661861378</v>
      </c>
      <c r="P89" s="22">
        <f t="shared" si="81"/>
        <v>0.91297815786432446</v>
      </c>
      <c r="Q89" s="22">
        <f t="shared" si="81"/>
        <v>0.7860262008733625</v>
      </c>
      <c r="R89" s="22">
        <f t="shared" si="81"/>
        <v>2.6295436968290797</v>
      </c>
      <c r="S89" s="22"/>
      <c r="U89" t="s">
        <v>158</v>
      </c>
      <c r="V89" s="22">
        <f t="shared" ref="V89" si="83">V30/SUM(V$5:V$58)*100</f>
        <v>1.0621913006532475</v>
      </c>
      <c r="W89" s="22">
        <f t="shared" si="53"/>
        <v>0.96952908587257614</v>
      </c>
      <c r="X89" s="22">
        <f t="shared" si="53"/>
        <v>0.27147566414582119</v>
      </c>
      <c r="Y89" s="22">
        <f t="shared" si="53"/>
        <v>0.12688566192020301</v>
      </c>
      <c r="Z89" s="22" t="e">
        <f t="shared" si="53"/>
        <v>#DIV/0!</v>
      </c>
      <c r="AA89" s="22">
        <f t="shared" si="53"/>
        <v>0.55126791620727666</v>
      </c>
      <c r="AB89" s="22">
        <f t="shared" si="53"/>
        <v>0.23407256249437328</v>
      </c>
      <c r="AC89" s="22">
        <f t="shared" si="53"/>
        <v>0</v>
      </c>
      <c r="AD89" s="22">
        <f t="shared" si="8"/>
        <v>0</v>
      </c>
      <c r="AE89" s="22">
        <f t="shared" si="53"/>
        <v>7.0623547067651476E-2</v>
      </c>
      <c r="AF89" s="22">
        <f t="shared" si="53"/>
        <v>0.12877355415009453</v>
      </c>
      <c r="AG89" s="22">
        <f t="shared" si="53"/>
        <v>0.22688598979013047</v>
      </c>
      <c r="AH89" s="22">
        <f t="shared" si="53"/>
        <v>0.76990546730338172</v>
      </c>
      <c r="AI89" s="22">
        <f t="shared" si="53"/>
        <v>0.45177630227941679</v>
      </c>
      <c r="AJ89" s="22">
        <f t="shared" si="53"/>
        <v>0.33633429590623409</v>
      </c>
      <c r="AK89" s="22">
        <f t="shared" si="53"/>
        <v>0.44655316773653364</v>
      </c>
      <c r="AL89" s="22">
        <f t="shared" si="53"/>
        <v>0.390625</v>
      </c>
    </row>
    <row r="90" spans="1:38">
      <c r="A90" t="s">
        <v>159</v>
      </c>
      <c r="B90" s="22">
        <f t="shared" ref="B90:R90" si="84">IFERROR(B31/SUM(B$5:B$58)*100,0)</f>
        <v>1.2059047751056899</v>
      </c>
      <c r="C90" s="22">
        <f t="shared" si="84"/>
        <v>0.70977917981072558</v>
      </c>
      <c r="D90" s="22">
        <f t="shared" si="84"/>
        <v>0.23126105291797036</v>
      </c>
      <c r="E90" s="22">
        <f t="shared" si="84"/>
        <v>0.2965838927984038</v>
      </c>
      <c r="F90" s="22">
        <f t="shared" si="84"/>
        <v>0</v>
      </c>
      <c r="G90" s="22">
        <f t="shared" si="84"/>
        <v>0.26195153896529144</v>
      </c>
      <c r="H90" s="22">
        <f t="shared" si="84"/>
        <v>4.2153493699885454</v>
      </c>
      <c r="I90" s="22">
        <f t="shared" si="84"/>
        <v>0</v>
      </c>
      <c r="J90" s="22">
        <f t="shared" ref="J90" si="85">IFERROR(J31/SUM(J$5:J$58)*100,0)</f>
        <v>0</v>
      </c>
      <c r="K90" s="22">
        <f t="shared" si="84"/>
        <v>0.19331676332504832</v>
      </c>
      <c r="L90" s="22">
        <f t="shared" si="84"/>
        <v>1.5301181483633548</v>
      </c>
      <c r="M90" s="22">
        <f t="shared" si="84"/>
        <v>1.020929887351355</v>
      </c>
      <c r="N90" s="22">
        <f t="shared" si="84"/>
        <v>1.8368284096127354</v>
      </c>
      <c r="O90" s="22">
        <f t="shared" si="84"/>
        <v>0.3805789412985815</v>
      </c>
      <c r="P90" s="22">
        <f t="shared" si="84"/>
        <v>1.1152201548595861</v>
      </c>
      <c r="Q90" s="22">
        <f t="shared" si="84"/>
        <v>1.3391557496360991</v>
      </c>
      <c r="R90" s="22">
        <f t="shared" si="84"/>
        <v>1.082753286929621</v>
      </c>
      <c r="S90" s="22"/>
      <c r="U90" t="s">
        <v>159</v>
      </c>
      <c r="V90" s="22">
        <f t="shared" ref="V90" si="86">V31/SUM(V$5:V$58)*100</f>
        <v>1.2321419087577672</v>
      </c>
      <c r="W90" s="22">
        <f t="shared" si="53"/>
        <v>0.41551246537396125</v>
      </c>
      <c r="X90" s="22">
        <f t="shared" si="53"/>
        <v>0.42660461508629044</v>
      </c>
      <c r="Y90" s="22">
        <f t="shared" si="53"/>
        <v>0.31016495136049627</v>
      </c>
      <c r="Z90" s="22" t="e">
        <f t="shared" si="53"/>
        <v>#DIV/0!</v>
      </c>
      <c r="AA90" s="22">
        <f t="shared" si="53"/>
        <v>1.2679162072767365</v>
      </c>
      <c r="AB90" s="22">
        <f t="shared" si="53"/>
        <v>1.5184707259250367</v>
      </c>
      <c r="AC90" s="22">
        <f t="shared" si="53"/>
        <v>0.13785497656465398</v>
      </c>
      <c r="AD90" s="22">
        <f t="shared" si="8"/>
        <v>0</v>
      </c>
      <c r="AE90" s="22">
        <f t="shared" si="53"/>
        <v>0.19715740223052702</v>
      </c>
      <c r="AF90" s="22">
        <f t="shared" si="53"/>
        <v>0.63734759079350589</v>
      </c>
      <c r="AG90" s="22">
        <f t="shared" si="53"/>
        <v>1.3128951482367914</v>
      </c>
      <c r="AH90" s="22">
        <f t="shared" si="53"/>
        <v>2.0368385147646428</v>
      </c>
      <c r="AI90" s="22">
        <f t="shared" si="53"/>
        <v>0.37648025189951401</v>
      </c>
      <c r="AJ90" s="22">
        <f t="shared" si="53"/>
        <v>1.498216409036861</v>
      </c>
      <c r="AK90" s="22">
        <f t="shared" si="53"/>
        <v>3.1816913201228023</v>
      </c>
      <c r="AL90" s="22">
        <f t="shared" si="53"/>
        <v>0.5859375</v>
      </c>
    </row>
    <row r="91" spans="1:38">
      <c r="A91" t="s">
        <v>9</v>
      </c>
      <c r="B91" s="22">
        <f t="shared" ref="B91:R91" si="87">IFERROR(B32/SUM(B$5:B$58)*100,0)</f>
        <v>3.4652436066255461E-2</v>
      </c>
      <c r="C91" s="22">
        <f t="shared" si="87"/>
        <v>0</v>
      </c>
      <c r="D91" s="22">
        <f t="shared" si="87"/>
        <v>4.0810774044347707E-2</v>
      </c>
      <c r="E91" s="22">
        <f t="shared" si="87"/>
        <v>0</v>
      </c>
      <c r="F91" s="22">
        <f t="shared" si="87"/>
        <v>0</v>
      </c>
      <c r="G91" s="22">
        <f t="shared" si="87"/>
        <v>0</v>
      </c>
      <c r="H91" s="22">
        <f t="shared" si="87"/>
        <v>0</v>
      </c>
      <c r="I91" s="22">
        <f t="shared" si="87"/>
        <v>0</v>
      </c>
      <c r="J91" s="22">
        <f t="shared" ref="J91" si="88">IFERROR(J32/SUM(J$5:J$58)*100,0)</f>
        <v>0</v>
      </c>
      <c r="K91" s="22">
        <f t="shared" si="87"/>
        <v>0</v>
      </c>
      <c r="L91" s="22">
        <f t="shared" si="87"/>
        <v>0</v>
      </c>
      <c r="M91" s="22">
        <f t="shared" si="87"/>
        <v>3.9583711302798898E-2</v>
      </c>
      <c r="N91" s="22">
        <f t="shared" si="87"/>
        <v>6.1227613653757847E-2</v>
      </c>
      <c r="O91" s="22">
        <f t="shared" si="87"/>
        <v>0</v>
      </c>
      <c r="P91" s="22">
        <f t="shared" si="87"/>
        <v>2.8891713856465967E-2</v>
      </c>
      <c r="Q91" s="22">
        <f t="shared" si="87"/>
        <v>0</v>
      </c>
      <c r="R91" s="22">
        <f t="shared" si="87"/>
        <v>0</v>
      </c>
      <c r="S91" s="22"/>
      <c r="U91" t="s">
        <v>9</v>
      </c>
      <c r="V91" s="22">
        <f t="shared" ref="V91" si="89">V32/SUM(V$5:V$58)*100</f>
        <v>6.904243454246109E-2</v>
      </c>
      <c r="W91" s="22">
        <f t="shared" si="53"/>
        <v>0</v>
      </c>
      <c r="X91" s="22">
        <f t="shared" si="53"/>
        <v>5.8173356602675974E-2</v>
      </c>
      <c r="Y91" s="22">
        <f t="shared" si="53"/>
        <v>0</v>
      </c>
      <c r="Z91" s="22" t="e">
        <f t="shared" si="53"/>
        <v>#DIV/0!</v>
      </c>
      <c r="AA91" s="22">
        <f t="shared" si="53"/>
        <v>0</v>
      </c>
      <c r="AB91" s="22">
        <f t="shared" si="53"/>
        <v>9.0027908651682028E-3</v>
      </c>
      <c r="AC91" s="22">
        <f t="shared" si="53"/>
        <v>0</v>
      </c>
      <c r="AD91" s="22">
        <f t="shared" si="8"/>
        <v>0</v>
      </c>
      <c r="AE91" s="22">
        <f t="shared" si="53"/>
        <v>0</v>
      </c>
      <c r="AF91" s="22">
        <f t="shared" si="53"/>
        <v>9.7802699354502184E-3</v>
      </c>
      <c r="AG91" s="22">
        <f t="shared" si="53"/>
        <v>4.0120083560449903E-2</v>
      </c>
      <c r="AH91" s="22">
        <f t="shared" si="53"/>
        <v>0</v>
      </c>
      <c r="AI91" s="22">
        <f t="shared" si="53"/>
        <v>4.1070572934492441E-2</v>
      </c>
      <c r="AJ91" s="22">
        <f t="shared" si="53"/>
        <v>3.0575845082384916E-2</v>
      </c>
      <c r="AK91" s="22">
        <f t="shared" si="53"/>
        <v>0</v>
      </c>
      <c r="AL91" s="22">
        <f t="shared" si="53"/>
        <v>0</v>
      </c>
    </row>
    <row r="92" spans="1:38">
      <c r="A92" t="s">
        <v>160</v>
      </c>
      <c r="B92" s="22">
        <f t="shared" ref="B92:R92" si="90">IFERROR(B33/SUM(B$5:B$58)*100,0)</f>
        <v>1.3237230577309584</v>
      </c>
      <c r="C92" s="22">
        <f t="shared" si="90"/>
        <v>1.498422712933754</v>
      </c>
      <c r="D92" s="22">
        <f t="shared" si="90"/>
        <v>1.5462748832358411</v>
      </c>
      <c r="E92" s="22">
        <f t="shared" si="90"/>
        <v>2.2998732777912592</v>
      </c>
      <c r="F92" s="22">
        <f t="shared" si="90"/>
        <v>0</v>
      </c>
      <c r="G92" s="22">
        <f t="shared" si="90"/>
        <v>0.72036673215455138</v>
      </c>
      <c r="H92" s="22">
        <f t="shared" si="90"/>
        <v>0.45819014891179843</v>
      </c>
      <c r="I92" s="22">
        <f t="shared" si="90"/>
        <v>0</v>
      </c>
      <c r="J92" s="22">
        <f t="shared" ref="J92" si="91">IFERROR(J33/SUM(J$5:J$58)*100,0)</f>
        <v>0.38910505836575876</v>
      </c>
      <c r="K92" s="22">
        <f t="shared" si="90"/>
        <v>0.33140016570008285</v>
      </c>
      <c r="L92" s="22">
        <f t="shared" si="90"/>
        <v>0.25824778875330878</v>
      </c>
      <c r="M92" s="22">
        <f t="shared" si="90"/>
        <v>2.0583529877455429</v>
      </c>
      <c r="N92" s="22">
        <f t="shared" si="90"/>
        <v>2.2807286086024798</v>
      </c>
      <c r="O92" s="22">
        <f t="shared" si="90"/>
        <v>1.8682966209203091</v>
      </c>
      <c r="P92" s="22">
        <f t="shared" si="90"/>
        <v>1.1383335259447589</v>
      </c>
      <c r="Q92" s="22">
        <f t="shared" si="90"/>
        <v>0.66957787481804953</v>
      </c>
      <c r="R92" s="22">
        <f t="shared" si="90"/>
        <v>1.4694508894044858</v>
      </c>
      <c r="S92" s="22"/>
      <c r="U92" t="s">
        <v>160</v>
      </c>
      <c r="V92" s="22">
        <f t="shared" ref="V92" si="92">V33/SUM(V$5:V$58)*100</f>
        <v>2.3846194699665411</v>
      </c>
      <c r="W92" s="22">
        <f t="shared" si="53"/>
        <v>3.4626038781163437</v>
      </c>
      <c r="X92" s="22">
        <f t="shared" si="53"/>
        <v>3.8200504169090559</v>
      </c>
      <c r="Y92" s="22">
        <f t="shared" si="53"/>
        <v>3.1298463273650081</v>
      </c>
      <c r="Z92" s="22" t="e">
        <f t="shared" si="53"/>
        <v>#DIV/0!</v>
      </c>
      <c r="AA92" s="22">
        <f t="shared" si="53"/>
        <v>2.9768467475192946</v>
      </c>
      <c r="AB92" s="22">
        <f t="shared" si="53"/>
        <v>1.5364763076553731</v>
      </c>
      <c r="AC92" s="22">
        <f t="shared" si="53"/>
        <v>0</v>
      </c>
      <c r="AD92" s="22">
        <f t="shared" si="8"/>
        <v>0.97323600973236013</v>
      </c>
      <c r="AE92" s="22">
        <f t="shared" si="53"/>
        <v>0.3236912573934026</v>
      </c>
      <c r="AF92" s="22">
        <f t="shared" si="53"/>
        <v>0.6634283106213732</v>
      </c>
      <c r="AG92" s="22">
        <f t="shared" si="53"/>
        <v>3.6979649433476749</v>
      </c>
      <c r="AH92" s="22">
        <f t="shared" si="53"/>
        <v>5.1651885781112954</v>
      </c>
      <c r="AI92" s="22">
        <f t="shared" si="53"/>
        <v>2.6011362858511875</v>
      </c>
      <c r="AJ92" s="22">
        <f t="shared" si="53"/>
        <v>2.5819602514013931</v>
      </c>
      <c r="AK92" s="22">
        <f t="shared" si="53"/>
        <v>2.1490371197320681</v>
      </c>
      <c r="AL92" s="22">
        <f t="shared" si="53"/>
        <v>1.6276041666666667</v>
      </c>
    </row>
    <row r="93" spans="1:38">
      <c r="A93" t="s">
        <v>10</v>
      </c>
      <c r="B93" s="22">
        <f t="shared" ref="B93:R93" si="93">IFERROR(B34/SUM(B$5:B$58)*100,0)</f>
        <v>4.851341049275764E-2</v>
      </c>
      <c r="C93" s="22">
        <f t="shared" si="93"/>
        <v>0</v>
      </c>
      <c r="D93" s="22">
        <f t="shared" si="93"/>
        <v>1.8138121797487871E-2</v>
      </c>
      <c r="E93" s="22">
        <f t="shared" si="93"/>
        <v>0</v>
      </c>
      <c r="F93" s="22">
        <f t="shared" si="93"/>
        <v>0</v>
      </c>
      <c r="G93" s="22">
        <f t="shared" si="93"/>
        <v>0</v>
      </c>
      <c r="H93" s="22">
        <f t="shared" si="93"/>
        <v>2.2909507445589918E-2</v>
      </c>
      <c r="I93" s="22">
        <f t="shared" si="93"/>
        <v>0</v>
      </c>
      <c r="J93" s="22">
        <f t="shared" ref="J93" si="94">IFERROR(J34/SUM(J$5:J$58)*100,0)</f>
        <v>0</v>
      </c>
      <c r="K93" s="22">
        <f t="shared" si="93"/>
        <v>0</v>
      </c>
      <c r="L93" s="22">
        <f t="shared" si="93"/>
        <v>0</v>
      </c>
      <c r="M93" s="22">
        <f t="shared" si="93"/>
        <v>6.1024888258481631E-2</v>
      </c>
      <c r="N93" s="22">
        <f t="shared" si="93"/>
        <v>0.16837593754783406</v>
      </c>
      <c r="O93" s="22">
        <f t="shared" si="93"/>
        <v>3.4598085572598317E-2</v>
      </c>
      <c r="P93" s="22">
        <f t="shared" si="93"/>
        <v>6.934011325551831E-2</v>
      </c>
      <c r="Q93" s="22">
        <f t="shared" si="93"/>
        <v>0</v>
      </c>
      <c r="R93" s="22">
        <f t="shared" si="93"/>
        <v>0</v>
      </c>
      <c r="S93" s="22"/>
      <c r="U93" t="s">
        <v>10</v>
      </c>
      <c r="V93" s="22">
        <f t="shared" ref="V93" si="95">V34/SUM(V$5:V$58)*100</f>
        <v>0.55233947633968872</v>
      </c>
      <c r="W93" s="22">
        <f t="shared" si="53"/>
        <v>0</v>
      </c>
      <c r="X93" s="22">
        <f t="shared" si="53"/>
        <v>0.46538685282140779</v>
      </c>
      <c r="Y93" s="22">
        <f t="shared" si="53"/>
        <v>0.11278725504018047</v>
      </c>
      <c r="Z93" s="22" t="e">
        <f t="shared" si="53"/>
        <v>#DIV/0!</v>
      </c>
      <c r="AA93" s="22">
        <f t="shared" si="53"/>
        <v>0.38588754134509368</v>
      </c>
      <c r="AB93" s="22">
        <f t="shared" si="53"/>
        <v>0.33610419229961286</v>
      </c>
      <c r="AC93" s="22">
        <f t="shared" si="53"/>
        <v>4.1356492969396197E-2</v>
      </c>
      <c r="AD93" s="22">
        <f t="shared" si="8"/>
        <v>0.145985401459854</v>
      </c>
      <c r="AE93" s="22">
        <f t="shared" si="53"/>
        <v>0.11182061619044817</v>
      </c>
      <c r="AF93" s="22">
        <f t="shared" si="53"/>
        <v>0.31948881789137379</v>
      </c>
      <c r="AG93" s="22">
        <f t="shared" si="53"/>
        <v>1.2049859579707538</v>
      </c>
      <c r="AH93" s="22">
        <f t="shared" si="53"/>
        <v>1.5105740181268883</v>
      </c>
      <c r="AI93" s="22">
        <f t="shared" si="53"/>
        <v>0.95831336847149018</v>
      </c>
      <c r="AJ93" s="22">
        <f t="shared" si="53"/>
        <v>1.087141158484797</v>
      </c>
      <c r="AK93" s="22">
        <f t="shared" si="53"/>
        <v>1.0884733463578007</v>
      </c>
      <c r="AL93" s="22">
        <f t="shared" si="53"/>
        <v>0.9765625</v>
      </c>
    </row>
    <row r="94" spans="1:38">
      <c r="A94" t="s">
        <v>161</v>
      </c>
      <c r="B94" s="22">
        <f t="shared" ref="B94:R94" si="96">IFERROR(B35/SUM(B$5:B$58)*100,0)</f>
        <v>1.1643218518261833</v>
      </c>
      <c r="C94" s="22">
        <f t="shared" si="96"/>
        <v>1.8138801261829656</v>
      </c>
      <c r="D94" s="22">
        <f t="shared" si="96"/>
        <v>0.72099034145014285</v>
      </c>
      <c r="E94" s="22">
        <f t="shared" si="96"/>
        <v>0.33163471649276066</v>
      </c>
      <c r="F94" s="22">
        <f t="shared" si="96"/>
        <v>0</v>
      </c>
      <c r="G94" s="22">
        <f t="shared" si="96"/>
        <v>0.32743942370661427</v>
      </c>
      <c r="H94" s="22">
        <f t="shared" si="96"/>
        <v>0.46582665139366164</v>
      </c>
      <c r="I94" s="22">
        <f t="shared" si="96"/>
        <v>0</v>
      </c>
      <c r="J94" s="22">
        <f t="shared" ref="J94" si="97">IFERROR(J35/SUM(J$5:J$58)*100,0)</f>
        <v>0</v>
      </c>
      <c r="K94" s="22">
        <f t="shared" si="96"/>
        <v>0.38663352665009665</v>
      </c>
      <c r="L94" s="22">
        <f t="shared" si="96"/>
        <v>0.29698495706630512</v>
      </c>
      <c r="M94" s="22">
        <f t="shared" si="96"/>
        <v>1.4711946034206924</v>
      </c>
      <c r="N94" s="22">
        <f t="shared" si="96"/>
        <v>2.9236185519669373</v>
      </c>
      <c r="O94" s="22">
        <f t="shared" si="96"/>
        <v>1.1648022142774768</v>
      </c>
      <c r="P94" s="22">
        <f t="shared" si="96"/>
        <v>1.2596787241419161</v>
      </c>
      <c r="Q94" s="22">
        <f t="shared" si="96"/>
        <v>1.3100436681222707</v>
      </c>
      <c r="R94" s="22">
        <f t="shared" si="96"/>
        <v>1.8561484918793503</v>
      </c>
      <c r="S94" s="22"/>
      <c r="U94" t="s">
        <v>161</v>
      </c>
      <c r="V94" s="22">
        <f t="shared" ref="V94" si="98">V35/SUM(V$5:V$58)*100</f>
        <v>2.1774921663391575</v>
      </c>
      <c r="W94" s="22">
        <f t="shared" si="53"/>
        <v>3.1855955678670362</v>
      </c>
      <c r="X94" s="22">
        <f t="shared" si="53"/>
        <v>2.1524141942990109</v>
      </c>
      <c r="Y94" s="22">
        <f t="shared" si="53"/>
        <v>0.86000281968137604</v>
      </c>
      <c r="Z94" s="22" t="e">
        <f t="shared" si="53"/>
        <v>#DIV/0!</v>
      </c>
      <c r="AA94" s="22">
        <f t="shared" si="53"/>
        <v>2.9768467475192946</v>
      </c>
      <c r="AB94" s="22">
        <f t="shared" si="53"/>
        <v>0.94829397113105063</v>
      </c>
      <c r="AC94" s="22">
        <f t="shared" si="53"/>
        <v>0.12406947890818859</v>
      </c>
      <c r="AD94" s="22">
        <f t="shared" si="8"/>
        <v>0.24330900243309003</v>
      </c>
      <c r="AE94" s="22">
        <f t="shared" si="53"/>
        <v>0.28249418827060591</v>
      </c>
      <c r="AF94" s="22">
        <f t="shared" si="53"/>
        <v>0.70743952533089915</v>
      </c>
      <c r="AG94" s="22">
        <f t="shared" si="53"/>
        <v>2.9107812348685029</v>
      </c>
      <c r="AH94" s="22">
        <f t="shared" si="53"/>
        <v>4.6876522756066654</v>
      </c>
      <c r="AI94" s="22">
        <f t="shared" si="53"/>
        <v>1.4169347662399892</v>
      </c>
      <c r="AJ94" s="22">
        <f t="shared" si="53"/>
        <v>2.4970273483947683</v>
      </c>
      <c r="AK94" s="22">
        <f t="shared" si="53"/>
        <v>2.2327658386826683</v>
      </c>
      <c r="AL94" s="22">
        <f t="shared" si="53"/>
        <v>2.669270833333333</v>
      </c>
    </row>
    <row r="95" spans="1:38">
      <c r="A95" t="s">
        <v>162</v>
      </c>
      <c r="B95" s="22">
        <f t="shared" ref="B95:R95" si="99">IFERROR(B36/SUM(B$5:B$58)*100,0)</f>
        <v>0.91482431214914406</v>
      </c>
      <c r="C95" s="22">
        <f t="shared" si="99"/>
        <v>0.39432176656151419</v>
      </c>
      <c r="D95" s="22">
        <f t="shared" si="99"/>
        <v>0.86609531583004584</v>
      </c>
      <c r="E95" s="22">
        <f t="shared" si="99"/>
        <v>0.25614063468953058</v>
      </c>
      <c r="F95" s="22">
        <f t="shared" si="99"/>
        <v>0</v>
      </c>
      <c r="G95" s="22">
        <f t="shared" si="99"/>
        <v>0.19646365422396855</v>
      </c>
      <c r="H95" s="22">
        <f t="shared" si="99"/>
        <v>0.44291714394807175</v>
      </c>
      <c r="I95" s="22">
        <f t="shared" si="99"/>
        <v>0</v>
      </c>
      <c r="J95" s="22">
        <f t="shared" ref="J95" si="100">IFERROR(J36/SUM(J$5:J$58)*100,0)</f>
        <v>0</v>
      </c>
      <c r="K95" s="22">
        <f t="shared" si="99"/>
        <v>0.22093344380005522</v>
      </c>
      <c r="L95" s="22">
        <f t="shared" si="99"/>
        <v>0.33572212537930146</v>
      </c>
      <c r="M95" s="22">
        <f t="shared" si="99"/>
        <v>1.1545249129983013</v>
      </c>
      <c r="N95" s="22">
        <f t="shared" si="99"/>
        <v>2.0817388642277668</v>
      </c>
      <c r="O95" s="22">
        <f t="shared" si="99"/>
        <v>0.58816745473417131</v>
      </c>
      <c r="P95" s="22">
        <f t="shared" si="99"/>
        <v>1.3116838090835548</v>
      </c>
      <c r="Q95" s="22">
        <f t="shared" si="99"/>
        <v>1.8049490538573507</v>
      </c>
      <c r="R95" s="22">
        <f t="shared" si="99"/>
        <v>1.3147718484145399</v>
      </c>
      <c r="S95" s="22"/>
      <c r="U95" t="s">
        <v>162</v>
      </c>
      <c r="V95" s="22">
        <f t="shared" ref="V95:AL95" si="101">V36/SUM(V$5:V$58)*100</f>
        <v>2.5173933825481969</v>
      </c>
      <c r="W95" s="22">
        <f t="shared" si="101"/>
        <v>1.9390581717451523</v>
      </c>
      <c r="X95" s="22">
        <f t="shared" si="101"/>
        <v>1.9972852433585417</v>
      </c>
      <c r="Y95" s="22">
        <f t="shared" si="101"/>
        <v>0.78951078528126317</v>
      </c>
      <c r="Z95" s="22" t="e">
        <f t="shared" si="101"/>
        <v>#DIV/0!</v>
      </c>
      <c r="AA95" s="22">
        <f t="shared" si="101"/>
        <v>1.2127894156560088</v>
      </c>
      <c r="AB95" s="22">
        <f t="shared" si="101"/>
        <v>1.2483869999699908</v>
      </c>
      <c r="AC95" s="22">
        <f t="shared" si="101"/>
        <v>9.6498483595257784E-2</v>
      </c>
      <c r="AD95" s="22">
        <f t="shared" si="8"/>
        <v>0.43795620437956206</v>
      </c>
      <c r="AE95" s="22">
        <f t="shared" si="101"/>
        <v>0.3178059618044316</v>
      </c>
      <c r="AF95" s="22">
        <f t="shared" si="101"/>
        <v>0.6096368259763969</v>
      </c>
      <c r="AG95" s="22">
        <f t="shared" si="101"/>
        <v>2.2162887539255429</v>
      </c>
      <c r="AH95" s="22">
        <f t="shared" si="101"/>
        <v>3.8105447812104085</v>
      </c>
      <c r="AI95" s="22">
        <f t="shared" si="101"/>
        <v>0.87617222260250527</v>
      </c>
      <c r="AJ95" s="22">
        <f t="shared" si="101"/>
        <v>2.3747239680652283</v>
      </c>
      <c r="AK95" s="22">
        <f t="shared" si="101"/>
        <v>3.3491487580240022</v>
      </c>
      <c r="AL95" s="22">
        <f t="shared" si="101"/>
        <v>1.3020833333333335</v>
      </c>
    </row>
    <row r="96" spans="1:38">
      <c r="A96" t="s">
        <v>163</v>
      </c>
      <c r="B96" s="22">
        <f t="shared" ref="B96:R96" si="102">IFERROR(B37/SUM(B$5:B$58)*100,0)</f>
        <v>0.73463164460461572</v>
      </c>
      <c r="C96" s="22">
        <f t="shared" si="102"/>
        <v>2.6025236593059939</v>
      </c>
      <c r="D96" s="22">
        <f t="shared" si="102"/>
        <v>0.70738675010202701</v>
      </c>
      <c r="E96" s="22">
        <f t="shared" si="102"/>
        <v>0.53385100703712696</v>
      </c>
      <c r="F96" s="22">
        <f t="shared" si="102"/>
        <v>0</v>
      </c>
      <c r="G96" s="22">
        <f t="shared" si="102"/>
        <v>0.98231827111984282</v>
      </c>
      <c r="H96" s="22">
        <f t="shared" si="102"/>
        <v>0.74837724322260402</v>
      </c>
      <c r="I96" s="22">
        <f t="shared" si="102"/>
        <v>0</v>
      </c>
      <c r="J96" s="22">
        <f t="shared" ref="J96" si="103">IFERROR(J37/SUM(J$5:J$58)*100,0)</f>
        <v>0</v>
      </c>
      <c r="K96" s="22">
        <f t="shared" si="102"/>
        <v>0.24855012427506215</v>
      </c>
      <c r="L96" s="22">
        <f t="shared" si="102"/>
        <v>0.28407256762863969</v>
      </c>
      <c r="M96" s="22">
        <f t="shared" si="102"/>
        <v>6.1305272880209793</v>
      </c>
      <c r="N96" s="22">
        <f t="shared" si="102"/>
        <v>1.7296800857186589</v>
      </c>
      <c r="O96" s="22">
        <f t="shared" si="102"/>
        <v>1.660708107484719</v>
      </c>
      <c r="P96" s="22">
        <f t="shared" si="102"/>
        <v>0.87252975846527225</v>
      </c>
      <c r="Q96" s="22">
        <f t="shared" si="102"/>
        <v>0.58224163027656484</v>
      </c>
      <c r="R96" s="22">
        <f t="shared" si="102"/>
        <v>2.5522041763341066</v>
      </c>
      <c r="S96" s="22"/>
      <c r="U96" t="s">
        <v>163</v>
      </c>
      <c r="V96" s="22">
        <f t="shared" ref="V96:AL96" si="104">V37/SUM(V$5:V$58)*100</f>
        <v>1.8588347761431832</v>
      </c>
      <c r="W96" s="22">
        <f t="shared" si="104"/>
        <v>7.202216066481995</v>
      </c>
      <c r="X96" s="22">
        <f t="shared" si="104"/>
        <v>3.0250145433391507</v>
      </c>
      <c r="Y96" s="22">
        <f t="shared" si="104"/>
        <v>1.2688566192020303</v>
      </c>
      <c r="Z96" s="22" t="e">
        <f t="shared" si="104"/>
        <v>#DIV/0!</v>
      </c>
      <c r="AA96" s="22">
        <f t="shared" si="104"/>
        <v>3.0319735391400222</v>
      </c>
      <c r="AB96" s="22">
        <f t="shared" si="104"/>
        <v>0.95729676199621871</v>
      </c>
      <c r="AC96" s="22">
        <f t="shared" si="104"/>
        <v>8.2712985938792394E-2</v>
      </c>
      <c r="AD96" s="22">
        <f t="shared" si="8"/>
        <v>0.145985401459854</v>
      </c>
      <c r="AE96" s="22">
        <f t="shared" si="104"/>
        <v>0.33840449636582998</v>
      </c>
      <c r="AF96" s="22">
        <f t="shared" si="104"/>
        <v>0.63571754580426421</v>
      </c>
      <c r="AG96" s="22">
        <f t="shared" si="104"/>
        <v>7.1635100922761916</v>
      </c>
      <c r="AH96" s="22">
        <f t="shared" si="104"/>
        <v>2.5825942890556477</v>
      </c>
      <c r="AI96" s="22">
        <f t="shared" si="104"/>
        <v>1.7454993497159283</v>
      </c>
      <c r="AJ96" s="22">
        <f t="shared" si="104"/>
        <v>1.5050110412773909</v>
      </c>
      <c r="AK96" s="22">
        <f t="shared" si="104"/>
        <v>1.507116941110801</v>
      </c>
      <c r="AL96" s="22">
        <f t="shared" si="104"/>
        <v>1.8229166666666667</v>
      </c>
    </row>
    <row r="97" spans="1:38">
      <c r="A97" t="s">
        <v>11</v>
      </c>
      <c r="B97" s="22">
        <f t="shared" ref="B97:R97" si="105">IFERROR(B38/SUM(B$5:B$58)*100,0)</f>
        <v>0.33266338623605241</v>
      </c>
      <c r="C97" s="22">
        <f t="shared" si="105"/>
        <v>0.86750788643533117</v>
      </c>
      <c r="D97" s="22">
        <f t="shared" si="105"/>
        <v>0.28567541831043392</v>
      </c>
      <c r="E97" s="22">
        <f t="shared" si="105"/>
        <v>0.17255790126452586</v>
      </c>
      <c r="F97" s="22">
        <f t="shared" si="105"/>
        <v>0</v>
      </c>
      <c r="G97" s="22">
        <f t="shared" si="105"/>
        <v>0.19646365422396855</v>
      </c>
      <c r="H97" s="22">
        <f t="shared" si="105"/>
        <v>0.16036655211912942</v>
      </c>
      <c r="I97" s="22">
        <f t="shared" si="105"/>
        <v>0</v>
      </c>
      <c r="J97" s="22">
        <f t="shared" ref="J97" si="106">IFERROR(J38/SUM(J$5:J$58)*100,0)</f>
        <v>0</v>
      </c>
      <c r="K97" s="22">
        <f t="shared" si="105"/>
        <v>0</v>
      </c>
      <c r="L97" s="22">
        <f t="shared" si="105"/>
        <v>0.14203628381431985</v>
      </c>
      <c r="M97" s="22">
        <f t="shared" si="105"/>
        <v>0.33976018868235719</v>
      </c>
      <c r="N97" s="22">
        <f t="shared" si="105"/>
        <v>0.94902801163324668</v>
      </c>
      <c r="O97" s="22">
        <f t="shared" si="105"/>
        <v>0.23065390381732209</v>
      </c>
      <c r="P97" s="22">
        <f t="shared" si="105"/>
        <v>0.58939096267190572</v>
      </c>
      <c r="Q97" s="22">
        <f t="shared" si="105"/>
        <v>0.5240174672489083</v>
      </c>
      <c r="R97" s="22">
        <f t="shared" si="105"/>
        <v>0.46403712296983757</v>
      </c>
      <c r="S97" s="22"/>
      <c r="U97" t="s">
        <v>11</v>
      </c>
      <c r="V97" s="22">
        <f t="shared" ref="V97:AL97" si="107">V38/SUM(V$5:V$58)*100</f>
        <v>0.334590259705773</v>
      </c>
      <c r="W97" s="22">
        <f t="shared" si="107"/>
        <v>0.69252077562326864</v>
      </c>
      <c r="X97" s="22">
        <f t="shared" si="107"/>
        <v>0.52356020942408377</v>
      </c>
      <c r="Y97" s="22">
        <f t="shared" si="107"/>
        <v>0.28196813760045114</v>
      </c>
      <c r="Z97" s="22" t="e">
        <f t="shared" si="107"/>
        <v>#DIV/0!</v>
      </c>
      <c r="AA97" s="22">
        <f t="shared" si="107"/>
        <v>0.27563395810363833</v>
      </c>
      <c r="AB97" s="22">
        <f t="shared" si="107"/>
        <v>0.14104372355430184</v>
      </c>
      <c r="AC97" s="22">
        <f t="shared" si="107"/>
        <v>0</v>
      </c>
      <c r="AD97" s="22">
        <f t="shared" si="8"/>
        <v>0</v>
      </c>
      <c r="AE97" s="22">
        <f t="shared" si="107"/>
        <v>3.8254421328311215E-2</v>
      </c>
      <c r="AF97" s="22">
        <f t="shared" si="107"/>
        <v>7.8242159483601748E-2</v>
      </c>
      <c r="AG97" s="22">
        <f t="shared" si="107"/>
        <v>0.26700607335058035</v>
      </c>
      <c r="AH97" s="22">
        <f t="shared" si="107"/>
        <v>0.46779066367800409</v>
      </c>
      <c r="AI97" s="22">
        <f t="shared" si="107"/>
        <v>0.19166267369429804</v>
      </c>
      <c r="AJ97" s="22">
        <f t="shared" si="107"/>
        <v>0.27178528962119924</v>
      </c>
      <c r="AK97" s="22">
        <f t="shared" si="107"/>
        <v>0.22327658386826682</v>
      </c>
      <c r="AL97" s="22">
        <f t="shared" si="107"/>
        <v>0</v>
      </c>
    </row>
    <row r="98" spans="1:38">
      <c r="A98" t="s">
        <v>164</v>
      </c>
      <c r="B98" s="22">
        <f t="shared" ref="B98:R98" si="108">IFERROR(B39/SUM(B$5:B$58)*100,0)</f>
        <v>1.4969852380622357</v>
      </c>
      <c r="C98" s="22">
        <f t="shared" si="108"/>
        <v>1.3406940063091484</v>
      </c>
      <c r="D98" s="22">
        <f t="shared" si="108"/>
        <v>0.77087017639323441</v>
      </c>
      <c r="E98" s="22">
        <f t="shared" si="108"/>
        <v>0.73337108037423493</v>
      </c>
      <c r="F98" s="22">
        <f t="shared" si="108"/>
        <v>0</v>
      </c>
      <c r="G98" s="22">
        <f t="shared" si="108"/>
        <v>0.72036673215455138</v>
      </c>
      <c r="H98" s="22">
        <f t="shared" si="108"/>
        <v>0.75601374570446733</v>
      </c>
      <c r="I98" s="22">
        <f t="shared" si="108"/>
        <v>0</v>
      </c>
      <c r="J98" s="22">
        <f t="shared" ref="J98" si="109">IFERROR(J39/SUM(J$5:J$58)*100,0)</f>
        <v>0</v>
      </c>
      <c r="K98" s="22">
        <f t="shared" si="108"/>
        <v>0.27616680475006905</v>
      </c>
      <c r="L98" s="22">
        <f t="shared" si="108"/>
        <v>0.34217832009813415</v>
      </c>
      <c r="M98" s="22">
        <f t="shared" si="108"/>
        <v>2.5927330903333279</v>
      </c>
      <c r="N98" s="22">
        <f t="shared" si="108"/>
        <v>2.7705495178325426</v>
      </c>
      <c r="O98" s="22">
        <f t="shared" si="108"/>
        <v>4.1633029639026642</v>
      </c>
      <c r="P98" s="22">
        <f t="shared" si="108"/>
        <v>1.8317346584999421</v>
      </c>
      <c r="Q98" s="22">
        <f t="shared" si="108"/>
        <v>1.3391557496360991</v>
      </c>
      <c r="R98" s="22">
        <f t="shared" si="108"/>
        <v>1.4694508894044858</v>
      </c>
      <c r="S98" s="22"/>
      <c r="U98" t="s">
        <v>164</v>
      </c>
      <c r="V98" s="22">
        <f t="shared" ref="V98:AL98" si="110">V39/SUM(V$5:V$58)*100</f>
        <v>1.5561102554570079</v>
      </c>
      <c r="W98" s="22">
        <f t="shared" si="110"/>
        <v>1.5235457063711912</v>
      </c>
      <c r="X98" s="22">
        <f t="shared" si="110"/>
        <v>1.0277292999806089</v>
      </c>
      <c r="Y98" s="22">
        <f t="shared" si="110"/>
        <v>1.3111518398420978</v>
      </c>
      <c r="Z98" s="22" t="e">
        <f t="shared" si="110"/>
        <v>#DIV/0!</v>
      </c>
      <c r="AA98" s="22">
        <f t="shared" si="110"/>
        <v>3.0871003307607494</v>
      </c>
      <c r="AB98" s="22">
        <f t="shared" si="110"/>
        <v>0.60018605767788014</v>
      </c>
      <c r="AC98" s="22">
        <f t="shared" si="110"/>
        <v>0</v>
      </c>
      <c r="AD98" s="22">
        <f t="shared" si="8"/>
        <v>0</v>
      </c>
      <c r="AE98" s="22">
        <f t="shared" si="110"/>
        <v>0.20010005002501249</v>
      </c>
      <c r="AF98" s="22">
        <f t="shared" si="110"/>
        <v>0.34719958270848278</v>
      </c>
      <c r="AG98" s="22">
        <f t="shared" si="110"/>
        <v>2.7613685098847585</v>
      </c>
      <c r="AH98" s="22">
        <f t="shared" si="110"/>
        <v>3.5084299775850307</v>
      </c>
      <c r="AI98" s="22">
        <f t="shared" si="110"/>
        <v>5.7567253063180228</v>
      </c>
      <c r="AJ98" s="22">
        <f t="shared" si="110"/>
        <v>2.4970273483947683</v>
      </c>
      <c r="AK98" s="22">
        <f t="shared" si="110"/>
        <v>1.7303935249790676</v>
      </c>
      <c r="AL98" s="22">
        <f t="shared" si="110"/>
        <v>1.1067708333333335</v>
      </c>
    </row>
    <row r="99" spans="1:38">
      <c r="A99" t="s">
        <v>12</v>
      </c>
      <c r="B99" s="22">
        <f t="shared" ref="B99:R99" si="111">IFERROR(B40/SUM(B$5:B$58)*100,0)</f>
        <v>0</v>
      </c>
      <c r="C99" s="22">
        <f t="shared" si="111"/>
        <v>0</v>
      </c>
      <c r="D99" s="22">
        <f t="shared" si="111"/>
        <v>1.8138121797487871E-2</v>
      </c>
      <c r="E99" s="22">
        <f t="shared" si="111"/>
        <v>0</v>
      </c>
      <c r="F99" s="22">
        <f t="shared" si="111"/>
        <v>0</v>
      </c>
      <c r="G99" s="22">
        <f t="shared" si="111"/>
        <v>0</v>
      </c>
      <c r="H99" s="22">
        <f t="shared" si="111"/>
        <v>0</v>
      </c>
      <c r="I99" s="22">
        <f t="shared" si="111"/>
        <v>0</v>
      </c>
      <c r="J99" s="22">
        <f t="shared" ref="J99" si="112">IFERROR(J40/SUM(J$5:J$58)*100,0)</f>
        <v>0</v>
      </c>
      <c r="K99" s="22">
        <f t="shared" si="111"/>
        <v>0</v>
      </c>
      <c r="L99" s="22">
        <f t="shared" si="111"/>
        <v>0</v>
      </c>
      <c r="M99" s="22">
        <f t="shared" si="111"/>
        <v>2.1441176955682737E-2</v>
      </c>
      <c r="N99" s="22">
        <f t="shared" si="111"/>
        <v>7.65345170671973E-2</v>
      </c>
      <c r="O99" s="22">
        <f t="shared" si="111"/>
        <v>0</v>
      </c>
      <c r="P99" s="22">
        <f t="shared" si="111"/>
        <v>0</v>
      </c>
      <c r="Q99" s="22">
        <f t="shared" si="111"/>
        <v>0</v>
      </c>
      <c r="R99" s="22">
        <f t="shared" si="111"/>
        <v>0</v>
      </c>
      <c r="S99" s="22"/>
      <c r="U99" t="s">
        <v>12</v>
      </c>
      <c r="V99" s="22">
        <f t="shared" ref="V99:AL99" si="113">V40/SUM(V$5:V$58)*100</f>
        <v>3.1865739019597432E-2</v>
      </c>
      <c r="W99" s="22">
        <f t="shared" si="113"/>
        <v>0</v>
      </c>
      <c r="X99" s="22">
        <f t="shared" si="113"/>
        <v>0</v>
      </c>
      <c r="Y99" s="22">
        <f t="shared" si="113"/>
        <v>0</v>
      </c>
      <c r="Z99" s="22" t="e">
        <f t="shared" si="113"/>
        <v>#DIV/0!</v>
      </c>
      <c r="AA99" s="22">
        <f t="shared" si="113"/>
        <v>0</v>
      </c>
      <c r="AB99" s="22">
        <f t="shared" si="113"/>
        <v>0</v>
      </c>
      <c r="AC99" s="22">
        <f t="shared" si="113"/>
        <v>0</v>
      </c>
      <c r="AD99" s="22">
        <f t="shared" si="8"/>
        <v>0</v>
      </c>
      <c r="AE99" s="22">
        <f t="shared" si="113"/>
        <v>8.8279433834564346E-3</v>
      </c>
      <c r="AF99" s="22">
        <f t="shared" si="113"/>
        <v>0</v>
      </c>
      <c r="AG99" s="22">
        <f t="shared" si="113"/>
        <v>1.3834511572568932E-2</v>
      </c>
      <c r="AH99" s="22">
        <f t="shared" si="113"/>
        <v>0</v>
      </c>
      <c r="AI99" s="22">
        <f t="shared" si="113"/>
        <v>0</v>
      </c>
      <c r="AJ99" s="22">
        <f t="shared" si="113"/>
        <v>3.0575845082384916E-2</v>
      </c>
      <c r="AK99" s="22">
        <f t="shared" si="113"/>
        <v>0</v>
      </c>
      <c r="AL99" s="22">
        <f t="shared" si="113"/>
        <v>0</v>
      </c>
    </row>
    <row r="100" spans="1:38">
      <c r="A100" t="s">
        <v>165</v>
      </c>
      <c r="B100" s="22">
        <f t="shared" ref="B100:R100" si="114">IFERROR(B41/SUM(B$5:B$58)*100,0)</f>
        <v>1.0049206459214084</v>
      </c>
      <c r="C100" s="22">
        <f t="shared" si="114"/>
        <v>0.55205047318611988</v>
      </c>
      <c r="D100" s="22">
        <f t="shared" si="114"/>
        <v>0.55774724527275199</v>
      </c>
      <c r="E100" s="22">
        <f t="shared" si="114"/>
        <v>0.51497748658631937</v>
      </c>
      <c r="F100" s="22">
        <f t="shared" si="114"/>
        <v>0</v>
      </c>
      <c r="G100" s="22">
        <f t="shared" si="114"/>
        <v>2.6850032743942371</v>
      </c>
      <c r="H100" s="22">
        <f t="shared" si="114"/>
        <v>0.67201221840397096</v>
      </c>
      <c r="I100" s="22">
        <f t="shared" si="114"/>
        <v>0</v>
      </c>
      <c r="J100" s="22">
        <f t="shared" ref="J100" si="115">IFERROR(J41/SUM(J$5:J$58)*100,0)</f>
        <v>0</v>
      </c>
      <c r="K100" s="22">
        <f t="shared" si="114"/>
        <v>0.27616680475006905</v>
      </c>
      <c r="L100" s="22">
        <f t="shared" si="114"/>
        <v>0.36154690425463232</v>
      </c>
      <c r="M100" s="22">
        <f t="shared" si="114"/>
        <v>4.4515182002605931</v>
      </c>
      <c r="N100" s="22">
        <f t="shared" si="114"/>
        <v>1.2704729833154753</v>
      </c>
      <c r="O100" s="22">
        <f t="shared" si="114"/>
        <v>0.84188674893322568</v>
      </c>
      <c r="P100" s="22">
        <f t="shared" si="114"/>
        <v>1.7277244886166647</v>
      </c>
      <c r="Q100" s="22">
        <f t="shared" si="114"/>
        <v>1.1644832605531297</v>
      </c>
      <c r="R100" s="22">
        <f t="shared" si="114"/>
        <v>1.7014694508894046</v>
      </c>
      <c r="S100" s="22"/>
      <c r="U100" t="s">
        <v>165</v>
      </c>
      <c r="V100" s="22">
        <f t="shared" ref="V100:AL100" si="116">V41/SUM(V$5:V$58)*100</f>
        <v>0.80726538849646823</v>
      </c>
      <c r="W100" s="22">
        <f t="shared" si="116"/>
        <v>0.554016620498615</v>
      </c>
      <c r="X100" s="22">
        <f t="shared" si="116"/>
        <v>0.7756447547023464</v>
      </c>
      <c r="Y100" s="22">
        <f t="shared" si="116"/>
        <v>0.54983786832087977</v>
      </c>
      <c r="Z100" s="22" t="e">
        <f t="shared" si="116"/>
        <v>#DIV/0!</v>
      </c>
      <c r="AA100" s="22">
        <f t="shared" si="116"/>
        <v>1.5986769570011026</v>
      </c>
      <c r="AB100" s="22">
        <f t="shared" si="116"/>
        <v>0.36911442547189627</v>
      </c>
      <c r="AC100" s="22">
        <f t="shared" si="116"/>
        <v>0</v>
      </c>
      <c r="AD100" s="22">
        <f t="shared" si="8"/>
        <v>0</v>
      </c>
      <c r="AE100" s="22">
        <f t="shared" si="116"/>
        <v>0.11476326398493365</v>
      </c>
      <c r="AF100" s="22">
        <f t="shared" si="116"/>
        <v>0.17115472387037881</v>
      </c>
      <c r="AG100" s="22">
        <f t="shared" si="116"/>
        <v>2.5704522501833074</v>
      </c>
      <c r="AH100" s="22">
        <f t="shared" si="116"/>
        <v>1.2961699639411364</v>
      </c>
      <c r="AI100" s="22">
        <f t="shared" si="116"/>
        <v>0.74611540830994594</v>
      </c>
      <c r="AJ100" s="22">
        <f t="shared" si="116"/>
        <v>1.78359096313912</v>
      </c>
      <c r="AK100" s="22">
        <f t="shared" si="116"/>
        <v>0.97683505442366736</v>
      </c>
      <c r="AL100" s="22">
        <f t="shared" si="116"/>
        <v>1.0416666666666665</v>
      </c>
    </row>
    <row r="101" spans="1:38">
      <c r="A101" t="s">
        <v>13</v>
      </c>
      <c r="B101" s="22">
        <f t="shared" ref="B101:R101" si="117">IFERROR(B42/SUM(B$5:B$58)*100,0)</f>
        <v>3.4929655554785501</v>
      </c>
      <c r="C101" s="22">
        <f t="shared" si="117"/>
        <v>1.7350157728706623</v>
      </c>
      <c r="D101" s="22">
        <f t="shared" si="117"/>
        <v>1.8002085884006713</v>
      </c>
      <c r="E101" s="22">
        <f t="shared" si="117"/>
        <v>1.1431960958774838</v>
      </c>
      <c r="F101" s="22">
        <f t="shared" si="117"/>
        <v>0</v>
      </c>
      <c r="G101" s="22">
        <f t="shared" si="117"/>
        <v>2.7504911591355601</v>
      </c>
      <c r="H101" s="22">
        <f t="shared" si="117"/>
        <v>1.8251240931653301</v>
      </c>
      <c r="I101" s="22">
        <f t="shared" si="117"/>
        <v>0.23264137437365781</v>
      </c>
      <c r="J101" s="22">
        <f t="shared" ref="J101" si="118">IFERROR(J42/SUM(J$5:J$58)*100,0)</f>
        <v>0.48638132295719844</v>
      </c>
      <c r="K101" s="22">
        <f t="shared" si="117"/>
        <v>0.52471692902513123</v>
      </c>
      <c r="L101" s="22">
        <f t="shared" si="117"/>
        <v>1.0200787655755696</v>
      </c>
      <c r="M101" s="22">
        <f t="shared" si="117"/>
        <v>3.0215566294469824</v>
      </c>
      <c r="N101" s="22">
        <f t="shared" si="117"/>
        <v>3.9951017909076993</v>
      </c>
      <c r="O101" s="22">
        <f t="shared" si="117"/>
        <v>1.2685964709952715</v>
      </c>
      <c r="P101" s="22">
        <f t="shared" si="117"/>
        <v>4.9289263839130939</v>
      </c>
      <c r="Q101" s="22">
        <f t="shared" si="117"/>
        <v>5.6477438136826787</v>
      </c>
      <c r="R101" s="22">
        <f t="shared" si="117"/>
        <v>3.0935808197989174</v>
      </c>
      <c r="S101" s="22"/>
      <c r="U101" t="s">
        <v>13</v>
      </c>
      <c r="V101" s="22">
        <f t="shared" ref="V101:AL101" si="119">V42/SUM(V$5:V$58)*100</f>
        <v>3.4308779011099895</v>
      </c>
      <c r="W101" s="22">
        <f t="shared" si="119"/>
        <v>2.6315789473684208</v>
      </c>
      <c r="X101" s="22">
        <f t="shared" si="119"/>
        <v>2.1136319565638937</v>
      </c>
      <c r="Y101" s="22">
        <f t="shared" si="119"/>
        <v>1.7623008600028196</v>
      </c>
      <c r="Z101" s="22" t="e">
        <f t="shared" si="119"/>
        <v>#DIV/0!</v>
      </c>
      <c r="AA101" s="22">
        <f t="shared" si="119"/>
        <v>4.0793825799338475</v>
      </c>
      <c r="AB101" s="22">
        <f t="shared" si="119"/>
        <v>1.5634846802508779</v>
      </c>
      <c r="AC101" s="22">
        <f t="shared" si="119"/>
        <v>8.2712985938792394E-2</v>
      </c>
      <c r="AD101" s="22">
        <f t="shared" si="8"/>
        <v>0</v>
      </c>
      <c r="AE101" s="22">
        <f t="shared" si="119"/>
        <v>0.45316776035076356</v>
      </c>
      <c r="AF101" s="22">
        <f t="shared" si="119"/>
        <v>0.86392384429810254</v>
      </c>
      <c r="AG101" s="22">
        <f t="shared" si="119"/>
        <v>2.5593846409252521</v>
      </c>
      <c r="AH101" s="22">
        <f t="shared" si="119"/>
        <v>4.6876522756066654</v>
      </c>
      <c r="AI101" s="22">
        <f t="shared" si="119"/>
        <v>1.0267643233623109</v>
      </c>
      <c r="AJ101" s="22">
        <f t="shared" si="119"/>
        <v>4.8173942585357565</v>
      </c>
      <c r="AK101" s="22">
        <f t="shared" si="119"/>
        <v>5.4702763047725362</v>
      </c>
      <c r="AL101" s="22">
        <f t="shared" si="119"/>
        <v>3.7760416666666665</v>
      </c>
    </row>
    <row r="102" spans="1:38">
      <c r="A102" t="s">
        <v>166</v>
      </c>
      <c r="B102" s="22">
        <f t="shared" ref="B102:R102" si="120">IFERROR(B43/SUM(B$5:B$58)*100,0)</f>
        <v>0.5960219003395939</v>
      </c>
      <c r="C102" s="22">
        <f t="shared" si="120"/>
        <v>0</v>
      </c>
      <c r="D102" s="22">
        <f t="shared" si="120"/>
        <v>0.2221919920192264</v>
      </c>
      <c r="E102" s="22">
        <f t="shared" si="120"/>
        <v>0.15638059802097656</v>
      </c>
      <c r="F102" s="22">
        <f t="shared" si="120"/>
        <v>0</v>
      </c>
      <c r="G102" s="22">
        <f t="shared" si="120"/>
        <v>0</v>
      </c>
      <c r="H102" s="22">
        <f t="shared" si="120"/>
        <v>0.18327605956471935</v>
      </c>
      <c r="I102" s="22">
        <f t="shared" si="120"/>
        <v>0</v>
      </c>
      <c r="J102" s="22">
        <f t="shared" ref="J102" si="121">IFERROR(J43/SUM(J$5:J$58)*100,0)</f>
        <v>0</v>
      </c>
      <c r="K102" s="22">
        <f t="shared" si="120"/>
        <v>0</v>
      </c>
      <c r="L102" s="22">
        <f t="shared" si="120"/>
        <v>0.18077345212731616</v>
      </c>
      <c r="M102" s="22">
        <f t="shared" si="120"/>
        <v>0.57891177780343395</v>
      </c>
      <c r="N102" s="22">
        <f t="shared" si="120"/>
        <v>0.79595897749885192</v>
      </c>
      <c r="O102" s="22">
        <f t="shared" si="120"/>
        <v>0.11532695190866105</v>
      </c>
      <c r="P102" s="22">
        <f t="shared" si="120"/>
        <v>0.82052467352363345</v>
      </c>
      <c r="Q102" s="22">
        <f t="shared" si="120"/>
        <v>0.90247452692867536</v>
      </c>
      <c r="R102" s="22">
        <f t="shared" si="120"/>
        <v>0.6960556844547563</v>
      </c>
      <c r="S102" s="22"/>
      <c r="U102" t="s">
        <v>166</v>
      </c>
      <c r="V102" s="22">
        <f t="shared" ref="V102:AL102" si="122">V43/SUM(V$5:V$58)*100</f>
        <v>0.66918051941154599</v>
      </c>
      <c r="W102" s="22">
        <f t="shared" si="122"/>
        <v>0</v>
      </c>
      <c r="X102" s="22">
        <f t="shared" si="122"/>
        <v>0.69808027923211169</v>
      </c>
      <c r="Y102" s="22">
        <f t="shared" si="122"/>
        <v>0.53573946144085716</v>
      </c>
      <c r="Z102" s="22" t="e">
        <f t="shared" si="122"/>
        <v>#DIV/0!</v>
      </c>
      <c r="AA102" s="22">
        <f t="shared" si="122"/>
        <v>0.44101433296582138</v>
      </c>
      <c r="AB102" s="22">
        <f t="shared" si="122"/>
        <v>0.21606698076403688</v>
      </c>
      <c r="AC102" s="22">
        <f t="shared" si="122"/>
        <v>0</v>
      </c>
      <c r="AD102" s="22">
        <f t="shared" si="8"/>
        <v>0</v>
      </c>
      <c r="AE102" s="22">
        <f t="shared" si="122"/>
        <v>5.8852955889709554E-2</v>
      </c>
      <c r="AF102" s="22">
        <f t="shared" si="122"/>
        <v>0.17930494881658732</v>
      </c>
      <c r="AG102" s="22">
        <f t="shared" si="122"/>
        <v>0.96841581007982513</v>
      </c>
      <c r="AH102" s="22">
        <f t="shared" si="122"/>
        <v>1.1110028262352598</v>
      </c>
      <c r="AI102" s="22">
        <f t="shared" si="122"/>
        <v>0.23273324662879047</v>
      </c>
      <c r="AJ102" s="22">
        <f t="shared" si="122"/>
        <v>1.6273144216069304</v>
      </c>
      <c r="AK102" s="22">
        <f t="shared" si="122"/>
        <v>1.5350265140943344</v>
      </c>
      <c r="AL102" s="22">
        <f t="shared" si="122"/>
        <v>0.390625</v>
      </c>
    </row>
    <row r="103" spans="1:38">
      <c r="A103" t="s">
        <v>14</v>
      </c>
      <c r="B103" s="22">
        <f t="shared" ref="B103:R103" si="123">IFERROR(B44/SUM(B$5:B$58)*100,0)</f>
        <v>0</v>
      </c>
      <c r="C103" s="22">
        <f t="shared" si="123"/>
        <v>0</v>
      </c>
      <c r="D103" s="22">
        <f t="shared" si="123"/>
        <v>0</v>
      </c>
      <c r="E103" s="22">
        <f t="shared" si="123"/>
        <v>2.9658389279840384E-2</v>
      </c>
      <c r="F103" s="22">
        <f t="shared" si="123"/>
        <v>0</v>
      </c>
      <c r="G103" s="22">
        <f t="shared" si="123"/>
        <v>0</v>
      </c>
      <c r="H103" s="22">
        <f t="shared" si="123"/>
        <v>0</v>
      </c>
      <c r="I103" s="22">
        <f t="shared" si="123"/>
        <v>0</v>
      </c>
      <c r="J103" s="22">
        <f t="shared" ref="J103" si="124">IFERROR(J44/SUM(J$5:J$58)*100,0)</f>
        <v>0</v>
      </c>
      <c r="K103" s="22">
        <f t="shared" si="123"/>
        <v>0</v>
      </c>
      <c r="L103" s="22">
        <f t="shared" si="123"/>
        <v>3.2280973594163598E-2</v>
      </c>
      <c r="M103" s="22">
        <f t="shared" si="123"/>
        <v>1.4843891738549586E-2</v>
      </c>
      <c r="N103" s="22">
        <f t="shared" si="123"/>
        <v>0</v>
      </c>
      <c r="O103" s="22">
        <f t="shared" si="123"/>
        <v>0</v>
      </c>
      <c r="P103" s="22">
        <f t="shared" si="123"/>
        <v>2.3113371085172772E-2</v>
      </c>
      <c r="Q103" s="22">
        <f t="shared" si="123"/>
        <v>0.14556040756914121</v>
      </c>
      <c r="R103" s="22">
        <f t="shared" si="123"/>
        <v>0</v>
      </c>
      <c r="S103" s="22"/>
      <c r="U103" t="s">
        <v>14</v>
      </c>
      <c r="V103" s="22">
        <f t="shared" ref="V103:AL103" si="125">V44/SUM(V$5:V$58)*100</f>
        <v>0</v>
      </c>
      <c r="W103" s="22">
        <f t="shared" si="125"/>
        <v>0</v>
      </c>
      <c r="X103" s="22">
        <f t="shared" si="125"/>
        <v>0</v>
      </c>
      <c r="Y103" s="22">
        <f t="shared" si="125"/>
        <v>0</v>
      </c>
      <c r="Z103" s="22" t="e">
        <f t="shared" si="125"/>
        <v>#DIV/0!</v>
      </c>
      <c r="AA103" s="22">
        <f t="shared" si="125"/>
        <v>0</v>
      </c>
      <c r="AB103" s="22">
        <f t="shared" si="125"/>
        <v>0</v>
      </c>
      <c r="AC103" s="22">
        <f t="shared" si="125"/>
        <v>0</v>
      </c>
      <c r="AD103" s="22">
        <f t="shared" si="8"/>
        <v>0</v>
      </c>
      <c r="AE103" s="22">
        <f t="shared" si="125"/>
        <v>0</v>
      </c>
      <c r="AF103" s="22">
        <f t="shared" si="125"/>
        <v>0</v>
      </c>
      <c r="AG103" s="22">
        <f t="shared" si="125"/>
        <v>0</v>
      </c>
      <c r="AH103" s="22">
        <f t="shared" si="125"/>
        <v>0</v>
      </c>
      <c r="AI103" s="22">
        <f t="shared" si="125"/>
        <v>0</v>
      </c>
      <c r="AJ103" s="22">
        <f t="shared" si="125"/>
        <v>0</v>
      </c>
      <c r="AK103" s="22">
        <f t="shared" si="125"/>
        <v>0</v>
      </c>
      <c r="AL103" s="22">
        <f t="shared" si="125"/>
        <v>0</v>
      </c>
    </row>
    <row r="104" spans="1:38">
      <c r="A104" t="s">
        <v>167</v>
      </c>
      <c r="B104" s="22">
        <f t="shared" ref="B104:R104" si="126">IFERROR(B45/SUM(B$5:B$58)*100,0)</f>
        <v>0.69997920853836026</v>
      </c>
      <c r="C104" s="22">
        <f t="shared" si="126"/>
        <v>0</v>
      </c>
      <c r="D104" s="22">
        <f t="shared" si="126"/>
        <v>0.14963950482927493</v>
      </c>
      <c r="E104" s="22">
        <f t="shared" si="126"/>
        <v>0.46914179406292972</v>
      </c>
      <c r="F104" s="22">
        <f t="shared" si="126"/>
        <v>0</v>
      </c>
      <c r="G104" s="22">
        <f t="shared" si="126"/>
        <v>0.9168303863785201</v>
      </c>
      <c r="H104" s="22">
        <f t="shared" si="126"/>
        <v>0.17563955708285603</v>
      </c>
      <c r="I104" s="22">
        <f t="shared" si="126"/>
        <v>0</v>
      </c>
      <c r="J104" s="22">
        <f t="shared" ref="J104" si="127">IFERROR(J45/SUM(J$5:J$58)*100,0)</f>
        <v>0</v>
      </c>
      <c r="K104" s="22">
        <f t="shared" si="126"/>
        <v>0.11046672190002761</v>
      </c>
      <c r="L104" s="22">
        <f t="shared" si="126"/>
        <v>0.24533539931564335</v>
      </c>
      <c r="M104" s="22">
        <f t="shared" si="126"/>
        <v>0.2473981956424931</v>
      </c>
      <c r="N104" s="22">
        <f t="shared" si="126"/>
        <v>0.32144497168222869</v>
      </c>
      <c r="O104" s="22">
        <f t="shared" si="126"/>
        <v>3.4598085572598317E-2</v>
      </c>
      <c r="P104" s="22">
        <f t="shared" si="126"/>
        <v>0.47960245001733504</v>
      </c>
      <c r="Q104" s="22">
        <f t="shared" si="126"/>
        <v>0.26200873362445415</v>
      </c>
      <c r="R104" s="22">
        <f t="shared" si="126"/>
        <v>0.61871616395978346</v>
      </c>
      <c r="S104" s="22"/>
      <c r="U104" t="s">
        <v>167</v>
      </c>
      <c r="V104" s="22">
        <f t="shared" ref="V104:AL104" si="128">V45/SUM(V$5:V$58)*100</f>
        <v>0.17526156460778586</v>
      </c>
      <c r="W104" s="22">
        <f t="shared" si="128"/>
        <v>0</v>
      </c>
      <c r="X104" s="22">
        <f t="shared" si="128"/>
        <v>7.7564475470234637E-2</v>
      </c>
      <c r="Y104" s="22">
        <f t="shared" si="128"/>
        <v>0.4088537995206542</v>
      </c>
      <c r="Z104" s="22" t="e">
        <f t="shared" si="128"/>
        <v>#DIV/0!</v>
      </c>
      <c r="AA104" s="22">
        <f t="shared" si="128"/>
        <v>0.16538037486218302</v>
      </c>
      <c r="AB104" s="22">
        <f t="shared" si="128"/>
        <v>4.2013024037451607E-2</v>
      </c>
      <c r="AC104" s="22">
        <f t="shared" si="128"/>
        <v>0</v>
      </c>
      <c r="AD104" s="22">
        <f t="shared" si="8"/>
        <v>0</v>
      </c>
      <c r="AE104" s="22">
        <f t="shared" si="128"/>
        <v>3.2369125739340254E-2</v>
      </c>
      <c r="AF104" s="22">
        <f t="shared" si="128"/>
        <v>2.119058486014214E-2</v>
      </c>
      <c r="AG104" s="22">
        <f t="shared" si="128"/>
        <v>6.6405655548330861E-2</v>
      </c>
      <c r="AH104" s="22">
        <f t="shared" si="128"/>
        <v>7.7965110613000682E-2</v>
      </c>
      <c r="AI104" s="22">
        <f t="shared" si="128"/>
        <v>3.4225477445410359E-2</v>
      </c>
      <c r="AJ104" s="22">
        <f t="shared" si="128"/>
        <v>9.852216748768472E-2</v>
      </c>
      <c r="AK104" s="22">
        <f t="shared" si="128"/>
        <v>0.13954786491766677</v>
      </c>
      <c r="AL104" s="22">
        <f t="shared" si="128"/>
        <v>0</v>
      </c>
    </row>
    <row r="105" spans="1:38">
      <c r="A105" t="s">
        <v>15</v>
      </c>
      <c r="B105" s="22">
        <f t="shared" ref="B105:R105" si="129">IFERROR(B46/SUM(B$5:B$58)*100,0)</f>
        <v>0.38810728394206112</v>
      </c>
      <c r="C105" s="22">
        <f t="shared" si="129"/>
        <v>0</v>
      </c>
      <c r="D105" s="22">
        <f t="shared" si="129"/>
        <v>0.20405387022173854</v>
      </c>
      <c r="E105" s="22">
        <f t="shared" si="129"/>
        <v>0.19412763892259161</v>
      </c>
      <c r="F105" s="22">
        <f t="shared" si="129"/>
        <v>0</v>
      </c>
      <c r="G105" s="22">
        <f t="shared" si="129"/>
        <v>1.5062213490504257</v>
      </c>
      <c r="H105" s="22">
        <f t="shared" si="129"/>
        <v>7.6365024818633068E-2</v>
      </c>
      <c r="I105" s="22">
        <f t="shared" si="129"/>
        <v>0</v>
      </c>
      <c r="J105" s="22">
        <f t="shared" ref="J105" si="130">IFERROR(J46/SUM(J$5:J$58)*100,0)</f>
        <v>0</v>
      </c>
      <c r="K105" s="22">
        <f t="shared" si="129"/>
        <v>0.11046672190002761</v>
      </c>
      <c r="L105" s="22">
        <f t="shared" si="129"/>
        <v>0.12912389437665439</v>
      </c>
      <c r="M105" s="22">
        <f t="shared" si="129"/>
        <v>0.20451584173112763</v>
      </c>
      <c r="N105" s="22">
        <f t="shared" si="129"/>
        <v>0.1530690341343946</v>
      </c>
      <c r="O105" s="22">
        <f t="shared" si="129"/>
        <v>0</v>
      </c>
      <c r="P105" s="22">
        <f t="shared" si="129"/>
        <v>0.18490696868138218</v>
      </c>
      <c r="Q105" s="22">
        <f t="shared" si="129"/>
        <v>0.23289665211062593</v>
      </c>
      <c r="R105" s="22">
        <f t="shared" si="129"/>
        <v>0</v>
      </c>
      <c r="S105" s="22"/>
      <c r="U105" t="s">
        <v>15</v>
      </c>
      <c r="V105" s="22">
        <f t="shared" ref="V105:AL105" si="131">V46/SUM(V$5:V$58)*100</f>
        <v>0</v>
      </c>
      <c r="W105" s="22">
        <f t="shared" si="131"/>
        <v>0</v>
      </c>
      <c r="X105" s="22">
        <f t="shared" si="131"/>
        <v>0</v>
      </c>
      <c r="Y105" s="22">
        <f t="shared" si="131"/>
        <v>0</v>
      </c>
      <c r="Z105" s="22" t="e">
        <f t="shared" si="131"/>
        <v>#DIV/0!</v>
      </c>
      <c r="AA105" s="22">
        <f t="shared" si="131"/>
        <v>0</v>
      </c>
      <c r="AB105" s="22">
        <f t="shared" si="131"/>
        <v>0</v>
      </c>
      <c r="AC105" s="22">
        <f t="shared" si="131"/>
        <v>0</v>
      </c>
      <c r="AD105" s="22">
        <f t="shared" si="8"/>
        <v>0</v>
      </c>
      <c r="AE105" s="22">
        <f t="shared" si="131"/>
        <v>0</v>
      </c>
      <c r="AF105" s="22">
        <f t="shared" si="131"/>
        <v>4.8901349677251092E-3</v>
      </c>
      <c r="AG105" s="22">
        <f t="shared" si="131"/>
        <v>1.6601413887082715E-2</v>
      </c>
      <c r="AH105" s="22">
        <f t="shared" si="131"/>
        <v>0</v>
      </c>
      <c r="AI105" s="22">
        <f t="shared" si="131"/>
        <v>0</v>
      </c>
      <c r="AJ105" s="22">
        <f t="shared" si="131"/>
        <v>0</v>
      </c>
      <c r="AK105" s="22">
        <f t="shared" si="131"/>
        <v>0</v>
      </c>
      <c r="AL105" s="22">
        <f t="shared" si="131"/>
        <v>0</v>
      </c>
    </row>
    <row r="106" spans="1:38">
      <c r="A106" t="s">
        <v>168</v>
      </c>
      <c r="B106" s="22">
        <f t="shared" ref="B106:R106" si="132">IFERROR(B47/SUM(B$5:B$58)*100,0)</f>
        <v>0.92175479936239513</v>
      </c>
      <c r="C106" s="22">
        <f t="shared" si="132"/>
        <v>1.025236593059937</v>
      </c>
      <c r="D106" s="22">
        <f t="shared" si="132"/>
        <v>1.2016505690835713</v>
      </c>
      <c r="E106" s="22">
        <f t="shared" si="132"/>
        <v>0.52306613820809411</v>
      </c>
      <c r="F106" s="22">
        <f t="shared" si="132"/>
        <v>0</v>
      </c>
      <c r="G106" s="22">
        <f t="shared" si="132"/>
        <v>0.85134250163719716</v>
      </c>
      <c r="H106" s="22">
        <f t="shared" si="132"/>
        <v>0.51928216876670485</v>
      </c>
      <c r="I106" s="22">
        <f t="shared" si="132"/>
        <v>0</v>
      </c>
      <c r="J106" s="22">
        <f t="shared" ref="J106" si="133">IFERROR(J47/SUM(J$5:J$58)*100,0)</f>
        <v>0</v>
      </c>
      <c r="K106" s="22">
        <f t="shared" si="132"/>
        <v>0.30378348522507598</v>
      </c>
      <c r="L106" s="22">
        <f t="shared" si="132"/>
        <v>0.32280973594163598</v>
      </c>
      <c r="M106" s="22">
        <f t="shared" si="132"/>
        <v>1.0077353169170886</v>
      </c>
      <c r="N106" s="22">
        <f t="shared" si="132"/>
        <v>1.1020970457676411</v>
      </c>
      <c r="O106" s="22">
        <f t="shared" si="132"/>
        <v>0.32291546534425092</v>
      </c>
      <c r="P106" s="22">
        <f t="shared" si="132"/>
        <v>0.52005084941638735</v>
      </c>
      <c r="Q106" s="22">
        <f t="shared" si="132"/>
        <v>1.3973799126637554</v>
      </c>
      <c r="R106" s="22">
        <f t="shared" si="132"/>
        <v>2.3975251353441607</v>
      </c>
      <c r="S106" s="22"/>
      <c r="U106" t="s">
        <v>168</v>
      </c>
      <c r="V106" s="22">
        <f t="shared" ref="V106:AL106" si="134">V47/SUM(V$5:V$58)*100</f>
        <v>0.13808486908492218</v>
      </c>
      <c r="W106" s="22">
        <f t="shared" si="134"/>
        <v>0</v>
      </c>
      <c r="X106" s="22">
        <f t="shared" si="134"/>
        <v>0</v>
      </c>
      <c r="Y106" s="22">
        <f t="shared" si="134"/>
        <v>0</v>
      </c>
      <c r="Z106" s="22" t="e">
        <f t="shared" si="134"/>
        <v>#DIV/0!</v>
      </c>
      <c r="AA106" s="22">
        <f t="shared" si="134"/>
        <v>0</v>
      </c>
      <c r="AB106" s="22">
        <f t="shared" si="134"/>
        <v>2.1006512018725804E-2</v>
      </c>
      <c r="AC106" s="22">
        <f t="shared" si="134"/>
        <v>0</v>
      </c>
      <c r="AD106" s="22">
        <f t="shared" si="8"/>
        <v>0</v>
      </c>
      <c r="AE106" s="22">
        <f t="shared" si="134"/>
        <v>0</v>
      </c>
      <c r="AF106" s="22">
        <f t="shared" si="134"/>
        <v>2.9340809806350652E-2</v>
      </c>
      <c r="AG106" s="22">
        <f t="shared" si="134"/>
        <v>2.6285571987880965E-2</v>
      </c>
      <c r="AH106" s="22">
        <f t="shared" si="134"/>
        <v>4.872819413312543E-2</v>
      </c>
      <c r="AI106" s="22">
        <f t="shared" si="134"/>
        <v>0</v>
      </c>
      <c r="AJ106" s="22">
        <f t="shared" si="134"/>
        <v>6.1151690164769831E-2</v>
      </c>
      <c r="AK106" s="22">
        <f t="shared" si="134"/>
        <v>8.3728718950600051E-2</v>
      </c>
      <c r="AL106" s="22">
        <f t="shared" si="134"/>
        <v>0</v>
      </c>
    </row>
    <row r="107" spans="1:38">
      <c r="A107" t="s">
        <v>16</v>
      </c>
      <c r="B107" s="22">
        <f t="shared" ref="B107:R107" si="135">IFERROR(B48/SUM(B$5:B$58)*100,0)</f>
        <v>0.60295238755284497</v>
      </c>
      <c r="C107" s="22">
        <f t="shared" si="135"/>
        <v>0.47318611987381703</v>
      </c>
      <c r="D107" s="22">
        <f t="shared" si="135"/>
        <v>0.40810774044347709</v>
      </c>
      <c r="E107" s="22">
        <f t="shared" si="135"/>
        <v>0.23187467982420662</v>
      </c>
      <c r="F107" s="22">
        <f t="shared" si="135"/>
        <v>0</v>
      </c>
      <c r="G107" s="22">
        <f t="shared" si="135"/>
        <v>0</v>
      </c>
      <c r="H107" s="22">
        <f t="shared" si="135"/>
        <v>0.19854906452844598</v>
      </c>
      <c r="I107" s="22">
        <f t="shared" si="135"/>
        <v>0</v>
      </c>
      <c r="J107" s="22">
        <f t="shared" ref="J107" si="136">IFERROR(J48/SUM(J$5:J$58)*100,0)</f>
        <v>0</v>
      </c>
      <c r="K107" s="22">
        <f t="shared" si="135"/>
        <v>0.11046672190002761</v>
      </c>
      <c r="L107" s="22">
        <f t="shared" si="135"/>
        <v>0.20659823100264701</v>
      </c>
      <c r="M107" s="22">
        <f t="shared" si="135"/>
        <v>0.4783031782421534</v>
      </c>
      <c r="N107" s="22">
        <f t="shared" si="135"/>
        <v>0.6581968467778968</v>
      </c>
      <c r="O107" s="22">
        <f t="shared" si="135"/>
        <v>9.226156152692884E-2</v>
      </c>
      <c r="P107" s="22">
        <f t="shared" si="135"/>
        <v>0.71651450364035596</v>
      </c>
      <c r="Q107" s="22">
        <f t="shared" si="135"/>
        <v>0.90247452692867536</v>
      </c>
      <c r="R107" s="22">
        <f t="shared" si="135"/>
        <v>0.30935808197989173</v>
      </c>
      <c r="S107" s="22"/>
      <c r="U107" t="s">
        <v>16</v>
      </c>
      <c r="V107" s="22">
        <f t="shared" ref="V107:AL107" si="137">V48/SUM(V$5:V$58)*100</f>
        <v>0.18588347761431834</v>
      </c>
      <c r="W107" s="22">
        <f t="shared" si="137"/>
        <v>0.69252077562326864</v>
      </c>
      <c r="X107" s="22">
        <f t="shared" si="137"/>
        <v>0.15512895094046927</v>
      </c>
      <c r="Y107" s="22">
        <f t="shared" si="137"/>
        <v>4.2295220640067667E-2</v>
      </c>
      <c r="Z107" s="22" t="e">
        <f t="shared" si="137"/>
        <v>#DIV/0!</v>
      </c>
      <c r="AA107" s="22">
        <f t="shared" si="137"/>
        <v>0</v>
      </c>
      <c r="AB107" s="22">
        <f t="shared" si="137"/>
        <v>4.801488461423041E-2</v>
      </c>
      <c r="AC107" s="22">
        <f t="shared" si="137"/>
        <v>0</v>
      </c>
      <c r="AD107" s="22">
        <f t="shared" si="8"/>
        <v>0</v>
      </c>
      <c r="AE107" s="22">
        <f t="shared" si="137"/>
        <v>1.7655886766912869E-2</v>
      </c>
      <c r="AF107" s="22">
        <f t="shared" si="137"/>
        <v>4.238116972028428E-2</v>
      </c>
      <c r="AG107" s="22">
        <f t="shared" si="137"/>
        <v>0.10929264142329456</v>
      </c>
      <c r="AH107" s="22">
        <f t="shared" si="137"/>
        <v>0.11694766591950102</v>
      </c>
      <c r="AI107" s="22">
        <f t="shared" si="137"/>
        <v>3.4225477445410359E-2</v>
      </c>
      <c r="AJ107" s="22">
        <f t="shared" si="137"/>
        <v>9.852216748768472E-2</v>
      </c>
      <c r="AK107" s="22">
        <f t="shared" si="137"/>
        <v>0.1674574379012001</v>
      </c>
      <c r="AL107" s="22">
        <f t="shared" si="137"/>
        <v>0</v>
      </c>
    </row>
    <row r="108" spans="1:38">
      <c r="A108" t="s">
        <v>17</v>
      </c>
      <c r="B108" s="22">
        <f t="shared" ref="B108:R108" si="138">IFERROR(B49/SUM(B$5:B$58)*100,0)</f>
        <v>0.13167925705177072</v>
      </c>
      <c r="C108" s="22">
        <f t="shared" si="138"/>
        <v>0</v>
      </c>
      <c r="D108" s="22">
        <f t="shared" si="138"/>
        <v>2.2672652246859836E-2</v>
      </c>
      <c r="E108" s="22">
        <f t="shared" si="138"/>
        <v>2.9658389279840384E-2</v>
      </c>
      <c r="F108" s="22">
        <f t="shared" si="138"/>
        <v>0</v>
      </c>
      <c r="G108" s="22">
        <f t="shared" si="138"/>
        <v>0</v>
      </c>
      <c r="H108" s="22">
        <f t="shared" si="138"/>
        <v>2.2909507445589918E-2</v>
      </c>
      <c r="I108" s="22">
        <f t="shared" si="138"/>
        <v>0</v>
      </c>
      <c r="J108" s="22">
        <f t="shared" ref="J108" si="139">IFERROR(J49/SUM(J$5:J$58)*100,0)</f>
        <v>0</v>
      </c>
      <c r="K108" s="22">
        <f t="shared" si="138"/>
        <v>0</v>
      </c>
      <c r="L108" s="22">
        <f t="shared" si="138"/>
        <v>0</v>
      </c>
      <c r="M108" s="22">
        <f t="shared" si="138"/>
        <v>3.4635747389949033E-2</v>
      </c>
      <c r="N108" s="22">
        <f t="shared" si="138"/>
        <v>4.5920710240318387E-2</v>
      </c>
      <c r="O108" s="22">
        <f t="shared" si="138"/>
        <v>3.4598085572598317E-2</v>
      </c>
      <c r="P108" s="22">
        <f t="shared" si="138"/>
        <v>0.13868022651103662</v>
      </c>
      <c r="Q108" s="22">
        <f t="shared" si="138"/>
        <v>0</v>
      </c>
      <c r="R108" s="22">
        <f t="shared" si="138"/>
        <v>0</v>
      </c>
      <c r="S108" s="22"/>
      <c r="U108" t="s">
        <v>17</v>
      </c>
      <c r="V108" s="22">
        <f t="shared" ref="V108:AL108" si="140">V49/SUM(V$5:V$58)*100</f>
        <v>1.5932869509798716E-2</v>
      </c>
      <c r="W108" s="22">
        <f t="shared" si="140"/>
        <v>0</v>
      </c>
      <c r="X108" s="22">
        <f t="shared" si="140"/>
        <v>0</v>
      </c>
      <c r="Y108" s="22">
        <f t="shared" si="140"/>
        <v>0</v>
      </c>
      <c r="Z108" s="22" t="e">
        <f t="shared" si="140"/>
        <v>#DIV/0!</v>
      </c>
      <c r="AA108" s="22">
        <f t="shared" si="140"/>
        <v>0</v>
      </c>
      <c r="AB108" s="22">
        <f t="shared" si="140"/>
        <v>0</v>
      </c>
      <c r="AC108" s="22">
        <f t="shared" si="140"/>
        <v>0</v>
      </c>
      <c r="AD108" s="22">
        <f t="shared" si="8"/>
        <v>0</v>
      </c>
      <c r="AE108" s="22">
        <f t="shared" si="140"/>
        <v>0</v>
      </c>
      <c r="AF108" s="22">
        <f t="shared" si="140"/>
        <v>0</v>
      </c>
      <c r="AG108" s="22">
        <f t="shared" si="140"/>
        <v>6.9172557862844661E-3</v>
      </c>
      <c r="AH108" s="22">
        <f t="shared" si="140"/>
        <v>0</v>
      </c>
      <c r="AI108" s="22">
        <f t="shared" si="140"/>
        <v>0</v>
      </c>
      <c r="AJ108" s="22">
        <f t="shared" si="140"/>
        <v>0</v>
      </c>
      <c r="AK108" s="22">
        <f t="shared" si="140"/>
        <v>0</v>
      </c>
      <c r="AL108" s="22">
        <f t="shared" si="140"/>
        <v>0</v>
      </c>
    </row>
    <row r="109" spans="1:38">
      <c r="A109" t="s">
        <v>18</v>
      </c>
      <c r="B109" s="22">
        <f t="shared" ref="B109:R109" si="141">IFERROR(B50/SUM(B$5:B$58)*100,0)</f>
        <v>0.36731582230230786</v>
      </c>
      <c r="C109" s="22">
        <f t="shared" si="141"/>
        <v>0</v>
      </c>
      <c r="D109" s="22">
        <f t="shared" si="141"/>
        <v>0.33555525325352559</v>
      </c>
      <c r="E109" s="22">
        <f t="shared" si="141"/>
        <v>0.18064655288630052</v>
      </c>
      <c r="F109" s="22">
        <f t="shared" si="141"/>
        <v>0</v>
      </c>
      <c r="G109" s="22">
        <f t="shared" si="141"/>
        <v>0</v>
      </c>
      <c r="H109" s="22">
        <f t="shared" si="141"/>
        <v>0.1221840397098129</v>
      </c>
      <c r="I109" s="22">
        <f t="shared" si="141"/>
        <v>0</v>
      </c>
      <c r="J109" s="22">
        <f t="shared" ref="J109" si="142">IFERROR(J50/SUM(J$5:J$58)*100,0)</f>
        <v>0</v>
      </c>
      <c r="K109" s="22">
        <f t="shared" si="141"/>
        <v>0.24855012427506215</v>
      </c>
      <c r="L109" s="22">
        <f t="shared" si="141"/>
        <v>0.13558008909548711</v>
      </c>
      <c r="M109" s="22">
        <f t="shared" si="141"/>
        <v>0.31337104781382463</v>
      </c>
      <c r="N109" s="22">
        <f t="shared" si="141"/>
        <v>0.55104852288382056</v>
      </c>
      <c r="O109" s="22">
        <f t="shared" si="141"/>
        <v>3.4598085572598317E-2</v>
      </c>
      <c r="P109" s="22">
        <f t="shared" si="141"/>
        <v>0.36403559459147117</v>
      </c>
      <c r="Q109" s="22">
        <f t="shared" si="141"/>
        <v>0.32023289665211063</v>
      </c>
      <c r="R109" s="22">
        <f t="shared" si="141"/>
        <v>1.0054137664346481</v>
      </c>
      <c r="S109" s="22"/>
      <c r="U109" t="s">
        <v>18</v>
      </c>
      <c r="V109" s="22">
        <f t="shared" ref="V109:AL109" si="143">V50/SUM(V$5:V$58)*100</f>
        <v>0.22837112964044826</v>
      </c>
      <c r="W109" s="22">
        <f t="shared" si="143"/>
        <v>0</v>
      </c>
      <c r="X109" s="22">
        <f t="shared" si="143"/>
        <v>0.34904013961605584</v>
      </c>
      <c r="Y109" s="22">
        <f t="shared" si="143"/>
        <v>4.2295220640067667E-2</v>
      </c>
      <c r="Z109" s="22" t="e">
        <f t="shared" si="143"/>
        <v>#DIV/0!</v>
      </c>
      <c r="AA109" s="22">
        <f t="shared" si="143"/>
        <v>0.22050716648291069</v>
      </c>
      <c r="AB109" s="22">
        <f t="shared" si="143"/>
        <v>7.2022326921345622E-2</v>
      </c>
      <c r="AC109" s="22">
        <f t="shared" si="143"/>
        <v>0</v>
      </c>
      <c r="AD109" s="22">
        <f t="shared" si="8"/>
        <v>0.145985401459854</v>
      </c>
      <c r="AE109" s="22">
        <f t="shared" si="143"/>
        <v>7.3566194862136947E-2</v>
      </c>
      <c r="AF109" s="22">
        <f t="shared" si="143"/>
        <v>6.1941709591184717E-2</v>
      </c>
      <c r="AG109" s="22">
        <f t="shared" si="143"/>
        <v>0.24348740367721319</v>
      </c>
      <c r="AH109" s="22">
        <f t="shared" si="143"/>
        <v>0.25338660949225222</v>
      </c>
      <c r="AI109" s="22">
        <f t="shared" si="143"/>
        <v>6.8450954890820717E-2</v>
      </c>
      <c r="AJ109" s="22">
        <f t="shared" si="143"/>
        <v>0.14608459317139458</v>
      </c>
      <c r="AK109" s="22">
        <f t="shared" si="143"/>
        <v>8.3728718950600051E-2</v>
      </c>
      <c r="AL109" s="22">
        <f t="shared" si="143"/>
        <v>0.32552083333333337</v>
      </c>
    </row>
    <row r="110" spans="1:38">
      <c r="A110" t="s">
        <v>19</v>
      </c>
      <c r="B110" s="22">
        <f t="shared" ref="B110:R110" si="144">IFERROR(B51/SUM(B$5:B$58)*100,0)</f>
        <v>0.53364751542033406</v>
      </c>
      <c r="C110" s="22">
        <f t="shared" si="144"/>
        <v>0</v>
      </c>
      <c r="D110" s="22">
        <f t="shared" si="144"/>
        <v>0.12243232213304313</v>
      </c>
      <c r="E110" s="22">
        <f t="shared" si="144"/>
        <v>0.30197632721292028</v>
      </c>
      <c r="F110" s="22">
        <f t="shared" si="144"/>
        <v>0</v>
      </c>
      <c r="G110" s="22">
        <f t="shared" si="144"/>
        <v>0</v>
      </c>
      <c r="H110" s="22">
        <f t="shared" si="144"/>
        <v>0.23673157693776251</v>
      </c>
      <c r="I110" s="22">
        <f t="shared" si="144"/>
        <v>0</v>
      </c>
      <c r="J110" s="22">
        <f t="shared" ref="J110" si="145">IFERROR(J51/SUM(J$5:J$58)*100,0)</f>
        <v>0</v>
      </c>
      <c r="K110" s="22">
        <f t="shared" si="144"/>
        <v>0</v>
      </c>
      <c r="L110" s="22">
        <f t="shared" si="144"/>
        <v>0.14849247853315256</v>
      </c>
      <c r="M110" s="22">
        <f t="shared" si="144"/>
        <v>0.29192987085814187</v>
      </c>
      <c r="N110" s="22">
        <f t="shared" si="144"/>
        <v>0.24491045461503139</v>
      </c>
      <c r="O110" s="22">
        <f t="shared" si="144"/>
        <v>9.226156152692884E-2</v>
      </c>
      <c r="P110" s="22">
        <f t="shared" si="144"/>
        <v>0.41026233676181673</v>
      </c>
      <c r="Q110" s="22">
        <f t="shared" si="144"/>
        <v>0.46579330422125187</v>
      </c>
      <c r="R110" s="22">
        <f t="shared" si="144"/>
        <v>0.77339520494972935</v>
      </c>
      <c r="S110" s="22"/>
      <c r="U110" t="s">
        <v>19</v>
      </c>
      <c r="V110" s="22">
        <f t="shared" ref="V110:AL110" si="146">V51/SUM(V$5:V$58)*100</f>
        <v>3.1865739019597432E-2</v>
      </c>
      <c r="W110" s="22">
        <f t="shared" si="146"/>
        <v>0</v>
      </c>
      <c r="X110" s="22">
        <f t="shared" si="146"/>
        <v>0</v>
      </c>
      <c r="Y110" s="22">
        <f t="shared" si="146"/>
        <v>0.11278725504018047</v>
      </c>
      <c r="Z110" s="22" t="e">
        <f t="shared" si="146"/>
        <v>#DIV/0!</v>
      </c>
      <c r="AA110" s="22">
        <f t="shared" si="146"/>
        <v>0</v>
      </c>
      <c r="AB110" s="22">
        <f t="shared" si="146"/>
        <v>0</v>
      </c>
      <c r="AC110" s="22">
        <f t="shared" si="146"/>
        <v>0</v>
      </c>
      <c r="AD110" s="22">
        <f t="shared" si="8"/>
        <v>0</v>
      </c>
      <c r="AE110" s="22">
        <f t="shared" si="146"/>
        <v>0</v>
      </c>
      <c r="AF110" s="22">
        <f t="shared" si="146"/>
        <v>6.5201799569668123E-3</v>
      </c>
      <c r="AG110" s="22">
        <f t="shared" si="146"/>
        <v>4.1503534717706788E-3</v>
      </c>
      <c r="AH110" s="22">
        <f t="shared" si="146"/>
        <v>0</v>
      </c>
      <c r="AI110" s="22">
        <f t="shared" si="146"/>
        <v>0</v>
      </c>
      <c r="AJ110" s="22">
        <f t="shared" si="146"/>
        <v>0</v>
      </c>
      <c r="AK110" s="22">
        <f t="shared" si="146"/>
        <v>0.13954786491766677</v>
      </c>
      <c r="AL110" s="22">
        <f t="shared" si="146"/>
        <v>0</v>
      </c>
    </row>
    <row r="111" spans="1:38">
      <c r="A111" t="s">
        <v>169</v>
      </c>
      <c r="B111" s="22">
        <f t="shared" ref="B111:R111" si="147">IFERROR(B52/SUM(B$5:B$58)*100,0)</f>
        <v>1.3860974426502182</v>
      </c>
      <c r="C111" s="22">
        <f t="shared" si="147"/>
        <v>0.70977917981072558</v>
      </c>
      <c r="D111" s="22">
        <f t="shared" si="147"/>
        <v>0.28567541831043392</v>
      </c>
      <c r="E111" s="22">
        <f t="shared" si="147"/>
        <v>0.45566070802663861</v>
      </c>
      <c r="F111" s="22">
        <f t="shared" si="147"/>
        <v>0</v>
      </c>
      <c r="G111" s="22">
        <f t="shared" si="147"/>
        <v>0.26195153896529144</v>
      </c>
      <c r="H111" s="22">
        <f t="shared" si="147"/>
        <v>0.19091256204658266</v>
      </c>
      <c r="I111" s="22">
        <f t="shared" si="147"/>
        <v>0</v>
      </c>
      <c r="J111" s="22">
        <f t="shared" ref="J111" si="148">IFERROR(J52/SUM(J$5:J$58)*100,0)</f>
        <v>0</v>
      </c>
      <c r="K111" s="22">
        <f t="shared" si="147"/>
        <v>0.22093344380005522</v>
      </c>
      <c r="L111" s="22">
        <f t="shared" si="147"/>
        <v>0.14849247853315256</v>
      </c>
      <c r="M111" s="22">
        <f t="shared" si="147"/>
        <v>0.36944797215945635</v>
      </c>
      <c r="N111" s="22">
        <f t="shared" si="147"/>
        <v>0.67350375019133624</v>
      </c>
      <c r="O111" s="22">
        <f t="shared" si="147"/>
        <v>0.12685964709952716</v>
      </c>
      <c r="P111" s="22">
        <f t="shared" si="147"/>
        <v>0.56049924881543978</v>
      </c>
      <c r="Q111" s="22">
        <f t="shared" si="147"/>
        <v>0.23289665211062593</v>
      </c>
      <c r="R111" s="22">
        <f t="shared" si="147"/>
        <v>0.61871616395978346</v>
      </c>
      <c r="S111" s="22"/>
      <c r="U111" t="s">
        <v>169</v>
      </c>
      <c r="V111" s="22">
        <f t="shared" ref="V111:AL111" si="149">V52/SUM(V$5:V$58)*100</f>
        <v>0.54171756333315635</v>
      </c>
      <c r="W111" s="22">
        <f t="shared" si="149"/>
        <v>0</v>
      </c>
      <c r="X111" s="22">
        <f t="shared" si="149"/>
        <v>0.2326934264107039</v>
      </c>
      <c r="Y111" s="22">
        <f t="shared" si="149"/>
        <v>0.38065698576060902</v>
      </c>
      <c r="Z111" s="22" t="e">
        <f t="shared" si="149"/>
        <v>#DIV/0!</v>
      </c>
      <c r="AA111" s="22">
        <f t="shared" si="149"/>
        <v>0.60639470782800442</v>
      </c>
      <c r="AB111" s="22">
        <f t="shared" si="149"/>
        <v>8.7026978363292623E-2</v>
      </c>
      <c r="AC111" s="22">
        <f t="shared" si="149"/>
        <v>0</v>
      </c>
      <c r="AD111" s="22">
        <f t="shared" si="8"/>
        <v>0</v>
      </c>
      <c r="AE111" s="22">
        <f t="shared" si="149"/>
        <v>2.6483830150369304E-2</v>
      </c>
      <c r="AF111" s="22">
        <f t="shared" si="149"/>
        <v>2.9340809806350652E-2</v>
      </c>
      <c r="AG111" s="22">
        <f t="shared" si="149"/>
        <v>0.10929264142329456</v>
      </c>
      <c r="AH111" s="22">
        <f t="shared" si="149"/>
        <v>0.20465841535912679</v>
      </c>
      <c r="AI111" s="22">
        <f t="shared" si="149"/>
        <v>3.4225477445410359E-2</v>
      </c>
      <c r="AJ111" s="22">
        <f t="shared" si="149"/>
        <v>0.16307117377271954</v>
      </c>
      <c r="AK111" s="22">
        <f t="shared" si="149"/>
        <v>0.11163829193413341</v>
      </c>
      <c r="AL111" s="22">
        <f t="shared" si="149"/>
        <v>0.390625</v>
      </c>
    </row>
    <row r="112" spans="1:38">
      <c r="A112" t="s">
        <v>20</v>
      </c>
      <c r="B112" s="22">
        <f t="shared" ref="B112:R112" si="150">IFERROR(B53/SUM(B$5:B$58)*100,0)</f>
        <v>0.5475084898468362</v>
      </c>
      <c r="C112" s="22">
        <f t="shared" si="150"/>
        <v>0</v>
      </c>
      <c r="D112" s="22">
        <f t="shared" si="150"/>
        <v>5.8948895841835575E-2</v>
      </c>
      <c r="E112" s="22">
        <f t="shared" si="150"/>
        <v>8.3582733425004718E-2</v>
      </c>
      <c r="F112" s="22">
        <f t="shared" si="150"/>
        <v>0</v>
      </c>
      <c r="G112" s="22">
        <f t="shared" si="150"/>
        <v>4.3222003929273081</v>
      </c>
      <c r="H112" s="22">
        <f t="shared" si="150"/>
        <v>0.13745704467353953</v>
      </c>
      <c r="I112" s="22">
        <f t="shared" si="150"/>
        <v>0</v>
      </c>
      <c r="J112" s="22">
        <f t="shared" ref="J112" si="151">IFERROR(J53/SUM(J$5:J$58)*100,0)</f>
        <v>0</v>
      </c>
      <c r="K112" s="22">
        <f t="shared" si="150"/>
        <v>0</v>
      </c>
      <c r="L112" s="22">
        <f t="shared" si="150"/>
        <v>0.14203628381431985</v>
      </c>
      <c r="M112" s="22">
        <f t="shared" si="150"/>
        <v>0.11875113390839669</v>
      </c>
      <c r="N112" s="22">
        <f t="shared" si="150"/>
        <v>0.35205877850910761</v>
      </c>
      <c r="O112" s="22">
        <f t="shared" si="150"/>
        <v>0</v>
      </c>
      <c r="P112" s="22">
        <f t="shared" si="150"/>
        <v>0.20224199699526174</v>
      </c>
      <c r="Q112" s="22">
        <f t="shared" si="150"/>
        <v>0.17467248908296942</v>
      </c>
      <c r="R112" s="22">
        <f t="shared" si="150"/>
        <v>0</v>
      </c>
      <c r="S112" s="22"/>
      <c r="U112" t="s">
        <v>20</v>
      </c>
      <c r="V112" s="22">
        <f t="shared" ref="V112:AL112" si="152">V53/SUM(V$5:V$58)*100</f>
        <v>0.28679165117637689</v>
      </c>
      <c r="W112" s="22">
        <f t="shared" si="152"/>
        <v>0</v>
      </c>
      <c r="X112" s="22">
        <f t="shared" si="152"/>
        <v>0</v>
      </c>
      <c r="Y112" s="22">
        <f t="shared" si="152"/>
        <v>8.4590441280135334E-2</v>
      </c>
      <c r="Z112" s="22" t="e">
        <f t="shared" si="152"/>
        <v>#DIV/0!</v>
      </c>
      <c r="AA112" s="22">
        <f t="shared" si="152"/>
        <v>3.6383682469680267</v>
      </c>
      <c r="AB112" s="22">
        <f t="shared" si="152"/>
        <v>3.301023317228341E-2</v>
      </c>
      <c r="AC112" s="22">
        <f t="shared" si="152"/>
        <v>0</v>
      </c>
      <c r="AD112" s="22">
        <f t="shared" si="8"/>
        <v>0</v>
      </c>
      <c r="AE112" s="22">
        <f t="shared" si="152"/>
        <v>3.5311773533825738E-2</v>
      </c>
      <c r="AF112" s="22">
        <f t="shared" si="152"/>
        <v>3.5860989763317468E-2</v>
      </c>
      <c r="AG112" s="22">
        <f t="shared" si="152"/>
        <v>5.1187692818505041E-2</v>
      </c>
      <c r="AH112" s="22">
        <f t="shared" si="152"/>
        <v>9.745638826625086E-2</v>
      </c>
      <c r="AI112" s="22">
        <f t="shared" si="152"/>
        <v>2.738038195632829E-2</v>
      </c>
      <c r="AJ112" s="22">
        <f t="shared" si="152"/>
        <v>8.8330219126889764E-2</v>
      </c>
      <c r="AK112" s="22">
        <f t="shared" si="152"/>
        <v>0.13954786491766677</v>
      </c>
      <c r="AL112" s="22">
        <f t="shared" si="152"/>
        <v>0.26041666666666663</v>
      </c>
    </row>
    <row r="113" spans="1:38">
      <c r="A113" t="s">
        <v>21</v>
      </c>
      <c r="B113" s="22">
        <f t="shared" ref="B113:R113" si="153">IFERROR(B54/SUM(B$5:B$58)*100,0)</f>
        <v>0.21484510361078385</v>
      </c>
      <c r="C113" s="22">
        <f t="shared" si="153"/>
        <v>0</v>
      </c>
      <c r="D113" s="22">
        <f t="shared" si="153"/>
        <v>0.21312293112048247</v>
      </c>
      <c r="E113" s="22">
        <f t="shared" si="153"/>
        <v>5.6620561352422549E-2</v>
      </c>
      <c r="F113" s="22">
        <f t="shared" si="153"/>
        <v>0</v>
      </c>
      <c r="G113" s="22">
        <f t="shared" si="153"/>
        <v>0</v>
      </c>
      <c r="H113" s="22">
        <f t="shared" si="153"/>
        <v>0.11454753722794961</v>
      </c>
      <c r="I113" s="22">
        <f t="shared" si="153"/>
        <v>0</v>
      </c>
      <c r="J113" s="22">
        <f t="shared" ref="J113" si="154">IFERROR(J54/SUM(J$5:J$58)*100,0)</f>
        <v>0</v>
      </c>
      <c r="K113" s="22">
        <f t="shared" si="153"/>
        <v>0.13808340237503453</v>
      </c>
      <c r="L113" s="22">
        <f t="shared" si="153"/>
        <v>0.10329911550132351</v>
      </c>
      <c r="M113" s="22">
        <f t="shared" si="153"/>
        <v>0.20616516303541094</v>
      </c>
      <c r="N113" s="22">
        <f t="shared" si="153"/>
        <v>0.47451400581662334</v>
      </c>
      <c r="O113" s="22">
        <f t="shared" si="153"/>
        <v>0.14992503748125938</v>
      </c>
      <c r="P113" s="22">
        <f t="shared" si="153"/>
        <v>0.42181902230440316</v>
      </c>
      <c r="Q113" s="22">
        <f t="shared" si="153"/>
        <v>0.29112081513828242</v>
      </c>
      <c r="R113" s="22">
        <f t="shared" si="153"/>
        <v>0</v>
      </c>
      <c r="S113" s="22"/>
      <c r="U113" t="s">
        <v>21</v>
      </c>
      <c r="V113" s="22">
        <f t="shared" ref="V113:AL113" si="155">V54/SUM(V$5:V$58)*100</f>
        <v>0.24961495565351319</v>
      </c>
      <c r="W113" s="22">
        <f t="shared" si="155"/>
        <v>0</v>
      </c>
      <c r="X113" s="22">
        <f t="shared" si="155"/>
        <v>0.36843125848361452</v>
      </c>
      <c r="Y113" s="22">
        <f t="shared" si="155"/>
        <v>4.2295220640067667E-2</v>
      </c>
      <c r="Z113" s="22" t="e">
        <f t="shared" si="155"/>
        <v>#DIV/0!</v>
      </c>
      <c r="AA113" s="22">
        <f t="shared" si="155"/>
        <v>0</v>
      </c>
      <c r="AB113" s="22">
        <f t="shared" si="155"/>
        <v>7.2022326921345622E-2</v>
      </c>
      <c r="AC113" s="22">
        <f t="shared" si="155"/>
        <v>0</v>
      </c>
      <c r="AD113" s="22">
        <f t="shared" si="8"/>
        <v>0</v>
      </c>
      <c r="AE113" s="22">
        <f t="shared" si="155"/>
        <v>1.1770591177941912E-2</v>
      </c>
      <c r="AF113" s="22">
        <f t="shared" si="155"/>
        <v>7.0091934537393236E-2</v>
      </c>
      <c r="AG113" s="22">
        <f t="shared" si="155"/>
        <v>0.16048033424179961</v>
      </c>
      <c r="AH113" s="22">
        <f t="shared" si="155"/>
        <v>0.15593022122600136</v>
      </c>
      <c r="AI113" s="22">
        <f t="shared" si="155"/>
        <v>3.4225477445410359E-2</v>
      </c>
      <c r="AJ113" s="22">
        <f t="shared" si="155"/>
        <v>0.15967385765245456</v>
      </c>
      <c r="AK113" s="22">
        <f t="shared" si="155"/>
        <v>0.1674574379012001</v>
      </c>
      <c r="AL113" s="22">
        <f t="shared" si="155"/>
        <v>0.1953125</v>
      </c>
    </row>
    <row r="114" spans="1:38">
      <c r="A114" t="s">
        <v>170</v>
      </c>
      <c r="B114" s="22">
        <f t="shared" ref="B114:R114" si="156">IFERROR(B55/SUM(B$5:B$58)*100,0)</f>
        <v>0.94254626100214833</v>
      </c>
      <c r="C114" s="22">
        <f t="shared" si="156"/>
        <v>0.70977917981072558</v>
      </c>
      <c r="D114" s="22">
        <f t="shared" si="156"/>
        <v>0.39450414909536119</v>
      </c>
      <c r="E114" s="22">
        <f t="shared" si="156"/>
        <v>0.45566070802663861</v>
      </c>
      <c r="F114" s="22">
        <f t="shared" si="156"/>
        <v>0</v>
      </c>
      <c r="G114" s="22">
        <f t="shared" si="156"/>
        <v>0.26195153896529144</v>
      </c>
      <c r="H114" s="22">
        <f t="shared" si="156"/>
        <v>0.41237113402061859</v>
      </c>
      <c r="I114" s="22">
        <f t="shared" si="156"/>
        <v>5.368647100930566E-2</v>
      </c>
      <c r="J114" s="22">
        <f t="shared" ref="J114" si="157">IFERROR(J55/SUM(J$5:J$58)*100,0)</f>
        <v>0</v>
      </c>
      <c r="K114" s="22">
        <f t="shared" si="156"/>
        <v>0.16570008285004142</v>
      </c>
      <c r="L114" s="22">
        <f t="shared" si="156"/>
        <v>0.35509070953579963</v>
      </c>
      <c r="M114" s="22">
        <f t="shared" si="156"/>
        <v>0.49644571258926951</v>
      </c>
      <c r="N114" s="22">
        <f t="shared" si="156"/>
        <v>1.2092453696617176</v>
      </c>
      <c r="O114" s="22">
        <f t="shared" si="156"/>
        <v>0.23065390381732209</v>
      </c>
      <c r="P114" s="22">
        <f t="shared" si="156"/>
        <v>1.0978851265457068</v>
      </c>
      <c r="Q114" s="22">
        <f t="shared" si="156"/>
        <v>1.222707423580786</v>
      </c>
      <c r="R114" s="22">
        <f t="shared" si="156"/>
        <v>0</v>
      </c>
      <c r="S114" s="22"/>
      <c r="U114" t="s">
        <v>170</v>
      </c>
      <c r="V114" s="22">
        <f t="shared" ref="V114:AL114" si="158">V55/SUM(V$5:V$58)*100</f>
        <v>0.28679165117637689</v>
      </c>
      <c r="W114" s="22">
        <f t="shared" si="158"/>
        <v>0</v>
      </c>
      <c r="X114" s="22">
        <f t="shared" si="158"/>
        <v>0</v>
      </c>
      <c r="Y114" s="22">
        <f t="shared" si="158"/>
        <v>0</v>
      </c>
      <c r="Z114" s="22" t="e">
        <f t="shared" si="158"/>
        <v>#DIV/0!</v>
      </c>
      <c r="AA114" s="22">
        <f t="shared" si="158"/>
        <v>0.16538037486218302</v>
      </c>
      <c r="AB114" s="22">
        <f t="shared" si="158"/>
        <v>0.13504186297752305</v>
      </c>
      <c r="AC114" s="22">
        <f t="shared" si="158"/>
        <v>0</v>
      </c>
      <c r="AD114" s="22">
        <f t="shared" si="8"/>
        <v>0</v>
      </c>
      <c r="AE114" s="22">
        <f t="shared" si="158"/>
        <v>2.9426477944854777E-2</v>
      </c>
      <c r="AF114" s="22">
        <f t="shared" si="158"/>
        <v>5.3791484644976198E-2</v>
      </c>
      <c r="AG114" s="22">
        <f t="shared" si="158"/>
        <v>0.1217437018386066</v>
      </c>
      <c r="AH114" s="22">
        <f t="shared" si="158"/>
        <v>0.31186044245200273</v>
      </c>
      <c r="AI114" s="22">
        <f t="shared" si="158"/>
        <v>3.4225477445410359E-2</v>
      </c>
      <c r="AJ114" s="22">
        <f t="shared" si="158"/>
        <v>0.30575845082384917</v>
      </c>
      <c r="AK114" s="22">
        <f t="shared" si="158"/>
        <v>0.78146804353893384</v>
      </c>
      <c r="AL114" s="22">
        <f t="shared" si="158"/>
        <v>0</v>
      </c>
    </row>
    <row r="115" spans="1:38">
      <c r="A115" t="s">
        <v>22</v>
      </c>
      <c r="B115" s="22">
        <f t="shared" ref="B115:R115" si="159">IFERROR(B56/SUM(B$5:B$58)*100,0)</f>
        <v>0.94947674821539951</v>
      </c>
      <c r="C115" s="22">
        <f t="shared" si="159"/>
        <v>1.6561514195583598</v>
      </c>
      <c r="D115" s="22">
        <f t="shared" si="159"/>
        <v>1.3104792998684986</v>
      </c>
      <c r="E115" s="22">
        <f t="shared" si="159"/>
        <v>0.56081317910970907</v>
      </c>
      <c r="F115" s="22">
        <f t="shared" si="159"/>
        <v>0</v>
      </c>
      <c r="G115" s="22">
        <f t="shared" si="159"/>
        <v>0.85134250163719716</v>
      </c>
      <c r="H115" s="22">
        <f t="shared" si="159"/>
        <v>0.54982817869415812</v>
      </c>
      <c r="I115" s="22">
        <f t="shared" si="159"/>
        <v>0.12526843235504653</v>
      </c>
      <c r="J115" s="22">
        <f t="shared" ref="J115" si="160">IFERROR(J56/SUM(J$5:J$58)*100,0)</f>
        <v>0</v>
      </c>
      <c r="K115" s="22">
        <f t="shared" si="159"/>
        <v>8.2850041425020712E-2</v>
      </c>
      <c r="L115" s="22">
        <f t="shared" si="159"/>
        <v>0.26470398347214152</v>
      </c>
      <c r="M115" s="22">
        <f t="shared" si="159"/>
        <v>1.1314344147383353</v>
      </c>
      <c r="N115" s="22">
        <f t="shared" si="159"/>
        <v>1.4847696311036278</v>
      </c>
      <c r="O115" s="22">
        <f t="shared" si="159"/>
        <v>1.3493253373313343</v>
      </c>
      <c r="P115" s="22">
        <f t="shared" si="159"/>
        <v>0.72229284641164915</v>
      </c>
      <c r="Q115" s="22">
        <f t="shared" si="159"/>
        <v>0.611353711790393</v>
      </c>
      <c r="R115" s="22">
        <f t="shared" si="159"/>
        <v>4.2536736272235114</v>
      </c>
      <c r="S115" s="22"/>
      <c r="U115" t="s">
        <v>22</v>
      </c>
      <c r="V115" s="22">
        <f t="shared" ref="V115:AL115" si="161">V56/SUM(V$5:V$58)*100</f>
        <v>0.66918051941154599</v>
      </c>
      <c r="W115" s="22">
        <f t="shared" si="161"/>
        <v>0</v>
      </c>
      <c r="X115" s="22">
        <f t="shared" si="161"/>
        <v>1.2798138452588714</v>
      </c>
      <c r="Y115" s="22">
        <f t="shared" si="161"/>
        <v>0.60623149584097002</v>
      </c>
      <c r="Z115" s="22" t="e">
        <f t="shared" si="161"/>
        <v>#DIV/0!</v>
      </c>
      <c r="AA115" s="22">
        <f t="shared" si="161"/>
        <v>0.16538037486218302</v>
      </c>
      <c r="AB115" s="22">
        <f t="shared" si="161"/>
        <v>0.45914233412357836</v>
      </c>
      <c r="AC115" s="22">
        <f t="shared" si="161"/>
        <v>0.15164047422111937</v>
      </c>
      <c r="AD115" s="22">
        <f t="shared" si="8"/>
        <v>0.145985401459854</v>
      </c>
      <c r="AE115" s="22">
        <f t="shared" si="161"/>
        <v>9.7107377218020777E-2</v>
      </c>
      <c r="AF115" s="22">
        <f t="shared" si="161"/>
        <v>0.18908521875203754</v>
      </c>
      <c r="AG115" s="22">
        <f t="shared" si="161"/>
        <v>0.81761963393882386</v>
      </c>
      <c r="AH115" s="22">
        <f t="shared" si="161"/>
        <v>0.86736185556963263</v>
      </c>
      <c r="AI115" s="22">
        <f t="shared" si="161"/>
        <v>0.84194674515709489</v>
      </c>
      <c r="AJ115" s="22">
        <f t="shared" si="161"/>
        <v>0.70324443689485305</v>
      </c>
      <c r="AK115" s="22">
        <f t="shared" si="161"/>
        <v>0.3349148758024002</v>
      </c>
      <c r="AL115" s="22">
        <f t="shared" si="161"/>
        <v>3.515625</v>
      </c>
    </row>
    <row r="116" spans="1:38">
      <c r="A116" t="s">
        <v>23</v>
      </c>
      <c r="B116" s="22">
        <f t="shared" ref="B116:R116" si="162">IFERROR(B57/SUM(B$5:B$58)*100,0)</f>
        <v>0.20098412918428166</v>
      </c>
      <c r="C116" s="22">
        <f t="shared" si="162"/>
        <v>0.23659305993690852</v>
      </c>
      <c r="D116" s="22">
        <f t="shared" si="162"/>
        <v>0.28114088786106201</v>
      </c>
      <c r="E116" s="22">
        <f t="shared" si="162"/>
        <v>0.25344441748227237</v>
      </c>
      <c r="F116" s="22">
        <f t="shared" si="162"/>
        <v>0</v>
      </c>
      <c r="G116" s="22">
        <f t="shared" si="162"/>
        <v>0</v>
      </c>
      <c r="H116" s="22">
        <f t="shared" si="162"/>
        <v>9.1638029782359673E-2</v>
      </c>
      <c r="I116" s="22">
        <f t="shared" si="162"/>
        <v>0.16105941302791699</v>
      </c>
      <c r="J116" s="22">
        <f t="shared" ref="J116" si="163">IFERROR(J57/SUM(J$5:J$58)*100,0)</f>
        <v>0</v>
      </c>
      <c r="K116" s="22">
        <f t="shared" si="162"/>
        <v>0</v>
      </c>
      <c r="L116" s="22">
        <f t="shared" si="162"/>
        <v>3.8737168312996319E-2</v>
      </c>
      <c r="M116" s="22">
        <f t="shared" si="162"/>
        <v>0.29357919216242517</v>
      </c>
      <c r="N116" s="22">
        <f t="shared" si="162"/>
        <v>0.27552426144191028</v>
      </c>
      <c r="O116" s="22">
        <f t="shared" si="162"/>
        <v>0.41517702687117974</v>
      </c>
      <c r="P116" s="22">
        <f t="shared" si="162"/>
        <v>0.16757194036750259</v>
      </c>
      <c r="Q116" s="22">
        <f t="shared" si="162"/>
        <v>0</v>
      </c>
      <c r="R116" s="22">
        <f t="shared" si="162"/>
        <v>11.059551430781129</v>
      </c>
      <c r="S116" s="22"/>
      <c r="U116" t="s">
        <v>23</v>
      </c>
      <c r="V116" s="22">
        <f t="shared" ref="V116:AL116" si="164">V57/SUM(V$5:V$58)*100</f>
        <v>0.26023686866004569</v>
      </c>
      <c r="W116" s="22">
        <f t="shared" si="164"/>
        <v>0.69252077562326864</v>
      </c>
      <c r="X116" s="22">
        <f t="shared" si="164"/>
        <v>0.44599573395384917</v>
      </c>
      <c r="Y116" s="22">
        <f t="shared" si="164"/>
        <v>0.21147610320033836</v>
      </c>
      <c r="Z116" s="22" t="e">
        <f t="shared" si="164"/>
        <v>#DIV/0!</v>
      </c>
      <c r="AA116" s="22">
        <f t="shared" si="164"/>
        <v>0</v>
      </c>
      <c r="AB116" s="22">
        <f t="shared" si="164"/>
        <v>0.17105302643819584</v>
      </c>
      <c r="AC116" s="22">
        <f t="shared" si="164"/>
        <v>9.6498483595257784E-2</v>
      </c>
      <c r="AD116" s="22">
        <f t="shared" si="8"/>
        <v>0</v>
      </c>
      <c r="AE116" s="22">
        <f t="shared" si="164"/>
        <v>0.12359120736839008</v>
      </c>
      <c r="AF116" s="22">
        <f t="shared" si="164"/>
        <v>0.14018386907478647</v>
      </c>
      <c r="AG116" s="22">
        <f t="shared" si="164"/>
        <v>0.23380324557641494</v>
      </c>
      <c r="AH116" s="22">
        <f t="shared" si="164"/>
        <v>0.12669330474612611</v>
      </c>
      <c r="AI116" s="22">
        <f t="shared" si="164"/>
        <v>0.22588815113970839</v>
      </c>
      <c r="AJ116" s="22">
        <f t="shared" si="164"/>
        <v>0.17326312213351452</v>
      </c>
      <c r="AK116" s="22">
        <f t="shared" si="164"/>
        <v>8.3728718950600051E-2</v>
      </c>
      <c r="AL116" s="22">
        <f t="shared" si="164"/>
        <v>12.565104166666666</v>
      </c>
    </row>
    <row r="117" spans="1:38">
      <c r="A117" t="s">
        <v>24</v>
      </c>
      <c r="B117" s="22">
        <f t="shared" ref="B117:R117" si="165">IFERROR(B58/SUM(B$5:B$58)*100,0)</f>
        <v>17.042068057384434</v>
      </c>
      <c r="C117" s="22">
        <f t="shared" si="165"/>
        <v>13.880126182965299</v>
      </c>
      <c r="D117" s="22">
        <f t="shared" si="165"/>
        <v>6.6385525778805601</v>
      </c>
      <c r="E117" s="22">
        <f t="shared" si="165"/>
        <v>5.9397665075898516</v>
      </c>
      <c r="F117" s="22">
        <f t="shared" si="165"/>
        <v>0</v>
      </c>
      <c r="G117" s="22">
        <f t="shared" si="165"/>
        <v>4.1257367387033401</v>
      </c>
      <c r="H117" s="22">
        <f t="shared" si="165"/>
        <v>6.4986636120656733</v>
      </c>
      <c r="I117" s="22">
        <f t="shared" si="165"/>
        <v>3.4717251252684322</v>
      </c>
      <c r="J117" s="22">
        <f t="shared" ref="J117" si="166">IFERROR(J58/SUM(J$5:J$58)*100,0)</f>
        <v>3.7937743190661477</v>
      </c>
      <c r="K117" s="22">
        <f t="shared" si="165"/>
        <v>4.5567522783761394</v>
      </c>
      <c r="L117" s="22">
        <f t="shared" si="165"/>
        <v>3.1054296597585385</v>
      </c>
      <c r="M117" s="22">
        <f t="shared" si="165"/>
        <v>5.63902953934456</v>
      </c>
      <c r="N117" s="22">
        <f t="shared" si="165"/>
        <v>16.102862390938313</v>
      </c>
      <c r="O117" s="22">
        <f t="shared" si="165"/>
        <v>6.5390381732210816</v>
      </c>
      <c r="P117" s="22">
        <f t="shared" si="165"/>
        <v>10.164104934704726</v>
      </c>
      <c r="Q117" s="22">
        <f t="shared" si="165"/>
        <v>10.887918486171762</v>
      </c>
      <c r="R117" s="22">
        <f t="shared" si="165"/>
        <v>13.611755607115237</v>
      </c>
      <c r="S117" s="22"/>
      <c r="U117" t="s">
        <v>24</v>
      </c>
      <c r="V117" s="22">
        <f t="shared" ref="V117:AL117" si="167">V58/SUM(V$5:V$58)*100</f>
        <v>18.885761325614745</v>
      </c>
      <c r="W117" s="22">
        <f t="shared" si="167"/>
        <v>18.698060941828253</v>
      </c>
      <c r="X117" s="22">
        <f t="shared" si="167"/>
        <v>18.169478378902461</v>
      </c>
      <c r="Y117" s="22">
        <f t="shared" si="167"/>
        <v>13.802340335542084</v>
      </c>
      <c r="Z117" s="22" t="e">
        <f t="shared" si="167"/>
        <v>#DIV/0!</v>
      </c>
      <c r="AA117" s="22">
        <f t="shared" si="167"/>
        <v>15.380374862183022</v>
      </c>
      <c r="AB117" s="22">
        <f t="shared" si="167"/>
        <v>10.071122047834828</v>
      </c>
      <c r="AC117" s="22">
        <f t="shared" si="167"/>
        <v>6.9754618141714921</v>
      </c>
      <c r="AD117" s="22">
        <f t="shared" si="8"/>
        <v>10.024330900243308</v>
      </c>
      <c r="AE117" s="22">
        <f t="shared" si="167"/>
        <v>7.6597122090456988</v>
      </c>
      <c r="AF117" s="22">
        <f t="shared" si="167"/>
        <v>10.944122057768794</v>
      </c>
      <c r="AG117" s="22">
        <f t="shared" si="167"/>
        <v>11.915664817453619</v>
      </c>
      <c r="AH117" s="22">
        <f t="shared" si="167"/>
        <v>20.60228047948543</v>
      </c>
      <c r="AI117" s="22">
        <f t="shared" si="167"/>
        <v>8.8849339448285303</v>
      </c>
      <c r="AJ117" s="22">
        <f t="shared" si="167"/>
        <v>13.436385255648037</v>
      </c>
      <c r="AK117" s="22">
        <f t="shared" si="167"/>
        <v>15.182807703042142</v>
      </c>
      <c r="AL117" s="22">
        <f t="shared" si="167"/>
        <v>20.5078125</v>
      </c>
    </row>
    <row r="120" spans="1:38" s="17" customFormat="1" ht="19">
      <c r="A120" s="23" t="s">
        <v>174</v>
      </c>
      <c r="U120" s="17">
        <v>2016</v>
      </c>
    </row>
    <row r="121" spans="1:38">
      <c r="A121" s="20" t="s">
        <v>35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U121" s="21" t="s">
        <v>36</v>
      </c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</row>
    <row r="122" spans="1:38" ht="42">
      <c r="A122" t="s">
        <v>172</v>
      </c>
      <c r="B122" s="16" t="s">
        <v>128</v>
      </c>
      <c r="C122" s="16" t="s">
        <v>129</v>
      </c>
      <c r="D122" s="16" t="s">
        <v>130</v>
      </c>
      <c r="E122" s="16" t="s">
        <v>131</v>
      </c>
      <c r="F122" s="16" t="s">
        <v>132</v>
      </c>
      <c r="G122" s="16" t="s">
        <v>67</v>
      </c>
      <c r="H122" s="16" t="s">
        <v>133</v>
      </c>
      <c r="I122" s="16" t="s">
        <v>134</v>
      </c>
      <c r="J122" s="16" t="s">
        <v>215</v>
      </c>
      <c r="K122" s="16" t="s">
        <v>75</v>
      </c>
      <c r="L122" s="16" t="s">
        <v>135</v>
      </c>
      <c r="M122" s="16" t="s">
        <v>136</v>
      </c>
      <c r="N122" s="16" t="s">
        <v>137</v>
      </c>
      <c r="O122" s="16" t="s">
        <v>102</v>
      </c>
      <c r="P122" s="16" t="s">
        <v>138</v>
      </c>
      <c r="Q122" s="16" t="s">
        <v>111</v>
      </c>
      <c r="R122" s="16" t="s">
        <v>23</v>
      </c>
      <c r="S122" s="16"/>
      <c r="U122" t="s">
        <v>172</v>
      </c>
      <c r="V122" s="16" t="s">
        <v>128</v>
      </c>
      <c r="W122" s="16" t="s">
        <v>129</v>
      </c>
      <c r="X122" s="16" t="s">
        <v>130</v>
      </c>
      <c r="Y122" s="16" t="s">
        <v>131</v>
      </c>
      <c r="Z122" s="16" t="s">
        <v>132</v>
      </c>
      <c r="AA122" s="16" t="s">
        <v>67</v>
      </c>
      <c r="AB122" s="16" t="s">
        <v>133</v>
      </c>
      <c r="AC122" s="16" t="s">
        <v>134</v>
      </c>
      <c r="AD122" s="16" t="s">
        <v>215</v>
      </c>
      <c r="AE122" s="16" t="s">
        <v>75</v>
      </c>
      <c r="AF122" s="16" t="s">
        <v>135</v>
      </c>
      <c r="AG122" s="16" t="s">
        <v>136</v>
      </c>
      <c r="AH122" s="16" t="s">
        <v>137</v>
      </c>
      <c r="AI122" s="16" t="s">
        <v>102</v>
      </c>
      <c r="AJ122" s="16" t="s">
        <v>138</v>
      </c>
      <c r="AK122" s="16" t="s">
        <v>111</v>
      </c>
      <c r="AL122" s="16" t="s">
        <v>23</v>
      </c>
    </row>
    <row r="123" spans="1:38">
      <c r="A123" t="s">
        <v>0</v>
      </c>
      <c r="B123" s="22">
        <f>IFERROR(B5/SUM($B5:$R5)*100,0)</f>
        <v>5.0713153724247224</v>
      </c>
      <c r="C123" s="22">
        <f t="shared" ref="C123:R123" si="168">IFERROR(C5/SUM($B5:$R5)*100,0)</f>
        <v>0.6339144215530903</v>
      </c>
      <c r="D123" s="22">
        <f t="shared" si="168"/>
        <v>7.1315372424722661</v>
      </c>
      <c r="E123" s="22">
        <f t="shared" si="168"/>
        <v>12.519809825673534</v>
      </c>
      <c r="F123" s="22">
        <f t="shared" si="168"/>
        <v>0</v>
      </c>
      <c r="G123" s="22">
        <f t="shared" si="168"/>
        <v>1.4263074484944533</v>
      </c>
      <c r="H123" s="22">
        <f t="shared" si="168"/>
        <v>3.0110935023771792</v>
      </c>
      <c r="I123" s="22">
        <f t="shared" si="168"/>
        <v>0</v>
      </c>
      <c r="J123" s="22">
        <f t="shared" ref="J123" si="169">IFERROR(J5/SUM($B5:$R5)*100,0)</f>
        <v>0</v>
      </c>
      <c r="K123" s="22">
        <f t="shared" si="168"/>
        <v>0</v>
      </c>
      <c r="L123" s="22">
        <f t="shared" si="168"/>
        <v>1.1093502377179081</v>
      </c>
      <c r="M123" s="22">
        <f t="shared" si="168"/>
        <v>51.980982567353408</v>
      </c>
      <c r="N123" s="22">
        <f t="shared" si="168"/>
        <v>2.8526148969889067</v>
      </c>
      <c r="O123" s="22">
        <f t="shared" si="168"/>
        <v>5.3882725832012683</v>
      </c>
      <c r="P123" s="22">
        <f t="shared" si="168"/>
        <v>5.8637083993660859</v>
      </c>
      <c r="Q123" s="22">
        <f t="shared" si="168"/>
        <v>1.2678288431061806</v>
      </c>
      <c r="R123" s="22">
        <f t="shared" si="168"/>
        <v>1.7432646592709984</v>
      </c>
      <c r="S123" s="22"/>
      <c r="U123" t="s">
        <v>0</v>
      </c>
      <c r="V123" s="22">
        <f>IFERROR(V5/SUM($V5:$AL5)*100,0)</f>
        <v>5.9880239520958085</v>
      </c>
      <c r="W123" s="22">
        <f t="shared" ref="W123:AL123" si="170">IFERROR(W5/SUM($V5:$AL5)*100,0)</f>
        <v>1.1976047904191618</v>
      </c>
      <c r="X123" s="22">
        <f t="shared" si="170"/>
        <v>0.89820359281437123</v>
      </c>
      <c r="Y123" s="22">
        <f t="shared" si="170"/>
        <v>0</v>
      </c>
      <c r="Z123" s="22">
        <f t="shared" si="170"/>
        <v>0</v>
      </c>
      <c r="AA123" s="22">
        <f t="shared" si="170"/>
        <v>0.89820359281437123</v>
      </c>
      <c r="AB123" s="22">
        <f t="shared" si="170"/>
        <v>6.88622754491018</v>
      </c>
      <c r="AC123" s="22">
        <f t="shared" si="170"/>
        <v>0</v>
      </c>
      <c r="AD123" s="22">
        <f t="shared" ref="AD123:AD176" si="171">IFERROR(AD5/SUM($B5:$R5)*100,0)</f>
        <v>0</v>
      </c>
      <c r="AE123" s="22">
        <f t="shared" si="170"/>
        <v>1.1976047904191618</v>
      </c>
      <c r="AF123" s="22">
        <f t="shared" si="170"/>
        <v>7.4850299401197598</v>
      </c>
      <c r="AG123" s="22">
        <f t="shared" si="170"/>
        <v>49.700598802395206</v>
      </c>
      <c r="AH123" s="22">
        <f t="shared" si="170"/>
        <v>4.1916167664670656</v>
      </c>
      <c r="AI123" s="22">
        <f t="shared" si="170"/>
        <v>6.88622754491018</v>
      </c>
      <c r="AJ123" s="22">
        <f t="shared" si="170"/>
        <v>11.676646706586826</v>
      </c>
      <c r="AK123" s="22">
        <f t="shared" si="170"/>
        <v>2.9940119760479043</v>
      </c>
      <c r="AL123" s="22">
        <f t="shared" si="170"/>
        <v>0</v>
      </c>
    </row>
    <row r="124" spans="1:38">
      <c r="A124" t="s">
        <v>1</v>
      </c>
      <c r="B124" s="22">
        <f t="shared" ref="B124:R124" si="172">IFERROR(B6/SUM($B6:$R6)*100,0)</f>
        <v>2.6183844011142061</v>
      </c>
      <c r="C124" s="22">
        <f t="shared" si="172"/>
        <v>0.44568245125348194</v>
      </c>
      <c r="D124" s="22">
        <f t="shared" si="172"/>
        <v>9.9164345403899716</v>
      </c>
      <c r="E124" s="22">
        <f t="shared" si="172"/>
        <v>12.757660167130918</v>
      </c>
      <c r="F124" s="22">
        <f t="shared" si="172"/>
        <v>0</v>
      </c>
      <c r="G124" s="22">
        <f t="shared" si="172"/>
        <v>0.61281337047353757</v>
      </c>
      <c r="H124" s="22">
        <f t="shared" si="172"/>
        <v>4.233983286908078</v>
      </c>
      <c r="I124" s="22">
        <f t="shared" si="172"/>
        <v>0.55710306406685239</v>
      </c>
      <c r="J124" s="22">
        <f t="shared" ref="J124" si="173">IFERROR(J6/SUM($B6:$R6)*100,0)</f>
        <v>0</v>
      </c>
      <c r="K124" s="22">
        <f t="shared" si="172"/>
        <v>0.2785515320334262</v>
      </c>
      <c r="L124" s="22">
        <f t="shared" si="172"/>
        <v>2.1727019498607243</v>
      </c>
      <c r="M124" s="22">
        <f t="shared" si="172"/>
        <v>48.913649025069638</v>
      </c>
      <c r="N124" s="22">
        <f t="shared" si="172"/>
        <v>3.6211699164345403</v>
      </c>
      <c r="O124" s="22">
        <f t="shared" si="172"/>
        <v>5.5153203342618387</v>
      </c>
      <c r="P124" s="22">
        <f t="shared" si="172"/>
        <v>7.1866295264623954</v>
      </c>
      <c r="Q124" s="22">
        <f t="shared" si="172"/>
        <v>1.0027855153203342</v>
      </c>
      <c r="R124" s="22">
        <f t="shared" si="172"/>
        <v>0.16713091922005571</v>
      </c>
      <c r="S124" s="22"/>
      <c r="U124" t="s">
        <v>1</v>
      </c>
      <c r="V124" s="22">
        <f t="shared" ref="V124:AL176" si="174">IFERROR(V6/SUM($V6:$AL6)*100,0)</f>
        <v>5.053763440860215</v>
      </c>
      <c r="W124" s="22">
        <f t="shared" si="174"/>
        <v>0</v>
      </c>
      <c r="X124" s="22">
        <f t="shared" si="174"/>
        <v>0.967741935483871</v>
      </c>
      <c r="Y124" s="22">
        <f t="shared" si="174"/>
        <v>0.967741935483871</v>
      </c>
      <c r="Z124" s="22">
        <f t="shared" si="174"/>
        <v>0</v>
      </c>
      <c r="AA124" s="22">
        <f t="shared" si="174"/>
        <v>0</v>
      </c>
      <c r="AB124" s="22">
        <f t="shared" si="174"/>
        <v>7.3118279569892479</v>
      </c>
      <c r="AC124" s="22">
        <f t="shared" si="174"/>
        <v>0</v>
      </c>
      <c r="AD124" s="22">
        <f t="shared" si="171"/>
        <v>0</v>
      </c>
      <c r="AE124" s="22">
        <f t="shared" si="174"/>
        <v>2.5806451612903225</v>
      </c>
      <c r="AF124" s="22">
        <f t="shared" si="174"/>
        <v>6.129032258064516</v>
      </c>
      <c r="AG124" s="22">
        <f t="shared" si="174"/>
        <v>41.72043010752688</v>
      </c>
      <c r="AH124" s="22">
        <f t="shared" si="174"/>
        <v>7.419354838709677</v>
      </c>
      <c r="AI124" s="22">
        <f t="shared" si="174"/>
        <v>7.3118279569892479</v>
      </c>
      <c r="AJ124" s="22">
        <f t="shared" si="174"/>
        <v>18.602150537634408</v>
      </c>
      <c r="AK124" s="22">
        <f t="shared" si="174"/>
        <v>1.935483870967742</v>
      </c>
      <c r="AL124" s="22">
        <f t="shared" si="174"/>
        <v>0</v>
      </c>
    </row>
    <row r="125" spans="1:38">
      <c r="A125" t="s">
        <v>2</v>
      </c>
      <c r="B125" s="22">
        <f t="shared" ref="B125:R125" si="175">IFERROR(B7/SUM($B7:$R7)*100,0)</f>
        <v>6.7932067932067932</v>
      </c>
      <c r="C125" s="22">
        <f t="shared" si="175"/>
        <v>0</v>
      </c>
      <c r="D125" s="22">
        <f t="shared" si="175"/>
        <v>0.59940059940059942</v>
      </c>
      <c r="E125" s="22">
        <f t="shared" si="175"/>
        <v>5.7942057942057943</v>
      </c>
      <c r="F125" s="22">
        <f t="shared" si="175"/>
        <v>0</v>
      </c>
      <c r="G125" s="22">
        <f t="shared" si="175"/>
        <v>46.95304695304695</v>
      </c>
      <c r="H125" s="22">
        <f t="shared" si="175"/>
        <v>2.0979020979020979</v>
      </c>
      <c r="I125" s="22">
        <f t="shared" si="175"/>
        <v>0</v>
      </c>
      <c r="J125" s="22">
        <f t="shared" ref="J125" si="176">IFERROR(J7/SUM($B7:$R7)*100,0)</f>
        <v>0</v>
      </c>
      <c r="K125" s="22">
        <f t="shared" si="175"/>
        <v>0</v>
      </c>
      <c r="L125" s="22">
        <f t="shared" si="175"/>
        <v>2.3976023976023977</v>
      </c>
      <c r="M125" s="22">
        <f t="shared" si="175"/>
        <v>29.770229770229772</v>
      </c>
      <c r="N125" s="22">
        <f t="shared" si="175"/>
        <v>0.59940059940059942</v>
      </c>
      <c r="O125" s="22">
        <f t="shared" si="175"/>
        <v>1.2987012987012987</v>
      </c>
      <c r="P125" s="22">
        <f t="shared" si="175"/>
        <v>1.9980019980019981</v>
      </c>
      <c r="Q125" s="22">
        <f t="shared" si="175"/>
        <v>0.89910089910089919</v>
      </c>
      <c r="R125" s="22">
        <f t="shared" si="175"/>
        <v>0.79920079920079923</v>
      </c>
      <c r="S125" s="22"/>
      <c r="U125" t="s">
        <v>2</v>
      </c>
      <c r="V125" s="22">
        <f t="shared" si="174"/>
        <v>4.4444444444444446</v>
      </c>
      <c r="W125" s="22">
        <f t="shared" si="174"/>
        <v>0</v>
      </c>
      <c r="X125" s="22">
        <f t="shared" si="174"/>
        <v>0</v>
      </c>
      <c r="Y125" s="22">
        <f t="shared" si="174"/>
        <v>1.6161616161616161</v>
      </c>
      <c r="Z125" s="22">
        <f t="shared" si="174"/>
        <v>0</v>
      </c>
      <c r="AA125" s="22">
        <f t="shared" si="174"/>
        <v>32.929292929292927</v>
      </c>
      <c r="AB125" s="22">
        <f t="shared" si="174"/>
        <v>6.8686868686868685</v>
      </c>
      <c r="AC125" s="22">
        <f t="shared" si="174"/>
        <v>0</v>
      </c>
      <c r="AD125" s="22">
        <f t="shared" si="171"/>
        <v>0</v>
      </c>
      <c r="AE125" s="22">
        <f t="shared" si="174"/>
        <v>8.2828282828282838</v>
      </c>
      <c r="AF125" s="22">
        <f t="shared" si="174"/>
        <v>16.161616161616163</v>
      </c>
      <c r="AG125" s="22">
        <f t="shared" si="174"/>
        <v>19.19191919191919</v>
      </c>
      <c r="AH125" s="22">
        <f t="shared" si="174"/>
        <v>1.8181818181818181</v>
      </c>
      <c r="AI125" s="22">
        <f t="shared" si="174"/>
        <v>3.0303030303030303</v>
      </c>
      <c r="AJ125" s="22">
        <f t="shared" si="174"/>
        <v>4.8484848484848486</v>
      </c>
      <c r="AK125" s="22">
        <f t="shared" si="174"/>
        <v>0</v>
      </c>
      <c r="AL125" s="22">
        <f t="shared" si="174"/>
        <v>0.80808080808080807</v>
      </c>
    </row>
    <row r="126" spans="1:38">
      <c r="A126" t="s">
        <v>142</v>
      </c>
      <c r="B126" s="22">
        <f t="shared" ref="B126:R126" si="177">IFERROR(B8/SUM($B8:$R8)*100,0)</f>
        <v>5.1086712973336317</v>
      </c>
      <c r="C126" s="22">
        <f t="shared" si="177"/>
        <v>0.3697064754649339</v>
      </c>
      <c r="D126" s="22">
        <f t="shared" si="177"/>
        <v>12.76047501680484</v>
      </c>
      <c r="E126" s="22">
        <f t="shared" si="177"/>
        <v>21.706251400403318</v>
      </c>
      <c r="F126" s="22">
        <f t="shared" si="177"/>
        <v>0</v>
      </c>
      <c r="G126" s="22">
        <f t="shared" si="177"/>
        <v>0.4985435805511988</v>
      </c>
      <c r="H126" s="22">
        <f t="shared" si="177"/>
        <v>2.3526775711404886</v>
      </c>
      <c r="I126" s="22">
        <f t="shared" si="177"/>
        <v>0.1120322652924042</v>
      </c>
      <c r="J126" s="22">
        <f t="shared" ref="J126" si="178">IFERROR(J8/SUM($B8:$R8)*100,0)</f>
        <v>0</v>
      </c>
      <c r="K126" s="22">
        <f t="shared" si="177"/>
        <v>0.3080887295541116</v>
      </c>
      <c r="L126" s="22">
        <f t="shared" si="177"/>
        <v>3.310553439390544</v>
      </c>
      <c r="M126" s="22">
        <f t="shared" si="177"/>
        <v>42.460228545821202</v>
      </c>
      <c r="N126" s="22">
        <f t="shared" si="177"/>
        <v>2.638359847636119</v>
      </c>
      <c r="O126" s="22">
        <f t="shared" si="177"/>
        <v>2.235043692583464</v>
      </c>
      <c r="P126" s="22">
        <f t="shared" si="177"/>
        <v>5.0806632310105311</v>
      </c>
      <c r="Q126" s="22">
        <f t="shared" si="177"/>
        <v>0.52655164687429978</v>
      </c>
      <c r="R126" s="22">
        <f t="shared" si="177"/>
        <v>0.53215326013892006</v>
      </c>
      <c r="S126" s="22"/>
      <c r="U126" t="s">
        <v>142</v>
      </c>
      <c r="V126" s="22">
        <f t="shared" si="174"/>
        <v>6.3828513262678879</v>
      </c>
      <c r="W126" s="22">
        <f t="shared" si="174"/>
        <v>0.24549428177953417</v>
      </c>
      <c r="X126" s="22">
        <f t="shared" si="174"/>
        <v>2.7902520807137297</v>
      </c>
      <c r="Y126" s="22">
        <f t="shared" si="174"/>
        <v>3.8380935273336929</v>
      </c>
      <c r="Z126" s="22">
        <f t="shared" si="174"/>
        <v>0</v>
      </c>
      <c r="AA126" s="22">
        <f t="shared" si="174"/>
        <v>0.46703790192204064</v>
      </c>
      <c r="AB126" s="22">
        <f t="shared" si="174"/>
        <v>4.3290820908927605</v>
      </c>
      <c r="AC126" s="22">
        <f t="shared" si="174"/>
        <v>4.7901323274055448E-2</v>
      </c>
      <c r="AD126" s="22">
        <f t="shared" si="171"/>
        <v>4.4812906116961683E-2</v>
      </c>
      <c r="AE126" s="22">
        <f t="shared" si="174"/>
        <v>1.3053110592180108</v>
      </c>
      <c r="AF126" s="22">
        <f t="shared" si="174"/>
        <v>9.1192144182983057</v>
      </c>
      <c r="AG126" s="22">
        <f t="shared" si="174"/>
        <v>50.39219208430633</v>
      </c>
      <c r="AH126" s="22">
        <f t="shared" si="174"/>
        <v>3.7602538770133522</v>
      </c>
      <c r="AI126" s="22">
        <f t="shared" si="174"/>
        <v>3.3171666367283392</v>
      </c>
      <c r="AJ126" s="22">
        <f t="shared" si="174"/>
        <v>12.981258607269025</v>
      </c>
      <c r="AK126" s="22">
        <f t="shared" si="174"/>
        <v>0.50296389437758215</v>
      </c>
      <c r="AL126" s="22">
        <f t="shared" si="174"/>
        <v>0.47302556733129747</v>
      </c>
    </row>
    <row r="127" spans="1:38">
      <c r="A127" t="s">
        <v>143</v>
      </c>
      <c r="B127" s="22">
        <f t="shared" ref="B127:R127" si="179">IFERROR(B9/SUM($B9:$R9)*100,0)</f>
        <v>4.9842271293375395</v>
      </c>
      <c r="C127" s="22">
        <f t="shared" si="179"/>
        <v>0.41009463722397482</v>
      </c>
      <c r="D127" s="22">
        <f t="shared" si="179"/>
        <v>7.728706624605679</v>
      </c>
      <c r="E127" s="22">
        <f t="shared" si="179"/>
        <v>7.7917981072555209</v>
      </c>
      <c r="F127" s="22">
        <f t="shared" si="179"/>
        <v>0</v>
      </c>
      <c r="G127" s="22">
        <f t="shared" si="179"/>
        <v>0.56782334384858046</v>
      </c>
      <c r="H127" s="22">
        <f t="shared" si="179"/>
        <v>5.1892744479495265</v>
      </c>
      <c r="I127" s="22">
        <f t="shared" si="179"/>
        <v>7.8864353312302835E-2</v>
      </c>
      <c r="J127" s="22">
        <f t="shared" ref="J127" si="180">IFERROR(J9/SUM($B9:$R9)*100,0)</f>
        <v>0</v>
      </c>
      <c r="K127" s="22">
        <f t="shared" si="179"/>
        <v>4.7318611987381701E-2</v>
      </c>
      <c r="L127" s="22">
        <f t="shared" si="179"/>
        <v>2.6498422712933754</v>
      </c>
      <c r="M127" s="22">
        <f t="shared" si="179"/>
        <v>52.586750788643535</v>
      </c>
      <c r="N127" s="22">
        <f t="shared" si="179"/>
        <v>3.8012618296529963</v>
      </c>
      <c r="O127" s="22">
        <f t="shared" si="179"/>
        <v>1.8927444794952681</v>
      </c>
      <c r="P127" s="22">
        <f t="shared" si="179"/>
        <v>9.41640378548896</v>
      </c>
      <c r="Q127" s="22">
        <f t="shared" si="179"/>
        <v>2.3343848580441637</v>
      </c>
      <c r="R127" s="22">
        <f t="shared" si="179"/>
        <v>0.52050473186119872</v>
      </c>
      <c r="S127" s="22"/>
      <c r="U127" t="s">
        <v>143</v>
      </c>
      <c r="V127" s="22">
        <f t="shared" si="174"/>
        <v>5.1056338028169019</v>
      </c>
      <c r="W127" s="22">
        <f t="shared" si="174"/>
        <v>0.1218851570964247</v>
      </c>
      <c r="X127" s="22">
        <f t="shared" si="174"/>
        <v>1.6522210184182016</v>
      </c>
      <c r="Y127" s="22">
        <f t="shared" si="174"/>
        <v>1.1782231852654388</v>
      </c>
      <c r="Z127" s="22">
        <f t="shared" si="174"/>
        <v>0</v>
      </c>
      <c r="AA127" s="22">
        <f t="shared" si="174"/>
        <v>0.70422535211267612</v>
      </c>
      <c r="AB127" s="22">
        <f t="shared" si="174"/>
        <v>5.8911159263271937</v>
      </c>
      <c r="AC127" s="22">
        <f t="shared" si="174"/>
        <v>0</v>
      </c>
      <c r="AD127" s="22">
        <f t="shared" si="171"/>
        <v>0.17350157728706625</v>
      </c>
      <c r="AE127" s="22">
        <f t="shared" si="174"/>
        <v>1.3678223185265439</v>
      </c>
      <c r="AF127" s="22">
        <f t="shared" si="174"/>
        <v>5.8369447453954493</v>
      </c>
      <c r="AG127" s="22">
        <f t="shared" si="174"/>
        <v>51.096966413867818</v>
      </c>
      <c r="AH127" s="22">
        <f t="shared" si="174"/>
        <v>5.2004333694474543</v>
      </c>
      <c r="AI127" s="22">
        <f t="shared" si="174"/>
        <v>2.2887323943661975</v>
      </c>
      <c r="AJ127" s="22">
        <f t="shared" si="174"/>
        <v>16.589924160346694</v>
      </c>
      <c r="AK127" s="22">
        <f t="shared" si="174"/>
        <v>2.2616468039003248</v>
      </c>
      <c r="AL127" s="22">
        <f t="shared" si="174"/>
        <v>0.55525460455037923</v>
      </c>
    </row>
    <row r="128" spans="1:38">
      <c r="A128" t="s">
        <v>3</v>
      </c>
      <c r="B128" s="22">
        <f t="shared" ref="B128:R128" si="181">IFERROR(B10/SUM($B10:$R10)*100,0)</f>
        <v>12.083071113908119</v>
      </c>
      <c r="C128" s="22">
        <f t="shared" si="181"/>
        <v>3.7759597230962871</v>
      </c>
      <c r="D128" s="22">
        <f t="shared" si="181"/>
        <v>12.334801762114537</v>
      </c>
      <c r="E128" s="22">
        <f t="shared" si="181"/>
        <v>14.85210824417873</v>
      </c>
      <c r="F128" s="22">
        <f t="shared" si="181"/>
        <v>0</v>
      </c>
      <c r="G128" s="22">
        <f t="shared" si="181"/>
        <v>0.69225928256765268</v>
      </c>
      <c r="H128" s="22">
        <f t="shared" si="181"/>
        <v>2.5173064820641913</v>
      </c>
      <c r="I128" s="22">
        <f t="shared" si="181"/>
        <v>0.31466331025802391</v>
      </c>
      <c r="J128" s="22">
        <f t="shared" ref="J128" si="182">IFERROR(J10/SUM($B10:$R10)*100,0)</f>
        <v>0</v>
      </c>
      <c r="K128" s="22">
        <f t="shared" si="181"/>
        <v>0</v>
      </c>
      <c r="L128" s="22">
        <f t="shared" si="181"/>
        <v>1.44745122718691</v>
      </c>
      <c r="M128" s="22">
        <f t="shared" si="181"/>
        <v>32.599118942731273</v>
      </c>
      <c r="N128" s="22">
        <f t="shared" si="181"/>
        <v>6.607929515418502</v>
      </c>
      <c r="O128" s="22">
        <f t="shared" si="181"/>
        <v>4.0906230333543112</v>
      </c>
      <c r="P128" s="22">
        <f t="shared" si="181"/>
        <v>5.4122089364380113</v>
      </c>
      <c r="Q128" s="22">
        <f t="shared" si="181"/>
        <v>3.0207677784770297</v>
      </c>
      <c r="R128" s="22">
        <f t="shared" si="181"/>
        <v>0.25173064820641916</v>
      </c>
      <c r="S128" s="22"/>
      <c r="U128" t="s">
        <v>3</v>
      </c>
      <c r="V128" s="22">
        <f t="shared" si="174"/>
        <v>18.022235225277942</v>
      </c>
      <c r="W128" s="22">
        <f t="shared" si="174"/>
        <v>3.2767700409596259</v>
      </c>
      <c r="X128" s="22">
        <f t="shared" si="174"/>
        <v>5.4417788180222351</v>
      </c>
      <c r="Y128" s="22">
        <f t="shared" si="174"/>
        <v>3.978935049736688</v>
      </c>
      <c r="Z128" s="22">
        <f t="shared" si="174"/>
        <v>0</v>
      </c>
      <c r="AA128" s="22">
        <f t="shared" si="174"/>
        <v>0.81919251023990647</v>
      </c>
      <c r="AB128" s="22">
        <f t="shared" si="174"/>
        <v>8.1919251023990647</v>
      </c>
      <c r="AC128" s="22">
        <f t="shared" si="174"/>
        <v>0.17554125219426564</v>
      </c>
      <c r="AD128" s="22">
        <f t="shared" si="171"/>
        <v>0</v>
      </c>
      <c r="AE128" s="22">
        <f t="shared" si="174"/>
        <v>1.579871269748391</v>
      </c>
      <c r="AF128" s="22">
        <f t="shared" si="174"/>
        <v>2.4575775307197194</v>
      </c>
      <c r="AG128" s="22">
        <f t="shared" si="174"/>
        <v>26.155646576945585</v>
      </c>
      <c r="AH128" s="22">
        <f t="shared" si="174"/>
        <v>9.4207138677589235</v>
      </c>
      <c r="AI128" s="22">
        <f t="shared" si="174"/>
        <v>6.0269163253364537</v>
      </c>
      <c r="AJ128" s="22">
        <f t="shared" si="174"/>
        <v>11.059098888238736</v>
      </c>
      <c r="AK128" s="22">
        <f t="shared" si="174"/>
        <v>2.399063779988297</v>
      </c>
      <c r="AL128" s="22">
        <f t="shared" si="174"/>
        <v>0.994733762434172</v>
      </c>
    </row>
    <row r="129" spans="1:38">
      <c r="A129" t="s">
        <v>144</v>
      </c>
      <c r="B129" s="22">
        <f t="shared" ref="B129:R129" si="183">IFERROR(B11/SUM($B11:$R11)*100,0)</f>
        <v>1.8297533810660305</v>
      </c>
      <c r="C129" s="22">
        <f t="shared" si="183"/>
        <v>0.10607265977194379</v>
      </c>
      <c r="D129" s="22">
        <f t="shared" si="183"/>
        <v>1.5380535666931849</v>
      </c>
      <c r="E129" s="22">
        <f t="shared" si="183"/>
        <v>1.9623442057809599</v>
      </c>
      <c r="F129" s="22">
        <f t="shared" si="183"/>
        <v>0</v>
      </c>
      <c r="G129" s="22">
        <f t="shared" si="183"/>
        <v>0</v>
      </c>
      <c r="H129" s="22">
        <f t="shared" si="183"/>
        <v>0.84858127817555029</v>
      </c>
      <c r="I129" s="22">
        <f t="shared" si="183"/>
        <v>0</v>
      </c>
      <c r="J129" s="22">
        <f t="shared" ref="J129" si="184">IFERROR(J11/SUM($B11:$R11)*100,0)</f>
        <v>0</v>
      </c>
      <c r="K129" s="22">
        <f t="shared" si="183"/>
        <v>0.10607265977194379</v>
      </c>
      <c r="L129" s="22">
        <f t="shared" si="183"/>
        <v>1.2198355873773536</v>
      </c>
      <c r="M129" s="22">
        <f t="shared" si="183"/>
        <v>8.2206311323256429</v>
      </c>
      <c r="N129" s="22">
        <f t="shared" si="183"/>
        <v>3.7390612569610182</v>
      </c>
      <c r="O129" s="22">
        <f t="shared" si="183"/>
        <v>1.856271546009016</v>
      </c>
      <c r="P129" s="22">
        <f t="shared" si="183"/>
        <v>60.434897905064965</v>
      </c>
      <c r="Q129" s="22">
        <f t="shared" si="183"/>
        <v>17.687616016971624</v>
      </c>
      <c r="R129" s="22">
        <f t="shared" si="183"/>
        <v>0.45080880403076107</v>
      </c>
      <c r="S129" s="22"/>
      <c r="U129" t="s">
        <v>144</v>
      </c>
      <c r="V129" s="22">
        <f t="shared" si="174"/>
        <v>2.0066889632107023</v>
      </c>
      <c r="W129" s="22">
        <f t="shared" si="174"/>
        <v>0</v>
      </c>
      <c r="X129" s="22">
        <f t="shared" si="174"/>
        <v>0.44593088071348941</v>
      </c>
      <c r="Y129" s="22">
        <f t="shared" si="174"/>
        <v>0.31215161649944262</v>
      </c>
      <c r="Z129" s="22">
        <f t="shared" si="174"/>
        <v>0</v>
      </c>
      <c r="AA129" s="22">
        <f t="shared" si="174"/>
        <v>6.6889632107023408E-2</v>
      </c>
      <c r="AB129" s="22">
        <f t="shared" si="174"/>
        <v>1.3600891861761426</v>
      </c>
      <c r="AC129" s="22">
        <f t="shared" si="174"/>
        <v>0</v>
      </c>
      <c r="AD129" s="22">
        <f t="shared" si="171"/>
        <v>0</v>
      </c>
      <c r="AE129" s="22">
        <f t="shared" si="174"/>
        <v>0.46822742474916385</v>
      </c>
      <c r="AF129" s="22">
        <f t="shared" si="174"/>
        <v>3.0992196209587513</v>
      </c>
      <c r="AG129" s="22">
        <f t="shared" si="174"/>
        <v>7.6923076923076925</v>
      </c>
      <c r="AH129" s="22">
        <f t="shared" si="174"/>
        <v>5.6856187290969897</v>
      </c>
      <c r="AI129" s="22">
        <f t="shared" si="174"/>
        <v>2.4303232998885171</v>
      </c>
      <c r="AJ129" s="22">
        <f t="shared" si="174"/>
        <v>67.313266443701224</v>
      </c>
      <c r="AK129" s="22">
        <f t="shared" si="174"/>
        <v>8.8071348940914156</v>
      </c>
      <c r="AL129" s="22">
        <f t="shared" si="174"/>
        <v>0.31215161649944262</v>
      </c>
    </row>
    <row r="130" spans="1:38">
      <c r="A130" t="s">
        <v>145</v>
      </c>
      <c r="B130" s="22">
        <f t="shared" ref="B130:R130" si="185">IFERROR(B12/SUM($B12:$R12)*100,0)</f>
        <v>2.7315215509780164</v>
      </c>
      <c r="C130" s="22">
        <f t="shared" si="185"/>
        <v>1.0836074086896312</v>
      </c>
      <c r="D130" s="22">
        <f t="shared" si="185"/>
        <v>4.7325601523281984</v>
      </c>
      <c r="E130" s="22">
        <f t="shared" si="185"/>
        <v>4.6702440713172928</v>
      </c>
      <c r="F130" s="22">
        <f t="shared" si="185"/>
        <v>0</v>
      </c>
      <c r="G130" s="22">
        <f t="shared" si="185"/>
        <v>0.48468063008481915</v>
      </c>
      <c r="H130" s="22">
        <f t="shared" si="185"/>
        <v>1.2532456292193179</v>
      </c>
      <c r="I130" s="22">
        <f t="shared" si="185"/>
        <v>4.1544054007270209E-2</v>
      </c>
      <c r="J130" s="22">
        <f t="shared" ref="J130" si="186">IFERROR(J12/SUM($B12:$R12)*100,0)</f>
        <v>0</v>
      </c>
      <c r="K130" s="22">
        <f t="shared" si="185"/>
        <v>0.12117015752120479</v>
      </c>
      <c r="L130" s="22">
        <f t="shared" si="185"/>
        <v>0.66470486411632335</v>
      </c>
      <c r="M130" s="22">
        <f t="shared" si="185"/>
        <v>72.743638566730141</v>
      </c>
      <c r="N130" s="22">
        <f t="shared" si="185"/>
        <v>2.4614851999307596</v>
      </c>
      <c r="O130" s="22">
        <f t="shared" si="185"/>
        <v>3.2992902890773759</v>
      </c>
      <c r="P130" s="22">
        <f t="shared" si="185"/>
        <v>4.9091223818590963</v>
      </c>
      <c r="Q130" s="22">
        <f t="shared" si="185"/>
        <v>0.39813051756967283</v>
      </c>
      <c r="R130" s="22">
        <f t="shared" si="185"/>
        <v>0.40505452657088453</v>
      </c>
      <c r="S130" s="22"/>
      <c r="U130" t="s">
        <v>145</v>
      </c>
      <c r="V130" s="22">
        <f t="shared" si="174"/>
        <v>3.182041713674101</v>
      </c>
      <c r="W130" s="22">
        <f t="shared" si="174"/>
        <v>0.44548583991437413</v>
      </c>
      <c r="X130" s="22">
        <f t="shared" si="174"/>
        <v>1.5418438485348145</v>
      </c>
      <c r="Y130" s="22">
        <f t="shared" si="174"/>
        <v>1.1513205473111747</v>
      </c>
      <c r="Z130" s="22">
        <f t="shared" si="174"/>
        <v>0</v>
      </c>
      <c r="AA130" s="22">
        <f t="shared" si="174"/>
        <v>0.36159564928114785</v>
      </c>
      <c r="AB130" s="22">
        <f t="shared" si="174"/>
        <v>2.1637883652983887</v>
      </c>
      <c r="AC130" s="22">
        <f t="shared" si="174"/>
        <v>2.3142121553993464E-2</v>
      </c>
      <c r="AD130" s="22">
        <f t="shared" si="171"/>
        <v>3.4620045006058503E-2</v>
      </c>
      <c r="AE130" s="22">
        <f t="shared" si="174"/>
        <v>0.43970030952587574</v>
      </c>
      <c r="AF130" s="22">
        <f t="shared" si="174"/>
        <v>1.313315398189129</v>
      </c>
      <c r="AG130" s="22">
        <f t="shared" si="174"/>
        <v>69.157337498915211</v>
      </c>
      <c r="AH130" s="22">
        <f t="shared" si="174"/>
        <v>3.2775029650843237</v>
      </c>
      <c r="AI130" s="22">
        <f t="shared" si="174"/>
        <v>3.9168040730133935</v>
      </c>
      <c r="AJ130" s="22">
        <f t="shared" si="174"/>
        <v>12.253753362839538</v>
      </c>
      <c r="AK130" s="22">
        <f t="shared" si="174"/>
        <v>0.34713182330990194</v>
      </c>
      <c r="AL130" s="22">
        <f t="shared" si="174"/>
        <v>0.39630883161213809</v>
      </c>
    </row>
    <row r="131" spans="1:38">
      <c r="A131" t="s">
        <v>146</v>
      </c>
      <c r="B131" s="22">
        <f t="shared" ref="B131:R131" si="187">IFERROR(B13/SUM($B13:$R13)*100,0)</f>
        <v>10.848177685026458</v>
      </c>
      <c r="C131" s="22">
        <f t="shared" si="187"/>
        <v>0.19751062085414028</v>
      </c>
      <c r="D131" s="22">
        <f t="shared" si="187"/>
        <v>1.3378549601252143</v>
      </c>
      <c r="E131" s="22">
        <f t="shared" si="187"/>
        <v>69.635537005291795</v>
      </c>
      <c r="F131" s="22">
        <f t="shared" si="187"/>
        <v>0</v>
      </c>
      <c r="G131" s="22">
        <f t="shared" si="187"/>
        <v>1.1030781843929343</v>
      </c>
      <c r="H131" s="22">
        <f t="shared" si="187"/>
        <v>3.2719683983006633</v>
      </c>
      <c r="I131" s="22">
        <f t="shared" si="187"/>
        <v>3.7266154878139675E-2</v>
      </c>
      <c r="J131" s="22">
        <f t="shared" ref="J131" si="188">IFERROR(J13/SUM($B13:$R13)*100,0)</f>
        <v>0</v>
      </c>
      <c r="K131" s="22">
        <f t="shared" si="187"/>
        <v>5.2172616829395543E-2</v>
      </c>
      <c r="L131" s="22">
        <f t="shared" si="187"/>
        <v>0.14161138853693078</v>
      </c>
      <c r="M131" s="22">
        <f t="shared" si="187"/>
        <v>2.1390772900052175</v>
      </c>
      <c r="N131" s="22">
        <f t="shared" si="187"/>
        <v>0.46955355146455985</v>
      </c>
      <c r="O131" s="22">
        <f t="shared" si="187"/>
        <v>0.15279123500037267</v>
      </c>
      <c r="P131" s="22">
        <f t="shared" si="187"/>
        <v>10.184840128195573</v>
      </c>
      <c r="Q131" s="22">
        <f t="shared" si="187"/>
        <v>9.3165387195349184E-2</v>
      </c>
      <c r="R131" s="22">
        <f t="shared" si="187"/>
        <v>0.33539539390325707</v>
      </c>
      <c r="S131" s="22"/>
      <c r="U131" t="s">
        <v>146</v>
      </c>
      <c r="V131" s="22">
        <f t="shared" si="174"/>
        <v>27.960046660834063</v>
      </c>
      <c r="W131" s="22">
        <f t="shared" si="174"/>
        <v>8.0198308544765229E-2</v>
      </c>
      <c r="X131" s="22">
        <f t="shared" si="174"/>
        <v>0.72178477690288712</v>
      </c>
      <c r="Y131" s="22">
        <f t="shared" si="174"/>
        <v>21.274424030329541</v>
      </c>
      <c r="Z131" s="22">
        <f t="shared" si="174"/>
        <v>0</v>
      </c>
      <c r="AA131" s="22">
        <f t="shared" si="174"/>
        <v>1.7060367454068242</v>
      </c>
      <c r="AB131" s="22">
        <f t="shared" si="174"/>
        <v>14.435695538057743</v>
      </c>
      <c r="AC131" s="22">
        <f t="shared" si="174"/>
        <v>0.22601341498979297</v>
      </c>
      <c r="AD131" s="22">
        <f t="shared" si="171"/>
        <v>0</v>
      </c>
      <c r="AE131" s="22">
        <f t="shared" si="174"/>
        <v>0.20414114902303879</v>
      </c>
      <c r="AF131" s="22">
        <f t="shared" si="174"/>
        <v>0.76552930883639547</v>
      </c>
      <c r="AG131" s="22">
        <f t="shared" si="174"/>
        <v>3.1496062992125982</v>
      </c>
      <c r="AH131" s="22">
        <f t="shared" si="174"/>
        <v>0.88218139399241757</v>
      </c>
      <c r="AI131" s="22">
        <f t="shared" si="174"/>
        <v>0.33537474482356372</v>
      </c>
      <c r="AJ131" s="22">
        <f t="shared" si="174"/>
        <v>27.80694079906678</v>
      </c>
      <c r="AK131" s="22">
        <f t="shared" si="174"/>
        <v>0.15310586176727908</v>
      </c>
      <c r="AL131" s="22">
        <f t="shared" si="174"/>
        <v>0.29892096821230679</v>
      </c>
    </row>
    <row r="132" spans="1:38">
      <c r="A132" t="s">
        <v>147</v>
      </c>
      <c r="B132" s="22">
        <f t="shared" ref="B132:R132" si="189">IFERROR(B14/SUM($B14:$R14)*100,0)</f>
        <v>4.6863781737484498</v>
      </c>
      <c r="C132" s="22">
        <f t="shared" si="189"/>
        <v>0.80281965929116894</v>
      </c>
      <c r="D132" s="22">
        <f t="shared" si="189"/>
        <v>0.85503557209059466</v>
      </c>
      <c r="E132" s="22">
        <f t="shared" si="189"/>
        <v>1.8471379152796816</v>
      </c>
      <c r="F132" s="22">
        <f t="shared" si="189"/>
        <v>0</v>
      </c>
      <c r="G132" s="22">
        <f t="shared" si="189"/>
        <v>7.8323869199138432E-2</v>
      </c>
      <c r="H132" s="22">
        <f t="shared" si="189"/>
        <v>2.1277984465765942</v>
      </c>
      <c r="I132" s="22">
        <f t="shared" si="189"/>
        <v>7.8323869199138432E-2</v>
      </c>
      <c r="J132" s="22">
        <f t="shared" ref="J132" si="190">IFERROR(J14/SUM($B14:$R14)*100,0)</f>
        <v>0</v>
      </c>
      <c r="K132" s="22">
        <f t="shared" si="189"/>
        <v>3.9161934599569216E-2</v>
      </c>
      <c r="L132" s="22">
        <f t="shared" si="189"/>
        <v>77.893087918543173</v>
      </c>
      <c r="M132" s="22">
        <f t="shared" si="189"/>
        <v>2.1343254356765224</v>
      </c>
      <c r="N132" s="22">
        <f t="shared" si="189"/>
        <v>2.2975001631747274</v>
      </c>
      <c r="O132" s="22">
        <f t="shared" si="189"/>
        <v>0.65269890999282032</v>
      </c>
      <c r="P132" s="22">
        <f t="shared" si="189"/>
        <v>2.3431890868742249</v>
      </c>
      <c r="Q132" s="22">
        <f t="shared" si="189"/>
        <v>3.9749363618562761</v>
      </c>
      <c r="R132" s="22">
        <f t="shared" si="189"/>
        <v>0.18928268389791789</v>
      </c>
      <c r="S132" s="22"/>
      <c r="U132" t="s">
        <v>147</v>
      </c>
      <c r="V132" s="22">
        <f t="shared" si="174"/>
        <v>1.7274395595627541</v>
      </c>
      <c r="W132" s="22">
        <f t="shared" si="174"/>
        <v>0.13763663927232106</v>
      </c>
      <c r="X132" s="22">
        <f t="shared" si="174"/>
        <v>5.5852549269927387E-2</v>
      </c>
      <c r="Y132" s="22">
        <f t="shared" si="174"/>
        <v>0.15159977658980292</v>
      </c>
      <c r="Z132" s="22">
        <f t="shared" si="174"/>
        <v>0</v>
      </c>
      <c r="AA132" s="22">
        <f t="shared" si="174"/>
        <v>0.117689300247347</v>
      </c>
      <c r="AB132" s="22">
        <f t="shared" si="174"/>
        <v>1.1010931141785685</v>
      </c>
      <c r="AC132" s="22">
        <f t="shared" si="174"/>
        <v>5.5852549269927387E-2</v>
      </c>
      <c r="AD132" s="22">
        <f t="shared" si="171"/>
        <v>9.1377847398994835E-2</v>
      </c>
      <c r="AE132" s="22">
        <f t="shared" si="174"/>
        <v>0.15758397829729515</v>
      </c>
      <c r="AF132" s="22">
        <f t="shared" si="174"/>
        <v>90.842176653634411</v>
      </c>
      <c r="AG132" s="22">
        <f t="shared" si="174"/>
        <v>1.0512247666161334</v>
      </c>
      <c r="AH132" s="22">
        <f t="shared" si="174"/>
        <v>1.0033511529561956</v>
      </c>
      <c r="AI132" s="22">
        <f t="shared" si="174"/>
        <v>0.31117848878959548</v>
      </c>
      <c r="AJ132" s="22">
        <f t="shared" si="174"/>
        <v>1.3205138434532833</v>
      </c>
      <c r="AK132" s="22">
        <f t="shared" si="174"/>
        <v>1.7334237612702463</v>
      </c>
      <c r="AL132" s="22">
        <f t="shared" si="174"/>
        <v>0.20545759195723293</v>
      </c>
    </row>
    <row r="133" spans="1:38">
      <c r="A133" t="s">
        <v>148</v>
      </c>
      <c r="B133" s="22">
        <f t="shared" ref="B133:R133" si="191">IFERROR(B15/SUM($B15:$R15)*100,0)</f>
        <v>2.0060052386124063</v>
      </c>
      <c r="C133" s="22">
        <f t="shared" si="191"/>
        <v>1.9165655145978407E-2</v>
      </c>
      <c r="D133" s="22">
        <f t="shared" si="191"/>
        <v>8.9439724014565902E-2</v>
      </c>
      <c r="E133" s="22">
        <f t="shared" si="191"/>
        <v>0.28109627547434995</v>
      </c>
      <c r="F133" s="22">
        <f t="shared" si="191"/>
        <v>0</v>
      </c>
      <c r="G133" s="22">
        <f t="shared" si="191"/>
        <v>5.1108413722609082E-2</v>
      </c>
      <c r="H133" s="22">
        <f t="shared" si="191"/>
        <v>38.433527119402036</v>
      </c>
      <c r="I133" s="22">
        <f t="shared" si="191"/>
        <v>33.456845333162974</v>
      </c>
      <c r="J133" s="22">
        <f t="shared" ref="J133" si="192">IFERROR(J15/SUM($B15:$R15)*100,0)</f>
        <v>5.6027598543410209</v>
      </c>
      <c r="K133" s="22">
        <f t="shared" si="191"/>
        <v>18.686513767328947</v>
      </c>
      <c r="L133" s="22">
        <f t="shared" si="191"/>
        <v>0.18526799974445793</v>
      </c>
      <c r="M133" s="22">
        <f t="shared" si="191"/>
        <v>0.64524372324793966</v>
      </c>
      <c r="N133" s="22">
        <f t="shared" si="191"/>
        <v>0.10221682744521816</v>
      </c>
      <c r="O133" s="22">
        <f t="shared" si="191"/>
        <v>7.0274068868587489E-2</v>
      </c>
      <c r="P133" s="22">
        <f t="shared" si="191"/>
        <v>5.749696543793522E-2</v>
      </c>
      <c r="Q133" s="22">
        <f t="shared" si="191"/>
        <v>7.6662620583913627E-2</v>
      </c>
      <c r="R133" s="22">
        <f t="shared" si="191"/>
        <v>0.236376413467067</v>
      </c>
      <c r="S133" s="22"/>
      <c r="U133" t="s">
        <v>148</v>
      </c>
      <c r="V133" s="22">
        <f t="shared" si="174"/>
        <v>1.1495695839311335</v>
      </c>
      <c r="W133" s="22">
        <f t="shared" si="174"/>
        <v>1.0760401721664275E-2</v>
      </c>
      <c r="X133" s="22">
        <f t="shared" si="174"/>
        <v>7.1736011477761836E-3</v>
      </c>
      <c r="Y133" s="22">
        <f t="shared" si="174"/>
        <v>3.4074605451936871E-2</v>
      </c>
      <c r="Z133" s="22">
        <f t="shared" si="174"/>
        <v>0</v>
      </c>
      <c r="AA133" s="22">
        <f t="shared" si="174"/>
        <v>2.6901004304160689E-2</v>
      </c>
      <c r="AB133" s="22">
        <f t="shared" si="174"/>
        <v>32.969870875179339</v>
      </c>
      <c r="AC133" s="22">
        <f t="shared" si="174"/>
        <v>11.723457675753227</v>
      </c>
      <c r="AD133" s="22">
        <f t="shared" si="171"/>
        <v>6.5610426116399418</v>
      </c>
      <c r="AE133" s="22">
        <f t="shared" si="174"/>
        <v>51.171090387374463</v>
      </c>
      <c r="AF133" s="22">
        <f t="shared" si="174"/>
        <v>0.16319942611190819</v>
      </c>
      <c r="AG133" s="22">
        <f t="shared" si="174"/>
        <v>0.33715925394548063</v>
      </c>
      <c r="AH133" s="22">
        <f t="shared" si="174"/>
        <v>0.10222381635581063</v>
      </c>
      <c r="AI133" s="22">
        <f t="shared" si="174"/>
        <v>8.7876614060258249E-2</v>
      </c>
      <c r="AJ133" s="22">
        <f t="shared" si="174"/>
        <v>0.1129842180774749</v>
      </c>
      <c r="AK133" s="22">
        <f t="shared" si="174"/>
        <v>2.6901004304160689E-2</v>
      </c>
      <c r="AL133" s="22">
        <f t="shared" si="174"/>
        <v>0.23493543758967</v>
      </c>
    </row>
    <row r="134" spans="1:38">
      <c r="A134" t="s">
        <v>149</v>
      </c>
      <c r="B134" s="22">
        <f t="shared" ref="B134:R134" si="193">IFERROR(B16/SUM($B16:$R16)*100,0)</f>
        <v>2.4454551446839368</v>
      </c>
      <c r="C134" s="22">
        <f t="shared" si="193"/>
        <v>1.0414606815635095</v>
      </c>
      <c r="D134" s="22">
        <f t="shared" si="193"/>
        <v>66.060246522971454</v>
      </c>
      <c r="E134" s="22">
        <f t="shared" si="193"/>
        <v>17.072045349680312</v>
      </c>
      <c r="F134" s="22">
        <f t="shared" si="193"/>
        <v>0</v>
      </c>
      <c r="G134" s="22">
        <f t="shared" si="193"/>
        <v>0</v>
      </c>
      <c r="H134" s="22">
        <f t="shared" si="193"/>
        <v>0.19774569903104605</v>
      </c>
      <c r="I134" s="22">
        <f t="shared" si="193"/>
        <v>0</v>
      </c>
      <c r="J134" s="22">
        <f t="shared" ref="J134" si="194">IFERROR(J16/SUM($B16:$R16)*100,0)</f>
        <v>0</v>
      </c>
      <c r="K134" s="22">
        <f t="shared" si="193"/>
        <v>0</v>
      </c>
      <c r="L134" s="22">
        <f t="shared" si="193"/>
        <v>0.25047788543932503</v>
      </c>
      <c r="M134" s="22">
        <f t="shared" si="193"/>
        <v>5.9455540175334516</v>
      </c>
      <c r="N134" s="22">
        <f t="shared" si="193"/>
        <v>0.69210994660866132</v>
      </c>
      <c r="O134" s="22">
        <f t="shared" si="193"/>
        <v>0.26366093204139479</v>
      </c>
      <c r="P134" s="22">
        <f t="shared" si="193"/>
        <v>5.3984575835475574</v>
      </c>
      <c r="Q134" s="22">
        <f t="shared" si="193"/>
        <v>0.20433722233208093</v>
      </c>
      <c r="R134" s="22">
        <f t="shared" si="193"/>
        <v>0.42844901456726653</v>
      </c>
      <c r="S134" s="22"/>
      <c r="U134" t="s">
        <v>149</v>
      </c>
      <c r="V134" s="22">
        <f t="shared" si="174"/>
        <v>3.9603960396039604</v>
      </c>
      <c r="W134" s="22">
        <f t="shared" si="174"/>
        <v>1.4680778422669853</v>
      </c>
      <c r="X134" s="22">
        <f t="shared" si="174"/>
        <v>47.251621713895524</v>
      </c>
      <c r="Y134" s="22">
        <f t="shared" si="174"/>
        <v>15.841584158415841</v>
      </c>
      <c r="Z134" s="22">
        <f t="shared" si="174"/>
        <v>0</v>
      </c>
      <c r="AA134" s="22">
        <f t="shared" si="174"/>
        <v>0</v>
      </c>
      <c r="AB134" s="22">
        <f t="shared" si="174"/>
        <v>1.3656538067599864</v>
      </c>
      <c r="AC134" s="22">
        <f t="shared" si="174"/>
        <v>0</v>
      </c>
      <c r="AD134" s="22">
        <f t="shared" si="171"/>
        <v>0</v>
      </c>
      <c r="AE134" s="22">
        <f t="shared" si="174"/>
        <v>0.44383748719699556</v>
      </c>
      <c r="AF134" s="22">
        <f t="shared" si="174"/>
        <v>1.0583817002389895</v>
      </c>
      <c r="AG134" s="22">
        <f t="shared" si="174"/>
        <v>14.85148514851485</v>
      </c>
      <c r="AH134" s="22">
        <f t="shared" si="174"/>
        <v>2.0484807101399793</v>
      </c>
      <c r="AI134" s="22">
        <f t="shared" si="174"/>
        <v>1.0583817002389895</v>
      </c>
      <c r="AJ134" s="22">
        <f t="shared" si="174"/>
        <v>9.6961420279959043</v>
      </c>
      <c r="AK134" s="22">
        <f t="shared" si="174"/>
        <v>0.4779788323659952</v>
      </c>
      <c r="AL134" s="22">
        <f t="shared" si="174"/>
        <v>0.4779788323659952</v>
      </c>
    </row>
    <row r="135" spans="1:38">
      <c r="A135" t="s">
        <v>150</v>
      </c>
      <c r="B135" s="22">
        <f t="shared" ref="B135:R135" si="195">IFERROR(B17/SUM($B17:$R17)*100,0)</f>
        <v>1.4537732767069584</v>
      </c>
      <c r="C135" s="22">
        <f t="shared" si="195"/>
        <v>0</v>
      </c>
      <c r="D135" s="22">
        <f t="shared" si="195"/>
        <v>0.47370140476968314</v>
      </c>
      <c r="E135" s="22">
        <f t="shared" si="195"/>
        <v>0.99640640313622997</v>
      </c>
      <c r="F135" s="22">
        <f t="shared" si="195"/>
        <v>0</v>
      </c>
      <c r="G135" s="22">
        <f t="shared" si="195"/>
        <v>0</v>
      </c>
      <c r="H135" s="22">
        <f t="shared" si="195"/>
        <v>2.2214962430578242</v>
      </c>
      <c r="I135" s="22">
        <f t="shared" si="195"/>
        <v>0</v>
      </c>
      <c r="J135" s="22">
        <f t="shared" ref="J135" si="196">IFERROR(J17/SUM($B17:$R17)*100,0)</f>
        <v>0</v>
      </c>
      <c r="K135" s="22">
        <f t="shared" si="195"/>
        <v>0.3103560927801372</v>
      </c>
      <c r="L135" s="22">
        <f t="shared" si="195"/>
        <v>2.0254818686703691</v>
      </c>
      <c r="M135" s="22">
        <f t="shared" si="195"/>
        <v>7.5955570075138841</v>
      </c>
      <c r="N135" s="22">
        <f t="shared" si="195"/>
        <v>8.4122835674616141</v>
      </c>
      <c r="O135" s="22">
        <f t="shared" si="195"/>
        <v>74.354786017641288</v>
      </c>
      <c r="P135" s="22">
        <f t="shared" si="195"/>
        <v>1.0944135903299574</v>
      </c>
      <c r="Q135" s="22">
        <f t="shared" si="195"/>
        <v>0.63704671675922897</v>
      </c>
      <c r="R135" s="22">
        <f t="shared" si="195"/>
        <v>0.42469781117281935</v>
      </c>
      <c r="S135" s="22"/>
      <c r="U135" t="s">
        <v>150</v>
      </c>
      <c r="V135" s="22">
        <f t="shared" si="174"/>
        <v>1.7349203147064758</v>
      </c>
      <c r="W135" s="22">
        <f t="shared" si="174"/>
        <v>0</v>
      </c>
      <c r="X135" s="22">
        <f t="shared" si="174"/>
        <v>9.0780714141617924E-2</v>
      </c>
      <c r="Y135" s="22">
        <f t="shared" si="174"/>
        <v>0.14121444422029455</v>
      </c>
      <c r="Z135" s="22">
        <f t="shared" si="174"/>
        <v>0</v>
      </c>
      <c r="AA135" s="22">
        <f t="shared" si="174"/>
        <v>4.03469840629413E-2</v>
      </c>
      <c r="AB135" s="22">
        <f t="shared" si="174"/>
        <v>3.8228767399636876</v>
      </c>
      <c r="AC135" s="22">
        <f t="shared" si="174"/>
        <v>9.0780714141617924E-2</v>
      </c>
      <c r="AD135" s="22">
        <f t="shared" si="171"/>
        <v>0</v>
      </c>
      <c r="AE135" s="22">
        <f t="shared" si="174"/>
        <v>0.65563849102279614</v>
      </c>
      <c r="AF135" s="22">
        <f t="shared" si="174"/>
        <v>2.6124672180754489</v>
      </c>
      <c r="AG135" s="22">
        <f t="shared" si="174"/>
        <v>6.0217873713939882</v>
      </c>
      <c r="AH135" s="22">
        <f t="shared" si="174"/>
        <v>3.6413153116804522</v>
      </c>
      <c r="AI135" s="22">
        <f t="shared" si="174"/>
        <v>78.89852733508171</v>
      </c>
      <c r="AJ135" s="22">
        <f t="shared" si="174"/>
        <v>1.6138793625176517</v>
      </c>
      <c r="AK135" s="22">
        <f t="shared" si="174"/>
        <v>0.23199515836191245</v>
      </c>
      <c r="AL135" s="22">
        <f t="shared" si="174"/>
        <v>0.40346984062941293</v>
      </c>
    </row>
    <row r="136" spans="1:38">
      <c r="A136" t="s">
        <v>4</v>
      </c>
      <c r="B136" s="22">
        <f t="shared" ref="B136:R136" si="197">IFERROR(B18/SUM($B18:$R18)*100,0)</f>
        <v>7.4235807860262017</v>
      </c>
      <c r="C136" s="22">
        <f t="shared" si="197"/>
        <v>0</v>
      </c>
      <c r="D136" s="22">
        <f t="shared" si="197"/>
        <v>8.2969432314410483</v>
      </c>
      <c r="E136" s="22">
        <f t="shared" si="197"/>
        <v>56.331877729257641</v>
      </c>
      <c r="F136" s="22">
        <f t="shared" si="197"/>
        <v>0</v>
      </c>
      <c r="G136" s="22">
        <f t="shared" si="197"/>
        <v>0</v>
      </c>
      <c r="H136" s="22">
        <f t="shared" si="197"/>
        <v>3.9301310043668125</v>
      </c>
      <c r="I136" s="22">
        <f t="shared" si="197"/>
        <v>0</v>
      </c>
      <c r="J136" s="22">
        <f t="shared" ref="J136" si="198">IFERROR(J18/SUM($B18:$R18)*100,0)</f>
        <v>0</v>
      </c>
      <c r="K136" s="22">
        <f t="shared" si="197"/>
        <v>0</v>
      </c>
      <c r="L136" s="22">
        <f t="shared" si="197"/>
        <v>0</v>
      </c>
      <c r="M136" s="22">
        <f t="shared" si="197"/>
        <v>11.353711790393014</v>
      </c>
      <c r="N136" s="22">
        <f t="shared" si="197"/>
        <v>1.7467248908296942</v>
      </c>
      <c r="O136" s="22">
        <f t="shared" si="197"/>
        <v>0</v>
      </c>
      <c r="P136" s="22">
        <f t="shared" si="197"/>
        <v>9.606986899563319</v>
      </c>
      <c r="Q136" s="22">
        <f t="shared" si="197"/>
        <v>1.3100436681222707</v>
      </c>
      <c r="R136" s="22">
        <f t="shared" si="197"/>
        <v>0</v>
      </c>
      <c r="S136" s="22"/>
      <c r="U136" t="s">
        <v>4</v>
      </c>
      <c r="V136" s="22">
        <f t="shared" si="174"/>
        <v>24.242424242424242</v>
      </c>
      <c r="W136" s="22">
        <f t="shared" si="174"/>
        <v>0</v>
      </c>
      <c r="X136" s="22">
        <f t="shared" si="174"/>
        <v>0</v>
      </c>
      <c r="Y136" s="22">
        <f t="shared" si="174"/>
        <v>33.333333333333329</v>
      </c>
      <c r="Z136" s="22">
        <f t="shared" si="174"/>
        <v>0</v>
      </c>
      <c r="AA136" s="22">
        <f t="shared" si="174"/>
        <v>0</v>
      </c>
      <c r="AB136" s="22">
        <f t="shared" si="174"/>
        <v>0</v>
      </c>
      <c r="AC136" s="22">
        <f t="shared" si="174"/>
        <v>0</v>
      </c>
      <c r="AD136" s="22">
        <f t="shared" si="171"/>
        <v>0</v>
      </c>
      <c r="AE136" s="22">
        <f t="shared" si="174"/>
        <v>0</v>
      </c>
      <c r="AF136" s="22">
        <f t="shared" si="174"/>
        <v>9.0909090909090917</v>
      </c>
      <c r="AG136" s="22">
        <f t="shared" si="174"/>
        <v>15.151515151515152</v>
      </c>
      <c r="AH136" s="22">
        <f t="shared" si="174"/>
        <v>0</v>
      </c>
      <c r="AI136" s="22">
        <f t="shared" si="174"/>
        <v>0</v>
      </c>
      <c r="AJ136" s="22">
        <f t="shared" si="174"/>
        <v>18.181818181818183</v>
      </c>
      <c r="AK136" s="22">
        <f t="shared" si="174"/>
        <v>0</v>
      </c>
      <c r="AL136" s="22">
        <f t="shared" si="174"/>
        <v>0</v>
      </c>
    </row>
    <row r="137" spans="1:38">
      <c r="A137" t="s">
        <v>151</v>
      </c>
      <c r="B137" s="22">
        <f t="shared" ref="B137:R137" si="199">IFERROR(B19/SUM($B19:$R19)*100,0)</f>
        <v>17.808727948003714</v>
      </c>
      <c r="C137" s="22">
        <f t="shared" si="199"/>
        <v>0.40854224698235836</v>
      </c>
      <c r="D137" s="22">
        <f t="shared" si="199"/>
        <v>32.070566388115132</v>
      </c>
      <c r="E137" s="22">
        <f t="shared" si="199"/>
        <v>25.571030640668525</v>
      </c>
      <c r="F137" s="22">
        <f t="shared" si="199"/>
        <v>0</v>
      </c>
      <c r="G137" s="22">
        <f t="shared" si="199"/>
        <v>0.55710306406685239</v>
      </c>
      <c r="H137" s="22">
        <f t="shared" si="199"/>
        <v>2.7483751160631384</v>
      </c>
      <c r="I137" s="22">
        <f t="shared" si="199"/>
        <v>5.5710306406685242E-2</v>
      </c>
      <c r="J137" s="22">
        <f t="shared" ref="J137" si="200">IFERROR(J19/SUM($B19:$R19)*100,0)</f>
        <v>0</v>
      </c>
      <c r="K137" s="22">
        <f t="shared" si="199"/>
        <v>0.22284122562674097</v>
      </c>
      <c r="L137" s="22">
        <f t="shared" si="199"/>
        <v>0.90993500464252552</v>
      </c>
      <c r="M137" s="22">
        <f t="shared" si="199"/>
        <v>8.5236768802228404</v>
      </c>
      <c r="N137" s="22">
        <f t="shared" si="199"/>
        <v>1.2813370473537604</v>
      </c>
      <c r="O137" s="22">
        <f t="shared" si="199"/>
        <v>0.59424326833797581</v>
      </c>
      <c r="P137" s="22">
        <f t="shared" si="199"/>
        <v>8.0594243268337973</v>
      </c>
      <c r="Q137" s="22">
        <f t="shared" si="199"/>
        <v>0.77994428969359331</v>
      </c>
      <c r="R137" s="22">
        <f t="shared" si="199"/>
        <v>0.40854224698235836</v>
      </c>
      <c r="S137" s="22"/>
      <c r="U137" t="s">
        <v>151</v>
      </c>
      <c r="V137" s="22">
        <f t="shared" si="174"/>
        <v>44.528043775649792</v>
      </c>
      <c r="W137" s="22">
        <f t="shared" si="174"/>
        <v>0.23939808481532149</v>
      </c>
      <c r="X137" s="22">
        <f t="shared" si="174"/>
        <v>8.0027359781121756</v>
      </c>
      <c r="Y137" s="22">
        <f t="shared" si="174"/>
        <v>9.0629274965800271</v>
      </c>
      <c r="Z137" s="22">
        <f t="shared" si="174"/>
        <v>0</v>
      </c>
      <c r="AA137" s="22">
        <f t="shared" si="174"/>
        <v>3.5567715458276332</v>
      </c>
      <c r="AB137" s="22">
        <f t="shared" si="174"/>
        <v>8.7551299589603282</v>
      </c>
      <c r="AC137" s="22">
        <f t="shared" si="174"/>
        <v>0.54719562243502051</v>
      </c>
      <c r="AD137" s="22">
        <f t="shared" si="171"/>
        <v>0</v>
      </c>
      <c r="AE137" s="22">
        <f t="shared" ref="W137:AL152" si="201">IFERROR(AE19/SUM($V19:$AL19)*100,0)</f>
        <v>1.9151846785225719</v>
      </c>
      <c r="AF137" s="22">
        <f t="shared" si="201"/>
        <v>2.4623803009575922</v>
      </c>
      <c r="AG137" s="22">
        <f t="shared" si="201"/>
        <v>9.4391244870041042</v>
      </c>
      <c r="AH137" s="22">
        <f t="shared" si="201"/>
        <v>2.1545827633378933</v>
      </c>
      <c r="AI137" s="22">
        <f t="shared" si="201"/>
        <v>0.37619699042407662</v>
      </c>
      <c r="AJ137" s="22">
        <f t="shared" si="201"/>
        <v>7.9343365253077973</v>
      </c>
      <c r="AK137" s="22">
        <f t="shared" si="201"/>
        <v>0.78659370725034194</v>
      </c>
      <c r="AL137" s="22">
        <f t="shared" si="201"/>
        <v>0.23939808481532149</v>
      </c>
    </row>
    <row r="138" spans="1:38">
      <c r="A138" t="s">
        <v>152</v>
      </c>
      <c r="B138" s="22">
        <f t="shared" ref="B138:R138" si="202">IFERROR(B20/SUM($B20:$R20)*100,0)</f>
        <v>6.8652849740932638</v>
      </c>
      <c r="C138" s="22">
        <f t="shared" si="202"/>
        <v>0.38860103626943004</v>
      </c>
      <c r="D138" s="22">
        <f t="shared" si="202"/>
        <v>6.3471502590673579</v>
      </c>
      <c r="E138" s="22">
        <f t="shared" si="202"/>
        <v>56.73575129533679</v>
      </c>
      <c r="F138" s="22">
        <f t="shared" si="202"/>
        <v>0</v>
      </c>
      <c r="G138" s="22">
        <f t="shared" si="202"/>
        <v>0.90673575129533668</v>
      </c>
      <c r="H138" s="22">
        <f t="shared" si="202"/>
        <v>2.4611398963730569</v>
      </c>
      <c r="I138" s="22">
        <f t="shared" si="202"/>
        <v>0</v>
      </c>
      <c r="J138" s="22">
        <f t="shared" ref="J138" si="203">IFERROR(J20/SUM($B20:$R20)*100,0)</f>
        <v>0</v>
      </c>
      <c r="K138" s="22">
        <f t="shared" si="202"/>
        <v>0</v>
      </c>
      <c r="L138" s="22">
        <f t="shared" si="202"/>
        <v>2.5906735751295336</v>
      </c>
      <c r="M138" s="22">
        <f t="shared" si="202"/>
        <v>14.637305699481864</v>
      </c>
      <c r="N138" s="22">
        <f t="shared" si="202"/>
        <v>0.5181347150259068</v>
      </c>
      <c r="O138" s="22">
        <f t="shared" si="202"/>
        <v>0.77720207253886009</v>
      </c>
      <c r="P138" s="22">
        <f t="shared" si="202"/>
        <v>6.3471502590673579</v>
      </c>
      <c r="Q138" s="22">
        <f t="shared" si="202"/>
        <v>0.90673575129533668</v>
      </c>
      <c r="R138" s="22">
        <f t="shared" si="202"/>
        <v>0.5181347150259068</v>
      </c>
      <c r="S138" s="22"/>
      <c r="U138" t="s">
        <v>152</v>
      </c>
      <c r="V138" s="22">
        <f t="shared" si="174"/>
        <v>0</v>
      </c>
      <c r="W138" s="22">
        <f t="shared" si="201"/>
        <v>0</v>
      </c>
      <c r="X138" s="22">
        <f t="shared" si="201"/>
        <v>0</v>
      </c>
      <c r="Y138" s="22">
        <f t="shared" si="201"/>
        <v>70.833333333333343</v>
      </c>
      <c r="Z138" s="22">
        <f t="shared" si="201"/>
        <v>0</v>
      </c>
      <c r="AA138" s="22">
        <f t="shared" si="201"/>
        <v>0</v>
      </c>
      <c r="AB138" s="22">
        <f t="shared" si="201"/>
        <v>0</v>
      </c>
      <c r="AC138" s="22">
        <f t="shared" si="201"/>
        <v>0</v>
      </c>
      <c r="AD138" s="22">
        <f t="shared" si="171"/>
        <v>0</v>
      </c>
      <c r="AE138" s="22">
        <f t="shared" si="201"/>
        <v>0</v>
      </c>
      <c r="AF138" s="22">
        <f t="shared" si="201"/>
        <v>6.25</v>
      </c>
      <c r="AG138" s="22">
        <f t="shared" si="201"/>
        <v>6.25</v>
      </c>
      <c r="AH138" s="22">
        <f t="shared" si="201"/>
        <v>0</v>
      </c>
      <c r="AI138" s="22">
        <f t="shared" si="201"/>
        <v>0</v>
      </c>
      <c r="AJ138" s="22">
        <f t="shared" si="201"/>
        <v>16.666666666666664</v>
      </c>
      <c r="AK138" s="22">
        <f t="shared" si="201"/>
        <v>0</v>
      </c>
      <c r="AL138" s="22">
        <f t="shared" si="201"/>
        <v>0</v>
      </c>
    </row>
    <row r="139" spans="1:38">
      <c r="A139" t="s">
        <v>153</v>
      </c>
      <c r="B139" s="22">
        <f t="shared" ref="B139:R139" si="204">IFERROR(B21/SUM($B21:$R21)*100,0)</f>
        <v>9.0670170827858083</v>
      </c>
      <c r="C139" s="22">
        <f t="shared" si="204"/>
        <v>0</v>
      </c>
      <c r="D139" s="22">
        <f t="shared" si="204"/>
        <v>4.7306176084099869</v>
      </c>
      <c r="E139" s="22">
        <f t="shared" si="204"/>
        <v>9.592641261498029</v>
      </c>
      <c r="F139" s="22">
        <f t="shared" si="204"/>
        <v>0</v>
      </c>
      <c r="G139" s="22">
        <f t="shared" si="204"/>
        <v>0.91984231274638628</v>
      </c>
      <c r="H139" s="22">
        <f t="shared" si="204"/>
        <v>5.7818659658344282</v>
      </c>
      <c r="I139" s="22">
        <f t="shared" si="204"/>
        <v>0</v>
      </c>
      <c r="J139" s="22">
        <f t="shared" ref="J139" si="205">IFERROR(J21/SUM($B21:$R21)*100,0)</f>
        <v>0</v>
      </c>
      <c r="K139" s="22">
        <f t="shared" si="204"/>
        <v>0.78843626806833111</v>
      </c>
      <c r="L139" s="22">
        <f t="shared" si="204"/>
        <v>6.438896189224705</v>
      </c>
      <c r="M139" s="22">
        <f t="shared" si="204"/>
        <v>39.159001314060447</v>
      </c>
      <c r="N139" s="22">
        <f t="shared" si="204"/>
        <v>3.6793692509855451</v>
      </c>
      <c r="O139" s="22">
        <f t="shared" si="204"/>
        <v>1.3140604467805519</v>
      </c>
      <c r="P139" s="22">
        <f t="shared" si="204"/>
        <v>15.900131406044679</v>
      </c>
      <c r="Q139" s="22">
        <f t="shared" si="204"/>
        <v>2.6281208935611038</v>
      </c>
      <c r="R139" s="22">
        <f t="shared" si="204"/>
        <v>0</v>
      </c>
      <c r="S139" s="22"/>
      <c r="U139" t="s">
        <v>153</v>
      </c>
      <c r="V139" s="22">
        <f t="shared" si="174"/>
        <v>36</v>
      </c>
      <c r="W139" s="22">
        <f t="shared" si="201"/>
        <v>0</v>
      </c>
      <c r="X139" s="22">
        <f t="shared" si="201"/>
        <v>0</v>
      </c>
      <c r="Y139" s="22">
        <f t="shared" si="201"/>
        <v>0</v>
      </c>
      <c r="Z139" s="22">
        <f t="shared" si="201"/>
        <v>0</v>
      </c>
      <c r="AA139" s="22">
        <f t="shared" si="201"/>
        <v>0</v>
      </c>
      <c r="AB139" s="22">
        <f t="shared" si="201"/>
        <v>0</v>
      </c>
      <c r="AC139" s="22">
        <f t="shared" si="201"/>
        <v>0</v>
      </c>
      <c r="AD139" s="22">
        <f t="shared" si="171"/>
        <v>0</v>
      </c>
      <c r="AE139" s="22">
        <f t="shared" si="201"/>
        <v>0</v>
      </c>
      <c r="AF139" s="22">
        <f t="shared" si="201"/>
        <v>20</v>
      </c>
      <c r="AG139" s="22">
        <f t="shared" si="201"/>
        <v>16</v>
      </c>
      <c r="AH139" s="22">
        <f t="shared" si="201"/>
        <v>0</v>
      </c>
      <c r="AI139" s="22">
        <f t="shared" si="201"/>
        <v>0</v>
      </c>
      <c r="AJ139" s="22">
        <f t="shared" si="201"/>
        <v>0</v>
      </c>
      <c r="AK139" s="22">
        <f t="shared" si="201"/>
        <v>28.000000000000004</v>
      </c>
      <c r="AL139" s="22">
        <f t="shared" si="201"/>
        <v>0</v>
      </c>
    </row>
    <row r="140" spans="1:38">
      <c r="A140" t="s">
        <v>154</v>
      </c>
      <c r="B140" s="22">
        <f t="shared" ref="B140:R140" si="206">IFERROR(B22/SUM($B22:$R22)*100,0)</f>
        <v>7.7978339350180503</v>
      </c>
      <c r="C140" s="22">
        <f t="shared" si="206"/>
        <v>0.57761732851985559</v>
      </c>
      <c r="D140" s="22">
        <f t="shared" si="206"/>
        <v>20.072202166064983</v>
      </c>
      <c r="E140" s="22">
        <f t="shared" si="206"/>
        <v>25.920577617328522</v>
      </c>
      <c r="F140" s="22">
        <f t="shared" si="206"/>
        <v>0</v>
      </c>
      <c r="G140" s="22">
        <f t="shared" si="206"/>
        <v>0.50541516245487361</v>
      </c>
      <c r="H140" s="22">
        <f t="shared" si="206"/>
        <v>3.0324909747292419</v>
      </c>
      <c r="I140" s="22">
        <f t="shared" si="206"/>
        <v>0</v>
      </c>
      <c r="J140" s="22">
        <f t="shared" ref="J140" si="207">IFERROR(J22/SUM($B22:$R22)*100,0)</f>
        <v>0</v>
      </c>
      <c r="K140" s="22">
        <f t="shared" si="206"/>
        <v>0.72202166064981954</v>
      </c>
      <c r="L140" s="22">
        <f t="shared" si="206"/>
        <v>3.2490974729241873</v>
      </c>
      <c r="M140" s="22">
        <f t="shared" si="206"/>
        <v>17.906137184115522</v>
      </c>
      <c r="N140" s="22">
        <f t="shared" si="206"/>
        <v>1.5884476534296028</v>
      </c>
      <c r="O140" s="22">
        <f t="shared" si="206"/>
        <v>1.0108303249097472</v>
      </c>
      <c r="P140" s="22">
        <f t="shared" si="206"/>
        <v>14.801444043321299</v>
      </c>
      <c r="Q140" s="22">
        <f t="shared" si="206"/>
        <v>2.8158844765342961</v>
      </c>
      <c r="R140" s="22">
        <f t="shared" si="206"/>
        <v>0</v>
      </c>
      <c r="S140" s="22"/>
      <c r="U140" t="s">
        <v>154</v>
      </c>
      <c r="V140" s="22">
        <f t="shared" si="174"/>
        <v>0</v>
      </c>
      <c r="W140" s="22">
        <f t="shared" si="201"/>
        <v>0</v>
      </c>
      <c r="X140" s="22">
        <f t="shared" si="201"/>
        <v>16.666666666666664</v>
      </c>
      <c r="Y140" s="22">
        <f t="shared" si="201"/>
        <v>16.666666666666664</v>
      </c>
      <c r="Z140" s="22">
        <f t="shared" si="201"/>
        <v>0</v>
      </c>
      <c r="AA140" s="22">
        <f t="shared" si="201"/>
        <v>0</v>
      </c>
      <c r="AB140" s="22">
        <f t="shared" si="201"/>
        <v>0</v>
      </c>
      <c r="AC140" s="22">
        <f t="shared" si="201"/>
        <v>0</v>
      </c>
      <c r="AD140" s="22">
        <f t="shared" si="171"/>
        <v>0</v>
      </c>
      <c r="AE140" s="22">
        <f t="shared" si="201"/>
        <v>0</v>
      </c>
      <c r="AF140" s="22">
        <f t="shared" si="201"/>
        <v>12.820512820512819</v>
      </c>
      <c r="AG140" s="22">
        <f t="shared" si="201"/>
        <v>19.230769230769234</v>
      </c>
      <c r="AH140" s="22">
        <f t="shared" si="201"/>
        <v>7.6923076923076925</v>
      </c>
      <c r="AI140" s="22">
        <f t="shared" si="201"/>
        <v>0</v>
      </c>
      <c r="AJ140" s="22">
        <f t="shared" si="201"/>
        <v>26.923076923076923</v>
      </c>
      <c r="AK140" s="22">
        <f t="shared" si="201"/>
        <v>0</v>
      </c>
      <c r="AL140" s="22">
        <f t="shared" si="201"/>
        <v>0</v>
      </c>
    </row>
    <row r="141" spans="1:38">
      <c r="A141" t="s">
        <v>5</v>
      </c>
      <c r="B141" s="22">
        <f t="shared" ref="B141:R141" si="208">IFERROR(B23/SUM($B23:$R23)*100,0)</f>
        <v>9.8039215686274517</v>
      </c>
      <c r="C141" s="22">
        <f t="shared" si="208"/>
        <v>0.49019607843137253</v>
      </c>
      <c r="D141" s="22">
        <f t="shared" si="208"/>
        <v>8.7009803921568629</v>
      </c>
      <c r="E141" s="22">
        <f t="shared" si="208"/>
        <v>5.1470588235294112</v>
      </c>
      <c r="F141" s="22">
        <f t="shared" si="208"/>
        <v>0</v>
      </c>
      <c r="G141" s="22">
        <f t="shared" si="208"/>
        <v>0</v>
      </c>
      <c r="H141" s="22">
        <f t="shared" si="208"/>
        <v>1.8382352941176472</v>
      </c>
      <c r="I141" s="22">
        <f t="shared" si="208"/>
        <v>0</v>
      </c>
      <c r="J141" s="22">
        <f t="shared" ref="J141" si="209">IFERROR(J23/SUM($B23:$R23)*100,0)</f>
        <v>0</v>
      </c>
      <c r="K141" s="22">
        <f t="shared" si="208"/>
        <v>0.61274509803921573</v>
      </c>
      <c r="L141" s="22">
        <f t="shared" si="208"/>
        <v>2.6960784313725492</v>
      </c>
      <c r="M141" s="22">
        <f t="shared" si="208"/>
        <v>49.019607843137251</v>
      </c>
      <c r="N141" s="22">
        <f t="shared" si="208"/>
        <v>4.6568627450980395</v>
      </c>
      <c r="O141" s="22">
        <f t="shared" si="208"/>
        <v>1.9607843137254901</v>
      </c>
      <c r="P141" s="22">
        <f t="shared" si="208"/>
        <v>11.642156862745098</v>
      </c>
      <c r="Q141" s="22">
        <f t="shared" si="208"/>
        <v>1.715686274509804</v>
      </c>
      <c r="R141" s="22">
        <f t="shared" si="208"/>
        <v>1.715686274509804</v>
      </c>
      <c r="S141" s="22"/>
      <c r="U141" t="s">
        <v>5</v>
      </c>
      <c r="V141" s="22">
        <f t="shared" si="174"/>
        <v>9.0464547677261606</v>
      </c>
      <c r="W141" s="22">
        <f t="shared" si="201"/>
        <v>0</v>
      </c>
      <c r="X141" s="22">
        <f t="shared" si="201"/>
        <v>2.9339853300733498</v>
      </c>
      <c r="Y141" s="22">
        <f t="shared" si="201"/>
        <v>2.2004889975550124</v>
      </c>
      <c r="Z141" s="22">
        <f t="shared" si="201"/>
        <v>0</v>
      </c>
      <c r="AA141" s="22">
        <f t="shared" si="201"/>
        <v>0</v>
      </c>
      <c r="AB141" s="22">
        <f t="shared" si="201"/>
        <v>5.1344743276283618</v>
      </c>
      <c r="AC141" s="22">
        <f t="shared" si="201"/>
        <v>0</v>
      </c>
      <c r="AD141" s="22">
        <f t="shared" si="171"/>
        <v>0</v>
      </c>
      <c r="AE141" s="22">
        <f t="shared" si="201"/>
        <v>3.4229828850855744</v>
      </c>
      <c r="AF141" s="22">
        <f t="shared" si="201"/>
        <v>9.7799511002444994</v>
      </c>
      <c r="AG141" s="22">
        <f t="shared" si="201"/>
        <v>32.273838630806843</v>
      </c>
      <c r="AH141" s="22">
        <f t="shared" si="201"/>
        <v>7.8239608801955987</v>
      </c>
      <c r="AI141" s="22">
        <f t="shared" si="201"/>
        <v>1.2224938875305624</v>
      </c>
      <c r="AJ141" s="22">
        <f t="shared" si="201"/>
        <v>22.493887530562347</v>
      </c>
      <c r="AK141" s="22">
        <f t="shared" si="201"/>
        <v>2.9339853300733498</v>
      </c>
      <c r="AL141" s="22">
        <f t="shared" si="201"/>
        <v>0.73349633251833746</v>
      </c>
    </row>
    <row r="142" spans="1:38">
      <c r="A142" t="s">
        <v>155</v>
      </c>
      <c r="B142" s="22">
        <f t="shared" ref="B142:R142" si="210">IFERROR(B24/SUM($B24:$R24)*100,0)</f>
        <v>26.406926406926406</v>
      </c>
      <c r="C142" s="22">
        <f t="shared" si="210"/>
        <v>0</v>
      </c>
      <c r="D142" s="22">
        <f t="shared" si="210"/>
        <v>3.2467532467532463</v>
      </c>
      <c r="E142" s="22">
        <f t="shared" si="210"/>
        <v>5.8441558441558437</v>
      </c>
      <c r="F142" s="22">
        <f t="shared" si="210"/>
        <v>0</v>
      </c>
      <c r="G142" s="22">
        <f t="shared" si="210"/>
        <v>5.8441558441558437</v>
      </c>
      <c r="H142" s="22">
        <f t="shared" si="210"/>
        <v>4.7619047619047619</v>
      </c>
      <c r="I142" s="22">
        <f t="shared" si="210"/>
        <v>0</v>
      </c>
      <c r="J142" s="22">
        <f t="shared" ref="J142" si="211">IFERROR(J24/SUM($B24:$R24)*100,0)</f>
        <v>0</v>
      </c>
      <c r="K142" s="22">
        <f t="shared" si="210"/>
        <v>0</v>
      </c>
      <c r="L142" s="22">
        <f t="shared" si="210"/>
        <v>5.6277056277056277</v>
      </c>
      <c r="M142" s="22">
        <f t="shared" si="210"/>
        <v>23.593073593073594</v>
      </c>
      <c r="N142" s="22">
        <f t="shared" si="210"/>
        <v>6.9264069264069263</v>
      </c>
      <c r="O142" s="22">
        <f t="shared" si="210"/>
        <v>1.2987012987012987</v>
      </c>
      <c r="P142" s="22">
        <f t="shared" si="210"/>
        <v>12.987012987012985</v>
      </c>
      <c r="Q142" s="22">
        <f t="shared" si="210"/>
        <v>3.4632034632034632</v>
      </c>
      <c r="R142" s="22">
        <f t="shared" si="210"/>
        <v>0</v>
      </c>
      <c r="S142" s="22"/>
      <c r="U142" t="s">
        <v>155</v>
      </c>
      <c r="V142" s="22">
        <f t="shared" si="174"/>
        <v>38.848920863309353</v>
      </c>
      <c r="W142" s="22">
        <f t="shared" si="201"/>
        <v>0</v>
      </c>
      <c r="X142" s="22">
        <f t="shared" si="201"/>
        <v>0.47961630695443641</v>
      </c>
      <c r="Y142" s="22">
        <f t="shared" si="201"/>
        <v>0</v>
      </c>
      <c r="Z142" s="22">
        <f t="shared" si="201"/>
        <v>0</v>
      </c>
      <c r="AA142" s="22">
        <f t="shared" si="201"/>
        <v>15.587529976019185</v>
      </c>
      <c r="AB142" s="22">
        <f t="shared" si="201"/>
        <v>9.1127098321342928</v>
      </c>
      <c r="AC142" s="22">
        <f t="shared" si="201"/>
        <v>0</v>
      </c>
      <c r="AD142" s="22">
        <f t="shared" si="171"/>
        <v>0</v>
      </c>
      <c r="AE142" s="22">
        <f t="shared" si="201"/>
        <v>1.3189448441247003</v>
      </c>
      <c r="AF142" s="22">
        <f t="shared" si="201"/>
        <v>4.6762589928057556</v>
      </c>
      <c r="AG142" s="22">
        <f t="shared" si="201"/>
        <v>9.3525179856115113</v>
      </c>
      <c r="AH142" s="22">
        <f t="shared" si="201"/>
        <v>3.1175059952038371</v>
      </c>
      <c r="AI142" s="22">
        <f t="shared" si="201"/>
        <v>1.3189448441247003</v>
      </c>
      <c r="AJ142" s="22">
        <f t="shared" si="201"/>
        <v>14.98800959232614</v>
      </c>
      <c r="AK142" s="22">
        <f t="shared" si="201"/>
        <v>1.1990407673860912</v>
      </c>
      <c r="AL142" s="22">
        <f t="shared" si="201"/>
        <v>0</v>
      </c>
    </row>
    <row r="143" spans="1:38">
      <c r="A143" t="s">
        <v>156</v>
      </c>
      <c r="B143" s="22">
        <f t="shared" ref="B143:R143" si="212">IFERROR(B25/SUM($B25:$R25)*100,0)</f>
        <v>4.4425817267393128</v>
      </c>
      <c r="C143" s="22">
        <f t="shared" si="212"/>
        <v>0.58675607711651301</v>
      </c>
      <c r="D143" s="22">
        <f t="shared" si="212"/>
        <v>4.0234702430846605</v>
      </c>
      <c r="E143" s="22">
        <f t="shared" si="212"/>
        <v>12.992455993294216</v>
      </c>
      <c r="F143" s="22">
        <f t="shared" si="212"/>
        <v>0</v>
      </c>
      <c r="G143" s="22">
        <f t="shared" si="212"/>
        <v>0.41911148365465212</v>
      </c>
      <c r="H143" s="22">
        <f t="shared" si="212"/>
        <v>1.5088013411567478</v>
      </c>
      <c r="I143" s="22">
        <f t="shared" si="212"/>
        <v>0</v>
      </c>
      <c r="J143" s="22">
        <f t="shared" ref="J143" si="213">IFERROR(J25/SUM($B25:$R25)*100,0)</f>
        <v>0</v>
      </c>
      <c r="K143" s="22">
        <f t="shared" si="212"/>
        <v>0</v>
      </c>
      <c r="L143" s="22">
        <f t="shared" si="212"/>
        <v>1.9279128248113997</v>
      </c>
      <c r="M143" s="22">
        <f t="shared" si="212"/>
        <v>10.142497904442582</v>
      </c>
      <c r="N143" s="22">
        <f t="shared" si="212"/>
        <v>2.1793797150041909</v>
      </c>
      <c r="O143" s="22">
        <f t="shared" si="212"/>
        <v>0.67057837384744345</v>
      </c>
      <c r="P143" s="22">
        <f t="shared" si="212"/>
        <v>51.299245599329424</v>
      </c>
      <c r="Q143" s="22">
        <f t="shared" si="212"/>
        <v>9.8072087175188596</v>
      </c>
      <c r="R143" s="22">
        <f t="shared" si="212"/>
        <v>0</v>
      </c>
      <c r="S143" s="22"/>
      <c r="U143" t="s">
        <v>156</v>
      </c>
      <c r="V143" s="22">
        <f t="shared" si="174"/>
        <v>6.2775330396475777</v>
      </c>
      <c r="W143" s="22">
        <f t="shared" si="201"/>
        <v>0</v>
      </c>
      <c r="X143" s="22">
        <f t="shared" si="201"/>
        <v>2.2026431718061676</v>
      </c>
      <c r="Y143" s="22">
        <f t="shared" si="201"/>
        <v>3.0837004405286343</v>
      </c>
      <c r="Z143" s="22">
        <f t="shared" si="201"/>
        <v>0</v>
      </c>
      <c r="AA143" s="22">
        <f t="shared" si="201"/>
        <v>1.2114537444933922</v>
      </c>
      <c r="AB143" s="22">
        <f t="shared" si="201"/>
        <v>4.0748898678414092</v>
      </c>
      <c r="AC143" s="22">
        <f t="shared" si="201"/>
        <v>0</v>
      </c>
      <c r="AD143" s="22">
        <f t="shared" si="171"/>
        <v>0</v>
      </c>
      <c r="AE143" s="22">
        <f t="shared" si="201"/>
        <v>2.2026431718061676</v>
      </c>
      <c r="AF143" s="22">
        <f t="shared" si="201"/>
        <v>7.7092511013215859</v>
      </c>
      <c r="AG143" s="22">
        <f t="shared" si="201"/>
        <v>13.215859030837004</v>
      </c>
      <c r="AH143" s="22">
        <f t="shared" si="201"/>
        <v>6.8281938325991192</v>
      </c>
      <c r="AI143" s="22">
        <f t="shared" si="201"/>
        <v>0.88105726872246704</v>
      </c>
      <c r="AJ143" s="22">
        <f t="shared" si="201"/>
        <v>46.145374449339208</v>
      </c>
      <c r="AK143" s="22">
        <f t="shared" si="201"/>
        <v>5.286343612334802</v>
      </c>
      <c r="AL143" s="22">
        <f t="shared" si="201"/>
        <v>0.88105726872246704</v>
      </c>
    </row>
    <row r="144" spans="1:38">
      <c r="A144" t="s">
        <v>6</v>
      </c>
      <c r="B144" s="22">
        <f t="shared" ref="B144:R144" si="214">IFERROR(B26/SUM($B26:$R26)*100,0)</f>
        <v>0</v>
      </c>
      <c r="C144" s="22">
        <f t="shared" si="214"/>
        <v>0</v>
      </c>
      <c r="D144" s="22">
        <f t="shared" si="214"/>
        <v>0</v>
      </c>
      <c r="E144" s="22">
        <f t="shared" si="214"/>
        <v>0</v>
      </c>
      <c r="F144" s="22">
        <f t="shared" si="214"/>
        <v>0</v>
      </c>
      <c r="G144" s="22">
        <f t="shared" si="214"/>
        <v>0</v>
      </c>
      <c r="H144" s="22">
        <f t="shared" si="214"/>
        <v>0</v>
      </c>
      <c r="I144" s="22">
        <f t="shared" si="214"/>
        <v>0</v>
      </c>
      <c r="J144" s="22">
        <f t="shared" ref="J144" si="215">IFERROR(J26/SUM($B26:$R26)*100,0)</f>
        <v>0</v>
      </c>
      <c r="K144" s="22">
        <f t="shared" si="214"/>
        <v>0</v>
      </c>
      <c r="L144" s="22">
        <f t="shared" si="214"/>
        <v>0</v>
      </c>
      <c r="M144" s="22">
        <f t="shared" si="214"/>
        <v>0</v>
      </c>
      <c r="N144" s="22">
        <f t="shared" si="214"/>
        <v>0</v>
      </c>
      <c r="O144" s="22">
        <f t="shared" si="214"/>
        <v>0</v>
      </c>
      <c r="P144" s="22">
        <f t="shared" si="214"/>
        <v>0</v>
      </c>
      <c r="Q144" s="22">
        <f t="shared" si="214"/>
        <v>0</v>
      </c>
      <c r="R144" s="22">
        <f t="shared" si="214"/>
        <v>0</v>
      </c>
      <c r="S144" s="22"/>
      <c r="U144" t="s">
        <v>6</v>
      </c>
      <c r="V144" s="22">
        <f t="shared" si="174"/>
        <v>0</v>
      </c>
      <c r="W144" s="22">
        <f t="shared" si="201"/>
        <v>0</v>
      </c>
      <c r="X144" s="22">
        <f t="shared" si="201"/>
        <v>0</v>
      </c>
      <c r="Y144" s="22">
        <f t="shared" si="201"/>
        <v>0</v>
      </c>
      <c r="Z144" s="22">
        <f t="shared" si="201"/>
        <v>0</v>
      </c>
      <c r="AA144" s="22">
        <f t="shared" si="201"/>
        <v>0</v>
      </c>
      <c r="AB144" s="22">
        <f t="shared" si="201"/>
        <v>0</v>
      </c>
      <c r="AC144" s="22">
        <f t="shared" si="201"/>
        <v>0</v>
      </c>
      <c r="AD144" s="22">
        <f t="shared" si="171"/>
        <v>0</v>
      </c>
      <c r="AE144" s="22">
        <f t="shared" si="201"/>
        <v>0</v>
      </c>
      <c r="AF144" s="22">
        <f t="shared" si="201"/>
        <v>42.857142857142854</v>
      </c>
      <c r="AG144" s="22">
        <f t="shared" si="201"/>
        <v>57.142857142857139</v>
      </c>
      <c r="AH144" s="22">
        <f t="shared" si="201"/>
        <v>0</v>
      </c>
      <c r="AI144" s="22">
        <f t="shared" si="201"/>
        <v>0</v>
      </c>
      <c r="AJ144" s="22">
        <f t="shared" si="201"/>
        <v>0</v>
      </c>
      <c r="AK144" s="22">
        <f t="shared" si="201"/>
        <v>0</v>
      </c>
      <c r="AL144" s="22">
        <f t="shared" si="201"/>
        <v>0</v>
      </c>
    </row>
    <row r="145" spans="1:38">
      <c r="A145" t="s">
        <v>7</v>
      </c>
      <c r="B145" s="22">
        <f t="shared" ref="B145:R145" si="216">IFERROR(B27/SUM($B27:$R27)*100,0)</f>
        <v>5.4406964091403696</v>
      </c>
      <c r="C145" s="22">
        <f t="shared" si="216"/>
        <v>0</v>
      </c>
      <c r="D145" s="22">
        <f t="shared" si="216"/>
        <v>1.2513601741022851</v>
      </c>
      <c r="E145" s="22">
        <f t="shared" si="216"/>
        <v>1.4689880304678999</v>
      </c>
      <c r="F145" s="22">
        <f t="shared" si="216"/>
        <v>0</v>
      </c>
      <c r="G145" s="22">
        <f t="shared" si="216"/>
        <v>0</v>
      </c>
      <c r="H145" s="22">
        <f t="shared" si="216"/>
        <v>61.969532100108815</v>
      </c>
      <c r="I145" s="22">
        <f t="shared" si="216"/>
        <v>1.6866158868335146</v>
      </c>
      <c r="J145" s="22">
        <f t="shared" ref="J145" si="217">IFERROR(J27/SUM($B27:$R27)*100,0)</f>
        <v>4.8422198041349294</v>
      </c>
      <c r="K145" s="22">
        <f t="shared" si="216"/>
        <v>4.6245919477693143</v>
      </c>
      <c r="L145" s="22">
        <f t="shared" si="216"/>
        <v>3.5364526659412405</v>
      </c>
      <c r="M145" s="22">
        <f t="shared" si="216"/>
        <v>6.9640914036996735</v>
      </c>
      <c r="N145" s="22">
        <f t="shared" si="216"/>
        <v>3.6996735582154514</v>
      </c>
      <c r="O145" s="22">
        <f t="shared" si="216"/>
        <v>0.76169749727965186</v>
      </c>
      <c r="P145" s="22">
        <f t="shared" si="216"/>
        <v>2.9379760609357999</v>
      </c>
      <c r="Q145" s="22">
        <f t="shared" si="216"/>
        <v>0.59847660500544064</v>
      </c>
      <c r="R145" s="22">
        <f t="shared" si="216"/>
        <v>0.2176278563656148</v>
      </c>
      <c r="S145" s="22"/>
      <c r="U145" t="s">
        <v>7</v>
      </c>
      <c r="V145" s="22">
        <f t="shared" si="174"/>
        <v>3.7944664031620556</v>
      </c>
      <c r="W145" s="22">
        <f t="shared" si="201"/>
        <v>0</v>
      </c>
      <c r="X145" s="22">
        <f t="shared" si="201"/>
        <v>0.1844532279314888</v>
      </c>
      <c r="Y145" s="22">
        <f t="shared" si="201"/>
        <v>7.9051383399209488E-2</v>
      </c>
      <c r="Z145" s="22">
        <f t="shared" si="201"/>
        <v>0</v>
      </c>
      <c r="AA145" s="22">
        <f t="shared" si="201"/>
        <v>0.13175230566534915</v>
      </c>
      <c r="AB145" s="22">
        <f t="shared" si="201"/>
        <v>45.691699604743086</v>
      </c>
      <c r="AC145" s="22">
        <f t="shared" si="201"/>
        <v>0.5270092226613966</v>
      </c>
      <c r="AD145" s="22">
        <f t="shared" si="171"/>
        <v>34.38520130576714</v>
      </c>
      <c r="AE145" s="22">
        <f t="shared" si="201"/>
        <v>10.303030303030303</v>
      </c>
      <c r="AF145" s="22">
        <f t="shared" si="201"/>
        <v>5.4281949934123848</v>
      </c>
      <c r="AG145" s="22">
        <f t="shared" si="201"/>
        <v>6.3504611330698291</v>
      </c>
      <c r="AH145" s="22">
        <f t="shared" si="201"/>
        <v>3.8735177865612647</v>
      </c>
      <c r="AI145" s="22">
        <f t="shared" si="201"/>
        <v>1.7654808959156787</v>
      </c>
      <c r="AJ145" s="22">
        <f t="shared" si="201"/>
        <v>4.2687747035573125</v>
      </c>
      <c r="AK145" s="22">
        <f t="shared" si="201"/>
        <v>0.57971014492753625</v>
      </c>
      <c r="AL145" s="22">
        <f t="shared" si="201"/>
        <v>0.3689064558629776</v>
      </c>
    </row>
    <row r="146" spans="1:38">
      <c r="A146" t="s">
        <v>157</v>
      </c>
      <c r="B146" s="22">
        <f t="shared" ref="B146:R146" si="218">IFERROR(B28/SUM($B28:$R28)*100,0)</f>
        <v>11.305070656691605</v>
      </c>
      <c r="C146" s="22">
        <f t="shared" si="218"/>
        <v>0.66500415627597675</v>
      </c>
      <c r="D146" s="22">
        <f t="shared" si="218"/>
        <v>4.5719035743973402</v>
      </c>
      <c r="E146" s="22">
        <f t="shared" si="218"/>
        <v>4.9875311720698257</v>
      </c>
      <c r="F146" s="22">
        <f t="shared" si="218"/>
        <v>0</v>
      </c>
      <c r="G146" s="22">
        <f t="shared" si="218"/>
        <v>0.33250207813798838</v>
      </c>
      <c r="H146" s="22">
        <f t="shared" si="218"/>
        <v>11.803823773898586</v>
      </c>
      <c r="I146" s="22">
        <f t="shared" si="218"/>
        <v>0.91438071487946804</v>
      </c>
      <c r="J146" s="22">
        <f t="shared" ref="J146" si="219">IFERROR(J28/SUM($B28:$R28)*100,0)</f>
        <v>0.83125519534497094</v>
      </c>
      <c r="K146" s="22">
        <f t="shared" si="218"/>
        <v>8.3956774729842056</v>
      </c>
      <c r="L146" s="22">
        <f t="shared" si="218"/>
        <v>10.806317539484622</v>
      </c>
      <c r="M146" s="22">
        <f t="shared" si="218"/>
        <v>18.620116375727349</v>
      </c>
      <c r="N146" s="22">
        <f t="shared" si="218"/>
        <v>8.2294264339152114</v>
      </c>
      <c r="O146" s="22">
        <f t="shared" si="218"/>
        <v>1.4962593516209477</v>
      </c>
      <c r="P146" s="22">
        <f t="shared" si="218"/>
        <v>12.219451371571072</v>
      </c>
      <c r="Q146" s="22">
        <f t="shared" si="218"/>
        <v>3.906899418121363</v>
      </c>
      <c r="R146" s="22">
        <f t="shared" si="218"/>
        <v>0.91438071487946804</v>
      </c>
      <c r="S146" s="22"/>
      <c r="U146" t="s">
        <v>157</v>
      </c>
      <c r="V146" s="22">
        <f t="shared" si="174"/>
        <v>6.997788055499699</v>
      </c>
      <c r="W146" s="22">
        <f t="shared" si="201"/>
        <v>0.16086869093102754</v>
      </c>
      <c r="X146" s="22">
        <f t="shared" si="201"/>
        <v>1.7695556002413029</v>
      </c>
      <c r="Y146" s="22">
        <f t="shared" si="201"/>
        <v>1.4679268047456264</v>
      </c>
      <c r="Z146" s="22">
        <f t="shared" si="201"/>
        <v>0</v>
      </c>
      <c r="AA146" s="22">
        <f t="shared" si="201"/>
        <v>0.50271465915946112</v>
      </c>
      <c r="AB146" s="22">
        <f t="shared" si="201"/>
        <v>9.6722300422280316</v>
      </c>
      <c r="AC146" s="22">
        <f t="shared" si="201"/>
        <v>0.50271465915946112</v>
      </c>
      <c r="AD146" s="22">
        <f t="shared" si="171"/>
        <v>8.3956774729842056</v>
      </c>
      <c r="AE146" s="22">
        <f t="shared" si="201"/>
        <v>10.315704805952141</v>
      </c>
      <c r="AF146" s="22">
        <f t="shared" si="201"/>
        <v>30.826462899658154</v>
      </c>
      <c r="AG146" s="22">
        <f t="shared" si="201"/>
        <v>15.684697365775186</v>
      </c>
      <c r="AH146" s="22">
        <f t="shared" si="201"/>
        <v>6.4749648099738586</v>
      </c>
      <c r="AI146" s="22">
        <f t="shared" si="201"/>
        <v>1.2467323547154634</v>
      </c>
      <c r="AJ146" s="22">
        <f t="shared" si="201"/>
        <v>9.6521214558616535</v>
      </c>
      <c r="AK146" s="22">
        <f t="shared" si="201"/>
        <v>1.950532877538709</v>
      </c>
      <c r="AL146" s="22">
        <f t="shared" si="201"/>
        <v>0.74401769555600239</v>
      </c>
    </row>
    <row r="147" spans="1:38">
      <c r="A147" t="s">
        <v>8</v>
      </c>
      <c r="B147" s="22">
        <f t="shared" ref="B147:R147" si="220">IFERROR(B29/SUM($B29:$R29)*100,0)</f>
        <v>10.375586854460094</v>
      </c>
      <c r="C147" s="22">
        <f t="shared" si="220"/>
        <v>0.70422535211267612</v>
      </c>
      <c r="D147" s="22">
        <f t="shared" si="220"/>
        <v>3.8497652582159625</v>
      </c>
      <c r="E147" s="22">
        <f t="shared" si="220"/>
        <v>7.981220657276995</v>
      </c>
      <c r="F147" s="22">
        <f t="shared" si="220"/>
        <v>0</v>
      </c>
      <c r="G147" s="22">
        <f t="shared" si="220"/>
        <v>0.42253521126760557</v>
      </c>
      <c r="H147" s="22">
        <f t="shared" si="220"/>
        <v>5.727699530516432</v>
      </c>
      <c r="I147" s="22">
        <f t="shared" si="220"/>
        <v>0.28169014084507044</v>
      </c>
      <c r="J147" s="22">
        <f t="shared" ref="J147" si="221">IFERROR(J29/SUM($B29:$R29)*100,0)</f>
        <v>0.18779342723004694</v>
      </c>
      <c r="K147" s="22">
        <f t="shared" si="220"/>
        <v>0.32863849765258213</v>
      </c>
      <c r="L147" s="22">
        <f t="shared" si="220"/>
        <v>2.910798122065728</v>
      </c>
      <c r="M147" s="22">
        <f t="shared" si="220"/>
        <v>30.657276995305168</v>
      </c>
      <c r="N147" s="22">
        <f t="shared" si="220"/>
        <v>8.3568075117370899</v>
      </c>
      <c r="O147" s="22">
        <f t="shared" si="220"/>
        <v>2.535211267605634</v>
      </c>
      <c r="P147" s="22">
        <f t="shared" si="220"/>
        <v>17.558685446009388</v>
      </c>
      <c r="Q147" s="22">
        <f t="shared" si="220"/>
        <v>7.276995305164319</v>
      </c>
      <c r="R147" s="22">
        <f t="shared" si="220"/>
        <v>0.84507042253521114</v>
      </c>
      <c r="S147" s="22"/>
      <c r="U147" t="s">
        <v>8</v>
      </c>
      <c r="V147" s="22">
        <f t="shared" si="174"/>
        <v>11.570912012856569</v>
      </c>
      <c r="W147" s="22">
        <f t="shared" si="201"/>
        <v>0.24106066693451184</v>
      </c>
      <c r="X147" s="22">
        <f t="shared" si="201"/>
        <v>1.0847730012053034</v>
      </c>
      <c r="Y147" s="22">
        <f t="shared" si="201"/>
        <v>1.687424668541583</v>
      </c>
      <c r="Z147" s="22">
        <f t="shared" si="201"/>
        <v>0</v>
      </c>
      <c r="AA147" s="22">
        <f t="shared" si="201"/>
        <v>0.92406588991562877</v>
      </c>
      <c r="AB147" s="22">
        <f t="shared" si="201"/>
        <v>7.6335877862595423</v>
      </c>
      <c r="AC147" s="22">
        <f t="shared" si="201"/>
        <v>0.16070711128967458</v>
      </c>
      <c r="AD147" s="22">
        <f t="shared" si="171"/>
        <v>0</v>
      </c>
      <c r="AE147" s="22">
        <f t="shared" si="201"/>
        <v>2.4909602249899558</v>
      </c>
      <c r="AF147" s="22">
        <f t="shared" si="201"/>
        <v>6.7898754519887499</v>
      </c>
      <c r="AG147" s="22">
        <f t="shared" si="201"/>
        <v>28.00321414222579</v>
      </c>
      <c r="AH147" s="22">
        <f t="shared" si="201"/>
        <v>10.285255122539173</v>
      </c>
      <c r="AI147" s="22">
        <f t="shared" si="201"/>
        <v>2.1695460024106068</v>
      </c>
      <c r="AJ147" s="22">
        <f t="shared" si="201"/>
        <v>21.655283246283648</v>
      </c>
      <c r="AK147" s="22">
        <f t="shared" si="201"/>
        <v>4.298915226998794</v>
      </c>
      <c r="AL147" s="22">
        <f t="shared" si="201"/>
        <v>1.004419445560466</v>
      </c>
    </row>
    <row r="148" spans="1:38">
      <c r="A148" t="s">
        <v>158</v>
      </c>
      <c r="B148" s="22">
        <f t="shared" ref="B148:R148" si="222">IFERROR(B30/SUM($B30:$R30)*100,0)</f>
        <v>13.298337707786526</v>
      </c>
      <c r="C148" s="22">
        <f t="shared" si="222"/>
        <v>0</v>
      </c>
      <c r="D148" s="22">
        <f t="shared" si="222"/>
        <v>8.57392825896763</v>
      </c>
      <c r="E148" s="22">
        <f t="shared" si="222"/>
        <v>7.1741032370953626</v>
      </c>
      <c r="F148" s="22">
        <f t="shared" si="222"/>
        <v>0</v>
      </c>
      <c r="G148" s="22">
        <f t="shared" si="222"/>
        <v>0.61242344706911633</v>
      </c>
      <c r="H148" s="22">
        <f t="shared" si="222"/>
        <v>7.1303587051618544</v>
      </c>
      <c r="I148" s="22">
        <f t="shared" si="222"/>
        <v>0</v>
      </c>
      <c r="J148" s="22">
        <f t="shared" ref="J148" si="223">IFERROR(J30/SUM($B30:$R30)*100,0)</f>
        <v>0</v>
      </c>
      <c r="K148" s="22">
        <f t="shared" si="222"/>
        <v>0.9186351706036745</v>
      </c>
      <c r="L148" s="22">
        <f t="shared" si="222"/>
        <v>7.699037620297462</v>
      </c>
      <c r="M148" s="22">
        <f t="shared" si="222"/>
        <v>32.283464566929133</v>
      </c>
      <c r="N148" s="22">
        <f t="shared" si="222"/>
        <v>7.8740157480314963</v>
      </c>
      <c r="O148" s="22">
        <f t="shared" si="222"/>
        <v>4.8556430446194225</v>
      </c>
      <c r="P148" s="22">
        <f t="shared" si="222"/>
        <v>6.9116360454943129</v>
      </c>
      <c r="Q148" s="22">
        <f t="shared" si="222"/>
        <v>1.1811023622047243</v>
      </c>
      <c r="R148" s="22">
        <f t="shared" si="222"/>
        <v>1.4873140857392826</v>
      </c>
      <c r="S148" s="22"/>
      <c r="U148" t="s">
        <v>158</v>
      </c>
      <c r="V148" s="22">
        <f t="shared" si="174"/>
        <v>23.501762632197416</v>
      </c>
      <c r="W148" s="22">
        <f t="shared" si="201"/>
        <v>0.82256169212690955</v>
      </c>
      <c r="X148" s="22">
        <f t="shared" si="201"/>
        <v>1.6451233842538191</v>
      </c>
      <c r="Y148" s="22">
        <f t="shared" si="201"/>
        <v>1.0575793184488838</v>
      </c>
      <c r="Z148" s="22">
        <f t="shared" si="201"/>
        <v>0</v>
      </c>
      <c r="AA148" s="22">
        <f t="shared" si="201"/>
        <v>1.1750881316098707</v>
      </c>
      <c r="AB148" s="22">
        <f t="shared" si="201"/>
        <v>9.1656874265569908</v>
      </c>
      <c r="AC148" s="22">
        <f t="shared" si="201"/>
        <v>0</v>
      </c>
      <c r="AD148" s="22">
        <f t="shared" si="171"/>
        <v>0</v>
      </c>
      <c r="AE148" s="22">
        <f t="shared" si="201"/>
        <v>2.82021151586369</v>
      </c>
      <c r="AF148" s="22">
        <f t="shared" si="201"/>
        <v>9.283196239717979</v>
      </c>
      <c r="AG148" s="22">
        <f t="shared" si="201"/>
        <v>19.271445358401881</v>
      </c>
      <c r="AH148" s="22">
        <f t="shared" si="201"/>
        <v>9.283196239717979</v>
      </c>
      <c r="AI148" s="22">
        <f t="shared" si="201"/>
        <v>7.7555816686251475</v>
      </c>
      <c r="AJ148" s="22">
        <f t="shared" si="201"/>
        <v>11.633372502937721</v>
      </c>
      <c r="AK148" s="22">
        <f t="shared" si="201"/>
        <v>1.8801410105757932</v>
      </c>
      <c r="AL148" s="22">
        <f t="shared" si="201"/>
        <v>0.7050528789659225</v>
      </c>
    </row>
    <row r="149" spans="1:38">
      <c r="A149" t="s">
        <v>159</v>
      </c>
      <c r="B149" s="22">
        <f t="shared" ref="B149:R149" si="224">IFERROR(B31/SUM($B31:$R31)*100,0)</f>
        <v>8.0221300138312586</v>
      </c>
      <c r="C149" s="22">
        <f t="shared" si="224"/>
        <v>0.41493775933609961</v>
      </c>
      <c r="D149" s="22">
        <f t="shared" si="224"/>
        <v>2.3513139695712311</v>
      </c>
      <c r="E149" s="22">
        <f t="shared" si="224"/>
        <v>5.0714615029967725</v>
      </c>
      <c r="F149" s="22">
        <f t="shared" si="224"/>
        <v>0</v>
      </c>
      <c r="G149" s="22">
        <f t="shared" si="224"/>
        <v>0.18441678192715535</v>
      </c>
      <c r="H149" s="22">
        <f t="shared" si="224"/>
        <v>25.44951590594744</v>
      </c>
      <c r="I149" s="22">
        <f t="shared" si="224"/>
        <v>0</v>
      </c>
      <c r="J149" s="22">
        <f t="shared" ref="J149" si="225">IFERROR(J31/SUM($B31:$R31)*100,0)</f>
        <v>0</v>
      </c>
      <c r="K149" s="22">
        <f t="shared" si="224"/>
        <v>0.32272936837252186</v>
      </c>
      <c r="L149" s="22">
        <f t="shared" si="224"/>
        <v>10.926694329183956</v>
      </c>
      <c r="M149" s="22">
        <f t="shared" si="224"/>
        <v>28.538497003227292</v>
      </c>
      <c r="N149" s="22">
        <f t="shared" si="224"/>
        <v>5.532503457814661</v>
      </c>
      <c r="O149" s="22">
        <f t="shared" si="224"/>
        <v>1.5214384508990317</v>
      </c>
      <c r="P149" s="22">
        <f t="shared" si="224"/>
        <v>8.898109727985247</v>
      </c>
      <c r="Q149" s="22">
        <f t="shared" si="224"/>
        <v>2.1207929921622868</v>
      </c>
      <c r="R149" s="22">
        <f t="shared" si="224"/>
        <v>0.64545873674504373</v>
      </c>
      <c r="S149" s="22"/>
      <c r="U149" t="s">
        <v>159</v>
      </c>
      <c r="V149" s="22">
        <f t="shared" si="174"/>
        <v>7.5990828693088766</v>
      </c>
      <c r="W149" s="22">
        <f t="shared" si="201"/>
        <v>9.8264002620373395E-2</v>
      </c>
      <c r="X149" s="22">
        <f t="shared" si="201"/>
        <v>0.72060268588273835</v>
      </c>
      <c r="Y149" s="22">
        <f t="shared" si="201"/>
        <v>0.72060268588273835</v>
      </c>
      <c r="Z149" s="22">
        <f t="shared" si="201"/>
        <v>0</v>
      </c>
      <c r="AA149" s="22">
        <f t="shared" si="201"/>
        <v>0.7533573534228627</v>
      </c>
      <c r="AB149" s="22">
        <f t="shared" si="201"/>
        <v>16.57386177530298</v>
      </c>
      <c r="AC149" s="22">
        <f t="shared" si="201"/>
        <v>0.32754667540124471</v>
      </c>
      <c r="AD149" s="22">
        <f t="shared" si="171"/>
        <v>0</v>
      </c>
      <c r="AE149" s="22">
        <f t="shared" si="201"/>
        <v>2.1945627251883395</v>
      </c>
      <c r="AF149" s="22">
        <f t="shared" si="201"/>
        <v>12.807075008188667</v>
      </c>
      <c r="AG149" s="22">
        <f t="shared" si="201"/>
        <v>31.08417949557812</v>
      </c>
      <c r="AH149" s="22">
        <f t="shared" si="201"/>
        <v>6.8457255158860146</v>
      </c>
      <c r="AI149" s="22">
        <f t="shared" si="201"/>
        <v>1.8015067147068458</v>
      </c>
      <c r="AJ149" s="22">
        <f t="shared" si="201"/>
        <v>14.444808385194891</v>
      </c>
      <c r="AK149" s="22">
        <f t="shared" si="201"/>
        <v>3.7340320995741894</v>
      </c>
      <c r="AL149" s="22">
        <f t="shared" si="201"/>
        <v>0.2947920078611202</v>
      </c>
    </row>
    <row r="150" spans="1:38">
      <c r="A150" t="s">
        <v>9</v>
      </c>
      <c r="B150" s="22">
        <f t="shared" ref="B150:R150" si="226">IFERROR(B32/SUM($B32:$R32)*100,0)</f>
        <v>10.638297872340425</v>
      </c>
      <c r="C150" s="22">
        <f t="shared" si="226"/>
        <v>0</v>
      </c>
      <c r="D150" s="22">
        <f t="shared" si="226"/>
        <v>19.148936170212767</v>
      </c>
      <c r="E150" s="22">
        <f t="shared" si="226"/>
        <v>0</v>
      </c>
      <c r="F150" s="22">
        <f t="shared" si="226"/>
        <v>0</v>
      </c>
      <c r="G150" s="22">
        <f t="shared" si="226"/>
        <v>0</v>
      </c>
      <c r="H150" s="22">
        <f t="shared" si="226"/>
        <v>0</v>
      </c>
      <c r="I150" s="22">
        <f t="shared" si="226"/>
        <v>0</v>
      </c>
      <c r="J150" s="22">
        <f t="shared" ref="J150" si="227">IFERROR(J32/SUM($B32:$R32)*100,0)</f>
        <v>0</v>
      </c>
      <c r="K150" s="22">
        <f t="shared" si="226"/>
        <v>0</v>
      </c>
      <c r="L150" s="22">
        <f t="shared" si="226"/>
        <v>0</v>
      </c>
      <c r="M150" s="22">
        <f t="shared" si="226"/>
        <v>51.063829787234042</v>
      </c>
      <c r="N150" s="22">
        <f t="shared" si="226"/>
        <v>8.5106382978723403</v>
      </c>
      <c r="O150" s="22">
        <f t="shared" si="226"/>
        <v>0</v>
      </c>
      <c r="P150" s="22">
        <f t="shared" si="226"/>
        <v>10.638297872340425</v>
      </c>
      <c r="Q150" s="22">
        <f t="shared" si="226"/>
        <v>0</v>
      </c>
      <c r="R150" s="22">
        <f t="shared" si="226"/>
        <v>0</v>
      </c>
      <c r="S150" s="22"/>
      <c r="U150" t="s">
        <v>9</v>
      </c>
      <c r="V150" s="22">
        <f t="shared" si="174"/>
        <v>18.840579710144929</v>
      </c>
      <c r="W150" s="22">
        <f t="shared" si="201"/>
        <v>0</v>
      </c>
      <c r="X150" s="22">
        <f t="shared" si="201"/>
        <v>4.3478260869565215</v>
      </c>
      <c r="Y150" s="22">
        <f t="shared" si="201"/>
        <v>0</v>
      </c>
      <c r="Z150" s="22">
        <f t="shared" si="201"/>
        <v>0</v>
      </c>
      <c r="AA150" s="22">
        <f t="shared" si="201"/>
        <v>0</v>
      </c>
      <c r="AB150" s="22">
        <f t="shared" si="201"/>
        <v>4.3478260869565215</v>
      </c>
      <c r="AC150" s="22">
        <f t="shared" si="201"/>
        <v>0</v>
      </c>
      <c r="AD150" s="22">
        <f t="shared" si="171"/>
        <v>0</v>
      </c>
      <c r="AE150" s="22">
        <f t="shared" si="201"/>
        <v>0</v>
      </c>
      <c r="AF150" s="22">
        <f t="shared" si="201"/>
        <v>8.695652173913043</v>
      </c>
      <c r="AG150" s="22">
        <f t="shared" si="201"/>
        <v>42.028985507246375</v>
      </c>
      <c r="AH150" s="22">
        <f t="shared" si="201"/>
        <v>0</v>
      </c>
      <c r="AI150" s="22">
        <f t="shared" si="201"/>
        <v>8.695652173913043</v>
      </c>
      <c r="AJ150" s="22">
        <f t="shared" si="201"/>
        <v>13.043478260869565</v>
      </c>
      <c r="AK150" s="22">
        <f t="shared" si="201"/>
        <v>0</v>
      </c>
      <c r="AL150" s="22">
        <f t="shared" si="201"/>
        <v>0</v>
      </c>
    </row>
    <row r="151" spans="1:38">
      <c r="A151" t="s">
        <v>160</v>
      </c>
      <c r="B151" s="22">
        <f t="shared" ref="B151:R151" si="228">IFERROR(B33/SUM($B33:$R33)*100,0)</f>
        <v>5.7374586963051968</v>
      </c>
      <c r="C151" s="22">
        <f t="shared" si="228"/>
        <v>0.57074196455392012</v>
      </c>
      <c r="D151" s="22">
        <f t="shared" si="228"/>
        <v>10.243316311204566</v>
      </c>
      <c r="E151" s="22">
        <f t="shared" si="228"/>
        <v>25.623310303394415</v>
      </c>
      <c r="F151" s="22">
        <f t="shared" si="228"/>
        <v>0</v>
      </c>
      <c r="G151" s="22">
        <f t="shared" si="228"/>
        <v>0.33042955842595373</v>
      </c>
      <c r="H151" s="22">
        <f t="shared" si="228"/>
        <v>1.8023430459597478</v>
      </c>
      <c r="I151" s="22">
        <f t="shared" si="228"/>
        <v>0</v>
      </c>
      <c r="J151" s="22">
        <f t="shared" ref="J151" si="229">IFERROR(J33/SUM($B33:$R33)*100,0)</f>
        <v>0.12015620306398318</v>
      </c>
      <c r="K151" s="22">
        <f t="shared" si="228"/>
        <v>0.36046860919194951</v>
      </c>
      <c r="L151" s="22">
        <f t="shared" si="228"/>
        <v>1.2015620306398318</v>
      </c>
      <c r="M151" s="22">
        <f t="shared" si="228"/>
        <v>37.488735355962746</v>
      </c>
      <c r="N151" s="22">
        <f t="shared" si="228"/>
        <v>4.4758185641333732</v>
      </c>
      <c r="O151" s="22">
        <f t="shared" si="228"/>
        <v>4.8663262240913188</v>
      </c>
      <c r="P151" s="22">
        <f t="shared" si="228"/>
        <v>5.9176930009011715</v>
      </c>
      <c r="Q151" s="22">
        <f t="shared" si="228"/>
        <v>0.69089816761790324</v>
      </c>
      <c r="R151" s="22">
        <f t="shared" si="228"/>
        <v>0.57074196455392012</v>
      </c>
      <c r="S151" s="22"/>
      <c r="U151" t="s">
        <v>160</v>
      </c>
      <c r="V151" s="22">
        <f t="shared" si="174"/>
        <v>6.9709672411116284</v>
      </c>
      <c r="W151" s="22">
        <f t="shared" si="201"/>
        <v>0.38813848781245147</v>
      </c>
      <c r="X151" s="22">
        <f t="shared" si="201"/>
        <v>3.0585312839621177</v>
      </c>
      <c r="Y151" s="22">
        <f t="shared" si="201"/>
        <v>3.4466697717745696</v>
      </c>
      <c r="Z151" s="22">
        <f t="shared" si="201"/>
        <v>0</v>
      </c>
      <c r="AA151" s="22">
        <f t="shared" si="201"/>
        <v>0.83837913367489514</v>
      </c>
      <c r="AB151" s="22">
        <f t="shared" si="201"/>
        <v>7.9490762303990063</v>
      </c>
      <c r="AC151" s="22">
        <f t="shared" si="201"/>
        <v>0</v>
      </c>
      <c r="AD151" s="22">
        <f t="shared" si="171"/>
        <v>0.6007810153199159</v>
      </c>
      <c r="AE151" s="22">
        <f t="shared" si="201"/>
        <v>1.7078093463747865</v>
      </c>
      <c r="AF151" s="22">
        <f t="shared" si="201"/>
        <v>6.3188945815867106</v>
      </c>
      <c r="AG151" s="22">
        <f t="shared" si="201"/>
        <v>41.499767116907307</v>
      </c>
      <c r="AH151" s="22">
        <f t="shared" si="201"/>
        <v>8.2285359416239707</v>
      </c>
      <c r="AI151" s="22">
        <f t="shared" si="201"/>
        <v>5.8997050147492622</v>
      </c>
      <c r="AJ151" s="22">
        <f t="shared" si="201"/>
        <v>11.799410029498524</v>
      </c>
      <c r="AK151" s="22">
        <f t="shared" si="201"/>
        <v>1.1954665424623507</v>
      </c>
      <c r="AL151" s="22">
        <f t="shared" si="201"/>
        <v>0.38813848781245147</v>
      </c>
    </row>
    <row r="152" spans="1:38">
      <c r="A152" t="s">
        <v>10</v>
      </c>
      <c r="B152" s="22">
        <f t="shared" ref="B152:R152" si="230">IFERROR(B34/SUM($B34:$R34)*100,0)</f>
        <v>9.0909090909090917</v>
      </c>
      <c r="C152" s="22">
        <f t="shared" si="230"/>
        <v>0</v>
      </c>
      <c r="D152" s="22">
        <f t="shared" si="230"/>
        <v>5.1948051948051948</v>
      </c>
      <c r="E152" s="22">
        <f t="shared" si="230"/>
        <v>0</v>
      </c>
      <c r="F152" s="22">
        <f t="shared" si="230"/>
        <v>0</v>
      </c>
      <c r="G152" s="22">
        <f t="shared" si="230"/>
        <v>0</v>
      </c>
      <c r="H152" s="22">
        <f t="shared" si="230"/>
        <v>3.8961038961038961</v>
      </c>
      <c r="I152" s="22">
        <f t="shared" si="230"/>
        <v>0</v>
      </c>
      <c r="J152" s="22">
        <f t="shared" ref="J152" si="231">IFERROR(J34/SUM($B34:$R34)*100,0)</f>
        <v>0</v>
      </c>
      <c r="K152" s="22">
        <f t="shared" si="230"/>
        <v>0</v>
      </c>
      <c r="L152" s="22">
        <f t="shared" si="230"/>
        <v>0</v>
      </c>
      <c r="M152" s="22">
        <f t="shared" si="230"/>
        <v>48.051948051948052</v>
      </c>
      <c r="N152" s="22">
        <f t="shared" si="230"/>
        <v>14.285714285714285</v>
      </c>
      <c r="O152" s="22">
        <f t="shared" si="230"/>
        <v>3.8961038961038961</v>
      </c>
      <c r="P152" s="22">
        <f t="shared" si="230"/>
        <v>15.584415584415584</v>
      </c>
      <c r="Q152" s="22">
        <f t="shared" si="230"/>
        <v>0</v>
      </c>
      <c r="R152" s="22">
        <f t="shared" si="230"/>
        <v>0</v>
      </c>
      <c r="S152" s="22"/>
      <c r="U152" t="s">
        <v>10</v>
      </c>
      <c r="V152" s="22">
        <f t="shared" si="174"/>
        <v>5.1105651105651111</v>
      </c>
      <c r="W152" s="22">
        <f t="shared" si="201"/>
        <v>0</v>
      </c>
      <c r="X152" s="22">
        <f t="shared" si="201"/>
        <v>1.1793611793611793</v>
      </c>
      <c r="Y152" s="22">
        <f t="shared" si="201"/>
        <v>0.3931203931203931</v>
      </c>
      <c r="Z152" s="22">
        <f t="shared" si="201"/>
        <v>0</v>
      </c>
      <c r="AA152" s="22">
        <f t="shared" si="201"/>
        <v>0.34398034398034399</v>
      </c>
      <c r="AB152" s="22">
        <f t="shared" si="201"/>
        <v>5.5036855036855039</v>
      </c>
      <c r="AC152" s="22">
        <f t="shared" si="201"/>
        <v>0.14742014742014742</v>
      </c>
      <c r="AD152" s="22">
        <f t="shared" si="171"/>
        <v>3.8961038961038961</v>
      </c>
      <c r="AE152" s="22">
        <f t="shared" si="201"/>
        <v>1.8673218673218674</v>
      </c>
      <c r="AF152" s="22">
        <f t="shared" si="201"/>
        <v>9.6314496314496321</v>
      </c>
      <c r="AG152" s="22">
        <f t="shared" si="201"/>
        <v>42.800982800982801</v>
      </c>
      <c r="AH152" s="22">
        <f t="shared" si="201"/>
        <v>7.6167076167076173</v>
      </c>
      <c r="AI152" s="22">
        <f t="shared" si="201"/>
        <v>6.8796068796068797</v>
      </c>
      <c r="AJ152" s="22">
        <f t="shared" si="201"/>
        <v>15.724815724815725</v>
      </c>
      <c r="AK152" s="22">
        <f t="shared" si="201"/>
        <v>1.9164619164619165</v>
      </c>
      <c r="AL152" s="22">
        <f t="shared" si="201"/>
        <v>0.73710073710073709</v>
      </c>
    </row>
    <row r="153" spans="1:38">
      <c r="A153" t="s">
        <v>161</v>
      </c>
      <c r="B153" s="22">
        <f t="shared" ref="B153:R153" si="232">IFERROR(B35/SUM($B35:$R35)*100,0)</f>
        <v>8.115942028985506</v>
      </c>
      <c r="C153" s="22">
        <f t="shared" si="232"/>
        <v>1.1111111111111112</v>
      </c>
      <c r="D153" s="22">
        <f t="shared" si="232"/>
        <v>7.6811594202898554</v>
      </c>
      <c r="E153" s="22">
        <f t="shared" si="232"/>
        <v>5.9420289855072461</v>
      </c>
      <c r="F153" s="22">
        <f t="shared" si="232"/>
        <v>0</v>
      </c>
      <c r="G153" s="22">
        <f t="shared" si="232"/>
        <v>0.24154589371980675</v>
      </c>
      <c r="H153" s="22">
        <f t="shared" si="232"/>
        <v>2.9468599033816423</v>
      </c>
      <c r="I153" s="22">
        <f t="shared" si="232"/>
        <v>0</v>
      </c>
      <c r="J153" s="22">
        <f t="shared" ref="J153" si="233">IFERROR(J35/SUM($B35:$R35)*100,0)</f>
        <v>0</v>
      </c>
      <c r="K153" s="22">
        <f t="shared" si="232"/>
        <v>0.67632850241545894</v>
      </c>
      <c r="L153" s="22">
        <f t="shared" si="232"/>
        <v>2.2222222222222223</v>
      </c>
      <c r="M153" s="22">
        <f t="shared" si="232"/>
        <v>43.091787439613526</v>
      </c>
      <c r="N153" s="22">
        <f t="shared" si="232"/>
        <v>9.2270531400966185</v>
      </c>
      <c r="O153" s="22">
        <f t="shared" si="232"/>
        <v>4.8792270531400961</v>
      </c>
      <c r="P153" s="22">
        <f t="shared" si="232"/>
        <v>10.531400966183575</v>
      </c>
      <c r="Q153" s="22">
        <f t="shared" si="232"/>
        <v>2.1739130434782608</v>
      </c>
      <c r="R153" s="22">
        <f t="shared" si="232"/>
        <v>1.1594202898550725</v>
      </c>
      <c r="S153" s="22"/>
      <c r="U153" t="s">
        <v>161</v>
      </c>
      <c r="V153" s="22">
        <f t="shared" si="174"/>
        <v>7.9349719372943675</v>
      </c>
      <c r="W153" s="22">
        <f t="shared" ref="W153:AL168" si="234">IFERROR(W35/SUM($V35:$AL35)*100,0)</f>
        <v>0.44513257209212304</v>
      </c>
      <c r="X153" s="22">
        <f t="shared" si="234"/>
        <v>2.1482485000967682</v>
      </c>
      <c r="Y153" s="22">
        <f t="shared" si="234"/>
        <v>1.1805689955486742</v>
      </c>
      <c r="Z153" s="22">
        <f t="shared" si="234"/>
        <v>0</v>
      </c>
      <c r="AA153" s="22">
        <f t="shared" si="234"/>
        <v>1.045093864911941</v>
      </c>
      <c r="AB153" s="22">
        <f t="shared" si="234"/>
        <v>6.1157344687439519</v>
      </c>
      <c r="AC153" s="22">
        <f t="shared" si="234"/>
        <v>0.17418231081865687</v>
      </c>
      <c r="AD153" s="22">
        <f t="shared" si="171"/>
        <v>0.24154589371980675</v>
      </c>
      <c r="AE153" s="22">
        <f t="shared" si="234"/>
        <v>1.8579446487323399</v>
      </c>
      <c r="AF153" s="22">
        <f t="shared" si="234"/>
        <v>8.399458099477453</v>
      </c>
      <c r="AG153" s="22">
        <f t="shared" si="234"/>
        <v>40.719953551383782</v>
      </c>
      <c r="AH153" s="22">
        <f t="shared" si="234"/>
        <v>9.3090768337526608</v>
      </c>
      <c r="AI153" s="22">
        <f t="shared" si="234"/>
        <v>4.0061931488291078</v>
      </c>
      <c r="AJ153" s="22">
        <f t="shared" si="234"/>
        <v>14.224888716856976</v>
      </c>
      <c r="AK153" s="22">
        <f t="shared" si="234"/>
        <v>1.5482872072769498</v>
      </c>
      <c r="AL153" s="22">
        <f t="shared" si="234"/>
        <v>0.79349719372943683</v>
      </c>
    </row>
    <row r="154" spans="1:38">
      <c r="A154" t="s">
        <v>162</v>
      </c>
      <c r="B154" s="22">
        <f t="shared" ref="B154:R154" si="235">IFERROR(B36/SUM($B36:$R36)*100,0)</f>
        <v>7.5993091537132988</v>
      </c>
      <c r="C154" s="22">
        <f t="shared" si="235"/>
        <v>0.28785261945883706</v>
      </c>
      <c r="D154" s="22">
        <f t="shared" si="235"/>
        <v>10.995970063327576</v>
      </c>
      <c r="E154" s="22">
        <f t="shared" si="235"/>
        <v>5.4691997697179042</v>
      </c>
      <c r="F154" s="22">
        <f t="shared" si="235"/>
        <v>0</v>
      </c>
      <c r="G154" s="22">
        <f t="shared" si="235"/>
        <v>0.17271157167530224</v>
      </c>
      <c r="H154" s="22">
        <f t="shared" si="235"/>
        <v>3.3390903857225105</v>
      </c>
      <c r="I154" s="22">
        <f t="shared" si="235"/>
        <v>0</v>
      </c>
      <c r="J154" s="22">
        <f t="shared" ref="J154" si="236">IFERROR(J36/SUM($B36:$R36)*100,0)</f>
        <v>0</v>
      </c>
      <c r="K154" s="22">
        <f t="shared" si="235"/>
        <v>0.46056419113413938</v>
      </c>
      <c r="L154" s="22">
        <f t="shared" si="235"/>
        <v>2.993667242371906</v>
      </c>
      <c r="M154" s="22">
        <f t="shared" si="235"/>
        <v>40.299366724237188</v>
      </c>
      <c r="N154" s="22">
        <f t="shared" si="235"/>
        <v>7.8295912492803685</v>
      </c>
      <c r="O154" s="22">
        <f t="shared" si="235"/>
        <v>2.9360967184801381</v>
      </c>
      <c r="P154" s="22">
        <f t="shared" si="235"/>
        <v>13.068508923431201</v>
      </c>
      <c r="Q154" s="22">
        <f t="shared" si="235"/>
        <v>3.5693724812895797</v>
      </c>
      <c r="R154" s="22">
        <f t="shared" si="235"/>
        <v>0.97869890616004607</v>
      </c>
      <c r="S154" s="22"/>
      <c r="U154" t="s">
        <v>162</v>
      </c>
      <c r="V154" s="22">
        <f t="shared" si="174"/>
        <v>10.433634162447722</v>
      </c>
      <c r="W154" s="22">
        <f t="shared" si="234"/>
        <v>0.30816640986132515</v>
      </c>
      <c r="X154" s="22">
        <f t="shared" si="234"/>
        <v>2.2672243011226065</v>
      </c>
      <c r="Y154" s="22">
        <f t="shared" si="234"/>
        <v>1.2326656394453006</v>
      </c>
      <c r="Z154" s="22">
        <f t="shared" si="234"/>
        <v>0</v>
      </c>
      <c r="AA154" s="22">
        <f t="shared" si="234"/>
        <v>0.48426150121065376</v>
      </c>
      <c r="AB154" s="22">
        <f t="shared" si="234"/>
        <v>9.1569447501650885</v>
      </c>
      <c r="AC154" s="22">
        <f t="shared" si="234"/>
        <v>0.15408320493066258</v>
      </c>
      <c r="AD154" s="22">
        <f t="shared" si="171"/>
        <v>0.5181347150259068</v>
      </c>
      <c r="AE154" s="22">
        <f t="shared" si="234"/>
        <v>2.3772837332159367</v>
      </c>
      <c r="AF154" s="22">
        <f t="shared" si="234"/>
        <v>8.2324455205811145</v>
      </c>
      <c r="AG154" s="22">
        <f t="shared" si="234"/>
        <v>35.263042042703056</v>
      </c>
      <c r="AH154" s="22">
        <f t="shared" si="234"/>
        <v>8.6066475896984365</v>
      </c>
      <c r="AI154" s="22">
        <f t="shared" si="234"/>
        <v>2.8175214615892581</v>
      </c>
      <c r="AJ154" s="22">
        <f t="shared" si="234"/>
        <v>15.386308606647589</v>
      </c>
      <c r="AK154" s="22">
        <f t="shared" si="234"/>
        <v>2.6414263702399294</v>
      </c>
      <c r="AL154" s="22">
        <f t="shared" si="234"/>
        <v>0.44023772837332154</v>
      </c>
    </row>
    <row r="155" spans="1:38">
      <c r="A155" t="s">
        <v>163</v>
      </c>
      <c r="B155" s="22">
        <f t="shared" ref="B155:R155" si="237">IFERROR(B37/SUM($B37:$R37)*100,0)</f>
        <v>2.191440975811453</v>
      </c>
      <c r="C155" s="22">
        <f t="shared" si="237"/>
        <v>0.68224105850733929</v>
      </c>
      <c r="D155" s="22">
        <f t="shared" si="237"/>
        <v>3.2251395493074222</v>
      </c>
      <c r="E155" s="22">
        <f t="shared" si="237"/>
        <v>4.0934463510440358</v>
      </c>
      <c r="F155" s="22">
        <f t="shared" si="237"/>
        <v>0</v>
      </c>
      <c r="G155" s="22">
        <f t="shared" si="237"/>
        <v>0.31010957204879058</v>
      </c>
      <c r="H155" s="22">
        <f t="shared" si="237"/>
        <v>2.0260492040520983</v>
      </c>
      <c r="I155" s="22">
        <f t="shared" si="237"/>
        <v>0</v>
      </c>
      <c r="J155" s="22">
        <f t="shared" ref="J155" si="238">IFERROR(J37/SUM($B37:$R37)*100,0)</f>
        <v>0</v>
      </c>
      <c r="K155" s="22">
        <f t="shared" si="237"/>
        <v>0.18606574322927436</v>
      </c>
      <c r="L155" s="22">
        <f t="shared" si="237"/>
        <v>0.90965474467645224</v>
      </c>
      <c r="M155" s="22">
        <f t="shared" si="237"/>
        <v>76.845151953690305</v>
      </c>
      <c r="N155" s="22">
        <f t="shared" si="237"/>
        <v>2.3361587761008891</v>
      </c>
      <c r="O155" s="22">
        <f t="shared" si="237"/>
        <v>2.9770518916683897</v>
      </c>
      <c r="P155" s="22">
        <f t="shared" si="237"/>
        <v>3.1217696919578248</v>
      </c>
      <c r="Q155" s="22">
        <f t="shared" si="237"/>
        <v>0.41347942939838744</v>
      </c>
      <c r="R155" s="22">
        <f t="shared" si="237"/>
        <v>0.68224105850733929</v>
      </c>
      <c r="S155" s="22"/>
      <c r="U155" t="s">
        <v>163</v>
      </c>
      <c r="V155" s="22">
        <f t="shared" si="174"/>
        <v>4.5108905786828197</v>
      </c>
      <c r="W155" s="22">
        <f t="shared" si="234"/>
        <v>0.67018945740430469</v>
      </c>
      <c r="X155" s="22">
        <f t="shared" si="234"/>
        <v>2.010568372212914</v>
      </c>
      <c r="Y155" s="22">
        <f t="shared" si="234"/>
        <v>1.1599432916612966</v>
      </c>
      <c r="Z155" s="22">
        <f t="shared" si="234"/>
        <v>0</v>
      </c>
      <c r="AA155" s="22">
        <f t="shared" si="234"/>
        <v>0.7088542337930146</v>
      </c>
      <c r="AB155" s="22">
        <f t="shared" si="234"/>
        <v>4.1113545559994842</v>
      </c>
      <c r="AC155" s="22">
        <f t="shared" si="234"/>
        <v>7.7329552777419777E-2</v>
      </c>
      <c r="AD155" s="22">
        <f t="shared" si="171"/>
        <v>6.2021914409758121E-2</v>
      </c>
      <c r="AE155" s="22">
        <f t="shared" si="234"/>
        <v>1.4821497615672121</v>
      </c>
      <c r="AF155" s="22">
        <f t="shared" si="234"/>
        <v>5.0264209305322849</v>
      </c>
      <c r="AG155" s="22">
        <f t="shared" si="234"/>
        <v>66.73540404691326</v>
      </c>
      <c r="AH155" s="22">
        <f t="shared" si="234"/>
        <v>3.4153885810027069</v>
      </c>
      <c r="AI155" s="22">
        <f t="shared" si="234"/>
        <v>3.2865059930403402</v>
      </c>
      <c r="AJ155" s="22">
        <f t="shared" si="234"/>
        <v>5.7094986467328264</v>
      </c>
      <c r="AK155" s="22">
        <f t="shared" si="234"/>
        <v>0.69596597499677793</v>
      </c>
      <c r="AL155" s="22">
        <f t="shared" si="234"/>
        <v>0.36087124629462558</v>
      </c>
    </row>
    <row r="156" spans="1:38">
      <c r="A156" t="s">
        <v>11</v>
      </c>
      <c r="B156" s="22">
        <f t="shared" ref="B156:R156" si="239">IFERROR(B38/SUM($B38:$R38)*100,0)</f>
        <v>7.4303405572755414</v>
      </c>
      <c r="C156" s="22">
        <f t="shared" si="239"/>
        <v>1.7027863777089782</v>
      </c>
      <c r="D156" s="22">
        <f t="shared" si="239"/>
        <v>9.7523219814241493</v>
      </c>
      <c r="E156" s="22">
        <f t="shared" si="239"/>
        <v>9.9071207430340564</v>
      </c>
      <c r="F156" s="22">
        <f t="shared" si="239"/>
        <v>0</v>
      </c>
      <c r="G156" s="22">
        <f t="shared" si="239"/>
        <v>0.46439628482972134</v>
      </c>
      <c r="H156" s="22">
        <f t="shared" si="239"/>
        <v>3.2507739938080498</v>
      </c>
      <c r="I156" s="22">
        <f t="shared" si="239"/>
        <v>0</v>
      </c>
      <c r="J156" s="22">
        <f t="shared" ref="J156" si="240">IFERROR(J38/SUM($B38:$R38)*100,0)</f>
        <v>0</v>
      </c>
      <c r="K156" s="22">
        <f t="shared" si="239"/>
        <v>0</v>
      </c>
      <c r="L156" s="22">
        <f t="shared" si="239"/>
        <v>3.4055727554179565</v>
      </c>
      <c r="M156" s="22">
        <f t="shared" si="239"/>
        <v>31.888544891640869</v>
      </c>
      <c r="N156" s="22">
        <f t="shared" si="239"/>
        <v>9.5975232198142422</v>
      </c>
      <c r="O156" s="22">
        <f t="shared" si="239"/>
        <v>3.0959752321981426</v>
      </c>
      <c r="P156" s="22">
        <f t="shared" si="239"/>
        <v>15.789473684210526</v>
      </c>
      <c r="Q156" s="22">
        <f t="shared" si="239"/>
        <v>2.7863777089783279</v>
      </c>
      <c r="R156" s="22">
        <f t="shared" si="239"/>
        <v>0.92879256965944268</v>
      </c>
      <c r="S156" s="22"/>
      <c r="U156" t="s">
        <v>11</v>
      </c>
      <c r="V156" s="22">
        <f t="shared" si="174"/>
        <v>10.76923076923077</v>
      </c>
      <c r="W156" s="22">
        <f t="shared" si="234"/>
        <v>0.85470085470085477</v>
      </c>
      <c r="X156" s="22">
        <f t="shared" si="234"/>
        <v>4.6153846153846159</v>
      </c>
      <c r="Y156" s="22">
        <f t="shared" si="234"/>
        <v>3.4188034188034191</v>
      </c>
      <c r="Z156" s="22">
        <f t="shared" si="234"/>
        <v>0</v>
      </c>
      <c r="AA156" s="22">
        <f t="shared" si="234"/>
        <v>0.85470085470085477</v>
      </c>
      <c r="AB156" s="22">
        <f t="shared" si="234"/>
        <v>8.0341880341880341</v>
      </c>
      <c r="AC156" s="22">
        <f t="shared" si="234"/>
        <v>0</v>
      </c>
      <c r="AD156" s="22">
        <f t="shared" si="171"/>
        <v>0</v>
      </c>
      <c r="AE156" s="22">
        <f t="shared" si="234"/>
        <v>2.2222222222222223</v>
      </c>
      <c r="AF156" s="22">
        <f t="shared" si="234"/>
        <v>8.2051282051282044</v>
      </c>
      <c r="AG156" s="22">
        <f t="shared" si="234"/>
        <v>32.991452991452988</v>
      </c>
      <c r="AH156" s="22">
        <f t="shared" si="234"/>
        <v>8.2051282051282044</v>
      </c>
      <c r="AI156" s="22">
        <f t="shared" si="234"/>
        <v>4.7863247863247871</v>
      </c>
      <c r="AJ156" s="22">
        <f t="shared" si="234"/>
        <v>13.675213675213676</v>
      </c>
      <c r="AK156" s="22">
        <f t="shared" si="234"/>
        <v>1.3675213675213675</v>
      </c>
      <c r="AL156" s="22">
        <f t="shared" si="234"/>
        <v>0</v>
      </c>
    </row>
    <row r="157" spans="1:38">
      <c r="A157" t="s">
        <v>164</v>
      </c>
      <c r="B157" s="22">
        <f t="shared" ref="B157:R157" si="241">IFERROR(B39/SUM($B39:$R39)*100,0)</f>
        <v>6.4593301435406705</v>
      </c>
      <c r="C157" s="22">
        <f t="shared" si="241"/>
        <v>0.50837320574162681</v>
      </c>
      <c r="D157" s="22">
        <f t="shared" si="241"/>
        <v>5.0837320574162685</v>
      </c>
      <c r="E157" s="22">
        <f t="shared" si="241"/>
        <v>8.133971291866029</v>
      </c>
      <c r="F157" s="22">
        <f t="shared" si="241"/>
        <v>0</v>
      </c>
      <c r="G157" s="22">
        <f t="shared" si="241"/>
        <v>0.3289473684210526</v>
      </c>
      <c r="H157" s="22">
        <f t="shared" si="241"/>
        <v>2.9605263157894735</v>
      </c>
      <c r="I157" s="22">
        <f t="shared" si="241"/>
        <v>0</v>
      </c>
      <c r="J157" s="22">
        <f t="shared" ref="J157" si="242">IFERROR(J39/SUM($B39:$R39)*100,0)</f>
        <v>0</v>
      </c>
      <c r="K157" s="22">
        <f t="shared" si="241"/>
        <v>0.29904306220095694</v>
      </c>
      <c r="L157" s="22">
        <f t="shared" si="241"/>
        <v>1.5849282296650717</v>
      </c>
      <c r="M157" s="22">
        <f t="shared" si="241"/>
        <v>47.009569377990431</v>
      </c>
      <c r="N157" s="22">
        <f t="shared" si="241"/>
        <v>5.4126794258373208</v>
      </c>
      <c r="O157" s="22">
        <f t="shared" si="241"/>
        <v>10.795454545454545</v>
      </c>
      <c r="P157" s="22">
        <f t="shared" si="241"/>
        <v>9.4796650717703344</v>
      </c>
      <c r="Q157" s="22">
        <f t="shared" si="241"/>
        <v>1.3755980861244019</v>
      </c>
      <c r="R157" s="22">
        <f t="shared" si="241"/>
        <v>0.56818181818181823</v>
      </c>
      <c r="S157" s="22"/>
      <c r="U157" t="s">
        <v>164</v>
      </c>
      <c r="V157" s="22">
        <f t="shared" si="174"/>
        <v>5.8623449379751902</v>
      </c>
      <c r="W157" s="22">
        <f t="shared" si="234"/>
        <v>0.22008803521408565</v>
      </c>
      <c r="X157" s="22">
        <f t="shared" si="234"/>
        <v>1.0604241696678671</v>
      </c>
      <c r="Y157" s="22">
        <f t="shared" si="234"/>
        <v>1.8607442977190876</v>
      </c>
      <c r="Z157" s="22">
        <f t="shared" si="234"/>
        <v>0</v>
      </c>
      <c r="AA157" s="22">
        <f t="shared" si="234"/>
        <v>1.1204481792717087</v>
      </c>
      <c r="AB157" s="22">
        <f t="shared" si="234"/>
        <v>4.0016006402561022</v>
      </c>
      <c r="AC157" s="22">
        <f t="shared" si="234"/>
        <v>0</v>
      </c>
      <c r="AD157" s="22">
        <f t="shared" si="171"/>
        <v>0</v>
      </c>
      <c r="AE157" s="22">
        <f t="shared" si="234"/>
        <v>1.3605442176870748</v>
      </c>
      <c r="AF157" s="22">
        <f t="shared" si="234"/>
        <v>4.2617046818727493</v>
      </c>
      <c r="AG157" s="22">
        <f t="shared" si="234"/>
        <v>39.935974389755899</v>
      </c>
      <c r="AH157" s="22">
        <f t="shared" si="234"/>
        <v>7.2028811524609839</v>
      </c>
      <c r="AI157" s="22">
        <f t="shared" si="234"/>
        <v>16.826730692276911</v>
      </c>
      <c r="AJ157" s="22">
        <f t="shared" si="234"/>
        <v>14.705882352941178</v>
      </c>
      <c r="AK157" s="22">
        <f t="shared" si="234"/>
        <v>1.2404961984793916</v>
      </c>
      <c r="AL157" s="22">
        <f t="shared" si="234"/>
        <v>0.3401360544217687</v>
      </c>
    </row>
    <row r="158" spans="1:38">
      <c r="A158" t="s">
        <v>12</v>
      </c>
      <c r="B158" s="22">
        <f t="shared" ref="B158:R158" si="243">IFERROR(B40/SUM($B40:$R40)*100,0)</f>
        <v>0</v>
      </c>
      <c r="C158" s="22">
        <f t="shared" si="243"/>
        <v>0</v>
      </c>
      <c r="D158" s="22">
        <f t="shared" si="243"/>
        <v>18.181818181818183</v>
      </c>
      <c r="E158" s="22">
        <f t="shared" si="243"/>
        <v>0</v>
      </c>
      <c r="F158" s="22">
        <f t="shared" si="243"/>
        <v>0</v>
      </c>
      <c r="G158" s="22">
        <f t="shared" si="243"/>
        <v>0</v>
      </c>
      <c r="H158" s="22">
        <f t="shared" si="243"/>
        <v>0</v>
      </c>
      <c r="I158" s="22">
        <f t="shared" si="243"/>
        <v>0</v>
      </c>
      <c r="J158" s="22">
        <f t="shared" ref="J158" si="244">IFERROR(J40/SUM($B40:$R40)*100,0)</f>
        <v>0</v>
      </c>
      <c r="K158" s="22">
        <f t="shared" si="243"/>
        <v>0</v>
      </c>
      <c r="L158" s="22">
        <f t="shared" si="243"/>
        <v>0</v>
      </c>
      <c r="M158" s="22">
        <f t="shared" si="243"/>
        <v>59.090909090909093</v>
      </c>
      <c r="N158" s="22">
        <f t="shared" si="243"/>
        <v>22.727272727272727</v>
      </c>
      <c r="O158" s="22">
        <f t="shared" si="243"/>
        <v>0</v>
      </c>
      <c r="P158" s="22">
        <f t="shared" si="243"/>
        <v>0</v>
      </c>
      <c r="Q158" s="22">
        <f t="shared" si="243"/>
        <v>0</v>
      </c>
      <c r="R158" s="22">
        <f t="shared" si="243"/>
        <v>0</v>
      </c>
      <c r="S158" s="22"/>
      <c r="U158" t="s">
        <v>12</v>
      </c>
      <c r="V158" s="22">
        <f t="shared" si="174"/>
        <v>21.428571428571427</v>
      </c>
      <c r="W158" s="22">
        <f t="shared" si="234"/>
        <v>0</v>
      </c>
      <c r="X158" s="22">
        <f t="shared" si="234"/>
        <v>0</v>
      </c>
      <c r="Y158" s="22">
        <f t="shared" si="234"/>
        <v>0</v>
      </c>
      <c r="Z158" s="22">
        <f t="shared" si="234"/>
        <v>0</v>
      </c>
      <c r="AA158" s="22">
        <f t="shared" si="234"/>
        <v>0</v>
      </c>
      <c r="AB158" s="22">
        <f t="shared" si="234"/>
        <v>0</v>
      </c>
      <c r="AC158" s="22">
        <f t="shared" si="234"/>
        <v>0</v>
      </c>
      <c r="AD158" s="22">
        <f t="shared" si="171"/>
        <v>0</v>
      </c>
      <c r="AE158" s="22">
        <f t="shared" si="234"/>
        <v>10.714285714285714</v>
      </c>
      <c r="AF158" s="22">
        <f t="shared" si="234"/>
        <v>0</v>
      </c>
      <c r="AG158" s="22">
        <f t="shared" si="234"/>
        <v>35.714285714285715</v>
      </c>
      <c r="AH158" s="22">
        <f t="shared" si="234"/>
        <v>0</v>
      </c>
      <c r="AI158" s="22">
        <f t="shared" si="234"/>
        <v>0</v>
      </c>
      <c r="AJ158" s="22">
        <f t="shared" si="234"/>
        <v>32.142857142857146</v>
      </c>
      <c r="AK158" s="22">
        <f t="shared" si="234"/>
        <v>0</v>
      </c>
      <c r="AL158" s="22">
        <f t="shared" si="234"/>
        <v>0</v>
      </c>
    </row>
    <row r="159" spans="1:38">
      <c r="A159" t="s">
        <v>165</v>
      </c>
      <c r="B159" s="22">
        <f t="shared" ref="B159:R159" si="245">IFERROR(B41/SUM($B41:$R41)*100,0)</f>
        <v>3.7400051586278051</v>
      </c>
      <c r="C159" s="22">
        <f t="shared" si="245"/>
        <v>0.18055197317513541</v>
      </c>
      <c r="D159" s="22">
        <f t="shared" si="245"/>
        <v>3.1725561000773799</v>
      </c>
      <c r="E159" s="22">
        <f t="shared" si="245"/>
        <v>4.926489553778695</v>
      </c>
      <c r="F159" s="22">
        <f t="shared" si="245"/>
        <v>0</v>
      </c>
      <c r="G159" s="22">
        <f t="shared" si="245"/>
        <v>1.0575187000257931</v>
      </c>
      <c r="H159" s="22">
        <f t="shared" si="245"/>
        <v>2.2697962342017024</v>
      </c>
      <c r="I159" s="22">
        <f t="shared" si="245"/>
        <v>0</v>
      </c>
      <c r="J159" s="22">
        <f t="shared" ref="J159" si="246">IFERROR(J41/SUM($B41:$R41)*100,0)</f>
        <v>0</v>
      </c>
      <c r="K159" s="22">
        <f t="shared" si="245"/>
        <v>0.25793139025019346</v>
      </c>
      <c r="L159" s="22">
        <f t="shared" si="245"/>
        <v>1.4444157854010833</v>
      </c>
      <c r="M159" s="22">
        <f t="shared" si="245"/>
        <v>69.615682228527206</v>
      </c>
      <c r="N159" s="22">
        <f t="shared" si="245"/>
        <v>2.1408305390766058</v>
      </c>
      <c r="O159" s="22">
        <f t="shared" si="245"/>
        <v>1.8828991488264124</v>
      </c>
      <c r="P159" s="22">
        <f t="shared" si="245"/>
        <v>7.7121485684807842</v>
      </c>
      <c r="Q159" s="22">
        <f t="shared" si="245"/>
        <v>1.0317255610007738</v>
      </c>
      <c r="R159" s="22">
        <f t="shared" si="245"/>
        <v>0.5674490585504256</v>
      </c>
      <c r="S159" s="22"/>
      <c r="U159" t="s">
        <v>165</v>
      </c>
      <c r="V159" s="22">
        <f t="shared" si="174"/>
        <v>4.7396320548799498</v>
      </c>
      <c r="W159" s="22">
        <f t="shared" si="234"/>
        <v>0.12472715933894606</v>
      </c>
      <c r="X159" s="22">
        <f t="shared" si="234"/>
        <v>1.2472715933894607</v>
      </c>
      <c r="Y159" s="22">
        <f t="shared" si="234"/>
        <v>1.2160898035547241</v>
      </c>
      <c r="Z159" s="22">
        <f t="shared" si="234"/>
        <v>0</v>
      </c>
      <c r="AA159" s="22">
        <f t="shared" si="234"/>
        <v>0.90427190520735901</v>
      </c>
      <c r="AB159" s="22">
        <f t="shared" si="234"/>
        <v>3.8353601496725913</v>
      </c>
      <c r="AC159" s="22">
        <f t="shared" si="234"/>
        <v>0</v>
      </c>
      <c r="AD159" s="22">
        <f t="shared" si="171"/>
        <v>0</v>
      </c>
      <c r="AE159" s="22">
        <f t="shared" si="234"/>
        <v>1.2160898035547241</v>
      </c>
      <c r="AF159" s="22">
        <f t="shared" si="234"/>
        <v>3.2740879326473342</v>
      </c>
      <c r="AG159" s="22">
        <f t="shared" si="234"/>
        <v>57.935765512940442</v>
      </c>
      <c r="AH159" s="22">
        <f t="shared" si="234"/>
        <v>4.1471780480199563</v>
      </c>
      <c r="AI159" s="22">
        <f t="shared" si="234"/>
        <v>3.3988150919862798</v>
      </c>
      <c r="AJ159" s="22">
        <f t="shared" si="234"/>
        <v>16.37043966323667</v>
      </c>
      <c r="AK159" s="22">
        <f t="shared" si="234"/>
        <v>1.091362644215778</v>
      </c>
      <c r="AL159" s="22">
        <f t="shared" si="234"/>
        <v>0.49890863735578422</v>
      </c>
    </row>
    <row r="160" spans="1:38">
      <c r="A160" t="s">
        <v>13</v>
      </c>
      <c r="B160" s="22">
        <f t="shared" ref="B160:R160" si="247">IFERROR(B42/SUM($B42:$R42)*100,0)</f>
        <v>9.8572266770975947</v>
      </c>
      <c r="C160" s="22">
        <f t="shared" si="247"/>
        <v>0.43027576765108549</v>
      </c>
      <c r="D160" s="22">
        <f t="shared" si="247"/>
        <v>7.764521807158224</v>
      </c>
      <c r="E160" s="22">
        <f t="shared" si="247"/>
        <v>8.292587522002739</v>
      </c>
      <c r="F160" s="22">
        <f t="shared" si="247"/>
        <v>0</v>
      </c>
      <c r="G160" s="22">
        <f t="shared" si="247"/>
        <v>0.82143555642479948</v>
      </c>
      <c r="H160" s="22">
        <f t="shared" si="247"/>
        <v>4.6743594758458826</v>
      </c>
      <c r="I160" s="22">
        <f t="shared" si="247"/>
        <v>0.25425386270291411</v>
      </c>
      <c r="J160" s="22">
        <f t="shared" ref="J160" si="248">IFERROR(J42/SUM($B42:$R42)*100,0)</f>
        <v>9.7789947193428525E-2</v>
      </c>
      <c r="K160" s="22">
        <f t="shared" si="247"/>
        <v>0.37160179933502835</v>
      </c>
      <c r="L160" s="22">
        <f t="shared" si="247"/>
        <v>3.0901623313123414</v>
      </c>
      <c r="M160" s="22">
        <f t="shared" si="247"/>
        <v>35.830236651672209</v>
      </c>
      <c r="N160" s="22">
        <f t="shared" si="247"/>
        <v>5.1046352434969684</v>
      </c>
      <c r="O160" s="22">
        <f t="shared" si="247"/>
        <v>2.1513788382554271</v>
      </c>
      <c r="P160" s="22">
        <f t="shared" si="247"/>
        <v>16.682964991198904</v>
      </c>
      <c r="Q160" s="22">
        <f t="shared" si="247"/>
        <v>3.7942499511050261</v>
      </c>
      <c r="R160" s="22">
        <f t="shared" si="247"/>
        <v>0.7823195775474282</v>
      </c>
      <c r="S160" s="22"/>
      <c r="U160" t="s">
        <v>13</v>
      </c>
      <c r="V160" s="22">
        <f t="shared" si="174"/>
        <v>10.194098153700489</v>
      </c>
      <c r="W160" s="22">
        <f t="shared" si="234"/>
        <v>0.29982641628530854</v>
      </c>
      <c r="X160" s="22">
        <f t="shared" si="234"/>
        <v>1.7200568092157174</v>
      </c>
      <c r="Y160" s="22">
        <f t="shared" si="234"/>
        <v>1.9725422124033454</v>
      </c>
      <c r="Z160" s="22">
        <f t="shared" si="234"/>
        <v>0</v>
      </c>
      <c r="AA160" s="22">
        <f t="shared" si="234"/>
        <v>1.1677449897427805</v>
      </c>
      <c r="AB160" s="22">
        <f t="shared" si="234"/>
        <v>8.2215559412971437</v>
      </c>
      <c r="AC160" s="22">
        <f t="shared" si="234"/>
        <v>9.4682026195360591E-2</v>
      </c>
      <c r="AD160" s="22">
        <f t="shared" si="171"/>
        <v>0</v>
      </c>
      <c r="AE160" s="22">
        <f t="shared" si="234"/>
        <v>2.4301720056809217</v>
      </c>
      <c r="AF160" s="22">
        <f t="shared" si="234"/>
        <v>8.3635789805901855</v>
      </c>
      <c r="AG160" s="22">
        <f t="shared" si="234"/>
        <v>29.193624743569512</v>
      </c>
      <c r="AH160" s="22">
        <f t="shared" si="234"/>
        <v>7.5903424333280736</v>
      </c>
      <c r="AI160" s="22">
        <f t="shared" si="234"/>
        <v>2.3670506548840144</v>
      </c>
      <c r="AJ160" s="22">
        <f t="shared" si="234"/>
        <v>22.376518857503548</v>
      </c>
      <c r="AK160" s="22">
        <f t="shared" si="234"/>
        <v>3.0929461890484458</v>
      </c>
      <c r="AL160" s="22">
        <f t="shared" si="234"/>
        <v>0.91525958655515227</v>
      </c>
    </row>
    <row r="161" spans="1:38">
      <c r="A161" t="s">
        <v>166</v>
      </c>
      <c r="B161" s="22">
        <f t="shared" ref="B161:R161" si="249">IFERROR(B43/SUM($B43:$R43)*100,0)</f>
        <v>10.238095238095237</v>
      </c>
      <c r="C161" s="22">
        <f t="shared" si="249"/>
        <v>0</v>
      </c>
      <c r="D161" s="22">
        <f t="shared" si="249"/>
        <v>5.833333333333333</v>
      </c>
      <c r="E161" s="22">
        <f t="shared" si="249"/>
        <v>6.9047619047619051</v>
      </c>
      <c r="F161" s="22">
        <f t="shared" si="249"/>
        <v>0</v>
      </c>
      <c r="G161" s="22">
        <f t="shared" si="249"/>
        <v>0</v>
      </c>
      <c r="H161" s="22">
        <f t="shared" si="249"/>
        <v>2.8571428571428572</v>
      </c>
      <c r="I161" s="22">
        <f t="shared" si="249"/>
        <v>0</v>
      </c>
      <c r="J161" s="22">
        <f t="shared" ref="J161" si="250">IFERROR(J43/SUM($B43:$R43)*100,0)</f>
        <v>0</v>
      </c>
      <c r="K161" s="22">
        <f t="shared" si="249"/>
        <v>0</v>
      </c>
      <c r="L161" s="22">
        <f t="shared" si="249"/>
        <v>3.3333333333333335</v>
      </c>
      <c r="M161" s="22">
        <f t="shared" si="249"/>
        <v>41.785714285714285</v>
      </c>
      <c r="N161" s="22">
        <f t="shared" si="249"/>
        <v>6.1904761904761907</v>
      </c>
      <c r="O161" s="22">
        <f t="shared" si="249"/>
        <v>1.1904761904761905</v>
      </c>
      <c r="P161" s="22">
        <f t="shared" si="249"/>
        <v>16.904761904761905</v>
      </c>
      <c r="Q161" s="22">
        <f t="shared" si="249"/>
        <v>3.6904761904761907</v>
      </c>
      <c r="R161" s="22">
        <f t="shared" si="249"/>
        <v>1.0714285714285714</v>
      </c>
      <c r="S161" s="22"/>
      <c r="U161" t="s">
        <v>166</v>
      </c>
      <c r="V161" s="22">
        <f t="shared" si="174"/>
        <v>7.0077864293659626</v>
      </c>
      <c r="W161" s="22">
        <f t="shared" si="234"/>
        <v>0</v>
      </c>
      <c r="X161" s="22">
        <f t="shared" si="234"/>
        <v>2.0022246941045605</v>
      </c>
      <c r="Y161" s="22">
        <f t="shared" si="234"/>
        <v>2.1134593993325916</v>
      </c>
      <c r="Z161" s="22">
        <f t="shared" si="234"/>
        <v>0</v>
      </c>
      <c r="AA161" s="22">
        <f t="shared" si="234"/>
        <v>0.44493882091212456</v>
      </c>
      <c r="AB161" s="22">
        <f t="shared" si="234"/>
        <v>4.004449388209121</v>
      </c>
      <c r="AC161" s="22">
        <f t="shared" si="234"/>
        <v>0</v>
      </c>
      <c r="AD161" s="22">
        <f t="shared" si="171"/>
        <v>0</v>
      </c>
      <c r="AE161" s="22">
        <f t="shared" si="234"/>
        <v>1.1123470522803114</v>
      </c>
      <c r="AF161" s="22">
        <f t="shared" si="234"/>
        <v>6.1179087875417126</v>
      </c>
      <c r="AG161" s="22">
        <f t="shared" si="234"/>
        <v>38.932146829810897</v>
      </c>
      <c r="AH161" s="22">
        <f t="shared" si="234"/>
        <v>6.3403781979977758</v>
      </c>
      <c r="AI161" s="22">
        <f t="shared" si="234"/>
        <v>1.8909899888765296</v>
      </c>
      <c r="AJ161" s="22">
        <f t="shared" si="234"/>
        <v>26.640711902113463</v>
      </c>
      <c r="AK161" s="22">
        <f t="shared" si="234"/>
        <v>3.0589543937708563</v>
      </c>
      <c r="AL161" s="22">
        <f t="shared" si="234"/>
        <v>0.33370411568409347</v>
      </c>
    </row>
    <row r="162" spans="1:38">
      <c r="A162" t="s">
        <v>14</v>
      </c>
      <c r="B162" s="22">
        <f t="shared" ref="B162:R162" si="251">IFERROR(B44/SUM($B44:$R44)*100,0)</f>
        <v>0</v>
      </c>
      <c r="C162" s="22">
        <f t="shared" si="251"/>
        <v>0</v>
      </c>
      <c r="D162" s="22">
        <f t="shared" si="251"/>
        <v>0</v>
      </c>
      <c r="E162" s="22">
        <f t="shared" si="251"/>
        <v>32.352941176470587</v>
      </c>
      <c r="F162" s="22">
        <f t="shared" si="251"/>
        <v>0</v>
      </c>
      <c r="G162" s="22">
        <f t="shared" si="251"/>
        <v>0</v>
      </c>
      <c r="H162" s="22">
        <f t="shared" si="251"/>
        <v>0</v>
      </c>
      <c r="I162" s="22">
        <f t="shared" si="251"/>
        <v>0</v>
      </c>
      <c r="J162" s="22">
        <f t="shared" ref="J162" si="252">IFERROR(J44/SUM($B44:$R44)*100,0)</f>
        <v>0</v>
      </c>
      <c r="K162" s="22">
        <f t="shared" si="251"/>
        <v>0</v>
      </c>
      <c r="L162" s="22">
        <f t="shared" si="251"/>
        <v>14.705882352941178</v>
      </c>
      <c r="M162" s="22">
        <f t="shared" si="251"/>
        <v>26.47058823529412</v>
      </c>
      <c r="N162" s="22">
        <f t="shared" si="251"/>
        <v>0</v>
      </c>
      <c r="O162" s="22">
        <f t="shared" si="251"/>
        <v>0</v>
      </c>
      <c r="P162" s="22">
        <f t="shared" si="251"/>
        <v>11.76470588235294</v>
      </c>
      <c r="Q162" s="22">
        <f t="shared" si="251"/>
        <v>14.705882352941178</v>
      </c>
      <c r="R162" s="22">
        <f t="shared" si="251"/>
        <v>0</v>
      </c>
      <c r="S162" s="22"/>
      <c r="U162" t="s">
        <v>14</v>
      </c>
      <c r="V162" s="22">
        <f t="shared" si="174"/>
        <v>0</v>
      </c>
      <c r="W162" s="22">
        <f t="shared" si="234"/>
        <v>0</v>
      </c>
      <c r="X162" s="22">
        <f t="shared" si="234"/>
        <v>0</v>
      </c>
      <c r="Y162" s="22">
        <f t="shared" si="234"/>
        <v>0</v>
      </c>
      <c r="Z162" s="22">
        <f t="shared" si="234"/>
        <v>0</v>
      </c>
      <c r="AA162" s="22">
        <f t="shared" si="234"/>
        <v>0</v>
      </c>
      <c r="AB162" s="22">
        <f t="shared" si="234"/>
        <v>0</v>
      </c>
      <c r="AC162" s="22">
        <f t="shared" si="234"/>
        <v>0</v>
      </c>
      <c r="AD162" s="22">
        <f t="shared" si="171"/>
        <v>0</v>
      </c>
      <c r="AE162" s="22">
        <f t="shared" si="234"/>
        <v>0</v>
      </c>
      <c r="AF162" s="22">
        <f t="shared" si="234"/>
        <v>0</v>
      </c>
      <c r="AG162" s="22">
        <f t="shared" si="234"/>
        <v>0</v>
      </c>
      <c r="AH162" s="22">
        <f t="shared" si="234"/>
        <v>0</v>
      </c>
      <c r="AI162" s="22">
        <f t="shared" si="234"/>
        <v>0</v>
      </c>
      <c r="AJ162" s="22">
        <f t="shared" si="234"/>
        <v>0</v>
      </c>
      <c r="AK162" s="22">
        <f t="shared" si="234"/>
        <v>0</v>
      </c>
      <c r="AL162" s="22">
        <f t="shared" si="234"/>
        <v>0</v>
      </c>
    </row>
    <row r="163" spans="1:38">
      <c r="A163" t="s">
        <v>167</v>
      </c>
      <c r="B163" s="22">
        <f t="shared" ref="B163:R163" si="253">IFERROR(B45/SUM($B45:$R45)*100,0)</f>
        <v>15.279878971255673</v>
      </c>
      <c r="C163" s="22">
        <f t="shared" si="253"/>
        <v>0</v>
      </c>
      <c r="D163" s="22">
        <f t="shared" si="253"/>
        <v>4.9924357034795763</v>
      </c>
      <c r="E163" s="22">
        <f t="shared" si="253"/>
        <v>26.323751891074131</v>
      </c>
      <c r="F163" s="22">
        <f t="shared" si="253"/>
        <v>0</v>
      </c>
      <c r="G163" s="22">
        <f t="shared" si="253"/>
        <v>2.118003025718608</v>
      </c>
      <c r="H163" s="22">
        <f t="shared" si="253"/>
        <v>3.4795763993948561</v>
      </c>
      <c r="I163" s="22">
        <f t="shared" si="253"/>
        <v>0</v>
      </c>
      <c r="J163" s="22">
        <f t="shared" ref="J163" si="254">IFERROR(J45/SUM($B45:$R45)*100,0)</f>
        <v>0</v>
      </c>
      <c r="K163" s="22">
        <f t="shared" si="253"/>
        <v>0.60514372163388808</v>
      </c>
      <c r="L163" s="22">
        <f t="shared" si="253"/>
        <v>5.7488653555219367</v>
      </c>
      <c r="M163" s="22">
        <f t="shared" si="253"/>
        <v>22.692889561270803</v>
      </c>
      <c r="N163" s="22">
        <f t="shared" si="253"/>
        <v>3.1770045385779122</v>
      </c>
      <c r="O163" s="22">
        <f t="shared" si="253"/>
        <v>0.45385779122541603</v>
      </c>
      <c r="P163" s="22">
        <f t="shared" si="253"/>
        <v>12.556732223903177</v>
      </c>
      <c r="Q163" s="22">
        <f t="shared" si="253"/>
        <v>1.3615733736762481</v>
      </c>
      <c r="R163" s="22">
        <f t="shared" si="253"/>
        <v>1.2102874432677762</v>
      </c>
      <c r="S163" s="22"/>
      <c r="U163" t="s">
        <v>167</v>
      </c>
      <c r="V163" s="22">
        <f t="shared" si="174"/>
        <v>16.336633663366339</v>
      </c>
      <c r="W163" s="22">
        <f t="shared" si="234"/>
        <v>0</v>
      </c>
      <c r="X163" s="22">
        <f t="shared" si="234"/>
        <v>1.9801980198019802</v>
      </c>
      <c r="Y163" s="22">
        <f t="shared" si="234"/>
        <v>14.356435643564355</v>
      </c>
      <c r="Z163" s="22">
        <f t="shared" si="234"/>
        <v>0</v>
      </c>
      <c r="AA163" s="22">
        <f t="shared" si="234"/>
        <v>1.4851485148514851</v>
      </c>
      <c r="AB163" s="22">
        <f t="shared" si="234"/>
        <v>6.9306930693069315</v>
      </c>
      <c r="AC163" s="22">
        <f t="shared" si="234"/>
        <v>0</v>
      </c>
      <c r="AD163" s="22">
        <f t="shared" si="171"/>
        <v>0</v>
      </c>
      <c r="AE163" s="22">
        <f t="shared" si="234"/>
        <v>5.4455445544554459</v>
      </c>
      <c r="AF163" s="22">
        <f t="shared" si="234"/>
        <v>6.435643564356436</v>
      </c>
      <c r="AG163" s="22">
        <f t="shared" si="234"/>
        <v>23.762376237623762</v>
      </c>
      <c r="AH163" s="22">
        <f t="shared" si="234"/>
        <v>3.9603960396039604</v>
      </c>
      <c r="AI163" s="22">
        <f t="shared" si="234"/>
        <v>2.4752475247524752</v>
      </c>
      <c r="AJ163" s="22">
        <f t="shared" si="234"/>
        <v>14.356435643564355</v>
      </c>
      <c r="AK163" s="22">
        <f t="shared" si="234"/>
        <v>2.4752475247524752</v>
      </c>
      <c r="AL163" s="22">
        <f t="shared" si="234"/>
        <v>0</v>
      </c>
    </row>
    <row r="164" spans="1:38">
      <c r="A164" t="s">
        <v>15</v>
      </c>
      <c r="B164" s="22">
        <f t="shared" ref="B164:R164" si="255">IFERROR(B46/SUM($B46:$R46)*100,0)</f>
        <v>13.861386138613863</v>
      </c>
      <c r="C164" s="22">
        <f t="shared" si="255"/>
        <v>0</v>
      </c>
      <c r="D164" s="22">
        <f t="shared" si="255"/>
        <v>11.138613861386139</v>
      </c>
      <c r="E164" s="22">
        <f t="shared" si="255"/>
        <v>17.82178217821782</v>
      </c>
      <c r="F164" s="22">
        <f t="shared" si="255"/>
        <v>0</v>
      </c>
      <c r="G164" s="22">
        <f t="shared" si="255"/>
        <v>5.6930693069306937</v>
      </c>
      <c r="H164" s="22">
        <f t="shared" si="255"/>
        <v>2.4752475247524752</v>
      </c>
      <c r="I164" s="22">
        <f t="shared" si="255"/>
        <v>0</v>
      </c>
      <c r="J164" s="22">
        <f t="shared" ref="J164" si="256">IFERROR(J46/SUM($B46:$R46)*100,0)</f>
        <v>0</v>
      </c>
      <c r="K164" s="22">
        <f t="shared" si="255"/>
        <v>0.99009900990099009</v>
      </c>
      <c r="L164" s="22">
        <f t="shared" si="255"/>
        <v>4.9504950495049505</v>
      </c>
      <c r="M164" s="22">
        <f t="shared" si="255"/>
        <v>30.693069306930692</v>
      </c>
      <c r="N164" s="22">
        <f t="shared" si="255"/>
        <v>2.4752475247524752</v>
      </c>
      <c r="O164" s="22">
        <f t="shared" si="255"/>
        <v>0</v>
      </c>
      <c r="P164" s="22">
        <f t="shared" si="255"/>
        <v>7.9207920792079207</v>
      </c>
      <c r="Q164" s="22">
        <f t="shared" si="255"/>
        <v>1.9801980198019802</v>
      </c>
      <c r="R164" s="22">
        <f t="shared" si="255"/>
        <v>0</v>
      </c>
      <c r="S164" s="22"/>
      <c r="U164" t="s">
        <v>15</v>
      </c>
      <c r="V164" s="22">
        <f t="shared" si="174"/>
        <v>0</v>
      </c>
      <c r="W164" s="22">
        <f t="shared" si="234"/>
        <v>0</v>
      </c>
      <c r="X164" s="22">
        <f t="shared" si="234"/>
        <v>0</v>
      </c>
      <c r="Y164" s="22">
        <f t="shared" si="234"/>
        <v>0</v>
      </c>
      <c r="Z164" s="22">
        <f t="shared" si="234"/>
        <v>0</v>
      </c>
      <c r="AA164" s="22">
        <f t="shared" si="234"/>
        <v>0</v>
      </c>
      <c r="AB164" s="22">
        <f t="shared" si="234"/>
        <v>0</v>
      </c>
      <c r="AC164" s="22">
        <f t="shared" si="234"/>
        <v>0</v>
      </c>
      <c r="AD164" s="22">
        <f t="shared" si="171"/>
        <v>0</v>
      </c>
      <c r="AE164" s="22">
        <f t="shared" si="234"/>
        <v>0</v>
      </c>
      <c r="AF164" s="22">
        <f t="shared" si="234"/>
        <v>20</v>
      </c>
      <c r="AG164" s="22">
        <f t="shared" si="234"/>
        <v>80</v>
      </c>
      <c r="AH164" s="22">
        <f t="shared" si="234"/>
        <v>0</v>
      </c>
      <c r="AI164" s="22">
        <f t="shared" si="234"/>
        <v>0</v>
      </c>
      <c r="AJ164" s="22">
        <f t="shared" si="234"/>
        <v>0</v>
      </c>
      <c r="AK164" s="22">
        <f t="shared" si="234"/>
        <v>0</v>
      </c>
      <c r="AL164" s="22">
        <f t="shared" si="234"/>
        <v>0</v>
      </c>
    </row>
    <row r="165" spans="1:38">
      <c r="A165" t="s">
        <v>168</v>
      </c>
      <c r="B165" s="22">
        <f t="shared" ref="B165:R165" si="257">IFERROR(B47/SUM($B47:$R47)*100,0)</f>
        <v>8.1745543945912722</v>
      </c>
      <c r="C165" s="22">
        <f t="shared" si="257"/>
        <v>0.79901659496004929</v>
      </c>
      <c r="D165" s="22">
        <f t="shared" si="257"/>
        <v>16.287645974185619</v>
      </c>
      <c r="E165" s="22">
        <f t="shared" si="257"/>
        <v>11.92378610940381</v>
      </c>
      <c r="F165" s="22">
        <f t="shared" si="257"/>
        <v>0</v>
      </c>
      <c r="G165" s="22">
        <f t="shared" si="257"/>
        <v>0.79901659496004929</v>
      </c>
      <c r="H165" s="22">
        <f t="shared" si="257"/>
        <v>4.1794714197910263</v>
      </c>
      <c r="I165" s="22">
        <f t="shared" si="257"/>
        <v>0</v>
      </c>
      <c r="J165" s="22">
        <f t="shared" ref="J165" si="258">IFERROR(J47/SUM($B47:$R47)*100,0)</f>
        <v>0</v>
      </c>
      <c r="K165" s="22">
        <f t="shared" si="257"/>
        <v>0.67609096496619547</v>
      </c>
      <c r="L165" s="22">
        <f t="shared" si="257"/>
        <v>3.0731407498463428</v>
      </c>
      <c r="M165" s="22">
        <f t="shared" si="257"/>
        <v>37.553779963122317</v>
      </c>
      <c r="N165" s="22">
        <f t="shared" si="257"/>
        <v>4.4253226797787333</v>
      </c>
      <c r="O165" s="22">
        <f t="shared" si="257"/>
        <v>1.7209588199139523</v>
      </c>
      <c r="P165" s="22">
        <f t="shared" si="257"/>
        <v>5.5316533497234168</v>
      </c>
      <c r="Q165" s="22">
        <f t="shared" si="257"/>
        <v>2.9502151198524893</v>
      </c>
      <c r="R165" s="22">
        <f t="shared" si="257"/>
        <v>1.9053472649047325</v>
      </c>
      <c r="S165" s="22"/>
      <c r="U165" t="s">
        <v>168</v>
      </c>
      <c r="V165" s="22">
        <f t="shared" si="174"/>
        <v>27.083333333333332</v>
      </c>
      <c r="W165" s="22">
        <f t="shared" si="234"/>
        <v>0</v>
      </c>
      <c r="X165" s="22">
        <f t="shared" si="234"/>
        <v>0</v>
      </c>
      <c r="Y165" s="22">
        <f t="shared" si="234"/>
        <v>0</v>
      </c>
      <c r="Z165" s="22">
        <f t="shared" si="234"/>
        <v>0</v>
      </c>
      <c r="AA165" s="22">
        <f t="shared" si="234"/>
        <v>0</v>
      </c>
      <c r="AB165" s="22">
        <f t="shared" si="234"/>
        <v>7.291666666666667</v>
      </c>
      <c r="AC165" s="22">
        <f t="shared" si="234"/>
        <v>0</v>
      </c>
      <c r="AD165" s="22">
        <f t="shared" si="171"/>
        <v>0</v>
      </c>
      <c r="AE165" s="22">
        <f t="shared" si="234"/>
        <v>0</v>
      </c>
      <c r="AF165" s="22">
        <f t="shared" si="234"/>
        <v>18.75</v>
      </c>
      <c r="AG165" s="22">
        <f t="shared" si="234"/>
        <v>19.791666666666664</v>
      </c>
      <c r="AH165" s="22">
        <f t="shared" si="234"/>
        <v>5.2083333333333339</v>
      </c>
      <c r="AI165" s="22">
        <f t="shared" si="234"/>
        <v>0</v>
      </c>
      <c r="AJ165" s="22">
        <f t="shared" si="234"/>
        <v>18.75</v>
      </c>
      <c r="AK165" s="22">
        <f t="shared" si="234"/>
        <v>3.125</v>
      </c>
      <c r="AL165" s="22">
        <f t="shared" si="234"/>
        <v>0</v>
      </c>
    </row>
    <row r="166" spans="1:38">
      <c r="A166" t="s">
        <v>16</v>
      </c>
      <c r="B166" s="22">
        <f t="shared" ref="B166:R166" si="259">IFERROR(B48/SUM($B48:$R48)*100,0)</f>
        <v>10.469314079422382</v>
      </c>
      <c r="C166" s="22">
        <f t="shared" si="259"/>
        <v>0.72202166064981954</v>
      </c>
      <c r="D166" s="22">
        <f t="shared" si="259"/>
        <v>10.830324909747292</v>
      </c>
      <c r="E166" s="22">
        <f t="shared" si="259"/>
        <v>10.348977135980746</v>
      </c>
      <c r="F166" s="22">
        <f t="shared" si="259"/>
        <v>0</v>
      </c>
      <c r="G166" s="22">
        <f t="shared" si="259"/>
        <v>0</v>
      </c>
      <c r="H166" s="22">
        <f t="shared" si="259"/>
        <v>3.1287605294825513</v>
      </c>
      <c r="I166" s="22">
        <f t="shared" si="259"/>
        <v>0</v>
      </c>
      <c r="J166" s="22">
        <f t="shared" ref="J166" si="260">IFERROR(J48/SUM($B48:$R48)*100,0)</f>
        <v>0</v>
      </c>
      <c r="K166" s="22">
        <f t="shared" si="259"/>
        <v>0.48134777376654636</v>
      </c>
      <c r="L166" s="22">
        <f t="shared" si="259"/>
        <v>3.8507821901323709</v>
      </c>
      <c r="M166" s="22">
        <f t="shared" si="259"/>
        <v>34.89771359807461</v>
      </c>
      <c r="N166" s="22">
        <f t="shared" si="259"/>
        <v>5.1744885679903732</v>
      </c>
      <c r="O166" s="22">
        <f t="shared" si="259"/>
        <v>0.96269554753309272</v>
      </c>
      <c r="P166" s="22">
        <f t="shared" si="259"/>
        <v>14.921780986762936</v>
      </c>
      <c r="Q166" s="22">
        <f t="shared" si="259"/>
        <v>3.7304452466907341</v>
      </c>
      <c r="R166" s="22">
        <f t="shared" si="259"/>
        <v>0.48134777376654636</v>
      </c>
      <c r="S166" s="22"/>
      <c r="U166" t="s">
        <v>16</v>
      </c>
      <c r="V166" s="22">
        <f t="shared" si="174"/>
        <v>15.217391304347828</v>
      </c>
      <c r="W166" s="22">
        <f t="shared" si="234"/>
        <v>2.1739130434782608</v>
      </c>
      <c r="X166" s="22">
        <f t="shared" si="234"/>
        <v>3.4782608695652173</v>
      </c>
      <c r="Y166" s="22">
        <f t="shared" si="234"/>
        <v>1.3043478260869565</v>
      </c>
      <c r="Z166" s="22">
        <f t="shared" si="234"/>
        <v>0</v>
      </c>
      <c r="AA166" s="22">
        <f t="shared" si="234"/>
        <v>0</v>
      </c>
      <c r="AB166" s="22">
        <f t="shared" si="234"/>
        <v>6.9565217391304346</v>
      </c>
      <c r="AC166" s="22">
        <f t="shared" si="234"/>
        <v>0</v>
      </c>
      <c r="AD166" s="22">
        <f t="shared" si="171"/>
        <v>0</v>
      </c>
      <c r="AE166" s="22">
        <f t="shared" si="234"/>
        <v>2.6086956521739131</v>
      </c>
      <c r="AF166" s="22">
        <f t="shared" si="234"/>
        <v>11.304347826086957</v>
      </c>
      <c r="AG166" s="22">
        <f t="shared" si="234"/>
        <v>34.347826086956523</v>
      </c>
      <c r="AH166" s="22">
        <f t="shared" si="234"/>
        <v>5.2173913043478262</v>
      </c>
      <c r="AI166" s="22">
        <f t="shared" si="234"/>
        <v>2.1739130434782608</v>
      </c>
      <c r="AJ166" s="22">
        <f t="shared" si="234"/>
        <v>12.608695652173912</v>
      </c>
      <c r="AK166" s="22">
        <f t="shared" si="234"/>
        <v>2.6086956521739131</v>
      </c>
      <c r="AL166" s="22">
        <f t="shared" si="234"/>
        <v>0</v>
      </c>
    </row>
    <row r="167" spans="1:38">
      <c r="A167" t="s">
        <v>17</v>
      </c>
      <c r="B167" s="22">
        <f t="shared" ref="B167:R167" si="261">IFERROR(B49/SUM($B49:$R49)*100,0)</f>
        <v>21.348314606741571</v>
      </c>
      <c r="C167" s="22">
        <f t="shared" si="261"/>
        <v>0</v>
      </c>
      <c r="D167" s="22">
        <f t="shared" si="261"/>
        <v>5.6179775280898872</v>
      </c>
      <c r="E167" s="22">
        <f t="shared" si="261"/>
        <v>12.359550561797752</v>
      </c>
      <c r="F167" s="22">
        <f t="shared" si="261"/>
        <v>0</v>
      </c>
      <c r="G167" s="22">
        <f t="shared" si="261"/>
        <v>0</v>
      </c>
      <c r="H167" s="22">
        <f t="shared" si="261"/>
        <v>3.3707865168539324</v>
      </c>
      <c r="I167" s="22">
        <f t="shared" si="261"/>
        <v>0</v>
      </c>
      <c r="J167" s="22">
        <f t="shared" ref="J167" si="262">IFERROR(J49/SUM($B49:$R49)*100,0)</f>
        <v>0</v>
      </c>
      <c r="K167" s="22">
        <f t="shared" si="261"/>
        <v>0</v>
      </c>
      <c r="L167" s="22">
        <f t="shared" si="261"/>
        <v>0</v>
      </c>
      <c r="M167" s="22">
        <f t="shared" si="261"/>
        <v>23.595505617977526</v>
      </c>
      <c r="N167" s="22">
        <f t="shared" si="261"/>
        <v>3.3707865168539324</v>
      </c>
      <c r="O167" s="22">
        <f t="shared" si="261"/>
        <v>3.3707865168539324</v>
      </c>
      <c r="P167" s="22">
        <f t="shared" si="261"/>
        <v>26.966292134831459</v>
      </c>
      <c r="Q167" s="22">
        <f t="shared" si="261"/>
        <v>0</v>
      </c>
      <c r="R167" s="22">
        <f t="shared" si="261"/>
        <v>0</v>
      </c>
      <c r="S167" s="22"/>
      <c r="U167" t="s">
        <v>17</v>
      </c>
      <c r="V167" s="22">
        <f t="shared" si="174"/>
        <v>37.5</v>
      </c>
      <c r="W167" s="22">
        <f t="shared" si="234"/>
        <v>0</v>
      </c>
      <c r="X167" s="22">
        <f t="shared" si="234"/>
        <v>0</v>
      </c>
      <c r="Y167" s="22">
        <f t="shared" si="234"/>
        <v>0</v>
      </c>
      <c r="Z167" s="22">
        <f t="shared" si="234"/>
        <v>0</v>
      </c>
      <c r="AA167" s="22">
        <f t="shared" si="234"/>
        <v>0</v>
      </c>
      <c r="AB167" s="22">
        <f t="shared" si="234"/>
        <v>0</v>
      </c>
      <c r="AC167" s="22">
        <f t="shared" si="234"/>
        <v>0</v>
      </c>
      <c r="AD167" s="22">
        <f t="shared" si="171"/>
        <v>0</v>
      </c>
      <c r="AE167" s="22">
        <f t="shared" si="234"/>
        <v>0</v>
      </c>
      <c r="AF167" s="22">
        <f t="shared" si="234"/>
        <v>0</v>
      </c>
      <c r="AG167" s="22">
        <f t="shared" si="234"/>
        <v>62.5</v>
      </c>
      <c r="AH167" s="22">
        <f t="shared" si="234"/>
        <v>0</v>
      </c>
      <c r="AI167" s="22">
        <f t="shared" si="234"/>
        <v>0</v>
      </c>
      <c r="AJ167" s="22">
        <f t="shared" si="234"/>
        <v>0</v>
      </c>
      <c r="AK167" s="22">
        <f t="shared" si="234"/>
        <v>0</v>
      </c>
      <c r="AL167" s="22">
        <f t="shared" si="234"/>
        <v>0</v>
      </c>
    </row>
    <row r="168" spans="1:38">
      <c r="A168" t="s">
        <v>18</v>
      </c>
      <c r="B168" s="22">
        <f t="shared" ref="B168:R168" si="263">IFERROR(B50/SUM($B50:$R50)*100,0)</f>
        <v>9.5323741007194247</v>
      </c>
      <c r="C168" s="22">
        <f t="shared" si="263"/>
        <v>0</v>
      </c>
      <c r="D168" s="22">
        <f t="shared" si="263"/>
        <v>13.309352517985612</v>
      </c>
      <c r="E168" s="22">
        <f t="shared" si="263"/>
        <v>12.050359712230216</v>
      </c>
      <c r="F168" s="22">
        <f t="shared" si="263"/>
        <v>0</v>
      </c>
      <c r="G168" s="22">
        <f t="shared" si="263"/>
        <v>0</v>
      </c>
      <c r="H168" s="22">
        <f t="shared" si="263"/>
        <v>2.877697841726619</v>
      </c>
      <c r="I168" s="22">
        <f t="shared" si="263"/>
        <v>0</v>
      </c>
      <c r="J168" s="22">
        <f t="shared" ref="J168" si="264">IFERROR(J50/SUM($B50:$R50)*100,0)</f>
        <v>0</v>
      </c>
      <c r="K168" s="22">
        <f t="shared" si="263"/>
        <v>1.6187050359712229</v>
      </c>
      <c r="L168" s="22">
        <f t="shared" si="263"/>
        <v>3.7769784172661871</v>
      </c>
      <c r="M168" s="22">
        <f t="shared" si="263"/>
        <v>34.172661870503596</v>
      </c>
      <c r="N168" s="22">
        <f t="shared" si="263"/>
        <v>6.4748201438848918</v>
      </c>
      <c r="O168" s="22">
        <f t="shared" si="263"/>
        <v>0.53956834532374098</v>
      </c>
      <c r="P168" s="22">
        <f t="shared" si="263"/>
        <v>11.330935251798561</v>
      </c>
      <c r="Q168" s="22">
        <f t="shared" si="263"/>
        <v>1.9784172661870503</v>
      </c>
      <c r="R168" s="22">
        <f t="shared" si="263"/>
        <v>2.3381294964028778</v>
      </c>
      <c r="S168" s="22"/>
      <c r="U168" t="s">
        <v>18</v>
      </c>
      <c r="V168" s="22">
        <f t="shared" si="174"/>
        <v>10.213776722090261</v>
      </c>
      <c r="W168" s="22">
        <f t="shared" si="234"/>
        <v>0</v>
      </c>
      <c r="X168" s="22">
        <f t="shared" si="234"/>
        <v>4.2755344418052257</v>
      </c>
      <c r="Y168" s="22">
        <f t="shared" si="234"/>
        <v>0.71258907363420432</v>
      </c>
      <c r="Z168" s="22">
        <f t="shared" si="234"/>
        <v>0</v>
      </c>
      <c r="AA168" s="22">
        <f t="shared" si="234"/>
        <v>0.95011876484560576</v>
      </c>
      <c r="AB168" s="22">
        <f t="shared" si="234"/>
        <v>5.7007125890736345</v>
      </c>
      <c r="AC168" s="22">
        <f t="shared" si="234"/>
        <v>0</v>
      </c>
      <c r="AD168" s="22">
        <f t="shared" si="171"/>
        <v>0.53956834532374098</v>
      </c>
      <c r="AE168" s="22">
        <f t="shared" si="234"/>
        <v>5.938242280285035</v>
      </c>
      <c r="AF168" s="22">
        <f t="shared" si="234"/>
        <v>9.026128266033254</v>
      </c>
      <c r="AG168" s="22">
        <f t="shared" si="234"/>
        <v>41.805225653206648</v>
      </c>
      <c r="AH168" s="22">
        <f t="shared" si="234"/>
        <v>6.1757719714964372</v>
      </c>
      <c r="AI168" s="22">
        <f t="shared" si="234"/>
        <v>2.3752969121140142</v>
      </c>
      <c r="AJ168" s="22">
        <f t="shared" si="234"/>
        <v>10.213776722090261</v>
      </c>
      <c r="AK168" s="22">
        <f t="shared" si="234"/>
        <v>0.71258907363420432</v>
      </c>
      <c r="AL168" s="22">
        <f t="shared" si="234"/>
        <v>1.1876484560570071</v>
      </c>
    </row>
    <row r="169" spans="1:38">
      <c r="A169" t="s">
        <v>19</v>
      </c>
      <c r="B169" s="22">
        <f t="shared" ref="B169:R169" si="265">IFERROR(B51/SUM($B51:$R51)*100,0)</f>
        <v>13.556338028169016</v>
      </c>
      <c r="C169" s="22">
        <f t="shared" si="265"/>
        <v>0</v>
      </c>
      <c r="D169" s="22">
        <f t="shared" si="265"/>
        <v>4.753521126760563</v>
      </c>
      <c r="E169" s="22">
        <f t="shared" si="265"/>
        <v>19.718309859154928</v>
      </c>
      <c r="F169" s="22">
        <f t="shared" si="265"/>
        <v>0</v>
      </c>
      <c r="G169" s="22">
        <f t="shared" si="265"/>
        <v>0</v>
      </c>
      <c r="H169" s="22">
        <f t="shared" si="265"/>
        <v>5.457746478873239</v>
      </c>
      <c r="I169" s="22">
        <f t="shared" si="265"/>
        <v>0</v>
      </c>
      <c r="J169" s="22">
        <f t="shared" ref="J169" si="266">IFERROR(J51/SUM($B51:$R51)*100,0)</f>
        <v>0</v>
      </c>
      <c r="K169" s="22">
        <f t="shared" si="265"/>
        <v>0</v>
      </c>
      <c r="L169" s="22">
        <f t="shared" si="265"/>
        <v>4.0492957746478879</v>
      </c>
      <c r="M169" s="22">
        <f t="shared" si="265"/>
        <v>31.161971830985912</v>
      </c>
      <c r="N169" s="22">
        <f t="shared" si="265"/>
        <v>2.8169014084507045</v>
      </c>
      <c r="O169" s="22">
        <f t="shared" si="265"/>
        <v>1.4084507042253522</v>
      </c>
      <c r="P169" s="22">
        <f t="shared" si="265"/>
        <v>12.5</v>
      </c>
      <c r="Q169" s="22">
        <f t="shared" si="265"/>
        <v>2.8169014084507045</v>
      </c>
      <c r="R169" s="22">
        <f t="shared" si="265"/>
        <v>1.7605633802816902</v>
      </c>
      <c r="S169" s="22"/>
      <c r="U169" t="s">
        <v>19</v>
      </c>
      <c r="V169" s="22">
        <f t="shared" si="174"/>
        <v>23.076923076923077</v>
      </c>
      <c r="W169" s="22">
        <f t="shared" ref="W169:AL176" si="267">IFERROR(W51/SUM($V51:$AL51)*100,0)</f>
        <v>0</v>
      </c>
      <c r="X169" s="22">
        <f t="shared" si="267"/>
        <v>0</v>
      </c>
      <c r="Y169" s="22">
        <f t="shared" si="267"/>
        <v>30.76923076923077</v>
      </c>
      <c r="Z169" s="22">
        <f t="shared" si="267"/>
        <v>0</v>
      </c>
      <c r="AA169" s="22">
        <f t="shared" si="267"/>
        <v>0</v>
      </c>
      <c r="AB169" s="22">
        <f t="shared" si="267"/>
        <v>0</v>
      </c>
      <c r="AC169" s="22">
        <f t="shared" si="267"/>
        <v>0</v>
      </c>
      <c r="AD169" s="22">
        <f t="shared" si="171"/>
        <v>0</v>
      </c>
      <c r="AE169" s="22">
        <f t="shared" si="267"/>
        <v>0</v>
      </c>
      <c r="AF169" s="22">
        <f t="shared" si="267"/>
        <v>15.384615384615385</v>
      </c>
      <c r="AG169" s="22">
        <f t="shared" si="267"/>
        <v>11.538461538461538</v>
      </c>
      <c r="AH169" s="22">
        <f t="shared" si="267"/>
        <v>0</v>
      </c>
      <c r="AI169" s="22">
        <f t="shared" si="267"/>
        <v>0</v>
      </c>
      <c r="AJ169" s="22">
        <f t="shared" si="267"/>
        <v>0</v>
      </c>
      <c r="AK169" s="22">
        <f t="shared" si="267"/>
        <v>19.230769230769234</v>
      </c>
      <c r="AL169" s="22">
        <f t="shared" si="267"/>
        <v>0</v>
      </c>
    </row>
    <row r="170" spans="1:38">
      <c r="A170" t="s">
        <v>169</v>
      </c>
      <c r="B170" s="22">
        <f t="shared" ref="B170:R170" si="268">IFERROR(B52/SUM($B52:$R52)*100,0)</f>
        <v>22.396416573348265</v>
      </c>
      <c r="C170" s="22">
        <f t="shared" si="268"/>
        <v>1.0078387458006719</v>
      </c>
      <c r="D170" s="22">
        <f t="shared" si="268"/>
        <v>7.0548712206047028</v>
      </c>
      <c r="E170" s="22">
        <f t="shared" si="268"/>
        <v>18.924972004479283</v>
      </c>
      <c r="F170" s="22">
        <f t="shared" si="268"/>
        <v>0</v>
      </c>
      <c r="G170" s="22">
        <f t="shared" si="268"/>
        <v>0.44792833146696531</v>
      </c>
      <c r="H170" s="22">
        <f t="shared" si="268"/>
        <v>2.7995520716685331</v>
      </c>
      <c r="I170" s="22">
        <f t="shared" si="268"/>
        <v>0</v>
      </c>
      <c r="J170" s="22">
        <f t="shared" ref="J170" si="269">IFERROR(J52/SUM($B52:$R52)*100,0)</f>
        <v>0</v>
      </c>
      <c r="K170" s="22">
        <f t="shared" si="268"/>
        <v>0.89585666293393063</v>
      </c>
      <c r="L170" s="22">
        <f t="shared" si="268"/>
        <v>2.5755879059350502</v>
      </c>
      <c r="M170" s="22">
        <f t="shared" si="268"/>
        <v>25.083986562150056</v>
      </c>
      <c r="N170" s="22">
        <f t="shared" si="268"/>
        <v>4.9272116461366178</v>
      </c>
      <c r="O170" s="22">
        <f t="shared" si="268"/>
        <v>1.2318029115341544</v>
      </c>
      <c r="P170" s="22">
        <f t="shared" si="268"/>
        <v>10.862262038073908</v>
      </c>
      <c r="Q170" s="22">
        <f t="shared" si="268"/>
        <v>0.89585666293393063</v>
      </c>
      <c r="R170" s="22">
        <f t="shared" si="268"/>
        <v>0.89585666293393063</v>
      </c>
      <c r="S170" s="22"/>
      <c r="U170" t="s">
        <v>169</v>
      </c>
      <c r="V170" s="22">
        <f t="shared" si="174"/>
        <v>27.493261455525609</v>
      </c>
      <c r="W170" s="22">
        <f t="shared" si="267"/>
        <v>0</v>
      </c>
      <c r="X170" s="22">
        <f t="shared" si="267"/>
        <v>3.2345013477088949</v>
      </c>
      <c r="Y170" s="22">
        <f t="shared" si="267"/>
        <v>7.2776280323450138</v>
      </c>
      <c r="Z170" s="22">
        <f t="shared" si="267"/>
        <v>0</v>
      </c>
      <c r="AA170" s="22">
        <f t="shared" si="267"/>
        <v>2.9649595687331538</v>
      </c>
      <c r="AB170" s="22">
        <f t="shared" si="267"/>
        <v>7.8167115902964959</v>
      </c>
      <c r="AC170" s="22">
        <f t="shared" si="267"/>
        <v>0</v>
      </c>
      <c r="AD170" s="22">
        <f t="shared" si="171"/>
        <v>0</v>
      </c>
      <c r="AE170" s="22">
        <f t="shared" si="267"/>
        <v>2.4258760107816713</v>
      </c>
      <c r="AF170" s="22">
        <f t="shared" si="267"/>
        <v>4.8517520215633425</v>
      </c>
      <c r="AG170" s="22">
        <f t="shared" si="267"/>
        <v>21.293800539083556</v>
      </c>
      <c r="AH170" s="22">
        <f t="shared" si="267"/>
        <v>5.6603773584905666</v>
      </c>
      <c r="AI170" s="22">
        <f t="shared" si="267"/>
        <v>1.3477088948787064</v>
      </c>
      <c r="AJ170" s="22">
        <f t="shared" si="267"/>
        <v>12.938005390835579</v>
      </c>
      <c r="AK170" s="22">
        <f t="shared" si="267"/>
        <v>1.0781671159029651</v>
      </c>
      <c r="AL170" s="22">
        <f t="shared" si="267"/>
        <v>1.6172506738544474</v>
      </c>
    </row>
    <row r="171" spans="1:38">
      <c r="A171" t="s">
        <v>20</v>
      </c>
      <c r="B171" s="22">
        <f t="shared" ref="B171:R171" si="270">IFERROR(B53/SUM($B53:$R53)*100,0)</f>
        <v>21.643835616438356</v>
      </c>
      <c r="C171" s="22">
        <f t="shared" si="270"/>
        <v>0</v>
      </c>
      <c r="D171" s="22">
        <f t="shared" si="270"/>
        <v>3.5616438356164384</v>
      </c>
      <c r="E171" s="22">
        <f t="shared" si="270"/>
        <v>8.493150684931507</v>
      </c>
      <c r="F171" s="22">
        <f t="shared" si="270"/>
        <v>0</v>
      </c>
      <c r="G171" s="22">
        <f t="shared" si="270"/>
        <v>18.082191780821919</v>
      </c>
      <c r="H171" s="22">
        <f t="shared" si="270"/>
        <v>4.9315068493150687</v>
      </c>
      <c r="I171" s="22">
        <f t="shared" si="270"/>
        <v>0</v>
      </c>
      <c r="J171" s="22">
        <f t="shared" ref="J171" si="271">IFERROR(J53/SUM($B53:$R53)*100,0)</f>
        <v>0</v>
      </c>
      <c r="K171" s="22">
        <f t="shared" si="270"/>
        <v>0</v>
      </c>
      <c r="L171" s="22">
        <f t="shared" si="270"/>
        <v>6.0273972602739727</v>
      </c>
      <c r="M171" s="22">
        <f t="shared" si="270"/>
        <v>19.726027397260275</v>
      </c>
      <c r="N171" s="22">
        <f t="shared" si="270"/>
        <v>6.3013698630136989</v>
      </c>
      <c r="O171" s="22">
        <f t="shared" si="270"/>
        <v>0</v>
      </c>
      <c r="P171" s="22">
        <f t="shared" si="270"/>
        <v>9.5890410958904102</v>
      </c>
      <c r="Q171" s="22">
        <f t="shared" si="270"/>
        <v>1.6438356164383561</v>
      </c>
      <c r="R171" s="22">
        <f t="shared" si="270"/>
        <v>0</v>
      </c>
      <c r="S171" s="22"/>
      <c r="U171" t="s">
        <v>20</v>
      </c>
      <c r="V171" s="22">
        <f t="shared" si="174"/>
        <v>21.011673151750973</v>
      </c>
      <c r="W171" s="22">
        <f t="shared" si="267"/>
        <v>0</v>
      </c>
      <c r="X171" s="22">
        <f t="shared" si="267"/>
        <v>0</v>
      </c>
      <c r="Y171" s="22">
        <f t="shared" si="267"/>
        <v>2.3346303501945527</v>
      </c>
      <c r="Z171" s="22">
        <f t="shared" si="267"/>
        <v>0</v>
      </c>
      <c r="AA171" s="22">
        <f t="shared" si="267"/>
        <v>25.680933852140075</v>
      </c>
      <c r="AB171" s="22">
        <f t="shared" si="267"/>
        <v>4.2801556420233462</v>
      </c>
      <c r="AC171" s="22">
        <f t="shared" si="267"/>
        <v>0</v>
      </c>
      <c r="AD171" s="22">
        <f t="shared" si="171"/>
        <v>0</v>
      </c>
      <c r="AE171" s="22">
        <f t="shared" si="267"/>
        <v>4.6692607003891053</v>
      </c>
      <c r="AF171" s="22">
        <f t="shared" si="267"/>
        <v>8.5603112840466924</v>
      </c>
      <c r="AG171" s="22">
        <f t="shared" si="267"/>
        <v>14.396887159533073</v>
      </c>
      <c r="AH171" s="22">
        <f t="shared" si="267"/>
        <v>3.8910505836575875</v>
      </c>
      <c r="AI171" s="22">
        <f t="shared" si="267"/>
        <v>1.556420233463035</v>
      </c>
      <c r="AJ171" s="22">
        <f t="shared" si="267"/>
        <v>10.116731517509727</v>
      </c>
      <c r="AK171" s="22">
        <f t="shared" si="267"/>
        <v>1.9455252918287937</v>
      </c>
      <c r="AL171" s="22">
        <f t="shared" si="267"/>
        <v>1.556420233463035</v>
      </c>
    </row>
    <row r="172" spans="1:38">
      <c r="A172" t="s">
        <v>21</v>
      </c>
      <c r="B172" s="22">
        <f t="shared" ref="B172:R172" si="272">IFERROR(B54/SUM($B54:$R54)*100,0)</f>
        <v>8.0103359173126609</v>
      </c>
      <c r="C172" s="22">
        <f t="shared" si="272"/>
        <v>0</v>
      </c>
      <c r="D172" s="22">
        <f t="shared" si="272"/>
        <v>12.144702842377262</v>
      </c>
      <c r="E172" s="22">
        <f t="shared" si="272"/>
        <v>5.4263565891472867</v>
      </c>
      <c r="F172" s="22">
        <f t="shared" si="272"/>
        <v>0</v>
      </c>
      <c r="G172" s="22">
        <f t="shared" si="272"/>
        <v>0</v>
      </c>
      <c r="H172" s="22">
        <f t="shared" si="272"/>
        <v>3.8759689922480618</v>
      </c>
      <c r="I172" s="22">
        <f t="shared" si="272"/>
        <v>0</v>
      </c>
      <c r="J172" s="22">
        <f t="shared" ref="J172" si="273">IFERROR(J54/SUM($B54:$R54)*100,0)</f>
        <v>0</v>
      </c>
      <c r="K172" s="22">
        <f t="shared" si="272"/>
        <v>1.2919896640826873</v>
      </c>
      <c r="L172" s="22">
        <f t="shared" si="272"/>
        <v>4.1343669250646</v>
      </c>
      <c r="M172" s="22">
        <f t="shared" si="272"/>
        <v>32.299741602067186</v>
      </c>
      <c r="N172" s="22">
        <f t="shared" si="272"/>
        <v>8.0103359173126609</v>
      </c>
      <c r="O172" s="22">
        <f t="shared" si="272"/>
        <v>3.3591731266149871</v>
      </c>
      <c r="P172" s="22">
        <f t="shared" si="272"/>
        <v>18.863049095607234</v>
      </c>
      <c r="Q172" s="22">
        <f t="shared" si="272"/>
        <v>2.5839793281653747</v>
      </c>
      <c r="R172" s="22">
        <f t="shared" si="272"/>
        <v>0</v>
      </c>
      <c r="S172" s="22"/>
      <c r="U172" t="s">
        <v>21</v>
      </c>
      <c r="V172" s="22">
        <f t="shared" si="174"/>
        <v>14.114114114114114</v>
      </c>
      <c r="W172" s="22">
        <f t="shared" si="267"/>
        <v>0</v>
      </c>
      <c r="X172" s="22">
        <f t="shared" si="267"/>
        <v>5.7057057057057055</v>
      </c>
      <c r="Y172" s="22">
        <f t="shared" si="267"/>
        <v>0.90090090090090091</v>
      </c>
      <c r="Z172" s="22">
        <f t="shared" si="267"/>
        <v>0</v>
      </c>
      <c r="AA172" s="22">
        <f t="shared" si="267"/>
        <v>0</v>
      </c>
      <c r="AB172" s="22">
        <f t="shared" si="267"/>
        <v>7.2072072072072073</v>
      </c>
      <c r="AC172" s="22">
        <f t="shared" si="267"/>
        <v>0</v>
      </c>
      <c r="AD172" s="22">
        <f t="shared" si="171"/>
        <v>0</v>
      </c>
      <c r="AE172" s="22">
        <f t="shared" si="267"/>
        <v>1.2012012012012012</v>
      </c>
      <c r="AF172" s="22">
        <f t="shared" si="267"/>
        <v>12.912912912912914</v>
      </c>
      <c r="AG172" s="22">
        <f t="shared" si="267"/>
        <v>34.83483483483483</v>
      </c>
      <c r="AH172" s="22">
        <f t="shared" si="267"/>
        <v>4.8048048048048049</v>
      </c>
      <c r="AI172" s="22">
        <f t="shared" si="267"/>
        <v>1.5015015015015014</v>
      </c>
      <c r="AJ172" s="22">
        <f t="shared" si="267"/>
        <v>14.114114114114114</v>
      </c>
      <c r="AK172" s="22">
        <f t="shared" si="267"/>
        <v>1.8018018018018018</v>
      </c>
      <c r="AL172" s="22">
        <f t="shared" si="267"/>
        <v>0.90090090090090091</v>
      </c>
    </row>
    <row r="173" spans="1:38">
      <c r="A173" t="s">
        <v>170</v>
      </c>
      <c r="B173" s="22">
        <f t="shared" ref="B173:R173" si="274">IFERROR(B55/SUM($B55:$R55)*100,0)</f>
        <v>11.774891774891776</v>
      </c>
      <c r="C173" s="22">
        <f t="shared" si="274"/>
        <v>0.77922077922077926</v>
      </c>
      <c r="D173" s="22">
        <f t="shared" si="274"/>
        <v>7.5324675324675319</v>
      </c>
      <c r="E173" s="22">
        <f t="shared" si="274"/>
        <v>14.632034632034632</v>
      </c>
      <c r="F173" s="22">
        <f t="shared" si="274"/>
        <v>0</v>
      </c>
      <c r="G173" s="22">
        <f t="shared" si="274"/>
        <v>0.34632034632034631</v>
      </c>
      <c r="H173" s="22">
        <f t="shared" si="274"/>
        <v>4.6753246753246751</v>
      </c>
      <c r="I173" s="22">
        <f t="shared" si="274"/>
        <v>0.25974025974025972</v>
      </c>
      <c r="J173" s="22">
        <f t="shared" ref="J173" si="275">IFERROR(J55/SUM($B55:$R55)*100,0)</f>
        <v>0</v>
      </c>
      <c r="K173" s="22">
        <f t="shared" si="274"/>
        <v>0.51948051948051943</v>
      </c>
      <c r="L173" s="22">
        <f t="shared" si="274"/>
        <v>4.7619047619047619</v>
      </c>
      <c r="M173" s="22">
        <f t="shared" si="274"/>
        <v>26.060606060606062</v>
      </c>
      <c r="N173" s="22">
        <f t="shared" si="274"/>
        <v>6.8398268398268405</v>
      </c>
      <c r="O173" s="22">
        <f t="shared" si="274"/>
        <v>1.7316017316017316</v>
      </c>
      <c r="P173" s="22">
        <f t="shared" si="274"/>
        <v>16.450216450216452</v>
      </c>
      <c r="Q173" s="22">
        <f t="shared" si="274"/>
        <v>3.6363636363636362</v>
      </c>
      <c r="R173" s="22">
        <f t="shared" si="274"/>
        <v>0</v>
      </c>
      <c r="S173" s="22"/>
      <c r="U173" t="s">
        <v>170</v>
      </c>
      <c r="V173" s="22">
        <f t="shared" si="174"/>
        <v>13.917525773195877</v>
      </c>
      <c r="W173" s="22">
        <f t="shared" si="267"/>
        <v>0</v>
      </c>
      <c r="X173" s="22">
        <f t="shared" si="267"/>
        <v>0</v>
      </c>
      <c r="Y173" s="22">
        <f t="shared" si="267"/>
        <v>0</v>
      </c>
      <c r="Z173" s="22">
        <f t="shared" si="267"/>
        <v>0</v>
      </c>
      <c r="AA173" s="22">
        <f t="shared" si="267"/>
        <v>0.77319587628865982</v>
      </c>
      <c r="AB173" s="22">
        <f t="shared" si="267"/>
        <v>11.597938144329897</v>
      </c>
      <c r="AC173" s="22">
        <f t="shared" si="267"/>
        <v>0</v>
      </c>
      <c r="AD173" s="22">
        <f t="shared" si="171"/>
        <v>0</v>
      </c>
      <c r="AE173" s="22">
        <f t="shared" si="267"/>
        <v>2.5773195876288657</v>
      </c>
      <c r="AF173" s="22">
        <f t="shared" si="267"/>
        <v>8.5051546391752577</v>
      </c>
      <c r="AG173" s="22">
        <f t="shared" si="267"/>
        <v>22.680412371134022</v>
      </c>
      <c r="AH173" s="22">
        <f t="shared" si="267"/>
        <v>8.2474226804123703</v>
      </c>
      <c r="AI173" s="22">
        <f t="shared" si="267"/>
        <v>1.2886597938144329</v>
      </c>
      <c r="AJ173" s="22">
        <f t="shared" si="267"/>
        <v>23.195876288659793</v>
      </c>
      <c r="AK173" s="22">
        <f t="shared" si="267"/>
        <v>7.216494845360824</v>
      </c>
      <c r="AL173" s="22">
        <f t="shared" si="267"/>
        <v>0</v>
      </c>
    </row>
    <row r="174" spans="1:38">
      <c r="A174" t="s">
        <v>22</v>
      </c>
      <c r="B174" s="22">
        <f t="shared" ref="B174:R174" si="276">IFERROR(B56/SUM($B56:$R56)*100,0)</f>
        <v>7.2410147991543345</v>
      </c>
      <c r="C174" s="22">
        <f t="shared" si="276"/>
        <v>1.1099365750528543</v>
      </c>
      <c r="D174" s="22">
        <f t="shared" si="276"/>
        <v>15.274841437632137</v>
      </c>
      <c r="E174" s="22">
        <f t="shared" si="276"/>
        <v>10.993657505285412</v>
      </c>
      <c r="F174" s="22">
        <f t="shared" si="276"/>
        <v>0</v>
      </c>
      <c r="G174" s="22">
        <f t="shared" si="276"/>
        <v>0.68710359408033828</v>
      </c>
      <c r="H174" s="22">
        <f t="shared" si="276"/>
        <v>3.8054968287526427</v>
      </c>
      <c r="I174" s="22">
        <f t="shared" si="276"/>
        <v>0.36997885835095135</v>
      </c>
      <c r="J174" s="22">
        <f t="shared" ref="J174" si="277">IFERROR(J56/SUM($B56:$R56)*100,0)</f>
        <v>0</v>
      </c>
      <c r="K174" s="22">
        <f t="shared" si="276"/>
        <v>0.15856236786469344</v>
      </c>
      <c r="L174" s="22">
        <f t="shared" si="276"/>
        <v>2.1670190274841437</v>
      </c>
      <c r="M174" s="22">
        <f t="shared" si="276"/>
        <v>36.257928118393238</v>
      </c>
      <c r="N174" s="22">
        <f t="shared" si="276"/>
        <v>5.1268498942917544</v>
      </c>
      <c r="O174" s="22">
        <f t="shared" si="276"/>
        <v>6.1839323467230445</v>
      </c>
      <c r="P174" s="22">
        <f t="shared" si="276"/>
        <v>6.6067653276955598</v>
      </c>
      <c r="Q174" s="22">
        <f t="shared" si="276"/>
        <v>1.1099365750528543</v>
      </c>
      <c r="R174" s="22">
        <f t="shared" si="276"/>
        <v>2.9069767441860463</v>
      </c>
      <c r="S174" s="22"/>
      <c r="U174" t="s">
        <v>22</v>
      </c>
      <c r="V174" s="22">
        <f t="shared" si="174"/>
        <v>7.7300613496932513</v>
      </c>
      <c r="W174" s="22">
        <f t="shared" si="267"/>
        <v>0</v>
      </c>
      <c r="X174" s="22">
        <f t="shared" si="267"/>
        <v>4.0490797546012276</v>
      </c>
      <c r="Y174" s="22">
        <f t="shared" si="267"/>
        <v>2.6380368098159508</v>
      </c>
      <c r="Z174" s="22">
        <f t="shared" si="267"/>
        <v>0</v>
      </c>
      <c r="AA174" s="22">
        <f t="shared" si="267"/>
        <v>0.18404907975460122</v>
      </c>
      <c r="AB174" s="22">
        <f t="shared" si="267"/>
        <v>9.3865030674846626</v>
      </c>
      <c r="AC174" s="22">
        <f t="shared" si="267"/>
        <v>0.67484662576687116</v>
      </c>
      <c r="AD174" s="22">
        <f t="shared" si="171"/>
        <v>0.15856236786469344</v>
      </c>
      <c r="AE174" s="22">
        <f t="shared" si="267"/>
        <v>2.0245398773006138</v>
      </c>
      <c r="AF174" s="22">
        <f t="shared" si="267"/>
        <v>7.1165644171779148</v>
      </c>
      <c r="AG174" s="22">
        <f t="shared" si="267"/>
        <v>36.257668711656443</v>
      </c>
      <c r="AH174" s="22">
        <f t="shared" si="267"/>
        <v>5.4601226993865026</v>
      </c>
      <c r="AI174" s="22">
        <f t="shared" si="267"/>
        <v>7.5460122699386494</v>
      </c>
      <c r="AJ174" s="22">
        <f t="shared" si="267"/>
        <v>12.699386503067483</v>
      </c>
      <c r="AK174" s="22">
        <f t="shared" si="267"/>
        <v>0.73619631901840488</v>
      </c>
      <c r="AL174" s="22">
        <f t="shared" si="267"/>
        <v>3.3128834355828225</v>
      </c>
    </row>
    <row r="175" spans="1:38">
      <c r="A175" t="s">
        <v>23</v>
      </c>
      <c r="B175" s="22">
        <f t="shared" ref="B175:R175" si="278">IFERROR(B57/SUM($B57:$R57)*100,0)</f>
        <v>4.6849757673667201</v>
      </c>
      <c r="C175" s="22">
        <f t="shared" si="278"/>
        <v>0.48465266558966075</v>
      </c>
      <c r="D175" s="22">
        <f t="shared" si="278"/>
        <v>10.016155088852988</v>
      </c>
      <c r="E175" s="22">
        <f t="shared" si="278"/>
        <v>15.18578352180937</v>
      </c>
      <c r="F175" s="22">
        <f t="shared" si="278"/>
        <v>0</v>
      </c>
      <c r="G175" s="22">
        <f t="shared" si="278"/>
        <v>0</v>
      </c>
      <c r="H175" s="22">
        <f t="shared" si="278"/>
        <v>1.938610662358643</v>
      </c>
      <c r="I175" s="22">
        <f t="shared" si="278"/>
        <v>1.4539579967689822</v>
      </c>
      <c r="J175" s="22">
        <f t="shared" ref="J175" si="279">IFERROR(J57/SUM($B57:$R57)*100,0)</f>
        <v>0</v>
      </c>
      <c r="K175" s="22">
        <f t="shared" si="278"/>
        <v>0</v>
      </c>
      <c r="L175" s="22">
        <f t="shared" si="278"/>
        <v>0.96930533117932149</v>
      </c>
      <c r="M175" s="22">
        <f t="shared" si="278"/>
        <v>28.75605815831987</v>
      </c>
      <c r="N175" s="22">
        <f t="shared" si="278"/>
        <v>2.9079159935379644</v>
      </c>
      <c r="O175" s="22">
        <f t="shared" si="278"/>
        <v>5.8158319870759287</v>
      </c>
      <c r="P175" s="22">
        <f t="shared" si="278"/>
        <v>4.6849757673667201</v>
      </c>
      <c r="Q175" s="22">
        <f t="shared" si="278"/>
        <v>0</v>
      </c>
      <c r="R175" s="22">
        <f t="shared" si="278"/>
        <v>23.101777059773827</v>
      </c>
      <c r="S175" s="22"/>
      <c r="U175" t="s">
        <v>23</v>
      </c>
      <c r="V175" s="22">
        <f t="shared" si="174"/>
        <v>6.568364611260054</v>
      </c>
      <c r="W175" s="22">
        <f t="shared" si="267"/>
        <v>0.67024128686327078</v>
      </c>
      <c r="X175" s="22">
        <f t="shared" si="267"/>
        <v>3.0831099195710454</v>
      </c>
      <c r="Y175" s="22">
        <f t="shared" si="267"/>
        <v>2.0107238605898123</v>
      </c>
      <c r="Z175" s="22">
        <f t="shared" si="267"/>
        <v>0</v>
      </c>
      <c r="AA175" s="22">
        <f t="shared" si="267"/>
        <v>0</v>
      </c>
      <c r="AB175" s="22">
        <f t="shared" si="267"/>
        <v>7.6407506702412862</v>
      </c>
      <c r="AC175" s="22">
        <f t="shared" si="267"/>
        <v>0.93833780160857905</v>
      </c>
      <c r="AD175" s="22">
        <f t="shared" si="171"/>
        <v>0</v>
      </c>
      <c r="AE175" s="22">
        <f t="shared" si="267"/>
        <v>5.6300268096514747</v>
      </c>
      <c r="AF175" s="22">
        <f t="shared" si="267"/>
        <v>11.528150134048257</v>
      </c>
      <c r="AG175" s="22">
        <f t="shared" si="267"/>
        <v>22.654155495978554</v>
      </c>
      <c r="AH175" s="22">
        <f t="shared" si="267"/>
        <v>1.7426273458445041</v>
      </c>
      <c r="AI175" s="22">
        <f t="shared" si="267"/>
        <v>4.423592493297587</v>
      </c>
      <c r="AJ175" s="22">
        <f t="shared" si="267"/>
        <v>6.8364611260053625</v>
      </c>
      <c r="AK175" s="22">
        <f t="shared" si="267"/>
        <v>0.40214477211796246</v>
      </c>
      <c r="AL175" s="22">
        <f t="shared" si="267"/>
        <v>25.871313672922252</v>
      </c>
    </row>
    <row r="176" spans="1:38">
      <c r="A176" t="s">
        <v>24</v>
      </c>
      <c r="B176" s="22">
        <f t="shared" ref="B176:R176" si="280">IFERROR(B58/SUM($B58:$R58)*100,0)</f>
        <v>15.924103095453956</v>
      </c>
      <c r="C176" s="22">
        <f t="shared" si="280"/>
        <v>1.139748737210206</v>
      </c>
      <c r="D176" s="22">
        <f t="shared" si="280"/>
        <v>9.4806372231576219</v>
      </c>
      <c r="E176" s="22">
        <f t="shared" si="280"/>
        <v>14.266286750420932</v>
      </c>
      <c r="F176" s="22">
        <f t="shared" si="280"/>
        <v>0</v>
      </c>
      <c r="G176" s="22">
        <f t="shared" si="280"/>
        <v>0.40797824116047143</v>
      </c>
      <c r="H176" s="22">
        <f t="shared" si="280"/>
        <v>5.5109441782152571</v>
      </c>
      <c r="I176" s="22">
        <f t="shared" si="280"/>
        <v>1.2563139489703405</v>
      </c>
      <c r="J176" s="22">
        <f t="shared" ref="J176" si="281">IFERROR(J58/SUM($B58:$R58)*100,0)</f>
        <v>0.25255795881362519</v>
      </c>
      <c r="K176" s="22">
        <f t="shared" si="280"/>
        <v>1.0685144411345679</v>
      </c>
      <c r="L176" s="22">
        <f t="shared" si="280"/>
        <v>3.1148814920347103</v>
      </c>
      <c r="M176" s="22">
        <f t="shared" si="280"/>
        <v>22.140914389327808</v>
      </c>
      <c r="N176" s="22">
        <f t="shared" si="280"/>
        <v>6.8125890428700941</v>
      </c>
      <c r="O176" s="22">
        <f t="shared" si="280"/>
        <v>3.6718041704442426</v>
      </c>
      <c r="P176" s="22">
        <f t="shared" si="280"/>
        <v>11.391011527004274</v>
      </c>
      <c r="Q176" s="22">
        <f t="shared" si="280"/>
        <v>2.4219660665716876</v>
      </c>
      <c r="R176" s="22">
        <f t="shared" si="280"/>
        <v>1.139748737210206</v>
      </c>
      <c r="S176" s="22"/>
      <c r="U176" t="s">
        <v>24</v>
      </c>
      <c r="V176" s="22">
        <f t="shared" si="174"/>
        <v>9.8476876211575739</v>
      </c>
      <c r="W176" s="22">
        <f t="shared" si="267"/>
        <v>0.3738576571586818</v>
      </c>
      <c r="X176" s="22">
        <f t="shared" si="267"/>
        <v>2.5948490722791471</v>
      </c>
      <c r="Y176" s="22">
        <f t="shared" si="267"/>
        <v>2.7111603433951812</v>
      </c>
      <c r="Z176" s="22">
        <f t="shared" si="267"/>
        <v>0</v>
      </c>
      <c r="AA176" s="22">
        <f t="shared" si="267"/>
        <v>0.77263915812794237</v>
      </c>
      <c r="AB176" s="22">
        <f t="shared" si="267"/>
        <v>9.2938244253669335</v>
      </c>
      <c r="AC176" s="22">
        <f t="shared" si="267"/>
        <v>1.4012738853503186</v>
      </c>
      <c r="AD176" s="22">
        <f t="shared" si="171"/>
        <v>1.3340240901437639</v>
      </c>
      <c r="AE176" s="22">
        <f t="shared" si="267"/>
        <v>7.2085294932151749</v>
      </c>
      <c r="AF176" s="22">
        <f t="shared" si="267"/>
        <v>18.593187482691775</v>
      </c>
      <c r="AG176" s="22">
        <f t="shared" si="267"/>
        <v>23.852118526723899</v>
      </c>
      <c r="AH176" s="22">
        <f t="shared" si="267"/>
        <v>5.8543339795070617</v>
      </c>
      <c r="AI176" s="22">
        <f t="shared" si="267"/>
        <v>3.5945721406812514</v>
      </c>
      <c r="AJ176" s="22">
        <f t="shared" si="267"/>
        <v>10.952644696759901</v>
      </c>
      <c r="AK176" s="22">
        <f t="shared" si="267"/>
        <v>1.50650789255054</v>
      </c>
      <c r="AL176" s="22">
        <f t="shared" si="267"/>
        <v>0.87233453337025746</v>
      </c>
    </row>
  </sheetData>
  <conditionalFormatting sqref="B5:S58">
    <cfRule type="colorScale" priority="14">
      <colorScale>
        <cfvo type="min"/>
        <cfvo type="max"/>
        <color rgb="FFFCFCFF"/>
        <color rgb="FF63BE7B"/>
      </colorScale>
    </cfRule>
  </conditionalFormatting>
  <conditionalFormatting sqref="V5:AL58">
    <cfRule type="colorScale" priority="17">
      <colorScale>
        <cfvo type="min"/>
        <cfvo type="max"/>
        <color rgb="FFFCFCFF"/>
        <color rgb="FF63BE7B"/>
      </colorScale>
    </cfRule>
  </conditionalFormatting>
  <conditionalFormatting sqref="B64:S117">
    <cfRule type="colorScale" priority="9">
      <colorScale>
        <cfvo type="min"/>
        <cfvo type="max"/>
        <color rgb="FFFCFCFF"/>
        <color rgb="FF63BE7B"/>
      </colorScale>
    </cfRule>
  </conditionalFormatting>
  <conditionalFormatting sqref="V64:AC117 AE64:AL117">
    <cfRule type="colorScale" priority="8">
      <colorScale>
        <cfvo type="min"/>
        <cfvo type="max"/>
        <color rgb="FFFCFCFF"/>
        <color rgb="FF63BE7B"/>
      </colorScale>
    </cfRule>
  </conditionalFormatting>
  <conditionalFormatting sqref="B123:S176">
    <cfRule type="colorScale" priority="7">
      <colorScale>
        <cfvo type="min"/>
        <cfvo type="max"/>
        <color rgb="FFFCFCFF"/>
        <color rgb="FF63BE7B"/>
      </colorScale>
    </cfRule>
  </conditionalFormatting>
  <conditionalFormatting sqref="V123:AC176 AE123:AL176">
    <cfRule type="colorScale" priority="4">
      <colorScale>
        <cfvo type="min"/>
        <cfvo type="max"/>
        <color rgb="FFFCFCFF"/>
        <color rgb="FF63BE7B"/>
      </colorScale>
    </cfRule>
  </conditionalFormatting>
  <conditionalFormatting sqref="AM5:AM58">
    <cfRule type="colorScale" priority="3">
      <colorScale>
        <cfvo type="min"/>
        <cfvo type="max"/>
        <color rgb="FFFCFCFF"/>
        <color rgb="FF63BE7B"/>
      </colorScale>
    </cfRule>
  </conditionalFormatting>
  <conditionalFormatting sqref="AD64:AD117">
    <cfRule type="colorScale" priority="2">
      <colorScale>
        <cfvo type="min"/>
        <cfvo type="max"/>
        <color rgb="FFFCFCFF"/>
        <color rgb="FF63BE7B"/>
      </colorScale>
    </cfRule>
  </conditionalFormatting>
  <conditionalFormatting sqref="AD123:AD1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F259B-125F-494F-8A18-24374D160432}">
  <dimension ref="A2:AM176"/>
  <sheetViews>
    <sheetView workbookViewId="0">
      <selection activeCell="AE122" sqref="AE122"/>
    </sheetView>
  </sheetViews>
  <sheetFormatPr baseColWidth="10" defaultRowHeight="15"/>
  <cols>
    <col min="1" max="1" width="58.28515625" bestFit="1" customWidth="1"/>
    <col min="2" max="2" width="11" bestFit="1" customWidth="1"/>
    <col min="3" max="3" width="6.85546875" customWidth="1"/>
    <col min="21" max="21" width="39.85546875" customWidth="1"/>
  </cols>
  <sheetData>
    <row r="2" spans="1:39" s="17" customFormat="1" ht="19">
      <c r="A2" s="17">
        <v>2016</v>
      </c>
      <c r="U2" s="17">
        <v>2016</v>
      </c>
    </row>
    <row r="3" spans="1:39">
      <c r="A3" s="20" t="s">
        <v>35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U3" s="21" t="s">
        <v>36</v>
      </c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</row>
    <row r="4" spans="1:39" ht="42">
      <c r="A4" t="s">
        <v>172</v>
      </c>
      <c r="B4" s="16" t="s">
        <v>128</v>
      </c>
      <c r="C4" s="16" t="s">
        <v>129</v>
      </c>
      <c r="D4" s="16" t="s">
        <v>130</v>
      </c>
      <c r="E4" s="16" t="s">
        <v>131</v>
      </c>
      <c r="F4" s="16" t="s">
        <v>132</v>
      </c>
      <c r="G4" s="16" t="s">
        <v>67</v>
      </c>
      <c r="H4" s="16" t="s">
        <v>133</v>
      </c>
      <c r="I4" s="16" t="s">
        <v>134</v>
      </c>
      <c r="J4" s="16" t="s">
        <v>215</v>
      </c>
      <c r="K4" s="16" t="s">
        <v>75</v>
      </c>
      <c r="L4" s="16" t="s">
        <v>135</v>
      </c>
      <c r="M4" s="16" t="s">
        <v>136</v>
      </c>
      <c r="N4" s="16" t="s">
        <v>137</v>
      </c>
      <c r="O4" s="16" t="s">
        <v>102</v>
      </c>
      <c r="P4" s="16" t="s">
        <v>138</v>
      </c>
      <c r="Q4" s="16" t="s">
        <v>111</v>
      </c>
      <c r="R4" s="16" t="s">
        <v>23</v>
      </c>
      <c r="S4" s="16" t="s">
        <v>175</v>
      </c>
      <c r="U4" t="s">
        <v>172</v>
      </c>
      <c r="V4" s="16" t="s">
        <v>128</v>
      </c>
      <c r="W4" s="16" t="s">
        <v>129</v>
      </c>
      <c r="X4" s="16" t="s">
        <v>130</v>
      </c>
      <c r="Y4" s="16" t="s">
        <v>131</v>
      </c>
      <c r="Z4" s="16" t="s">
        <v>132</v>
      </c>
      <c r="AA4" s="16" t="s">
        <v>67</v>
      </c>
      <c r="AB4" s="16" t="s">
        <v>133</v>
      </c>
      <c r="AC4" s="16" t="s">
        <v>134</v>
      </c>
      <c r="AD4" s="16" t="s">
        <v>215</v>
      </c>
      <c r="AE4" s="16" t="s">
        <v>75</v>
      </c>
      <c r="AF4" s="16" t="s">
        <v>135</v>
      </c>
      <c r="AG4" s="16" t="s">
        <v>136</v>
      </c>
      <c r="AH4" s="16" t="s">
        <v>137</v>
      </c>
      <c r="AI4" s="16" t="s">
        <v>102</v>
      </c>
      <c r="AJ4" s="16" t="s">
        <v>138</v>
      </c>
      <c r="AK4" s="16" t="s">
        <v>111</v>
      </c>
      <c r="AL4" s="16" t="s">
        <v>23</v>
      </c>
      <c r="AM4" s="16" t="s">
        <v>175</v>
      </c>
    </row>
    <row r="5" spans="1:39">
      <c r="A5" t="s">
        <v>0</v>
      </c>
      <c r="B5" s="2">
        <f>SUMIFS('11_employed_relevant'!$D$14:$D$4711,'11_employed_relevant'!$C$14:$C$4711,$A5,'11_employed_relevant'!$H$14:$H$4711,B$4)+SUMIFS('11_employed_relevant'!$E$14:$E$4711,'11_employed_relevant'!$C$14:$C$4711,$A5,'11_employed_relevant'!$H$14:$H$4711,B$4)</f>
        <v>0</v>
      </c>
      <c r="C5" s="2">
        <f>SUMIFS('11_employed_relevant'!$D$14:$D$4711,'11_employed_relevant'!$C$14:$C$4711,$A5,'11_employed_relevant'!$H$14:$H$4711,C$4)+SUMIFS('11_employed_relevant'!$E$14:$E$4711,'11_employed_relevant'!$C$14:$C$4711,$A5,'11_employed_relevant'!$H$14:$H$4711,C$4)</f>
        <v>0</v>
      </c>
      <c r="D5" s="2">
        <f>SUMIFS('11_employed_relevant'!$D$14:$D$4711,'11_employed_relevant'!$C$14:$C$4711,$A5,'11_employed_relevant'!$H$14:$H$4711,D$4)+SUMIFS('11_employed_relevant'!$E$14:$E$4711,'11_employed_relevant'!$C$14:$C$4711,$A5,'11_employed_relevant'!$H$14:$H$4711,D$4)</f>
        <v>0</v>
      </c>
      <c r="E5" s="2">
        <f>SUMIFS('11_employed_relevant'!$D$14:$D$4711,'11_employed_relevant'!$C$14:$C$4711,$A5,'11_employed_relevant'!$H$14:$H$4711,E$4)+SUMIFS('11_employed_relevant'!$E$14:$E$4711,'11_employed_relevant'!$C$14:$C$4711,$A5,'11_employed_relevant'!$H$14:$H$4711,E$4)</f>
        <v>0</v>
      </c>
      <c r="F5" s="2">
        <f>SUMIFS('11_employed_relevant'!$D$14:$D$4711,'11_employed_relevant'!$C$14:$C$4711,$A5,'11_employed_relevant'!$H$14:$H$4711,F$4)+SUMIFS('11_employed_relevant'!$E$14:$E$4711,'11_employed_relevant'!$C$14:$C$4711,$A5,'11_employed_relevant'!$H$14:$H$4711,F$4)</f>
        <v>0</v>
      </c>
      <c r="G5" s="2">
        <f>SUMIFS('11_employed_relevant'!$D$14:$D$4711,'11_employed_relevant'!$C$14:$C$4711,$A5,'11_employed_relevant'!$H$14:$H$4711,G$4)+SUMIFS('11_employed_relevant'!$E$14:$E$4711,'11_employed_relevant'!$C$14:$C$4711,$A5,'11_employed_relevant'!$H$14:$H$4711,G$4)</f>
        <v>0</v>
      </c>
      <c r="H5" s="2">
        <f>SUMIFS('11_employed_relevant'!$D$14:$D$4711,'11_employed_relevant'!$C$14:$C$4711,$A5,'11_employed_relevant'!$H$14:$H$4711,H$4)+SUMIFS('11_employed_relevant'!$E$14:$E$4711,'11_employed_relevant'!$C$14:$C$4711,$A5,'11_employed_relevant'!$H$14:$H$4711,H$4)</f>
        <v>0</v>
      </c>
      <c r="I5" s="2">
        <f>SUMIFS('11_employed_relevant'!$D$14:$D$4711,'11_employed_relevant'!$C$14:$C$4711,$A5,'11_employed_relevant'!$H$14:$H$4711,I$4)+SUMIFS('11_employed_relevant'!$E$14:$E$4711,'11_employed_relevant'!$C$14:$C$4711,$A5,'11_employed_relevant'!$H$14:$H$4711,I$4)</f>
        <v>0</v>
      </c>
      <c r="J5" s="30">
        <f>SUMIFS('11_employed_relevant'!$D$14:$D$4711,'11_employed_relevant'!$C$14:$C$4711,$A5,'11_employed_relevant'!$H$14:$H$4711,J$4)+SUMIFS('11_employed_relevant'!$E$14:$E$4711,'11_employed_relevant'!$C$14:$C$4711,$A5,'11_employed_relevant'!$H$14:$H$4711,J$4)</f>
        <v>0</v>
      </c>
      <c r="K5" s="2">
        <f>SUMIFS('11_employed_relevant'!$D$14:$D$4711,'11_employed_relevant'!$C$14:$C$4711,$A5,'11_employed_relevant'!$H$14:$H$4711,K$4)+SUMIFS('11_employed_relevant'!$E$14:$E$4711,'11_employed_relevant'!$C$14:$C$4711,$A5,'11_employed_relevant'!$H$14:$H$4711,K$4)</f>
        <v>0</v>
      </c>
      <c r="L5" s="2">
        <f>SUMIFS('11_employed_relevant'!$D$14:$D$4711,'11_employed_relevant'!$C$14:$C$4711,$A5,'11_employed_relevant'!$H$14:$H$4711,L$4)+SUMIFS('11_employed_relevant'!$E$14:$E$4711,'11_employed_relevant'!$C$14:$C$4711,$A5,'11_employed_relevant'!$H$14:$H$4711,L$4)</f>
        <v>0</v>
      </c>
      <c r="M5" s="2">
        <f>SUMIFS('11_employed_relevant'!$D$14:$D$4711,'11_employed_relevant'!$C$14:$C$4711,$A5,'11_employed_relevant'!$H$14:$H$4711,M$4)+SUMIFS('11_employed_relevant'!$E$14:$E$4711,'11_employed_relevant'!$C$14:$C$4711,$A5,'11_employed_relevant'!$H$14:$H$4711,M$4)</f>
        <v>0</v>
      </c>
      <c r="N5" s="2">
        <f>SUMIFS('11_employed_relevant'!$D$14:$D$4711,'11_employed_relevant'!$C$14:$C$4711,$A5,'11_employed_relevant'!$H$14:$H$4711,N$4)+SUMIFS('11_employed_relevant'!$E$14:$E$4711,'11_employed_relevant'!$C$14:$C$4711,$A5,'11_employed_relevant'!$H$14:$H$4711,N$4)</f>
        <v>0</v>
      </c>
      <c r="O5" s="2">
        <f>SUMIFS('11_employed_relevant'!$D$14:$D$4711,'11_employed_relevant'!$C$14:$C$4711,$A5,'11_employed_relevant'!$H$14:$H$4711,O$4)+SUMIFS('11_employed_relevant'!$E$14:$E$4711,'11_employed_relevant'!$C$14:$C$4711,$A5,'11_employed_relevant'!$H$14:$H$4711,O$4)</f>
        <v>0</v>
      </c>
      <c r="P5" s="2">
        <f>SUMIFS('11_employed_relevant'!$D$14:$D$4711,'11_employed_relevant'!$C$14:$C$4711,$A5,'11_employed_relevant'!$H$14:$H$4711,P$4)+SUMIFS('11_employed_relevant'!$E$14:$E$4711,'11_employed_relevant'!$C$14:$C$4711,$A5,'11_employed_relevant'!$H$14:$H$4711,P$4)</f>
        <v>0</v>
      </c>
      <c r="Q5" s="2">
        <f>SUMIFS('11_employed_relevant'!$D$14:$D$4711,'11_employed_relevant'!$C$14:$C$4711,$A5,'11_employed_relevant'!$H$14:$H$4711,Q$4)+SUMIFS('11_employed_relevant'!$E$14:$E$4711,'11_employed_relevant'!$C$14:$C$4711,$A5,'11_employed_relevant'!$H$14:$H$4711,Q$4)</f>
        <v>0</v>
      </c>
      <c r="R5" s="2">
        <f>SUMIFS('11_employed_relevant'!$D$14:$D$4711,'11_employed_relevant'!$C$14:$C$4711,$A5,'11_employed_relevant'!$H$14:$H$4711,R$4)+SUMIFS('11_employed_relevant'!$E$14:$E$4711,'11_employed_relevant'!$C$14:$C$4711,$A5,'11_employed_relevant'!$H$14:$H$4711,R$4)</f>
        <v>0</v>
      </c>
      <c r="S5" s="24">
        <f>SUM(B5:R5)</f>
        <v>0</v>
      </c>
      <c r="U5" t="s">
        <v>0</v>
      </c>
      <c r="V5" s="2">
        <f>SUMIFS('11_employed_relevant'!$F$14:$F$4711,'11_employed_relevant'!$C$14:$C$4711,$U5,'11_employed_relevant'!$H$14:$H$4711,V$4)+SUMIFS('11_employed_relevant'!$G$14:$G$4711,'11_employed_relevant'!$C$14:$C$4711,$U5,'11_employed_relevant'!$H$14:$H$4711,V$4)</f>
        <v>0</v>
      </c>
      <c r="W5" s="2">
        <f>SUMIFS('11_employed_relevant'!$F$14:$F$4711,'11_employed_relevant'!$C$14:$C$4711,$U5,'11_employed_relevant'!$H$14:$H$4711,W$4)+SUMIFS('11_employed_relevant'!$G$14:$G$4711,'11_employed_relevant'!$C$14:$C$4711,$U5,'11_employed_relevant'!$H$14:$H$4711,W$4)</f>
        <v>0</v>
      </c>
      <c r="X5" s="2">
        <f>SUMIFS('11_employed_relevant'!$F$14:$F$4711,'11_employed_relevant'!$C$14:$C$4711,$U5,'11_employed_relevant'!$H$14:$H$4711,X$4)+SUMIFS('11_employed_relevant'!$G$14:$G$4711,'11_employed_relevant'!$C$14:$C$4711,$U5,'11_employed_relevant'!$H$14:$H$4711,X$4)</f>
        <v>0</v>
      </c>
      <c r="Y5" s="2">
        <f>SUMIFS('11_employed_relevant'!$F$14:$F$4711,'11_employed_relevant'!$C$14:$C$4711,$U5,'11_employed_relevant'!$H$14:$H$4711,Y$4)+SUMIFS('11_employed_relevant'!$G$14:$G$4711,'11_employed_relevant'!$C$14:$C$4711,$U5,'11_employed_relevant'!$H$14:$H$4711,Y$4)</f>
        <v>0</v>
      </c>
      <c r="Z5" s="2">
        <f>SUMIFS('11_employed_relevant'!$F$14:$F$4711,'11_employed_relevant'!$C$14:$C$4711,$U5,'11_employed_relevant'!$H$14:$H$4711,Z$4)+SUMIFS('11_employed_relevant'!$G$14:$G$4711,'11_employed_relevant'!$C$14:$C$4711,$U5,'11_employed_relevant'!$H$14:$H$4711,Z$4)</f>
        <v>0</v>
      </c>
      <c r="AA5" s="2">
        <f>SUMIFS('11_employed_relevant'!$F$14:$F$4711,'11_employed_relevant'!$C$14:$C$4711,$U5,'11_employed_relevant'!$H$14:$H$4711,AA$4)+SUMIFS('11_employed_relevant'!$G$14:$G$4711,'11_employed_relevant'!$C$14:$C$4711,$U5,'11_employed_relevant'!$H$14:$H$4711,AA$4)</f>
        <v>0</v>
      </c>
      <c r="AB5" s="2">
        <f>SUMIFS('11_employed_relevant'!$F$14:$F$4711,'11_employed_relevant'!$C$14:$C$4711,$U5,'11_employed_relevant'!$H$14:$H$4711,AB$4)+SUMIFS('11_employed_relevant'!$G$14:$G$4711,'11_employed_relevant'!$C$14:$C$4711,$U5,'11_employed_relevant'!$H$14:$H$4711,AB$4)</f>
        <v>0</v>
      </c>
      <c r="AC5" s="2">
        <f>SUMIFS('11_employed_relevant'!$F$14:$F$4711,'11_employed_relevant'!$C$14:$C$4711,$U5,'11_employed_relevant'!$H$14:$H$4711,AC$4)+SUMIFS('11_employed_relevant'!$G$14:$G$4711,'11_employed_relevant'!$C$14:$C$4711,$U5,'11_employed_relevant'!$H$14:$H$4711,AC$4)</f>
        <v>0</v>
      </c>
      <c r="AD5" s="30">
        <f>SUMIFS('11_employed_relevant'!$F$14:$F$4711,'11_employed_relevant'!$C$14:$C$4711,$U5,'11_employed_relevant'!$H$14:$H$4711,AD$4)+SUMIFS('11_employed_relevant'!$G$14:$G$4711,'11_employed_relevant'!$C$14:$C$4711,$U5,'11_employed_relevant'!$H$14:$H$4711,AD$4)</f>
        <v>0</v>
      </c>
      <c r="AE5" s="2">
        <f>SUMIFS('11_employed_relevant'!$F$14:$F$4711,'11_employed_relevant'!$C$14:$C$4711,$U5,'11_employed_relevant'!$H$14:$H$4711,AE$4)+SUMIFS('11_employed_relevant'!$G$14:$G$4711,'11_employed_relevant'!$C$14:$C$4711,$U5,'11_employed_relevant'!$H$14:$H$4711,AE$4)</f>
        <v>0</v>
      </c>
      <c r="AF5" s="2">
        <f>SUMIFS('11_employed_relevant'!$F$14:$F$4711,'11_employed_relevant'!$C$14:$C$4711,$U5,'11_employed_relevant'!$H$14:$H$4711,AF$4)+SUMIFS('11_employed_relevant'!$G$14:$G$4711,'11_employed_relevant'!$C$14:$C$4711,$U5,'11_employed_relevant'!$H$14:$H$4711,AF$4)</f>
        <v>0</v>
      </c>
      <c r="AG5" s="2">
        <f>SUMIFS('11_employed_relevant'!$F$14:$F$4711,'11_employed_relevant'!$C$14:$C$4711,$U5,'11_employed_relevant'!$H$14:$H$4711,AG$4)+SUMIFS('11_employed_relevant'!$G$14:$G$4711,'11_employed_relevant'!$C$14:$C$4711,$U5,'11_employed_relevant'!$H$14:$H$4711,AG$4)</f>
        <v>0</v>
      </c>
      <c r="AH5" s="2">
        <f>SUMIFS('11_employed_relevant'!$F$14:$F$4711,'11_employed_relevant'!$C$14:$C$4711,$U5,'11_employed_relevant'!$H$14:$H$4711,AH$4)+SUMIFS('11_employed_relevant'!$G$14:$G$4711,'11_employed_relevant'!$C$14:$C$4711,$U5,'11_employed_relevant'!$H$14:$H$4711,AH$4)</f>
        <v>0</v>
      </c>
      <c r="AI5" s="2">
        <f>SUMIFS('11_employed_relevant'!$F$14:$F$4711,'11_employed_relevant'!$C$14:$C$4711,$U5,'11_employed_relevant'!$H$14:$H$4711,AI$4)+SUMIFS('11_employed_relevant'!$G$14:$G$4711,'11_employed_relevant'!$C$14:$C$4711,$U5,'11_employed_relevant'!$H$14:$H$4711,AI$4)</f>
        <v>0</v>
      </c>
      <c r="AJ5" s="2">
        <f>SUMIFS('11_employed_relevant'!$F$14:$F$4711,'11_employed_relevant'!$C$14:$C$4711,$U5,'11_employed_relevant'!$H$14:$H$4711,AJ$4)+SUMIFS('11_employed_relevant'!$G$14:$G$4711,'11_employed_relevant'!$C$14:$C$4711,$U5,'11_employed_relevant'!$H$14:$H$4711,AJ$4)</f>
        <v>0</v>
      </c>
      <c r="AK5" s="2">
        <f>SUMIFS('11_employed_relevant'!$F$14:$F$4711,'11_employed_relevant'!$C$14:$C$4711,$U5,'11_employed_relevant'!$H$14:$H$4711,AK$4)+SUMIFS('11_employed_relevant'!$G$14:$G$4711,'11_employed_relevant'!$C$14:$C$4711,$U5,'11_employed_relevant'!$H$14:$H$4711,AK$4)</f>
        <v>0</v>
      </c>
      <c r="AL5" s="2">
        <f>SUMIFS('11_employed_relevant'!$F$14:$F$4711,'11_employed_relevant'!$C$14:$C$4711,$U5,'11_employed_relevant'!$H$14:$H$4711,AL$4)+SUMIFS('11_employed_relevant'!$G$14:$G$4711,'11_employed_relevant'!$C$14:$C$4711,$U5,'11_employed_relevant'!$H$14:$H$4711,AL$4)</f>
        <v>0</v>
      </c>
      <c r="AM5" s="24">
        <f>SUM(V5:AL5)</f>
        <v>0</v>
      </c>
    </row>
    <row r="6" spans="1:39">
      <c r="A6" t="s">
        <v>1</v>
      </c>
      <c r="B6" s="2">
        <f>SUMIFS('11_employed_relevant'!$D$14:$D$4711,'11_employed_relevant'!$C$14:$C$4711,$A6,'11_employed_relevant'!$H$14:$H$4711,B$4)+SUMIFS('11_employed_relevant'!$E$14:$E$4711,'11_employed_relevant'!$C$14:$C$4711,$A6,'11_employed_relevant'!$H$14:$H$4711,B$4)</f>
        <v>79</v>
      </c>
      <c r="C6" s="2">
        <f>SUMIFS('11_employed_relevant'!$D$14:$D$4711,'11_employed_relevant'!$C$14:$C$4711,$A6,'11_employed_relevant'!$H$14:$H$4711,C$4)+SUMIFS('11_employed_relevant'!$E$14:$E$4711,'11_employed_relevant'!$C$14:$C$4711,$A6,'11_employed_relevant'!$H$14:$H$4711,C$4)</f>
        <v>3</v>
      </c>
      <c r="D6" s="2">
        <f>SUMIFS('11_employed_relevant'!$D$14:$D$4711,'11_employed_relevant'!$C$14:$C$4711,$A6,'11_employed_relevant'!$H$14:$H$4711,D$4)+SUMIFS('11_employed_relevant'!$E$14:$E$4711,'11_employed_relevant'!$C$14:$C$4711,$A6,'11_employed_relevant'!$H$14:$H$4711,D$4)</f>
        <v>170</v>
      </c>
      <c r="E6" s="2">
        <f>SUMIFS('11_employed_relevant'!$D$14:$D$4711,'11_employed_relevant'!$C$14:$C$4711,$A6,'11_employed_relevant'!$H$14:$H$4711,E$4)+SUMIFS('11_employed_relevant'!$E$14:$E$4711,'11_employed_relevant'!$C$14:$C$4711,$A6,'11_employed_relevant'!$H$14:$H$4711,E$4)</f>
        <v>210</v>
      </c>
      <c r="F6" s="2">
        <f>SUMIFS('11_employed_relevant'!$D$14:$D$4711,'11_employed_relevant'!$C$14:$C$4711,$A6,'11_employed_relevant'!$H$14:$H$4711,F$4)+SUMIFS('11_employed_relevant'!$E$14:$E$4711,'11_employed_relevant'!$C$14:$C$4711,$A6,'11_employed_relevant'!$H$14:$H$4711,F$4)</f>
        <v>0</v>
      </c>
      <c r="G6" s="2">
        <f>SUMIFS('11_employed_relevant'!$D$14:$D$4711,'11_employed_relevant'!$C$14:$C$4711,$A6,'11_employed_relevant'!$H$14:$H$4711,G$4)+SUMIFS('11_employed_relevant'!$E$14:$E$4711,'11_employed_relevant'!$C$14:$C$4711,$A6,'11_employed_relevant'!$H$14:$H$4711,G$4)</f>
        <v>14</v>
      </c>
      <c r="H6" s="2">
        <f>SUMIFS('11_employed_relevant'!$D$14:$D$4711,'11_employed_relevant'!$C$14:$C$4711,$A6,'11_employed_relevant'!$H$14:$H$4711,H$4)+SUMIFS('11_employed_relevant'!$E$14:$E$4711,'11_employed_relevant'!$C$14:$C$4711,$A6,'11_employed_relevant'!$H$14:$H$4711,H$4)</f>
        <v>63</v>
      </c>
      <c r="I6" s="2">
        <f>SUMIFS('11_employed_relevant'!$D$14:$D$4711,'11_employed_relevant'!$C$14:$C$4711,$A6,'11_employed_relevant'!$H$14:$H$4711,I$4)+SUMIFS('11_employed_relevant'!$E$14:$E$4711,'11_employed_relevant'!$C$14:$C$4711,$A6,'11_employed_relevant'!$H$14:$H$4711,I$4)</f>
        <v>3</v>
      </c>
      <c r="J6" s="30">
        <f>SUMIFS('11_employed_relevant'!$D$14:$D$4711,'11_employed_relevant'!$C$14:$C$4711,$A6,'11_employed_relevant'!$H$14:$H$4711,J$4)+SUMIFS('11_employed_relevant'!$E$14:$E$4711,'11_employed_relevant'!$C$14:$C$4711,$A6,'11_employed_relevant'!$H$14:$H$4711,J$4)</f>
        <v>3</v>
      </c>
      <c r="K6" s="2">
        <f>SUMIFS('11_employed_relevant'!$D$14:$D$4711,'11_employed_relevant'!$C$14:$C$4711,$A6,'11_employed_relevant'!$H$14:$H$4711,K$4)+SUMIFS('11_employed_relevant'!$E$14:$E$4711,'11_employed_relevant'!$C$14:$C$4711,$A6,'11_employed_relevant'!$H$14:$H$4711,K$4)</f>
        <v>5</v>
      </c>
      <c r="L6" s="2">
        <f>SUMIFS('11_employed_relevant'!$D$14:$D$4711,'11_employed_relevant'!$C$14:$C$4711,$A6,'11_employed_relevant'!$H$14:$H$4711,L$4)+SUMIFS('11_employed_relevant'!$E$14:$E$4711,'11_employed_relevant'!$C$14:$C$4711,$A6,'11_employed_relevant'!$H$14:$H$4711,L$4)</f>
        <v>27</v>
      </c>
      <c r="M6" s="2">
        <f>SUMIFS('11_employed_relevant'!$D$14:$D$4711,'11_employed_relevant'!$C$14:$C$4711,$A6,'11_employed_relevant'!$H$14:$H$4711,M$4)+SUMIFS('11_employed_relevant'!$E$14:$E$4711,'11_employed_relevant'!$C$14:$C$4711,$A6,'11_employed_relevant'!$H$14:$H$4711,M$4)</f>
        <v>714</v>
      </c>
      <c r="N6" s="2">
        <f>SUMIFS('11_employed_relevant'!$D$14:$D$4711,'11_employed_relevant'!$C$14:$C$4711,$A6,'11_employed_relevant'!$H$14:$H$4711,N$4)+SUMIFS('11_employed_relevant'!$E$14:$E$4711,'11_employed_relevant'!$C$14:$C$4711,$A6,'11_employed_relevant'!$H$14:$H$4711,N$4)</f>
        <v>51</v>
      </c>
      <c r="O6" s="2">
        <f>SUMIFS('11_employed_relevant'!$D$14:$D$4711,'11_employed_relevant'!$C$14:$C$4711,$A6,'11_employed_relevant'!$H$14:$H$4711,O$4)+SUMIFS('11_employed_relevant'!$E$14:$E$4711,'11_employed_relevant'!$C$14:$C$4711,$A6,'11_employed_relevant'!$H$14:$H$4711,O$4)</f>
        <v>93</v>
      </c>
      <c r="P6" s="2">
        <f>SUMIFS('11_employed_relevant'!$D$14:$D$4711,'11_employed_relevant'!$C$14:$C$4711,$A6,'11_employed_relevant'!$H$14:$H$4711,P$4)+SUMIFS('11_employed_relevant'!$E$14:$E$4711,'11_employed_relevant'!$C$14:$C$4711,$A6,'11_employed_relevant'!$H$14:$H$4711,P$4)</f>
        <v>101</v>
      </c>
      <c r="Q6" s="2">
        <f>SUMIFS('11_employed_relevant'!$D$14:$D$4711,'11_employed_relevant'!$C$14:$C$4711,$A6,'11_employed_relevant'!$H$14:$H$4711,Q$4)+SUMIFS('11_employed_relevant'!$E$14:$E$4711,'11_employed_relevant'!$C$14:$C$4711,$A6,'11_employed_relevant'!$H$14:$H$4711,Q$4)</f>
        <v>18</v>
      </c>
      <c r="R6" s="2">
        <f>SUMIFS('11_employed_relevant'!$D$14:$D$4711,'11_employed_relevant'!$C$14:$C$4711,$A6,'11_employed_relevant'!$H$14:$H$4711,R$4)+SUMIFS('11_employed_relevant'!$E$14:$E$4711,'11_employed_relevant'!$C$14:$C$4711,$A6,'11_employed_relevant'!$H$14:$H$4711,R$4)</f>
        <v>0</v>
      </c>
      <c r="S6" s="24">
        <f t="shared" ref="S6:S58" si="0">SUM(B6:R6)</f>
        <v>1554</v>
      </c>
      <c r="U6" t="s">
        <v>1</v>
      </c>
      <c r="V6" s="2">
        <f>SUMIFS('11_employed_relevant'!$F$14:$F$4711,'11_employed_relevant'!$C$14:$C$4711,$U6,'11_employed_relevant'!$H$14:$H$4711,V$4)+SUMIFS('11_employed_relevant'!$G$14:$G$4711,'11_employed_relevant'!$C$14:$C$4711,$U6,'11_employed_relevant'!$H$14:$H$4711,V$4)</f>
        <v>44</v>
      </c>
      <c r="W6" s="2">
        <f>SUMIFS('11_employed_relevant'!$F$14:$F$4711,'11_employed_relevant'!$C$14:$C$4711,$U6,'11_employed_relevant'!$H$14:$H$4711,W$4)+SUMIFS('11_employed_relevant'!$G$14:$G$4711,'11_employed_relevant'!$C$14:$C$4711,$U6,'11_employed_relevant'!$H$14:$H$4711,W$4)</f>
        <v>3</v>
      </c>
      <c r="X6" s="2">
        <f>SUMIFS('11_employed_relevant'!$F$14:$F$4711,'11_employed_relevant'!$C$14:$C$4711,$U6,'11_employed_relevant'!$H$14:$H$4711,X$4)+SUMIFS('11_employed_relevant'!$G$14:$G$4711,'11_employed_relevant'!$C$14:$C$4711,$U6,'11_employed_relevant'!$H$14:$H$4711,X$4)</f>
        <v>4</v>
      </c>
      <c r="Y6" s="2">
        <f>SUMIFS('11_employed_relevant'!$F$14:$F$4711,'11_employed_relevant'!$C$14:$C$4711,$U6,'11_employed_relevant'!$H$14:$H$4711,Y$4)+SUMIFS('11_employed_relevant'!$G$14:$G$4711,'11_employed_relevant'!$C$14:$C$4711,$U6,'11_employed_relevant'!$H$14:$H$4711,Y$4)</f>
        <v>15</v>
      </c>
      <c r="Z6" s="2">
        <f>SUMIFS('11_employed_relevant'!$F$14:$F$4711,'11_employed_relevant'!$C$14:$C$4711,$U6,'11_employed_relevant'!$H$14:$H$4711,Z$4)+SUMIFS('11_employed_relevant'!$G$14:$G$4711,'11_employed_relevant'!$C$14:$C$4711,$U6,'11_employed_relevant'!$H$14:$H$4711,Z$4)</f>
        <v>0</v>
      </c>
      <c r="AA6" s="2">
        <f>SUMIFS('11_employed_relevant'!$F$14:$F$4711,'11_employed_relevant'!$C$14:$C$4711,$U6,'11_employed_relevant'!$H$14:$H$4711,AA$4)+SUMIFS('11_employed_relevant'!$G$14:$G$4711,'11_employed_relevant'!$C$14:$C$4711,$U6,'11_employed_relevant'!$H$14:$H$4711,AA$4)</f>
        <v>5</v>
      </c>
      <c r="AB6" s="2">
        <f>SUMIFS('11_employed_relevant'!$F$14:$F$4711,'11_employed_relevant'!$C$14:$C$4711,$U6,'11_employed_relevant'!$H$14:$H$4711,AB$4)+SUMIFS('11_employed_relevant'!$G$14:$G$4711,'11_employed_relevant'!$C$14:$C$4711,$U6,'11_employed_relevant'!$H$14:$H$4711,AB$4)</f>
        <v>54</v>
      </c>
      <c r="AC6" s="2">
        <f>SUMIFS('11_employed_relevant'!$F$14:$F$4711,'11_employed_relevant'!$C$14:$C$4711,$U6,'11_employed_relevant'!$H$14:$H$4711,AC$4)+SUMIFS('11_employed_relevant'!$G$14:$G$4711,'11_employed_relevant'!$C$14:$C$4711,$U6,'11_employed_relevant'!$H$14:$H$4711,AC$4)</f>
        <v>0</v>
      </c>
      <c r="AD6" s="30">
        <f>SUMIFS('11_employed_relevant'!$F$14:$F$4711,'11_employed_relevant'!$C$14:$C$4711,$U6,'11_employed_relevant'!$H$14:$H$4711,AD$4)+SUMIFS('11_employed_relevant'!$G$14:$G$4711,'11_employed_relevant'!$C$14:$C$4711,$U6,'11_employed_relevant'!$H$14:$H$4711,AD$4)</f>
        <v>0</v>
      </c>
      <c r="AE6" s="2">
        <f>SUMIFS('11_employed_relevant'!$F$14:$F$4711,'11_employed_relevant'!$C$14:$C$4711,$U6,'11_employed_relevant'!$H$14:$H$4711,AE$4)+SUMIFS('11_employed_relevant'!$G$14:$G$4711,'11_employed_relevant'!$C$14:$C$4711,$U6,'11_employed_relevant'!$H$14:$H$4711,AE$4)</f>
        <v>23</v>
      </c>
      <c r="AF6" s="2">
        <f>SUMIFS('11_employed_relevant'!$F$14:$F$4711,'11_employed_relevant'!$C$14:$C$4711,$U6,'11_employed_relevant'!$H$14:$H$4711,AF$4)+SUMIFS('11_employed_relevant'!$G$14:$G$4711,'11_employed_relevant'!$C$14:$C$4711,$U6,'11_employed_relevant'!$H$14:$H$4711,AF$4)</f>
        <v>44</v>
      </c>
      <c r="AG6" s="2">
        <f>SUMIFS('11_employed_relevant'!$F$14:$F$4711,'11_employed_relevant'!$C$14:$C$4711,$U6,'11_employed_relevant'!$H$14:$H$4711,AG$4)+SUMIFS('11_employed_relevant'!$G$14:$G$4711,'11_employed_relevant'!$C$14:$C$4711,$U6,'11_employed_relevant'!$H$14:$H$4711,AG$4)</f>
        <v>332</v>
      </c>
      <c r="AH6" s="2">
        <f>SUMIFS('11_employed_relevant'!$F$14:$F$4711,'11_employed_relevant'!$C$14:$C$4711,$U6,'11_employed_relevant'!$H$14:$H$4711,AH$4)+SUMIFS('11_employed_relevant'!$G$14:$G$4711,'11_employed_relevant'!$C$14:$C$4711,$U6,'11_employed_relevant'!$H$14:$H$4711,AH$4)</f>
        <v>64</v>
      </c>
      <c r="AI6" s="2">
        <f>SUMIFS('11_employed_relevant'!$F$14:$F$4711,'11_employed_relevant'!$C$14:$C$4711,$U6,'11_employed_relevant'!$H$14:$H$4711,AI$4)+SUMIFS('11_employed_relevant'!$G$14:$G$4711,'11_employed_relevant'!$C$14:$C$4711,$U6,'11_employed_relevant'!$H$14:$H$4711,AI$4)</f>
        <v>61</v>
      </c>
      <c r="AJ6" s="2">
        <f>SUMIFS('11_employed_relevant'!$F$14:$F$4711,'11_employed_relevant'!$C$14:$C$4711,$U6,'11_employed_relevant'!$H$14:$H$4711,AJ$4)+SUMIFS('11_employed_relevant'!$G$14:$G$4711,'11_employed_relevant'!$C$14:$C$4711,$U6,'11_employed_relevant'!$H$14:$H$4711,AJ$4)</f>
        <v>116</v>
      </c>
      <c r="AK6" s="2">
        <f>SUMIFS('11_employed_relevant'!$F$14:$F$4711,'11_employed_relevant'!$C$14:$C$4711,$U6,'11_employed_relevant'!$H$14:$H$4711,AK$4)+SUMIFS('11_employed_relevant'!$G$14:$G$4711,'11_employed_relevant'!$C$14:$C$4711,$U6,'11_employed_relevant'!$H$14:$H$4711,AK$4)</f>
        <v>11</v>
      </c>
      <c r="AL6" s="2">
        <f>SUMIFS('11_employed_relevant'!$F$14:$F$4711,'11_employed_relevant'!$C$14:$C$4711,$U6,'11_employed_relevant'!$H$14:$H$4711,AL$4)+SUMIFS('11_employed_relevant'!$G$14:$G$4711,'11_employed_relevant'!$C$14:$C$4711,$U6,'11_employed_relevant'!$H$14:$H$4711,AL$4)</f>
        <v>0</v>
      </c>
      <c r="AM6" s="24">
        <f t="shared" ref="AM6:AM58" si="1">SUM(V6:AL6)</f>
        <v>776</v>
      </c>
    </row>
    <row r="7" spans="1:39">
      <c r="A7" t="s">
        <v>2</v>
      </c>
      <c r="B7" s="2">
        <f>SUMIFS('11_employed_relevant'!$D$14:$D$4711,'11_employed_relevant'!$C$14:$C$4711,$A7,'11_employed_relevant'!$H$14:$H$4711,B$4)+SUMIFS('11_employed_relevant'!$E$14:$E$4711,'11_employed_relevant'!$C$14:$C$4711,$A7,'11_employed_relevant'!$H$14:$H$4711,B$4)</f>
        <v>72</v>
      </c>
      <c r="C7" s="2">
        <f>SUMIFS('11_employed_relevant'!$D$14:$D$4711,'11_employed_relevant'!$C$14:$C$4711,$A7,'11_employed_relevant'!$H$14:$H$4711,C$4)+SUMIFS('11_employed_relevant'!$E$14:$E$4711,'11_employed_relevant'!$C$14:$C$4711,$A7,'11_employed_relevant'!$H$14:$H$4711,C$4)</f>
        <v>0</v>
      </c>
      <c r="D7" s="2">
        <f>SUMIFS('11_employed_relevant'!$D$14:$D$4711,'11_employed_relevant'!$C$14:$C$4711,$A7,'11_employed_relevant'!$H$14:$H$4711,D$4)+SUMIFS('11_employed_relevant'!$E$14:$E$4711,'11_employed_relevant'!$C$14:$C$4711,$A7,'11_employed_relevant'!$H$14:$H$4711,D$4)</f>
        <v>13</v>
      </c>
      <c r="E7" s="2">
        <f>SUMIFS('11_employed_relevant'!$D$14:$D$4711,'11_employed_relevant'!$C$14:$C$4711,$A7,'11_employed_relevant'!$H$14:$H$4711,E$4)+SUMIFS('11_employed_relevant'!$E$14:$E$4711,'11_employed_relevant'!$C$14:$C$4711,$A7,'11_employed_relevant'!$H$14:$H$4711,E$4)</f>
        <v>36</v>
      </c>
      <c r="F7" s="2">
        <f>SUMIFS('11_employed_relevant'!$D$14:$D$4711,'11_employed_relevant'!$C$14:$C$4711,$A7,'11_employed_relevant'!$H$14:$H$4711,F$4)+SUMIFS('11_employed_relevant'!$E$14:$E$4711,'11_employed_relevant'!$C$14:$C$4711,$A7,'11_employed_relevant'!$H$14:$H$4711,F$4)</f>
        <v>0</v>
      </c>
      <c r="G7" s="2">
        <f>SUMIFS('11_employed_relevant'!$D$14:$D$4711,'11_employed_relevant'!$C$14:$C$4711,$A7,'11_employed_relevant'!$H$14:$H$4711,G$4)+SUMIFS('11_employed_relevant'!$E$14:$E$4711,'11_employed_relevant'!$C$14:$C$4711,$A7,'11_employed_relevant'!$H$14:$H$4711,G$4)</f>
        <v>499</v>
      </c>
      <c r="H7" s="2">
        <f>SUMIFS('11_employed_relevant'!$D$14:$D$4711,'11_employed_relevant'!$C$14:$C$4711,$A7,'11_employed_relevant'!$H$14:$H$4711,H$4)+SUMIFS('11_employed_relevant'!$E$14:$E$4711,'11_employed_relevant'!$C$14:$C$4711,$A7,'11_employed_relevant'!$H$14:$H$4711,H$4)</f>
        <v>13</v>
      </c>
      <c r="I7" s="2">
        <f>SUMIFS('11_employed_relevant'!$D$14:$D$4711,'11_employed_relevant'!$C$14:$C$4711,$A7,'11_employed_relevant'!$H$14:$H$4711,I$4)+SUMIFS('11_employed_relevant'!$E$14:$E$4711,'11_employed_relevant'!$C$14:$C$4711,$A7,'11_employed_relevant'!$H$14:$H$4711,I$4)</f>
        <v>0</v>
      </c>
      <c r="J7" s="30">
        <f>SUMIFS('11_employed_relevant'!$D$14:$D$4711,'11_employed_relevant'!$C$14:$C$4711,$A7,'11_employed_relevant'!$H$14:$H$4711,J$4)+SUMIFS('11_employed_relevant'!$E$14:$E$4711,'11_employed_relevant'!$C$14:$C$4711,$A7,'11_employed_relevant'!$H$14:$H$4711,J$4)</f>
        <v>0</v>
      </c>
      <c r="K7" s="2">
        <f>SUMIFS('11_employed_relevant'!$D$14:$D$4711,'11_employed_relevant'!$C$14:$C$4711,$A7,'11_employed_relevant'!$H$14:$H$4711,K$4)+SUMIFS('11_employed_relevant'!$E$14:$E$4711,'11_employed_relevant'!$C$14:$C$4711,$A7,'11_employed_relevant'!$H$14:$H$4711,K$4)</f>
        <v>0</v>
      </c>
      <c r="L7" s="2">
        <f>SUMIFS('11_employed_relevant'!$D$14:$D$4711,'11_employed_relevant'!$C$14:$C$4711,$A7,'11_employed_relevant'!$H$14:$H$4711,L$4)+SUMIFS('11_employed_relevant'!$E$14:$E$4711,'11_employed_relevant'!$C$14:$C$4711,$A7,'11_employed_relevant'!$H$14:$H$4711,L$4)</f>
        <v>22</v>
      </c>
      <c r="M7" s="2">
        <f>SUMIFS('11_employed_relevant'!$D$14:$D$4711,'11_employed_relevant'!$C$14:$C$4711,$A7,'11_employed_relevant'!$H$14:$H$4711,M$4)+SUMIFS('11_employed_relevant'!$E$14:$E$4711,'11_employed_relevant'!$C$14:$C$4711,$A7,'11_employed_relevant'!$H$14:$H$4711,M$4)</f>
        <v>277</v>
      </c>
      <c r="N7" s="2">
        <f>SUMIFS('11_employed_relevant'!$D$14:$D$4711,'11_employed_relevant'!$C$14:$C$4711,$A7,'11_employed_relevant'!$H$14:$H$4711,N$4)+SUMIFS('11_employed_relevant'!$E$14:$E$4711,'11_employed_relevant'!$C$14:$C$4711,$A7,'11_employed_relevant'!$H$14:$H$4711,N$4)</f>
        <v>10</v>
      </c>
      <c r="O7" s="2">
        <f>SUMIFS('11_employed_relevant'!$D$14:$D$4711,'11_employed_relevant'!$C$14:$C$4711,$A7,'11_employed_relevant'!$H$14:$H$4711,O$4)+SUMIFS('11_employed_relevant'!$E$14:$E$4711,'11_employed_relevant'!$C$14:$C$4711,$A7,'11_employed_relevant'!$H$14:$H$4711,O$4)</f>
        <v>14</v>
      </c>
      <c r="P7" s="2">
        <f>SUMIFS('11_employed_relevant'!$D$14:$D$4711,'11_employed_relevant'!$C$14:$C$4711,$A7,'11_employed_relevant'!$H$14:$H$4711,P$4)+SUMIFS('11_employed_relevant'!$E$14:$E$4711,'11_employed_relevant'!$C$14:$C$4711,$A7,'11_employed_relevant'!$H$14:$H$4711,P$4)</f>
        <v>15</v>
      </c>
      <c r="Q7" s="2">
        <f>SUMIFS('11_employed_relevant'!$D$14:$D$4711,'11_employed_relevant'!$C$14:$C$4711,$A7,'11_employed_relevant'!$H$14:$H$4711,Q$4)+SUMIFS('11_employed_relevant'!$E$14:$E$4711,'11_employed_relevant'!$C$14:$C$4711,$A7,'11_employed_relevant'!$H$14:$H$4711,Q$4)</f>
        <v>3</v>
      </c>
      <c r="R7" s="2">
        <f>SUMIFS('11_employed_relevant'!$D$14:$D$4711,'11_employed_relevant'!$C$14:$C$4711,$A7,'11_employed_relevant'!$H$14:$H$4711,R$4)+SUMIFS('11_employed_relevant'!$E$14:$E$4711,'11_employed_relevant'!$C$14:$C$4711,$A7,'11_employed_relevant'!$H$14:$H$4711,R$4)</f>
        <v>3</v>
      </c>
      <c r="S7" s="24">
        <f t="shared" si="0"/>
        <v>977</v>
      </c>
      <c r="U7" t="s">
        <v>2</v>
      </c>
      <c r="V7" s="2">
        <f>SUMIFS('11_employed_relevant'!$F$14:$F$4711,'11_employed_relevant'!$C$14:$C$4711,$U7,'11_employed_relevant'!$H$14:$H$4711,V$4)+SUMIFS('11_employed_relevant'!$G$14:$G$4711,'11_employed_relevant'!$C$14:$C$4711,$U7,'11_employed_relevant'!$H$14:$H$4711,V$4)</f>
        <v>37</v>
      </c>
      <c r="W7" s="2">
        <f>SUMIFS('11_employed_relevant'!$F$14:$F$4711,'11_employed_relevant'!$C$14:$C$4711,$U7,'11_employed_relevant'!$H$14:$H$4711,W$4)+SUMIFS('11_employed_relevant'!$G$14:$G$4711,'11_employed_relevant'!$C$14:$C$4711,$U7,'11_employed_relevant'!$H$14:$H$4711,W$4)</f>
        <v>0</v>
      </c>
      <c r="X7" s="2">
        <f>SUMIFS('11_employed_relevant'!$F$14:$F$4711,'11_employed_relevant'!$C$14:$C$4711,$U7,'11_employed_relevant'!$H$14:$H$4711,X$4)+SUMIFS('11_employed_relevant'!$G$14:$G$4711,'11_employed_relevant'!$C$14:$C$4711,$U7,'11_employed_relevant'!$H$14:$H$4711,X$4)</f>
        <v>0</v>
      </c>
      <c r="Y7" s="2">
        <f>SUMIFS('11_employed_relevant'!$F$14:$F$4711,'11_employed_relevant'!$C$14:$C$4711,$U7,'11_employed_relevant'!$H$14:$H$4711,Y$4)+SUMIFS('11_employed_relevant'!$G$14:$G$4711,'11_employed_relevant'!$C$14:$C$4711,$U7,'11_employed_relevant'!$H$14:$H$4711,Y$4)</f>
        <v>0</v>
      </c>
      <c r="Z7" s="2">
        <f>SUMIFS('11_employed_relevant'!$F$14:$F$4711,'11_employed_relevant'!$C$14:$C$4711,$U7,'11_employed_relevant'!$H$14:$H$4711,Z$4)+SUMIFS('11_employed_relevant'!$G$14:$G$4711,'11_employed_relevant'!$C$14:$C$4711,$U7,'11_employed_relevant'!$H$14:$H$4711,Z$4)</f>
        <v>0</v>
      </c>
      <c r="AA7" s="2">
        <f>SUMIFS('11_employed_relevant'!$F$14:$F$4711,'11_employed_relevant'!$C$14:$C$4711,$U7,'11_employed_relevant'!$H$14:$H$4711,AA$4)+SUMIFS('11_employed_relevant'!$G$14:$G$4711,'11_employed_relevant'!$C$14:$C$4711,$U7,'11_employed_relevant'!$H$14:$H$4711,AA$4)</f>
        <v>119</v>
      </c>
      <c r="AB7" s="2">
        <f>SUMIFS('11_employed_relevant'!$F$14:$F$4711,'11_employed_relevant'!$C$14:$C$4711,$U7,'11_employed_relevant'!$H$14:$H$4711,AB$4)+SUMIFS('11_employed_relevant'!$G$14:$G$4711,'11_employed_relevant'!$C$14:$C$4711,$U7,'11_employed_relevant'!$H$14:$H$4711,AB$4)</f>
        <v>42</v>
      </c>
      <c r="AC7" s="2">
        <f>SUMIFS('11_employed_relevant'!$F$14:$F$4711,'11_employed_relevant'!$C$14:$C$4711,$U7,'11_employed_relevant'!$H$14:$H$4711,AC$4)+SUMIFS('11_employed_relevant'!$G$14:$G$4711,'11_employed_relevant'!$C$14:$C$4711,$U7,'11_employed_relevant'!$H$14:$H$4711,AC$4)</f>
        <v>0</v>
      </c>
      <c r="AD7" s="30">
        <f>SUMIFS('11_employed_relevant'!$F$14:$F$4711,'11_employed_relevant'!$C$14:$C$4711,$U7,'11_employed_relevant'!$H$14:$H$4711,AD$4)+SUMIFS('11_employed_relevant'!$G$14:$G$4711,'11_employed_relevant'!$C$14:$C$4711,$U7,'11_employed_relevant'!$H$14:$H$4711,AD$4)</f>
        <v>0</v>
      </c>
      <c r="AE7" s="2">
        <f>SUMIFS('11_employed_relevant'!$F$14:$F$4711,'11_employed_relevant'!$C$14:$C$4711,$U7,'11_employed_relevant'!$H$14:$H$4711,AE$4)+SUMIFS('11_employed_relevant'!$G$14:$G$4711,'11_employed_relevant'!$C$14:$C$4711,$U7,'11_employed_relevant'!$H$14:$H$4711,AE$4)</f>
        <v>45</v>
      </c>
      <c r="AF7" s="2">
        <f>SUMIFS('11_employed_relevant'!$F$14:$F$4711,'11_employed_relevant'!$C$14:$C$4711,$U7,'11_employed_relevant'!$H$14:$H$4711,AF$4)+SUMIFS('11_employed_relevant'!$G$14:$G$4711,'11_employed_relevant'!$C$14:$C$4711,$U7,'11_employed_relevant'!$H$14:$H$4711,AF$4)</f>
        <v>93</v>
      </c>
      <c r="AG7" s="2">
        <f>SUMIFS('11_employed_relevant'!$F$14:$F$4711,'11_employed_relevant'!$C$14:$C$4711,$U7,'11_employed_relevant'!$H$14:$H$4711,AG$4)+SUMIFS('11_employed_relevant'!$G$14:$G$4711,'11_employed_relevant'!$C$14:$C$4711,$U7,'11_employed_relevant'!$H$14:$H$4711,AG$4)</f>
        <v>75</v>
      </c>
      <c r="AH7" s="2">
        <f>SUMIFS('11_employed_relevant'!$F$14:$F$4711,'11_employed_relevant'!$C$14:$C$4711,$U7,'11_employed_relevant'!$H$14:$H$4711,AH$4)+SUMIFS('11_employed_relevant'!$G$14:$G$4711,'11_employed_relevant'!$C$14:$C$4711,$U7,'11_employed_relevant'!$H$14:$H$4711,AH$4)</f>
        <v>10</v>
      </c>
      <c r="AI7" s="2">
        <f>SUMIFS('11_employed_relevant'!$F$14:$F$4711,'11_employed_relevant'!$C$14:$C$4711,$U7,'11_employed_relevant'!$H$14:$H$4711,AI$4)+SUMIFS('11_employed_relevant'!$G$14:$G$4711,'11_employed_relevant'!$C$14:$C$4711,$U7,'11_employed_relevant'!$H$14:$H$4711,AI$4)</f>
        <v>6</v>
      </c>
      <c r="AJ7" s="2">
        <f>SUMIFS('11_employed_relevant'!$F$14:$F$4711,'11_employed_relevant'!$C$14:$C$4711,$U7,'11_employed_relevant'!$H$14:$H$4711,AJ$4)+SUMIFS('11_employed_relevant'!$G$14:$G$4711,'11_employed_relevant'!$C$14:$C$4711,$U7,'11_employed_relevant'!$H$14:$H$4711,AJ$4)</f>
        <v>21</v>
      </c>
      <c r="AK7" s="2">
        <f>SUMIFS('11_employed_relevant'!$F$14:$F$4711,'11_employed_relevant'!$C$14:$C$4711,$U7,'11_employed_relevant'!$H$14:$H$4711,AK$4)+SUMIFS('11_employed_relevant'!$G$14:$G$4711,'11_employed_relevant'!$C$14:$C$4711,$U7,'11_employed_relevant'!$H$14:$H$4711,AK$4)</f>
        <v>3</v>
      </c>
      <c r="AL7" s="2">
        <f>SUMIFS('11_employed_relevant'!$F$14:$F$4711,'11_employed_relevant'!$C$14:$C$4711,$U7,'11_employed_relevant'!$H$14:$H$4711,AL$4)+SUMIFS('11_employed_relevant'!$G$14:$G$4711,'11_employed_relevant'!$C$14:$C$4711,$U7,'11_employed_relevant'!$H$14:$H$4711,AL$4)</f>
        <v>0</v>
      </c>
      <c r="AM7" s="24">
        <f t="shared" si="1"/>
        <v>451</v>
      </c>
    </row>
    <row r="8" spans="1:39">
      <c r="A8" t="s">
        <v>142</v>
      </c>
      <c r="B8" s="2">
        <f>SUMIFS('11_employed_relevant'!$D$14:$D$4711,'11_employed_relevant'!$C$14:$C$4711,$A8,'11_employed_relevant'!$H$14:$H$4711,B$4)+SUMIFS('11_employed_relevant'!$E$14:$E$4711,'11_employed_relevant'!$C$14:$C$4711,$A8,'11_employed_relevant'!$H$14:$H$4711,B$4)</f>
        <v>987</v>
      </c>
      <c r="C8" s="2">
        <f>SUMIFS('11_employed_relevant'!$D$14:$D$4711,'11_employed_relevant'!$C$14:$C$4711,$A8,'11_employed_relevant'!$H$14:$H$4711,C$4)+SUMIFS('11_employed_relevant'!$E$14:$E$4711,'11_employed_relevant'!$C$14:$C$4711,$A8,'11_employed_relevant'!$H$14:$H$4711,C$4)</f>
        <v>94</v>
      </c>
      <c r="D8" s="2">
        <f>SUMIFS('11_employed_relevant'!$D$14:$D$4711,'11_employed_relevant'!$C$14:$C$4711,$A8,'11_employed_relevant'!$H$14:$H$4711,D$4)+SUMIFS('11_employed_relevant'!$E$14:$E$4711,'11_employed_relevant'!$C$14:$C$4711,$A8,'11_employed_relevant'!$H$14:$H$4711,D$4)</f>
        <v>2306</v>
      </c>
      <c r="E8" s="2">
        <f>SUMIFS('11_employed_relevant'!$D$14:$D$4711,'11_employed_relevant'!$C$14:$C$4711,$A8,'11_employed_relevant'!$H$14:$H$4711,E$4)+SUMIFS('11_employed_relevant'!$E$14:$E$4711,'11_employed_relevant'!$C$14:$C$4711,$A8,'11_employed_relevant'!$H$14:$H$4711,E$4)</f>
        <v>3507</v>
      </c>
      <c r="F8" s="2">
        <f>SUMIFS('11_employed_relevant'!$D$14:$D$4711,'11_employed_relevant'!$C$14:$C$4711,$A8,'11_employed_relevant'!$H$14:$H$4711,F$4)+SUMIFS('11_employed_relevant'!$E$14:$E$4711,'11_employed_relevant'!$C$14:$C$4711,$A8,'11_employed_relevant'!$H$14:$H$4711,F$4)</f>
        <v>0</v>
      </c>
      <c r="G8" s="2">
        <f>SUMIFS('11_employed_relevant'!$D$14:$D$4711,'11_employed_relevant'!$C$14:$C$4711,$A8,'11_employed_relevant'!$H$14:$H$4711,G$4)+SUMIFS('11_employed_relevant'!$E$14:$E$4711,'11_employed_relevant'!$C$14:$C$4711,$A8,'11_employed_relevant'!$H$14:$H$4711,G$4)</f>
        <v>124</v>
      </c>
      <c r="H8" s="2">
        <f>SUMIFS('11_employed_relevant'!$D$14:$D$4711,'11_employed_relevant'!$C$14:$C$4711,$A8,'11_employed_relevant'!$H$14:$H$4711,H$4)+SUMIFS('11_employed_relevant'!$E$14:$E$4711,'11_employed_relevant'!$C$14:$C$4711,$A8,'11_employed_relevant'!$H$14:$H$4711,H$4)</f>
        <v>333</v>
      </c>
      <c r="I8" s="2">
        <f>SUMIFS('11_employed_relevant'!$D$14:$D$4711,'11_employed_relevant'!$C$14:$C$4711,$A8,'11_employed_relevant'!$H$14:$H$4711,I$4)+SUMIFS('11_employed_relevant'!$E$14:$E$4711,'11_employed_relevant'!$C$14:$C$4711,$A8,'11_employed_relevant'!$H$14:$H$4711,I$4)</f>
        <v>7</v>
      </c>
      <c r="J8" s="30">
        <f>SUMIFS('11_employed_relevant'!$D$14:$D$4711,'11_employed_relevant'!$C$14:$C$4711,$A8,'11_employed_relevant'!$H$14:$H$4711,J$4)+SUMIFS('11_employed_relevant'!$E$14:$E$4711,'11_employed_relevant'!$C$14:$C$4711,$A8,'11_employed_relevant'!$H$14:$H$4711,J$4)</f>
        <v>0</v>
      </c>
      <c r="K8" s="2">
        <f>SUMIFS('11_employed_relevant'!$D$14:$D$4711,'11_employed_relevant'!$C$14:$C$4711,$A8,'11_employed_relevant'!$H$14:$H$4711,K$4)+SUMIFS('11_employed_relevant'!$E$14:$E$4711,'11_employed_relevant'!$C$14:$C$4711,$A8,'11_employed_relevant'!$H$14:$H$4711,K$4)</f>
        <v>58</v>
      </c>
      <c r="L8" s="2">
        <f>SUMIFS('11_employed_relevant'!$D$14:$D$4711,'11_employed_relevant'!$C$14:$C$4711,$A8,'11_employed_relevant'!$H$14:$H$4711,L$4)+SUMIFS('11_employed_relevant'!$E$14:$E$4711,'11_employed_relevant'!$C$14:$C$4711,$A8,'11_employed_relevant'!$H$14:$H$4711,L$4)</f>
        <v>649</v>
      </c>
      <c r="M8" s="2">
        <f>SUMIFS('11_employed_relevant'!$D$14:$D$4711,'11_employed_relevant'!$C$14:$C$4711,$A8,'11_employed_relevant'!$H$14:$H$4711,M$4)+SUMIFS('11_employed_relevant'!$E$14:$E$4711,'11_employed_relevant'!$C$14:$C$4711,$A8,'11_employed_relevant'!$H$14:$H$4711,M$4)</f>
        <v>6940</v>
      </c>
      <c r="N8" s="2">
        <f>SUMIFS('11_employed_relevant'!$D$14:$D$4711,'11_employed_relevant'!$C$14:$C$4711,$A8,'11_employed_relevant'!$H$14:$H$4711,N$4)+SUMIFS('11_employed_relevant'!$E$14:$E$4711,'11_employed_relevant'!$C$14:$C$4711,$A8,'11_employed_relevant'!$H$14:$H$4711,N$4)</f>
        <v>476</v>
      </c>
      <c r="O8" s="2">
        <f>SUMIFS('11_employed_relevant'!$D$14:$D$4711,'11_employed_relevant'!$C$14:$C$4711,$A8,'11_employed_relevant'!$H$14:$H$4711,O$4)+SUMIFS('11_employed_relevant'!$E$14:$E$4711,'11_employed_relevant'!$C$14:$C$4711,$A8,'11_employed_relevant'!$H$14:$H$4711,O$4)</f>
        <v>329</v>
      </c>
      <c r="P8" s="2">
        <f>SUMIFS('11_employed_relevant'!$D$14:$D$4711,'11_employed_relevant'!$C$14:$C$4711,$A8,'11_employed_relevant'!$H$14:$H$4711,P$4)+SUMIFS('11_employed_relevant'!$E$14:$E$4711,'11_employed_relevant'!$C$14:$C$4711,$A8,'11_employed_relevant'!$H$14:$H$4711,P$4)</f>
        <v>695</v>
      </c>
      <c r="Q8" s="2">
        <f>SUMIFS('11_employed_relevant'!$D$14:$D$4711,'11_employed_relevant'!$C$14:$C$4711,$A8,'11_employed_relevant'!$H$14:$H$4711,Q$4)+SUMIFS('11_employed_relevant'!$E$14:$E$4711,'11_employed_relevant'!$C$14:$C$4711,$A8,'11_employed_relevant'!$H$14:$H$4711,Q$4)</f>
        <v>83</v>
      </c>
      <c r="R8" s="2">
        <f>SUMIFS('11_employed_relevant'!$D$14:$D$4711,'11_employed_relevant'!$C$14:$C$4711,$A8,'11_employed_relevant'!$H$14:$H$4711,R$4)+SUMIFS('11_employed_relevant'!$E$14:$E$4711,'11_employed_relevant'!$C$14:$C$4711,$A8,'11_employed_relevant'!$H$14:$H$4711,R$4)</f>
        <v>70</v>
      </c>
      <c r="S8" s="24">
        <f t="shared" si="0"/>
        <v>16658</v>
      </c>
      <c r="U8" t="s">
        <v>142</v>
      </c>
      <c r="V8" s="2">
        <f>SUMIFS('11_employed_relevant'!$F$14:$F$4711,'11_employed_relevant'!$C$14:$C$4711,$U8,'11_employed_relevant'!$H$14:$H$4711,V$4)+SUMIFS('11_employed_relevant'!$G$14:$G$4711,'11_employed_relevant'!$C$14:$C$4711,$U8,'11_employed_relevant'!$H$14:$H$4711,V$4)</f>
        <v>1080</v>
      </c>
      <c r="W8" s="2">
        <f>SUMIFS('11_employed_relevant'!$F$14:$F$4711,'11_employed_relevant'!$C$14:$C$4711,$U8,'11_employed_relevant'!$H$14:$H$4711,W$4)+SUMIFS('11_employed_relevant'!$G$14:$G$4711,'11_employed_relevant'!$C$14:$C$4711,$U8,'11_employed_relevant'!$H$14:$H$4711,W$4)</f>
        <v>50</v>
      </c>
      <c r="X8" s="2">
        <f>SUMIFS('11_employed_relevant'!$F$14:$F$4711,'11_employed_relevant'!$C$14:$C$4711,$U8,'11_employed_relevant'!$H$14:$H$4711,X$4)+SUMIFS('11_employed_relevant'!$G$14:$G$4711,'11_employed_relevant'!$C$14:$C$4711,$U8,'11_employed_relevant'!$H$14:$H$4711,X$4)</f>
        <v>543</v>
      </c>
      <c r="Y8" s="2">
        <f>SUMIFS('11_employed_relevant'!$F$14:$F$4711,'11_employed_relevant'!$C$14:$C$4711,$U8,'11_employed_relevant'!$H$14:$H$4711,Y$4)+SUMIFS('11_employed_relevant'!$G$14:$G$4711,'11_employed_relevant'!$C$14:$C$4711,$U8,'11_employed_relevant'!$H$14:$H$4711,Y$4)</f>
        <v>588</v>
      </c>
      <c r="Z8" s="2">
        <f>SUMIFS('11_employed_relevant'!$F$14:$F$4711,'11_employed_relevant'!$C$14:$C$4711,$U8,'11_employed_relevant'!$H$14:$H$4711,Z$4)+SUMIFS('11_employed_relevant'!$G$14:$G$4711,'11_employed_relevant'!$C$14:$C$4711,$U8,'11_employed_relevant'!$H$14:$H$4711,Z$4)</f>
        <v>0</v>
      </c>
      <c r="AA8" s="2">
        <f>SUMIFS('11_employed_relevant'!$F$14:$F$4711,'11_employed_relevant'!$C$14:$C$4711,$U8,'11_employed_relevant'!$H$14:$H$4711,AA$4)+SUMIFS('11_employed_relevant'!$G$14:$G$4711,'11_employed_relevant'!$C$14:$C$4711,$U8,'11_employed_relevant'!$H$14:$H$4711,AA$4)</f>
        <v>77</v>
      </c>
      <c r="AB8" s="2">
        <f>SUMIFS('11_employed_relevant'!$F$14:$F$4711,'11_employed_relevant'!$C$14:$C$4711,$U8,'11_employed_relevant'!$H$14:$H$4711,AB$4)+SUMIFS('11_employed_relevant'!$G$14:$G$4711,'11_employed_relevant'!$C$14:$C$4711,$U8,'11_employed_relevant'!$H$14:$H$4711,AB$4)</f>
        <v>628</v>
      </c>
      <c r="AC8" s="2">
        <f>SUMIFS('11_employed_relevant'!$F$14:$F$4711,'11_employed_relevant'!$C$14:$C$4711,$U8,'11_employed_relevant'!$H$14:$H$4711,AC$4)+SUMIFS('11_employed_relevant'!$G$14:$G$4711,'11_employed_relevant'!$C$14:$C$4711,$U8,'11_employed_relevant'!$H$14:$H$4711,AC$4)</f>
        <v>7</v>
      </c>
      <c r="AD8" s="30">
        <f>SUMIFS('11_employed_relevant'!$F$14:$F$4711,'11_employed_relevant'!$C$14:$C$4711,$U8,'11_employed_relevant'!$H$14:$H$4711,AD$4)+SUMIFS('11_employed_relevant'!$G$14:$G$4711,'11_employed_relevant'!$C$14:$C$4711,$U8,'11_employed_relevant'!$H$14:$H$4711,AD$4)</f>
        <v>0</v>
      </c>
      <c r="AE8" s="2">
        <f>SUMIFS('11_employed_relevant'!$F$14:$F$4711,'11_employed_relevant'!$C$14:$C$4711,$U8,'11_employed_relevant'!$H$14:$H$4711,AE$4)+SUMIFS('11_employed_relevant'!$G$14:$G$4711,'11_employed_relevant'!$C$14:$C$4711,$U8,'11_employed_relevant'!$H$14:$H$4711,AE$4)</f>
        <v>176</v>
      </c>
      <c r="AF8" s="2">
        <f>SUMIFS('11_employed_relevant'!$F$14:$F$4711,'11_employed_relevant'!$C$14:$C$4711,$U8,'11_employed_relevant'!$H$14:$H$4711,AF$4)+SUMIFS('11_employed_relevant'!$G$14:$G$4711,'11_employed_relevant'!$C$14:$C$4711,$U8,'11_employed_relevant'!$H$14:$H$4711,AF$4)</f>
        <v>1387</v>
      </c>
      <c r="AG8" s="2">
        <f>SUMIFS('11_employed_relevant'!$F$14:$F$4711,'11_employed_relevant'!$C$14:$C$4711,$U8,'11_employed_relevant'!$H$14:$H$4711,AG$4)+SUMIFS('11_employed_relevant'!$G$14:$G$4711,'11_employed_relevant'!$C$14:$C$4711,$U8,'11_employed_relevant'!$H$14:$H$4711,AG$4)</f>
        <v>7930</v>
      </c>
      <c r="AH8" s="2">
        <f>SUMIFS('11_employed_relevant'!$F$14:$F$4711,'11_employed_relevant'!$C$14:$C$4711,$U8,'11_employed_relevant'!$H$14:$H$4711,AH$4)+SUMIFS('11_employed_relevant'!$G$14:$G$4711,'11_employed_relevant'!$C$14:$C$4711,$U8,'11_employed_relevant'!$H$14:$H$4711,AH$4)</f>
        <v>656</v>
      </c>
      <c r="AI8" s="2">
        <f>SUMIFS('11_employed_relevant'!$F$14:$F$4711,'11_employed_relevant'!$C$14:$C$4711,$U8,'11_employed_relevant'!$H$14:$H$4711,AI$4)+SUMIFS('11_employed_relevant'!$G$14:$G$4711,'11_employed_relevant'!$C$14:$C$4711,$U8,'11_employed_relevant'!$H$14:$H$4711,AI$4)</f>
        <v>457</v>
      </c>
      <c r="AJ8" s="2">
        <f>SUMIFS('11_employed_relevant'!$F$14:$F$4711,'11_employed_relevant'!$C$14:$C$4711,$U8,'11_employed_relevant'!$H$14:$H$4711,AJ$4)+SUMIFS('11_employed_relevant'!$G$14:$G$4711,'11_employed_relevant'!$C$14:$C$4711,$U8,'11_employed_relevant'!$H$14:$H$4711,AJ$4)</f>
        <v>1666</v>
      </c>
      <c r="AK8" s="2">
        <f>SUMIFS('11_employed_relevant'!$F$14:$F$4711,'11_employed_relevant'!$C$14:$C$4711,$U8,'11_employed_relevant'!$H$14:$H$4711,AK$4)+SUMIFS('11_employed_relevant'!$G$14:$G$4711,'11_employed_relevant'!$C$14:$C$4711,$U8,'11_employed_relevant'!$H$14:$H$4711,AK$4)</f>
        <v>120</v>
      </c>
      <c r="AL8" s="2">
        <f>SUMIFS('11_employed_relevant'!$F$14:$F$4711,'11_employed_relevant'!$C$14:$C$4711,$U8,'11_employed_relevant'!$H$14:$H$4711,AL$4)+SUMIFS('11_employed_relevant'!$G$14:$G$4711,'11_employed_relevant'!$C$14:$C$4711,$U8,'11_employed_relevant'!$H$14:$H$4711,AL$4)</f>
        <v>55</v>
      </c>
      <c r="AM8" s="24">
        <f t="shared" si="1"/>
        <v>15420</v>
      </c>
    </row>
    <row r="9" spans="1:39">
      <c r="A9" t="s">
        <v>143</v>
      </c>
      <c r="B9" s="2">
        <f>SUMIFS('11_employed_relevant'!$D$14:$D$4711,'11_employed_relevant'!$C$14:$C$4711,$A9,'11_employed_relevant'!$H$14:$H$4711,B$4)+SUMIFS('11_employed_relevant'!$E$14:$E$4711,'11_employed_relevant'!$C$14:$C$4711,$A9,'11_employed_relevant'!$H$14:$H$4711,B$4)</f>
        <v>308</v>
      </c>
      <c r="C9" s="2">
        <f>SUMIFS('11_employed_relevant'!$D$14:$D$4711,'11_employed_relevant'!$C$14:$C$4711,$A9,'11_employed_relevant'!$H$14:$H$4711,C$4)+SUMIFS('11_employed_relevant'!$E$14:$E$4711,'11_employed_relevant'!$C$14:$C$4711,$A9,'11_employed_relevant'!$H$14:$H$4711,C$4)</f>
        <v>27</v>
      </c>
      <c r="D9" s="2">
        <f>SUMIFS('11_employed_relevant'!$D$14:$D$4711,'11_employed_relevant'!$C$14:$C$4711,$A9,'11_employed_relevant'!$H$14:$H$4711,D$4)+SUMIFS('11_employed_relevant'!$E$14:$E$4711,'11_employed_relevant'!$C$14:$C$4711,$A9,'11_employed_relevant'!$H$14:$H$4711,D$4)</f>
        <v>629</v>
      </c>
      <c r="E9" s="2">
        <f>SUMIFS('11_employed_relevant'!$D$14:$D$4711,'11_employed_relevant'!$C$14:$C$4711,$A9,'11_employed_relevant'!$H$14:$H$4711,E$4)+SUMIFS('11_employed_relevant'!$E$14:$E$4711,'11_employed_relevant'!$C$14:$C$4711,$A9,'11_employed_relevant'!$H$14:$H$4711,E$4)</f>
        <v>396</v>
      </c>
      <c r="F9" s="2">
        <f>SUMIFS('11_employed_relevant'!$D$14:$D$4711,'11_employed_relevant'!$C$14:$C$4711,$A9,'11_employed_relevant'!$H$14:$H$4711,F$4)+SUMIFS('11_employed_relevant'!$E$14:$E$4711,'11_employed_relevant'!$C$14:$C$4711,$A9,'11_employed_relevant'!$H$14:$H$4711,F$4)</f>
        <v>0</v>
      </c>
      <c r="G9" s="2">
        <f>SUMIFS('11_employed_relevant'!$D$14:$D$4711,'11_employed_relevant'!$C$14:$C$4711,$A9,'11_employed_relevant'!$H$14:$H$4711,G$4)+SUMIFS('11_employed_relevant'!$E$14:$E$4711,'11_employed_relevant'!$C$14:$C$4711,$A9,'11_employed_relevant'!$H$14:$H$4711,G$4)</f>
        <v>71</v>
      </c>
      <c r="H9" s="2">
        <f>SUMIFS('11_employed_relevant'!$D$14:$D$4711,'11_employed_relevant'!$C$14:$C$4711,$A9,'11_employed_relevant'!$H$14:$H$4711,H$4)+SUMIFS('11_employed_relevant'!$E$14:$E$4711,'11_employed_relevant'!$C$14:$C$4711,$A9,'11_employed_relevant'!$H$14:$H$4711,H$4)</f>
        <v>243</v>
      </c>
      <c r="I9" s="2">
        <f>SUMIFS('11_employed_relevant'!$D$14:$D$4711,'11_employed_relevant'!$C$14:$C$4711,$A9,'11_employed_relevant'!$H$14:$H$4711,I$4)+SUMIFS('11_employed_relevant'!$E$14:$E$4711,'11_employed_relevant'!$C$14:$C$4711,$A9,'11_employed_relevant'!$H$14:$H$4711,I$4)</f>
        <v>4</v>
      </c>
      <c r="J9" s="30">
        <f>SUMIFS('11_employed_relevant'!$D$14:$D$4711,'11_employed_relevant'!$C$14:$C$4711,$A9,'11_employed_relevant'!$H$14:$H$4711,J$4)+SUMIFS('11_employed_relevant'!$E$14:$E$4711,'11_employed_relevant'!$C$14:$C$4711,$A9,'11_employed_relevant'!$H$14:$H$4711,J$4)</f>
        <v>0</v>
      </c>
      <c r="K9" s="2">
        <f>SUMIFS('11_employed_relevant'!$D$14:$D$4711,'11_employed_relevant'!$C$14:$C$4711,$A9,'11_employed_relevant'!$H$14:$H$4711,K$4)+SUMIFS('11_employed_relevant'!$E$14:$E$4711,'11_employed_relevant'!$C$14:$C$4711,$A9,'11_employed_relevant'!$H$14:$H$4711,K$4)</f>
        <v>18</v>
      </c>
      <c r="L9" s="2">
        <f>SUMIFS('11_employed_relevant'!$D$14:$D$4711,'11_employed_relevant'!$C$14:$C$4711,$A9,'11_employed_relevant'!$H$14:$H$4711,L$4)+SUMIFS('11_employed_relevant'!$E$14:$E$4711,'11_employed_relevant'!$C$14:$C$4711,$A9,'11_employed_relevant'!$H$14:$H$4711,L$4)</f>
        <v>184</v>
      </c>
      <c r="M9" s="2">
        <f>SUMIFS('11_employed_relevant'!$D$14:$D$4711,'11_employed_relevant'!$C$14:$C$4711,$A9,'11_employed_relevant'!$H$14:$H$4711,M$4)+SUMIFS('11_employed_relevant'!$E$14:$E$4711,'11_employed_relevant'!$C$14:$C$4711,$A9,'11_employed_relevant'!$H$14:$H$4711,M$4)</f>
        <v>2856</v>
      </c>
      <c r="N9" s="2">
        <f>SUMIFS('11_employed_relevant'!$D$14:$D$4711,'11_employed_relevant'!$C$14:$C$4711,$A9,'11_employed_relevant'!$H$14:$H$4711,N$4)+SUMIFS('11_employed_relevant'!$E$14:$E$4711,'11_employed_relevant'!$C$14:$C$4711,$A9,'11_employed_relevant'!$H$14:$H$4711,N$4)</f>
        <v>197</v>
      </c>
      <c r="O9" s="2">
        <f>SUMIFS('11_employed_relevant'!$D$14:$D$4711,'11_employed_relevant'!$C$14:$C$4711,$A9,'11_employed_relevant'!$H$14:$H$4711,O$4)+SUMIFS('11_employed_relevant'!$E$14:$E$4711,'11_employed_relevant'!$C$14:$C$4711,$A9,'11_employed_relevant'!$H$14:$H$4711,O$4)</f>
        <v>83</v>
      </c>
      <c r="P9" s="2">
        <f>SUMIFS('11_employed_relevant'!$D$14:$D$4711,'11_employed_relevant'!$C$14:$C$4711,$A9,'11_employed_relevant'!$H$14:$H$4711,P$4)+SUMIFS('11_employed_relevant'!$E$14:$E$4711,'11_employed_relevant'!$C$14:$C$4711,$A9,'11_employed_relevant'!$H$14:$H$4711,P$4)</f>
        <v>476</v>
      </c>
      <c r="Q9" s="2">
        <f>SUMIFS('11_employed_relevant'!$D$14:$D$4711,'11_employed_relevant'!$C$14:$C$4711,$A9,'11_employed_relevant'!$H$14:$H$4711,Q$4)+SUMIFS('11_employed_relevant'!$E$14:$E$4711,'11_employed_relevant'!$C$14:$C$4711,$A9,'11_employed_relevant'!$H$14:$H$4711,Q$4)</f>
        <v>84</v>
      </c>
      <c r="R9" s="2">
        <f>SUMIFS('11_employed_relevant'!$D$14:$D$4711,'11_employed_relevant'!$C$14:$C$4711,$A9,'11_employed_relevant'!$H$14:$H$4711,R$4)+SUMIFS('11_employed_relevant'!$E$14:$E$4711,'11_employed_relevant'!$C$14:$C$4711,$A9,'11_employed_relevant'!$H$14:$H$4711,R$4)</f>
        <v>35</v>
      </c>
      <c r="S9" s="24">
        <f t="shared" si="0"/>
        <v>5611</v>
      </c>
      <c r="U9" t="s">
        <v>143</v>
      </c>
      <c r="V9" s="2">
        <f>SUMIFS('11_employed_relevant'!$F$14:$F$4711,'11_employed_relevant'!$C$14:$C$4711,$U9,'11_employed_relevant'!$H$14:$H$4711,V$4)+SUMIFS('11_employed_relevant'!$G$14:$G$4711,'11_employed_relevant'!$C$14:$C$4711,$U9,'11_employed_relevant'!$H$14:$H$4711,V$4)</f>
        <v>313</v>
      </c>
      <c r="W9" s="2">
        <f>SUMIFS('11_employed_relevant'!$F$14:$F$4711,'11_employed_relevant'!$C$14:$C$4711,$U9,'11_employed_relevant'!$H$14:$H$4711,W$4)+SUMIFS('11_employed_relevant'!$G$14:$G$4711,'11_employed_relevant'!$C$14:$C$4711,$U9,'11_employed_relevant'!$H$14:$H$4711,W$4)</f>
        <v>14</v>
      </c>
      <c r="X9" s="2">
        <f>SUMIFS('11_employed_relevant'!$F$14:$F$4711,'11_employed_relevant'!$C$14:$C$4711,$U9,'11_employed_relevant'!$H$14:$H$4711,X$4)+SUMIFS('11_employed_relevant'!$G$14:$G$4711,'11_employed_relevant'!$C$14:$C$4711,$U9,'11_employed_relevant'!$H$14:$H$4711,X$4)</f>
        <v>155</v>
      </c>
      <c r="Y9" s="2">
        <f>SUMIFS('11_employed_relevant'!$F$14:$F$4711,'11_employed_relevant'!$C$14:$C$4711,$U9,'11_employed_relevant'!$H$14:$H$4711,Y$4)+SUMIFS('11_employed_relevant'!$G$14:$G$4711,'11_employed_relevant'!$C$14:$C$4711,$U9,'11_employed_relevant'!$H$14:$H$4711,Y$4)</f>
        <v>69</v>
      </c>
      <c r="Z9" s="2">
        <f>SUMIFS('11_employed_relevant'!$F$14:$F$4711,'11_employed_relevant'!$C$14:$C$4711,$U9,'11_employed_relevant'!$H$14:$H$4711,Z$4)+SUMIFS('11_employed_relevant'!$G$14:$G$4711,'11_employed_relevant'!$C$14:$C$4711,$U9,'11_employed_relevant'!$H$14:$H$4711,Z$4)</f>
        <v>0</v>
      </c>
      <c r="AA9" s="2">
        <f>SUMIFS('11_employed_relevant'!$F$14:$F$4711,'11_employed_relevant'!$C$14:$C$4711,$U9,'11_employed_relevant'!$H$14:$H$4711,AA$4)+SUMIFS('11_employed_relevant'!$G$14:$G$4711,'11_employed_relevant'!$C$14:$C$4711,$U9,'11_employed_relevant'!$H$14:$H$4711,AA$4)</f>
        <v>46</v>
      </c>
      <c r="AB9" s="2">
        <f>SUMIFS('11_employed_relevant'!$F$14:$F$4711,'11_employed_relevant'!$C$14:$C$4711,$U9,'11_employed_relevant'!$H$14:$H$4711,AB$4)+SUMIFS('11_employed_relevant'!$G$14:$G$4711,'11_employed_relevant'!$C$14:$C$4711,$U9,'11_employed_relevant'!$H$14:$H$4711,AB$4)</f>
        <v>382</v>
      </c>
      <c r="AC9" s="2">
        <f>SUMIFS('11_employed_relevant'!$F$14:$F$4711,'11_employed_relevant'!$C$14:$C$4711,$U9,'11_employed_relevant'!$H$14:$H$4711,AC$4)+SUMIFS('11_employed_relevant'!$G$14:$G$4711,'11_employed_relevant'!$C$14:$C$4711,$U9,'11_employed_relevant'!$H$14:$H$4711,AC$4)</f>
        <v>3</v>
      </c>
      <c r="AD9" s="30">
        <f>SUMIFS('11_employed_relevant'!$F$14:$F$4711,'11_employed_relevant'!$C$14:$C$4711,$U9,'11_employed_relevant'!$H$14:$H$4711,AD$4)+SUMIFS('11_employed_relevant'!$G$14:$G$4711,'11_employed_relevant'!$C$14:$C$4711,$U9,'11_employed_relevant'!$H$14:$H$4711,AD$4)</f>
        <v>0</v>
      </c>
      <c r="AE9" s="2">
        <f>SUMIFS('11_employed_relevant'!$F$14:$F$4711,'11_employed_relevant'!$C$14:$C$4711,$U9,'11_employed_relevant'!$H$14:$H$4711,AE$4)+SUMIFS('11_employed_relevant'!$G$14:$G$4711,'11_employed_relevant'!$C$14:$C$4711,$U9,'11_employed_relevant'!$H$14:$H$4711,AE$4)</f>
        <v>83</v>
      </c>
      <c r="AF9" s="2">
        <f>SUMIFS('11_employed_relevant'!$F$14:$F$4711,'11_employed_relevant'!$C$14:$C$4711,$U9,'11_employed_relevant'!$H$14:$H$4711,AF$4)+SUMIFS('11_employed_relevant'!$G$14:$G$4711,'11_employed_relevant'!$C$14:$C$4711,$U9,'11_employed_relevant'!$H$14:$H$4711,AF$4)</f>
        <v>435</v>
      </c>
      <c r="AG9" s="2">
        <f>SUMIFS('11_employed_relevant'!$F$14:$F$4711,'11_employed_relevant'!$C$14:$C$4711,$U9,'11_employed_relevant'!$H$14:$H$4711,AG$4)+SUMIFS('11_employed_relevant'!$G$14:$G$4711,'11_employed_relevant'!$C$14:$C$4711,$U9,'11_employed_relevant'!$H$14:$H$4711,AG$4)</f>
        <v>3004</v>
      </c>
      <c r="AH9" s="2">
        <f>SUMIFS('11_employed_relevant'!$F$14:$F$4711,'11_employed_relevant'!$C$14:$C$4711,$U9,'11_employed_relevant'!$H$14:$H$4711,AH$4)+SUMIFS('11_employed_relevant'!$G$14:$G$4711,'11_employed_relevant'!$C$14:$C$4711,$U9,'11_employed_relevant'!$H$14:$H$4711,AH$4)</f>
        <v>376</v>
      </c>
      <c r="AI9" s="2">
        <f>SUMIFS('11_employed_relevant'!$F$14:$F$4711,'11_employed_relevant'!$C$14:$C$4711,$U9,'11_employed_relevant'!$H$14:$H$4711,AI$4)+SUMIFS('11_employed_relevant'!$G$14:$G$4711,'11_employed_relevant'!$C$14:$C$4711,$U9,'11_employed_relevant'!$H$14:$H$4711,AI$4)</f>
        <v>128</v>
      </c>
      <c r="AJ9" s="2">
        <f>SUMIFS('11_employed_relevant'!$F$14:$F$4711,'11_employed_relevant'!$C$14:$C$4711,$U9,'11_employed_relevant'!$H$14:$H$4711,AJ$4)+SUMIFS('11_employed_relevant'!$G$14:$G$4711,'11_employed_relevant'!$C$14:$C$4711,$U9,'11_employed_relevant'!$H$14:$H$4711,AJ$4)</f>
        <v>961</v>
      </c>
      <c r="AK9" s="2">
        <f>SUMIFS('11_employed_relevant'!$F$14:$F$4711,'11_employed_relevant'!$C$14:$C$4711,$U9,'11_employed_relevant'!$H$14:$H$4711,AK$4)+SUMIFS('11_employed_relevant'!$G$14:$G$4711,'11_employed_relevant'!$C$14:$C$4711,$U9,'11_employed_relevant'!$H$14:$H$4711,AK$4)</f>
        <v>150</v>
      </c>
      <c r="AL9" s="2">
        <f>SUMIFS('11_employed_relevant'!$F$14:$F$4711,'11_employed_relevant'!$C$14:$C$4711,$U9,'11_employed_relevant'!$H$14:$H$4711,AL$4)+SUMIFS('11_employed_relevant'!$G$14:$G$4711,'11_employed_relevant'!$C$14:$C$4711,$U9,'11_employed_relevant'!$H$14:$H$4711,AL$4)</f>
        <v>48</v>
      </c>
      <c r="AM9" s="24">
        <f t="shared" si="1"/>
        <v>6167</v>
      </c>
    </row>
    <row r="10" spans="1:39">
      <c r="A10" t="s">
        <v>3</v>
      </c>
      <c r="B10" s="2">
        <f>SUMIFS('11_employed_relevant'!$D$14:$D$4711,'11_employed_relevant'!$C$14:$C$4711,$A10,'11_employed_relevant'!$H$14:$H$4711,B$4)+SUMIFS('11_employed_relevant'!$E$14:$E$4711,'11_employed_relevant'!$C$14:$C$4711,$A10,'11_employed_relevant'!$H$14:$H$4711,B$4)</f>
        <v>0</v>
      </c>
      <c r="C10" s="2">
        <f>SUMIFS('11_employed_relevant'!$D$14:$D$4711,'11_employed_relevant'!$C$14:$C$4711,$A10,'11_employed_relevant'!$H$14:$H$4711,C$4)+SUMIFS('11_employed_relevant'!$E$14:$E$4711,'11_employed_relevant'!$C$14:$C$4711,$A10,'11_employed_relevant'!$H$14:$H$4711,C$4)</f>
        <v>0</v>
      </c>
      <c r="D10" s="2">
        <f>SUMIFS('11_employed_relevant'!$D$14:$D$4711,'11_employed_relevant'!$C$14:$C$4711,$A10,'11_employed_relevant'!$H$14:$H$4711,D$4)+SUMIFS('11_employed_relevant'!$E$14:$E$4711,'11_employed_relevant'!$C$14:$C$4711,$A10,'11_employed_relevant'!$H$14:$H$4711,D$4)</f>
        <v>0</v>
      </c>
      <c r="E10" s="2">
        <f>SUMIFS('11_employed_relevant'!$D$14:$D$4711,'11_employed_relevant'!$C$14:$C$4711,$A10,'11_employed_relevant'!$H$14:$H$4711,E$4)+SUMIFS('11_employed_relevant'!$E$14:$E$4711,'11_employed_relevant'!$C$14:$C$4711,$A10,'11_employed_relevant'!$H$14:$H$4711,E$4)</f>
        <v>0</v>
      </c>
      <c r="F10" s="2">
        <f>SUMIFS('11_employed_relevant'!$D$14:$D$4711,'11_employed_relevant'!$C$14:$C$4711,$A10,'11_employed_relevant'!$H$14:$H$4711,F$4)+SUMIFS('11_employed_relevant'!$E$14:$E$4711,'11_employed_relevant'!$C$14:$C$4711,$A10,'11_employed_relevant'!$H$14:$H$4711,F$4)</f>
        <v>0</v>
      </c>
      <c r="G10" s="2">
        <f>SUMIFS('11_employed_relevant'!$D$14:$D$4711,'11_employed_relevant'!$C$14:$C$4711,$A10,'11_employed_relevant'!$H$14:$H$4711,G$4)+SUMIFS('11_employed_relevant'!$E$14:$E$4711,'11_employed_relevant'!$C$14:$C$4711,$A10,'11_employed_relevant'!$H$14:$H$4711,G$4)</f>
        <v>0</v>
      </c>
      <c r="H10" s="2">
        <f>SUMIFS('11_employed_relevant'!$D$14:$D$4711,'11_employed_relevant'!$C$14:$C$4711,$A10,'11_employed_relevant'!$H$14:$H$4711,H$4)+SUMIFS('11_employed_relevant'!$E$14:$E$4711,'11_employed_relevant'!$C$14:$C$4711,$A10,'11_employed_relevant'!$H$14:$H$4711,H$4)</f>
        <v>0</v>
      </c>
      <c r="I10" s="2">
        <f>SUMIFS('11_employed_relevant'!$D$14:$D$4711,'11_employed_relevant'!$C$14:$C$4711,$A10,'11_employed_relevant'!$H$14:$H$4711,I$4)+SUMIFS('11_employed_relevant'!$E$14:$E$4711,'11_employed_relevant'!$C$14:$C$4711,$A10,'11_employed_relevant'!$H$14:$H$4711,I$4)</f>
        <v>0</v>
      </c>
      <c r="J10" s="30">
        <f>SUMIFS('11_employed_relevant'!$D$14:$D$4711,'11_employed_relevant'!$C$14:$C$4711,$A10,'11_employed_relevant'!$H$14:$H$4711,J$4)+SUMIFS('11_employed_relevant'!$E$14:$E$4711,'11_employed_relevant'!$C$14:$C$4711,$A10,'11_employed_relevant'!$H$14:$H$4711,J$4)</f>
        <v>0</v>
      </c>
      <c r="K10" s="2">
        <f>SUMIFS('11_employed_relevant'!$D$14:$D$4711,'11_employed_relevant'!$C$14:$C$4711,$A10,'11_employed_relevant'!$H$14:$H$4711,K$4)+SUMIFS('11_employed_relevant'!$E$14:$E$4711,'11_employed_relevant'!$C$14:$C$4711,$A10,'11_employed_relevant'!$H$14:$H$4711,K$4)</f>
        <v>0</v>
      </c>
      <c r="L10" s="2">
        <f>SUMIFS('11_employed_relevant'!$D$14:$D$4711,'11_employed_relevant'!$C$14:$C$4711,$A10,'11_employed_relevant'!$H$14:$H$4711,L$4)+SUMIFS('11_employed_relevant'!$E$14:$E$4711,'11_employed_relevant'!$C$14:$C$4711,$A10,'11_employed_relevant'!$H$14:$H$4711,L$4)</f>
        <v>0</v>
      </c>
      <c r="M10" s="2">
        <f>SUMIFS('11_employed_relevant'!$D$14:$D$4711,'11_employed_relevant'!$C$14:$C$4711,$A10,'11_employed_relevant'!$H$14:$H$4711,M$4)+SUMIFS('11_employed_relevant'!$E$14:$E$4711,'11_employed_relevant'!$C$14:$C$4711,$A10,'11_employed_relevant'!$H$14:$H$4711,M$4)</f>
        <v>0</v>
      </c>
      <c r="N10" s="2">
        <f>SUMIFS('11_employed_relevant'!$D$14:$D$4711,'11_employed_relevant'!$C$14:$C$4711,$A10,'11_employed_relevant'!$H$14:$H$4711,N$4)+SUMIFS('11_employed_relevant'!$E$14:$E$4711,'11_employed_relevant'!$C$14:$C$4711,$A10,'11_employed_relevant'!$H$14:$H$4711,N$4)</f>
        <v>0</v>
      </c>
      <c r="O10" s="2">
        <f>SUMIFS('11_employed_relevant'!$D$14:$D$4711,'11_employed_relevant'!$C$14:$C$4711,$A10,'11_employed_relevant'!$H$14:$H$4711,O$4)+SUMIFS('11_employed_relevant'!$E$14:$E$4711,'11_employed_relevant'!$C$14:$C$4711,$A10,'11_employed_relevant'!$H$14:$H$4711,O$4)</f>
        <v>0</v>
      </c>
      <c r="P10" s="2">
        <f>SUMIFS('11_employed_relevant'!$D$14:$D$4711,'11_employed_relevant'!$C$14:$C$4711,$A10,'11_employed_relevant'!$H$14:$H$4711,P$4)+SUMIFS('11_employed_relevant'!$E$14:$E$4711,'11_employed_relevant'!$C$14:$C$4711,$A10,'11_employed_relevant'!$H$14:$H$4711,P$4)</f>
        <v>0</v>
      </c>
      <c r="Q10" s="2">
        <f>SUMIFS('11_employed_relevant'!$D$14:$D$4711,'11_employed_relevant'!$C$14:$C$4711,$A10,'11_employed_relevant'!$H$14:$H$4711,Q$4)+SUMIFS('11_employed_relevant'!$E$14:$E$4711,'11_employed_relevant'!$C$14:$C$4711,$A10,'11_employed_relevant'!$H$14:$H$4711,Q$4)</f>
        <v>0</v>
      </c>
      <c r="R10" s="2">
        <f>SUMIFS('11_employed_relevant'!$D$14:$D$4711,'11_employed_relevant'!$C$14:$C$4711,$A10,'11_employed_relevant'!$H$14:$H$4711,R$4)+SUMIFS('11_employed_relevant'!$E$14:$E$4711,'11_employed_relevant'!$C$14:$C$4711,$A10,'11_employed_relevant'!$H$14:$H$4711,R$4)</f>
        <v>0</v>
      </c>
      <c r="S10" s="24">
        <f t="shared" si="0"/>
        <v>0</v>
      </c>
      <c r="U10" t="s">
        <v>3</v>
      </c>
      <c r="V10" s="2">
        <f>SUMIFS('11_employed_relevant'!$F$14:$F$4711,'11_employed_relevant'!$C$14:$C$4711,$U10,'11_employed_relevant'!$H$14:$H$4711,V$4)+SUMIFS('11_employed_relevant'!$G$14:$G$4711,'11_employed_relevant'!$C$14:$C$4711,$U10,'11_employed_relevant'!$H$14:$H$4711,V$4)</f>
        <v>0</v>
      </c>
      <c r="W10" s="2">
        <f>SUMIFS('11_employed_relevant'!$F$14:$F$4711,'11_employed_relevant'!$C$14:$C$4711,$U10,'11_employed_relevant'!$H$14:$H$4711,W$4)+SUMIFS('11_employed_relevant'!$G$14:$G$4711,'11_employed_relevant'!$C$14:$C$4711,$U10,'11_employed_relevant'!$H$14:$H$4711,W$4)</f>
        <v>0</v>
      </c>
      <c r="X10" s="2">
        <f>SUMIFS('11_employed_relevant'!$F$14:$F$4711,'11_employed_relevant'!$C$14:$C$4711,$U10,'11_employed_relevant'!$H$14:$H$4711,X$4)+SUMIFS('11_employed_relevant'!$G$14:$G$4711,'11_employed_relevant'!$C$14:$C$4711,$U10,'11_employed_relevant'!$H$14:$H$4711,X$4)</f>
        <v>0</v>
      </c>
      <c r="Y10" s="2">
        <f>SUMIFS('11_employed_relevant'!$F$14:$F$4711,'11_employed_relevant'!$C$14:$C$4711,$U10,'11_employed_relevant'!$H$14:$H$4711,Y$4)+SUMIFS('11_employed_relevant'!$G$14:$G$4711,'11_employed_relevant'!$C$14:$C$4711,$U10,'11_employed_relevant'!$H$14:$H$4711,Y$4)</f>
        <v>0</v>
      </c>
      <c r="Z10" s="2">
        <f>SUMIFS('11_employed_relevant'!$F$14:$F$4711,'11_employed_relevant'!$C$14:$C$4711,$U10,'11_employed_relevant'!$H$14:$H$4711,Z$4)+SUMIFS('11_employed_relevant'!$G$14:$G$4711,'11_employed_relevant'!$C$14:$C$4711,$U10,'11_employed_relevant'!$H$14:$H$4711,Z$4)</f>
        <v>0</v>
      </c>
      <c r="AA10" s="2">
        <f>SUMIFS('11_employed_relevant'!$F$14:$F$4711,'11_employed_relevant'!$C$14:$C$4711,$U10,'11_employed_relevant'!$H$14:$H$4711,AA$4)+SUMIFS('11_employed_relevant'!$G$14:$G$4711,'11_employed_relevant'!$C$14:$C$4711,$U10,'11_employed_relevant'!$H$14:$H$4711,AA$4)</f>
        <v>0</v>
      </c>
      <c r="AB10" s="2">
        <f>SUMIFS('11_employed_relevant'!$F$14:$F$4711,'11_employed_relevant'!$C$14:$C$4711,$U10,'11_employed_relevant'!$H$14:$H$4711,AB$4)+SUMIFS('11_employed_relevant'!$G$14:$G$4711,'11_employed_relevant'!$C$14:$C$4711,$U10,'11_employed_relevant'!$H$14:$H$4711,AB$4)</f>
        <v>0</v>
      </c>
      <c r="AC10" s="2">
        <f>SUMIFS('11_employed_relevant'!$F$14:$F$4711,'11_employed_relevant'!$C$14:$C$4711,$U10,'11_employed_relevant'!$H$14:$H$4711,AC$4)+SUMIFS('11_employed_relevant'!$G$14:$G$4711,'11_employed_relevant'!$C$14:$C$4711,$U10,'11_employed_relevant'!$H$14:$H$4711,AC$4)</f>
        <v>0</v>
      </c>
      <c r="AD10" s="30">
        <f>SUMIFS('11_employed_relevant'!$F$14:$F$4711,'11_employed_relevant'!$C$14:$C$4711,$U10,'11_employed_relevant'!$H$14:$H$4711,AD$4)+SUMIFS('11_employed_relevant'!$G$14:$G$4711,'11_employed_relevant'!$C$14:$C$4711,$U10,'11_employed_relevant'!$H$14:$H$4711,AD$4)</f>
        <v>0</v>
      </c>
      <c r="AE10" s="2">
        <f>SUMIFS('11_employed_relevant'!$F$14:$F$4711,'11_employed_relevant'!$C$14:$C$4711,$U10,'11_employed_relevant'!$H$14:$H$4711,AE$4)+SUMIFS('11_employed_relevant'!$G$14:$G$4711,'11_employed_relevant'!$C$14:$C$4711,$U10,'11_employed_relevant'!$H$14:$H$4711,AE$4)</f>
        <v>0</v>
      </c>
      <c r="AF10" s="2">
        <f>SUMIFS('11_employed_relevant'!$F$14:$F$4711,'11_employed_relevant'!$C$14:$C$4711,$U10,'11_employed_relevant'!$H$14:$H$4711,AF$4)+SUMIFS('11_employed_relevant'!$G$14:$G$4711,'11_employed_relevant'!$C$14:$C$4711,$U10,'11_employed_relevant'!$H$14:$H$4711,AF$4)</f>
        <v>0</v>
      </c>
      <c r="AG10" s="2">
        <f>SUMIFS('11_employed_relevant'!$F$14:$F$4711,'11_employed_relevant'!$C$14:$C$4711,$U10,'11_employed_relevant'!$H$14:$H$4711,AG$4)+SUMIFS('11_employed_relevant'!$G$14:$G$4711,'11_employed_relevant'!$C$14:$C$4711,$U10,'11_employed_relevant'!$H$14:$H$4711,AG$4)</f>
        <v>0</v>
      </c>
      <c r="AH10" s="2">
        <f>SUMIFS('11_employed_relevant'!$F$14:$F$4711,'11_employed_relevant'!$C$14:$C$4711,$U10,'11_employed_relevant'!$H$14:$H$4711,AH$4)+SUMIFS('11_employed_relevant'!$G$14:$G$4711,'11_employed_relevant'!$C$14:$C$4711,$U10,'11_employed_relevant'!$H$14:$H$4711,AH$4)</f>
        <v>0</v>
      </c>
      <c r="AI10" s="2">
        <f>SUMIFS('11_employed_relevant'!$F$14:$F$4711,'11_employed_relevant'!$C$14:$C$4711,$U10,'11_employed_relevant'!$H$14:$H$4711,AI$4)+SUMIFS('11_employed_relevant'!$G$14:$G$4711,'11_employed_relevant'!$C$14:$C$4711,$U10,'11_employed_relevant'!$H$14:$H$4711,AI$4)</f>
        <v>0</v>
      </c>
      <c r="AJ10" s="2">
        <f>SUMIFS('11_employed_relevant'!$F$14:$F$4711,'11_employed_relevant'!$C$14:$C$4711,$U10,'11_employed_relevant'!$H$14:$H$4711,AJ$4)+SUMIFS('11_employed_relevant'!$G$14:$G$4711,'11_employed_relevant'!$C$14:$C$4711,$U10,'11_employed_relevant'!$H$14:$H$4711,AJ$4)</f>
        <v>0</v>
      </c>
      <c r="AK10" s="2">
        <f>SUMIFS('11_employed_relevant'!$F$14:$F$4711,'11_employed_relevant'!$C$14:$C$4711,$U10,'11_employed_relevant'!$H$14:$H$4711,AK$4)+SUMIFS('11_employed_relevant'!$G$14:$G$4711,'11_employed_relevant'!$C$14:$C$4711,$U10,'11_employed_relevant'!$H$14:$H$4711,AK$4)</f>
        <v>0</v>
      </c>
      <c r="AL10" s="2">
        <f>SUMIFS('11_employed_relevant'!$F$14:$F$4711,'11_employed_relevant'!$C$14:$C$4711,$U10,'11_employed_relevant'!$H$14:$H$4711,AL$4)+SUMIFS('11_employed_relevant'!$G$14:$G$4711,'11_employed_relevant'!$C$14:$C$4711,$U10,'11_employed_relevant'!$H$14:$H$4711,AL$4)</f>
        <v>0</v>
      </c>
      <c r="AM10" s="24">
        <f t="shared" si="1"/>
        <v>0</v>
      </c>
    </row>
    <row r="11" spans="1:39">
      <c r="A11" t="s">
        <v>144</v>
      </c>
      <c r="B11" s="2">
        <f>SUMIFS('11_employed_relevant'!$D$14:$D$4711,'11_employed_relevant'!$C$14:$C$4711,$A11,'11_employed_relevant'!$H$14:$H$4711,B$4)+SUMIFS('11_employed_relevant'!$E$14:$E$4711,'11_employed_relevant'!$C$14:$C$4711,$A11,'11_employed_relevant'!$H$14:$H$4711,B$4)</f>
        <v>70</v>
      </c>
      <c r="C11" s="2">
        <f>SUMIFS('11_employed_relevant'!$D$14:$D$4711,'11_employed_relevant'!$C$14:$C$4711,$A11,'11_employed_relevant'!$H$14:$H$4711,C$4)+SUMIFS('11_employed_relevant'!$E$14:$E$4711,'11_employed_relevant'!$C$14:$C$4711,$A11,'11_employed_relevant'!$H$14:$H$4711,C$4)</f>
        <v>9</v>
      </c>
      <c r="D11" s="2">
        <f>SUMIFS('11_employed_relevant'!$D$14:$D$4711,'11_employed_relevant'!$C$14:$C$4711,$A11,'11_employed_relevant'!$H$14:$H$4711,D$4)+SUMIFS('11_employed_relevant'!$E$14:$E$4711,'11_employed_relevant'!$C$14:$C$4711,$A11,'11_employed_relevant'!$H$14:$H$4711,D$4)</f>
        <v>91</v>
      </c>
      <c r="E11" s="2">
        <f>SUMIFS('11_employed_relevant'!$D$14:$D$4711,'11_employed_relevant'!$C$14:$C$4711,$A11,'11_employed_relevant'!$H$14:$H$4711,E$4)+SUMIFS('11_employed_relevant'!$E$14:$E$4711,'11_employed_relevant'!$C$14:$C$4711,$A11,'11_employed_relevant'!$H$14:$H$4711,E$4)</f>
        <v>45</v>
      </c>
      <c r="F11" s="2">
        <f>SUMIFS('11_employed_relevant'!$D$14:$D$4711,'11_employed_relevant'!$C$14:$C$4711,$A11,'11_employed_relevant'!$H$14:$H$4711,F$4)+SUMIFS('11_employed_relevant'!$E$14:$E$4711,'11_employed_relevant'!$C$14:$C$4711,$A11,'11_employed_relevant'!$H$14:$H$4711,F$4)</f>
        <v>0</v>
      </c>
      <c r="G11" s="2">
        <f>SUMIFS('11_employed_relevant'!$D$14:$D$4711,'11_employed_relevant'!$C$14:$C$4711,$A11,'11_employed_relevant'!$H$14:$H$4711,G$4)+SUMIFS('11_employed_relevant'!$E$14:$E$4711,'11_employed_relevant'!$C$14:$C$4711,$A11,'11_employed_relevant'!$H$14:$H$4711,G$4)</f>
        <v>3</v>
      </c>
      <c r="H11" s="2">
        <f>SUMIFS('11_employed_relevant'!$D$14:$D$4711,'11_employed_relevant'!$C$14:$C$4711,$A11,'11_employed_relevant'!$H$14:$H$4711,H$4)+SUMIFS('11_employed_relevant'!$E$14:$E$4711,'11_employed_relevant'!$C$14:$C$4711,$A11,'11_employed_relevant'!$H$14:$H$4711,H$4)</f>
        <v>25</v>
      </c>
      <c r="I11" s="2">
        <f>SUMIFS('11_employed_relevant'!$D$14:$D$4711,'11_employed_relevant'!$C$14:$C$4711,$A11,'11_employed_relevant'!$H$14:$H$4711,I$4)+SUMIFS('11_employed_relevant'!$E$14:$E$4711,'11_employed_relevant'!$C$14:$C$4711,$A11,'11_employed_relevant'!$H$14:$H$4711,I$4)</f>
        <v>3</v>
      </c>
      <c r="J11" s="30">
        <f>SUMIFS('11_employed_relevant'!$D$14:$D$4711,'11_employed_relevant'!$C$14:$C$4711,$A11,'11_employed_relevant'!$H$14:$H$4711,J$4)+SUMIFS('11_employed_relevant'!$E$14:$E$4711,'11_employed_relevant'!$C$14:$C$4711,$A11,'11_employed_relevant'!$H$14:$H$4711,J$4)</f>
        <v>0</v>
      </c>
      <c r="K11" s="2">
        <f>SUMIFS('11_employed_relevant'!$D$14:$D$4711,'11_employed_relevant'!$C$14:$C$4711,$A11,'11_employed_relevant'!$H$14:$H$4711,K$4)+SUMIFS('11_employed_relevant'!$E$14:$E$4711,'11_employed_relevant'!$C$14:$C$4711,$A11,'11_employed_relevant'!$H$14:$H$4711,K$4)</f>
        <v>5</v>
      </c>
      <c r="L11" s="2">
        <f>SUMIFS('11_employed_relevant'!$D$14:$D$4711,'11_employed_relevant'!$C$14:$C$4711,$A11,'11_employed_relevant'!$H$14:$H$4711,L$4)+SUMIFS('11_employed_relevant'!$E$14:$E$4711,'11_employed_relevant'!$C$14:$C$4711,$A11,'11_employed_relevant'!$H$14:$H$4711,L$4)</f>
        <v>54</v>
      </c>
      <c r="M11" s="2">
        <f>SUMIFS('11_employed_relevant'!$D$14:$D$4711,'11_employed_relevant'!$C$14:$C$4711,$A11,'11_employed_relevant'!$H$14:$H$4711,M$4)+SUMIFS('11_employed_relevant'!$E$14:$E$4711,'11_employed_relevant'!$C$14:$C$4711,$A11,'11_employed_relevant'!$H$14:$H$4711,M$4)</f>
        <v>285</v>
      </c>
      <c r="N11" s="2">
        <f>SUMIFS('11_employed_relevant'!$D$14:$D$4711,'11_employed_relevant'!$C$14:$C$4711,$A11,'11_employed_relevant'!$H$14:$H$4711,N$4)+SUMIFS('11_employed_relevant'!$E$14:$E$4711,'11_employed_relevant'!$C$14:$C$4711,$A11,'11_employed_relevant'!$H$14:$H$4711,N$4)</f>
        <v>181</v>
      </c>
      <c r="O11" s="2">
        <f>SUMIFS('11_employed_relevant'!$D$14:$D$4711,'11_employed_relevant'!$C$14:$C$4711,$A11,'11_employed_relevant'!$H$14:$H$4711,O$4)+SUMIFS('11_employed_relevant'!$E$14:$E$4711,'11_employed_relevant'!$C$14:$C$4711,$A11,'11_employed_relevant'!$H$14:$H$4711,O$4)</f>
        <v>82</v>
      </c>
      <c r="P11" s="2">
        <f>SUMIFS('11_employed_relevant'!$D$14:$D$4711,'11_employed_relevant'!$C$14:$C$4711,$A11,'11_employed_relevant'!$H$14:$H$4711,P$4)+SUMIFS('11_employed_relevant'!$E$14:$E$4711,'11_employed_relevant'!$C$14:$C$4711,$A11,'11_employed_relevant'!$H$14:$H$4711,P$4)</f>
        <v>1859</v>
      </c>
      <c r="Q11" s="2">
        <f>SUMIFS('11_employed_relevant'!$D$14:$D$4711,'11_employed_relevant'!$C$14:$C$4711,$A11,'11_employed_relevant'!$H$14:$H$4711,Q$4)+SUMIFS('11_employed_relevant'!$E$14:$E$4711,'11_employed_relevant'!$C$14:$C$4711,$A11,'11_employed_relevant'!$H$14:$H$4711,Q$4)</f>
        <v>575</v>
      </c>
      <c r="R11" s="2">
        <f>SUMIFS('11_employed_relevant'!$D$14:$D$4711,'11_employed_relevant'!$C$14:$C$4711,$A11,'11_employed_relevant'!$H$14:$H$4711,R$4)+SUMIFS('11_employed_relevant'!$E$14:$E$4711,'11_employed_relevant'!$C$14:$C$4711,$A11,'11_employed_relevant'!$H$14:$H$4711,R$4)</f>
        <v>10</v>
      </c>
      <c r="S11" s="24">
        <f t="shared" si="0"/>
        <v>3297</v>
      </c>
      <c r="U11" t="s">
        <v>144</v>
      </c>
      <c r="V11" s="2">
        <f>SUMIFS('11_employed_relevant'!$F$14:$F$4711,'11_employed_relevant'!$C$14:$C$4711,$U11,'11_employed_relevant'!$H$14:$H$4711,V$4)+SUMIFS('11_employed_relevant'!$G$14:$G$4711,'11_employed_relevant'!$C$14:$C$4711,$U11,'11_employed_relevant'!$H$14:$H$4711,V$4)</f>
        <v>89</v>
      </c>
      <c r="W11" s="2">
        <f>SUMIFS('11_employed_relevant'!$F$14:$F$4711,'11_employed_relevant'!$C$14:$C$4711,$U11,'11_employed_relevant'!$H$14:$H$4711,W$4)+SUMIFS('11_employed_relevant'!$G$14:$G$4711,'11_employed_relevant'!$C$14:$C$4711,$U11,'11_employed_relevant'!$H$14:$H$4711,W$4)</f>
        <v>3</v>
      </c>
      <c r="X11" s="2">
        <f>SUMIFS('11_employed_relevant'!$F$14:$F$4711,'11_employed_relevant'!$C$14:$C$4711,$U11,'11_employed_relevant'!$H$14:$H$4711,X$4)+SUMIFS('11_employed_relevant'!$G$14:$G$4711,'11_employed_relevant'!$C$14:$C$4711,$U11,'11_employed_relevant'!$H$14:$H$4711,X$4)</f>
        <v>37</v>
      </c>
      <c r="Y11" s="2">
        <f>SUMIFS('11_employed_relevant'!$F$14:$F$4711,'11_employed_relevant'!$C$14:$C$4711,$U11,'11_employed_relevant'!$H$14:$H$4711,Y$4)+SUMIFS('11_employed_relevant'!$G$14:$G$4711,'11_employed_relevant'!$C$14:$C$4711,$U11,'11_employed_relevant'!$H$14:$H$4711,Y$4)</f>
        <v>4</v>
      </c>
      <c r="Z11" s="2">
        <f>SUMIFS('11_employed_relevant'!$F$14:$F$4711,'11_employed_relevant'!$C$14:$C$4711,$U11,'11_employed_relevant'!$H$14:$H$4711,Z$4)+SUMIFS('11_employed_relevant'!$G$14:$G$4711,'11_employed_relevant'!$C$14:$C$4711,$U11,'11_employed_relevant'!$H$14:$H$4711,Z$4)</f>
        <v>0</v>
      </c>
      <c r="AA11" s="2">
        <f>SUMIFS('11_employed_relevant'!$F$14:$F$4711,'11_employed_relevant'!$C$14:$C$4711,$U11,'11_employed_relevant'!$H$14:$H$4711,AA$4)+SUMIFS('11_employed_relevant'!$G$14:$G$4711,'11_employed_relevant'!$C$14:$C$4711,$U11,'11_employed_relevant'!$H$14:$H$4711,AA$4)</f>
        <v>6</v>
      </c>
      <c r="AB11" s="2">
        <f>SUMIFS('11_employed_relevant'!$F$14:$F$4711,'11_employed_relevant'!$C$14:$C$4711,$U11,'11_employed_relevant'!$H$14:$H$4711,AB$4)+SUMIFS('11_employed_relevant'!$G$14:$G$4711,'11_employed_relevant'!$C$14:$C$4711,$U11,'11_employed_relevant'!$H$14:$H$4711,AB$4)</f>
        <v>48</v>
      </c>
      <c r="AC11" s="2">
        <f>SUMIFS('11_employed_relevant'!$F$14:$F$4711,'11_employed_relevant'!$C$14:$C$4711,$U11,'11_employed_relevant'!$H$14:$H$4711,AC$4)+SUMIFS('11_employed_relevant'!$G$14:$G$4711,'11_employed_relevant'!$C$14:$C$4711,$U11,'11_employed_relevant'!$H$14:$H$4711,AC$4)</f>
        <v>0</v>
      </c>
      <c r="AD11" s="30">
        <f>SUMIFS('11_employed_relevant'!$F$14:$F$4711,'11_employed_relevant'!$C$14:$C$4711,$U11,'11_employed_relevant'!$H$14:$H$4711,AD$4)+SUMIFS('11_employed_relevant'!$G$14:$G$4711,'11_employed_relevant'!$C$14:$C$4711,$U11,'11_employed_relevant'!$H$14:$H$4711,AD$4)</f>
        <v>0</v>
      </c>
      <c r="AE11" s="2">
        <f>SUMIFS('11_employed_relevant'!$F$14:$F$4711,'11_employed_relevant'!$C$14:$C$4711,$U11,'11_employed_relevant'!$H$14:$H$4711,AE$4)+SUMIFS('11_employed_relevant'!$G$14:$G$4711,'11_employed_relevant'!$C$14:$C$4711,$U11,'11_employed_relevant'!$H$14:$H$4711,AE$4)</f>
        <v>14</v>
      </c>
      <c r="AF11" s="2">
        <f>SUMIFS('11_employed_relevant'!$F$14:$F$4711,'11_employed_relevant'!$C$14:$C$4711,$U11,'11_employed_relevant'!$H$14:$H$4711,AF$4)+SUMIFS('11_employed_relevant'!$G$14:$G$4711,'11_employed_relevant'!$C$14:$C$4711,$U11,'11_employed_relevant'!$H$14:$H$4711,AF$4)</f>
        <v>119</v>
      </c>
      <c r="AG11" s="2">
        <f>SUMIFS('11_employed_relevant'!$F$14:$F$4711,'11_employed_relevant'!$C$14:$C$4711,$U11,'11_employed_relevant'!$H$14:$H$4711,AG$4)+SUMIFS('11_employed_relevant'!$G$14:$G$4711,'11_employed_relevant'!$C$14:$C$4711,$U11,'11_employed_relevant'!$H$14:$H$4711,AG$4)</f>
        <v>301</v>
      </c>
      <c r="AH11" s="2">
        <f>SUMIFS('11_employed_relevant'!$F$14:$F$4711,'11_employed_relevant'!$C$14:$C$4711,$U11,'11_employed_relevant'!$H$14:$H$4711,AH$4)+SUMIFS('11_employed_relevant'!$G$14:$G$4711,'11_employed_relevant'!$C$14:$C$4711,$U11,'11_employed_relevant'!$H$14:$H$4711,AH$4)</f>
        <v>312</v>
      </c>
      <c r="AI11" s="2">
        <f>SUMIFS('11_employed_relevant'!$F$14:$F$4711,'11_employed_relevant'!$C$14:$C$4711,$U11,'11_employed_relevant'!$H$14:$H$4711,AI$4)+SUMIFS('11_employed_relevant'!$G$14:$G$4711,'11_employed_relevant'!$C$14:$C$4711,$U11,'11_employed_relevant'!$H$14:$H$4711,AI$4)</f>
        <v>121</v>
      </c>
      <c r="AJ11" s="2">
        <f>SUMIFS('11_employed_relevant'!$F$14:$F$4711,'11_employed_relevant'!$C$14:$C$4711,$U11,'11_employed_relevant'!$H$14:$H$4711,AJ$4)+SUMIFS('11_employed_relevant'!$G$14:$G$4711,'11_employed_relevant'!$C$14:$C$4711,$U11,'11_employed_relevant'!$H$14:$H$4711,AJ$4)</f>
        <v>2857</v>
      </c>
      <c r="AK11" s="2">
        <f>SUMIFS('11_employed_relevant'!$F$14:$F$4711,'11_employed_relevant'!$C$14:$C$4711,$U11,'11_employed_relevant'!$H$14:$H$4711,AK$4)+SUMIFS('11_employed_relevant'!$G$14:$G$4711,'11_employed_relevant'!$C$14:$C$4711,$U11,'11_employed_relevant'!$H$14:$H$4711,AK$4)</f>
        <v>469</v>
      </c>
      <c r="AL11" s="2">
        <f>SUMIFS('11_employed_relevant'!$F$14:$F$4711,'11_employed_relevant'!$C$14:$C$4711,$U11,'11_employed_relevant'!$H$14:$H$4711,AL$4)+SUMIFS('11_employed_relevant'!$G$14:$G$4711,'11_employed_relevant'!$C$14:$C$4711,$U11,'11_employed_relevant'!$H$14:$H$4711,AL$4)</f>
        <v>10</v>
      </c>
      <c r="AM11" s="24">
        <f t="shared" si="1"/>
        <v>4390</v>
      </c>
    </row>
    <row r="12" spans="1:39">
      <c r="A12" t="s">
        <v>145</v>
      </c>
      <c r="B12" s="2">
        <f>SUMIFS('11_employed_relevant'!$D$14:$D$4711,'11_employed_relevant'!$C$14:$C$4711,$A12,'11_employed_relevant'!$H$14:$H$4711,B$4)+SUMIFS('11_employed_relevant'!$E$14:$E$4711,'11_employed_relevant'!$C$14:$C$4711,$A12,'11_employed_relevant'!$H$14:$H$4711,B$4)</f>
        <v>896</v>
      </c>
      <c r="C12" s="2">
        <f>SUMIFS('11_employed_relevant'!$D$14:$D$4711,'11_employed_relevant'!$C$14:$C$4711,$A12,'11_employed_relevant'!$H$14:$H$4711,C$4)+SUMIFS('11_employed_relevant'!$E$14:$E$4711,'11_employed_relevant'!$C$14:$C$4711,$A12,'11_employed_relevant'!$H$14:$H$4711,C$4)</f>
        <v>287</v>
      </c>
      <c r="D12" s="2">
        <f>SUMIFS('11_employed_relevant'!$D$14:$D$4711,'11_employed_relevant'!$C$14:$C$4711,$A12,'11_employed_relevant'!$H$14:$H$4711,D$4)+SUMIFS('11_employed_relevant'!$E$14:$E$4711,'11_employed_relevant'!$C$14:$C$4711,$A12,'11_employed_relevant'!$H$14:$H$4711,D$4)</f>
        <v>1575</v>
      </c>
      <c r="E12" s="2">
        <f>SUMIFS('11_employed_relevant'!$D$14:$D$4711,'11_employed_relevant'!$C$14:$C$4711,$A12,'11_employed_relevant'!$H$14:$H$4711,E$4)+SUMIFS('11_employed_relevant'!$E$14:$E$4711,'11_employed_relevant'!$C$14:$C$4711,$A12,'11_employed_relevant'!$H$14:$H$4711,E$4)</f>
        <v>1095</v>
      </c>
      <c r="F12" s="2">
        <f>SUMIFS('11_employed_relevant'!$D$14:$D$4711,'11_employed_relevant'!$C$14:$C$4711,$A12,'11_employed_relevant'!$H$14:$H$4711,F$4)+SUMIFS('11_employed_relevant'!$E$14:$E$4711,'11_employed_relevant'!$C$14:$C$4711,$A12,'11_employed_relevant'!$H$14:$H$4711,F$4)</f>
        <v>0</v>
      </c>
      <c r="G12" s="2">
        <f>SUMIFS('11_employed_relevant'!$D$14:$D$4711,'11_employed_relevant'!$C$14:$C$4711,$A12,'11_employed_relevant'!$H$14:$H$4711,G$4)+SUMIFS('11_employed_relevant'!$E$14:$E$4711,'11_employed_relevant'!$C$14:$C$4711,$A12,'11_employed_relevant'!$H$14:$H$4711,G$4)</f>
        <v>165</v>
      </c>
      <c r="H12" s="2">
        <f>SUMIFS('11_employed_relevant'!$D$14:$D$4711,'11_employed_relevant'!$C$14:$C$4711,$A12,'11_employed_relevant'!$H$14:$H$4711,H$4)+SUMIFS('11_employed_relevant'!$E$14:$E$4711,'11_employed_relevant'!$C$14:$C$4711,$A12,'11_employed_relevant'!$H$14:$H$4711,H$4)</f>
        <v>298</v>
      </c>
      <c r="I12" s="2">
        <f>SUMIFS('11_employed_relevant'!$D$14:$D$4711,'11_employed_relevant'!$C$14:$C$4711,$A12,'11_employed_relevant'!$H$14:$H$4711,I$4)+SUMIFS('11_employed_relevant'!$E$14:$E$4711,'11_employed_relevant'!$C$14:$C$4711,$A12,'11_employed_relevant'!$H$14:$H$4711,I$4)</f>
        <v>12</v>
      </c>
      <c r="J12" s="30">
        <f>SUMIFS('11_employed_relevant'!$D$14:$D$4711,'11_employed_relevant'!$C$14:$C$4711,$A12,'11_employed_relevant'!$H$14:$H$4711,J$4)+SUMIFS('11_employed_relevant'!$E$14:$E$4711,'11_employed_relevant'!$C$14:$C$4711,$A12,'11_employed_relevant'!$H$14:$H$4711,J$4)</f>
        <v>0</v>
      </c>
      <c r="K12" s="2">
        <f>SUMIFS('11_employed_relevant'!$D$14:$D$4711,'11_employed_relevant'!$C$14:$C$4711,$A12,'11_employed_relevant'!$H$14:$H$4711,K$4)+SUMIFS('11_employed_relevant'!$E$14:$E$4711,'11_employed_relevant'!$C$14:$C$4711,$A12,'11_employed_relevant'!$H$14:$H$4711,K$4)</f>
        <v>53</v>
      </c>
      <c r="L12" s="2">
        <f>SUMIFS('11_employed_relevant'!$D$14:$D$4711,'11_employed_relevant'!$C$14:$C$4711,$A12,'11_employed_relevant'!$H$14:$H$4711,L$4)+SUMIFS('11_employed_relevant'!$E$14:$E$4711,'11_employed_relevant'!$C$14:$C$4711,$A12,'11_employed_relevant'!$H$14:$H$4711,L$4)</f>
        <v>230</v>
      </c>
      <c r="M12" s="2">
        <f>SUMIFS('11_employed_relevant'!$D$14:$D$4711,'11_employed_relevant'!$C$14:$C$4711,$A12,'11_employed_relevant'!$H$14:$H$4711,M$4)+SUMIFS('11_employed_relevant'!$E$14:$E$4711,'11_employed_relevant'!$C$14:$C$4711,$A12,'11_employed_relevant'!$H$14:$H$4711,M$4)</f>
        <v>20618</v>
      </c>
      <c r="N12" s="2">
        <f>SUMIFS('11_employed_relevant'!$D$14:$D$4711,'11_employed_relevant'!$C$14:$C$4711,$A12,'11_employed_relevant'!$H$14:$H$4711,N$4)+SUMIFS('11_employed_relevant'!$E$14:$E$4711,'11_employed_relevant'!$C$14:$C$4711,$A12,'11_employed_relevant'!$H$14:$H$4711,N$4)</f>
        <v>726</v>
      </c>
      <c r="O12" s="2">
        <f>SUMIFS('11_employed_relevant'!$D$14:$D$4711,'11_employed_relevant'!$C$14:$C$4711,$A12,'11_employed_relevant'!$H$14:$H$4711,O$4)+SUMIFS('11_employed_relevant'!$E$14:$E$4711,'11_employed_relevant'!$C$14:$C$4711,$A12,'11_employed_relevant'!$H$14:$H$4711,O$4)</f>
        <v>939</v>
      </c>
      <c r="P12" s="2">
        <f>SUMIFS('11_employed_relevant'!$D$14:$D$4711,'11_employed_relevant'!$C$14:$C$4711,$A12,'11_employed_relevant'!$H$14:$H$4711,P$4)+SUMIFS('11_employed_relevant'!$E$14:$E$4711,'11_employed_relevant'!$C$14:$C$4711,$A12,'11_employed_relevant'!$H$14:$H$4711,P$4)</f>
        <v>1019</v>
      </c>
      <c r="Q12" s="2">
        <f>SUMIFS('11_employed_relevant'!$D$14:$D$4711,'11_employed_relevant'!$C$14:$C$4711,$A12,'11_employed_relevant'!$H$14:$H$4711,Q$4)+SUMIFS('11_employed_relevant'!$E$14:$E$4711,'11_employed_relevant'!$C$14:$C$4711,$A12,'11_employed_relevant'!$H$14:$H$4711,Q$4)</f>
        <v>94</v>
      </c>
      <c r="R12" s="2">
        <f>SUMIFS('11_employed_relevant'!$D$14:$D$4711,'11_employed_relevant'!$C$14:$C$4711,$A12,'11_employed_relevant'!$H$14:$H$4711,R$4)+SUMIFS('11_employed_relevant'!$E$14:$E$4711,'11_employed_relevant'!$C$14:$C$4711,$A12,'11_employed_relevant'!$H$14:$H$4711,R$4)</f>
        <v>110</v>
      </c>
      <c r="S12" s="24">
        <f t="shared" si="0"/>
        <v>28117</v>
      </c>
      <c r="U12" t="s">
        <v>145</v>
      </c>
      <c r="V12" s="2">
        <f>SUMIFS('11_employed_relevant'!$F$14:$F$4711,'11_employed_relevant'!$C$14:$C$4711,$U12,'11_employed_relevant'!$H$14:$H$4711,V$4)+SUMIFS('11_employed_relevant'!$G$14:$G$4711,'11_employed_relevant'!$C$14:$C$4711,$U12,'11_employed_relevant'!$H$14:$H$4711,V$4)</f>
        <v>1160</v>
      </c>
      <c r="W12" s="2">
        <f>SUMIFS('11_employed_relevant'!$F$14:$F$4711,'11_employed_relevant'!$C$14:$C$4711,$U12,'11_employed_relevant'!$H$14:$H$4711,W$4)+SUMIFS('11_employed_relevant'!$G$14:$G$4711,'11_employed_relevant'!$C$14:$C$4711,$U12,'11_employed_relevant'!$H$14:$H$4711,W$4)</f>
        <v>208</v>
      </c>
      <c r="X12" s="2">
        <f>SUMIFS('11_employed_relevant'!$F$14:$F$4711,'11_employed_relevant'!$C$14:$C$4711,$U12,'11_employed_relevant'!$H$14:$H$4711,X$4)+SUMIFS('11_employed_relevant'!$G$14:$G$4711,'11_employed_relevant'!$C$14:$C$4711,$U12,'11_employed_relevant'!$H$14:$H$4711,X$4)</f>
        <v>717</v>
      </c>
      <c r="Y12" s="2">
        <f>SUMIFS('11_employed_relevant'!$F$14:$F$4711,'11_employed_relevant'!$C$14:$C$4711,$U12,'11_employed_relevant'!$H$14:$H$4711,Y$4)+SUMIFS('11_employed_relevant'!$G$14:$G$4711,'11_employed_relevant'!$C$14:$C$4711,$U12,'11_employed_relevant'!$H$14:$H$4711,Y$4)</f>
        <v>321</v>
      </c>
      <c r="Z12" s="2">
        <f>SUMIFS('11_employed_relevant'!$F$14:$F$4711,'11_employed_relevant'!$C$14:$C$4711,$U12,'11_employed_relevant'!$H$14:$H$4711,Z$4)+SUMIFS('11_employed_relevant'!$G$14:$G$4711,'11_employed_relevant'!$C$14:$C$4711,$U12,'11_employed_relevant'!$H$14:$H$4711,Z$4)</f>
        <v>0</v>
      </c>
      <c r="AA12" s="2">
        <f>SUMIFS('11_employed_relevant'!$F$14:$F$4711,'11_employed_relevant'!$C$14:$C$4711,$U12,'11_employed_relevant'!$H$14:$H$4711,AA$4)+SUMIFS('11_employed_relevant'!$G$14:$G$4711,'11_employed_relevant'!$C$14:$C$4711,$U12,'11_employed_relevant'!$H$14:$H$4711,AA$4)</f>
        <v>118</v>
      </c>
      <c r="AB12" s="2">
        <f>SUMIFS('11_employed_relevant'!$F$14:$F$4711,'11_employed_relevant'!$C$14:$C$4711,$U12,'11_employed_relevant'!$H$14:$H$4711,AB$4)+SUMIFS('11_employed_relevant'!$G$14:$G$4711,'11_employed_relevant'!$C$14:$C$4711,$U12,'11_employed_relevant'!$H$14:$H$4711,AB$4)</f>
        <v>698</v>
      </c>
      <c r="AC12" s="2">
        <f>SUMIFS('11_employed_relevant'!$F$14:$F$4711,'11_employed_relevant'!$C$14:$C$4711,$U12,'11_employed_relevant'!$H$14:$H$4711,AC$4)+SUMIFS('11_employed_relevant'!$G$14:$G$4711,'11_employed_relevant'!$C$14:$C$4711,$U12,'11_employed_relevant'!$H$14:$H$4711,AC$4)</f>
        <v>11</v>
      </c>
      <c r="AD12" s="30">
        <f>SUMIFS('11_employed_relevant'!$F$14:$F$4711,'11_employed_relevant'!$C$14:$C$4711,$U12,'11_employed_relevant'!$H$14:$H$4711,AD$4)+SUMIFS('11_employed_relevant'!$G$14:$G$4711,'11_employed_relevant'!$C$14:$C$4711,$U12,'11_employed_relevant'!$H$14:$H$4711,AD$4)</f>
        <v>7</v>
      </c>
      <c r="AE12" s="2">
        <f>SUMIFS('11_employed_relevant'!$F$14:$F$4711,'11_employed_relevant'!$C$14:$C$4711,$U12,'11_employed_relevant'!$H$14:$H$4711,AE$4)+SUMIFS('11_employed_relevant'!$G$14:$G$4711,'11_employed_relevant'!$C$14:$C$4711,$U12,'11_employed_relevant'!$H$14:$H$4711,AE$4)</f>
        <v>184</v>
      </c>
      <c r="AF12" s="2">
        <f>SUMIFS('11_employed_relevant'!$F$14:$F$4711,'11_employed_relevant'!$C$14:$C$4711,$U12,'11_employed_relevant'!$H$14:$H$4711,AF$4)+SUMIFS('11_employed_relevant'!$G$14:$G$4711,'11_employed_relevant'!$C$14:$C$4711,$U12,'11_employed_relevant'!$H$14:$H$4711,AF$4)</f>
        <v>634</v>
      </c>
      <c r="AG12" s="2">
        <f>SUMIFS('11_employed_relevant'!$F$14:$F$4711,'11_employed_relevant'!$C$14:$C$4711,$U12,'11_employed_relevant'!$H$14:$H$4711,AG$4)+SUMIFS('11_employed_relevant'!$G$14:$G$4711,'11_employed_relevant'!$C$14:$C$4711,$U12,'11_employed_relevant'!$H$14:$H$4711,AG$4)</f>
        <v>24210</v>
      </c>
      <c r="AH12" s="2">
        <f>SUMIFS('11_employed_relevant'!$F$14:$F$4711,'11_employed_relevant'!$C$14:$C$4711,$U12,'11_employed_relevant'!$H$14:$H$4711,AH$4)+SUMIFS('11_employed_relevant'!$G$14:$G$4711,'11_employed_relevant'!$C$14:$C$4711,$U12,'11_employed_relevant'!$H$14:$H$4711,AH$4)</f>
        <v>1322</v>
      </c>
      <c r="AI12" s="2">
        <f>SUMIFS('11_employed_relevant'!$F$14:$F$4711,'11_employed_relevant'!$C$14:$C$4711,$U12,'11_employed_relevant'!$H$14:$H$4711,AI$4)+SUMIFS('11_employed_relevant'!$G$14:$G$4711,'11_employed_relevant'!$C$14:$C$4711,$U12,'11_employed_relevant'!$H$14:$H$4711,AI$4)</f>
        <v>1169</v>
      </c>
      <c r="AJ12" s="2">
        <f>SUMIFS('11_employed_relevant'!$F$14:$F$4711,'11_employed_relevant'!$C$14:$C$4711,$U12,'11_employed_relevant'!$H$14:$H$4711,AJ$4)+SUMIFS('11_employed_relevant'!$G$14:$G$4711,'11_employed_relevant'!$C$14:$C$4711,$U12,'11_employed_relevant'!$H$14:$H$4711,AJ$4)</f>
        <v>3117</v>
      </c>
      <c r="AK12" s="2">
        <f>SUMIFS('11_employed_relevant'!$F$14:$F$4711,'11_employed_relevant'!$C$14:$C$4711,$U12,'11_employed_relevant'!$H$14:$H$4711,AK$4)+SUMIFS('11_employed_relevant'!$G$14:$G$4711,'11_employed_relevant'!$C$14:$C$4711,$U12,'11_employed_relevant'!$H$14:$H$4711,AK$4)</f>
        <v>145</v>
      </c>
      <c r="AL12" s="2">
        <f>SUMIFS('11_employed_relevant'!$F$14:$F$4711,'11_employed_relevant'!$C$14:$C$4711,$U12,'11_employed_relevant'!$H$14:$H$4711,AL$4)+SUMIFS('11_employed_relevant'!$G$14:$G$4711,'11_employed_relevant'!$C$14:$C$4711,$U12,'11_employed_relevant'!$H$14:$H$4711,AL$4)</f>
        <v>130</v>
      </c>
      <c r="AM12" s="24">
        <f t="shared" si="1"/>
        <v>34151</v>
      </c>
    </row>
    <row r="13" spans="1:39">
      <c r="A13" t="s">
        <v>146</v>
      </c>
      <c r="B13" s="2">
        <f>SUMIFS('11_employed_relevant'!$D$14:$D$4711,'11_employed_relevant'!$C$14:$C$4711,$A13,'11_employed_relevant'!$H$14:$H$4711,B$4)+SUMIFS('11_employed_relevant'!$E$14:$E$4711,'11_employed_relevant'!$C$14:$C$4711,$A13,'11_employed_relevant'!$H$14:$H$4711,B$4)</f>
        <v>3506</v>
      </c>
      <c r="C13" s="2">
        <f>SUMIFS('11_employed_relevant'!$D$14:$D$4711,'11_employed_relevant'!$C$14:$C$4711,$A13,'11_employed_relevant'!$H$14:$H$4711,C$4)+SUMIFS('11_employed_relevant'!$E$14:$E$4711,'11_employed_relevant'!$C$14:$C$4711,$A13,'11_employed_relevant'!$H$14:$H$4711,C$4)</f>
        <v>73</v>
      </c>
      <c r="D13" s="2">
        <f>SUMIFS('11_employed_relevant'!$D$14:$D$4711,'11_employed_relevant'!$C$14:$C$4711,$A13,'11_employed_relevant'!$H$14:$H$4711,D$4)+SUMIFS('11_employed_relevant'!$E$14:$E$4711,'11_employed_relevant'!$C$14:$C$4711,$A13,'11_employed_relevant'!$H$14:$H$4711,D$4)</f>
        <v>494</v>
      </c>
      <c r="E13" s="2">
        <f>SUMIFS('11_employed_relevant'!$D$14:$D$4711,'11_employed_relevant'!$C$14:$C$4711,$A13,'11_employed_relevant'!$H$14:$H$4711,E$4)+SUMIFS('11_employed_relevant'!$E$14:$E$4711,'11_employed_relevant'!$C$14:$C$4711,$A13,'11_employed_relevant'!$H$14:$H$4711,E$4)</f>
        <v>16628</v>
      </c>
      <c r="F13" s="2">
        <f>SUMIFS('11_employed_relevant'!$D$14:$D$4711,'11_employed_relevant'!$C$14:$C$4711,$A13,'11_employed_relevant'!$H$14:$H$4711,F$4)+SUMIFS('11_employed_relevant'!$E$14:$E$4711,'11_employed_relevant'!$C$14:$C$4711,$A13,'11_employed_relevant'!$H$14:$H$4711,F$4)</f>
        <v>0</v>
      </c>
      <c r="G13" s="2">
        <f>SUMIFS('11_employed_relevant'!$D$14:$D$4711,'11_employed_relevant'!$C$14:$C$4711,$A13,'11_employed_relevant'!$H$14:$H$4711,G$4)+SUMIFS('11_employed_relevant'!$E$14:$E$4711,'11_employed_relevant'!$C$14:$C$4711,$A13,'11_employed_relevant'!$H$14:$H$4711,G$4)</f>
        <v>417</v>
      </c>
      <c r="H13" s="2">
        <f>SUMIFS('11_employed_relevant'!$D$14:$D$4711,'11_employed_relevant'!$C$14:$C$4711,$A13,'11_employed_relevant'!$H$14:$H$4711,H$4)+SUMIFS('11_employed_relevant'!$E$14:$E$4711,'11_employed_relevant'!$C$14:$C$4711,$A13,'11_employed_relevant'!$H$14:$H$4711,H$4)</f>
        <v>665</v>
      </c>
      <c r="I13" s="2">
        <f>SUMIFS('11_employed_relevant'!$D$14:$D$4711,'11_employed_relevant'!$C$14:$C$4711,$A13,'11_employed_relevant'!$H$14:$H$4711,I$4)+SUMIFS('11_employed_relevant'!$E$14:$E$4711,'11_employed_relevant'!$C$14:$C$4711,$A13,'11_employed_relevant'!$H$14:$H$4711,I$4)</f>
        <v>15</v>
      </c>
      <c r="J13" s="30">
        <f>SUMIFS('11_employed_relevant'!$D$14:$D$4711,'11_employed_relevant'!$C$14:$C$4711,$A13,'11_employed_relevant'!$H$14:$H$4711,J$4)+SUMIFS('11_employed_relevant'!$E$14:$E$4711,'11_employed_relevant'!$C$14:$C$4711,$A13,'11_employed_relevant'!$H$14:$H$4711,J$4)</f>
        <v>0</v>
      </c>
      <c r="K13" s="2">
        <f>SUMIFS('11_employed_relevant'!$D$14:$D$4711,'11_employed_relevant'!$C$14:$C$4711,$A13,'11_employed_relevant'!$H$14:$H$4711,K$4)+SUMIFS('11_employed_relevant'!$E$14:$E$4711,'11_employed_relevant'!$C$14:$C$4711,$A13,'11_employed_relevant'!$H$14:$H$4711,K$4)</f>
        <v>13</v>
      </c>
      <c r="L13" s="2">
        <f>SUMIFS('11_employed_relevant'!$D$14:$D$4711,'11_employed_relevant'!$C$14:$C$4711,$A13,'11_employed_relevant'!$H$14:$H$4711,L$4)+SUMIFS('11_employed_relevant'!$E$14:$E$4711,'11_employed_relevant'!$C$14:$C$4711,$A13,'11_employed_relevant'!$H$14:$H$4711,L$4)</f>
        <v>57</v>
      </c>
      <c r="M13" s="2">
        <f>SUMIFS('11_employed_relevant'!$D$14:$D$4711,'11_employed_relevant'!$C$14:$C$4711,$A13,'11_employed_relevant'!$H$14:$H$4711,M$4)+SUMIFS('11_employed_relevant'!$E$14:$E$4711,'11_employed_relevant'!$C$14:$C$4711,$A13,'11_employed_relevant'!$H$14:$H$4711,M$4)</f>
        <v>477</v>
      </c>
      <c r="N13" s="2">
        <f>SUMIFS('11_employed_relevant'!$D$14:$D$4711,'11_employed_relevant'!$C$14:$C$4711,$A13,'11_employed_relevant'!$H$14:$H$4711,N$4)+SUMIFS('11_employed_relevant'!$E$14:$E$4711,'11_employed_relevant'!$C$14:$C$4711,$A13,'11_employed_relevant'!$H$14:$H$4711,N$4)</f>
        <v>169</v>
      </c>
      <c r="O13" s="2">
        <f>SUMIFS('11_employed_relevant'!$D$14:$D$4711,'11_employed_relevant'!$C$14:$C$4711,$A13,'11_employed_relevant'!$H$14:$H$4711,O$4)+SUMIFS('11_employed_relevant'!$E$14:$E$4711,'11_employed_relevant'!$C$14:$C$4711,$A13,'11_employed_relevant'!$H$14:$H$4711,O$4)</f>
        <v>38</v>
      </c>
      <c r="P13" s="2">
        <f>SUMIFS('11_employed_relevant'!$D$14:$D$4711,'11_employed_relevant'!$C$14:$C$4711,$A13,'11_employed_relevant'!$H$14:$H$4711,P$4)+SUMIFS('11_employed_relevant'!$E$14:$E$4711,'11_employed_relevant'!$C$14:$C$4711,$A13,'11_employed_relevant'!$H$14:$H$4711,P$4)</f>
        <v>2725</v>
      </c>
      <c r="Q13" s="2">
        <f>SUMIFS('11_employed_relevant'!$D$14:$D$4711,'11_employed_relevant'!$C$14:$C$4711,$A13,'11_employed_relevant'!$H$14:$H$4711,Q$4)+SUMIFS('11_employed_relevant'!$E$14:$E$4711,'11_employed_relevant'!$C$14:$C$4711,$A13,'11_employed_relevant'!$H$14:$H$4711,Q$4)</f>
        <v>28</v>
      </c>
      <c r="R13" s="2">
        <f>SUMIFS('11_employed_relevant'!$D$14:$D$4711,'11_employed_relevant'!$C$14:$C$4711,$A13,'11_employed_relevant'!$H$14:$H$4711,R$4)+SUMIFS('11_employed_relevant'!$E$14:$E$4711,'11_employed_relevant'!$C$14:$C$4711,$A13,'11_employed_relevant'!$H$14:$H$4711,R$4)</f>
        <v>64</v>
      </c>
      <c r="S13" s="24">
        <f t="shared" si="0"/>
        <v>25369</v>
      </c>
      <c r="U13" t="s">
        <v>146</v>
      </c>
      <c r="V13" s="2">
        <f>SUMIFS('11_employed_relevant'!$F$14:$F$4711,'11_employed_relevant'!$C$14:$C$4711,$U13,'11_employed_relevant'!$H$14:$H$4711,V$4)+SUMIFS('11_employed_relevant'!$G$14:$G$4711,'11_employed_relevant'!$C$14:$C$4711,$U13,'11_employed_relevant'!$H$14:$H$4711,V$4)</f>
        <v>4806</v>
      </c>
      <c r="W13" s="2">
        <f>SUMIFS('11_employed_relevant'!$F$14:$F$4711,'11_employed_relevant'!$C$14:$C$4711,$U13,'11_employed_relevant'!$H$14:$H$4711,W$4)+SUMIFS('11_employed_relevant'!$G$14:$G$4711,'11_employed_relevant'!$C$14:$C$4711,$U13,'11_employed_relevant'!$H$14:$H$4711,W$4)</f>
        <v>16</v>
      </c>
      <c r="X13" s="2">
        <f>SUMIFS('11_employed_relevant'!$F$14:$F$4711,'11_employed_relevant'!$C$14:$C$4711,$U13,'11_employed_relevant'!$H$14:$H$4711,X$4)+SUMIFS('11_employed_relevant'!$G$14:$G$4711,'11_employed_relevant'!$C$14:$C$4711,$U13,'11_employed_relevant'!$H$14:$H$4711,X$4)</f>
        <v>121</v>
      </c>
      <c r="Y13" s="2">
        <f>SUMIFS('11_employed_relevant'!$F$14:$F$4711,'11_employed_relevant'!$C$14:$C$4711,$U13,'11_employed_relevant'!$H$14:$H$4711,Y$4)+SUMIFS('11_employed_relevant'!$G$14:$G$4711,'11_employed_relevant'!$C$14:$C$4711,$U13,'11_employed_relevant'!$H$14:$H$4711,Y$4)</f>
        <v>2859</v>
      </c>
      <c r="Z13" s="2">
        <f>SUMIFS('11_employed_relevant'!$F$14:$F$4711,'11_employed_relevant'!$C$14:$C$4711,$U13,'11_employed_relevant'!$H$14:$H$4711,Z$4)+SUMIFS('11_employed_relevant'!$G$14:$G$4711,'11_employed_relevant'!$C$14:$C$4711,$U13,'11_employed_relevant'!$H$14:$H$4711,Z$4)</f>
        <v>0</v>
      </c>
      <c r="AA13" s="2">
        <f>SUMIFS('11_employed_relevant'!$F$14:$F$4711,'11_employed_relevant'!$C$14:$C$4711,$U13,'11_employed_relevant'!$H$14:$H$4711,AA$4)+SUMIFS('11_employed_relevant'!$G$14:$G$4711,'11_employed_relevant'!$C$14:$C$4711,$U13,'11_employed_relevant'!$H$14:$H$4711,AA$4)</f>
        <v>250</v>
      </c>
      <c r="AB13" s="2">
        <f>SUMIFS('11_employed_relevant'!$F$14:$F$4711,'11_employed_relevant'!$C$14:$C$4711,$U13,'11_employed_relevant'!$H$14:$H$4711,AB$4)+SUMIFS('11_employed_relevant'!$G$14:$G$4711,'11_employed_relevant'!$C$14:$C$4711,$U13,'11_employed_relevant'!$H$14:$H$4711,AB$4)</f>
        <v>1664</v>
      </c>
      <c r="AC13" s="2">
        <f>SUMIFS('11_employed_relevant'!$F$14:$F$4711,'11_employed_relevant'!$C$14:$C$4711,$U13,'11_employed_relevant'!$H$14:$H$4711,AC$4)+SUMIFS('11_employed_relevant'!$G$14:$G$4711,'11_employed_relevant'!$C$14:$C$4711,$U13,'11_employed_relevant'!$H$14:$H$4711,AC$4)</f>
        <v>29</v>
      </c>
      <c r="AD13" s="30">
        <f>SUMIFS('11_employed_relevant'!$F$14:$F$4711,'11_employed_relevant'!$C$14:$C$4711,$U13,'11_employed_relevant'!$H$14:$H$4711,AD$4)+SUMIFS('11_employed_relevant'!$G$14:$G$4711,'11_employed_relevant'!$C$14:$C$4711,$U13,'11_employed_relevant'!$H$14:$H$4711,AD$4)</f>
        <v>0</v>
      </c>
      <c r="AE13" s="2">
        <f>SUMIFS('11_employed_relevant'!$F$14:$F$4711,'11_employed_relevant'!$C$14:$C$4711,$U13,'11_employed_relevant'!$H$14:$H$4711,AE$4)+SUMIFS('11_employed_relevant'!$G$14:$G$4711,'11_employed_relevant'!$C$14:$C$4711,$U13,'11_employed_relevant'!$H$14:$H$4711,AE$4)</f>
        <v>24</v>
      </c>
      <c r="AF13" s="2">
        <f>SUMIFS('11_employed_relevant'!$F$14:$F$4711,'11_employed_relevant'!$C$14:$C$4711,$U13,'11_employed_relevant'!$H$14:$H$4711,AF$4)+SUMIFS('11_employed_relevant'!$G$14:$G$4711,'11_employed_relevant'!$C$14:$C$4711,$U13,'11_employed_relevant'!$H$14:$H$4711,AF$4)</f>
        <v>98</v>
      </c>
      <c r="AG13" s="2">
        <f>SUMIFS('11_employed_relevant'!$F$14:$F$4711,'11_employed_relevant'!$C$14:$C$4711,$U13,'11_employed_relevant'!$H$14:$H$4711,AG$4)+SUMIFS('11_employed_relevant'!$G$14:$G$4711,'11_employed_relevant'!$C$14:$C$4711,$U13,'11_employed_relevant'!$H$14:$H$4711,AG$4)</f>
        <v>367</v>
      </c>
      <c r="AH13" s="2">
        <f>SUMIFS('11_employed_relevant'!$F$14:$F$4711,'11_employed_relevant'!$C$14:$C$4711,$U13,'11_employed_relevant'!$H$14:$H$4711,AH$4)+SUMIFS('11_employed_relevant'!$G$14:$G$4711,'11_employed_relevant'!$C$14:$C$4711,$U13,'11_employed_relevant'!$H$14:$H$4711,AH$4)</f>
        <v>142</v>
      </c>
      <c r="AI13" s="2">
        <f>SUMIFS('11_employed_relevant'!$F$14:$F$4711,'11_employed_relevant'!$C$14:$C$4711,$U13,'11_employed_relevant'!$H$14:$H$4711,AI$4)+SUMIFS('11_employed_relevant'!$G$14:$G$4711,'11_employed_relevant'!$C$14:$C$4711,$U13,'11_employed_relevant'!$H$14:$H$4711,AI$4)</f>
        <v>43</v>
      </c>
      <c r="AJ13" s="2">
        <f>SUMIFS('11_employed_relevant'!$F$14:$F$4711,'11_employed_relevant'!$C$14:$C$4711,$U13,'11_employed_relevant'!$H$14:$H$4711,AJ$4)+SUMIFS('11_employed_relevant'!$G$14:$G$4711,'11_employed_relevant'!$C$14:$C$4711,$U13,'11_employed_relevant'!$H$14:$H$4711,AJ$4)</f>
        <v>3266</v>
      </c>
      <c r="AK13" s="2">
        <f>SUMIFS('11_employed_relevant'!$F$14:$F$4711,'11_employed_relevant'!$C$14:$C$4711,$U13,'11_employed_relevant'!$H$14:$H$4711,AK$4)+SUMIFS('11_employed_relevant'!$G$14:$G$4711,'11_employed_relevant'!$C$14:$C$4711,$U13,'11_employed_relevant'!$H$14:$H$4711,AK$4)</f>
        <v>30</v>
      </c>
      <c r="AL13" s="2">
        <f>SUMIFS('11_employed_relevant'!$F$14:$F$4711,'11_employed_relevant'!$C$14:$C$4711,$U13,'11_employed_relevant'!$H$14:$H$4711,AL$4)+SUMIFS('11_employed_relevant'!$G$14:$G$4711,'11_employed_relevant'!$C$14:$C$4711,$U13,'11_employed_relevant'!$H$14:$H$4711,AL$4)</f>
        <v>32</v>
      </c>
      <c r="AM13" s="24">
        <f t="shared" si="1"/>
        <v>13747</v>
      </c>
    </row>
    <row r="14" spans="1:39">
      <c r="A14" t="s">
        <v>147</v>
      </c>
      <c r="B14" s="2">
        <f>SUMIFS('11_employed_relevant'!$D$14:$D$4711,'11_employed_relevant'!$C$14:$C$4711,$A14,'11_employed_relevant'!$H$14:$H$4711,B$4)+SUMIFS('11_employed_relevant'!$E$14:$E$4711,'11_employed_relevant'!$C$14:$C$4711,$A14,'11_employed_relevant'!$H$14:$H$4711,B$4)</f>
        <v>594</v>
      </c>
      <c r="C14" s="2">
        <f>SUMIFS('11_employed_relevant'!$D$14:$D$4711,'11_employed_relevant'!$C$14:$C$4711,$A14,'11_employed_relevant'!$H$14:$H$4711,C$4)+SUMIFS('11_employed_relevant'!$E$14:$E$4711,'11_employed_relevant'!$C$14:$C$4711,$A14,'11_employed_relevant'!$H$14:$H$4711,C$4)</f>
        <v>128</v>
      </c>
      <c r="D14" s="2">
        <f>SUMIFS('11_employed_relevant'!$D$14:$D$4711,'11_employed_relevant'!$C$14:$C$4711,$A14,'11_employed_relevant'!$H$14:$H$4711,D$4)+SUMIFS('11_employed_relevant'!$E$14:$E$4711,'11_employed_relevant'!$C$14:$C$4711,$A14,'11_employed_relevant'!$H$14:$H$4711,D$4)</f>
        <v>162</v>
      </c>
      <c r="E14" s="2">
        <f>SUMIFS('11_employed_relevant'!$D$14:$D$4711,'11_employed_relevant'!$C$14:$C$4711,$A14,'11_employed_relevant'!$H$14:$H$4711,E$4)+SUMIFS('11_employed_relevant'!$E$14:$E$4711,'11_employed_relevant'!$C$14:$C$4711,$A14,'11_employed_relevant'!$H$14:$H$4711,E$4)</f>
        <v>177</v>
      </c>
      <c r="F14" s="2">
        <f>SUMIFS('11_employed_relevant'!$D$14:$D$4711,'11_employed_relevant'!$C$14:$C$4711,$A14,'11_employed_relevant'!$H$14:$H$4711,F$4)+SUMIFS('11_employed_relevant'!$E$14:$E$4711,'11_employed_relevant'!$C$14:$C$4711,$A14,'11_employed_relevant'!$H$14:$H$4711,F$4)</f>
        <v>0</v>
      </c>
      <c r="G14" s="2">
        <f>SUMIFS('11_employed_relevant'!$D$14:$D$4711,'11_employed_relevant'!$C$14:$C$4711,$A14,'11_employed_relevant'!$H$14:$H$4711,G$4)+SUMIFS('11_employed_relevant'!$E$14:$E$4711,'11_employed_relevant'!$C$14:$C$4711,$A14,'11_employed_relevant'!$H$14:$H$4711,G$4)</f>
        <v>18</v>
      </c>
      <c r="H14" s="2">
        <f>SUMIFS('11_employed_relevant'!$D$14:$D$4711,'11_employed_relevant'!$C$14:$C$4711,$A14,'11_employed_relevant'!$H$14:$H$4711,H$4)+SUMIFS('11_employed_relevant'!$E$14:$E$4711,'11_employed_relevant'!$C$14:$C$4711,$A14,'11_employed_relevant'!$H$14:$H$4711,H$4)</f>
        <v>281</v>
      </c>
      <c r="I14" s="2">
        <f>SUMIFS('11_employed_relevant'!$D$14:$D$4711,'11_employed_relevant'!$C$14:$C$4711,$A14,'11_employed_relevant'!$H$14:$H$4711,I$4)+SUMIFS('11_employed_relevant'!$E$14:$E$4711,'11_employed_relevant'!$C$14:$C$4711,$A14,'11_employed_relevant'!$H$14:$H$4711,I$4)</f>
        <v>16</v>
      </c>
      <c r="J14" s="30">
        <f>SUMIFS('11_employed_relevant'!$D$14:$D$4711,'11_employed_relevant'!$C$14:$C$4711,$A14,'11_employed_relevant'!$H$14:$H$4711,J$4)+SUMIFS('11_employed_relevant'!$E$14:$E$4711,'11_employed_relevant'!$C$14:$C$4711,$A14,'11_employed_relevant'!$H$14:$H$4711,J$4)</f>
        <v>7</v>
      </c>
      <c r="K14" s="2">
        <f>SUMIFS('11_employed_relevant'!$D$14:$D$4711,'11_employed_relevant'!$C$14:$C$4711,$A14,'11_employed_relevant'!$H$14:$H$4711,K$4)+SUMIFS('11_employed_relevant'!$E$14:$E$4711,'11_employed_relevant'!$C$14:$C$4711,$A14,'11_employed_relevant'!$H$14:$H$4711,K$4)</f>
        <v>14</v>
      </c>
      <c r="L14" s="2">
        <f>SUMIFS('11_employed_relevant'!$D$14:$D$4711,'11_employed_relevant'!$C$14:$C$4711,$A14,'11_employed_relevant'!$H$14:$H$4711,L$4)+SUMIFS('11_employed_relevant'!$E$14:$E$4711,'11_employed_relevant'!$C$14:$C$4711,$A14,'11_employed_relevant'!$H$14:$H$4711,L$4)</f>
        <v>11286</v>
      </c>
      <c r="M14" s="2">
        <f>SUMIFS('11_employed_relevant'!$D$14:$D$4711,'11_employed_relevant'!$C$14:$C$4711,$A14,'11_employed_relevant'!$H$14:$H$4711,M$4)+SUMIFS('11_employed_relevant'!$E$14:$E$4711,'11_employed_relevant'!$C$14:$C$4711,$A14,'11_employed_relevant'!$H$14:$H$4711,M$4)</f>
        <v>317</v>
      </c>
      <c r="N14" s="2">
        <f>SUMIFS('11_employed_relevant'!$D$14:$D$4711,'11_employed_relevant'!$C$14:$C$4711,$A14,'11_employed_relevant'!$H$14:$H$4711,N$4)+SUMIFS('11_employed_relevant'!$E$14:$E$4711,'11_employed_relevant'!$C$14:$C$4711,$A14,'11_employed_relevant'!$H$14:$H$4711,N$4)</f>
        <v>399</v>
      </c>
      <c r="O14" s="2">
        <f>SUMIFS('11_employed_relevant'!$D$14:$D$4711,'11_employed_relevant'!$C$14:$C$4711,$A14,'11_employed_relevant'!$H$14:$H$4711,O$4)+SUMIFS('11_employed_relevant'!$E$14:$E$4711,'11_employed_relevant'!$C$14:$C$4711,$A14,'11_employed_relevant'!$H$14:$H$4711,O$4)</f>
        <v>83</v>
      </c>
      <c r="P14" s="2">
        <f>SUMIFS('11_employed_relevant'!$D$14:$D$4711,'11_employed_relevant'!$C$14:$C$4711,$A14,'11_employed_relevant'!$H$14:$H$4711,P$4)+SUMIFS('11_employed_relevant'!$E$14:$E$4711,'11_employed_relevant'!$C$14:$C$4711,$A14,'11_employed_relevant'!$H$14:$H$4711,P$4)</f>
        <v>306</v>
      </c>
      <c r="Q14" s="2">
        <f>SUMIFS('11_employed_relevant'!$D$14:$D$4711,'11_employed_relevant'!$C$14:$C$4711,$A14,'11_employed_relevant'!$H$14:$H$4711,Q$4)+SUMIFS('11_employed_relevant'!$E$14:$E$4711,'11_employed_relevant'!$C$14:$C$4711,$A14,'11_employed_relevant'!$H$14:$H$4711,Q$4)</f>
        <v>584</v>
      </c>
      <c r="R14" s="2">
        <f>SUMIFS('11_employed_relevant'!$D$14:$D$4711,'11_employed_relevant'!$C$14:$C$4711,$A14,'11_employed_relevant'!$H$14:$H$4711,R$4)+SUMIFS('11_employed_relevant'!$E$14:$E$4711,'11_employed_relevant'!$C$14:$C$4711,$A14,'11_employed_relevant'!$H$14:$H$4711,R$4)</f>
        <v>34</v>
      </c>
      <c r="S14" s="24">
        <f t="shared" si="0"/>
        <v>14406</v>
      </c>
      <c r="U14" t="s">
        <v>147</v>
      </c>
      <c r="V14" s="2">
        <f>SUMIFS('11_employed_relevant'!$F$14:$F$4711,'11_employed_relevant'!$C$14:$C$4711,$U14,'11_employed_relevant'!$H$14:$H$4711,V$4)+SUMIFS('11_employed_relevant'!$G$14:$G$4711,'11_employed_relevant'!$C$14:$C$4711,$U14,'11_employed_relevant'!$H$14:$H$4711,V$4)</f>
        <v>935</v>
      </c>
      <c r="W14" s="2">
        <f>SUMIFS('11_employed_relevant'!$F$14:$F$4711,'11_employed_relevant'!$C$14:$C$4711,$U14,'11_employed_relevant'!$H$14:$H$4711,W$4)+SUMIFS('11_employed_relevant'!$G$14:$G$4711,'11_employed_relevant'!$C$14:$C$4711,$U14,'11_employed_relevant'!$H$14:$H$4711,W$4)</f>
        <v>74</v>
      </c>
      <c r="X14" s="2">
        <f>SUMIFS('11_employed_relevant'!$F$14:$F$4711,'11_employed_relevant'!$C$14:$C$4711,$U14,'11_employed_relevant'!$H$14:$H$4711,X$4)+SUMIFS('11_employed_relevant'!$G$14:$G$4711,'11_employed_relevant'!$C$14:$C$4711,$U14,'11_employed_relevant'!$H$14:$H$4711,X$4)</f>
        <v>62</v>
      </c>
      <c r="Y14" s="2">
        <f>SUMIFS('11_employed_relevant'!$F$14:$F$4711,'11_employed_relevant'!$C$14:$C$4711,$U14,'11_employed_relevant'!$H$14:$H$4711,Y$4)+SUMIFS('11_employed_relevant'!$G$14:$G$4711,'11_employed_relevant'!$C$14:$C$4711,$U14,'11_employed_relevant'!$H$14:$H$4711,Y$4)</f>
        <v>64</v>
      </c>
      <c r="Z14" s="2">
        <f>SUMIFS('11_employed_relevant'!$F$14:$F$4711,'11_employed_relevant'!$C$14:$C$4711,$U14,'11_employed_relevant'!$H$14:$H$4711,Z$4)+SUMIFS('11_employed_relevant'!$G$14:$G$4711,'11_employed_relevant'!$C$14:$C$4711,$U14,'11_employed_relevant'!$H$14:$H$4711,Z$4)</f>
        <v>0</v>
      </c>
      <c r="AA14" s="2">
        <f>SUMIFS('11_employed_relevant'!$F$14:$F$4711,'11_employed_relevant'!$C$14:$C$4711,$U14,'11_employed_relevant'!$H$14:$H$4711,AA$4)+SUMIFS('11_employed_relevant'!$G$14:$G$4711,'11_employed_relevant'!$C$14:$C$4711,$U14,'11_employed_relevant'!$H$14:$H$4711,AA$4)</f>
        <v>61</v>
      </c>
      <c r="AB14" s="2">
        <f>SUMIFS('11_employed_relevant'!$F$14:$F$4711,'11_employed_relevant'!$C$14:$C$4711,$U14,'11_employed_relevant'!$H$14:$H$4711,AB$4)+SUMIFS('11_employed_relevant'!$G$14:$G$4711,'11_employed_relevant'!$C$14:$C$4711,$U14,'11_employed_relevant'!$H$14:$H$4711,AB$4)</f>
        <v>434</v>
      </c>
      <c r="AC14" s="2">
        <f>SUMIFS('11_employed_relevant'!$F$14:$F$4711,'11_employed_relevant'!$C$14:$C$4711,$U14,'11_employed_relevant'!$H$14:$H$4711,AC$4)+SUMIFS('11_employed_relevant'!$G$14:$G$4711,'11_employed_relevant'!$C$14:$C$4711,$U14,'11_employed_relevant'!$H$14:$H$4711,AC$4)</f>
        <v>11</v>
      </c>
      <c r="AD14" s="30">
        <f>SUMIFS('11_employed_relevant'!$F$14:$F$4711,'11_employed_relevant'!$C$14:$C$4711,$U14,'11_employed_relevant'!$H$14:$H$4711,AD$4)+SUMIFS('11_employed_relevant'!$G$14:$G$4711,'11_employed_relevant'!$C$14:$C$4711,$U14,'11_employed_relevant'!$H$14:$H$4711,AD$4)</f>
        <v>10</v>
      </c>
      <c r="AE14" s="2">
        <f>SUMIFS('11_employed_relevant'!$F$14:$F$4711,'11_employed_relevant'!$C$14:$C$4711,$U14,'11_employed_relevant'!$H$14:$H$4711,AE$4)+SUMIFS('11_employed_relevant'!$G$14:$G$4711,'11_employed_relevant'!$C$14:$C$4711,$U14,'11_employed_relevant'!$H$14:$H$4711,AE$4)</f>
        <v>67</v>
      </c>
      <c r="AF14" s="2">
        <f>SUMIFS('11_employed_relevant'!$F$14:$F$4711,'11_employed_relevant'!$C$14:$C$4711,$U14,'11_employed_relevant'!$H$14:$H$4711,AF$4)+SUMIFS('11_employed_relevant'!$G$14:$G$4711,'11_employed_relevant'!$C$14:$C$4711,$U14,'11_employed_relevant'!$H$14:$H$4711,AF$4)</f>
        <v>42229</v>
      </c>
      <c r="AG14" s="2">
        <f>SUMIFS('11_employed_relevant'!$F$14:$F$4711,'11_employed_relevant'!$C$14:$C$4711,$U14,'11_employed_relevant'!$H$14:$H$4711,AG$4)+SUMIFS('11_employed_relevant'!$G$14:$G$4711,'11_employed_relevant'!$C$14:$C$4711,$U14,'11_employed_relevant'!$H$14:$H$4711,AG$4)</f>
        <v>491</v>
      </c>
      <c r="AH14" s="2">
        <f>SUMIFS('11_employed_relevant'!$F$14:$F$4711,'11_employed_relevant'!$C$14:$C$4711,$U14,'11_employed_relevant'!$H$14:$H$4711,AH$4)+SUMIFS('11_employed_relevant'!$G$14:$G$4711,'11_employed_relevant'!$C$14:$C$4711,$U14,'11_employed_relevant'!$H$14:$H$4711,AH$4)</f>
        <v>607</v>
      </c>
      <c r="AI14" s="2">
        <f>SUMIFS('11_employed_relevant'!$F$14:$F$4711,'11_employed_relevant'!$C$14:$C$4711,$U14,'11_employed_relevant'!$H$14:$H$4711,AI$4)+SUMIFS('11_employed_relevant'!$G$14:$G$4711,'11_employed_relevant'!$C$14:$C$4711,$U14,'11_employed_relevant'!$H$14:$H$4711,AI$4)</f>
        <v>126</v>
      </c>
      <c r="AJ14" s="2">
        <f>SUMIFS('11_employed_relevant'!$F$14:$F$4711,'11_employed_relevant'!$C$14:$C$4711,$U14,'11_employed_relevant'!$H$14:$H$4711,AJ$4)+SUMIFS('11_employed_relevant'!$G$14:$G$4711,'11_employed_relevant'!$C$14:$C$4711,$U14,'11_employed_relevant'!$H$14:$H$4711,AJ$4)</f>
        <v>589</v>
      </c>
      <c r="AK14" s="2">
        <f>SUMIFS('11_employed_relevant'!$F$14:$F$4711,'11_employed_relevant'!$C$14:$C$4711,$U14,'11_employed_relevant'!$H$14:$H$4711,AK$4)+SUMIFS('11_employed_relevant'!$G$14:$G$4711,'11_employed_relevant'!$C$14:$C$4711,$U14,'11_employed_relevant'!$H$14:$H$4711,AK$4)</f>
        <v>839</v>
      </c>
      <c r="AL14" s="2">
        <f>SUMIFS('11_employed_relevant'!$F$14:$F$4711,'11_employed_relevant'!$C$14:$C$4711,$U14,'11_employed_relevant'!$H$14:$H$4711,AL$4)+SUMIFS('11_employed_relevant'!$G$14:$G$4711,'11_employed_relevant'!$C$14:$C$4711,$U14,'11_employed_relevant'!$H$14:$H$4711,AL$4)</f>
        <v>84</v>
      </c>
      <c r="AM14" s="24">
        <f t="shared" si="1"/>
        <v>46683</v>
      </c>
    </row>
    <row r="15" spans="1:39">
      <c r="A15" t="s">
        <v>148</v>
      </c>
      <c r="B15" s="2">
        <f>SUMIFS('11_employed_relevant'!$D$14:$D$4711,'11_employed_relevant'!$C$14:$C$4711,$A15,'11_employed_relevant'!$H$14:$H$4711,B$4)+SUMIFS('11_employed_relevant'!$E$14:$E$4711,'11_employed_relevant'!$C$14:$C$4711,$A15,'11_employed_relevant'!$H$14:$H$4711,B$4)</f>
        <v>278</v>
      </c>
      <c r="C15" s="2">
        <f>SUMIFS('11_employed_relevant'!$D$14:$D$4711,'11_employed_relevant'!$C$14:$C$4711,$A15,'11_employed_relevant'!$H$14:$H$4711,C$4)+SUMIFS('11_employed_relevant'!$E$14:$E$4711,'11_employed_relevant'!$C$14:$C$4711,$A15,'11_employed_relevant'!$H$14:$H$4711,C$4)</f>
        <v>0</v>
      </c>
      <c r="D15" s="2">
        <f>SUMIFS('11_employed_relevant'!$D$14:$D$4711,'11_employed_relevant'!$C$14:$C$4711,$A15,'11_employed_relevant'!$H$14:$H$4711,D$4)+SUMIFS('11_employed_relevant'!$E$14:$E$4711,'11_employed_relevant'!$C$14:$C$4711,$A15,'11_employed_relevant'!$H$14:$H$4711,D$4)</f>
        <v>18</v>
      </c>
      <c r="E15" s="2">
        <f>SUMIFS('11_employed_relevant'!$D$14:$D$4711,'11_employed_relevant'!$C$14:$C$4711,$A15,'11_employed_relevant'!$H$14:$H$4711,E$4)+SUMIFS('11_employed_relevant'!$E$14:$E$4711,'11_employed_relevant'!$C$14:$C$4711,$A15,'11_employed_relevant'!$H$14:$H$4711,E$4)</f>
        <v>26</v>
      </c>
      <c r="F15" s="2">
        <f>SUMIFS('11_employed_relevant'!$D$14:$D$4711,'11_employed_relevant'!$C$14:$C$4711,$A15,'11_employed_relevant'!$H$14:$H$4711,F$4)+SUMIFS('11_employed_relevant'!$E$14:$E$4711,'11_employed_relevant'!$C$14:$C$4711,$A15,'11_employed_relevant'!$H$14:$H$4711,F$4)</f>
        <v>0</v>
      </c>
      <c r="G15" s="2">
        <f>SUMIFS('11_employed_relevant'!$D$14:$D$4711,'11_employed_relevant'!$C$14:$C$4711,$A15,'11_employed_relevant'!$H$14:$H$4711,G$4)+SUMIFS('11_employed_relevant'!$E$14:$E$4711,'11_employed_relevant'!$C$14:$C$4711,$A15,'11_employed_relevant'!$H$14:$H$4711,G$4)</f>
        <v>0</v>
      </c>
      <c r="H15" s="2">
        <f>SUMIFS('11_employed_relevant'!$D$14:$D$4711,'11_employed_relevant'!$C$14:$C$4711,$A15,'11_employed_relevant'!$H$14:$H$4711,H$4)+SUMIFS('11_employed_relevant'!$E$14:$E$4711,'11_employed_relevant'!$C$14:$C$4711,$A15,'11_employed_relevant'!$H$14:$H$4711,H$4)</f>
        <v>5336</v>
      </c>
      <c r="I15" s="2">
        <f>SUMIFS('11_employed_relevant'!$D$14:$D$4711,'11_employed_relevant'!$C$14:$C$4711,$A15,'11_employed_relevant'!$H$14:$H$4711,I$4)+SUMIFS('11_employed_relevant'!$E$14:$E$4711,'11_employed_relevant'!$C$14:$C$4711,$A15,'11_employed_relevant'!$H$14:$H$4711,I$4)</f>
        <v>3967</v>
      </c>
      <c r="J15" s="30">
        <f>SUMIFS('11_employed_relevant'!$D$14:$D$4711,'11_employed_relevant'!$C$14:$C$4711,$A15,'11_employed_relevant'!$H$14:$H$4711,J$4)+SUMIFS('11_employed_relevant'!$E$14:$E$4711,'11_employed_relevant'!$C$14:$C$4711,$A15,'11_employed_relevant'!$H$14:$H$4711,J$4)</f>
        <v>775</v>
      </c>
      <c r="K15" s="2">
        <f>SUMIFS('11_employed_relevant'!$D$14:$D$4711,'11_employed_relevant'!$C$14:$C$4711,$A15,'11_employed_relevant'!$H$14:$H$4711,K$4)+SUMIFS('11_employed_relevant'!$E$14:$E$4711,'11_employed_relevant'!$C$14:$C$4711,$A15,'11_employed_relevant'!$H$14:$H$4711,K$4)</f>
        <v>2057</v>
      </c>
      <c r="L15" s="2">
        <f>SUMIFS('11_employed_relevant'!$D$14:$D$4711,'11_employed_relevant'!$C$14:$C$4711,$A15,'11_employed_relevant'!$H$14:$H$4711,L$4)+SUMIFS('11_employed_relevant'!$E$14:$E$4711,'11_employed_relevant'!$C$14:$C$4711,$A15,'11_employed_relevant'!$H$14:$H$4711,L$4)</f>
        <v>30</v>
      </c>
      <c r="M15" s="2">
        <f>SUMIFS('11_employed_relevant'!$D$14:$D$4711,'11_employed_relevant'!$C$14:$C$4711,$A15,'11_employed_relevant'!$H$14:$H$4711,M$4)+SUMIFS('11_employed_relevant'!$E$14:$E$4711,'11_employed_relevant'!$C$14:$C$4711,$A15,'11_employed_relevant'!$H$14:$H$4711,M$4)</f>
        <v>78</v>
      </c>
      <c r="N15" s="2">
        <f>SUMIFS('11_employed_relevant'!$D$14:$D$4711,'11_employed_relevant'!$C$14:$C$4711,$A15,'11_employed_relevant'!$H$14:$H$4711,N$4)+SUMIFS('11_employed_relevant'!$E$14:$E$4711,'11_employed_relevant'!$C$14:$C$4711,$A15,'11_employed_relevant'!$H$14:$H$4711,N$4)</f>
        <v>14</v>
      </c>
      <c r="O15" s="2">
        <f>SUMIFS('11_employed_relevant'!$D$14:$D$4711,'11_employed_relevant'!$C$14:$C$4711,$A15,'11_employed_relevant'!$H$14:$H$4711,O$4)+SUMIFS('11_employed_relevant'!$E$14:$E$4711,'11_employed_relevant'!$C$14:$C$4711,$A15,'11_employed_relevant'!$H$14:$H$4711,O$4)</f>
        <v>6</v>
      </c>
      <c r="P15" s="2">
        <f>SUMIFS('11_employed_relevant'!$D$14:$D$4711,'11_employed_relevant'!$C$14:$C$4711,$A15,'11_employed_relevant'!$H$14:$H$4711,P$4)+SUMIFS('11_employed_relevant'!$E$14:$E$4711,'11_employed_relevant'!$C$14:$C$4711,$A15,'11_employed_relevant'!$H$14:$H$4711,P$4)</f>
        <v>12</v>
      </c>
      <c r="Q15" s="2">
        <f>SUMIFS('11_employed_relevant'!$D$14:$D$4711,'11_employed_relevant'!$C$14:$C$4711,$A15,'11_employed_relevant'!$H$14:$H$4711,Q$4)+SUMIFS('11_employed_relevant'!$E$14:$E$4711,'11_employed_relevant'!$C$14:$C$4711,$A15,'11_employed_relevant'!$H$14:$H$4711,Q$4)</f>
        <v>3</v>
      </c>
      <c r="R15" s="2">
        <f>SUMIFS('11_employed_relevant'!$D$14:$D$4711,'11_employed_relevant'!$C$14:$C$4711,$A15,'11_employed_relevant'!$H$14:$H$4711,R$4)+SUMIFS('11_employed_relevant'!$E$14:$E$4711,'11_employed_relevant'!$C$14:$C$4711,$A15,'11_employed_relevant'!$H$14:$H$4711,R$4)</f>
        <v>36</v>
      </c>
      <c r="S15" s="24">
        <f t="shared" si="0"/>
        <v>12636</v>
      </c>
      <c r="U15" t="s">
        <v>148</v>
      </c>
      <c r="V15" s="2">
        <f>SUMIFS('11_employed_relevant'!$F$14:$F$4711,'11_employed_relevant'!$C$14:$C$4711,$U15,'11_employed_relevant'!$H$14:$H$4711,V$4)+SUMIFS('11_employed_relevant'!$G$14:$G$4711,'11_employed_relevant'!$C$14:$C$4711,$U15,'11_employed_relevant'!$H$14:$H$4711,V$4)</f>
        <v>560</v>
      </c>
      <c r="W15" s="2">
        <f>SUMIFS('11_employed_relevant'!$F$14:$F$4711,'11_employed_relevant'!$C$14:$C$4711,$U15,'11_employed_relevant'!$H$14:$H$4711,W$4)+SUMIFS('11_employed_relevant'!$G$14:$G$4711,'11_employed_relevant'!$C$14:$C$4711,$U15,'11_employed_relevant'!$H$14:$H$4711,W$4)</f>
        <v>3</v>
      </c>
      <c r="X15" s="2">
        <f>SUMIFS('11_employed_relevant'!$F$14:$F$4711,'11_employed_relevant'!$C$14:$C$4711,$U15,'11_employed_relevant'!$H$14:$H$4711,X$4)+SUMIFS('11_employed_relevant'!$G$14:$G$4711,'11_employed_relevant'!$C$14:$C$4711,$U15,'11_employed_relevant'!$H$14:$H$4711,X$4)</f>
        <v>8</v>
      </c>
      <c r="Y15" s="2">
        <f>SUMIFS('11_employed_relevant'!$F$14:$F$4711,'11_employed_relevant'!$C$14:$C$4711,$U15,'11_employed_relevant'!$H$14:$H$4711,Y$4)+SUMIFS('11_employed_relevant'!$G$14:$G$4711,'11_employed_relevant'!$C$14:$C$4711,$U15,'11_employed_relevant'!$H$14:$H$4711,Y$4)</f>
        <v>24</v>
      </c>
      <c r="Z15" s="2">
        <f>SUMIFS('11_employed_relevant'!$F$14:$F$4711,'11_employed_relevant'!$C$14:$C$4711,$U15,'11_employed_relevant'!$H$14:$H$4711,Z$4)+SUMIFS('11_employed_relevant'!$G$14:$G$4711,'11_employed_relevant'!$C$14:$C$4711,$U15,'11_employed_relevant'!$H$14:$H$4711,Z$4)</f>
        <v>0</v>
      </c>
      <c r="AA15" s="2">
        <f>SUMIFS('11_employed_relevant'!$F$14:$F$4711,'11_employed_relevant'!$C$14:$C$4711,$U15,'11_employed_relevant'!$H$14:$H$4711,AA$4)+SUMIFS('11_employed_relevant'!$G$14:$G$4711,'11_employed_relevant'!$C$14:$C$4711,$U15,'11_employed_relevant'!$H$14:$H$4711,AA$4)</f>
        <v>10</v>
      </c>
      <c r="AB15" s="2">
        <f>SUMIFS('11_employed_relevant'!$F$14:$F$4711,'11_employed_relevant'!$C$14:$C$4711,$U15,'11_employed_relevant'!$H$14:$H$4711,AB$4)+SUMIFS('11_employed_relevant'!$G$14:$G$4711,'11_employed_relevant'!$C$14:$C$4711,$U15,'11_employed_relevant'!$H$14:$H$4711,AB$4)</f>
        <v>15436</v>
      </c>
      <c r="AC15" s="2">
        <f>SUMIFS('11_employed_relevant'!$F$14:$F$4711,'11_employed_relevant'!$C$14:$C$4711,$U15,'11_employed_relevant'!$H$14:$H$4711,AC$4)+SUMIFS('11_employed_relevant'!$G$14:$G$4711,'11_employed_relevant'!$C$14:$C$4711,$U15,'11_employed_relevant'!$H$14:$H$4711,AC$4)</f>
        <v>4897</v>
      </c>
      <c r="AD15" s="30">
        <f>SUMIFS('11_employed_relevant'!$F$14:$F$4711,'11_employed_relevant'!$C$14:$C$4711,$U15,'11_employed_relevant'!$H$14:$H$4711,AD$4)+SUMIFS('11_employed_relevant'!$G$14:$G$4711,'11_employed_relevant'!$C$14:$C$4711,$U15,'11_employed_relevant'!$H$14:$H$4711,AD$4)</f>
        <v>783</v>
      </c>
      <c r="AE15" s="2">
        <f>SUMIFS('11_employed_relevant'!$F$14:$F$4711,'11_employed_relevant'!$C$14:$C$4711,$U15,'11_employed_relevant'!$H$14:$H$4711,AE$4)+SUMIFS('11_employed_relevant'!$G$14:$G$4711,'11_employed_relevant'!$C$14:$C$4711,$U15,'11_employed_relevant'!$H$14:$H$4711,AE$4)</f>
        <v>20706</v>
      </c>
      <c r="AF15" s="2">
        <f>SUMIFS('11_employed_relevant'!$F$14:$F$4711,'11_employed_relevant'!$C$14:$C$4711,$U15,'11_employed_relevant'!$H$14:$H$4711,AF$4)+SUMIFS('11_employed_relevant'!$G$14:$G$4711,'11_employed_relevant'!$C$14:$C$4711,$U15,'11_employed_relevant'!$H$14:$H$4711,AF$4)</f>
        <v>128</v>
      </c>
      <c r="AG15" s="2">
        <f>SUMIFS('11_employed_relevant'!$F$14:$F$4711,'11_employed_relevant'!$C$14:$C$4711,$U15,'11_employed_relevant'!$H$14:$H$4711,AG$4)+SUMIFS('11_employed_relevant'!$G$14:$G$4711,'11_employed_relevant'!$C$14:$C$4711,$U15,'11_employed_relevant'!$H$14:$H$4711,AG$4)</f>
        <v>185</v>
      </c>
      <c r="AH15" s="2">
        <f>SUMIFS('11_employed_relevant'!$F$14:$F$4711,'11_employed_relevant'!$C$14:$C$4711,$U15,'11_employed_relevant'!$H$14:$H$4711,AH$4)+SUMIFS('11_employed_relevant'!$G$14:$G$4711,'11_employed_relevant'!$C$14:$C$4711,$U15,'11_employed_relevant'!$H$14:$H$4711,AH$4)</f>
        <v>53</v>
      </c>
      <c r="AI15" s="2">
        <f>SUMIFS('11_employed_relevant'!$F$14:$F$4711,'11_employed_relevant'!$C$14:$C$4711,$U15,'11_employed_relevant'!$H$14:$H$4711,AI$4)+SUMIFS('11_employed_relevant'!$G$14:$G$4711,'11_employed_relevant'!$C$14:$C$4711,$U15,'11_employed_relevant'!$H$14:$H$4711,AI$4)</f>
        <v>24</v>
      </c>
      <c r="AJ15" s="2">
        <f>SUMIFS('11_employed_relevant'!$F$14:$F$4711,'11_employed_relevant'!$C$14:$C$4711,$U15,'11_employed_relevant'!$H$14:$H$4711,AJ$4)+SUMIFS('11_employed_relevant'!$G$14:$G$4711,'11_employed_relevant'!$C$14:$C$4711,$U15,'11_employed_relevant'!$H$14:$H$4711,AJ$4)</f>
        <v>49</v>
      </c>
      <c r="AK15" s="2">
        <f>SUMIFS('11_employed_relevant'!$F$14:$F$4711,'11_employed_relevant'!$C$14:$C$4711,$U15,'11_employed_relevant'!$H$14:$H$4711,AK$4)+SUMIFS('11_employed_relevant'!$G$14:$G$4711,'11_employed_relevant'!$C$14:$C$4711,$U15,'11_employed_relevant'!$H$14:$H$4711,AK$4)</f>
        <v>17</v>
      </c>
      <c r="AL15" s="2">
        <f>SUMIFS('11_employed_relevant'!$F$14:$F$4711,'11_employed_relevant'!$C$14:$C$4711,$U15,'11_employed_relevant'!$H$14:$H$4711,AL$4)+SUMIFS('11_employed_relevant'!$G$14:$G$4711,'11_employed_relevant'!$C$14:$C$4711,$U15,'11_employed_relevant'!$H$14:$H$4711,AL$4)</f>
        <v>81</v>
      </c>
      <c r="AM15" s="24">
        <f t="shared" si="1"/>
        <v>42964</v>
      </c>
    </row>
    <row r="16" spans="1:39">
      <c r="A16" t="s">
        <v>149</v>
      </c>
      <c r="B16" s="2">
        <f>SUMIFS('11_employed_relevant'!$D$14:$D$4711,'11_employed_relevant'!$C$14:$C$4711,$A16,'11_employed_relevant'!$H$14:$H$4711,B$4)+SUMIFS('11_employed_relevant'!$E$14:$E$4711,'11_employed_relevant'!$C$14:$C$4711,$A16,'11_employed_relevant'!$H$14:$H$4711,B$4)</f>
        <v>434</v>
      </c>
      <c r="C16" s="2">
        <f>SUMIFS('11_employed_relevant'!$D$14:$D$4711,'11_employed_relevant'!$C$14:$C$4711,$A16,'11_employed_relevant'!$H$14:$H$4711,C$4)+SUMIFS('11_employed_relevant'!$E$14:$E$4711,'11_employed_relevant'!$C$14:$C$4711,$A16,'11_employed_relevant'!$H$14:$H$4711,C$4)</f>
        <v>175</v>
      </c>
      <c r="D16" s="2">
        <f>SUMIFS('11_employed_relevant'!$D$14:$D$4711,'11_employed_relevant'!$C$14:$C$4711,$A16,'11_employed_relevant'!$H$14:$H$4711,D$4)+SUMIFS('11_employed_relevant'!$E$14:$E$4711,'11_employed_relevant'!$C$14:$C$4711,$A16,'11_employed_relevant'!$H$14:$H$4711,D$4)</f>
        <v>12587</v>
      </c>
      <c r="E16" s="2">
        <f>SUMIFS('11_employed_relevant'!$D$14:$D$4711,'11_employed_relevant'!$C$14:$C$4711,$A16,'11_employed_relevant'!$H$14:$H$4711,E$4)+SUMIFS('11_employed_relevant'!$E$14:$E$4711,'11_employed_relevant'!$C$14:$C$4711,$A16,'11_employed_relevant'!$H$14:$H$4711,E$4)</f>
        <v>3068</v>
      </c>
      <c r="F16" s="2">
        <f>SUMIFS('11_employed_relevant'!$D$14:$D$4711,'11_employed_relevant'!$C$14:$C$4711,$A16,'11_employed_relevant'!$H$14:$H$4711,F$4)+SUMIFS('11_employed_relevant'!$E$14:$E$4711,'11_employed_relevant'!$C$14:$C$4711,$A16,'11_employed_relevant'!$H$14:$H$4711,F$4)</f>
        <v>0</v>
      </c>
      <c r="G16" s="2">
        <f>SUMIFS('11_employed_relevant'!$D$14:$D$4711,'11_employed_relevant'!$C$14:$C$4711,$A16,'11_employed_relevant'!$H$14:$H$4711,G$4)+SUMIFS('11_employed_relevant'!$E$14:$E$4711,'11_employed_relevant'!$C$14:$C$4711,$A16,'11_employed_relevant'!$H$14:$H$4711,G$4)</f>
        <v>5</v>
      </c>
      <c r="H16" s="2">
        <f>SUMIFS('11_employed_relevant'!$D$14:$D$4711,'11_employed_relevant'!$C$14:$C$4711,$A16,'11_employed_relevant'!$H$14:$H$4711,H$4)+SUMIFS('11_employed_relevant'!$E$14:$E$4711,'11_employed_relevant'!$C$14:$C$4711,$A16,'11_employed_relevant'!$H$14:$H$4711,H$4)</f>
        <v>20</v>
      </c>
      <c r="I16" s="2">
        <f>SUMIFS('11_employed_relevant'!$D$14:$D$4711,'11_employed_relevant'!$C$14:$C$4711,$A16,'11_employed_relevant'!$H$14:$H$4711,I$4)+SUMIFS('11_employed_relevant'!$E$14:$E$4711,'11_employed_relevant'!$C$14:$C$4711,$A16,'11_employed_relevant'!$H$14:$H$4711,I$4)</f>
        <v>4</v>
      </c>
      <c r="J16" s="30">
        <f>SUMIFS('11_employed_relevant'!$D$14:$D$4711,'11_employed_relevant'!$C$14:$C$4711,$A16,'11_employed_relevant'!$H$14:$H$4711,J$4)+SUMIFS('11_employed_relevant'!$E$14:$E$4711,'11_employed_relevant'!$C$14:$C$4711,$A16,'11_employed_relevant'!$H$14:$H$4711,J$4)</f>
        <v>0</v>
      </c>
      <c r="K16" s="2">
        <f>SUMIFS('11_employed_relevant'!$D$14:$D$4711,'11_employed_relevant'!$C$14:$C$4711,$A16,'11_employed_relevant'!$H$14:$H$4711,K$4)+SUMIFS('11_employed_relevant'!$E$14:$E$4711,'11_employed_relevant'!$C$14:$C$4711,$A16,'11_employed_relevant'!$H$14:$H$4711,K$4)</f>
        <v>0</v>
      </c>
      <c r="L16" s="2">
        <f>SUMIFS('11_employed_relevant'!$D$14:$D$4711,'11_employed_relevant'!$C$14:$C$4711,$A16,'11_employed_relevant'!$H$14:$H$4711,L$4)+SUMIFS('11_employed_relevant'!$E$14:$E$4711,'11_employed_relevant'!$C$14:$C$4711,$A16,'11_employed_relevant'!$H$14:$H$4711,L$4)</f>
        <v>33</v>
      </c>
      <c r="M16" s="2">
        <f>SUMIFS('11_employed_relevant'!$D$14:$D$4711,'11_employed_relevant'!$C$14:$C$4711,$A16,'11_employed_relevant'!$H$14:$H$4711,M$4)+SUMIFS('11_employed_relevant'!$E$14:$E$4711,'11_employed_relevant'!$C$14:$C$4711,$A16,'11_employed_relevant'!$H$14:$H$4711,M$4)</f>
        <v>976</v>
      </c>
      <c r="N16" s="2">
        <f>SUMIFS('11_employed_relevant'!$D$14:$D$4711,'11_employed_relevant'!$C$14:$C$4711,$A16,'11_employed_relevant'!$H$14:$H$4711,N$4)+SUMIFS('11_employed_relevant'!$E$14:$E$4711,'11_employed_relevant'!$C$14:$C$4711,$A16,'11_employed_relevant'!$H$14:$H$4711,N$4)</f>
        <v>117</v>
      </c>
      <c r="O16" s="2">
        <f>SUMIFS('11_employed_relevant'!$D$14:$D$4711,'11_employed_relevant'!$C$14:$C$4711,$A16,'11_employed_relevant'!$H$14:$H$4711,O$4)+SUMIFS('11_employed_relevant'!$E$14:$E$4711,'11_employed_relevant'!$C$14:$C$4711,$A16,'11_employed_relevant'!$H$14:$H$4711,O$4)</f>
        <v>47</v>
      </c>
      <c r="P16" s="2">
        <f>SUMIFS('11_employed_relevant'!$D$14:$D$4711,'11_employed_relevant'!$C$14:$C$4711,$A16,'11_employed_relevant'!$H$14:$H$4711,P$4)+SUMIFS('11_employed_relevant'!$E$14:$E$4711,'11_employed_relevant'!$C$14:$C$4711,$A16,'11_employed_relevant'!$H$14:$H$4711,P$4)</f>
        <v>478</v>
      </c>
      <c r="Q16" s="2">
        <f>SUMIFS('11_employed_relevant'!$D$14:$D$4711,'11_employed_relevant'!$C$14:$C$4711,$A16,'11_employed_relevant'!$H$14:$H$4711,Q$4)+SUMIFS('11_employed_relevant'!$E$14:$E$4711,'11_employed_relevant'!$C$14:$C$4711,$A16,'11_employed_relevant'!$H$14:$H$4711,Q$4)</f>
        <v>27</v>
      </c>
      <c r="R16" s="2">
        <f>SUMIFS('11_employed_relevant'!$D$14:$D$4711,'11_employed_relevant'!$C$14:$C$4711,$A16,'11_employed_relevant'!$H$14:$H$4711,R$4)+SUMIFS('11_employed_relevant'!$E$14:$E$4711,'11_employed_relevant'!$C$14:$C$4711,$A16,'11_employed_relevant'!$H$14:$H$4711,R$4)</f>
        <v>63</v>
      </c>
      <c r="S16" s="24">
        <f t="shared" si="0"/>
        <v>18034</v>
      </c>
      <c r="U16" t="s">
        <v>149</v>
      </c>
      <c r="V16" s="2">
        <f>SUMIFS('11_employed_relevant'!$F$14:$F$4711,'11_employed_relevant'!$C$14:$C$4711,$U16,'11_employed_relevant'!$H$14:$H$4711,V$4)+SUMIFS('11_employed_relevant'!$G$14:$G$4711,'11_employed_relevant'!$C$14:$C$4711,$U16,'11_employed_relevant'!$H$14:$H$4711,V$4)</f>
        <v>148</v>
      </c>
      <c r="W16" s="2">
        <f>SUMIFS('11_employed_relevant'!$F$14:$F$4711,'11_employed_relevant'!$C$14:$C$4711,$U16,'11_employed_relevant'!$H$14:$H$4711,W$4)+SUMIFS('11_employed_relevant'!$G$14:$G$4711,'11_employed_relevant'!$C$14:$C$4711,$U16,'11_employed_relevant'!$H$14:$H$4711,W$4)</f>
        <v>48</v>
      </c>
      <c r="X16" s="2">
        <f>SUMIFS('11_employed_relevant'!$F$14:$F$4711,'11_employed_relevant'!$C$14:$C$4711,$U16,'11_employed_relevant'!$H$14:$H$4711,X$4)+SUMIFS('11_employed_relevant'!$G$14:$G$4711,'11_employed_relevant'!$C$14:$C$4711,$U16,'11_employed_relevant'!$H$14:$H$4711,X$4)</f>
        <v>2050</v>
      </c>
      <c r="Y16" s="2">
        <f>SUMIFS('11_employed_relevant'!$F$14:$F$4711,'11_employed_relevant'!$C$14:$C$4711,$U16,'11_employed_relevant'!$H$14:$H$4711,Y$4)+SUMIFS('11_employed_relevant'!$G$14:$G$4711,'11_employed_relevant'!$C$14:$C$4711,$U16,'11_employed_relevant'!$H$14:$H$4711,Y$4)</f>
        <v>369</v>
      </c>
      <c r="Z16" s="2">
        <f>SUMIFS('11_employed_relevant'!$F$14:$F$4711,'11_employed_relevant'!$C$14:$C$4711,$U16,'11_employed_relevant'!$H$14:$H$4711,Z$4)+SUMIFS('11_employed_relevant'!$G$14:$G$4711,'11_employed_relevant'!$C$14:$C$4711,$U16,'11_employed_relevant'!$H$14:$H$4711,Z$4)</f>
        <v>0</v>
      </c>
      <c r="AA16" s="2">
        <f>SUMIFS('11_employed_relevant'!$F$14:$F$4711,'11_employed_relevant'!$C$14:$C$4711,$U16,'11_employed_relevant'!$H$14:$H$4711,AA$4)+SUMIFS('11_employed_relevant'!$G$14:$G$4711,'11_employed_relevant'!$C$14:$C$4711,$U16,'11_employed_relevant'!$H$14:$H$4711,AA$4)</f>
        <v>3</v>
      </c>
      <c r="AB16" s="2">
        <f>SUMIFS('11_employed_relevant'!$F$14:$F$4711,'11_employed_relevant'!$C$14:$C$4711,$U16,'11_employed_relevant'!$H$14:$H$4711,AB$4)+SUMIFS('11_employed_relevant'!$G$14:$G$4711,'11_employed_relevant'!$C$14:$C$4711,$U16,'11_employed_relevant'!$H$14:$H$4711,AB$4)</f>
        <v>34</v>
      </c>
      <c r="AC16" s="2">
        <f>SUMIFS('11_employed_relevant'!$F$14:$F$4711,'11_employed_relevant'!$C$14:$C$4711,$U16,'11_employed_relevant'!$H$14:$H$4711,AC$4)+SUMIFS('11_employed_relevant'!$G$14:$G$4711,'11_employed_relevant'!$C$14:$C$4711,$U16,'11_employed_relevant'!$H$14:$H$4711,AC$4)</f>
        <v>0</v>
      </c>
      <c r="AD16" s="30">
        <f>SUMIFS('11_employed_relevant'!$F$14:$F$4711,'11_employed_relevant'!$C$14:$C$4711,$U16,'11_employed_relevant'!$H$14:$H$4711,AD$4)+SUMIFS('11_employed_relevant'!$G$14:$G$4711,'11_employed_relevant'!$C$14:$C$4711,$U16,'11_employed_relevant'!$H$14:$H$4711,AD$4)</f>
        <v>0</v>
      </c>
      <c r="AE16" s="2">
        <f>SUMIFS('11_employed_relevant'!$F$14:$F$4711,'11_employed_relevant'!$C$14:$C$4711,$U16,'11_employed_relevant'!$H$14:$H$4711,AE$4)+SUMIFS('11_employed_relevant'!$G$14:$G$4711,'11_employed_relevant'!$C$14:$C$4711,$U16,'11_employed_relevant'!$H$14:$H$4711,AE$4)</f>
        <v>7</v>
      </c>
      <c r="AF16" s="2">
        <f>SUMIFS('11_employed_relevant'!$F$14:$F$4711,'11_employed_relevant'!$C$14:$C$4711,$U16,'11_employed_relevant'!$H$14:$H$4711,AF$4)+SUMIFS('11_employed_relevant'!$G$14:$G$4711,'11_employed_relevant'!$C$14:$C$4711,$U16,'11_employed_relevant'!$H$14:$H$4711,AF$4)</f>
        <v>50</v>
      </c>
      <c r="AG16" s="2">
        <f>SUMIFS('11_employed_relevant'!$F$14:$F$4711,'11_employed_relevant'!$C$14:$C$4711,$U16,'11_employed_relevant'!$H$14:$H$4711,AG$4)+SUMIFS('11_employed_relevant'!$G$14:$G$4711,'11_employed_relevant'!$C$14:$C$4711,$U16,'11_employed_relevant'!$H$14:$H$4711,AG$4)</f>
        <v>525</v>
      </c>
      <c r="AH16" s="2">
        <f>SUMIFS('11_employed_relevant'!$F$14:$F$4711,'11_employed_relevant'!$C$14:$C$4711,$U16,'11_employed_relevant'!$H$14:$H$4711,AH$4)+SUMIFS('11_employed_relevant'!$G$14:$G$4711,'11_employed_relevant'!$C$14:$C$4711,$U16,'11_employed_relevant'!$H$14:$H$4711,AH$4)</f>
        <v>63</v>
      </c>
      <c r="AI16" s="2">
        <f>SUMIFS('11_employed_relevant'!$F$14:$F$4711,'11_employed_relevant'!$C$14:$C$4711,$U16,'11_employed_relevant'!$H$14:$H$4711,AI$4)+SUMIFS('11_employed_relevant'!$G$14:$G$4711,'11_employed_relevant'!$C$14:$C$4711,$U16,'11_employed_relevant'!$H$14:$H$4711,AI$4)</f>
        <v>16</v>
      </c>
      <c r="AJ16" s="2">
        <f>SUMIFS('11_employed_relevant'!$F$14:$F$4711,'11_employed_relevant'!$C$14:$C$4711,$U16,'11_employed_relevant'!$H$14:$H$4711,AJ$4)+SUMIFS('11_employed_relevant'!$G$14:$G$4711,'11_employed_relevant'!$C$14:$C$4711,$U16,'11_employed_relevant'!$H$14:$H$4711,AJ$4)</f>
        <v>219</v>
      </c>
      <c r="AK16" s="2">
        <f>SUMIFS('11_employed_relevant'!$F$14:$F$4711,'11_employed_relevant'!$C$14:$C$4711,$U16,'11_employed_relevant'!$H$14:$H$4711,AK$4)+SUMIFS('11_employed_relevant'!$G$14:$G$4711,'11_employed_relevant'!$C$14:$C$4711,$U16,'11_employed_relevant'!$H$14:$H$4711,AK$4)</f>
        <v>20</v>
      </c>
      <c r="AL16" s="2">
        <f>SUMIFS('11_employed_relevant'!$F$14:$F$4711,'11_employed_relevant'!$C$14:$C$4711,$U16,'11_employed_relevant'!$H$14:$H$4711,AL$4)+SUMIFS('11_employed_relevant'!$G$14:$G$4711,'11_employed_relevant'!$C$14:$C$4711,$U16,'11_employed_relevant'!$H$14:$H$4711,AL$4)</f>
        <v>16</v>
      </c>
      <c r="AM16" s="24">
        <f t="shared" si="1"/>
        <v>3568</v>
      </c>
    </row>
    <row r="17" spans="1:39">
      <c r="A17" t="s">
        <v>150</v>
      </c>
      <c r="B17" s="2">
        <f>SUMIFS('11_employed_relevant'!$D$14:$D$4711,'11_employed_relevant'!$C$14:$C$4711,$A17,'11_employed_relevant'!$H$14:$H$4711,B$4)+SUMIFS('11_employed_relevant'!$E$14:$E$4711,'11_employed_relevant'!$C$14:$C$4711,$A17,'11_employed_relevant'!$H$14:$H$4711,B$4)</f>
        <v>89</v>
      </c>
      <c r="C17" s="2">
        <f>SUMIFS('11_employed_relevant'!$D$14:$D$4711,'11_employed_relevant'!$C$14:$C$4711,$A17,'11_employed_relevant'!$H$14:$H$4711,C$4)+SUMIFS('11_employed_relevant'!$E$14:$E$4711,'11_employed_relevant'!$C$14:$C$4711,$A17,'11_employed_relevant'!$H$14:$H$4711,C$4)</f>
        <v>7</v>
      </c>
      <c r="D17" s="2">
        <f>SUMIFS('11_employed_relevant'!$D$14:$D$4711,'11_employed_relevant'!$C$14:$C$4711,$A17,'11_employed_relevant'!$H$14:$H$4711,D$4)+SUMIFS('11_employed_relevant'!$E$14:$E$4711,'11_employed_relevant'!$C$14:$C$4711,$A17,'11_employed_relevant'!$H$14:$H$4711,D$4)</f>
        <v>43</v>
      </c>
      <c r="E17" s="2">
        <f>SUMIFS('11_employed_relevant'!$D$14:$D$4711,'11_employed_relevant'!$C$14:$C$4711,$A17,'11_employed_relevant'!$H$14:$H$4711,E$4)+SUMIFS('11_employed_relevant'!$E$14:$E$4711,'11_employed_relevant'!$C$14:$C$4711,$A17,'11_employed_relevant'!$H$14:$H$4711,E$4)</f>
        <v>71</v>
      </c>
      <c r="F17" s="2">
        <f>SUMIFS('11_employed_relevant'!$D$14:$D$4711,'11_employed_relevant'!$C$14:$C$4711,$A17,'11_employed_relevant'!$H$14:$H$4711,F$4)+SUMIFS('11_employed_relevant'!$E$14:$E$4711,'11_employed_relevant'!$C$14:$C$4711,$A17,'11_employed_relevant'!$H$14:$H$4711,F$4)</f>
        <v>0</v>
      </c>
      <c r="G17" s="2">
        <f>SUMIFS('11_employed_relevant'!$D$14:$D$4711,'11_employed_relevant'!$C$14:$C$4711,$A17,'11_employed_relevant'!$H$14:$H$4711,G$4)+SUMIFS('11_employed_relevant'!$E$14:$E$4711,'11_employed_relevant'!$C$14:$C$4711,$A17,'11_employed_relevant'!$H$14:$H$4711,G$4)</f>
        <v>0</v>
      </c>
      <c r="H17" s="2">
        <f>SUMIFS('11_employed_relevant'!$D$14:$D$4711,'11_employed_relevant'!$C$14:$C$4711,$A17,'11_employed_relevant'!$H$14:$H$4711,H$4)+SUMIFS('11_employed_relevant'!$E$14:$E$4711,'11_employed_relevant'!$C$14:$C$4711,$A17,'11_employed_relevant'!$H$14:$H$4711,H$4)</f>
        <v>114</v>
      </c>
      <c r="I17" s="2">
        <f>SUMIFS('11_employed_relevant'!$D$14:$D$4711,'11_employed_relevant'!$C$14:$C$4711,$A17,'11_employed_relevant'!$H$14:$H$4711,I$4)+SUMIFS('11_employed_relevant'!$E$14:$E$4711,'11_employed_relevant'!$C$14:$C$4711,$A17,'11_employed_relevant'!$H$14:$H$4711,I$4)</f>
        <v>0</v>
      </c>
      <c r="J17" s="30">
        <f>SUMIFS('11_employed_relevant'!$D$14:$D$4711,'11_employed_relevant'!$C$14:$C$4711,$A17,'11_employed_relevant'!$H$14:$H$4711,J$4)+SUMIFS('11_employed_relevant'!$E$14:$E$4711,'11_employed_relevant'!$C$14:$C$4711,$A17,'11_employed_relevant'!$H$14:$H$4711,J$4)</f>
        <v>0</v>
      </c>
      <c r="K17" s="2">
        <f>SUMIFS('11_employed_relevant'!$D$14:$D$4711,'11_employed_relevant'!$C$14:$C$4711,$A17,'11_employed_relevant'!$H$14:$H$4711,K$4)+SUMIFS('11_employed_relevant'!$E$14:$E$4711,'11_employed_relevant'!$C$14:$C$4711,$A17,'11_employed_relevant'!$H$14:$H$4711,K$4)</f>
        <v>15</v>
      </c>
      <c r="L17" s="2">
        <f>SUMIFS('11_employed_relevant'!$D$14:$D$4711,'11_employed_relevant'!$C$14:$C$4711,$A17,'11_employed_relevant'!$H$14:$H$4711,L$4)+SUMIFS('11_employed_relevant'!$E$14:$E$4711,'11_employed_relevant'!$C$14:$C$4711,$A17,'11_employed_relevant'!$H$14:$H$4711,L$4)</f>
        <v>102</v>
      </c>
      <c r="M17" s="2">
        <f>SUMIFS('11_employed_relevant'!$D$14:$D$4711,'11_employed_relevant'!$C$14:$C$4711,$A17,'11_employed_relevant'!$H$14:$H$4711,M$4)+SUMIFS('11_employed_relevant'!$E$14:$E$4711,'11_employed_relevant'!$C$14:$C$4711,$A17,'11_employed_relevant'!$H$14:$H$4711,M$4)</f>
        <v>269</v>
      </c>
      <c r="N17" s="2">
        <f>SUMIFS('11_employed_relevant'!$D$14:$D$4711,'11_employed_relevant'!$C$14:$C$4711,$A17,'11_employed_relevant'!$H$14:$H$4711,N$4)+SUMIFS('11_employed_relevant'!$E$14:$E$4711,'11_employed_relevant'!$C$14:$C$4711,$A17,'11_employed_relevant'!$H$14:$H$4711,N$4)</f>
        <v>532</v>
      </c>
      <c r="O17" s="2">
        <f>SUMIFS('11_employed_relevant'!$D$14:$D$4711,'11_employed_relevant'!$C$14:$C$4711,$A17,'11_employed_relevant'!$H$14:$H$4711,O$4)+SUMIFS('11_employed_relevant'!$E$14:$E$4711,'11_employed_relevant'!$C$14:$C$4711,$A17,'11_employed_relevant'!$H$14:$H$4711,O$4)</f>
        <v>4695</v>
      </c>
      <c r="P17" s="2">
        <f>SUMIFS('11_employed_relevant'!$D$14:$D$4711,'11_employed_relevant'!$C$14:$C$4711,$A17,'11_employed_relevant'!$H$14:$H$4711,P$4)+SUMIFS('11_employed_relevant'!$E$14:$E$4711,'11_employed_relevant'!$C$14:$C$4711,$A17,'11_employed_relevant'!$H$14:$H$4711,P$4)</f>
        <v>68</v>
      </c>
      <c r="Q17" s="2">
        <f>SUMIFS('11_employed_relevant'!$D$14:$D$4711,'11_employed_relevant'!$C$14:$C$4711,$A17,'11_employed_relevant'!$H$14:$H$4711,Q$4)+SUMIFS('11_employed_relevant'!$E$14:$E$4711,'11_employed_relevant'!$C$14:$C$4711,$A17,'11_employed_relevant'!$H$14:$H$4711,Q$4)</f>
        <v>37</v>
      </c>
      <c r="R17" s="2">
        <f>SUMIFS('11_employed_relevant'!$D$14:$D$4711,'11_employed_relevant'!$C$14:$C$4711,$A17,'11_employed_relevant'!$H$14:$H$4711,R$4)+SUMIFS('11_employed_relevant'!$E$14:$E$4711,'11_employed_relevant'!$C$14:$C$4711,$A17,'11_employed_relevant'!$H$14:$H$4711,R$4)</f>
        <v>15</v>
      </c>
      <c r="S17" s="24">
        <f t="shared" si="0"/>
        <v>6057</v>
      </c>
      <c r="U17" t="s">
        <v>150</v>
      </c>
      <c r="V17" s="2">
        <f>SUMIFS('11_employed_relevant'!$F$14:$F$4711,'11_employed_relevant'!$C$14:$C$4711,$U17,'11_employed_relevant'!$H$14:$H$4711,V$4)+SUMIFS('11_employed_relevant'!$G$14:$G$4711,'11_employed_relevant'!$C$14:$C$4711,$U17,'11_employed_relevant'!$H$14:$H$4711,V$4)</f>
        <v>140</v>
      </c>
      <c r="W17" s="2">
        <f>SUMIFS('11_employed_relevant'!$F$14:$F$4711,'11_employed_relevant'!$C$14:$C$4711,$U17,'11_employed_relevant'!$H$14:$H$4711,W$4)+SUMIFS('11_employed_relevant'!$G$14:$G$4711,'11_employed_relevant'!$C$14:$C$4711,$U17,'11_employed_relevant'!$H$14:$H$4711,W$4)</f>
        <v>3</v>
      </c>
      <c r="X17" s="2">
        <f>SUMIFS('11_employed_relevant'!$F$14:$F$4711,'11_employed_relevant'!$C$14:$C$4711,$U17,'11_employed_relevant'!$H$14:$H$4711,X$4)+SUMIFS('11_employed_relevant'!$G$14:$G$4711,'11_employed_relevant'!$C$14:$C$4711,$U17,'11_employed_relevant'!$H$14:$H$4711,X$4)</f>
        <v>16</v>
      </c>
      <c r="Y17" s="2">
        <f>SUMIFS('11_employed_relevant'!$F$14:$F$4711,'11_employed_relevant'!$C$14:$C$4711,$U17,'11_employed_relevant'!$H$14:$H$4711,Y$4)+SUMIFS('11_employed_relevant'!$G$14:$G$4711,'11_employed_relevant'!$C$14:$C$4711,$U17,'11_employed_relevant'!$H$14:$H$4711,Y$4)</f>
        <v>3</v>
      </c>
      <c r="Z17" s="2">
        <f>SUMIFS('11_employed_relevant'!$F$14:$F$4711,'11_employed_relevant'!$C$14:$C$4711,$U17,'11_employed_relevant'!$H$14:$H$4711,Z$4)+SUMIFS('11_employed_relevant'!$G$14:$G$4711,'11_employed_relevant'!$C$14:$C$4711,$U17,'11_employed_relevant'!$H$14:$H$4711,Z$4)</f>
        <v>0</v>
      </c>
      <c r="AA17" s="2">
        <f>SUMIFS('11_employed_relevant'!$F$14:$F$4711,'11_employed_relevant'!$C$14:$C$4711,$U17,'11_employed_relevant'!$H$14:$H$4711,AA$4)+SUMIFS('11_employed_relevant'!$G$14:$G$4711,'11_employed_relevant'!$C$14:$C$4711,$U17,'11_employed_relevant'!$H$14:$H$4711,AA$4)</f>
        <v>3</v>
      </c>
      <c r="AB17" s="2">
        <f>SUMIFS('11_employed_relevant'!$F$14:$F$4711,'11_employed_relevant'!$C$14:$C$4711,$U17,'11_employed_relevant'!$H$14:$H$4711,AB$4)+SUMIFS('11_employed_relevant'!$G$14:$G$4711,'11_employed_relevant'!$C$14:$C$4711,$U17,'11_employed_relevant'!$H$14:$H$4711,AB$4)</f>
        <v>351</v>
      </c>
      <c r="AC17" s="2">
        <f>SUMIFS('11_employed_relevant'!$F$14:$F$4711,'11_employed_relevant'!$C$14:$C$4711,$U17,'11_employed_relevant'!$H$14:$H$4711,AC$4)+SUMIFS('11_employed_relevant'!$G$14:$G$4711,'11_employed_relevant'!$C$14:$C$4711,$U17,'11_employed_relevant'!$H$14:$H$4711,AC$4)</f>
        <v>0</v>
      </c>
      <c r="AD17" s="30">
        <f>SUMIFS('11_employed_relevant'!$F$14:$F$4711,'11_employed_relevant'!$C$14:$C$4711,$U17,'11_employed_relevant'!$H$14:$H$4711,AD$4)+SUMIFS('11_employed_relevant'!$G$14:$G$4711,'11_employed_relevant'!$C$14:$C$4711,$U17,'11_employed_relevant'!$H$14:$H$4711,AD$4)</f>
        <v>0</v>
      </c>
      <c r="AE17" s="2">
        <f>SUMIFS('11_employed_relevant'!$F$14:$F$4711,'11_employed_relevant'!$C$14:$C$4711,$U17,'11_employed_relevant'!$H$14:$H$4711,AE$4)+SUMIFS('11_employed_relevant'!$G$14:$G$4711,'11_employed_relevant'!$C$14:$C$4711,$U17,'11_employed_relevant'!$H$14:$H$4711,AE$4)</f>
        <v>71</v>
      </c>
      <c r="AF17" s="2">
        <f>SUMIFS('11_employed_relevant'!$F$14:$F$4711,'11_employed_relevant'!$C$14:$C$4711,$U17,'11_employed_relevant'!$H$14:$H$4711,AF$4)+SUMIFS('11_employed_relevant'!$G$14:$G$4711,'11_employed_relevant'!$C$14:$C$4711,$U17,'11_employed_relevant'!$H$14:$H$4711,AF$4)</f>
        <v>298</v>
      </c>
      <c r="AG17" s="2">
        <f>SUMIFS('11_employed_relevant'!$F$14:$F$4711,'11_employed_relevant'!$C$14:$C$4711,$U17,'11_employed_relevant'!$H$14:$H$4711,AG$4)+SUMIFS('11_employed_relevant'!$G$14:$G$4711,'11_employed_relevant'!$C$14:$C$4711,$U17,'11_employed_relevant'!$H$14:$H$4711,AG$4)</f>
        <v>389</v>
      </c>
      <c r="AH17" s="2">
        <f>SUMIFS('11_employed_relevant'!$F$14:$F$4711,'11_employed_relevant'!$C$14:$C$4711,$U17,'11_employed_relevant'!$H$14:$H$4711,AH$4)+SUMIFS('11_employed_relevant'!$G$14:$G$4711,'11_employed_relevant'!$C$14:$C$4711,$U17,'11_employed_relevant'!$H$14:$H$4711,AH$4)</f>
        <v>431</v>
      </c>
      <c r="AI17" s="2">
        <f>SUMIFS('11_employed_relevant'!$F$14:$F$4711,'11_employed_relevant'!$C$14:$C$4711,$U17,'11_employed_relevant'!$H$14:$H$4711,AI$4)+SUMIFS('11_employed_relevant'!$G$14:$G$4711,'11_employed_relevant'!$C$14:$C$4711,$U17,'11_employed_relevant'!$H$14:$H$4711,AI$4)</f>
        <v>8055</v>
      </c>
      <c r="AJ17" s="2">
        <f>SUMIFS('11_employed_relevant'!$F$14:$F$4711,'11_employed_relevant'!$C$14:$C$4711,$U17,'11_employed_relevant'!$H$14:$H$4711,AJ$4)+SUMIFS('11_employed_relevant'!$G$14:$G$4711,'11_employed_relevant'!$C$14:$C$4711,$U17,'11_employed_relevant'!$H$14:$H$4711,AJ$4)</f>
        <v>147</v>
      </c>
      <c r="AK17" s="2">
        <f>SUMIFS('11_employed_relevant'!$F$14:$F$4711,'11_employed_relevant'!$C$14:$C$4711,$U17,'11_employed_relevant'!$H$14:$H$4711,AK$4)+SUMIFS('11_employed_relevant'!$G$14:$G$4711,'11_employed_relevant'!$C$14:$C$4711,$U17,'11_employed_relevant'!$H$14:$H$4711,AK$4)</f>
        <v>38</v>
      </c>
      <c r="AL17" s="2">
        <f>SUMIFS('11_employed_relevant'!$F$14:$F$4711,'11_employed_relevant'!$C$14:$C$4711,$U17,'11_employed_relevant'!$H$14:$H$4711,AL$4)+SUMIFS('11_employed_relevant'!$G$14:$G$4711,'11_employed_relevant'!$C$14:$C$4711,$U17,'11_employed_relevant'!$H$14:$H$4711,AL$4)</f>
        <v>55</v>
      </c>
      <c r="AM17" s="24">
        <f t="shared" si="1"/>
        <v>10000</v>
      </c>
    </row>
    <row r="18" spans="1:39">
      <c r="A18" t="s">
        <v>4</v>
      </c>
      <c r="B18" s="2">
        <f>SUMIFS('11_employed_relevant'!$D$14:$D$4711,'11_employed_relevant'!$C$14:$C$4711,$A18,'11_employed_relevant'!$H$14:$H$4711,B$4)+SUMIFS('11_employed_relevant'!$E$14:$E$4711,'11_employed_relevant'!$C$14:$C$4711,$A18,'11_employed_relevant'!$H$14:$H$4711,B$4)</f>
        <v>0</v>
      </c>
      <c r="C18" s="2">
        <f>SUMIFS('11_employed_relevant'!$D$14:$D$4711,'11_employed_relevant'!$C$14:$C$4711,$A18,'11_employed_relevant'!$H$14:$H$4711,C$4)+SUMIFS('11_employed_relevant'!$E$14:$E$4711,'11_employed_relevant'!$C$14:$C$4711,$A18,'11_employed_relevant'!$H$14:$H$4711,C$4)</f>
        <v>0</v>
      </c>
      <c r="D18" s="2">
        <f>SUMIFS('11_employed_relevant'!$D$14:$D$4711,'11_employed_relevant'!$C$14:$C$4711,$A18,'11_employed_relevant'!$H$14:$H$4711,D$4)+SUMIFS('11_employed_relevant'!$E$14:$E$4711,'11_employed_relevant'!$C$14:$C$4711,$A18,'11_employed_relevant'!$H$14:$H$4711,D$4)</f>
        <v>0</v>
      </c>
      <c r="E18" s="2">
        <f>SUMIFS('11_employed_relevant'!$D$14:$D$4711,'11_employed_relevant'!$C$14:$C$4711,$A18,'11_employed_relevant'!$H$14:$H$4711,E$4)+SUMIFS('11_employed_relevant'!$E$14:$E$4711,'11_employed_relevant'!$C$14:$C$4711,$A18,'11_employed_relevant'!$H$14:$H$4711,E$4)</f>
        <v>0</v>
      </c>
      <c r="F18" s="2">
        <f>SUMIFS('11_employed_relevant'!$D$14:$D$4711,'11_employed_relevant'!$C$14:$C$4711,$A18,'11_employed_relevant'!$H$14:$H$4711,F$4)+SUMIFS('11_employed_relevant'!$E$14:$E$4711,'11_employed_relevant'!$C$14:$C$4711,$A18,'11_employed_relevant'!$H$14:$H$4711,F$4)</f>
        <v>0</v>
      </c>
      <c r="G18" s="2">
        <f>SUMIFS('11_employed_relevant'!$D$14:$D$4711,'11_employed_relevant'!$C$14:$C$4711,$A18,'11_employed_relevant'!$H$14:$H$4711,G$4)+SUMIFS('11_employed_relevant'!$E$14:$E$4711,'11_employed_relevant'!$C$14:$C$4711,$A18,'11_employed_relevant'!$H$14:$H$4711,G$4)</f>
        <v>0</v>
      </c>
      <c r="H18" s="2">
        <f>SUMIFS('11_employed_relevant'!$D$14:$D$4711,'11_employed_relevant'!$C$14:$C$4711,$A18,'11_employed_relevant'!$H$14:$H$4711,H$4)+SUMIFS('11_employed_relevant'!$E$14:$E$4711,'11_employed_relevant'!$C$14:$C$4711,$A18,'11_employed_relevant'!$H$14:$H$4711,H$4)</f>
        <v>0</v>
      </c>
      <c r="I18" s="2">
        <f>SUMIFS('11_employed_relevant'!$D$14:$D$4711,'11_employed_relevant'!$C$14:$C$4711,$A18,'11_employed_relevant'!$H$14:$H$4711,I$4)+SUMIFS('11_employed_relevant'!$E$14:$E$4711,'11_employed_relevant'!$C$14:$C$4711,$A18,'11_employed_relevant'!$H$14:$H$4711,I$4)</f>
        <v>0</v>
      </c>
      <c r="J18" s="30">
        <f>SUMIFS('11_employed_relevant'!$D$14:$D$4711,'11_employed_relevant'!$C$14:$C$4711,$A18,'11_employed_relevant'!$H$14:$H$4711,J$4)+SUMIFS('11_employed_relevant'!$E$14:$E$4711,'11_employed_relevant'!$C$14:$C$4711,$A18,'11_employed_relevant'!$H$14:$H$4711,J$4)</f>
        <v>0</v>
      </c>
      <c r="K18" s="2">
        <f>SUMIFS('11_employed_relevant'!$D$14:$D$4711,'11_employed_relevant'!$C$14:$C$4711,$A18,'11_employed_relevant'!$H$14:$H$4711,K$4)+SUMIFS('11_employed_relevant'!$E$14:$E$4711,'11_employed_relevant'!$C$14:$C$4711,$A18,'11_employed_relevant'!$H$14:$H$4711,K$4)</f>
        <v>0</v>
      </c>
      <c r="L18" s="2">
        <f>SUMIFS('11_employed_relevant'!$D$14:$D$4711,'11_employed_relevant'!$C$14:$C$4711,$A18,'11_employed_relevant'!$H$14:$H$4711,L$4)+SUMIFS('11_employed_relevant'!$E$14:$E$4711,'11_employed_relevant'!$C$14:$C$4711,$A18,'11_employed_relevant'!$H$14:$H$4711,L$4)</f>
        <v>0</v>
      </c>
      <c r="M18" s="2">
        <f>SUMIFS('11_employed_relevant'!$D$14:$D$4711,'11_employed_relevant'!$C$14:$C$4711,$A18,'11_employed_relevant'!$H$14:$H$4711,M$4)+SUMIFS('11_employed_relevant'!$E$14:$E$4711,'11_employed_relevant'!$C$14:$C$4711,$A18,'11_employed_relevant'!$H$14:$H$4711,M$4)</f>
        <v>0</v>
      </c>
      <c r="N18" s="2">
        <f>SUMIFS('11_employed_relevant'!$D$14:$D$4711,'11_employed_relevant'!$C$14:$C$4711,$A18,'11_employed_relevant'!$H$14:$H$4711,N$4)+SUMIFS('11_employed_relevant'!$E$14:$E$4711,'11_employed_relevant'!$C$14:$C$4711,$A18,'11_employed_relevant'!$H$14:$H$4711,N$4)</f>
        <v>0</v>
      </c>
      <c r="O18" s="2">
        <f>SUMIFS('11_employed_relevant'!$D$14:$D$4711,'11_employed_relevant'!$C$14:$C$4711,$A18,'11_employed_relevant'!$H$14:$H$4711,O$4)+SUMIFS('11_employed_relevant'!$E$14:$E$4711,'11_employed_relevant'!$C$14:$C$4711,$A18,'11_employed_relevant'!$H$14:$H$4711,O$4)</f>
        <v>0</v>
      </c>
      <c r="P18" s="2">
        <f>SUMIFS('11_employed_relevant'!$D$14:$D$4711,'11_employed_relevant'!$C$14:$C$4711,$A18,'11_employed_relevant'!$H$14:$H$4711,P$4)+SUMIFS('11_employed_relevant'!$E$14:$E$4711,'11_employed_relevant'!$C$14:$C$4711,$A18,'11_employed_relevant'!$H$14:$H$4711,P$4)</f>
        <v>0</v>
      </c>
      <c r="Q18" s="2">
        <f>SUMIFS('11_employed_relevant'!$D$14:$D$4711,'11_employed_relevant'!$C$14:$C$4711,$A18,'11_employed_relevant'!$H$14:$H$4711,Q$4)+SUMIFS('11_employed_relevant'!$E$14:$E$4711,'11_employed_relevant'!$C$14:$C$4711,$A18,'11_employed_relevant'!$H$14:$H$4711,Q$4)</f>
        <v>0</v>
      </c>
      <c r="R18" s="2">
        <f>SUMIFS('11_employed_relevant'!$D$14:$D$4711,'11_employed_relevant'!$C$14:$C$4711,$A18,'11_employed_relevant'!$H$14:$H$4711,R$4)+SUMIFS('11_employed_relevant'!$E$14:$E$4711,'11_employed_relevant'!$C$14:$C$4711,$A18,'11_employed_relevant'!$H$14:$H$4711,R$4)</f>
        <v>0</v>
      </c>
      <c r="S18" s="24">
        <f t="shared" si="0"/>
        <v>0</v>
      </c>
      <c r="U18" t="s">
        <v>4</v>
      </c>
      <c r="V18" s="2">
        <f>SUMIFS('11_employed_relevant'!$F$14:$F$4711,'11_employed_relevant'!$C$14:$C$4711,$U18,'11_employed_relevant'!$H$14:$H$4711,V$4)+SUMIFS('11_employed_relevant'!$G$14:$G$4711,'11_employed_relevant'!$C$14:$C$4711,$U18,'11_employed_relevant'!$H$14:$H$4711,V$4)</f>
        <v>0</v>
      </c>
      <c r="W18" s="2">
        <f>SUMIFS('11_employed_relevant'!$F$14:$F$4711,'11_employed_relevant'!$C$14:$C$4711,$U18,'11_employed_relevant'!$H$14:$H$4711,W$4)+SUMIFS('11_employed_relevant'!$G$14:$G$4711,'11_employed_relevant'!$C$14:$C$4711,$U18,'11_employed_relevant'!$H$14:$H$4711,W$4)</f>
        <v>0</v>
      </c>
      <c r="X18" s="2">
        <f>SUMIFS('11_employed_relevant'!$F$14:$F$4711,'11_employed_relevant'!$C$14:$C$4711,$U18,'11_employed_relevant'!$H$14:$H$4711,X$4)+SUMIFS('11_employed_relevant'!$G$14:$G$4711,'11_employed_relevant'!$C$14:$C$4711,$U18,'11_employed_relevant'!$H$14:$H$4711,X$4)</f>
        <v>0</v>
      </c>
      <c r="Y18" s="2">
        <f>SUMIFS('11_employed_relevant'!$F$14:$F$4711,'11_employed_relevant'!$C$14:$C$4711,$U18,'11_employed_relevant'!$H$14:$H$4711,Y$4)+SUMIFS('11_employed_relevant'!$G$14:$G$4711,'11_employed_relevant'!$C$14:$C$4711,$U18,'11_employed_relevant'!$H$14:$H$4711,Y$4)</f>
        <v>0</v>
      </c>
      <c r="Z18" s="2">
        <f>SUMIFS('11_employed_relevant'!$F$14:$F$4711,'11_employed_relevant'!$C$14:$C$4711,$U18,'11_employed_relevant'!$H$14:$H$4711,Z$4)+SUMIFS('11_employed_relevant'!$G$14:$G$4711,'11_employed_relevant'!$C$14:$C$4711,$U18,'11_employed_relevant'!$H$14:$H$4711,Z$4)</f>
        <v>0</v>
      </c>
      <c r="AA18" s="2">
        <f>SUMIFS('11_employed_relevant'!$F$14:$F$4711,'11_employed_relevant'!$C$14:$C$4711,$U18,'11_employed_relevant'!$H$14:$H$4711,AA$4)+SUMIFS('11_employed_relevant'!$G$14:$G$4711,'11_employed_relevant'!$C$14:$C$4711,$U18,'11_employed_relevant'!$H$14:$H$4711,AA$4)</f>
        <v>0</v>
      </c>
      <c r="AB18" s="2">
        <f>SUMIFS('11_employed_relevant'!$F$14:$F$4711,'11_employed_relevant'!$C$14:$C$4711,$U18,'11_employed_relevant'!$H$14:$H$4711,AB$4)+SUMIFS('11_employed_relevant'!$G$14:$G$4711,'11_employed_relevant'!$C$14:$C$4711,$U18,'11_employed_relevant'!$H$14:$H$4711,AB$4)</f>
        <v>0</v>
      </c>
      <c r="AC18" s="2">
        <f>SUMIFS('11_employed_relevant'!$F$14:$F$4711,'11_employed_relevant'!$C$14:$C$4711,$U18,'11_employed_relevant'!$H$14:$H$4711,AC$4)+SUMIFS('11_employed_relevant'!$G$14:$G$4711,'11_employed_relevant'!$C$14:$C$4711,$U18,'11_employed_relevant'!$H$14:$H$4711,AC$4)</f>
        <v>0</v>
      </c>
      <c r="AD18" s="30">
        <f>SUMIFS('11_employed_relevant'!$F$14:$F$4711,'11_employed_relevant'!$C$14:$C$4711,$U18,'11_employed_relevant'!$H$14:$H$4711,AD$4)+SUMIFS('11_employed_relevant'!$G$14:$G$4711,'11_employed_relevant'!$C$14:$C$4711,$U18,'11_employed_relevant'!$H$14:$H$4711,AD$4)</f>
        <v>0</v>
      </c>
      <c r="AE18" s="2">
        <f>SUMIFS('11_employed_relevant'!$F$14:$F$4711,'11_employed_relevant'!$C$14:$C$4711,$U18,'11_employed_relevant'!$H$14:$H$4711,AE$4)+SUMIFS('11_employed_relevant'!$G$14:$G$4711,'11_employed_relevant'!$C$14:$C$4711,$U18,'11_employed_relevant'!$H$14:$H$4711,AE$4)</f>
        <v>0</v>
      </c>
      <c r="AF18" s="2">
        <f>SUMIFS('11_employed_relevant'!$F$14:$F$4711,'11_employed_relevant'!$C$14:$C$4711,$U18,'11_employed_relevant'!$H$14:$H$4711,AF$4)+SUMIFS('11_employed_relevant'!$G$14:$G$4711,'11_employed_relevant'!$C$14:$C$4711,$U18,'11_employed_relevant'!$H$14:$H$4711,AF$4)</f>
        <v>0</v>
      </c>
      <c r="AG18" s="2">
        <f>SUMIFS('11_employed_relevant'!$F$14:$F$4711,'11_employed_relevant'!$C$14:$C$4711,$U18,'11_employed_relevant'!$H$14:$H$4711,AG$4)+SUMIFS('11_employed_relevant'!$G$14:$G$4711,'11_employed_relevant'!$C$14:$C$4711,$U18,'11_employed_relevant'!$H$14:$H$4711,AG$4)</f>
        <v>0</v>
      </c>
      <c r="AH18" s="2">
        <f>SUMIFS('11_employed_relevant'!$F$14:$F$4711,'11_employed_relevant'!$C$14:$C$4711,$U18,'11_employed_relevant'!$H$14:$H$4711,AH$4)+SUMIFS('11_employed_relevant'!$G$14:$G$4711,'11_employed_relevant'!$C$14:$C$4711,$U18,'11_employed_relevant'!$H$14:$H$4711,AH$4)</f>
        <v>0</v>
      </c>
      <c r="AI18" s="2">
        <f>SUMIFS('11_employed_relevant'!$F$14:$F$4711,'11_employed_relevant'!$C$14:$C$4711,$U18,'11_employed_relevant'!$H$14:$H$4711,AI$4)+SUMIFS('11_employed_relevant'!$G$14:$G$4711,'11_employed_relevant'!$C$14:$C$4711,$U18,'11_employed_relevant'!$H$14:$H$4711,AI$4)</f>
        <v>0</v>
      </c>
      <c r="AJ18" s="2">
        <f>SUMIFS('11_employed_relevant'!$F$14:$F$4711,'11_employed_relevant'!$C$14:$C$4711,$U18,'11_employed_relevant'!$H$14:$H$4711,AJ$4)+SUMIFS('11_employed_relevant'!$G$14:$G$4711,'11_employed_relevant'!$C$14:$C$4711,$U18,'11_employed_relevant'!$H$14:$H$4711,AJ$4)</f>
        <v>0</v>
      </c>
      <c r="AK18" s="2">
        <f>SUMIFS('11_employed_relevant'!$F$14:$F$4711,'11_employed_relevant'!$C$14:$C$4711,$U18,'11_employed_relevant'!$H$14:$H$4711,AK$4)+SUMIFS('11_employed_relevant'!$G$14:$G$4711,'11_employed_relevant'!$C$14:$C$4711,$U18,'11_employed_relevant'!$H$14:$H$4711,AK$4)</f>
        <v>0</v>
      </c>
      <c r="AL18" s="2">
        <f>SUMIFS('11_employed_relevant'!$F$14:$F$4711,'11_employed_relevant'!$C$14:$C$4711,$U18,'11_employed_relevant'!$H$14:$H$4711,AL$4)+SUMIFS('11_employed_relevant'!$G$14:$G$4711,'11_employed_relevant'!$C$14:$C$4711,$U18,'11_employed_relevant'!$H$14:$H$4711,AL$4)</f>
        <v>0</v>
      </c>
      <c r="AM18" s="24">
        <f t="shared" si="1"/>
        <v>0</v>
      </c>
    </row>
    <row r="19" spans="1:39">
      <c r="A19" t="s">
        <v>151</v>
      </c>
      <c r="B19" s="2">
        <f>SUMIFS('11_employed_relevant'!$D$14:$D$4711,'11_employed_relevant'!$C$14:$C$4711,$A19,'11_employed_relevant'!$H$14:$H$4711,B$4)+SUMIFS('11_employed_relevant'!$E$14:$E$4711,'11_employed_relevant'!$C$14:$C$4711,$A19,'11_employed_relevant'!$H$14:$H$4711,B$4)</f>
        <v>836</v>
      </c>
      <c r="C19" s="2">
        <f>SUMIFS('11_employed_relevant'!$D$14:$D$4711,'11_employed_relevant'!$C$14:$C$4711,$A19,'11_employed_relevant'!$H$14:$H$4711,C$4)+SUMIFS('11_employed_relevant'!$E$14:$E$4711,'11_employed_relevant'!$C$14:$C$4711,$A19,'11_employed_relevant'!$H$14:$H$4711,C$4)</f>
        <v>18</v>
      </c>
      <c r="D19" s="2">
        <f>SUMIFS('11_employed_relevant'!$D$14:$D$4711,'11_employed_relevant'!$C$14:$C$4711,$A19,'11_employed_relevant'!$H$14:$H$4711,D$4)+SUMIFS('11_employed_relevant'!$E$14:$E$4711,'11_employed_relevant'!$C$14:$C$4711,$A19,'11_employed_relevant'!$H$14:$H$4711,D$4)</f>
        <v>2112</v>
      </c>
      <c r="E19" s="2">
        <f>SUMIFS('11_employed_relevant'!$D$14:$D$4711,'11_employed_relevant'!$C$14:$C$4711,$A19,'11_employed_relevant'!$H$14:$H$4711,E$4)+SUMIFS('11_employed_relevant'!$E$14:$E$4711,'11_employed_relevant'!$C$14:$C$4711,$A19,'11_employed_relevant'!$H$14:$H$4711,E$4)</f>
        <v>1004</v>
      </c>
      <c r="F19" s="2">
        <f>SUMIFS('11_employed_relevant'!$D$14:$D$4711,'11_employed_relevant'!$C$14:$C$4711,$A19,'11_employed_relevant'!$H$14:$H$4711,F$4)+SUMIFS('11_employed_relevant'!$E$14:$E$4711,'11_employed_relevant'!$C$14:$C$4711,$A19,'11_employed_relevant'!$H$14:$H$4711,F$4)</f>
        <v>0</v>
      </c>
      <c r="G19" s="2">
        <f>SUMIFS('11_employed_relevant'!$D$14:$D$4711,'11_employed_relevant'!$C$14:$C$4711,$A19,'11_employed_relevant'!$H$14:$H$4711,G$4)+SUMIFS('11_employed_relevant'!$E$14:$E$4711,'11_employed_relevant'!$C$14:$C$4711,$A19,'11_employed_relevant'!$H$14:$H$4711,G$4)</f>
        <v>50</v>
      </c>
      <c r="H19" s="2">
        <f>SUMIFS('11_employed_relevant'!$D$14:$D$4711,'11_employed_relevant'!$C$14:$C$4711,$A19,'11_employed_relevant'!$H$14:$H$4711,H$4)+SUMIFS('11_employed_relevant'!$E$14:$E$4711,'11_employed_relevant'!$C$14:$C$4711,$A19,'11_employed_relevant'!$H$14:$H$4711,H$4)</f>
        <v>90</v>
      </c>
      <c r="I19" s="2">
        <f>SUMIFS('11_employed_relevant'!$D$14:$D$4711,'11_employed_relevant'!$C$14:$C$4711,$A19,'11_employed_relevant'!$H$14:$H$4711,I$4)+SUMIFS('11_employed_relevant'!$E$14:$E$4711,'11_employed_relevant'!$C$14:$C$4711,$A19,'11_employed_relevant'!$H$14:$H$4711,I$4)</f>
        <v>12</v>
      </c>
      <c r="J19" s="30">
        <f>SUMIFS('11_employed_relevant'!$D$14:$D$4711,'11_employed_relevant'!$C$14:$C$4711,$A19,'11_employed_relevant'!$H$14:$H$4711,J$4)+SUMIFS('11_employed_relevant'!$E$14:$E$4711,'11_employed_relevant'!$C$14:$C$4711,$A19,'11_employed_relevant'!$H$14:$H$4711,J$4)</f>
        <v>0</v>
      </c>
      <c r="K19" s="2">
        <f>SUMIFS('11_employed_relevant'!$D$14:$D$4711,'11_employed_relevant'!$C$14:$C$4711,$A19,'11_employed_relevant'!$H$14:$H$4711,K$4)+SUMIFS('11_employed_relevant'!$E$14:$E$4711,'11_employed_relevant'!$C$14:$C$4711,$A19,'11_employed_relevant'!$H$14:$H$4711,K$4)</f>
        <v>3</v>
      </c>
      <c r="L19" s="2">
        <f>SUMIFS('11_employed_relevant'!$D$14:$D$4711,'11_employed_relevant'!$C$14:$C$4711,$A19,'11_employed_relevant'!$H$14:$H$4711,L$4)+SUMIFS('11_employed_relevant'!$E$14:$E$4711,'11_employed_relevant'!$C$14:$C$4711,$A19,'11_employed_relevant'!$H$14:$H$4711,L$4)</f>
        <v>57</v>
      </c>
      <c r="M19" s="2">
        <f>SUMIFS('11_employed_relevant'!$D$14:$D$4711,'11_employed_relevant'!$C$14:$C$4711,$A19,'11_employed_relevant'!$H$14:$H$4711,M$4)+SUMIFS('11_employed_relevant'!$E$14:$E$4711,'11_employed_relevant'!$C$14:$C$4711,$A19,'11_employed_relevant'!$H$14:$H$4711,M$4)</f>
        <v>468</v>
      </c>
      <c r="N19" s="2">
        <f>SUMIFS('11_employed_relevant'!$D$14:$D$4711,'11_employed_relevant'!$C$14:$C$4711,$A19,'11_employed_relevant'!$H$14:$H$4711,N$4)+SUMIFS('11_employed_relevant'!$E$14:$E$4711,'11_employed_relevant'!$C$14:$C$4711,$A19,'11_employed_relevant'!$H$14:$H$4711,N$4)</f>
        <v>87</v>
      </c>
      <c r="O19" s="2">
        <f>SUMIFS('11_employed_relevant'!$D$14:$D$4711,'11_employed_relevant'!$C$14:$C$4711,$A19,'11_employed_relevant'!$H$14:$H$4711,O$4)+SUMIFS('11_employed_relevant'!$E$14:$E$4711,'11_employed_relevant'!$C$14:$C$4711,$A19,'11_employed_relevant'!$H$14:$H$4711,O$4)</f>
        <v>20</v>
      </c>
      <c r="P19" s="2">
        <f>SUMIFS('11_employed_relevant'!$D$14:$D$4711,'11_employed_relevant'!$C$14:$C$4711,$A19,'11_employed_relevant'!$H$14:$H$4711,P$4)+SUMIFS('11_employed_relevant'!$E$14:$E$4711,'11_employed_relevant'!$C$14:$C$4711,$A19,'11_employed_relevant'!$H$14:$H$4711,P$4)</f>
        <v>306</v>
      </c>
      <c r="Q19" s="2">
        <f>SUMIFS('11_employed_relevant'!$D$14:$D$4711,'11_employed_relevant'!$C$14:$C$4711,$A19,'11_employed_relevant'!$H$14:$H$4711,Q$4)+SUMIFS('11_employed_relevant'!$E$14:$E$4711,'11_employed_relevant'!$C$14:$C$4711,$A19,'11_employed_relevant'!$H$14:$H$4711,Q$4)</f>
        <v>39</v>
      </c>
      <c r="R19" s="2">
        <f>SUMIFS('11_employed_relevant'!$D$14:$D$4711,'11_employed_relevant'!$C$14:$C$4711,$A19,'11_employed_relevant'!$H$14:$H$4711,R$4)+SUMIFS('11_employed_relevant'!$E$14:$E$4711,'11_employed_relevant'!$C$14:$C$4711,$A19,'11_employed_relevant'!$H$14:$H$4711,R$4)</f>
        <v>26</v>
      </c>
      <c r="S19" s="24">
        <f t="shared" si="0"/>
        <v>5128</v>
      </c>
      <c r="U19" t="s">
        <v>151</v>
      </c>
      <c r="V19" s="2">
        <f>SUMIFS('11_employed_relevant'!$F$14:$F$4711,'11_employed_relevant'!$C$14:$C$4711,$U19,'11_employed_relevant'!$H$14:$H$4711,V$4)+SUMIFS('11_employed_relevant'!$G$14:$G$4711,'11_employed_relevant'!$C$14:$C$4711,$U19,'11_employed_relevant'!$H$14:$H$4711,V$4)</f>
        <v>1268</v>
      </c>
      <c r="W19" s="2">
        <f>SUMIFS('11_employed_relevant'!$F$14:$F$4711,'11_employed_relevant'!$C$14:$C$4711,$U19,'11_employed_relevant'!$H$14:$H$4711,W$4)+SUMIFS('11_employed_relevant'!$G$14:$G$4711,'11_employed_relevant'!$C$14:$C$4711,$U19,'11_employed_relevant'!$H$14:$H$4711,W$4)</f>
        <v>12</v>
      </c>
      <c r="X19" s="2">
        <f>SUMIFS('11_employed_relevant'!$F$14:$F$4711,'11_employed_relevant'!$C$14:$C$4711,$U19,'11_employed_relevant'!$H$14:$H$4711,X$4)+SUMIFS('11_employed_relevant'!$G$14:$G$4711,'11_employed_relevant'!$C$14:$C$4711,$U19,'11_employed_relevant'!$H$14:$H$4711,X$4)</f>
        <v>323</v>
      </c>
      <c r="Y19" s="2">
        <f>SUMIFS('11_employed_relevant'!$F$14:$F$4711,'11_employed_relevant'!$C$14:$C$4711,$U19,'11_employed_relevant'!$H$14:$H$4711,Y$4)+SUMIFS('11_employed_relevant'!$G$14:$G$4711,'11_employed_relevant'!$C$14:$C$4711,$U19,'11_employed_relevant'!$H$14:$H$4711,Y$4)</f>
        <v>202</v>
      </c>
      <c r="Z19" s="2">
        <f>SUMIFS('11_employed_relevant'!$F$14:$F$4711,'11_employed_relevant'!$C$14:$C$4711,$U19,'11_employed_relevant'!$H$14:$H$4711,Z$4)+SUMIFS('11_employed_relevant'!$G$14:$G$4711,'11_employed_relevant'!$C$14:$C$4711,$U19,'11_employed_relevant'!$H$14:$H$4711,Z$4)</f>
        <v>0</v>
      </c>
      <c r="AA19" s="2">
        <f>SUMIFS('11_employed_relevant'!$F$14:$F$4711,'11_employed_relevant'!$C$14:$C$4711,$U19,'11_employed_relevant'!$H$14:$H$4711,AA$4)+SUMIFS('11_employed_relevant'!$G$14:$G$4711,'11_employed_relevant'!$C$14:$C$4711,$U19,'11_employed_relevant'!$H$14:$H$4711,AA$4)</f>
        <v>92</v>
      </c>
      <c r="AB19" s="2">
        <f>SUMIFS('11_employed_relevant'!$F$14:$F$4711,'11_employed_relevant'!$C$14:$C$4711,$U19,'11_employed_relevant'!$H$14:$H$4711,AB$4)+SUMIFS('11_employed_relevant'!$G$14:$G$4711,'11_employed_relevant'!$C$14:$C$4711,$U19,'11_employed_relevant'!$H$14:$H$4711,AB$4)</f>
        <v>170</v>
      </c>
      <c r="AC19" s="2">
        <f>SUMIFS('11_employed_relevant'!$F$14:$F$4711,'11_employed_relevant'!$C$14:$C$4711,$U19,'11_employed_relevant'!$H$14:$H$4711,AC$4)+SUMIFS('11_employed_relevant'!$G$14:$G$4711,'11_employed_relevant'!$C$14:$C$4711,$U19,'11_employed_relevant'!$H$14:$H$4711,AC$4)</f>
        <v>11</v>
      </c>
      <c r="AD19" s="30">
        <f>SUMIFS('11_employed_relevant'!$F$14:$F$4711,'11_employed_relevant'!$C$14:$C$4711,$U19,'11_employed_relevant'!$H$14:$H$4711,AD$4)+SUMIFS('11_employed_relevant'!$G$14:$G$4711,'11_employed_relevant'!$C$14:$C$4711,$U19,'11_employed_relevant'!$H$14:$H$4711,AD$4)</f>
        <v>0</v>
      </c>
      <c r="AE19" s="2">
        <f>SUMIFS('11_employed_relevant'!$F$14:$F$4711,'11_employed_relevant'!$C$14:$C$4711,$U19,'11_employed_relevant'!$H$14:$H$4711,AE$4)+SUMIFS('11_employed_relevant'!$G$14:$G$4711,'11_employed_relevant'!$C$14:$C$4711,$U19,'11_employed_relevant'!$H$14:$H$4711,AE$4)</f>
        <v>42</v>
      </c>
      <c r="AF19" s="2">
        <f>SUMIFS('11_employed_relevant'!$F$14:$F$4711,'11_employed_relevant'!$C$14:$C$4711,$U19,'11_employed_relevant'!$H$14:$H$4711,AF$4)+SUMIFS('11_employed_relevant'!$G$14:$G$4711,'11_employed_relevant'!$C$14:$C$4711,$U19,'11_employed_relevant'!$H$14:$H$4711,AF$4)</f>
        <v>76</v>
      </c>
      <c r="AG19" s="2">
        <f>SUMIFS('11_employed_relevant'!$F$14:$F$4711,'11_employed_relevant'!$C$14:$C$4711,$U19,'11_employed_relevant'!$H$14:$H$4711,AG$4)+SUMIFS('11_employed_relevant'!$G$14:$G$4711,'11_employed_relevant'!$C$14:$C$4711,$U19,'11_employed_relevant'!$H$14:$H$4711,AG$4)</f>
        <v>265</v>
      </c>
      <c r="AH19" s="2">
        <f>SUMIFS('11_employed_relevant'!$F$14:$F$4711,'11_employed_relevant'!$C$14:$C$4711,$U19,'11_employed_relevant'!$H$14:$H$4711,AH$4)+SUMIFS('11_employed_relevant'!$G$14:$G$4711,'11_employed_relevant'!$C$14:$C$4711,$U19,'11_employed_relevant'!$H$14:$H$4711,AH$4)</f>
        <v>72</v>
      </c>
      <c r="AI19" s="2">
        <f>SUMIFS('11_employed_relevant'!$F$14:$F$4711,'11_employed_relevant'!$C$14:$C$4711,$U19,'11_employed_relevant'!$H$14:$H$4711,AI$4)+SUMIFS('11_employed_relevant'!$G$14:$G$4711,'11_employed_relevant'!$C$14:$C$4711,$U19,'11_employed_relevant'!$H$14:$H$4711,AI$4)</f>
        <v>12</v>
      </c>
      <c r="AJ19" s="2">
        <f>SUMIFS('11_employed_relevant'!$F$14:$F$4711,'11_employed_relevant'!$C$14:$C$4711,$U19,'11_employed_relevant'!$H$14:$H$4711,AJ$4)+SUMIFS('11_employed_relevant'!$G$14:$G$4711,'11_employed_relevant'!$C$14:$C$4711,$U19,'11_employed_relevant'!$H$14:$H$4711,AJ$4)</f>
        <v>184</v>
      </c>
      <c r="AK19" s="2">
        <f>SUMIFS('11_employed_relevant'!$F$14:$F$4711,'11_employed_relevant'!$C$14:$C$4711,$U19,'11_employed_relevant'!$H$14:$H$4711,AK$4)+SUMIFS('11_employed_relevant'!$G$14:$G$4711,'11_employed_relevant'!$C$14:$C$4711,$U19,'11_employed_relevant'!$H$14:$H$4711,AK$4)</f>
        <v>9</v>
      </c>
      <c r="AL19" s="2">
        <f>SUMIFS('11_employed_relevant'!$F$14:$F$4711,'11_employed_relevant'!$C$14:$C$4711,$U19,'11_employed_relevant'!$H$14:$H$4711,AL$4)+SUMIFS('11_employed_relevant'!$G$14:$G$4711,'11_employed_relevant'!$C$14:$C$4711,$U19,'11_employed_relevant'!$H$14:$H$4711,AL$4)</f>
        <v>6</v>
      </c>
      <c r="AM19" s="24">
        <f t="shared" si="1"/>
        <v>2744</v>
      </c>
    </row>
    <row r="20" spans="1:39">
      <c r="A20" t="s">
        <v>152</v>
      </c>
      <c r="B20" s="2">
        <f>SUMIFS('11_employed_relevant'!$D$14:$D$4711,'11_employed_relevant'!$C$14:$C$4711,$A20,'11_employed_relevant'!$H$14:$H$4711,B$4)+SUMIFS('11_employed_relevant'!$E$14:$E$4711,'11_employed_relevant'!$C$14:$C$4711,$A20,'11_employed_relevant'!$H$14:$H$4711,B$4)</f>
        <v>36</v>
      </c>
      <c r="C20" s="2">
        <f>SUMIFS('11_employed_relevant'!$D$14:$D$4711,'11_employed_relevant'!$C$14:$C$4711,$A20,'11_employed_relevant'!$H$14:$H$4711,C$4)+SUMIFS('11_employed_relevant'!$E$14:$E$4711,'11_employed_relevant'!$C$14:$C$4711,$A20,'11_employed_relevant'!$H$14:$H$4711,C$4)</f>
        <v>3</v>
      </c>
      <c r="D20" s="2">
        <f>SUMIFS('11_employed_relevant'!$D$14:$D$4711,'11_employed_relevant'!$C$14:$C$4711,$A20,'11_employed_relevant'!$H$14:$H$4711,D$4)+SUMIFS('11_employed_relevant'!$E$14:$E$4711,'11_employed_relevant'!$C$14:$C$4711,$A20,'11_employed_relevant'!$H$14:$H$4711,D$4)</f>
        <v>45</v>
      </c>
      <c r="E20" s="2">
        <f>SUMIFS('11_employed_relevant'!$D$14:$D$4711,'11_employed_relevant'!$C$14:$C$4711,$A20,'11_employed_relevant'!$H$14:$H$4711,E$4)+SUMIFS('11_employed_relevant'!$E$14:$E$4711,'11_employed_relevant'!$C$14:$C$4711,$A20,'11_employed_relevant'!$H$14:$H$4711,E$4)</f>
        <v>331</v>
      </c>
      <c r="F20" s="2">
        <f>SUMIFS('11_employed_relevant'!$D$14:$D$4711,'11_employed_relevant'!$C$14:$C$4711,$A20,'11_employed_relevant'!$H$14:$H$4711,F$4)+SUMIFS('11_employed_relevant'!$E$14:$E$4711,'11_employed_relevant'!$C$14:$C$4711,$A20,'11_employed_relevant'!$H$14:$H$4711,F$4)</f>
        <v>0</v>
      </c>
      <c r="G20" s="2">
        <f>SUMIFS('11_employed_relevant'!$D$14:$D$4711,'11_employed_relevant'!$C$14:$C$4711,$A20,'11_employed_relevant'!$H$14:$H$4711,G$4)+SUMIFS('11_employed_relevant'!$E$14:$E$4711,'11_employed_relevant'!$C$14:$C$4711,$A20,'11_employed_relevant'!$H$14:$H$4711,G$4)</f>
        <v>16</v>
      </c>
      <c r="H20" s="2">
        <f>SUMIFS('11_employed_relevant'!$D$14:$D$4711,'11_employed_relevant'!$C$14:$C$4711,$A20,'11_employed_relevant'!$H$14:$H$4711,H$4)+SUMIFS('11_employed_relevant'!$E$14:$E$4711,'11_employed_relevant'!$C$14:$C$4711,$A20,'11_employed_relevant'!$H$14:$H$4711,H$4)</f>
        <v>10</v>
      </c>
      <c r="I20" s="2">
        <f>SUMIFS('11_employed_relevant'!$D$14:$D$4711,'11_employed_relevant'!$C$14:$C$4711,$A20,'11_employed_relevant'!$H$14:$H$4711,I$4)+SUMIFS('11_employed_relevant'!$E$14:$E$4711,'11_employed_relevant'!$C$14:$C$4711,$A20,'11_employed_relevant'!$H$14:$H$4711,I$4)</f>
        <v>0</v>
      </c>
      <c r="J20" s="30">
        <f>SUMIFS('11_employed_relevant'!$D$14:$D$4711,'11_employed_relevant'!$C$14:$C$4711,$A20,'11_employed_relevant'!$H$14:$H$4711,J$4)+SUMIFS('11_employed_relevant'!$E$14:$E$4711,'11_employed_relevant'!$C$14:$C$4711,$A20,'11_employed_relevant'!$H$14:$H$4711,J$4)</f>
        <v>0</v>
      </c>
      <c r="K20" s="2">
        <f>SUMIFS('11_employed_relevant'!$D$14:$D$4711,'11_employed_relevant'!$C$14:$C$4711,$A20,'11_employed_relevant'!$H$14:$H$4711,K$4)+SUMIFS('11_employed_relevant'!$E$14:$E$4711,'11_employed_relevant'!$C$14:$C$4711,$A20,'11_employed_relevant'!$H$14:$H$4711,K$4)</f>
        <v>3</v>
      </c>
      <c r="L20" s="2">
        <f>SUMIFS('11_employed_relevant'!$D$14:$D$4711,'11_employed_relevant'!$C$14:$C$4711,$A20,'11_employed_relevant'!$H$14:$H$4711,L$4)+SUMIFS('11_employed_relevant'!$E$14:$E$4711,'11_employed_relevant'!$C$14:$C$4711,$A20,'11_employed_relevant'!$H$14:$H$4711,L$4)</f>
        <v>20</v>
      </c>
      <c r="M20" s="2">
        <f>SUMIFS('11_employed_relevant'!$D$14:$D$4711,'11_employed_relevant'!$C$14:$C$4711,$A20,'11_employed_relevant'!$H$14:$H$4711,M$4)+SUMIFS('11_employed_relevant'!$E$14:$E$4711,'11_employed_relevant'!$C$14:$C$4711,$A20,'11_employed_relevant'!$H$14:$H$4711,M$4)</f>
        <v>75</v>
      </c>
      <c r="N20" s="2">
        <f>SUMIFS('11_employed_relevant'!$D$14:$D$4711,'11_employed_relevant'!$C$14:$C$4711,$A20,'11_employed_relevant'!$H$14:$H$4711,N$4)+SUMIFS('11_employed_relevant'!$E$14:$E$4711,'11_employed_relevant'!$C$14:$C$4711,$A20,'11_employed_relevant'!$H$14:$H$4711,N$4)</f>
        <v>20</v>
      </c>
      <c r="O20" s="2">
        <f>SUMIFS('11_employed_relevant'!$D$14:$D$4711,'11_employed_relevant'!$C$14:$C$4711,$A20,'11_employed_relevant'!$H$14:$H$4711,O$4)+SUMIFS('11_employed_relevant'!$E$14:$E$4711,'11_employed_relevant'!$C$14:$C$4711,$A20,'11_employed_relevant'!$H$14:$H$4711,O$4)</f>
        <v>0</v>
      </c>
      <c r="P20" s="2">
        <f>SUMIFS('11_employed_relevant'!$D$14:$D$4711,'11_employed_relevant'!$C$14:$C$4711,$A20,'11_employed_relevant'!$H$14:$H$4711,P$4)+SUMIFS('11_employed_relevant'!$E$14:$E$4711,'11_employed_relevant'!$C$14:$C$4711,$A20,'11_employed_relevant'!$H$14:$H$4711,P$4)</f>
        <v>42</v>
      </c>
      <c r="Q20" s="2">
        <f>SUMIFS('11_employed_relevant'!$D$14:$D$4711,'11_employed_relevant'!$C$14:$C$4711,$A20,'11_employed_relevant'!$H$14:$H$4711,Q$4)+SUMIFS('11_employed_relevant'!$E$14:$E$4711,'11_employed_relevant'!$C$14:$C$4711,$A20,'11_employed_relevant'!$H$14:$H$4711,Q$4)</f>
        <v>9</v>
      </c>
      <c r="R20" s="2">
        <f>SUMIFS('11_employed_relevant'!$D$14:$D$4711,'11_employed_relevant'!$C$14:$C$4711,$A20,'11_employed_relevant'!$H$14:$H$4711,R$4)+SUMIFS('11_employed_relevant'!$E$14:$E$4711,'11_employed_relevant'!$C$14:$C$4711,$A20,'11_employed_relevant'!$H$14:$H$4711,R$4)</f>
        <v>7</v>
      </c>
      <c r="S20" s="24">
        <f t="shared" si="0"/>
        <v>617</v>
      </c>
      <c r="U20" t="s">
        <v>152</v>
      </c>
      <c r="V20" s="2">
        <f>SUMIFS('11_employed_relevant'!$F$14:$F$4711,'11_employed_relevant'!$C$14:$C$4711,$U20,'11_employed_relevant'!$H$14:$H$4711,V$4)+SUMIFS('11_employed_relevant'!$G$14:$G$4711,'11_employed_relevant'!$C$14:$C$4711,$U20,'11_employed_relevant'!$H$14:$H$4711,V$4)</f>
        <v>10</v>
      </c>
      <c r="W20" s="2">
        <f>SUMIFS('11_employed_relevant'!$F$14:$F$4711,'11_employed_relevant'!$C$14:$C$4711,$U20,'11_employed_relevant'!$H$14:$H$4711,W$4)+SUMIFS('11_employed_relevant'!$G$14:$G$4711,'11_employed_relevant'!$C$14:$C$4711,$U20,'11_employed_relevant'!$H$14:$H$4711,W$4)</f>
        <v>0</v>
      </c>
      <c r="X20" s="2">
        <f>SUMIFS('11_employed_relevant'!$F$14:$F$4711,'11_employed_relevant'!$C$14:$C$4711,$U20,'11_employed_relevant'!$H$14:$H$4711,X$4)+SUMIFS('11_employed_relevant'!$G$14:$G$4711,'11_employed_relevant'!$C$14:$C$4711,$U20,'11_employed_relevant'!$H$14:$H$4711,X$4)</f>
        <v>0</v>
      </c>
      <c r="Y20" s="2">
        <f>SUMIFS('11_employed_relevant'!$F$14:$F$4711,'11_employed_relevant'!$C$14:$C$4711,$U20,'11_employed_relevant'!$H$14:$H$4711,Y$4)+SUMIFS('11_employed_relevant'!$G$14:$G$4711,'11_employed_relevant'!$C$14:$C$4711,$U20,'11_employed_relevant'!$H$14:$H$4711,Y$4)</f>
        <v>21</v>
      </c>
      <c r="Z20" s="2">
        <f>SUMIFS('11_employed_relevant'!$F$14:$F$4711,'11_employed_relevant'!$C$14:$C$4711,$U20,'11_employed_relevant'!$H$14:$H$4711,Z$4)+SUMIFS('11_employed_relevant'!$G$14:$G$4711,'11_employed_relevant'!$C$14:$C$4711,$U20,'11_employed_relevant'!$H$14:$H$4711,Z$4)</f>
        <v>0</v>
      </c>
      <c r="AA20" s="2">
        <f>SUMIFS('11_employed_relevant'!$F$14:$F$4711,'11_employed_relevant'!$C$14:$C$4711,$U20,'11_employed_relevant'!$H$14:$H$4711,AA$4)+SUMIFS('11_employed_relevant'!$G$14:$G$4711,'11_employed_relevant'!$C$14:$C$4711,$U20,'11_employed_relevant'!$H$14:$H$4711,AA$4)</f>
        <v>0</v>
      </c>
      <c r="AB20" s="2">
        <f>SUMIFS('11_employed_relevant'!$F$14:$F$4711,'11_employed_relevant'!$C$14:$C$4711,$U20,'11_employed_relevant'!$H$14:$H$4711,AB$4)+SUMIFS('11_employed_relevant'!$G$14:$G$4711,'11_employed_relevant'!$C$14:$C$4711,$U20,'11_employed_relevant'!$H$14:$H$4711,AB$4)</f>
        <v>0</v>
      </c>
      <c r="AC20" s="2">
        <f>SUMIFS('11_employed_relevant'!$F$14:$F$4711,'11_employed_relevant'!$C$14:$C$4711,$U20,'11_employed_relevant'!$H$14:$H$4711,AC$4)+SUMIFS('11_employed_relevant'!$G$14:$G$4711,'11_employed_relevant'!$C$14:$C$4711,$U20,'11_employed_relevant'!$H$14:$H$4711,AC$4)</f>
        <v>0</v>
      </c>
      <c r="AD20" s="30">
        <f>SUMIFS('11_employed_relevant'!$F$14:$F$4711,'11_employed_relevant'!$C$14:$C$4711,$U20,'11_employed_relevant'!$H$14:$H$4711,AD$4)+SUMIFS('11_employed_relevant'!$G$14:$G$4711,'11_employed_relevant'!$C$14:$C$4711,$U20,'11_employed_relevant'!$H$14:$H$4711,AD$4)</f>
        <v>0</v>
      </c>
      <c r="AE20" s="2">
        <f>SUMIFS('11_employed_relevant'!$F$14:$F$4711,'11_employed_relevant'!$C$14:$C$4711,$U20,'11_employed_relevant'!$H$14:$H$4711,AE$4)+SUMIFS('11_employed_relevant'!$G$14:$G$4711,'11_employed_relevant'!$C$14:$C$4711,$U20,'11_employed_relevant'!$H$14:$H$4711,AE$4)</f>
        <v>3</v>
      </c>
      <c r="AF20" s="2">
        <f>SUMIFS('11_employed_relevant'!$F$14:$F$4711,'11_employed_relevant'!$C$14:$C$4711,$U20,'11_employed_relevant'!$H$14:$H$4711,AF$4)+SUMIFS('11_employed_relevant'!$G$14:$G$4711,'11_employed_relevant'!$C$14:$C$4711,$U20,'11_employed_relevant'!$H$14:$H$4711,AF$4)</f>
        <v>6</v>
      </c>
      <c r="AG20" s="2">
        <f>SUMIFS('11_employed_relevant'!$F$14:$F$4711,'11_employed_relevant'!$C$14:$C$4711,$U20,'11_employed_relevant'!$H$14:$H$4711,AG$4)+SUMIFS('11_employed_relevant'!$G$14:$G$4711,'11_employed_relevant'!$C$14:$C$4711,$U20,'11_employed_relevant'!$H$14:$H$4711,AG$4)</f>
        <v>11</v>
      </c>
      <c r="AH20" s="2">
        <f>SUMIFS('11_employed_relevant'!$F$14:$F$4711,'11_employed_relevant'!$C$14:$C$4711,$U20,'11_employed_relevant'!$H$14:$H$4711,AH$4)+SUMIFS('11_employed_relevant'!$G$14:$G$4711,'11_employed_relevant'!$C$14:$C$4711,$U20,'11_employed_relevant'!$H$14:$H$4711,AH$4)</f>
        <v>3</v>
      </c>
      <c r="AI20" s="2">
        <f>SUMIFS('11_employed_relevant'!$F$14:$F$4711,'11_employed_relevant'!$C$14:$C$4711,$U20,'11_employed_relevant'!$H$14:$H$4711,AI$4)+SUMIFS('11_employed_relevant'!$G$14:$G$4711,'11_employed_relevant'!$C$14:$C$4711,$U20,'11_employed_relevant'!$H$14:$H$4711,AI$4)</f>
        <v>0</v>
      </c>
      <c r="AJ20" s="2">
        <f>SUMIFS('11_employed_relevant'!$F$14:$F$4711,'11_employed_relevant'!$C$14:$C$4711,$U20,'11_employed_relevant'!$H$14:$H$4711,AJ$4)+SUMIFS('11_employed_relevant'!$G$14:$G$4711,'11_employed_relevant'!$C$14:$C$4711,$U20,'11_employed_relevant'!$H$14:$H$4711,AJ$4)</f>
        <v>7</v>
      </c>
      <c r="AK20" s="2">
        <f>SUMIFS('11_employed_relevant'!$F$14:$F$4711,'11_employed_relevant'!$C$14:$C$4711,$U20,'11_employed_relevant'!$H$14:$H$4711,AK$4)+SUMIFS('11_employed_relevant'!$G$14:$G$4711,'11_employed_relevant'!$C$14:$C$4711,$U20,'11_employed_relevant'!$H$14:$H$4711,AK$4)</f>
        <v>0</v>
      </c>
      <c r="AL20" s="2">
        <f>SUMIFS('11_employed_relevant'!$F$14:$F$4711,'11_employed_relevant'!$C$14:$C$4711,$U20,'11_employed_relevant'!$H$14:$H$4711,AL$4)+SUMIFS('11_employed_relevant'!$G$14:$G$4711,'11_employed_relevant'!$C$14:$C$4711,$U20,'11_employed_relevant'!$H$14:$H$4711,AL$4)</f>
        <v>0</v>
      </c>
      <c r="AM20" s="24">
        <f t="shared" si="1"/>
        <v>61</v>
      </c>
    </row>
    <row r="21" spans="1:39">
      <c r="A21" t="s">
        <v>153</v>
      </c>
      <c r="B21" s="2">
        <f>SUMIFS('11_employed_relevant'!$D$14:$D$4711,'11_employed_relevant'!$C$14:$C$4711,$A21,'11_employed_relevant'!$H$14:$H$4711,B$4)+SUMIFS('11_employed_relevant'!$E$14:$E$4711,'11_employed_relevant'!$C$14:$C$4711,$A21,'11_employed_relevant'!$H$14:$H$4711,B$4)</f>
        <v>43</v>
      </c>
      <c r="C21" s="2">
        <f>SUMIFS('11_employed_relevant'!$D$14:$D$4711,'11_employed_relevant'!$C$14:$C$4711,$A21,'11_employed_relevant'!$H$14:$H$4711,C$4)+SUMIFS('11_employed_relevant'!$E$14:$E$4711,'11_employed_relevant'!$C$14:$C$4711,$A21,'11_employed_relevant'!$H$14:$H$4711,C$4)</f>
        <v>4</v>
      </c>
      <c r="D21" s="2">
        <f>SUMIFS('11_employed_relevant'!$D$14:$D$4711,'11_employed_relevant'!$C$14:$C$4711,$A21,'11_employed_relevant'!$H$14:$H$4711,D$4)+SUMIFS('11_employed_relevant'!$E$14:$E$4711,'11_employed_relevant'!$C$14:$C$4711,$A21,'11_employed_relevant'!$H$14:$H$4711,D$4)</f>
        <v>28</v>
      </c>
      <c r="E21" s="2">
        <f>SUMIFS('11_employed_relevant'!$D$14:$D$4711,'11_employed_relevant'!$C$14:$C$4711,$A21,'11_employed_relevant'!$H$14:$H$4711,E$4)+SUMIFS('11_employed_relevant'!$E$14:$E$4711,'11_employed_relevant'!$C$14:$C$4711,$A21,'11_employed_relevant'!$H$14:$H$4711,E$4)</f>
        <v>42</v>
      </c>
      <c r="F21" s="2">
        <f>SUMIFS('11_employed_relevant'!$D$14:$D$4711,'11_employed_relevant'!$C$14:$C$4711,$A21,'11_employed_relevant'!$H$14:$H$4711,F$4)+SUMIFS('11_employed_relevant'!$E$14:$E$4711,'11_employed_relevant'!$C$14:$C$4711,$A21,'11_employed_relevant'!$H$14:$H$4711,F$4)</f>
        <v>0</v>
      </c>
      <c r="G21" s="2">
        <f>SUMIFS('11_employed_relevant'!$D$14:$D$4711,'11_employed_relevant'!$C$14:$C$4711,$A21,'11_employed_relevant'!$H$14:$H$4711,G$4)+SUMIFS('11_employed_relevant'!$E$14:$E$4711,'11_employed_relevant'!$C$14:$C$4711,$A21,'11_employed_relevant'!$H$14:$H$4711,G$4)</f>
        <v>12</v>
      </c>
      <c r="H21" s="2">
        <f>SUMIFS('11_employed_relevant'!$D$14:$D$4711,'11_employed_relevant'!$C$14:$C$4711,$A21,'11_employed_relevant'!$H$14:$H$4711,H$4)+SUMIFS('11_employed_relevant'!$E$14:$E$4711,'11_employed_relevant'!$C$14:$C$4711,$A21,'11_employed_relevant'!$H$14:$H$4711,H$4)</f>
        <v>35</v>
      </c>
      <c r="I21" s="2">
        <f>SUMIFS('11_employed_relevant'!$D$14:$D$4711,'11_employed_relevant'!$C$14:$C$4711,$A21,'11_employed_relevant'!$H$14:$H$4711,I$4)+SUMIFS('11_employed_relevant'!$E$14:$E$4711,'11_employed_relevant'!$C$14:$C$4711,$A21,'11_employed_relevant'!$H$14:$H$4711,I$4)</f>
        <v>0</v>
      </c>
      <c r="J21" s="30">
        <f>SUMIFS('11_employed_relevant'!$D$14:$D$4711,'11_employed_relevant'!$C$14:$C$4711,$A21,'11_employed_relevant'!$H$14:$H$4711,J$4)+SUMIFS('11_employed_relevant'!$E$14:$E$4711,'11_employed_relevant'!$C$14:$C$4711,$A21,'11_employed_relevant'!$H$14:$H$4711,J$4)</f>
        <v>0</v>
      </c>
      <c r="K21" s="2">
        <f>SUMIFS('11_employed_relevant'!$D$14:$D$4711,'11_employed_relevant'!$C$14:$C$4711,$A21,'11_employed_relevant'!$H$14:$H$4711,K$4)+SUMIFS('11_employed_relevant'!$E$14:$E$4711,'11_employed_relevant'!$C$14:$C$4711,$A21,'11_employed_relevant'!$H$14:$H$4711,K$4)</f>
        <v>7</v>
      </c>
      <c r="L21" s="2">
        <f>SUMIFS('11_employed_relevant'!$D$14:$D$4711,'11_employed_relevant'!$C$14:$C$4711,$A21,'11_employed_relevant'!$H$14:$H$4711,L$4)+SUMIFS('11_employed_relevant'!$E$14:$E$4711,'11_employed_relevant'!$C$14:$C$4711,$A21,'11_employed_relevant'!$H$14:$H$4711,L$4)</f>
        <v>55</v>
      </c>
      <c r="M21" s="2">
        <f>SUMIFS('11_employed_relevant'!$D$14:$D$4711,'11_employed_relevant'!$C$14:$C$4711,$A21,'11_employed_relevant'!$H$14:$H$4711,M$4)+SUMIFS('11_employed_relevant'!$E$14:$E$4711,'11_employed_relevant'!$C$14:$C$4711,$A21,'11_employed_relevant'!$H$14:$H$4711,M$4)</f>
        <v>186</v>
      </c>
      <c r="N21" s="2">
        <f>SUMIFS('11_employed_relevant'!$D$14:$D$4711,'11_employed_relevant'!$C$14:$C$4711,$A21,'11_employed_relevant'!$H$14:$H$4711,N$4)+SUMIFS('11_employed_relevant'!$E$14:$E$4711,'11_employed_relevant'!$C$14:$C$4711,$A21,'11_employed_relevant'!$H$14:$H$4711,N$4)</f>
        <v>33</v>
      </c>
      <c r="O21" s="2">
        <f>SUMIFS('11_employed_relevant'!$D$14:$D$4711,'11_employed_relevant'!$C$14:$C$4711,$A21,'11_employed_relevant'!$H$14:$H$4711,O$4)+SUMIFS('11_employed_relevant'!$E$14:$E$4711,'11_employed_relevant'!$C$14:$C$4711,$A21,'11_employed_relevant'!$H$14:$H$4711,O$4)</f>
        <v>7</v>
      </c>
      <c r="P21" s="2">
        <f>SUMIFS('11_employed_relevant'!$D$14:$D$4711,'11_employed_relevant'!$C$14:$C$4711,$A21,'11_employed_relevant'!$H$14:$H$4711,P$4)+SUMIFS('11_employed_relevant'!$E$14:$E$4711,'11_employed_relevant'!$C$14:$C$4711,$A21,'11_employed_relevant'!$H$14:$H$4711,P$4)</f>
        <v>76</v>
      </c>
      <c r="Q21" s="2">
        <f>SUMIFS('11_employed_relevant'!$D$14:$D$4711,'11_employed_relevant'!$C$14:$C$4711,$A21,'11_employed_relevant'!$H$14:$H$4711,Q$4)+SUMIFS('11_employed_relevant'!$E$14:$E$4711,'11_employed_relevant'!$C$14:$C$4711,$A21,'11_employed_relevant'!$H$14:$H$4711,Q$4)</f>
        <v>18</v>
      </c>
      <c r="R21" s="2">
        <f>SUMIFS('11_employed_relevant'!$D$14:$D$4711,'11_employed_relevant'!$C$14:$C$4711,$A21,'11_employed_relevant'!$H$14:$H$4711,R$4)+SUMIFS('11_employed_relevant'!$E$14:$E$4711,'11_employed_relevant'!$C$14:$C$4711,$A21,'11_employed_relevant'!$H$14:$H$4711,R$4)</f>
        <v>3</v>
      </c>
      <c r="S21" s="24">
        <f t="shared" si="0"/>
        <v>549</v>
      </c>
      <c r="U21" t="s">
        <v>153</v>
      </c>
      <c r="V21" s="2">
        <f>SUMIFS('11_employed_relevant'!$F$14:$F$4711,'11_employed_relevant'!$C$14:$C$4711,$U21,'11_employed_relevant'!$H$14:$H$4711,V$4)+SUMIFS('11_employed_relevant'!$G$14:$G$4711,'11_employed_relevant'!$C$14:$C$4711,$U21,'11_employed_relevant'!$H$14:$H$4711,V$4)</f>
        <v>0</v>
      </c>
      <c r="W21" s="2">
        <f>SUMIFS('11_employed_relevant'!$F$14:$F$4711,'11_employed_relevant'!$C$14:$C$4711,$U21,'11_employed_relevant'!$H$14:$H$4711,W$4)+SUMIFS('11_employed_relevant'!$G$14:$G$4711,'11_employed_relevant'!$C$14:$C$4711,$U21,'11_employed_relevant'!$H$14:$H$4711,W$4)</f>
        <v>0</v>
      </c>
      <c r="X21" s="2">
        <f>SUMIFS('11_employed_relevant'!$F$14:$F$4711,'11_employed_relevant'!$C$14:$C$4711,$U21,'11_employed_relevant'!$H$14:$H$4711,X$4)+SUMIFS('11_employed_relevant'!$G$14:$G$4711,'11_employed_relevant'!$C$14:$C$4711,$U21,'11_employed_relevant'!$H$14:$H$4711,X$4)</f>
        <v>0</v>
      </c>
      <c r="Y21" s="2">
        <f>SUMIFS('11_employed_relevant'!$F$14:$F$4711,'11_employed_relevant'!$C$14:$C$4711,$U21,'11_employed_relevant'!$H$14:$H$4711,Y$4)+SUMIFS('11_employed_relevant'!$G$14:$G$4711,'11_employed_relevant'!$C$14:$C$4711,$U21,'11_employed_relevant'!$H$14:$H$4711,Y$4)</f>
        <v>0</v>
      </c>
      <c r="Z21" s="2">
        <f>SUMIFS('11_employed_relevant'!$F$14:$F$4711,'11_employed_relevant'!$C$14:$C$4711,$U21,'11_employed_relevant'!$H$14:$H$4711,Z$4)+SUMIFS('11_employed_relevant'!$G$14:$G$4711,'11_employed_relevant'!$C$14:$C$4711,$U21,'11_employed_relevant'!$H$14:$H$4711,Z$4)</f>
        <v>0</v>
      </c>
      <c r="AA21" s="2">
        <f>SUMIFS('11_employed_relevant'!$F$14:$F$4711,'11_employed_relevant'!$C$14:$C$4711,$U21,'11_employed_relevant'!$H$14:$H$4711,AA$4)+SUMIFS('11_employed_relevant'!$G$14:$G$4711,'11_employed_relevant'!$C$14:$C$4711,$U21,'11_employed_relevant'!$H$14:$H$4711,AA$4)</f>
        <v>0</v>
      </c>
      <c r="AB21" s="2">
        <f>SUMIFS('11_employed_relevant'!$F$14:$F$4711,'11_employed_relevant'!$C$14:$C$4711,$U21,'11_employed_relevant'!$H$14:$H$4711,AB$4)+SUMIFS('11_employed_relevant'!$G$14:$G$4711,'11_employed_relevant'!$C$14:$C$4711,$U21,'11_employed_relevant'!$H$14:$H$4711,AB$4)</f>
        <v>0</v>
      </c>
      <c r="AC21" s="2">
        <f>SUMIFS('11_employed_relevant'!$F$14:$F$4711,'11_employed_relevant'!$C$14:$C$4711,$U21,'11_employed_relevant'!$H$14:$H$4711,AC$4)+SUMIFS('11_employed_relevant'!$G$14:$G$4711,'11_employed_relevant'!$C$14:$C$4711,$U21,'11_employed_relevant'!$H$14:$H$4711,AC$4)</f>
        <v>0</v>
      </c>
      <c r="AD21" s="30">
        <f>SUMIFS('11_employed_relevant'!$F$14:$F$4711,'11_employed_relevant'!$C$14:$C$4711,$U21,'11_employed_relevant'!$H$14:$H$4711,AD$4)+SUMIFS('11_employed_relevant'!$G$14:$G$4711,'11_employed_relevant'!$C$14:$C$4711,$U21,'11_employed_relevant'!$H$14:$H$4711,AD$4)</f>
        <v>0</v>
      </c>
      <c r="AE21" s="2">
        <f>SUMIFS('11_employed_relevant'!$F$14:$F$4711,'11_employed_relevant'!$C$14:$C$4711,$U21,'11_employed_relevant'!$H$14:$H$4711,AE$4)+SUMIFS('11_employed_relevant'!$G$14:$G$4711,'11_employed_relevant'!$C$14:$C$4711,$U21,'11_employed_relevant'!$H$14:$H$4711,AE$4)</f>
        <v>0</v>
      </c>
      <c r="AF21" s="2">
        <f>SUMIFS('11_employed_relevant'!$F$14:$F$4711,'11_employed_relevant'!$C$14:$C$4711,$U21,'11_employed_relevant'!$H$14:$H$4711,AF$4)+SUMIFS('11_employed_relevant'!$G$14:$G$4711,'11_employed_relevant'!$C$14:$C$4711,$U21,'11_employed_relevant'!$H$14:$H$4711,AF$4)</f>
        <v>0</v>
      </c>
      <c r="AG21" s="2">
        <f>SUMIFS('11_employed_relevant'!$F$14:$F$4711,'11_employed_relevant'!$C$14:$C$4711,$U21,'11_employed_relevant'!$H$14:$H$4711,AG$4)+SUMIFS('11_employed_relevant'!$G$14:$G$4711,'11_employed_relevant'!$C$14:$C$4711,$U21,'11_employed_relevant'!$H$14:$H$4711,AG$4)</f>
        <v>3</v>
      </c>
      <c r="AH21" s="2">
        <f>SUMIFS('11_employed_relevant'!$F$14:$F$4711,'11_employed_relevant'!$C$14:$C$4711,$U21,'11_employed_relevant'!$H$14:$H$4711,AH$4)+SUMIFS('11_employed_relevant'!$G$14:$G$4711,'11_employed_relevant'!$C$14:$C$4711,$U21,'11_employed_relevant'!$H$14:$H$4711,AH$4)</f>
        <v>0</v>
      </c>
      <c r="AI21" s="2">
        <f>SUMIFS('11_employed_relevant'!$F$14:$F$4711,'11_employed_relevant'!$C$14:$C$4711,$U21,'11_employed_relevant'!$H$14:$H$4711,AI$4)+SUMIFS('11_employed_relevant'!$G$14:$G$4711,'11_employed_relevant'!$C$14:$C$4711,$U21,'11_employed_relevant'!$H$14:$H$4711,AI$4)</f>
        <v>0</v>
      </c>
      <c r="AJ21" s="2">
        <f>SUMIFS('11_employed_relevant'!$F$14:$F$4711,'11_employed_relevant'!$C$14:$C$4711,$U21,'11_employed_relevant'!$H$14:$H$4711,AJ$4)+SUMIFS('11_employed_relevant'!$G$14:$G$4711,'11_employed_relevant'!$C$14:$C$4711,$U21,'11_employed_relevant'!$H$14:$H$4711,AJ$4)</f>
        <v>0</v>
      </c>
      <c r="AK21" s="2">
        <f>SUMIFS('11_employed_relevant'!$F$14:$F$4711,'11_employed_relevant'!$C$14:$C$4711,$U21,'11_employed_relevant'!$H$14:$H$4711,AK$4)+SUMIFS('11_employed_relevant'!$G$14:$G$4711,'11_employed_relevant'!$C$14:$C$4711,$U21,'11_employed_relevant'!$H$14:$H$4711,AK$4)</f>
        <v>0</v>
      </c>
      <c r="AL21" s="2">
        <f>SUMIFS('11_employed_relevant'!$F$14:$F$4711,'11_employed_relevant'!$C$14:$C$4711,$U21,'11_employed_relevant'!$H$14:$H$4711,AL$4)+SUMIFS('11_employed_relevant'!$G$14:$G$4711,'11_employed_relevant'!$C$14:$C$4711,$U21,'11_employed_relevant'!$H$14:$H$4711,AL$4)</f>
        <v>0</v>
      </c>
      <c r="AM21" s="24">
        <f t="shared" si="1"/>
        <v>3</v>
      </c>
    </row>
    <row r="22" spans="1:39">
      <c r="A22" t="s">
        <v>154</v>
      </c>
      <c r="B22" s="2">
        <f>SUMIFS('11_employed_relevant'!$D$14:$D$4711,'11_employed_relevant'!$C$14:$C$4711,$A22,'11_employed_relevant'!$H$14:$H$4711,B$4)+SUMIFS('11_employed_relevant'!$E$14:$E$4711,'11_employed_relevant'!$C$14:$C$4711,$A22,'11_employed_relevant'!$H$14:$H$4711,B$4)</f>
        <v>67</v>
      </c>
      <c r="C22" s="2">
        <f>SUMIFS('11_employed_relevant'!$D$14:$D$4711,'11_employed_relevant'!$C$14:$C$4711,$A22,'11_employed_relevant'!$H$14:$H$4711,C$4)+SUMIFS('11_employed_relevant'!$E$14:$E$4711,'11_employed_relevant'!$C$14:$C$4711,$A22,'11_employed_relevant'!$H$14:$H$4711,C$4)</f>
        <v>13</v>
      </c>
      <c r="D22" s="2">
        <f>SUMIFS('11_employed_relevant'!$D$14:$D$4711,'11_employed_relevant'!$C$14:$C$4711,$A22,'11_employed_relevant'!$H$14:$H$4711,D$4)+SUMIFS('11_employed_relevant'!$E$14:$E$4711,'11_employed_relevant'!$C$14:$C$4711,$A22,'11_employed_relevant'!$H$14:$H$4711,D$4)</f>
        <v>346</v>
      </c>
      <c r="E22" s="2">
        <f>SUMIFS('11_employed_relevant'!$D$14:$D$4711,'11_employed_relevant'!$C$14:$C$4711,$A22,'11_employed_relevant'!$H$14:$H$4711,E$4)+SUMIFS('11_employed_relevant'!$E$14:$E$4711,'11_employed_relevant'!$C$14:$C$4711,$A22,'11_employed_relevant'!$H$14:$H$4711,E$4)</f>
        <v>257</v>
      </c>
      <c r="F22" s="2">
        <f>SUMIFS('11_employed_relevant'!$D$14:$D$4711,'11_employed_relevant'!$C$14:$C$4711,$A22,'11_employed_relevant'!$H$14:$H$4711,F$4)+SUMIFS('11_employed_relevant'!$E$14:$E$4711,'11_employed_relevant'!$C$14:$C$4711,$A22,'11_employed_relevant'!$H$14:$H$4711,F$4)</f>
        <v>0</v>
      </c>
      <c r="G22" s="2">
        <f>SUMIFS('11_employed_relevant'!$D$14:$D$4711,'11_employed_relevant'!$C$14:$C$4711,$A22,'11_employed_relevant'!$H$14:$H$4711,G$4)+SUMIFS('11_employed_relevant'!$E$14:$E$4711,'11_employed_relevant'!$C$14:$C$4711,$A22,'11_employed_relevant'!$H$14:$H$4711,G$4)</f>
        <v>6</v>
      </c>
      <c r="H22" s="2">
        <f>SUMIFS('11_employed_relevant'!$D$14:$D$4711,'11_employed_relevant'!$C$14:$C$4711,$A22,'11_employed_relevant'!$H$14:$H$4711,H$4)+SUMIFS('11_employed_relevant'!$E$14:$E$4711,'11_employed_relevant'!$C$14:$C$4711,$A22,'11_employed_relevant'!$H$14:$H$4711,H$4)</f>
        <v>16</v>
      </c>
      <c r="I22" s="2">
        <f>SUMIFS('11_employed_relevant'!$D$14:$D$4711,'11_employed_relevant'!$C$14:$C$4711,$A22,'11_employed_relevant'!$H$14:$H$4711,I$4)+SUMIFS('11_employed_relevant'!$E$14:$E$4711,'11_employed_relevant'!$C$14:$C$4711,$A22,'11_employed_relevant'!$H$14:$H$4711,I$4)</f>
        <v>0</v>
      </c>
      <c r="J22" s="30">
        <f>SUMIFS('11_employed_relevant'!$D$14:$D$4711,'11_employed_relevant'!$C$14:$C$4711,$A22,'11_employed_relevant'!$H$14:$H$4711,J$4)+SUMIFS('11_employed_relevant'!$E$14:$E$4711,'11_employed_relevant'!$C$14:$C$4711,$A22,'11_employed_relevant'!$H$14:$H$4711,J$4)</f>
        <v>0</v>
      </c>
      <c r="K22" s="2">
        <f>SUMIFS('11_employed_relevant'!$D$14:$D$4711,'11_employed_relevant'!$C$14:$C$4711,$A22,'11_employed_relevant'!$H$14:$H$4711,K$4)+SUMIFS('11_employed_relevant'!$E$14:$E$4711,'11_employed_relevant'!$C$14:$C$4711,$A22,'11_employed_relevant'!$H$14:$H$4711,K$4)</f>
        <v>12</v>
      </c>
      <c r="L22" s="2">
        <f>SUMIFS('11_employed_relevant'!$D$14:$D$4711,'11_employed_relevant'!$C$14:$C$4711,$A22,'11_employed_relevant'!$H$14:$H$4711,L$4)+SUMIFS('11_employed_relevant'!$E$14:$E$4711,'11_employed_relevant'!$C$14:$C$4711,$A22,'11_employed_relevant'!$H$14:$H$4711,L$4)</f>
        <v>48</v>
      </c>
      <c r="M22" s="2">
        <f>SUMIFS('11_employed_relevant'!$D$14:$D$4711,'11_employed_relevant'!$C$14:$C$4711,$A22,'11_employed_relevant'!$H$14:$H$4711,M$4)+SUMIFS('11_employed_relevant'!$E$14:$E$4711,'11_employed_relevant'!$C$14:$C$4711,$A22,'11_employed_relevant'!$H$14:$H$4711,M$4)</f>
        <v>150</v>
      </c>
      <c r="N22" s="2">
        <f>SUMIFS('11_employed_relevant'!$D$14:$D$4711,'11_employed_relevant'!$C$14:$C$4711,$A22,'11_employed_relevant'!$H$14:$H$4711,N$4)+SUMIFS('11_employed_relevant'!$E$14:$E$4711,'11_employed_relevant'!$C$14:$C$4711,$A22,'11_employed_relevant'!$H$14:$H$4711,N$4)</f>
        <v>30</v>
      </c>
      <c r="O22" s="2">
        <f>SUMIFS('11_employed_relevant'!$D$14:$D$4711,'11_employed_relevant'!$C$14:$C$4711,$A22,'11_employed_relevant'!$H$14:$H$4711,O$4)+SUMIFS('11_employed_relevant'!$E$14:$E$4711,'11_employed_relevant'!$C$14:$C$4711,$A22,'11_employed_relevant'!$H$14:$H$4711,O$4)</f>
        <v>0</v>
      </c>
      <c r="P22" s="2">
        <f>SUMIFS('11_employed_relevant'!$D$14:$D$4711,'11_employed_relevant'!$C$14:$C$4711,$A22,'11_employed_relevant'!$H$14:$H$4711,P$4)+SUMIFS('11_employed_relevant'!$E$14:$E$4711,'11_employed_relevant'!$C$14:$C$4711,$A22,'11_employed_relevant'!$H$14:$H$4711,P$4)</f>
        <v>140</v>
      </c>
      <c r="Q22" s="2">
        <f>SUMIFS('11_employed_relevant'!$D$14:$D$4711,'11_employed_relevant'!$C$14:$C$4711,$A22,'11_employed_relevant'!$H$14:$H$4711,Q$4)+SUMIFS('11_employed_relevant'!$E$14:$E$4711,'11_employed_relevant'!$C$14:$C$4711,$A22,'11_employed_relevant'!$H$14:$H$4711,Q$4)</f>
        <v>37</v>
      </c>
      <c r="R22" s="2">
        <f>SUMIFS('11_employed_relevant'!$D$14:$D$4711,'11_employed_relevant'!$C$14:$C$4711,$A22,'11_employed_relevant'!$H$14:$H$4711,R$4)+SUMIFS('11_employed_relevant'!$E$14:$E$4711,'11_employed_relevant'!$C$14:$C$4711,$A22,'11_employed_relevant'!$H$14:$H$4711,R$4)</f>
        <v>9</v>
      </c>
      <c r="S22" s="24">
        <f t="shared" si="0"/>
        <v>1131</v>
      </c>
      <c r="U22" t="s">
        <v>154</v>
      </c>
      <c r="V22" s="2">
        <f>SUMIFS('11_employed_relevant'!$F$14:$F$4711,'11_employed_relevant'!$C$14:$C$4711,$U22,'11_employed_relevant'!$H$14:$H$4711,V$4)+SUMIFS('11_employed_relevant'!$G$14:$G$4711,'11_employed_relevant'!$C$14:$C$4711,$U22,'11_employed_relevant'!$H$14:$H$4711,V$4)</f>
        <v>7</v>
      </c>
      <c r="W22" s="2">
        <f>SUMIFS('11_employed_relevant'!$F$14:$F$4711,'11_employed_relevant'!$C$14:$C$4711,$U22,'11_employed_relevant'!$H$14:$H$4711,W$4)+SUMIFS('11_employed_relevant'!$G$14:$G$4711,'11_employed_relevant'!$C$14:$C$4711,$U22,'11_employed_relevant'!$H$14:$H$4711,W$4)</f>
        <v>0</v>
      </c>
      <c r="X22" s="2">
        <f>SUMIFS('11_employed_relevant'!$F$14:$F$4711,'11_employed_relevant'!$C$14:$C$4711,$U22,'11_employed_relevant'!$H$14:$H$4711,X$4)+SUMIFS('11_employed_relevant'!$G$14:$G$4711,'11_employed_relevant'!$C$14:$C$4711,$U22,'11_employed_relevant'!$H$14:$H$4711,X$4)</f>
        <v>25</v>
      </c>
      <c r="Y22" s="2">
        <f>SUMIFS('11_employed_relevant'!$F$14:$F$4711,'11_employed_relevant'!$C$14:$C$4711,$U22,'11_employed_relevant'!$H$14:$H$4711,Y$4)+SUMIFS('11_employed_relevant'!$G$14:$G$4711,'11_employed_relevant'!$C$14:$C$4711,$U22,'11_employed_relevant'!$H$14:$H$4711,Y$4)</f>
        <v>14</v>
      </c>
      <c r="Z22" s="2">
        <f>SUMIFS('11_employed_relevant'!$F$14:$F$4711,'11_employed_relevant'!$C$14:$C$4711,$U22,'11_employed_relevant'!$H$14:$H$4711,Z$4)+SUMIFS('11_employed_relevant'!$G$14:$G$4711,'11_employed_relevant'!$C$14:$C$4711,$U22,'11_employed_relevant'!$H$14:$H$4711,Z$4)</f>
        <v>0</v>
      </c>
      <c r="AA22" s="2">
        <f>SUMIFS('11_employed_relevant'!$F$14:$F$4711,'11_employed_relevant'!$C$14:$C$4711,$U22,'11_employed_relevant'!$H$14:$H$4711,AA$4)+SUMIFS('11_employed_relevant'!$G$14:$G$4711,'11_employed_relevant'!$C$14:$C$4711,$U22,'11_employed_relevant'!$H$14:$H$4711,AA$4)</f>
        <v>0</v>
      </c>
      <c r="AB22" s="2">
        <f>SUMIFS('11_employed_relevant'!$F$14:$F$4711,'11_employed_relevant'!$C$14:$C$4711,$U22,'11_employed_relevant'!$H$14:$H$4711,AB$4)+SUMIFS('11_employed_relevant'!$G$14:$G$4711,'11_employed_relevant'!$C$14:$C$4711,$U22,'11_employed_relevant'!$H$14:$H$4711,AB$4)</f>
        <v>3</v>
      </c>
      <c r="AC22" s="2">
        <f>SUMIFS('11_employed_relevant'!$F$14:$F$4711,'11_employed_relevant'!$C$14:$C$4711,$U22,'11_employed_relevant'!$H$14:$H$4711,AC$4)+SUMIFS('11_employed_relevant'!$G$14:$G$4711,'11_employed_relevant'!$C$14:$C$4711,$U22,'11_employed_relevant'!$H$14:$H$4711,AC$4)</f>
        <v>0</v>
      </c>
      <c r="AD22" s="30">
        <f>SUMIFS('11_employed_relevant'!$F$14:$F$4711,'11_employed_relevant'!$C$14:$C$4711,$U22,'11_employed_relevant'!$H$14:$H$4711,AD$4)+SUMIFS('11_employed_relevant'!$G$14:$G$4711,'11_employed_relevant'!$C$14:$C$4711,$U22,'11_employed_relevant'!$H$14:$H$4711,AD$4)</f>
        <v>0</v>
      </c>
      <c r="AE22" s="2">
        <f>SUMIFS('11_employed_relevant'!$F$14:$F$4711,'11_employed_relevant'!$C$14:$C$4711,$U22,'11_employed_relevant'!$H$14:$H$4711,AE$4)+SUMIFS('11_employed_relevant'!$G$14:$G$4711,'11_employed_relevant'!$C$14:$C$4711,$U22,'11_employed_relevant'!$H$14:$H$4711,AE$4)</f>
        <v>0</v>
      </c>
      <c r="AF22" s="2">
        <f>SUMIFS('11_employed_relevant'!$F$14:$F$4711,'11_employed_relevant'!$C$14:$C$4711,$U22,'11_employed_relevant'!$H$14:$H$4711,AF$4)+SUMIFS('11_employed_relevant'!$G$14:$G$4711,'11_employed_relevant'!$C$14:$C$4711,$U22,'11_employed_relevant'!$H$14:$H$4711,AF$4)</f>
        <v>6</v>
      </c>
      <c r="AG22" s="2">
        <f>SUMIFS('11_employed_relevant'!$F$14:$F$4711,'11_employed_relevant'!$C$14:$C$4711,$U22,'11_employed_relevant'!$H$14:$H$4711,AG$4)+SUMIFS('11_employed_relevant'!$G$14:$G$4711,'11_employed_relevant'!$C$14:$C$4711,$U22,'11_employed_relevant'!$H$14:$H$4711,AG$4)</f>
        <v>3</v>
      </c>
      <c r="AH22" s="2">
        <f>SUMIFS('11_employed_relevant'!$F$14:$F$4711,'11_employed_relevant'!$C$14:$C$4711,$U22,'11_employed_relevant'!$H$14:$H$4711,AH$4)+SUMIFS('11_employed_relevant'!$G$14:$G$4711,'11_employed_relevant'!$C$14:$C$4711,$U22,'11_employed_relevant'!$H$14:$H$4711,AH$4)</f>
        <v>7</v>
      </c>
      <c r="AI22" s="2">
        <f>SUMIFS('11_employed_relevant'!$F$14:$F$4711,'11_employed_relevant'!$C$14:$C$4711,$U22,'11_employed_relevant'!$H$14:$H$4711,AI$4)+SUMIFS('11_employed_relevant'!$G$14:$G$4711,'11_employed_relevant'!$C$14:$C$4711,$U22,'11_employed_relevant'!$H$14:$H$4711,AI$4)</f>
        <v>0</v>
      </c>
      <c r="AJ22" s="2">
        <f>SUMIFS('11_employed_relevant'!$F$14:$F$4711,'11_employed_relevant'!$C$14:$C$4711,$U22,'11_employed_relevant'!$H$14:$H$4711,AJ$4)+SUMIFS('11_employed_relevant'!$G$14:$G$4711,'11_employed_relevant'!$C$14:$C$4711,$U22,'11_employed_relevant'!$H$14:$H$4711,AJ$4)</f>
        <v>25</v>
      </c>
      <c r="AK22" s="2">
        <f>SUMIFS('11_employed_relevant'!$F$14:$F$4711,'11_employed_relevant'!$C$14:$C$4711,$U22,'11_employed_relevant'!$H$14:$H$4711,AK$4)+SUMIFS('11_employed_relevant'!$G$14:$G$4711,'11_employed_relevant'!$C$14:$C$4711,$U22,'11_employed_relevant'!$H$14:$H$4711,AK$4)</f>
        <v>0</v>
      </c>
      <c r="AL22" s="2">
        <f>SUMIFS('11_employed_relevant'!$F$14:$F$4711,'11_employed_relevant'!$C$14:$C$4711,$U22,'11_employed_relevant'!$H$14:$H$4711,AL$4)+SUMIFS('11_employed_relevant'!$G$14:$G$4711,'11_employed_relevant'!$C$14:$C$4711,$U22,'11_employed_relevant'!$H$14:$H$4711,AL$4)</f>
        <v>0</v>
      </c>
      <c r="AM22" s="24">
        <f t="shared" si="1"/>
        <v>90</v>
      </c>
    </row>
    <row r="23" spans="1:39">
      <c r="A23" t="s">
        <v>5</v>
      </c>
      <c r="B23" s="2">
        <f>SUMIFS('11_employed_relevant'!$D$14:$D$4711,'11_employed_relevant'!$C$14:$C$4711,$A23,'11_employed_relevant'!$H$14:$H$4711,B$4)+SUMIFS('11_employed_relevant'!$E$14:$E$4711,'11_employed_relevant'!$C$14:$C$4711,$A23,'11_employed_relevant'!$H$14:$H$4711,B$4)</f>
        <v>29</v>
      </c>
      <c r="C23" s="2">
        <f>SUMIFS('11_employed_relevant'!$D$14:$D$4711,'11_employed_relevant'!$C$14:$C$4711,$A23,'11_employed_relevant'!$H$14:$H$4711,C$4)+SUMIFS('11_employed_relevant'!$E$14:$E$4711,'11_employed_relevant'!$C$14:$C$4711,$A23,'11_employed_relevant'!$H$14:$H$4711,C$4)</f>
        <v>7</v>
      </c>
      <c r="D23" s="2">
        <f>SUMIFS('11_employed_relevant'!$D$14:$D$4711,'11_employed_relevant'!$C$14:$C$4711,$A23,'11_employed_relevant'!$H$14:$H$4711,D$4)+SUMIFS('11_employed_relevant'!$E$14:$E$4711,'11_employed_relevant'!$C$14:$C$4711,$A23,'11_employed_relevant'!$H$14:$H$4711,D$4)</f>
        <v>68</v>
      </c>
      <c r="E23" s="2">
        <f>SUMIFS('11_employed_relevant'!$D$14:$D$4711,'11_employed_relevant'!$C$14:$C$4711,$A23,'11_employed_relevant'!$H$14:$H$4711,E$4)+SUMIFS('11_employed_relevant'!$E$14:$E$4711,'11_employed_relevant'!$C$14:$C$4711,$A23,'11_employed_relevant'!$H$14:$H$4711,E$4)</f>
        <v>37</v>
      </c>
      <c r="F23" s="2">
        <f>SUMIFS('11_employed_relevant'!$D$14:$D$4711,'11_employed_relevant'!$C$14:$C$4711,$A23,'11_employed_relevant'!$H$14:$H$4711,F$4)+SUMIFS('11_employed_relevant'!$E$14:$E$4711,'11_employed_relevant'!$C$14:$C$4711,$A23,'11_employed_relevant'!$H$14:$H$4711,F$4)</f>
        <v>0</v>
      </c>
      <c r="G23" s="2">
        <f>SUMIFS('11_employed_relevant'!$D$14:$D$4711,'11_employed_relevant'!$C$14:$C$4711,$A23,'11_employed_relevant'!$H$14:$H$4711,G$4)+SUMIFS('11_employed_relevant'!$E$14:$E$4711,'11_employed_relevant'!$C$14:$C$4711,$A23,'11_employed_relevant'!$H$14:$H$4711,G$4)</f>
        <v>0</v>
      </c>
      <c r="H23" s="2">
        <f>SUMIFS('11_employed_relevant'!$D$14:$D$4711,'11_employed_relevant'!$C$14:$C$4711,$A23,'11_employed_relevant'!$H$14:$H$4711,H$4)+SUMIFS('11_employed_relevant'!$E$14:$E$4711,'11_employed_relevant'!$C$14:$C$4711,$A23,'11_employed_relevant'!$H$14:$H$4711,H$4)</f>
        <v>3</v>
      </c>
      <c r="I23" s="2">
        <f>SUMIFS('11_employed_relevant'!$D$14:$D$4711,'11_employed_relevant'!$C$14:$C$4711,$A23,'11_employed_relevant'!$H$14:$H$4711,I$4)+SUMIFS('11_employed_relevant'!$E$14:$E$4711,'11_employed_relevant'!$C$14:$C$4711,$A23,'11_employed_relevant'!$H$14:$H$4711,I$4)</f>
        <v>0</v>
      </c>
      <c r="J23" s="30">
        <f>SUMIFS('11_employed_relevant'!$D$14:$D$4711,'11_employed_relevant'!$C$14:$C$4711,$A23,'11_employed_relevant'!$H$14:$H$4711,J$4)+SUMIFS('11_employed_relevant'!$E$14:$E$4711,'11_employed_relevant'!$C$14:$C$4711,$A23,'11_employed_relevant'!$H$14:$H$4711,J$4)</f>
        <v>0</v>
      </c>
      <c r="K23" s="2">
        <f>SUMIFS('11_employed_relevant'!$D$14:$D$4711,'11_employed_relevant'!$C$14:$C$4711,$A23,'11_employed_relevant'!$H$14:$H$4711,K$4)+SUMIFS('11_employed_relevant'!$E$14:$E$4711,'11_employed_relevant'!$C$14:$C$4711,$A23,'11_employed_relevant'!$H$14:$H$4711,K$4)</f>
        <v>0</v>
      </c>
      <c r="L23" s="2">
        <f>SUMIFS('11_employed_relevant'!$D$14:$D$4711,'11_employed_relevant'!$C$14:$C$4711,$A23,'11_employed_relevant'!$H$14:$H$4711,L$4)+SUMIFS('11_employed_relevant'!$E$14:$E$4711,'11_employed_relevant'!$C$14:$C$4711,$A23,'11_employed_relevant'!$H$14:$H$4711,L$4)</f>
        <v>9</v>
      </c>
      <c r="M23" s="2">
        <f>SUMIFS('11_employed_relevant'!$D$14:$D$4711,'11_employed_relevant'!$C$14:$C$4711,$A23,'11_employed_relevant'!$H$14:$H$4711,M$4)+SUMIFS('11_employed_relevant'!$E$14:$E$4711,'11_employed_relevant'!$C$14:$C$4711,$A23,'11_employed_relevant'!$H$14:$H$4711,M$4)</f>
        <v>194</v>
      </c>
      <c r="N23" s="2">
        <f>SUMIFS('11_employed_relevant'!$D$14:$D$4711,'11_employed_relevant'!$C$14:$C$4711,$A23,'11_employed_relevant'!$H$14:$H$4711,N$4)+SUMIFS('11_employed_relevant'!$E$14:$E$4711,'11_employed_relevant'!$C$14:$C$4711,$A23,'11_employed_relevant'!$H$14:$H$4711,N$4)</f>
        <v>21</v>
      </c>
      <c r="O23" s="2">
        <f>SUMIFS('11_employed_relevant'!$D$14:$D$4711,'11_employed_relevant'!$C$14:$C$4711,$A23,'11_employed_relevant'!$H$14:$H$4711,O$4)+SUMIFS('11_employed_relevant'!$E$14:$E$4711,'11_employed_relevant'!$C$14:$C$4711,$A23,'11_employed_relevant'!$H$14:$H$4711,O$4)</f>
        <v>8</v>
      </c>
      <c r="P23" s="2">
        <f>SUMIFS('11_employed_relevant'!$D$14:$D$4711,'11_employed_relevant'!$C$14:$C$4711,$A23,'11_employed_relevant'!$H$14:$H$4711,P$4)+SUMIFS('11_employed_relevant'!$E$14:$E$4711,'11_employed_relevant'!$C$14:$C$4711,$A23,'11_employed_relevant'!$H$14:$H$4711,P$4)</f>
        <v>55</v>
      </c>
      <c r="Q23" s="2">
        <f>SUMIFS('11_employed_relevant'!$D$14:$D$4711,'11_employed_relevant'!$C$14:$C$4711,$A23,'11_employed_relevant'!$H$14:$H$4711,Q$4)+SUMIFS('11_employed_relevant'!$E$14:$E$4711,'11_employed_relevant'!$C$14:$C$4711,$A23,'11_employed_relevant'!$H$14:$H$4711,Q$4)</f>
        <v>10</v>
      </c>
      <c r="R23" s="2">
        <f>SUMIFS('11_employed_relevant'!$D$14:$D$4711,'11_employed_relevant'!$C$14:$C$4711,$A23,'11_employed_relevant'!$H$14:$H$4711,R$4)+SUMIFS('11_employed_relevant'!$E$14:$E$4711,'11_employed_relevant'!$C$14:$C$4711,$A23,'11_employed_relevant'!$H$14:$H$4711,R$4)</f>
        <v>13</v>
      </c>
      <c r="S23" s="24">
        <f t="shared" si="0"/>
        <v>454</v>
      </c>
      <c r="U23" t="s">
        <v>5</v>
      </c>
      <c r="V23" s="2">
        <f>SUMIFS('11_employed_relevant'!$F$14:$F$4711,'11_employed_relevant'!$C$14:$C$4711,$U23,'11_employed_relevant'!$H$14:$H$4711,V$4)+SUMIFS('11_employed_relevant'!$G$14:$G$4711,'11_employed_relevant'!$C$14:$C$4711,$U23,'11_employed_relevant'!$H$14:$H$4711,V$4)</f>
        <v>20</v>
      </c>
      <c r="W23" s="2">
        <f>SUMIFS('11_employed_relevant'!$F$14:$F$4711,'11_employed_relevant'!$C$14:$C$4711,$U23,'11_employed_relevant'!$H$14:$H$4711,W$4)+SUMIFS('11_employed_relevant'!$G$14:$G$4711,'11_employed_relevant'!$C$14:$C$4711,$U23,'11_employed_relevant'!$H$14:$H$4711,W$4)</f>
        <v>0</v>
      </c>
      <c r="X23" s="2">
        <f>SUMIFS('11_employed_relevant'!$F$14:$F$4711,'11_employed_relevant'!$C$14:$C$4711,$U23,'11_employed_relevant'!$H$14:$H$4711,X$4)+SUMIFS('11_employed_relevant'!$G$14:$G$4711,'11_employed_relevant'!$C$14:$C$4711,$U23,'11_employed_relevant'!$H$14:$H$4711,X$4)</f>
        <v>6</v>
      </c>
      <c r="Y23" s="2">
        <f>SUMIFS('11_employed_relevant'!$F$14:$F$4711,'11_employed_relevant'!$C$14:$C$4711,$U23,'11_employed_relevant'!$H$14:$H$4711,Y$4)+SUMIFS('11_employed_relevant'!$G$14:$G$4711,'11_employed_relevant'!$C$14:$C$4711,$U23,'11_employed_relevant'!$H$14:$H$4711,Y$4)</f>
        <v>0</v>
      </c>
      <c r="Z23" s="2">
        <f>SUMIFS('11_employed_relevant'!$F$14:$F$4711,'11_employed_relevant'!$C$14:$C$4711,$U23,'11_employed_relevant'!$H$14:$H$4711,Z$4)+SUMIFS('11_employed_relevant'!$G$14:$G$4711,'11_employed_relevant'!$C$14:$C$4711,$U23,'11_employed_relevant'!$H$14:$H$4711,Z$4)</f>
        <v>0</v>
      </c>
      <c r="AA23" s="2">
        <f>SUMIFS('11_employed_relevant'!$F$14:$F$4711,'11_employed_relevant'!$C$14:$C$4711,$U23,'11_employed_relevant'!$H$14:$H$4711,AA$4)+SUMIFS('11_employed_relevant'!$G$14:$G$4711,'11_employed_relevant'!$C$14:$C$4711,$U23,'11_employed_relevant'!$H$14:$H$4711,AA$4)</f>
        <v>0</v>
      </c>
      <c r="AB23" s="2">
        <f>SUMIFS('11_employed_relevant'!$F$14:$F$4711,'11_employed_relevant'!$C$14:$C$4711,$U23,'11_employed_relevant'!$H$14:$H$4711,AB$4)+SUMIFS('11_employed_relevant'!$G$14:$G$4711,'11_employed_relevant'!$C$14:$C$4711,$U23,'11_employed_relevant'!$H$14:$H$4711,AB$4)</f>
        <v>21</v>
      </c>
      <c r="AC23" s="2">
        <f>SUMIFS('11_employed_relevant'!$F$14:$F$4711,'11_employed_relevant'!$C$14:$C$4711,$U23,'11_employed_relevant'!$H$14:$H$4711,AC$4)+SUMIFS('11_employed_relevant'!$G$14:$G$4711,'11_employed_relevant'!$C$14:$C$4711,$U23,'11_employed_relevant'!$H$14:$H$4711,AC$4)</f>
        <v>0</v>
      </c>
      <c r="AD23" s="30">
        <f>SUMIFS('11_employed_relevant'!$F$14:$F$4711,'11_employed_relevant'!$C$14:$C$4711,$U23,'11_employed_relevant'!$H$14:$H$4711,AD$4)+SUMIFS('11_employed_relevant'!$G$14:$G$4711,'11_employed_relevant'!$C$14:$C$4711,$U23,'11_employed_relevant'!$H$14:$H$4711,AD$4)</f>
        <v>0</v>
      </c>
      <c r="AE23" s="2">
        <f>SUMIFS('11_employed_relevant'!$F$14:$F$4711,'11_employed_relevant'!$C$14:$C$4711,$U23,'11_employed_relevant'!$H$14:$H$4711,AE$4)+SUMIFS('11_employed_relevant'!$G$14:$G$4711,'11_employed_relevant'!$C$14:$C$4711,$U23,'11_employed_relevant'!$H$14:$H$4711,AE$4)</f>
        <v>8</v>
      </c>
      <c r="AF23" s="2">
        <f>SUMIFS('11_employed_relevant'!$F$14:$F$4711,'11_employed_relevant'!$C$14:$C$4711,$U23,'11_employed_relevant'!$H$14:$H$4711,AF$4)+SUMIFS('11_employed_relevant'!$G$14:$G$4711,'11_employed_relevant'!$C$14:$C$4711,$U23,'11_employed_relevant'!$H$14:$H$4711,AF$4)</f>
        <v>37</v>
      </c>
      <c r="AG23" s="2">
        <f>SUMIFS('11_employed_relevant'!$F$14:$F$4711,'11_employed_relevant'!$C$14:$C$4711,$U23,'11_employed_relevant'!$H$14:$H$4711,AG$4)+SUMIFS('11_employed_relevant'!$G$14:$G$4711,'11_employed_relevant'!$C$14:$C$4711,$U23,'11_employed_relevant'!$H$14:$H$4711,AG$4)</f>
        <v>80</v>
      </c>
      <c r="AH23" s="2">
        <f>SUMIFS('11_employed_relevant'!$F$14:$F$4711,'11_employed_relevant'!$C$14:$C$4711,$U23,'11_employed_relevant'!$H$14:$H$4711,AH$4)+SUMIFS('11_employed_relevant'!$G$14:$G$4711,'11_employed_relevant'!$C$14:$C$4711,$U23,'11_employed_relevant'!$H$14:$H$4711,AH$4)</f>
        <v>24</v>
      </c>
      <c r="AI23" s="2">
        <f>SUMIFS('11_employed_relevant'!$F$14:$F$4711,'11_employed_relevant'!$C$14:$C$4711,$U23,'11_employed_relevant'!$H$14:$H$4711,AI$4)+SUMIFS('11_employed_relevant'!$G$14:$G$4711,'11_employed_relevant'!$C$14:$C$4711,$U23,'11_employed_relevant'!$H$14:$H$4711,AI$4)</f>
        <v>5</v>
      </c>
      <c r="AJ23" s="2">
        <f>SUMIFS('11_employed_relevant'!$F$14:$F$4711,'11_employed_relevant'!$C$14:$C$4711,$U23,'11_employed_relevant'!$H$14:$H$4711,AJ$4)+SUMIFS('11_employed_relevant'!$G$14:$G$4711,'11_employed_relevant'!$C$14:$C$4711,$U23,'11_employed_relevant'!$H$14:$H$4711,AJ$4)</f>
        <v>38</v>
      </c>
      <c r="AK23" s="2">
        <f>SUMIFS('11_employed_relevant'!$F$14:$F$4711,'11_employed_relevant'!$C$14:$C$4711,$U23,'11_employed_relevant'!$H$14:$H$4711,AK$4)+SUMIFS('11_employed_relevant'!$G$14:$G$4711,'11_employed_relevant'!$C$14:$C$4711,$U23,'11_employed_relevant'!$H$14:$H$4711,AK$4)</f>
        <v>7</v>
      </c>
      <c r="AL23" s="2">
        <f>SUMIFS('11_employed_relevant'!$F$14:$F$4711,'11_employed_relevant'!$C$14:$C$4711,$U23,'11_employed_relevant'!$H$14:$H$4711,AL$4)+SUMIFS('11_employed_relevant'!$G$14:$G$4711,'11_employed_relevant'!$C$14:$C$4711,$U23,'11_employed_relevant'!$H$14:$H$4711,AL$4)</f>
        <v>9</v>
      </c>
      <c r="AM23" s="24">
        <f t="shared" si="1"/>
        <v>255</v>
      </c>
    </row>
    <row r="24" spans="1:39">
      <c r="A24" t="s">
        <v>155</v>
      </c>
      <c r="B24" s="2">
        <f>SUMIFS('11_employed_relevant'!$D$14:$D$4711,'11_employed_relevant'!$C$14:$C$4711,$A24,'11_employed_relevant'!$H$14:$H$4711,B$4)+SUMIFS('11_employed_relevant'!$E$14:$E$4711,'11_employed_relevant'!$C$14:$C$4711,$A24,'11_employed_relevant'!$H$14:$H$4711,B$4)</f>
        <v>72</v>
      </c>
      <c r="C24" s="2">
        <f>SUMIFS('11_employed_relevant'!$D$14:$D$4711,'11_employed_relevant'!$C$14:$C$4711,$A24,'11_employed_relevant'!$H$14:$H$4711,C$4)+SUMIFS('11_employed_relevant'!$E$14:$E$4711,'11_employed_relevant'!$C$14:$C$4711,$A24,'11_employed_relevant'!$H$14:$H$4711,C$4)</f>
        <v>0</v>
      </c>
      <c r="D24" s="2">
        <f>SUMIFS('11_employed_relevant'!$D$14:$D$4711,'11_employed_relevant'!$C$14:$C$4711,$A24,'11_employed_relevant'!$H$14:$H$4711,D$4)+SUMIFS('11_employed_relevant'!$E$14:$E$4711,'11_employed_relevant'!$C$14:$C$4711,$A24,'11_employed_relevant'!$H$14:$H$4711,D$4)</f>
        <v>17</v>
      </c>
      <c r="E24" s="2">
        <f>SUMIFS('11_employed_relevant'!$D$14:$D$4711,'11_employed_relevant'!$C$14:$C$4711,$A24,'11_employed_relevant'!$H$14:$H$4711,E$4)+SUMIFS('11_employed_relevant'!$E$14:$E$4711,'11_employed_relevant'!$C$14:$C$4711,$A24,'11_employed_relevant'!$H$14:$H$4711,E$4)</f>
        <v>7</v>
      </c>
      <c r="F24" s="2">
        <f>SUMIFS('11_employed_relevant'!$D$14:$D$4711,'11_employed_relevant'!$C$14:$C$4711,$A24,'11_employed_relevant'!$H$14:$H$4711,F$4)+SUMIFS('11_employed_relevant'!$E$14:$E$4711,'11_employed_relevant'!$C$14:$C$4711,$A24,'11_employed_relevant'!$H$14:$H$4711,F$4)</f>
        <v>0</v>
      </c>
      <c r="G24" s="2">
        <f>SUMIFS('11_employed_relevant'!$D$14:$D$4711,'11_employed_relevant'!$C$14:$C$4711,$A24,'11_employed_relevant'!$H$14:$H$4711,G$4)+SUMIFS('11_employed_relevant'!$E$14:$E$4711,'11_employed_relevant'!$C$14:$C$4711,$A24,'11_employed_relevant'!$H$14:$H$4711,G$4)</f>
        <v>25</v>
      </c>
      <c r="H24" s="2">
        <f>SUMIFS('11_employed_relevant'!$D$14:$D$4711,'11_employed_relevant'!$C$14:$C$4711,$A24,'11_employed_relevant'!$H$14:$H$4711,H$4)+SUMIFS('11_employed_relevant'!$E$14:$E$4711,'11_employed_relevant'!$C$14:$C$4711,$A24,'11_employed_relevant'!$H$14:$H$4711,H$4)</f>
        <v>16</v>
      </c>
      <c r="I24" s="2">
        <f>SUMIFS('11_employed_relevant'!$D$14:$D$4711,'11_employed_relevant'!$C$14:$C$4711,$A24,'11_employed_relevant'!$H$14:$H$4711,I$4)+SUMIFS('11_employed_relevant'!$E$14:$E$4711,'11_employed_relevant'!$C$14:$C$4711,$A24,'11_employed_relevant'!$H$14:$H$4711,I$4)</f>
        <v>0</v>
      </c>
      <c r="J24" s="30">
        <f>SUMIFS('11_employed_relevant'!$D$14:$D$4711,'11_employed_relevant'!$C$14:$C$4711,$A24,'11_employed_relevant'!$H$14:$H$4711,J$4)+SUMIFS('11_employed_relevant'!$E$14:$E$4711,'11_employed_relevant'!$C$14:$C$4711,$A24,'11_employed_relevant'!$H$14:$H$4711,J$4)</f>
        <v>0</v>
      </c>
      <c r="K24" s="2">
        <f>SUMIFS('11_employed_relevant'!$D$14:$D$4711,'11_employed_relevant'!$C$14:$C$4711,$A24,'11_employed_relevant'!$H$14:$H$4711,K$4)+SUMIFS('11_employed_relevant'!$E$14:$E$4711,'11_employed_relevant'!$C$14:$C$4711,$A24,'11_employed_relevant'!$H$14:$H$4711,K$4)</f>
        <v>3</v>
      </c>
      <c r="L24" s="2">
        <f>SUMIFS('11_employed_relevant'!$D$14:$D$4711,'11_employed_relevant'!$C$14:$C$4711,$A24,'11_employed_relevant'!$H$14:$H$4711,L$4)+SUMIFS('11_employed_relevant'!$E$14:$E$4711,'11_employed_relevant'!$C$14:$C$4711,$A24,'11_employed_relevant'!$H$14:$H$4711,L$4)</f>
        <v>16</v>
      </c>
      <c r="M24" s="2">
        <f>SUMIFS('11_employed_relevant'!$D$14:$D$4711,'11_employed_relevant'!$C$14:$C$4711,$A24,'11_employed_relevant'!$H$14:$H$4711,M$4)+SUMIFS('11_employed_relevant'!$E$14:$E$4711,'11_employed_relevant'!$C$14:$C$4711,$A24,'11_employed_relevant'!$H$14:$H$4711,M$4)</f>
        <v>100</v>
      </c>
      <c r="N24" s="2">
        <f>SUMIFS('11_employed_relevant'!$D$14:$D$4711,'11_employed_relevant'!$C$14:$C$4711,$A24,'11_employed_relevant'!$H$14:$H$4711,N$4)+SUMIFS('11_employed_relevant'!$E$14:$E$4711,'11_employed_relevant'!$C$14:$C$4711,$A24,'11_employed_relevant'!$H$14:$H$4711,N$4)</f>
        <v>26</v>
      </c>
      <c r="O24" s="2">
        <f>SUMIFS('11_employed_relevant'!$D$14:$D$4711,'11_employed_relevant'!$C$14:$C$4711,$A24,'11_employed_relevant'!$H$14:$H$4711,O$4)+SUMIFS('11_employed_relevant'!$E$14:$E$4711,'11_employed_relevant'!$C$14:$C$4711,$A24,'11_employed_relevant'!$H$14:$H$4711,O$4)</f>
        <v>0</v>
      </c>
      <c r="P24" s="2">
        <f>SUMIFS('11_employed_relevant'!$D$14:$D$4711,'11_employed_relevant'!$C$14:$C$4711,$A24,'11_employed_relevant'!$H$14:$H$4711,P$4)+SUMIFS('11_employed_relevant'!$E$14:$E$4711,'11_employed_relevant'!$C$14:$C$4711,$A24,'11_employed_relevant'!$H$14:$H$4711,P$4)</f>
        <v>60</v>
      </c>
      <c r="Q24" s="2">
        <f>SUMIFS('11_employed_relevant'!$D$14:$D$4711,'11_employed_relevant'!$C$14:$C$4711,$A24,'11_employed_relevant'!$H$14:$H$4711,Q$4)+SUMIFS('11_employed_relevant'!$E$14:$E$4711,'11_employed_relevant'!$C$14:$C$4711,$A24,'11_employed_relevant'!$H$14:$H$4711,Q$4)</f>
        <v>15</v>
      </c>
      <c r="R24" s="2">
        <f>SUMIFS('11_employed_relevant'!$D$14:$D$4711,'11_employed_relevant'!$C$14:$C$4711,$A24,'11_employed_relevant'!$H$14:$H$4711,R$4)+SUMIFS('11_employed_relevant'!$E$14:$E$4711,'11_employed_relevant'!$C$14:$C$4711,$A24,'11_employed_relevant'!$H$14:$H$4711,R$4)</f>
        <v>0</v>
      </c>
      <c r="S24" s="24">
        <f t="shared" si="0"/>
        <v>357</v>
      </c>
      <c r="U24" t="s">
        <v>155</v>
      </c>
      <c r="V24" s="2">
        <f>SUMIFS('11_employed_relevant'!$F$14:$F$4711,'11_employed_relevant'!$C$14:$C$4711,$U24,'11_employed_relevant'!$H$14:$H$4711,V$4)+SUMIFS('11_employed_relevant'!$G$14:$G$4711,'11_employed_relevant'!$C$14:$C$4711,$U24,'11_employed_relevant'!$H$14:$H$4711,V$4)</f>
        <v>254</v>
      </c>
      <c r="W24" s="2">
        <f>SUMIFS('11_employed_relevant'!$F$14:$F$4711,'11_employed_relevant'!$C$14:$C$4711,$U24,'11_employed_relevant'!$H$14:$H$4711,W$4)+SUMIFS('11_employed_relevant'!$G$14:$G$4711,'11_employed_relevant'!$C$14:$C$4711,$U24,'11_employed_relevant'!$H$14:$H$4711,W$4)</f>
        <v>0</v>
      </c>
      <c r="X24" s="2">
        <f>SUMIFS('11_employed_relevant'!$F$14:$F$4711,'11_employed_relevant'!$C$14:$C$4711,$U24,'11_employed_relevant'!$H$14:$H$4711,X$4)+SUMIFS('11_employed_relevant'!$G$14:$G$4711,'11_employed_relevant'!$C$14:$C$4711,$U24,'11_employed_relevant'!$H$14:$H$4711,X$4)</f>
        <v>4</v>
      </c>
      <c r="Y24" s="2">
        <f>SUMIFS('11_employed_relevant'!$F$14:$F$4711,'11_employed_relevant'!$C$14:$C$4711,$U24,'11_employed_relevant'!$H$14:$H$4711,Y$4)+SUMIFS('11_employed_relevant'!$G$14:$G$4711,'11_employed_relevant'!$C$14:$C$4711,$U24,'11_employed_relevant'!$H$14:$H$4711,Y$4)</f>
        <v>0</v>
      </c>
      <c r="Z24" s="2">
        <f>SUMIFS('11_employed_relevant'!$F$14:$F$4711,'11_employed_relevant'!$C$14:$C$4711,$U24,'11_employed_relevant'!$H$14:$H$4711,Z$4)+SUMIFS('11_employed_relevant'!$G$14:$G$4711,'11_employed_relevant'!$C$14:$C$4711,$U24,'11_employed_relevant'!$H$14:$H$4711,Z$4)</f>
        <v>0</v>
      </c>
      <c r="AA24" s="2">
        <f>SUMIFS('11_employed_relevant'!$F$14:$F$4711,'11_employed_relevant'!$C$14:$C$4711,$U24,'11_employed_relevant'!$H$14:$H$4711,AA$4)+SUMIFS('11_employed_relevant'!$G$14:$G$4711,'11_employed_relevant'!$C$14:$C$4711,$U24,'11_employed_relevant'!$H$14:$H$4711,AA$4)</f>
        <v>99</v>
      </c>
      <c r="AB24" s="2">
        <f>SUMIFS('11_employed_relevant'!$F$14:$F$4711,'11_employed_relevant'!$C$14:$C$4711,$U24,'11_employed_relevant'!$H$14:$H$4711,AB$4)+SUMIFS('11_employed_relevant'!$G$14:$G$4711,'11_employed_relevant'!$C$14:$C$4711,$U24,'11_employed_relevant'!$H$14:$H$4711,AB$4)</f>
        <v>28</v>
      </c>
      <c r="AC24" s="2">
        <f>SUMIFS('11_employed_relevant'!$F$14:$F$4711,'11_employed_relevant'!$C$14:$C$4711,$U24,'11_employed_relevant'!$H$14:$H$4711,AC$4)+SUMIFS('11_employed_relevant'!$G$14:$G$4711,'11_employed_relevant'!$C$14:$C$4711,$U24,'11_employed_relevant'!$H$14:$H$4711,AC$4)</f>
        <v>0</v>
      </c>
      <c r="AD24" s="30">
        <f>SUMIFS('11_employed_relevant'!$F$14:$F$4711,'11_employed_relevant'!$C$14:$C$4711,$U24,'11_employed_relevant'!$H$14:$H$4711,AD$4)+SUMIFS('11_employed_relevant'!$G$14:$G$4711,'11_employed_relevant'!$C$14:$C$4711,$U24,'11_employed_relevant'!$H$14:$H$4711,AD$4)</f>
        <v>0</v>
      </c>
      <c r="AE24" s="2">
        <f>SUMIFS('11_employed_relevant'!$F$14:$F$4711,'11_employed_relevant'!$C$14:$C$4711,$U24,'11_employed_relevant'!$H$14:$H$4711,AE$4)+SUMIFS('11_employed_relevant'!$G$14:$G$4711,'11_employed_relevant'!$C$14:$C$4711,$U24,'11_employed_relevant'!$H$14:$H$4711,AE$4)</f>
        <v>17</v>
      </c>
      <c r="AF24" s="2">
        <f>SUMIFS('11_employed_relevant'!$F$14:$F$4711,'11_employed_relevant'!$C$14:$C$4711,$U24,'11_employed_relevant'!$H$14:$H$4711,AF$4)+SUMIFS('11_employed_relevant'!$G$14:$G$4711,'11_employed_relevant'!$C$14:$C$4711,$U24,'11_employed_relevant'!$H$14:$H$4711,AF$4)</f>
        <v>24</v>
      </c>
      <c r="AG24" s="2">
        <f>SUMIFS('11_employed_relevant'!$F$14:$F$4711,'11_employed_relevant'!$C$14:$C$4711,$U24,'11_employed_relevant'!$H$14:$H$4711,AG$4)+SUMIFS('11_employed_relevant'!$G$14:$G$4711,'11_employed_relevant'!$C$14:$C$4711,$U24,'11_employed_relevant'!$H$14:$H$4711,AG$4)</f>
        <v>53</v>
      </c>
      <c r="AH24" s="2">
        <f>SUMIFS('11_employed_relevant'!$F$14:$F$4711,'11_employed_relevant'!$C$14:$C$4711,$U24,'11_employed_relevant'!$H$14:$H$4711,AH$4)+SUMIFS('11_employed_relevant'!$G$14:$G$4711,'11_employed_relevant'!$C$14:$C$4711,$U24,'11_employed_relevant'!$H$14:$H$4711,AH$4)</f>
        <v>14</v>
      </c>
      <c r="AI24" s="2">
        <f>SUMIFS('11_employed_relevant'!$F$14:$F$4711,'11_employed_relevant'!$C$14:$C$4711,$U24,'11_employed_relevant'!$H$14:$H$4711,AI$4)+SUMIFS('11_employed_relevant'!$G$14:$G$4711,'11_employed_relevant'!$C$14:$C$4711,$U24,'11_employed_relevant'!$H$14:$H$4711,AI$4)</f>
        <v>4</v>
      </c>
      <c r="AJ24" s="2">
        <f>SUMIFS('11_employed_relevant'!$F$14:$F$4711,'11_employed_relevant'!$C$14:$C$4711,$U24,'11_employed_relevant'!$H$14:$H$4711,AJ$4)+SUMIFS('11_employed_relevant'!$G$14:$G$4711,'11_employed_relevant'!$C$14:$C$4711,$U24,'11_employed_relevant'!$H$14:$H$4711,AJ$4)</f>
        <v>64</v>
      </c>
      <c r="AK24" s="2">
        <f>SUMIFS('11_employed_relevant'!$F$14:$F$4711,'11_employed_relevant'!$C$14:$C$4711,$U24,'11_employed_relevant'!$H$14:$H$4711,AK$4)+SUMIFS('11_employed_relevant'!$G$14:$G$4711,'11_employed_relevant'!$C$14:$C$4711,$U24,'11_employed_relevant'!$H$14:$H$4711,AK$4)</f>
        <v>8</v>
      </c>
      <c r="AL24" s="2">
        <f>SUMIFS('11_employed_relevant'!$F$14:$F$4711,'11_employed_relevant'!$C$14:$C$4711,$U24,'11_employed_relevant'!$H$14:$H$4711,AL$4)+SUMIFS('11_employed_relevant'!$G$14:$G$4711,'11_employed_relevant'!$C$14:$C$4711,$U24,'11_employed_relevant'!$H$14:$H$4711,AL$4)</f>
        <v>0</v>
      </c>
      <c r="AM24" s="24">
        <f t="shared" si="1"/>
        <v>569</v>
      </c>
    </row>
    <row r="25" spans="1:39">
      <c r="A25" t="s">
        <v>156</v>
      </c>
      <c r="B25" s="2">
        <f>SUMIFS('11_employed_relevant'!$D$14:$D$4711,'11_employed_relevant'!$C$14:$C$4711,$A25,'11_employed_relevant'!$H$14:$H$4711,B$4)+SUMIFS('11_employed_relevant'!$E$14:$E$4711,'11_employed_relevant'!$C$14:$C$4711,$A25,'11_employed_relevant'!$H$14:$H$4711,B$4)</f>
        <v>64</v>
      </c>
      <c r="C25" s="2">
        <f>SUMIFS('11_employed_relevant'!$D$14:$D$4711,'11_employed_relevant'!$C$14:$C$4711,$A25,'11_employed_relevant'!$H$14:$H$4711,C$4)+SUMIFS('11_employed_relevant'!$E$14:$E$4711,'11_employed_relevant'!$C$14:$C$4711,$A25,'11_employed_relevant'!$H$14:$H$4711,C$4)</f>
        <v>6</v>
      </c>
      <c r="D25" s="2">
        <f>SUMIFS('11_employed_relevant'!$D$14:$D$4711,'11_employed_relevant'!$C$14:$C$4711,$A25,'11_employed_relevant'!$H$14:$H$4711,D$4)+SUMIFS('11_employed_relevant'!$E$14:$E$4711,'11_employed_relevant'!$C$14:$C$4711,$A25,'11_employed_relevant'!$H$14:$H$4711,D$4)</f>
        <v>57</v>
      </c>
      <c r="E25" s="2">
        <f>SUMIFS('11_employed_relevant'!$D$14:$D$4711,'11_employed_relevant'!$C$14:$C$4711,$A25,'11_employed_relevant'!$H$14:$H$4711,E$4)+SUMIFS('11_employed_relevant'!$E$14:$E$4711,'11_employed_relevant'!$C$14:$C$4711,$A25,'11_employed_relevant'!$H$14:$H$4711,E$4)</f>
        <v>61</v>
      </c>
      <c r="F25" s="2">
        <f>SUMIFS('11_employed_relevant'!$D$14:$D$4711,'11_employed_relevant'!$C$14:$C$4711,$A25,'11_employed_relevant'!$H$14:$H$4711,F$4)+SUMIFS('11_employed_relevant'!$E$14:$E$4711,'11_employed_relevant'!$C$14:$C$4711,$A25,'11_employed_relevant'!$H$14:$H$4711,F$4)</f>
        <v>0</v>
      </c>
      <c r="G25" s="2">
        <f>SUMIFS('11_employed_relevant'!$D$14:$D$4711,'11_employed_relevant'!$C$14:$C$4711,$A25,'11_employed_relevant'!$H$14:$H$4711,G$4)+SUMIFS('11_employed_relevant'!$E$14:$E$4711,'11_employed_relevant'!$C$14:$C$4711,$A25,'11_employed_relevant'!$H$14:$H$4711,G$4)</f>
        <v>0</v>
      </c>
      <c r="H25" s="2">
        <f>SUMIFS('11_employed_relevant'!$D$14:$D$4711,'11_employed_relevant'!$C$14:$C$4711,$A25,'11_employed_relevant'!$H$14:$H$4711,H$4)+SUMIFS('11_employed_relevant'!$E$14:$E$4711,'11_employed_relevant'!$C$14:$C$4711,$A25,'11_employed_relevant'!$H$14:$H$4711,H$4)</f>
        <v>10</v>
      </c>
      <c r="I25" s="2">
        <f>SUMIFS('11_employed_relevant'!$D$14:$D$4711,'11_employed_relevant'!$C$14:$C$4711,$A25,'11_employed_relevant'!$H$14:$H$4711,I$4)+SUMIFS('11_employed_relevant'!$E$14:$E$4711,'11_employed_relevant'!$C$14:$C$4711,$A25,'11_employed_relevant'!$H$14:$H$4711,I$4)</f>
        <v>0</v>
      </c>
      <c r="J25" s="30">
        <f>SUMIFS('11_employed_relevant'!$D$14:$D$4711,'11_employed_relevant'!$C$14:$C$4711,$A25,'11_employed_relevant'!$H$14:$H$4711,J$4)+SUMIFS('11_employed_relevant'!$E$14:$E$4711,'11_employed_relevant'!$C$14:$C$4711,$A25,'11_employed_relevant'!$H$14:$H$4711,J$4)</f>
        <v>0</v>
      </c>
      <c r="K25" s="2">
        <f>SUMIFS('11_employed_relevant'!$D$14:$D$4711,'11_employed_relevant'!$C$14:$C$4711,$A25,'11_employed_relevant'!$H$14:$H$4711,K$4)+SUMIFS('11_employed_relevant'!$E$14:$E$4711,'11_employed_relevant'!$C$14:$C$4711,$A25,'11_employed_relevant'!$H$14:$H$4711,K$4)</f>
        <v>0</v>
      </c>
      <c r="L25" s="2">
        <f>SUMIFS('11_employed_relevant'!$D$14:$D$4711,'11_employed_relevant'!$C$14:$C$4711,$A25,'11_employed_relevant'!$H$14:$H$4711,L$4)+SUMIFS('11_employed_relevant'!$E$14:$E$4711,'11_employed_relevant'!$C$14:$C$4711,$A25,'11_employed_relevant'!$H$14:$H$4711,L$4)</f>
        <v>22</v>
      </c>
      <c r="M25" s="2">
        <f>SUMIFS('11_employed_relevant'!$D$14:$D$4711,'11_employed_relevant'!$C$14:$C$4711,$A25,'11_employed_relevant'!$H$14:$H$4711,M$4)+SUMIFS('11_employed_relevant'!$E$14:$E$4711,'11_employed_relevant'!$C$14:$C$4711,$A25,'11_employed_relevant'!$H$14:$H$4711,M$4)</f>
        <v>81</v>
      </c>
      <c r="N25" s="2">
        <f>SUMIFS('11_employed_relevant'!$D$14:$D$4711,'11_employed_relevant'!$C$14:$C$4711,$A25,'11_employed_relevant'!$H$14:$H$4711,N$4)+SUMIFS('11_employed_relevant'!$E$14:$E$4711,'11_employed_relevant'!$C$14:$C$4711,$A25,'11_employed_relevant'!$H$14:$H$4711,N$4)</f>
        <v>30</v>
      </c>
      <c r="O25" s="2">
        <f>SUMIFS('11_employed_relevant'!$D$14:$D$4711,'11_employed_relevant'!$C$14:$C$4711,$A25,'11_employed_relevant'!$H$14:$H$4711,O$4)+SUMIFS('11_employed_relevant'!$E$14:$E$4711,'11_employed_relevant'!$C$14:$C$4711,$A25,'11_employed_relevant'!$H$14:$H$4711,O$4)</f>
        <v>6</v>
      </c>
      <c r="P25" s="2">
        <f>SUMIFS('11_employed_relevant'!$D$14:$D$4711,'11_employed_relevant'!$C$14:$C$4711,$A25,'11_employed_relevant'!$H$14:$H$4711,P$4)+SUMIFS('11_employed_relevant'!$E$14:$E$4711,'11_employed_relevant'!$C$14:$C$4711,$A25,'11_employed_relevant'!$H$14:$H$4711,P$4)</f>
        <v>386</v>
      </c>
      <c r="Q25" s="2">
        <f>SUMIFS('11_employed_relevant'!$D$14:$D$4711,'11_employed_relevant'!$C$14:$C$4711,$A25,'11_employed_relevant'!$H$14:$H$4711,Q$4)+SUMIFS('11_employed_relevant'!$E$14:$E$4711,'11_employed_relevant'!$C$14:$C$4711,$A25,'11_employed_relevant'!$H$14:$H$4711,Q$4)</f>
        <v>89</v>
      </c>
      <c r="R25" s="2">
        <f>SUMIFS('11_employed_relevant'!$D$14:$D$4711,'11_employed_relevant'!$C$14:$C$4711,$A25,'11_employed_relevant'!$H$14:$H$4711,R$4)+SUMIFS('11_employed_relevant'!$E$14:$E$4711,'11_employed_relevant'!$C$14:$C$4711,$A25,'11_employed_relevant'!$H$14:$H$4711,R$4)</f>
        <v>7</v>
      </c>
      <c r="S25" s="24">
        <f t="shared" si="0"/>
        <v>819</v>
      </c>
      <c r="U25" t="s">
        <v>156</v>
      </c>
      <c r="V25" s="2">
        <f>SUMIFS('11_employed_relevant'!$F$14:$F$4711,'11_employed_relevant'!$C$14:$C$4711,$U25,'11_employed_relevant'!$H$14:$H$4711,V$4)+SUMIFS('11_employed_relevant'!$G$14:$G$4711,'11_employed_relevant'!$C$14:$C$4711,$U25,'11_employed_relevant'!$H$14:$H$4711,V$4)</f>
        <v>59</v>
      </c>
      <c r="W25" s="2">
        <f>SUMIFS('11_employed_relevant'!$F$14:$F$4711,'11_employed_relevant'!$C$14:$C$4711,$U25,'11_employed_relevant'!$H$14:$H$4711,W$4)+SUMIFS('11_employed_relevant'!$G$14:$G$4711,'11_employed_relevant'!$C$14:$C$4711,$U25,'11_employed_relevant'!$H$14:$H$4711,W$4)</f>
        <v>0</v>
      </c>
      <c r="X25" s="2">
        <f>SUMIFS('11_employed_relevant'!$F$14:$F$4711,'11_employed_relevant'!$C$14:$C$4711,$U25,'11_employed_relevant'!$H$14:$H$4711,X$4)+SUMIFS('11_employed_relevant'!$G$14:$G$4711,'11_employed_relevant'!$C$14:$C$4711,$U25,'11_employed_relevant'!$H$14:$H$4711,X$4)</f>
        <v>14</v>
      </c>
      <c r="Y25" s="2">
        <f>SUMIFS('11_employed_relevant'!$F$14:$F$4711,'11_employed_relevant'!$C$14:$C$4711,$U25,'11_employed_relevant'!$H$14:$H$4711,Y$4)+SUMIFS('11_employed_relevant'!$G$14:$G$4711,'11_employed_relevant'!$C$14:$C$4711,$U25,'11_employed_relevant'!$H$14:$H$4711,Y$4)</f>
        <v>6</v>
      </c>
      <c r="Z25" s="2">
        <f>SUMIFS('11_employed_relevant'!$F$14:$F$4711,'11_employed_relevant'!$C$14:$C$4711,$U25,'11_employed_relevant'!$H$14:$H$4711,Z$4)+SUMIFS('11_employed_relevant'!$G$14:$G$4711,'11_employed_relevant'!$C$14:$C$4711,$U25,'11_employed_relevant'!$H$14:$H$4711,Z$4)</f>
        <v>0</v>
      </c>
      <c r="AA25" s="2">
        <f>SUMIFS('11_employed_relevant'!$F$14:$F$4711,'11_employed_relevant'!$C$14:$C$4711,$U25,'11_employed_relevant'!$H$14:$H$4711,AA$4)+SUMIFS('11_employed_relevant'!$G$14:$G$4711,'11_employed_relevant'!$C$14:$C$4711,$U25,'11_employed_relevant'!$H$14:$H$4711,AA$4)</f>
        <v>0</v>
      </c>
      <c r="AB25" s="2">
        <f>SUMIFS('11_employed_relevant'!$F$14:$F$4711,'11_employed_relevant'!$C$14:$C$4711,$U25,'11_employed_relevant'!$H$14:$H$4711,AB$4)+SUMIFS('11_employed_relevant'!$G$14:$G$4711,'11_employed_relevant'!$C$14:$C$4711,$U25,'11_employed_relevant'!$H$14:$H$4711,AB$4)</f>
        <v>13</v>
      </c>
      <c r="AC25" s="2">
        <f>SUMIFS('11_employed_relevant'!$F$14:$F$4711,'11_employed_relevant'!$C$14:$C$4711,$U25,'11_employed_relevant'!$H$14:$H$4711,AC$4)+SUMIFS('11_employed_relevant'!$G$14:$G$4711,'11_employed_relevant'!$C$14:$C$4711,$U25,'11_employed_relevant'!$H$14:$H$4711,AC$4)</f>
        <v>0</v>
      </c>
      <c r="AD25" s="30">
        <f>SUMIFS('11_employed_relevant'!$F$14:$F$4711,'11_employed_relevant'!$C$14:$C$4711,$U25,'11_employed_relevant'!$H$14:$H$4711,AD$4)+SUMIFS('11_employed_relevant'!$G$14:$G$4711,'11_employed_relevant'!$C$14:$C$4711,$U25,'11_employed_relevant'!$H$14:$H$4711,AD$4)</f>
        <v>0</v>
      </c>
      <c r="AE25" s="2">
        <f>SUMIFS('11_employed_relevant'!$F$14:$F$4711,'11_employed_relevant'!$C$14:$C$4711,$U25,'11_employed_relevant'!$H$14:$H$4711,AE$4)+SUMIFS('11_employed_relevant'!$G$14:$G$4711,'11_employed_relevant'!$C$14:$C$4711,$U25,'11_employed_relevant'!$H$14:$H$4711,AE$4)</f>
        <v>12</v>
      </c>
      <c r="AF25" s="2">
        <f>SUMIFS('11_employed_relevant'!$F$14:$F$4711,'11_employed_relevant'!$C$14:$C$4711,$U25,'11_employed_relevant'!$H$14:$H$4711,AF$4)+SUMIFS('11_employed_relevant'!$G$14:$G$4711,'11_employed_relevant'!$C$14:$C$4711,$U25,'11_employed_relevant'!$H$14:$H$4711,AF$4)</f>
        <v>41</v>
      </c>
      <c r="AG25" s="2">
        <f>SUMIFS('11_employed_relevant'!$F$14:$F$4711,'11_employed_relevant'!$C$14:$C$4711,$U25,'11_employed_relevant'!$H$14:$H$4711,AG$4)+SUMIFS('11_employed_relevant'!$G$14:$G$4711,'11_employed_relevant'!$C$14:$C$4711,$U25,'11_employed_relevant'!$H$14:$H$4711,AG$4)</f>
        <v>82</v>
      </c>
      <c r="AH25" s="2">
        <f>SUMIFS('11_employed_relevant'!$F$14:$F$4711,'11_employed_relevant'!$C$14:$C$4711,$U25,'11_employed_relevant'!$H$14:$H$4711,AH$4)+SUMIFS('11_employed_relevant'!$G$14:$G$4711,'11_employed_relevant'!$C$14:$C$4711,$U25,'11_employed_relevant'!$H$14:$H$4711,AH$4)</f>
        <v>81</v>
      </c>
      <c r="AI25" s="2">
        <f>SUMIFS('11_employed_relevant'!$F$14:$F$4711,'11_employed_relevant'!$C$14:$C$4711,$U25,'11_employed_relevant'!$H$14:$H$4711,AI$4)+SUMIFS('11_employed_relevant'!$G$14:$G$4711,'11_employed_relevant'!$C$14:$C$4711,$U25,'11_employed_relevant'!$H$14:$H$4711,AI$4)</f>
        <v>3</v>
      </c>
      <c r="AJ25" s="2">
        <f>SUMIFS('11_employed_relevant'!$F$14:$F$4711,'11_employed_relevant'!$C$14:$C$4711,$U25,'11_employed_relevant'!$H$14:$H$4711,AJ$4)+SUMIFS('11_employed_relevant'!$G$14:$G$4711,'11_employed_relevant'!$C$14:$C$4711,$U25,'11_employed_relevant'!$H$14:$H$4711,AJ$4)</f>
        <v>374</v>
      </c>
      <c r="AK25" s="2">
        <f>SUMIFS('11_employed_relevant'!$F$14:$F$4711,'11_employed_relevant'!$C$14:$C$4711,$U25,'11_employed_relevant'!$H$14:$H$4711,AK$4)+SUMIFS('11_employed_relevant'!$G$14:$G$4711,'11_employed_relevant'!$C$14:$C$4711,$U25,'11_employed_relevant'!$H$14:$H$4711,AK$4)</f>
        <v>49</v>
      </c>
      <c r="AL25" s="2">
        <f>SUMIFS('11_employed_relevant'!$F$14:$F$4711,'11_employed_relevant'!$C$14:$C$4711,$U25,'11_employed_relevant'!$H$14:$H$4711,AL$4)+SUMIFS('11_employed_relevant'!$G$14:$G$4711,'11_employed_relevant'!$C$14:$C$4711,$U25,'11_employed_relevant'!$H$14:$H$4711,AL$4)</f>
        <v>3</v>
      </c>
      <c r="AM25" s="24">
        <f t="shared" si="1"/>
        <v>737</v>
      </c>
    </row>
    <row r="26" spans="1:39">
      <c r="A26" t="s">
        <v>6</v>
      </c>
      <c r="B26" s="2">
        <f>SUMIFS('11_employed_relevant'!$D$14:$D$4711,'11_employed_relevant'!$C$14:$C$4711,$A26,'11_employed_relevant'!$H$14:$H$4711,B$4)+SUMIFS('11_employed_relevant'!$E$14:$E$4711,'11_employed_relevant'!$C$14:$C$4711,$A26,'11_employed_relevant'!$H$14:$H$4711,B$4)</f>
        <v>0</v>
      </c>
      <c r="C26" s="2">
        <f>SUMIFS('11_employed_relevant'!$D$14:$D$4711,'11_employed_relevant'!$C$14:$C$4711,$A26,'11_employed_relevant'!$H$14:$H$4711,C$4)+SUMIFS('11_employed_relevant'!$E$14:$E$4711,'11_employed_relevant'!$C$14:$C$4711,$A26,'11_employed_relevant'!$H$14:$H$4711,C$4)</f>
        <v>0</v>
      </c>
      <c r="D26" s="2">
        <f>SUMIFS('11_employed_relevant'!$D$14:$D$4711,'11_employed_relevant'!$C$14:$C$4711,$A26,'11_employed_relevant'!$H$14:$H$4711,D$4)+SUMIFS('11_employed_relevant'!$E$14:$E$4711,'11_employed_relevant'!$C$14:$C$4711,$A26,'11_employed_relevant'!$H$14:$H$4711,D$4)</f>
        <v>0</v>
      </c>
      <c r="E26" s="2">
        <f>SUMIFS('11_employed_relevant'!$D$14:$D$4711,'11_employed_relevant'!$C$14:$C$4711,$A26,'11_employed_relevant'!$H$14:$H$4711,E$4)+SUMIFS('11_employed_relevant'!$E$14:$E$4711,'11_employed_relevant'!$C$14:$C$4711,$A26,'11_employed_relevant'!$H$14:$H$4711,E$4)</f>
        <v>0</v>
      </c>
      <c r="F26" s="2">
        <f>SUMIFS('11_employed_relevant'!$D$14:$D$4711,'11_employed_relevant'!$C$14:$C$4711,$A26,'11_employed_relevant'!$H$14:$H$4711,F$4)+SUMIFS('11_employed_relevant'!$E$14:$E$4711,'11_employed_relevant'!$C$14:$C$4711,$A26,'11_employed_relevant'!$H$14:$H$4711,F$4)</f>
        <v>0</v>
      </c>
      <c r="G26" s="2">
        <f>SUMIFS('11_employed_relevant'!$D$14:$D$4711,'11_employed_relevant'!$C$14:$C$4711,$A26,'11_employed_relevant'!$H$14:$H$4711,G$4)+SUMIFS('11_employed_relevant'!$E$14:$E$4711,'11_employed_relevant'!$C$14:$C$4711,$A26,'11_employed_relevant'!$H$14:$H$4711,G$4)</f>
        <v>0</v>
      </c>
      <c r="H26" s="2">
        <f>SUMIFS('11_employed_relevant'!$D$14:$D$4711,'11_employed_relevant'!$C$14:$C$4711,$A26,'11_employed_relevant'!$H$14:$H$4711,H$4)+SUMIFS('11_employed_relevant'!$E$14:$E$4711,'11_employed_relevant'!$C$14:$C$4711,$A26,'11_employed_relevant'!$H$14:$H$4711,H$4)</f>
        <v>0</v>
      </c>
      <c r="I26" s="2">
        <f>SUMIFS('11_employed_relevant'!$D$14:$D$4711,'11_employed_relevant'!$C$14:$C$4711,$A26,'11_employed_relevant'!$H$14:$H$4711,I$4)+SUMIFS('11_employed_relevant'!$E$14:$E$4711,'11_employed_relevant'!$C$14:$C$4711,$A26,'11_employed_relevant'!$H$14:$H$4711,I$4)</f>
        <v>0</v>
      </c>
      <c r="J26" s="30">
        <f>SUMIFS('11_employed_relevant'!$D$14:$D$4711,'11_employed_relevant'!$C$14:$C$4711,$A26,'11_employed_relevant'!$H$14:$H$4711,J$4)+SUMIFS('11_employed_relevant'!$E$14:$E$4711,'11_employed_relevant'!$C$14:$C$4711,$A26,'11_employed_relevant'!$H$14:$H$4711,J$4)</f>
        <v>0</v>
      </c>
      <c r="K26" s="2">
        <f>SUMIFS('11_employed_relevant'!$D$14:$D$4711,'11_employed_relevant'!$C$14:$C$4711,$A26,'11_employed_relevant'!$H$14:$H$4711,K$4)+SUMIFS('11_employed_relevant'!$E$14:$E$4711,'11_employed_relevant'!$C$14:$C$4711,$A26,'11_employed_relevant'!$H$14:$H$4711,K$4)</f>
        <v>0</v>
      </c>
      <c r="L26" s="2">
        <f>SUMIFS('11_employed_relevant'!$D$14:$D$4711,'11_employed_relevant'!$C$14:$C$4711,$A26,'11_employed_relevant'!$H$14:$H$4711,L$4)+SUMIFS('11_employed_relevant'!$E$14:$E$4711,'11_employed_relevant'!$C$14:$C$4711,$A26,'11_employed_relevant'!$H$14:$H$4711,L$4)</f>
        <v>0</v>
      </c>
      <c r="M26" s="2">
        <f>SUMIFS('11_employed_relevant'!$D$14:$D$4711,'11_employed_relevant'!$C$14:$C$4711,$A26,'11_employed_relevant'!$H$14:$H$4711,M$4)+SUMIFS('11_employed_relevant'!$E$14:$E$4711,'11_employed_relevant'!$C$14:$C$4711,$A26,'11_employed_relevant'!$H$14:$H$4711,M$4)</f>
        <v>0</v>
      </c>
      <c r="N26" s="2">
        <f>SUMIFS('11_employed_relevant'!$D$14:$D$4711,'11_employed_relevant'!$C$14:$C$4711,$A26,'11_employed_relevant'!$H$14:$H$4711,N$4)+SUMIFS('11_employed_relevant'!$E$14:$E$4711,'11_employed_relevant'!$C$14:$C$4711,$A26,'11_employed_relevant'!$H$14:$H$4711,N$4)</f>
        <v>0</v>
      </c>
      <c r="O26" s="2">
        <f>SUMIFS('11_employed_relevant'!$D$14:$D$4711,'11_employed_relevant'!$C$14:$C$4711,$A26,'11_employed_relevant'!$H$14:$H$4711,O$4)+SUMIFS('11_employed_relevant'!$E$14:$E$4711,'11_employed_relevant'!$C$14:$C$4711,$A26,'11_employed_relevant'!$H$14:$H$4711,O$4)</f>
        <v>0</v>
      </c>
      <c r="P26" s="2">
        <f>SUMIFS('11_employed_relevant'!$D$14:$D$4711,'11_employed_relevant'!$C$14:$C$4711,$A26,'11_employed_relevant'!$H$14:$H$4711,P$4)+SUMIFS('11_employed_relevant'!$E$14:$E$4711,'11_employed_relevant'!$C$14:$C$4711,$A26,'11_employed_relevant'!$H$14:$H$4711,P$4)</f>
        <v>0</v>
      </c>
      <c r="Q26" s="2">
        <f>SUMIFS('11_employed_relevant'!$D$14:$D$4711,'11_employed_relevant'!$C$14:$C$4711,$A26,'11_employed_relevant'!$H$14:$H$4711,Q$4)+SUMIFS('11_employed_relevant'!$E$14:$E$4711,'11_employed_relevant'!$C$14:$C$4711,$A26,'11_employed_relevant'!$H$14:$H$4711,Q$4)</f>
        <v>0</v>
      </c>
      <c r="R26" s="2">
        <f>SUMIFS('11_employed_relevant'!$D$14:$D$4711,'11_employed_relevant'!$C$14:$C$4711,$A26,'11_employed_relevant'!$H$14:$H$4711,R$4)+SUMIFS('11_employed_relevant'!$E$14:$E$4711,'11_employed_relevant'!$C$14:$C$4711,$A26,'11_employed_relevant'!$H$14:$H$4711,R$4)</f>
        <v>0</v>
      </c>
      <c r="S26" s="24">
        <f t="shared" si="0"/>
        <v>0</v>
      </c>
      <c r="U26" t="s">
        <v>6</v>
      </c>
      <c r="V26" s="2">
        <f>SUMIFS('11_employed_relevant'!$F$14:$F$4711,'11_employed_relevant'!$C$14:$C$4711,$U26,'11_employed_relevant'!$H$14:$H$4711,V$4)+SUMIFS('11_employed_relevant'!$G$14:$G$4711,'11_employed_relevant'!$C$14:$C$4711,$U26,'11_employed_relevant'!$H$14:$H$4711,V$4)</f>
        <v>0</v>
      </c>
      <c r="W26" s="2">
        <f>SUMIFS('11_employed_relevant'!$F$14:$F$4711,'11_employed_relevant'!$C$14:$C$4711,$U26,'11_employed_relevant'!$H$14:$H$4711,W$4)+SUMIFS('11_employed_relevant'!$G$14:$G$4711,'11_employed_relevant'!$C$14:$C$4711,$U26,'11_employed_relevant'!$H$14:$H$4711,W$4)</f>
        <v>0</v>
      </c>
      <c r="X26" s="2">
        <f>SUMIFS('11_employed_relevant'!$F$14:$F$4711,'11_employed_relevant'!$C$14:$C$4711,$U26,'11_employed_relevant'!$H$14:$H$4711,X$4)+SUMIFS('11_employed_relevant'!$G$14:$G$4711,'11_employed_relevant'!$C$14:$C$4711,$U26,'11_employed_relevant'!$H$14:$H$4711,X$4)</f>
        <v>0</v>
      </c>
      <c r="Y26" s="2">
        <f>SUMIFS('11_employed_relevant'!$F$14:$F$4711,'11_employed_relevant'!$C$14:$C$4711,$U26,'11_employed_relevant'!$H$14:$H$4711,Y$4)+SUMIFS('11_employed_relevant'!$G$14:$G$4711,'11_employed_relevant'!$C$14:$C$4711,$U26,'11_employed_relevant'!$H$14:$H$4711,Y$4)</f>
        <v>0</v>
      </c>
      <c r="Z26" s="2">
        <f>SUMIFS('11_employed_relevant'!$F$14:$F$4711,'11_employed_relevant'!$C$14:$C$4711,$U26,'11_employed_relevant'!$H$14:$H$4711,Z$4)+SUMIFS('11_employed_relevant'!$G$14:$G$4711,'11_employed_relevant'!$C$14:$C$4711,$U26,'11_employed_relevant'!$H$14:$H$4711,Z$4)</f>
        <v>0</v>
      </c>
      <c r="AA26" s="2">
        <f>SUMIFS('11_employed_relevant'!$F$14:$F$4711,'11_employed_relevant'!$C$14:$C$4711,$U26,'11_employed_relevant'!$H$14:$H$4711,AA$4)+SUMIFS('11_employed_relevant'!$G$14:$G$4711,'11_employed_relevant'!$C$14:$C$4711,$U26,'11_employed_relevant'!$H$14:$H$4711,AA$4)</f>
        <v>0</v>
      </c>
      <c r="AB26" s="2">
        <f>SUMIFS('11_employed_relevant'!$F$14:$F$4711,'11_employed_relevant'!$C$14:$C$4711,$U26,'11_employed_relevant'!$H$14:$H$4711,AB$4)+SUMIFS('11_employed_relevant'!$G$14:$G$4711,'11_employed_relevant'!$C$14:$C$4711,$U26,'11_employed_relevant'!$H$14:$H$4711,AB$4)</f>
        <v>0</v>
      </c>
      <c r="AC26" s="2">
        <f>SUMIFS('11_employed_relevant'!$F$14:$F$4711,'11_employed_relevant'!$C$14:$C$4711,$U26,'11_employed_relevant'!$H$14:$H$4711,AC$4)+SUMIFS('11_employed_relevant'!$G$14:$G$4711,'11_employed_relevant'!$C$14:$C$4711,$U26,'11_employed_relevant'!$H$14:$H$4711,AC$4)</f>
        <v>0</v>
      </c>
      <c r="AD26" s="30">
        <f>SUMIFS('11_employed_relevant'!$F$14:$F$4711,'11_employed_relevant'!$C$14:$C$4711,$U26,'11_employed_relevant'!$H$14:$H$4711,AD$4)+SUMIFS('11_employed_relevant'!$G$14:$G$4711,'11_employed_relevant'!$C$14:$C$4711,$U26,'11_employed_relevant'!$H$14:$H$4711,AD$4)</f>
        <v>0</v>
      </c>
      <c r="AE26" s="2">
        <f>SUMIFS('11_employed_relevant'!$F$14:$F$4711,'11_employed_relevant'!$C$14:$C$4711,$U26,'11_employed_relevant'!$H$14:$H$4711,AE$4)+SUMIFS('11_employed_relevant'!$G$14:$G$4711,'11_employed_relevant'!$C$14:$C$4711,$U26,'11_employed_relevant'!$H$14:$H$4711,AE$4)</f>
        <v>0</v>
      </c>
      <c r="AF26" s="2">
        <f>SUMIFS('11_employed_relevant'!$F$14:$F$4711,'11_employed_relevant'!$C$14:$C$4711,$U26,'11_employed_relevant'!$H$14:$H$4711,AF$4)+SUMIFS('11_employed_relevant'!$G$14:$G$4711,'11_employed_relevant'!$C$14:$C$4711,$U26,'11_employed_relevant'!$H$14:$H$4711,AF$4)</f>
        <v>0</v>
      </c>
      <c r="AG26" s="2">
        <f>SUMIFS('11_employed_relevant'!$F$14:$F$4711,'11_employed_relevant'!$C$14:$C$4711,$U26,'11_employed_relevant'!$H$14:$H$4711,AG$4)+SUMIFS('11_employed_relevant'!$G$14:$G$4711,'11_employed_relevant'!$C$14:$C$4711,$U26,'11_employed_relevant'!$H$14:$H$4711,AG$4)</f>
        <v>0</v>
      </c>
      <c r="AH26" s="2">
        <f>SUMIFS('11_employed_relevant'!$F$14:$F$4711,'11_employed_relevant'!$C$14:$C$4711,$U26,'11_employed_relevant'!$H$14:$H$4711,AH$4)+SUMIFS('11_employed_relevant'!$G$14:$G$4711,'11_employed_relevant'!$C$14:$C$4711,$U26,'11_employed_relevant'!$H$14:$H$4711,AH$4)</f>
        <v>0</v>
      </c>
      <c r="AI26" s="2">
        <f>SUMIFS('11_employed_relevant'!$F$14:$F$4711,'11_employed_relevant'!$C$14:$C$4711,$U26,'11_employed_relevant'!$H$14:$H$4711,AI$4)+SUMIFS('11_employed_relevant'!$G$14:$G$4711,'11_employed_relevant'!$C$14:$C$4711,$U26,'11_employed_relevant'!$H$14:$H$4711,AI$4)</f>
        <v>0</v>
      </c>
      <c r="AJ26" s="2">
        <f>SUMIFS('11_employed_relevant'!$F$14:$F$4711,'11_employed_relevant'!$C$14:$C$4711,$U26,'11_employed_relevant'!$H$14:$H$4711,AJ$4)+SUMIFS('11_employed_relevant'!$G$14:$G$4711,'11_employed_relevant'!$C$14:$C$4711,$U26,'11_employed_relevant'!$H$14:$H$4711,AJ$4)</f>
        <v>0</v>
      </c>
      <c r="AK26" s="2">
        <f>SUMIFS('11_employed_relevant'!$F$14:$F$4711,'11_employed_relevant'!$C$14:$C$4711,$U26,'11_employed_relevant'!$H$14:$H$4711,AK$4)+SUMIFS('11_employed_relevant'!$G$14:$G$4711,'11_employed_relevant'!$C$14:$C$4711,$U26,'11_employed_relevant'!$H$14:$H$4711,AK$4)</f>
        <v>0</v>
      </c>
      <c r="AL26" s="2">
        <f>SUMIFS('11_employed_relevant'!$F$14:$F$4711,'11_employed_relevant'!$C$14:$C$4711,$U26,'11_employed_relevant'!$H$14:$H$4711,AL$4)+SUMIFS('11_employed_relevant'!$G$14:$G$4711,'11_employed_relevant'!$C$14:$C$4711,$U26,'11_employed_relevant'!$H$14:$H$4711,AL$4)</f>
        <v>0</v>
      </c>
      <c r="AM26" s="24">
        <f t="shared" si="1"/>
        <v>0</v>
      </c>
    </row>
    <row r="27" spans="1:39">
      <c r="A27" t="s">
        <v>7</v>
      </c>
      <c r="B27" s="2">
        <f>SUMIFS('11_employed_relevant'!$D$14:$D$4711,'11_employed_relevant'!$C$14:$C$4711,$A27,'11_employed_relevant'!$H$14:$H$4711,B$4)+SUMIFS('11_employed_relevant'!$E$14:$E$4711,'11_employed_relevant'!$C$14:$C$4711,$A27,'11_employed_relevant'!$H$14:$H$4711,B$4)</f>
        <v>81</v>
      </c>
      <c r="C27" s="2">
        <f>SUMIFS('11_employed_relevant'!$D$14:$D$4711,'11_employed_relevant'!$C$14:$C$4711,$A27,'11_employed_relevant'!$H$14:$H$4711,C$4)+SUMIFS('11_employed_relevant'!$E$14:$E$4711,'11_employed_relevant'!$C$14:$C$4711,$A27,'11_employed_relevant'!$H$14:$H$4711,C$4)</f>
        <v>0</v>
      </c>
      <c r="D27" s="2">
        <f>SUMIFS('11_employed_relevant'!$D$14:$D$4711,'11_employed_relevant'!$C$14:$C$4711,$A27,'11_employed_relevant'!$H$14:$H$4711,D$4)+SUMIFS('11_employed_relevant'!$E$14:$E$4711,'11_employed_relevant'!$C$14:$C$4711,$A27,'11_employed_relevant'!$H$14:$H$4711,D$4)</f>
        <v>24</v>
      </c>
      <c r="E27" s="2">
        <f>SUMIFS('11_employed_relevant'!$D$14:$D$4711,'11_employed_relevant'!$C$14:$C$4711,$A27,'11_employed_relevant'!$H$14:$H$4711,E$4)+SUMIFS('11_employed_relevant'!$E$14:$E$4711,'11_employed_relevant'!$C$14:$C$4711,$A27,'11_employed_relevant'!$H$14:$H$4711,E$4)</f>
        <v>9</v>
      </c>
      <c r="F27" s="2">
        <f>SUMIFS('11_employed_relevant'!$D$14:$D$4711,'11_employed_relevant'!$C$14:$C$4711,$A27,'11_employed_relevant'!$H$14:$H$4711,F$4)+SUMIFS('11_employed_relevant'!$E$14:$E$4711,'11_employed_relevant'!$C$14:$C$4711,$A27,'11_employed_relevant'!$H$14:$H$4711,F$4)</f>
        <v>0</v>
      </c>
      <c r="G27" s="2">
        <f>SUMIFS('11_employed_relevant'!$D$14:$D$4711,'11_employed_relevant'!$C$14:$C$4711,$A27,'11_employed_relevant'!$H$14:$H$4711,G$4)+SUMIFS('11_employed_relevant'!$E$14:$E$4711,'11_employed_relevant'!$C$14:$C$4711,$A27,'11_employed_relevant'!$H$14:$H$4711,G$4)</f>
        <v>0</v>
      </c>
      <c r="H27" s="2">
        <f>SUMIFS('11_employed_relevant'!$D$14:$D$4711,'11_employed_relevant'!$C$14:$C$4711,$A27,'11_employed_relevant'!$H$14:$H$4711,H$4)+SUMIFS('11_employed_relevant'!$E$14:$E$4711,'11_employed_relevant'!$C$14:$C$4711,$A27,'11_employed_relevant'!$H$14:$H$4711,H$4)</f>
        <v>524</v>
      </c>
      <c r="I27" s="2">
        <f>SUMIFS('11_employed_relevant'!$D$14:$D$4711,'11_employed_relevant'!$C$14:$C$4711,$A27,'11_employed_relevant'!$H$14:$H$4711,I$4)+SUMIFS('11_employed_relevant'!$E$14:$E$4711,'11_employed_relevant'!$C$14:$C$4711,$A27,'11_employed_relevant'!$H$14:$H$4711,I$4)</f>
        <v>15</v>
      </c>
      <c r="J27" s="30">
        <f>SUMIFS('11_employed_relevant'!$D$14:$D$4711,'11_employed_relevant'!$C$14:$C$4711,$A27,'11_employed_relevant'!$H$14:$H$4711,J$4)+SUMIFS('11_employed_relevant'!$E$14:$E$4711,'11_employed_relevant'!$C$14:$C$4711,$A27,'11_employed_relevant'!$H$14:$H$4711,J$4)</f>
        <v>21</v>
      </c>
      <c r="K27" s="2">
        <f>SUMIFS('11_employed_relevant'!$D$14:$D$4711,'11_employed_relevant'!$C$14:$C$4711,$A27,'11_employed_relevant'!$H$14:$H$4711,K$4)+SUMIFS('11_employed_relevant'!$E$14:$E$4711,'11_employed_relevant'!$C$14:$C$4711,$A27,'11_employed_relevant'!$H$14:$H$4711,K$4)</f>
        <v>79</v>
      </c>
      <c r="L27" s="2">
        <f>SUMIFS('11_employed_relevant'!$D$14:$D$4711,'11_employed_relevant'!$C$14:$C$4711,$A27,'11_employed_relevant'!$H$14:$H$4711,L$4)+SUMIFS('11_employed_relevant'!$E$14:$E$4711,'11_employed_relevant'!$C$14:$C$4711,$A27,'11_employed_relevant'!$H$14:$H$4711,L$4)</f>
        <v>88</v>
      </c>
      <c r="M27" s="2">
        <f>SUMIFS('11_employed_relevant'!$D$14:$D$4711,'11_employed_relevant'!$C$14:$C$4711,$A27,'11_employed_relevant'!$H$14:$H$4711,M$4)+SUMIFS('11_employed_relevant'!$E$14:$E$4711,'11_employed_relevant'!$C$14:$C$4711,$A27,'11_employed_relevant'!$H$14:$H$4711,M$4)</f>
        <v>109</v>
      </c>
      <c r="N27" s="2">
        <f>SUMIFS('11_employed_relevant'!$D$14:$D$4711,'11_employed_relevant'!$C$14:$C$4711,$A27,'11_employed_relevant'!$H$14:$H$4711,N$4)+SUMIFS('11_employed_relevant'!$E$14:$E$4711,'11_employed_relevant'!$C$14:$C$4711,$A27,'11_employed_relevant'!$H$14:$H$4711,N$4)</f>
        <v>64</v>
      </c>
      <c r="O27" s="2">
        <f>SUMIFS('11_employed_relevant'!$D$14:$D$4711,'11_employed_relevant'!$C$14:$C$4711,$A27,'11_employed_relevant'!$H$14:$H$4711,O$4)+SUMIFS('11_employed_relevant'!$E$14:$E$4711,'11_employed_relevant'!$C$14:$C$4711,$A27,'11_employed_relevant'!$H$14:$H$4711,O$4)</f>
        <v>14</v>
      </c>
      <c r="P27" s="2">
        <f>SUMIFS('11_employed_relevant'!$D$14:$D$4711,'11_employed_relevant'!$C$14:$C$4711,$A27,'11_employed_relevant'!$H$14:$H$4711,P$4)+SUMIFS('11_employed_relevant'!$E$14:$E$4711,'11_employed_relevant'!$C$14:$C$4711,$A27,'11_employed_relevant'!$H$14:$H$4711,P$4)</f>
        <v>43</v>
      </c>
      <c r="Q27" s="2">
        <f>SUMIFS('11_employed_relevant'!$D$14:$D$4711,'11_employed_relevant'!$C$14:$C$4711,$A27,'11_employed_relevant'!$H$14:$H$4711,Q$4)+SUMIFS('11_employed_relevant'!$E$14:$E$4711,'11_employed_relevant'!$C$14:$C$4711,$A27,'11_employed_relevant'!$H$14:$H$4711,Q$4)</f>
        <v>14</v>
      </c>
      <c r="R27" s="2">
        <f>SUMIFS('11_employed_relevant'!$D$14:$D$4711,'11_employed_relevant'!$C$14:$C$4711,$A27,'11_employed_relevant'!$H$14:$H$4711,R$4)+SUMIFS('11_employed_relevant'!$E$14:$E$4711,'11_employed_relevant'!$C$14:$C$4711,$A27,'11_employed_relevant'!$H$14:$H$4711,R$4)</f>
        <v>8</v>
      </c>
      <c r="S27" s="24">
        <f t="shared" si="0"/>
        <v>1093</v>
      </c>
      <c r="U27" t="s">
        <v>7</v>
      </c>
      <c r="V27" s="2">
        <f>SUMIFS('11_employed_relevant'!$F$14:$F$4711,'11_employed_relevant'!$C$14:$C$4711,$U27,'11_employed_relevant'!$H$14:$H$4711,V$4)+SUMIFS('11_employed_relevant'!$G$14:$G$4711,'11_employed_relevant'!$C$14:$C$4711,$U27,'11_employed_relevant'!$H$14:$H$4711,V$4)</f>
        <v>159</v>
      </c>
      <c r="W27" s="2">
        <f>SUMIFS('11_employed_relevant'!$F$14:$F$4711,'11_employed_relevant'!$C$14:$C$4711,$U27,'11_employed_relevant'!$H$14:$H$4711,W$4)+SUMIFS('11_employed_relevant'!$G$14:$G$4711,'11_employed_relevant'!$C$14:$C$4711,$U27,'11_employed_relevant'!$H$14:$H$4711,W$4)</f>
        <v>0</v>
      </c>
      <c r="X27" s="2">
        <f>SUMIFS('11_employed_relevant'!$F$14:$F$4711,'11_employed_relevant'!$C$14:$C$4711,$U27,'11_employed_relevant'!$H$14:$H$4711,X$4)+SUMIFS('11_employed_relevant'!$G$14:$G$4711,'11_employed_relevant'!$C$14:$C$4711,$U27,'11_employed_relevant'!$H$14:$H$4711,X$4)</f>
        <v>3</v>
      </c>
      <c r="Y27" s="2">
        <f>SUMIFS('11_employed_relevant'!$F$14:$F$4711,'11_employed_relevant'!$C$14:$C$4711,$U27,'11_employed_relevant'!$H$14:$H$4711,Y$4)+SUMIFS('11_employed_relevant'!$G$14:$G$4711,'11_employed_relevant'!$C$14:$C$4711,$U27,'11_employed_relevant'!$H$14:$H$4711,Y$4)</f>
        <v>7</v>
      </c>
      <c r="Z27" s="2">
        <f>SUMIFS('11_employed_relevant'!$F$14:$F$4711,'11_employed_relevant'!$C$14:$C$4711,$U27,'11_employed_relevant'!$H$14:$H$4711,Z$4)+SUMIFS('11_employed_relevant'!$G$14:$G$4711,'11_employed_relevant'!$C$14:$C$4711,$U27,'11_employed_relevant'!$H$14:$H$4711,Z$4)</f>
        <v>0</v>
      </c>
      <c r="AA27" s="2">
        <f>SUMIFS('11_employed_relevant'!$F$14:$F$4711,'11_employed_relevant'!$C$14:$C$4711,$U27,'11_employed_relevant'!$H$14:$H$4711,AA$4)+SUMIFS('11_employed_relevant'!$G$14:$G$4711,'11_employed_relevant'!$C$14:$C$4711,$U27,'11_employed_relevant'!$H$14:$H$4711,AA$4)</f>
        <v>14</v>
      </c>
      <c r="AB27" s="2">
        <f>SUMIFS('11_employed_relevant'!$F$14:$F$4711,'11_employed_relevant'!$C$14:$C$4711,$U27,'11_employed_relevant'!$H$14:$H$4711,AB$4)+SUMIFS('11_employed_relevant'!$G$14:$G$4711,'11_employed_relevant'!$C$14:$C$4711,$U27,'11_employed_relevant'!$H$14:$H$4711,AB$4)</f>
        <v>892</v>
      </c>
      <c r="AC27" s="2">
        <f>SUMIFS('11_employed_relevant'!$F$14:$F$4711,'11_employed_relevant'!$C$14:$C$4711,$U27,'11_employed_relevant'!$H$14:$H$4711,AC$4)+SUMIFS('11_employed_relevant'!$G$14:$G$4711,'11_employed_relevant'!$C$14:$C$4711,$U27,'11_employed_relevant'!$H$14:$H$4711,AC$4)</f>
        <v>17</v>
      </c>
      <c r="AD27" s="30">
        <f>SUMIFS('11_employed_relevant'!$F$14:$F$4711,'11_employed_relevant'!$C$14:$C$4711,$U27,'11_employed_relevant'!$H$14:$H$4711,AD$4)+SUMIFS('11_employed_relevant'!$G$14:$G$4711,'11_employed_relevant'!$C$14:$C$4711,$U27,'11_employed_relevant'!$H$14:$H$4711,AD$4)</f>
        <v>324</v>
      </c>
      <c r="AE27" s="2">
        <f>SUMIFS('11_employed_relevant'!$F$14:$F$4711,'11_employed_relevant'!$C$14:$C$4711,$U27,'11_employed_relevant'!$H$14:$H$4711,AE$4)+SUMIFS('11_employed_relevant'!$G$14:$G$4711,'11_employed_relevant'!$C$14:$C$4711,$U27,'11_employed_relevant'!$H$14:$H$4711,AE$4)</f>
        <v>241</v>
      </c>
      <c r="AF27" s="2">
        <f>SUMIFS('11_employed_relevant'!$F$14:$F$4711,'11_employed_relevant'!$C$14:$C$4711,$U27,'11_employed_relevant'!$H$14:$H$4711,AF$4)+SUMIFS('11_employed_relevant'!$G$14:$G$4711,'11_employed_relevant'!$C$14:$C$4711,$U27,'11_employed_relevant'!$H$14:$H$4711,AF$4)</f>
        <v>302</v>
      </c>
      <c r="AG27" s="2">
        <f>SUMIFS('11_employed_relevant'!$F$14:$F$4711,'11_employed_relevant'!$C$14:$C$4711,$U27,'11_employed_relevant'!$H$14:$H$4711,AG$4)+SUMIFS('11_employed_relevant'!$G$14:$G$4711,'11_employed_relevant'!$C$14:$C$4711,$U27,'11_employed_relevant'!$H$14:$H$4711,AG$4)</f>
        <v>236</v>
      </c>
      <c r="AH27" s="2">
        <f>SUMIFS('11_employed_relevant'!$F$14:$F$4711,'11_employed_relevant'!$C$14:$C$4711,$U27,'11_employed_relevant'!$H$14:$H$4711,AH$4)+SUMIFS('11_employed_relevant'!$G$14:$G$4711,'11_employed_relevant'!$C$14:$C$4711,$U27,'11_employed_relevant'!$H$14:$H$4711,AH$4)</f>
        <v>167</v>
      </c>
      <c r="AI27" s="2">
        <f>SUMIFS('11_employed_relevant'!$F$14:$F$4711,'11_employed_relevant'!$C$14:$C$4711,$U27,'11_employed_relevant'!$H$14:$H$4711,AI$4)+SUMIFS('11_employed_relevant'!$G$14:$G$4711,'11_employed_relevant'!$C$14:$C$4711,$U27,'11_employed_relevant'!$H$14:$H$4711,AI$4)</f>
        <v>35</v>
      </c>
      <c r="AJ27" s="2">
        <f>SUMIFS('11_employed_relevant'!$F$14:$F$4711,'11_employed_relevant'!$C$14:$C$4711,$U27,'11_employed_relevant'!$H$14:$H$4711,AJ$4)+SUMIFS('11_employed_relevant'!$G$14:$G$4711,'11_employed_relevant'!$C$14:$C$4711,$U27,'11_employed_relevant'!$H$14:$H$4711,AJ$4)</f>
        <v>145</v>
      </c>
      <c r="AK27" s="2">
        <f>SUMIFS('11_employed_relevant'!$F$14:$F$4711,'11_employed_relevant'!$C$14:$C$4711,$U27,'11_employed_relevant'!$H$14:$H$4711,AK$4)+SUMIFS('11_employed_relevant'!$G$14:$G$4711,'11_employed_relevant'!$C$14:$C$4711,$U27,'11_employed_relevant'!$H$14:$H$4711,AK$4)</f>
        <v>27</v>
      </c>
      <c r="AL27" s="2">
        <f>SUMIFS('11_employed_relevant'!$F$14:$F$4711,'11_employed_relevant'!$C$14:$C$4711,$U27,'11_employed_relevant'!$H$14:$H$4711,AL$4)+SUMIFS('11_employed_relevant'!$G$14:$G$4711,'11_employed_relevant'!$C$14:$C$4711,$U27,'11_employed_relevant'!$H$14:$H$4711,AL$4)</f>
        <v>14</v>
      </c>
      <c r="AM27" s="24">
        <f t="shared" si="1"/>
        <v>2583</v>
      </c>
    </row>
    <row r="28" spans="1:39">
      <c r="A28" t="s">
        <v>157</v>
      </c>
      <c r="B28" s="2">
        <f>SUMIFS('11_employed_relevant'!$D$14:$D$4711,'11_employed_relevant'!$C$14:$C$4711,$A28,'11_employed_relevant'!$H$14:$H$4711,B$4)+SUMIFS('11_employed_relevant'!$E$14:$E$4711,'11_employed_relevant'!$C$14:$C$4711,$A28,'11_employed_relevant'!$H$14:$H$4711,B$4)</f>
        <v>76</v>
      </c>
      <c r="C28" s="2">
        <f>SUMIFS('11_employed_relevant'!$D$14:$D$4711,'11_employed_relevant'!$C$14:$C$4711,$A28,'11_employed_relevant'!$H$14:$H$4711,C$4)+SUMIFS('11_employed_relevant'!$E$14:$E$4711,'11_employed_relevant'!$C$14:$C$4711,$A28,'11_employed_relevant'!$H$14:$H$4711,C$4)</f>
        <v>3</v>
      </c>
      <c r="D28" s="2">
        <f>SUMIFS('11_employed_relevant'!$D$14:$D$4711,'11_employed_relevant'!$C$14:$C$4711,$A28,'11_employed_relevant'!$H$14:$H$4711,D$4)+SUMIFS('11_employed_relevant'!$E$14:$E$4711,'11_employed_relevant'!$C$14:$C$4711,$A28,'11_employed_relevant'!$H$14:$H$4711,D$4)</f>
        <v>23</v>
      </c>
      <c r="E28" s="2">
        <f>SUMIFS('11_employed_relevant'!$D$14:$D$4711,'11_employed_relevant'!$C$14:$C$4711,$A28,'11_employed_relevant'!$H$14:$H$4711,E$4)+SUMIFS('11_employed_relevant'!$E$14:$E$4711,'11_employed_relevant'!$C$14:$C$4711,$A28,'11_employed_relevant'!$H$14:$H$4711,E$4)</f>
        <v>6</v>
      </c>
      <c r="F28" s="2">
        <f>SUMIFS('11_employed_relevant'!$D$14:$D$4711,'11_employed_relevant'!$C$14:$C$4711,$A28,'11_employed_relevant'!$H$14:$H$4711,F$4)+SUMIFS('11_employed_relevant'!$E$14:$E$4711,'11_employed_relevant'!$C$14:$C$4711,$A28,'11_employed_relevant'!$H$14:$H$4711,F$4)</f>
        <v>0</v>
      </c>
      <c r="G28" s="2">
        <f>SUMIFS('11_employed_relevant'!$D$14:$D$4711,'11_employed_relevant'!$C$14:$C$4711,$A28,'11_employed_relevant'!$H$14:$H$4711,G$4)+SUMIFS('11_employed_relevant'!$E$14:$E$4711,'11_employed_relevant'!$C$14:$C$4711,$A28,'11_employed_relevant'!$H$14:$H$4711,G$4)</f>
        <v>6</v>
      </c>
      <c r="H28" s="2">
        <f>SUMIFS('11_employed_relevant'!$D$14:$D$4711,'11_employed_relevant'!$C$14:$C$4711,$A28,'11_employed_relevant'!$H$14:$H$4711,H$4)+SUMIFS('11_employed_relevant'!$E$14:$E$4711,'11_employed_relevant'!$C$14:$C$4711,$A28,'11_employed_relevant'!$H$14:$H$4711,H$4)</f>
        <v>68</v>
      </c>
      <c r="I28" s="2">
        <f>SUMIFS('11_employed_relevant'!$D$14:$D$4711,'11_employed_relevant'!$C$14:$C$4711,$A28,'11_employed_relevant'!$H$14:$H$4711,I$4)+SUMIFS('11_employed_relevant'!$E$14:$E$4711,'11_employed_relevant'!$C$14:$C$4711,$A28,'11_employed_relevant'!$H$14:$H$4711,I$4)</f>
        <v>12</v>
      </c>
      <c r="J28" s="30">
        <f>SUMIFS('11_employed_relevant'!$D$14:$D$4711,'11_employed_relevant'!$C$14:$C$4711,$A28,'11_employed_relevant'!$H$14:$H$4711,J$4)+SUMIFS('11_employed_relevant'!$E$14:$E$4711,'11_employed_relevant'!$C$14:$C$4711,$A28,'11_employed_relevant'!$H$14:$H$4711,J$4)</f>
        <v>7</v>
      </c>
      <c r="K28" s="2">
        <f>SUMIFS('11_employed_relevant'!$D$14:$D$4711,'11_employed_relevant'!$C$14:$C$4711,$A28,'11_employed_relevant'!$H$14:$H$4711,K$4)+SUMIFS('11_employed_relevant'!$E$14:$E$4711,'11_employed_relevant'!$C$14:$C$4711,$A28,'11_employed_relevant'!$H$14:$H$4711,K$4)</f>
        <v>38</v>
      </c>
      <c r="L28" s="2">
        <f>SUMIFS('11_employed_relevant'!$D$14:$D$4711,'11_employed_relevant'!$C$14:$C$4711,$A28,'11_employed_relevant'!$H$14:$H$4711,L$4)+SUMIFS('11_employed_relevant'!$E$14:$E$4711,'11_employed_relevant'!$C$14:$C$4711,$A28,'11_employed_relevant'!$H$14:$H$4711,L$4)</f>
        <v>75</v>
      </c>
      <c r="M28" s="2">
        <f>SUMIFS('11_employed_relevant'!$D$14:$D$4711,'11_employed_relevant'!$C$14:$C$4711,$A28,'11_employed_relevant'!$H$14:$H$4711,M$4)+SUMIFS('11_employed_relevant'!$E$14:$E$4711,'11_employed_relevant'!$C$14:$C$4711,$A28,'11_employed_relevant'!$H$14:$H$4711,M$4)</f>
        <v>101</v>
      </c>
      <c r="N28" s="2">
        <f>SUMIFS('11_employed_relevant'!$D$14:$D$4711,'11_employed_relevant'!$C$14:$C$4711,$A28,'11_employed_relevant'!$H$14:$H$4711,N$4)+SUMIFS('11_employed_relevant'!$E$14:$E$4711,'11_employed_relevant'!$C$14:$C$4711,$A28,'11_employed_relevant'!$H$14:$H$4711,N$4)</f>
        <v>78</v>
      </c>
      <c r="O28" s="2">
        <f>SUMIFS('11_employed_relevant'!$D$14:$D$4711,'11_employed_relevant'!$C$14:$C$4711,$A28,'11_employed_relevant'!$H$14:$H$4711,O$4)+SUMIFS('11_employed_relevant'!$E$14:$E$4711,'11_employed_relevant'!$C$14:$C$4711,$A28,'11_employed_relevant'!$H$14:$H$4711,O$4)</f>
        <v>10</v>
      </c>
      <c r="P28" s="2">
        <f>SUMIFS('11_employed_relevant'!$D$14:$D$4711,'11_employed_relevant'!$C$14:$C$4711,$A28,'11_employed_relevant'!$H$14:$H$4711,P$4)+SUMIFS('11_employed_relevant'!$E$14:$E$4711,'11_employed_relevant'!$C$14:$C$4711,$A28,'11_employed_relevant'!$H$14:$H$4711,P$4)</f>
        <v>93</v>
      </c>
      <c r="Q28" s="2">
        <f>SUMIFS('11_employed_relevant'!$D$14:$D$4711,'11_employed_relevant'!$C$14:$C$4711,$A28,'11_employed_relevant'!$H$14:$H$4711,Q$4)+SUMIFS('11_employed_relevant'!$E$14:$E$4711,'11_employed_relevant'!$C$14:$C$4711,$A28,'11_employed_relevant'!$H$14:$H$4711,Q$4)</f>
        <v>32</v>
      </c>
      <c r="R28" s="2">
        <f>SUMIFS('11_employed_relevant'!$D$14:$D$4711,'11_employed_relevant'!$C$14:$C$4711,$A28,'11_employed_relevant'!$H$14:$H$4711,R$4)+SUMIFS('11_employed_relevant'!$E$14:$E$4711,'11_employed_relevant'!$C$14:$C$4711,$A28,'11_employed_relevant'!$H$14:$H$4711,R$4)</f>
        <v>7</v>
      </c>
      <c r="S28" s="24">
        <f t="shared" si="0"/>
        <v>635</v>
      </c>
      <c r="U28" t="s">
        <v>157</v>
      </c>
      <c r="V28" s="2">
        <f>SUMIFS('11_employed_relevant'!$F$14:$F$4711,'11_employed_relevant'!$C$14:$C$4711,$U28,'11_employed_relevant'!$H$14:$H$4711,V$4)+SUMIFS('11_employed_relevant'!$G$14:$G$4711,'11_employed_relevant'!$C$14:$C$4711,$U28,'11_employed_relevant'!$H$14:$H$4711,V$4)</f>
        <v>209</v>
      </c>
      <c r="W28" s="2">
        <f>SUMIFS('11_employed_relevant'!$F$14:$F$4711,'11_employed_relevant'!$C$14:$C$4711,$U28,'11_employed_relevant'!$H$14:$H$4711,W$4)+SUMIFS('11_employed_relevant'!$G$14:$G$4711,'11_employed_relevant'!$C$14:$C$4711,$U28,'11_employed_relevant'!$H$14:$H$4711,W$4)</f>
        <v>9</v>
      </c>
      <c r="X28" s="2">
        <f>SUMIFS('11_employed_relevant'!$F$14:$F$4711,'11_employed_relevant'!$C$14:$C$4711,$U28,'11_employed_relevant'!$H$14:$H$4711,X$4)+SUMIFS('11_employed_relevant'!$G$14:$G$4711,'11_employed_relevant'!$C$14:$C$4711,$U28,'11_employed_relevant'!$H$14:$H$4711,X$4)</f>
        <v>45</v>
      </c>
      <c r="Y28" s="2">
        <f>SUMIFS('11_employed_relevant'!$F$14:$F$4711,'11_employed_relevant'!$C$14:$C$4711,$U28,'11_employed_relevant'!$H$14:$H$4711,Y$4)+SUMIFS('11_employed_relevant'!$G$14:$G$4711,'11_employed_relevant'!$C$14:$C$4711,$U28,'11_employed_relevant'!$H$14:$H$4711,Y$4)</f>
        <v>24</v>
      </c>
      <c r="Z28" s="2">
        <f>SUMIFS('11_employed_relevant'!$F$14:$F$4711,'11_employed_relevant'!$C$14:$C$4711,$U28,'11_employed_relevant'!$H$14:$H$4711,Z$4)+SUMIFS('11_employed_relevant'!$G$14:$G$4711,'11_employed_relevant'!$C$14:$C$4711,$U28,'11_employed_relevant'!$H$14:$H$4711,Z$4)</f>
        <v>0</v>
      </c>
      <c r="AA28" s="2">
        <f>SUMIFS('11_employed_relevant'!$F$14:$F$4711,'11_employed_relevant'!$C$14:$C$4711,$U28,'11_employed_relevant'!$H$14:$H$4711,AA$4)+SUMIFS('11_employed_relevant'!$G$14:$G$4711,'11_employed_relevant'!$C$14:$C$4711,$U28,'11_employed_relevant'!$H$14:$H$4711,AA$4)</f>
        <v>18</v>
      </c>
      <c r="AB28" s="2">
        <f>SUMIFS('11_employed_relevant'!$F$14:$F$4711,'11_employed_relevant'!$C$14:$C$4711,$U28,'11_employed_relevant'!$H$14:$H$4711,AB$4)+SUMIFS('11_employed_relevant'!$G$14:$G$4711,'11_employed_relevant'!$C$14:$C$4711,$U28,'11_employed_relevant'!$H$14:$H$4711,AB$4)</f>
        <v>283</v>
      </c>
      <c r="AC28" s="2">
        <f>SUMIFS('11_employed_relevant'!$F$14:$F$4711,'11_employed_relevant'!$C$14:$C$4711,$U28,'11_employed_relevant'!$H$14:$H$4711,AC$4)+SUMIFS('11_employed_relevant'!$G$14:$G$4711,'11_employed_relevant'!$C$14:$C$4711,$U28,'11_employed_relevant'!$H$14:$H$4711,AC$4)</f>
        <v>13</v>
      </c>
      <c r="AD28" s="30">
        <f>SUMIFS('11_employed_relevant'!$F$14:$F$4711,'11_employed_relevant'!$C$14:$C$4711,$U28,'11_employed_relevant'!$H$14:$H$4711,AD$4)+SUMIFS('11_employed_relevant'!$G$14:$G$4711,'11_employed_relevant'!$C$14:$C$4711,$U28,'11_employed_relevant'!$H$14:$H$4711,AD$4)</f>
        <v>30</v>
      </c>
      <c r="AE28" s="2">
        <f>SUMIFS('11_employed_relevant'!$F$14:$F$4711,'11_employed_relevant'!$C$14:$C$4711,$U28,'11_employed_relevant'!$H$14:$H$4711,AE$4)+SUMIFS('11_employed_relevant'!$G$14:$G$4711,'11_employed_relevant'!$C$14:$C$4711,$U28,'11_employed_relevant'!$H$14:$H$4711,AE$4)</f>
        <v>199</v>
      </c>
      <c r="AF28" s="2">
        <f>SUMIFS('11_employed_relevant'!$F$14:$F$4711,'11_employed_relevant'!$C$14:$C$4711,$U28,'11_employed_relevant'!$H$14:$H$4711,AF$4)+SUMIFS('11_employed_relevant'!$G$14:$G$4711,'11_employed_relevant'!$C$14:$C$4711,$U28,'11_employed_relevant'!$H$14:$H$4711,AF$4)</f>
        <v>1066</v>
      </c>
      <c r="AG28" s="2">
        <f>SUMIFS('11_employed_relevant'!$F$14:$F$4711,'11_employed_relevant'!$C$14:$C$4711,$U28,'11_employed_relevant'!$H$14:$H$4711,AG$4)+SUMIFS('11_employed_relevant'!$G$14:$G$4711,'11_employed_relevant'!$C$14:$C$4711,$U28,'11_employed_relevant'!$H$14:$H$4711,AG$4)</f>
        <v>345</v>
      </c>
      <c r="AH28" s="2">
        <f>SUMIFS('11_employed_relevant'!$F$14:$F$4711,'11_employed_relevant'!$C$14:$C$4711,$U28,'11_employed_relevant'!$H$14:$H$4711,AH$4)+SUMIFS('11_employed_relevant'!$G$14:$G$4711,'11_employed_relevant'!$C$14:$C$4711,$U28,'11_employed_relevant'!$H$14:$H$4711,AH$4)</f>
        <v>210</v>
      </c>
      <c r="AI28" s="2">
        <f>SUMIFS('11_employed_relevant'!$F$14:$F$4711,'11_employed_relevant'!$C$14:$C$4711,$U28,'11_employed_relevant'!$H$14:$H$4711,AI$4)+SUMIFS('11_employed_relevant'!$G$14:$G$4711,'11_employed_relevant'!$C$14:$C$4711,$U28,'11_employed_relevant'!$H$14:$H$4711,AI$4)</f>
        <v>35</v>
      </c>
      <c r="AJ28" s="2">
        <f>SUMIFS('11_employed_relevant'!$F$14:$F$4711,'11_employed_relevant'!$C$14:$C$4711,$U28,'11_employed_relevant'!$H$14:$H$4711,AJ$4)+SUMIFS('11_employed_relevant'!$G$14:$G$4711,'11_employed_relevant'!$C$14:$C$4711,$U28,'11_employed_relevant'!$H$14:$H$4711,AJ$4)</f>
        <v>303</v>
      </c>
      <c r="AK28" s="2">
        <f>SUMIFS('11_employed_relevant'!$F$14:$F$4711,'11_employed_relevant'!$C$14:$C$4711,$U28,'11_employed_relevant'!$H$14:$H$4711,AK$4)+SUMIFS('11_employed_relevant'!$G$14:$G$4711,'11_employed_relevant'!$C$14:$C$4711,$U28,'11_employed_relevant'!$H$14:$H$4711,AK$4)</f>
        <v>60</v>
      </c>
      <c r="AL28" s="2">
        <f>SUMIFS('11_employed_relevant'!$F$14:$F$4711,'11_employed_relevant'!$C$14:$C$4711,$U28,'11_employed_relevant'!$H$14:$H$4711,AL$4)+SUMIFS('11_employed_relevant'!$G$14:$G$4711,'11_employed_relevant'!$C$14:$C$4711,$U28,'11_employed_relevant'!$H$14:$H$4711,AL$4)</f>
        <v>13</v>
      </c>
      <c r="AM28" s="24">
        <f t="shared" si="1"/>
        <v>2862</v>
      </c>
    </row>
    <row r="29" spans="1:39">
      <c r="A29" t="s">
        <v>8</v>
      </c>
      <c r="B29" s="2">
        <f>SUMIFS('11_employed_relevant'!$D$14:$D$4711,'11_employed_relevant'!$C$14:$C$4711,$A29,'11_employed_relevant'!$H$14:$H$4711,B$4)+SUMIFS('11_employed_relevant'!$E$14:$E$4711,'11_employed_relevant'!$C$14:$C$4711,$A29,'11_employed_relevant'!$H$14:$H$4711,B$4)</f>
        <v>127</v>
      </c>
      <c r="C29" s="2">
        <f>SUMIFS('11_employed_relevant'!$D$14:$D$4711,'11_employed_relevant'!$C$14:$C$4711,$A29,'11_employed_relevant'!$H$14:$H$4711,C$4)+SUMIFS('11_employed_relevant'!$E$14:$E$4711,'11_employed_relevant'!$C$14:$C$4711,$A29,'11_employed_relevant'!$H$14:$H$4711,C$4)</f>
        <v>14</v>
      </c>
      <c r="D29" s="2">
        <f>SUMIFS('11_employed_relevant'!$D$14:$D$4711,'11_employed_relevant'!$C$14:$C$4711,$A29,'11_employed_relevant'!$H$14:$H$4711,D$4)+SUMIFS('11_employed_relevant'!$E$14:$E$4711,'11_employed_relevant'!$C$14:$C$4711,$A29,'11_employed_relevant'!$H$14:$H$4711,D$4)</f>
        <v>80</v>
      </c>
      <c r="E29" s="2">
        <f>SUMIFS('11_employed_relevant'!$D$14:$D$4711,'11_employed_relevant'!$C$14:$C$4711,$A29,'11_employed_relevant'!$H$14:$H$4711,E$4)+SUMIFS('11_employed_relevant'!$E$14:$E$4711,'11_employed_relevant'!$C$14:$C$4711,$A29,'11_employed_relevant'!$H$14:$H$4711,E$4)</f>
        <v>69</v>
      </c>
      <c r="F29" s="2">
        <f>SUMIFS('11_employed_relevant'!$D$14:$D$4711,'11_employed_relevant'!$C$14:$C$4711,$A29,'11_employed_relevant'!$H$14:$H$4711,F$4)+SUMIFS('11_employed_relevant'!$E$14:$E$4711,'11_employed_relevant'!$C$14:$C$4711,$A29,'11_employed_relevant'!$H$14:$H$4711,F$4)</f>
        <v>0</v>
      </c>
      <c r="G29" s="2">
        <f>SUMIFS('11_employed_relevant'!$D$14:$D$4711,'11_employed_relevant'!$C$14:$C$4711,$A29,'11_employed_relevant'!$H$14:$H$4711,G$4)+SUMIFS('11_employed_relevant'!$E$14:$E$4711,'11_employed_relevant'!$C$14:$C$4711,$A29,'11_employed_relevant'!$H$14:$H$4711,G$4)</f>
        <v>3</v>
      </c>
      <c r="H29" s="2">
        <f>SUMIFS('11_employed_relevant'!$D$14:$D$4711,'11_employed_relevant'!$C$14:$C$4711,$A29,'11_employed_relevant'!$H$14:$H$4711,H$4)+SUMIFS('11_employed_relevant'!$E$14:$E$4711,'11_employed_relevant'!$C$14:$C$4711,$A29,'11_employed_relevant'!$H$14:$H$4711,H$4)</f>
        <v>46</v>
      </c>
      <c r="I29" s="2">
        <f>SUMIFS('11_employed_relevant'!$D$14:$D$4711,'11_employed_relevant'!$C$14:$C$4711,$A29,'11_employed_relevant'!$H$14:$H$4711,I$4)+SUMIFS('11_employed_relevant'!$E$14:$E$4711,'11_employed_relevant'!$C$14:$C$4711,$A29,'11_employed_relevant'!$H$14:$H$4711,I$4)</f>
        <v>4</v>
      </c>
      <c r="J29" s="30">
        <f>SUMIFS('11_employed_relevant'!$D$14:$D$4711,'11_employed_relevant'!$C$14:$C$4711,$A29,'11_employed_relevant'!$H$14:$H$4711,J$4)+SUMIFS('11_employed_relevant'!$E$14:$E$4711,'11_employed_relevant'!$C$14:$C$4711,$A29,'11_employed_relevant'!$H$14:$H$4711,J$4)</f>
        <v>0</v>
      </c>
      <c r="K29" s="2">
        <f>SUMIFS('11_employed_relevant'!$D$14:$D$4711,'11_employed_relevant'!$C$14:$C$4711,$A29,'11_employed_relevant'!$H$14:$H$4711,K$4)+SUMIFS('11_employed_relevant'!$E$14:$E$4711,'11_employed_relevant'!$C$14:$C$4711,$A29,'11_employed_relevant'!$H$14:$H$4711,K$4)</f>
        <v>6</v>
      </c>
      <c r="L29" s="2">
        <f>SUMIFS('11_employed_relevant'!$D$14:$D$4711,'11_employed_relevant'!$C$14:$C$4711,$A29,'11_employed_relevant'!$H$14:$H$4711,L$4)+SUMIFS('11_employed_relevant'!$E$14:$E$4711,'11_employed_relevant'!$C$14:$C$4711,$A29,'11_employed_relevant'!$H$14:$H$4711,L$4)</f>
        <v>62</v>
      </c>
      <c r="M29" s="2">
        <f>SUMIFS('11_employed_relevant'!$D$14:$D$4711,'11_employed_relevant'!$C$14:$C$4711,$A29,'11_employed_relevant'!$H$14:$H$4711,M$4)+SUMIFS('11_employed_relevant'!$E$14:$E$4711,'11_employed_relevant'!$C$14:$C$4711,$A29,'11_employed_relevant'!$H$14:$H$4711,M$4)</f>
        <v>446</v>
      </c>
      <c r="N29" s="2">
        <f>SUMIFS('11_employed_relevant'!$D$14:$D$4711,'11_employed_relevant'!$C$14:$C$4711,$A29,'11_employed_relevant'!$H$14:$H$4711,N$4)+SUMIFS('11_employed_relevant'!$E$14:$E$4711,'11_employed_relevant'!$C$14:$C$4711,$A29,'11_employed_relevant'!$H$14:$H$4711,N$4)</f>
        <v>134</v>
      </c>
      <c r="O29" s="2">
        <f>SUMIFS('11_employed_relevant'!$D$14:$D$4711,'11_employed_relevant'!$C$14:$C$4711,$A29,'11_employed_relevant'!$H$14:$H$4711,O$4)+SUMIFS('11_employed_relevant'!$E$14:$E$4711,'11_employed_relevant'!$C$14:$C$4711,$A29,'11_employed_relevant'!$H$14:$H$4711,O$4)</f>
        <v>24</v>
      </c>
      <c r="P29" s="2">
        <f>SUMIFS('11_employed_relevant'!$D$14:$D$4711,'11_employed_relevant'!$C$14:$C$4711,$A29,'11_employed_relevant'!$H$14:$H$4711,P$4)+SUMIFS('11_employed_relevant'!$E$14:$E$4711,'11_employed_relevant'!$C$14:$C$4711,$A29,'11_employed_relevant'!$H$14:$H$4711,P$4)</f>
        <v>253</v>
      </c>
      <c r="Q29" s="2">
        <f>SUMIFS('11_employed_relevant'!$D$14:$D$4711,'11_employed_relevant'!$C$14:$C$4711,$A29,'11_employed_relevant'!$H$14:$H$4711,Q$4)+SUMIFS('11_employed_relevant'!$E$14:$E$4711,'11_employed_relevant'!$C$14:$C$4711,$A29,'11_employed_relevant'!$H$14:$H$4711,Q$4)</f>
        <v>90</v>
      </c>
      <c r="R29" s="2">
        <f>SUMIFS('11_employed_relevant'!$D$14:$D$4711,'11_employed_relevant'!$C$14:$C$4711,$A29,'11_employed_relevant'!$H$14:$H$4711,R$4)+SUMIFS('11_employed_relevant'!$E$14:$E$4711,'11_employed_relevant'!$C$14:$C$4711,$A29,'11_employed_relevant'!$H$14:$H$4711,R$4)</f>
        <v>16</v>
      </c>
      <c r="S29" s="24">
        <f t="shared" si="0"/>
        <v>1374</v>
      </c>
      <c r="U29" t="s">
        <v>8</v>
      </c>
      <c r="V29" s="2">
        <f>SUMIFS('11_employed_relevant'!$F$14:$F$4711,'11_employed_relevant'!$C$14:$C$4711,$U29,'11_employed_relevant'!$H$14:$H$4711,V$4)+SUMIFS('11_employed_relevant'!$G$14:$G$4711,'11_employed_relevant'!$C$14:$C$4711,$U29,'11_employed_relevant'!$H$14:$H$4711,V$4)</f>
        <v>192</v>
      </c>
      <c r="W29" s="2">
        <f>SUMIFS('11_employed_relevant'!$F$14:$F$4711,'11_employed_relevant'!$C$14:$C$4711,$U29,'11_employed_relevant'!$H$14:$H$4711,W$4)+SUMIFS('11_employed_relevant'!$G$14:$G$4711,'11_employed_relevant'!$C$14:$C$4711,$U29,'11_employed_relevant'!$H$14:$H$4711,W$4)</f>
        <v>7</v>
      </c>
      <c r="X29" s="2">
        <f>SUMIFS('11_employed_relevant'!$F$14:$F$4711,'11_employed_relevant'!$C$14:$C$4711,$U29,'11_employed_relevant'!$H$14:$H$4711,X$4)+SUMIFS('11_employed_relevant'!$G$14:$G$4711,'11_employed_relevant'!$C$14:$C$4711,$U29,'11_employed_relevant'!$H$14:$H$4711,X$4)</f>
        <v>19</v>
      </c>
      <c r="Y29" s="2">
        <f>SUMIFS('11_employed_relevant'!$F$14:$F$4711,'11_employed_relevant'!$C$14:$C$4711,$U29,'11_employed_relevant'!$H$14:$H$4711,Y$4)+SUMIFS('11_employed_relevant'!$G$14:$G$4711,'11_employed_relevant'!$C$14:$C$4711,$U29,'11_employed_relevant'!$H$14:$H$4711,Y$4)</f>
        <v>15</v>
      </c>
      <c r="Z29" s="2">
        <f>SUMIFS('11_employed_relevant'!$F$14:$F$4711,'11_employed_relevant'!$C$14:$C$4711,$U29,'11_employed_relevant'!$H$14:$H$4711,Z$4)+SUMIFS('11_employed_relevant'!$G$14:$G$4711,'11_employed_relevant'!$C$14:$C$4711,$U29,'11_employed_relevant'!$H$14:$H$4711,Z$4)</f>
        <v>0</v>
      </c>
      <c r="AA29" s="2">
        <f>SUMIFS('11_employed_relevant'!$F$14:$F$4711,'11_employed_relevant'!$C$14:$C$4711,$U29,'11_employed_relevant'!$H$14:$H$4711,AA$4)+SUMIFS('11_employed_relevant'!$G$14:$G$4711,'11_employed_relevant'!$C$14:$C$4711,$U29,'11_employed_relevant'!$H$14:$H$4711,AA$4)</f>
        <v>19</v>
      </c>
      <c r="AB29" s="2">
        <f>SUMIFS('11_employed_relevant'!$F$14:$F$4711,'11_employed_relevant'!$C$14:$C$4711,$U29,'11_employed_relevant'!$H$14:$H$4711,AB$4)+SUMIFS('11_employed_relevant'!$G$14:$G$4711,'11_employed_relevant'!$C$14:$C$4711,$U29,'11_employed_relevant'!$H$14:$H$4711,AB$4)</f>
        <v>100</v>
      </c>
      <c r="AC29" s="2">
        <f>SUMIFS('11_employed_relevant'!$F$14:$F$4711,'11_employed_relevant'!$C$14:$C$4711,$U29,'11_employed_relevant'!$H$14:$H$4711,AC$4)+SUMIFS('11_employed_relevant'!$G$14:$G$4711,'11_employed_relevant'!$C$14:$C$4711,$U29,'11_employed_relevant'!$H$14:$H$4711,AC$4)</f>
        <v>3</v>
      </c>
      <c r="AD29" s="30">
        <f>SUMIFS('11_employed_relevant'!$F$14:$F$4711,'11_employed_relevant'!$C$14:$C$4711,$U29,'11_employed_relevant'!$H$14:$H$4711,AD$4)+SUMIFS('11_employed_relevant'!$G$14:$G$4711,'11_employed_relevant'!$C$14:$C$4711,$U29,'11_employed_relevant'!$H$14:$H$4711,AD$4)</f>
        <v>0</v>
      </c>
      <c r="AE29" s="2">
        <f>SUMIFS('11_employed_relevant'!$F$14:$F$4711,'11_employed_relevant'!$C$14:$C$4711,$U29,'11_employed_relevant'!$H$14:$H$4711,AE$4)+SUMIFS('11_employed_relevant'!$G$14:$G$4711,'11_employed_relevant'!$C$14:$C$4711,$U29,'11_employed_relevant'!$H$14:$H$4711,AE$4)</f>
        <v>39</v>
      </c>
      <c r="AF29" s="2">
        <f>SUMIFS('11_employed_relevant'!$F$14:$F$4711,'11_employed_relevant'!$C$14:$C$4711,$U29,'11_employed_relevant'!$H$14:$H$4711,AF$4)+SUMIFS('11_employed_relevant'!$G$14:$G$4711,'11_employed_relevant'!$C$14:$C$4711,$U29,'11_employed_relevant'!$H$14:$H$4711,AF$4)</f>
        <v>156</v>
      </c>
      <c r="AG29" s="2">
        <f>SUMIFS('11_employed_relevant'!$F$14:$F$4711,'11_employed_relevant'!$C$14:$C$4711,$U29,'11_employed_relevant'!$H$14:$H$4711,AG$4)+SUMIFS('11_employed_relevant'!$G$14:$G$4711,'11_employed_relevant'!$C$14:$C$4711,$U29,'11_employed_relevant'!$H$14:$H$4711,AG$4)</f>
        <v>449</v>
      </c>
      <c r="AH29" s="2">
        <f>SUMIFS('11_employed_relevant'!$F$14:$F$4711,'11_employed_relevant'!$C$14:$C$4711,$U29,'11_employed_relevant'!$H$14:$H$4711,AH$4)+SUMIFS('11_employed_relevant'!$G$14:$G$4711,'11_employed_relevant'!$C$14:$C$4711,$U29,'11_employed_relevant'!$H$14:$H$4711,AH$4)</f>
        <v>173</v>
      </c>
      <c r="AI29" s="2">
        <f>SUMIFS('11_employed_relevant'!$F$14:$F$4711,'11_employed_relevant'!$C$14:$C$4711,$U29,'11_employed_relevant'!$H$14:$H$4711,AI$4)+SUMIFS('11_employed_relevant'!$G$14:$G$4711,'11_employed_relevant'!$C$14:$C$4711,$U29,'11_employed_relevant'!$H$14:$H$4711,AI$4)</f>
        <v>46</v>
      </c>
      <c r="AJ29" s="2">
        <f>SUMIFS('11_employed_relevant'!$F$14:$F$4711,'11_employed_relevant'!$C$14:$C$4711,$U29,'11_employed_relevant'!$H$14:$H$4711,AJ$4)+SUMIFS('11_employed_relevant'!$G$14:$G$4711,'11_employed_relevant'!$C$14:$C$4711,$U29,'11_employed_relevant'!$H$14:$H$4711,AJ$4)</f>
        <v>340</v>
      </c>
      <c r="AK29" s="2">
        <f>SUMIFS('11_employed_relevant'!$F$14:$F$4711,'11_employed_relevant'!$C$14:$C$4711,$U29,'11_employed_relevant'!$H$14:$H$4711,AK$4)+SUMIFS('11_employed_relevant'!$G$14:$G$4711,'11_employed_relevant'!$C$14:$C$4711,$U29,'11_employed_relevant'!$H$14:$H$4711,AK$4)</f>
        <v>83</v>
      </c>
      <c r="AL29" s="2">
        <f>SUMIFS('11_employed_relevant'!$F$14:$F$4711,'11_employed_relevant'!$C$14:$C$4711,$U29,'11_employed_relevant'!$H$14:$H$4711,AL$4)+SUMIFS('11_employed_relevant'!$G$14:$G$4711,'11_employed_relevant'!$C$14:$C$4711,$U29,'11_employed_relevant'!$H$14:$H$4711,AL$4)</f>
        <v>15</v>
      </c>
      <c r="AM29" s="24">
        <f t="shared" si="1"/>
        <v>1656</v>
      </c>
    </row>
    <row r="30" spans="1:39">
      <c r="A30" t="s">
        <v>158</v>
      </c>
      <c r="B30" s="2">
        <f>SUMIFS('11_employed_relevant'!$D$14:$D$4711,'11_employed_relevant'!$C$14:$C$4711,$A30,'11_employed_relevant'!$H$14:$H$4711,B$4)+SUMIFS('11_employed_relevant'!$E$14:$E$4711,'11_employed_relevant'!$C$14:$C$4711,$A30,'11_employed_relevant'!$H$14:$H$4711,B$4)</f>
        <v>262</v>
      </c>
      <c r="C30" s="2">
        <f>SUMIFS('11_employed_relevant'!$D$14:$D$4711,'11_employed_relevant'!$C$14:$C$4711,$A30,'11_employed_relevant'!$H$14:$H$4711,C$4)+SUMIFS('11_employed_relevant'!$E$14:$E$4711,'11_employed_relevant'!$C$14:$C$4711,$A30,'11_employed_relevant'!$H$14:$H$4711,C$4)</f>
        <v>9</v>
      </c>
      <c r="D30" s="2">
        <f>SUMIFS('11_employed_relevant'!$D$14:$D$4711,'11_employed_relevant'!$C$14:$C$4711,$A30,'11_employed_relevant'!$H$14:$H$4711,D$4)+SUMIFS('11_employed_relevant'!$E$14:$E$4711,'11_employed_relevant'!$C$14:$C$4711,$A30,'11_employed_relevant'!$H$14:$H$4711,D$4)</f>
        <v>199</v>
      </c>
      <c r="E30" s="2">
        <f>SUMIFS('11_employed_relevant'!$D$14:$D$4711,'11_employed_relevant'!$C$14:$C$4711,$A30,'11_employed_relevant'!$H$14:$H$4711,E$4)+SUMIFS('11_employed_relevant'!$E$14:$E$4711,'11_employed_relevant'!$C$14:$C$4711,$A30,'11_employed_relevant'!$H$14:$H$4711,E$4)</f>
        <v>145</v>
      </c>
      <c r="F30" s="2">
        <f>SUMIFS('11_employed_relevant'!$D$14:$D$4711,'11_employed_relevant'!$C$14:$C$4711,$A30,'11_employed_relevant'!$H$14:$H$4711,F$4)+SUMIFS('11_employed_relevant'!$E$14:$E$4711,'11_employed_relevant'!$C$14:$C$4711,$A30,'11_employed_relevant'!$H$14:$H$4711,F$4)</f>
        <v>0</v>
      </c>
      <c r="G30" s="2">
        <f>SUMIFS('11_employed_relevant'!$D$14:$D$4711,'11_employed_relevant'!$C$14:$C$4711,$A30,'11_employed_relevant'!$H$14:$H$4711,G$4)+SUMIFS('11_employed_relevant'!$E$14:$E$4711,'11_employed_relevant'!$C$14:$C$4711,$A30,'11_employed_relevant'!$H$14:$H$4711,G$4)</f>
        <v>13</v>
      </c>
      <c r="H30" s="2">
        <f>SUMIFS('11_employed_relevant'!$D$14:$D$4711,'11_employed_relevant'!$C$14:$C$4711,$A30,'11_employed_relevant'!$H$14:$H$4711,H$4)+SUMIFS('11_employed_relevant'!$E$14:$E$4711,'11_employed_relevant'!$C$14:$C$4711,$A30,'11_employed_relevant'!$H$14:$H$4711,H$4)</f>
        <v>125</v>
      </c>
      <c r="I30" s="2">
        <f>SUMIFS('11_employed_relevant'!$D$14:$D$4711,'11_employed_relevant'!$C$14:$C$4711,$A30,'11_employed_relevant'!$H$14:$H$4711,I$4)+SUMIFS('11_employed_relevant'!$E$14:$E$4711,'11_employed_relevant'!$C$14:$C$4711,$A30,'11_employed_relevant'!$H$14:$H$4711,I$4)</f>
        <v>0</v>
      </c>
      <c r="J30" s="30">
        <f>SUMIFS('11_employed_relevant'!$D$14:$D$4711,'11_employed_relevant'!$C$14:$C$4711,$A30,'11_employed_relevant'!$H$14:$H$4711,J$4)+SUMIFS('11_employed_relevant'!$E$14:$E$4711,'11_employed_relevant'!$C$14:$C$4711,$A30,'11_employed_relevant'!$H$14:$H$4711,J$4)</f>
        <v>0</v>
      </c>
      <c r="K30" s="2">
        <f>SUMIFS('11_employed_relevant'!$D$14:$D$4711,'11_employed_relevant'!$C$14:$C$4711,$A30,'11_employed_relevant'!$H$14:$H$4711,K$4)+SUMIFS('11_employed_relevant'!$E$14:$E$4711,'11_employed_relevant'!$C$14:$C$4711,$A30,'11_employed_relevant'!$H$14:$H$4711,K$4)</f>
        <v>35</v>
      </c>
      <c r="L30" s="2">
        <f>SUMIFS('11_employed_relevant'!$D$14:$D$4711,'11_employed_relevant'!$C$14:$C$4711,$A30,'11_employed_relevant'!$H$14:$H$4711,L$4)+SUMIFS('11_employed_relevant'!$E$14:$E$4711,'11_employed_relevant'!$C$14:$C$4711,$A30,'11_employed_relevant'!$H$14:$H$4711,L$4)</f>
        <v>183</v>
      </c>
      <c r="M30" s="2">
        <f>SUMIFS('11_employed_relevant'!$D$14:$D$4711,'11_employed_relevant'!$C$14:$C$4711,$A30,'11_employed_relevant'!$H$14:$H$4711,M$4)+SUMIFS('11_employed_relevant'!$E$14:$E$4711,'11_employed_relevant'!$C$14:$C$4711,$A30,'11_employed_relevant'!$H$14:$H$4711,M$4)</f>
        <v>562</v>
      </c>
      <c r="N30" s="2">
        <f>SUMIFS('11_employed_relevant'!$D$14:$D$4711,'11_employed_relevant'!$C$14:$C$4711,$A30,'11_employed_relevant'!$H$14:$H$4711,N$4)+SUMIFS('11_employed_relevant'!$E$14:$E$4711,'11_employed_relevant'!$C$14:$C$4711,$A30,'11_employed_relevant'!$H$14:$H$4711,N$4)</f>
        <v>151</v>
      </c>
      <c r="O30" s="2">
        <f>SUMIFS('11_employed_relevant'!$D$14:$D$4711,'11_employed_relevant'!$C$14:$C$4711,$A30,'11_employed_relevant'!$H$14:$H$4711,O$4)+SUMIFS('11_employed_relevant'!$E$14:$E$4711,'11_employed_relevant'!$C$14:$C$4711,$A30,'11_employed_relevant'!$H$14:$H$4711,O$4)</f>
        <v>116</v>
      </c>
      <c r="P30" s="2">
        <f>SUMIFS('11_employed_relevant'!$D$14:$D$4711,'11_employed_relevant'!$C$14:$C$4711,$A30,'11_employed_relevant'!$H$14:$H$4711,P$4)+SUMIFS('11_employed_relevant'!$E$14:$E$4711,'11_employed_relevant'!$C$14:$C$4711,$A30,'11_employed_relevant'!$H$14:$H$4711,P$4)</f>
        <v>113</v>
      </c>
      <c r="Q30" s="2">
        <f>SUMIFS('11_employed_relevant'!$D$14:$D$4711,'11_employed_relevant'!$C$14:$C$4711,$A30,'11_employed_relevant'!$H$14:$H$4711,Q$4)+SUMIFS('11_employed_relevant'!$E$14:$E$4711,'11_employed_relevant'!$C$14:$C$4711,$A30,'11_employed_relevant'!$H$14:$H$4711,Q$4)</f>
        <v>26</v>
      </c>
      <c r="R30" s="2">
        <f>SUMIFS('11_employed_relevant'!$D$14:$D$4711,'11_employed_relevant'!$C$14:$C$4711,$A30,'11_employed_relevant'!$H$14:$H$4711,R$4)+SUMIFS('11_employed_relevant'!$E$14:$E$4711,'11_employed_relevant'!$C$14:$C$4711,$A30,'11_employed_relevant'!$H$14:$H$4711,R$4)</f>
        <v>21</v>
      </c>
      <c r="S30" s="24">
        <f t="shared" si="0"/>
        <v>1960</v>
      </c>
      <c r="U30" t="s">
        <v>158</v>
      </c>
      <c r="V30" s="2">
        <f>SUMIFS('11_employed_relevant'!$F$14:$F$4711,'11_employed_relevant'!$C$14:$C$4711,$U30,'11_employed_relevant'!$H$14:$H$4711,V$4)+SUMIFS('11_employed_relevant'!$G$14:$G$4711,'11_employed_relevant'!$C$14:$C$4711,$U30,'11_employed_relevant'!$H$14:$H$4711,V$4)</f>
        <v>264</v>
      </c>
      <c r="W30" s="2">
        <f>SUMIFS('11_employed_relevant'!$F$14:$F$4711,'11_employed_relevant'!$C$14:$C$4711,$U30,'11_employed_relevant'!$H$14:$H$4711,W$4)+SUMIFS('11_employed_relevant'!$G$14:$G$4711,'11_employed_relevant'!$C$14:$C$4711,$U30,'11_employed_relevant'!$H$14:$H$4711,W$4)</f>
        <v>6</v>
      </c>
      <c r="X30" s="2">
        <f>SUMIFS('11_employed_relevant'!$F$14:$F$4711,'11_employed_relevant'!$C$14:$C$4711,$U30,'11_employed_relevant'!$H$14:$H$4711,X$4)+SUMIFS('11_employed_relevant'!$G$14:$G$4711,'11_employed_relevant'!$C$14:$C$4711,$U30,'11_employed_relevant'!$H$14:$H$4711,X$4)</f>
        <v>7</v>
      </c>
      <c r="Y30" s="2">
        <f>SUMIFS('11_employed_relevant'!$F$14:$F$4711,'11_employed_relevant'!$C$14:$C$4711,$U30,'11_employed_relevant'!$H$14:$H$4711,Y$4)+SUMIFS('11_employed_relevant'!$G$14:$G$4711,'11_employed_relevant'!$C$14:$C$4711,$U30,'11_employed_relevant'!$H$14:$H$4711,Y$4)</f>
        <v>0</v>
      </c>
      <c r="Z30" s="2">
        <f>SUMIFS('11_employed_relevant'!$F$14:$F$4711,'11_employed_relevant'!$C$14:$C$4711,$U30,'11_employed_relevant'!$H$14:$H$4711,Z$4)+SUMIFS('11_employed_relevant'!$G$14:$G$4711,'11_employed_relevant'!$C$14:$C$4711,$U30,'11_employed_relevant'!$H$14:$H$4711,Z$4)</f>
        <v>0</v>
      </c>
      <c r="AA30" s="2">
        <f>SUMIFS('11_employed_relevant'!$F$14:$F$4711,'11_employed_relevant'!$C$14:$C$4711,$U30,'11_employed_relevant'!$H$14:$H$4711,AA$4)+SUMIFS('11_employed_relevant'!$G$14:$G$4711,'11_employed_relevant'!$C$14:$C$4711,$U30,'11_employed_relevant'!$H$14:$H$4711,AA$4)</f>
        <v>13</v>
      </c>
      <c r="AB30" s="2">
        <f>SUMIFS('11_employed_relevant'!$F$14:$F$4711,'11_employed_relevant'!$C$14:$C$4711,$U30,'11_employed_relevant'!$H$14:$H$4711,AB$4)+SUMIFS('11_employed_relevant'!$G$14:$G$4711,'11_employed_relevant'!$C$14:$C$4711,$U30,'11_employed_relevant'!$H$14:$H$4711,AB$4)</f>
        <v>59</v>
      </c>
      <c r="AC30" s="2">
        <f>SUMIFS('11_employed_relevant'!$F$14:$F$4711,'11_employed_relevant'!$C$14:$C$4711,$U30,'11_employed_relevant'!$H$14:$H$4711,AC$4)+SUMIFS('11_employed_relevant'!$G$14:$G$4711,'11_employed_relevant'!$C$14:$C$4711,$U30,'11_employed_relevant'!$H$14:$H$4711,AC$4)</f>
        <v>0</v>
      </c>
      <c r="AD30" s="30">
        <f>SUMIFS('11_employed_relevant'!$F$14:$F$4711,'11_employed_relevant'!$C$14:$C$4711,$U30,'11_employed_relevant'!$H$14:$H$4711,AD$4)+SUMIFS('11_employed_relevant'!$G$14:$G$4711,'11_employed_relevant'!$C$14:$C$4711,$U30,'11_employed_relevant'!$H$14:$H$4711,AD$4)</f>
        <v>0</v>
      </c>
      <c r="AE30" s="2">
        <f>SUMIFS('11_employed_relevant'!$F$14:$F$4711,'11_employed_relevant'!$C$14:$C$4711,$U30,'11_employed_relevant'!$H$14:$H$4711,AE$4)+SUMIFS('11_employed_relevant'!$G$14:$G$4711,'11_employed_relevant'!$C$14:$C$4711,$U30,'11_employed_relevant'!$H$14:$H$4711,AE$4)</f>
        <v>27</v>
      </c>
      <c r="AF30" s="2">
        <f>SUMIFS('11_employed_relevant'!$F$14:$F$4711,'11_employed_relevant'!$C$14:$C$4711,$U30,'11_employed_relevant'!$H$14:$H$4711,AF$4)+SUMIFS('11_employed_relevant'!$G$14:$G$4711,'11_employed_relevant'!$C$14:$C$4711,$U30,'11_employed_relevant'!$H$14:$H$4711,AF$4)</f>
        <v>102</v>
      </c>
      <c r="AG30" s="2">
        <f>SUMIFS('11_employed_relevant'!$F$14:$F$4711,'11_employed_relevant'!$C$14:$C$4711,$U30,'11_employed_relevant'!$H$14:$H$4711,AG$4)+SUMIFS('11_employed_relevant'!$G$14:$G$4711,'11_employed_relevant'!$C$14:$C$4711,$U30,'11_employed_relevant'!$H$14:$H$4711,AG$4)</f>
        <v>205</v>
      </c>
      <c r="AH30" s="2">
        <f>SUMIFS('11_employed_relevant'!$F$14:$F$4711,'11_employed_relevant'!$C$14:$C$4711,$U30,'11_employed_relevant'!$H$14:$H$4711,AH$4)+SUMIFS('11_employed_relevant'!$G$14:$G$4711,'11_employed_relevant'!$C$14:$C$4711,$U30,'11_employed_relevant'!$H$14:$H$4711,AH$4)</f>
        <v>70</v>
      </c>
      <c r="AI30" s="2">
        <f>SUMIFS('11_employed_relevant'!$F$14:$F$4711,'11_employed_relevant'!$C$14:$C$4711,$U30,'11_employed_relevant'!$H$14:$H$4711,AI$4)+SUMIFS('11_employed_relevant'!$G$14:$G$4711,'11_employed_relevant'!$C$14:$C$4711,$U30,'11_employed_relevant'!$H$14:$H$4711,AI$4)</f>
        <v>80</v>
      </c>
      <c r="AJ30" s="2">
        <f>SUMIFS('11_employed_relevant'!$F$14:$F$4711,'11_employed_relevant'!$C$14:$C$4711,$U30,'11_employed_relevant'!$H$14:$H$4711,AJ$4)+SUMIFS('11_employed_relevant'!$G$14:$G$4711,'11_employed_relevant'!$C$14:$C$4711,$U30,'11_employed_relevant'!$H$14:$H$4711,AJ$4)</f>
        <v>75</v>
      </c>
      <c r="AK30" s="2">
        <f>SUMIFS('11_employed_relevant'!$F$14:$F$4711,'11_employed_relevant'!$C$14:$C$4711,$U30,'11_employed_relevant'!$H$14:$H$4711,AK$4)+SUMIFS('11_employed_relevant'!$G$14:$G$4711,'11_employed_relevant'!$C$14:$C$4711,$U30,'11_employed_relevant'!$H$14:$H$4711,AK$4)</f>
        <v>15</v>
      </c>
      <c r="AL30" s="2">
        <f>SUMIFS('11_employed_relevant'!$F$14:$F$4711,'11_employed_relevant'!$C$14:$C$4711,$U30,'11_employed_relevant'!$H$14:$H$4711,AL$4)+SUMIFS('11_employed_relevant'!$G$14:$G$4711,'11_employed_relevant'!$C$14:$C$4711,$U30,'11_employed_relevant'!$H$14:$H$4711,AL$4)</f>
        <v>4</v>
      </c>
      <c r="AM30" s="24">
        <f t="shared" si="1"/>
        <v>927</v>
      </c>
    </row>
    <row r="31" spans="1:39">
      <c r="A31" t="s">
        <v>159</v>
      </c>
      <c r="B31" s="2">
        <f>SUMIFS('11_employed_relevant'!$D$14:$D$4711,'11_employed_relevant'!$C$14:$C$4711,$A31,'11_employed_relevant'!$H$14:$H$4711,B$4)+SUMIFS('11_employed_relevant'!$E$14:$E$4711,'11_employed_relevant'!$C$14:$C$4711,$A31,'11_employed_relevant'!$H$14:$H$4711,B$4)</f>
        <v>143</v>
      </c>
      <c r="C31" s="2">
        <f>SUMIFS('11_employed_relevant'!$D$14:$D$4711,'11_employed_relevant'!$C$14:$C$4711,$A31,'11_employed_relevant'!$H$14:$H$4711,C$4)+SUMIFS('11_employed_relevant'!$E$14:$E$4711,'11_employed_relevant'!$C$14:$C$4711,$A31,'11_employed_relevant'!$H$14:$H$4711,C$4)</f>
        <v>9</v>
      </c>
      <c r="D31" s="2">
        <f>SUMIFS('11_employed_relevant'!$D$14:$D$4711,'11_employed_relevant'!$C$14:$C$4711,$A31,'11_employed_relevant'!$H$14:$H$4711,D$4)+SUMIFS('11_employed_relevant'!$E$14:$E$4711,'11_employed_relevant'!$C$14:$C$4711,$A31,'11_employed_relevant'!$H$14:$H$4711,D$4)</f>
        <v>60</v>
      </c>
      <c r="E31" s="2">
        <f>SUMIFS('11_employed_relevant'!$D$14:$D$4711,'11_employed_relevant'!$C$14:$C$4711,$A31,'11_employed_relevant'!$H$14:$H$4711,E$4)+SUMIFS('11_employed_relevant'!$E$14:$E$4711,'11_employed_relevant'!$C$14:$C$4711,$A31,'11_employed_relevant'!$H$14:$H$4711,E$4)</f>
        <v>32</v>
      </c>
      <c r="F31" s="2">
        <f>SUMIFS('11_employed_relevant'!$D$14:$D$4711,'11_employed_relevant'!$C$14:$C$4711,$A31,'11_employed_relevant'!$H$14:$H$4711,F$4)+SUMIFS('11_employed_relevant'!$E$14:$E$4711,'11_employed_relevant'!$C$14:$C$4711,$A31,'11_employed_relevant'!$H$14:$H$4711,F$4)</f>
        <v>0</v>
      </c>
      <c r="G31" s="2">
        <f>SUMIFS('11_employed_relevant'!$D$14:$D$4711,'11_employed_relevant'!$C$14:$C$4711,$A31,'11_employed_relevant'!$H$14:$H$4711,G$4)+SUMIFS('11_employed_relevant'!$E$14:$E$4711,'11_employed_relevant'!$C$14:$C$4711,$A31,'11_employed_relevant'!$H$14:$H$4711,G$4)</f>
        <v>4</v>
      </c>
      <c r="H31" s="2">
        <f>SUMIFS('11_employed_relevant'!$D$14:$D$4711,'11_employed_relevant'!$C$14:$C$4711,$A31,'11_employed_relevant'!$H$14:$H$4711,H$4)+SUMIFS('11_employed_relevant'!$E$14:$E$4711,'11_employed_relevant'!$C$14:$C$4711,$A31,'11_employed_relevant'!$H$14:$H$4711,H$4)</f>
        <v>348</v>
      </c>
      <c r="I31" s="2">
        <f>SUMIFS('11_employed_relevant'!$D$14:$D$4711,'11_employed_relevant'!$C$14:$C$4711,$A31,'11_employed_relevant'!$H$14:$H$4711,I$4)+SUMIFS('11_employed_relevant'!$E$14:$E$4711,'11_employed_relevant'!$C$14:$C$4711,$A31,'11_employed_relevant'!$H$14:$H$4711,I$4)</f>
        <v>0</v>
      </c>
      <c r="J31" s="30">
        <f>SUMIFS('11_employed_relevant'!$D$14:$D$4711,'11_employed_relevant'!$C$14:$C$4711,$A31,'11_employed_relevant'!$H$14:$H$4711,J$4)+SUMIFS('11_employed_relevant'!$E$14:$E$4711,'11_employed_relevant'!$C$14:$C$4711,$A31,'11_employed_relevant'!$H$14:$H$4711,J$4)</f>
        <v>0</v>
      </c>
      <c r="K31" s="2">
        <f>SUMIFS('11_employed_relevant'!$D$14:$D$4711,'11_employed_relevant'!$C$14:$C$4711,$A31,'11_employed_relevant'!$H$14:$H$4711,K$4)+SUMIFS('11_employed_relevant'!$E$14:$E$4711,'11_employed_relevant'!$C$14:$C$4711,$A31,'11_employed_relevant'!$H$14:$H$4711,K$4)</f>
        <v>8</v>
      </c>
      <c r="L31" s="2">
        <f>SUMIFS('11_employed_relevant'!$D$14:$D$4711,'11_employed_relevant'!$C$14:$C$4711,$A31,'11_employed_relevant'!$H$14:$H$4711,L$4)+SUMIFS('11_employed_relevant'!$E$14:$E$4711,'11_employed_relevant'!$C$14:$C$4711,$A31,'11_employed_relevant'!$H$14:$H$4711,L$4)</f>
        <v>252</v>
      </c>
      <c r="M31" s="2">
        <f>SUMIFS('11_employed_relevant'!$D$14:$D$4711,'11_employed_relevant'!$C$14:$C$4711,$A31,'11_employed_relevant'!$H$14:$H$4711,M$4)+SUMIFS('11_employed_relevant'!$E$14:$E$4711,'11_employed_relevant'!$C$14:$C$4711,$A31,'11_employed_relevant'!$H$14:$H$4711,M$4)</f>
        <v>479</v>
      </c>
      <c r="N31" s="2">
        <f>SUMIFS('11_employed_relevant'!$D$14:$D$4711,'11_employed_relevant'!$C$14:$C$4711,$A31,'11_employed_relevant'!$H$14:$H$4711,N$4)+SUMIFS('11_employed_relevant'!$E$14:$E$4711,'11_employed_relevant'!$C$14:$C$4711,$A31,'11_employed_relevant'!$H$14:$H$4711,N$4)</f>
        <v>96</v>
      </c>
      <c r="O31" s="2">
        <f>SUMIFS('11_employed_relevant'!$D$14:$D$4711,'11_employed_relevant'!$C$14:$C$4711,$A31,'11_employed_relevant'!$H$14:$H$4711,O$4)+SUMIFS('11_employed_relevant'!$E$14:$E$4711,'11_employed_relevant'!$C$14:$C$4711,$A31,'11_employed_relevant'!$H$14:$H$4711,O$4)</f>
        <v>18</v>
      </c>
      <c r="P31" s="2">
        <f>SUMIFS('11_employed_relevant'!$D$14:$D$4711,'11_employed_relevant'!$C$14:$C$4711,$A31,'11_employed_relevant'!$H$14:$H$4711,P$4)+SUMIFS('11_employed_relevant'!$E$14:$E$4711,'11_employed_relevant'!$C$14:$C$4711,$A31,'11_employed_relevant'!$H$14:$H$4711,P$4)</f>
        <v>134</v>
      </c>
      <c r="Q31" s="2">
        <f>SUMIFS('11_employed_relevant'!$D$14:$D$4711,'11_employed_relevant'!$C$14:$C$4711,$A31,'11_employed_relevant'!$H$14:$H$4711,Q$4)+SUMIFS('11_employed_relevant'!$E$14:$E$4711,'11_employed_relevant'!$C$14:$C$4711,$A31,'11_employed_relevant'!$H$14:$H$4711,Q$4)</f>
        <v>37</v>
      </c>
      <c r="R31" s="2">
        <f>SUMIFS('11_employed_relevant'!$D$14:$D$4711,'11_employed_relevant'!$C$14:$C$4711,$A31,'11_employed_relevant'!$H$14:$H$4711,R$4)+SUMIFS('11_employed_relevant'!$E$14:$E$4711,'11_employed_relevant'!$C$14:$C$4711,$A31,'11_employed_relevant'!$H$14:$H$4711,R$4)</f>
        <v>7</v>
      </c>
      <c r="S31" s="24">
        <f t="shared" si="0"/>
        <v>1627</v>
      </c>
      <c r="U31" t="s">
        <v>159</v>
      </c>
      <c r="V31" s="2">
        <f>SUMIFS('11_employed_relevant'!$F$14:$F$4711,'11_employed_relevant'!$C$14:$C$4711,$U31,'11_employed_relevant'!$H$14:$H$4711,V$4)+SUMIFS('11_employed_relevant'!$G$14:$G$4711,'11_employed_relevant'!$C$14:$C$4711,$U31,'11_employed_relevant'!$H$14:$H$4711,V$4)</f>
        <v>180</v>
      </c>
      <c r="W31" s="2">
        <f>SUMIFS('11_employed_relevant'!$F$14:$F$4711,'11_employed_relevant'!$C$14:$C$4711,$U31,'11_employed_relevant'!$H$14:$H$4711,W$4)+SUMIFS('11_employed_relevant'!$G$14:$G$4711,'11_employed_relevant'!$C$14:$C$4711,$U31,'11_employed_relevant'!$H$14:$H$4711,W$4)</f>
        <v>3</v>
      </c>
      <c r="X31" s="2">
        <f>SUMIFS('11_employed_relevant'!$F$14:$F$4711,'11_employed_relevant'!$C$14:$C$4711,$U31,'11_employed_relevant'!$H$14:$H$4711,X$4)+SUMIFS('11_employed_relevant'!$G$14:$G$4711,'11_employed_relevant'!$C$14:$C$4711,$U31,'11_employed_relevant'!$H$14:$H$4711,X$4)</f>
        <v>27</v>
      </c>
      <c r="Y31" s="2">
        <f>SUMIFS('11_employed_relevant'!$F$14:$F$4711,'11_employed_relevant'!$C$14:$C$4711,$U31,'11_employed_relevant'!$H$14:$H$4711,Y$4)+SUMIFS('11_employed_relevant'!$G$14:$G$4711,'11_employed_relevant'!$C$14:$C$4711,$U31,'11_employed_relevant'!$H$14:$H$4711,Y$4)</f>
        <v>12</v>
      </c>
      <c r="Z31" s="2">
        <f>SUMIFS('11_employed_relevant'!$F$14:$F$4711,'11_employed_relevant'!$C$14:$C$4711,$U31,'11_employed_relevant'!$H$14:$H$4711,Z$4)+SUMIFS('11_employed_relevant'!$G$14:$G$4711,'11_employed_relevant'!$C$14:$C$4711,$U31,'11_employed_relevant'!$H$14:$H$4711,Z$4)</f>
        <v>0</v>
      </c>
      <c r="AA31" s="2">
        <f>SUMIFS('11_employed_relevant'!$F$14:$F$4711,'11_employed_relevant'!$C$14:$C$4711,$U31,'11_employed_relevant'!$H$14:$H$4711,AA$4)+SUMIFS('11_employed_relevant'!$G$14:$G$4711,'11_employed_relevant'!$C$14:$C$4711,$U31,'11_employed_relevant'!$H$14:$H$4711,AA$4)</f>
        <v>20</v>
      </c>
      <c r="AB31" s="2">
        <f>SUMIFS('11_employed_relevant'!$F$14:$F$4711,'11_employed_relevant'!$C$14:$C$4711,$U31,'11_employed_relevant'!$H$14:$H$4711,AB$4)+SUMIFS('11_employed_relevant'!$G$14:$G$4711,'11_employed_relevant'!$C$14:$C$4711,$U31,'11_employed_relevant'!$H$14:$H$4711,AB$4)</f>
        <v>351</v>
      </c>
      <c r="AC31" s="2">
        <f>SUMIFS('11_employed_relevant'!$F$14:$F$4711,'11_employed_relevant'!$C$14:$C$4711,$U31,'11_employed_relevant'!$H$14:$H$4711,AC$4)+SUMIFS('11_employed_relevant'!$G$14:$G$4711,'11_employed_relevant'!$C$14:$C$4711,$U31,'11_employed_relevant'!$H$14:$H$4711,AC$4)</f>
        <v>3</v>
      </c>
      <c r="AD31" s="30">
        <f>SUMIFS('11_employed_relevant'!$F$14:$F$4711,'11_employed_relevant'!$C$14:$C$4711,$U31,'11_employed_relevant'!$H$14:$H$4711,AD$4)+SUMIFS('11_employed_relevant'!$G$14:$G$4711,'11_employed_relevant'!$C$14:$C$4711,$U31,'11_employed_relevant'!$H$14:$H$4711,AD$4)</f>
        <v>0</v>
      </c>
      <c r="AE31" s="2">
        <f>SUMIFS('11_employed_relevant'!$F$14:$F$4711,'11_employed_relevant'!$C$14:$C$4711,$U31,'11_employed_relevant'!$H$14:$H$4711,AE$4)+SUMIFS('11_employed_relevant'!$G$14:$G$4711,'11_employed_relevant'!$C$14:$C$4711,$U31,'11_employed_relevant'!$H$14:$H$4711,AE$4)</f>
        <v>48</v>
      </c>
      <c r="AF31" s="2">
        <f>SUMIFS('11_employed_relevant'!$F$14:$F$4711,'11_employed_relevant'!$C$14:$C$4711,$U31,'11_employed_relevant'!$H$14:$H$4711,AF$4)+SUMIFS('11_employed_relevant'!$G$14:$G$4711,'11_employed_relevant'!$C$14:$C$4711,$U31,'11_employed_relevant'!$H$14:$H$4711,AF$4)</f>
        <v>400</v>
      </c>
      <c r="AG31" s="2">
        <f>SUMIFS('11_employed_relevant'!$F$14:$F$4711,'11_employed_relevant'!$C$14:$C$4711,$U31,'11_employed_relevant'!$H$14:$H$4711,AG$4)+SUMIFS('11_employed_relevant'!$G$14:$G$4711,'11_employed_relevant'!$C$14:$C$4711,$U31,'11_employed_relevant'!$H$14:$H$4711,AG$4)</f>
        <v>839</v>
      </c>
      <c r="AH31" s="2">
        <f>SUMIFS('11_employed_relevant'!$F$14:$F$4711,'11_employed_relevant'!$C$14:$C$4711,$U31,'11_employed_relevant'!$H$14:$H$4711,AH$4)+SUMIFS('11_employed_relevant'!$G$14:$G$4711,'11_employed_relevant'!$C$14:$C$4711,$U31,'11_employed_relevant'!$H$14:$H$4711,AH$4)</f>
        <v>207</v>
      </c>
      <c r="AI31" s="2">
        <f>SUMIFS('11_employed_relevant'!$F$14:$F$4711,'11_employed_relevant'!$C$14:$C$4711,$U31,'11_employed_relevant'!$H$14:$H$4711,AI$4)+SUMIFS('11_employed_relevant'!$G$14:$G$4711,'11_employed_relevant'!$C$14:$C$4711,$U31,'11_employed_relevant'!$H$14:$H$4711,AI$4)</f>
        <v>28</v>
      </c>
      <c r="AJ31" s="2">
        <f>SUMIFS('11_employed_relevant'!$F$14:$F$4711,'11_employed_relevant'!$C$14:$C$4711,$U31,'11_employed_relevant'!$H$14:$H$4711,AJ$4)+SUMIFS('11_employed_relevant'!$G$14:$G$4711,'11_employed_relevant'!$C$14:$C$4711,$U31,'11_employed_relevant'!$H$14:$H$4711,AJ$4)</f>
        <v>347</v>
      </c>
      <c r="AK31" s="2">
        <f>SUMIFS('11_employed_relevant'!$F$14:$F$4711,'11_employed_relevant'!$C$14:$C$4711,$U31,'11_employed_relevant'!$H$14:$H$4711,AK$4)+SUMIFS('11_employed_relevant'!$G$14:$G$4711,'11_employed_relevant'!$C$14:$C$4711,$U31,'11_employed_relevant'!$H$14:$H$4711,AK$4)</f>
        <v>94</v>
      </c>
      <c r="AL31" s="2">
        <f>SUMIFS('11_employed_relevant'!$F$14:$F$4711,'11_employed_relevant'!$C$14:$C$4711,$U31,'11_employed_relevant'!$H$14:$H$4711,AL$4)+SUMIFS('11_employed_relevant'!$G$14:$G$4711,'11_employed_relevant'!$C$14:$C$4711,$U31,'11_employed_relevant'!$H$14:$H$4711,AL$4)</f>
        <v>11</v>
      </c>
      <c r="AM31" s="24">
        <f t="shared" si="1"/>
        <v>2570</v>
      </c>
    </row>
    <row r="32" spans="1:39">
      <c r="A32" t="s">
        <v>9</v>
      </c>
      <c r="B32" s="2">
        <f>SUMIFS('11_employed_relevant'!$D$14:$D$4711,'11_employed_relevant'!$C$14:$C$4711,$A32,'11_employed_relevant'!$H$14:$H$4711,B$4)+SUMIFS('11_employed_relevant'!$E$14:$E$4711,'11_employed_relevant'!$C$14:$C$4711,$A32,'11_employed_relevant'!$H$14:$H$4711,B$4)</f>
        <v>0</v>
      </c>
      <c r="C32" s="2">
        <f>SUMIFS('11_employed_relevant'!$D$14:$D$4711,'11_employed_relevant'!$C$14:$C$4711,$A32,'11_employed_relevant'!$H$14:$H$4711,C$4)+SUMIFS('11_employed_relevant'!$E$14:$E$4711,'11_employed_relevant'!$C$14:$C$4711,$A32,'11_employed_relevant'!$H$14:$H$4711,C$4)</f>
        <v>0</v>
      </c>
      <c r="D32" s="2">
        <f>SUMIFS('11_employed_relevant'!$D$14:$D$4711,'11_employed_relevant'!$C$14:$C$4711,$A32,'11_employed_relevant'!$H$14:$H$4711,D$4)+SUMIFS('11_employed_relevant'!$E$14:$E$4711,'11_employed_relevant'!$C$14:$C$4711,$A32,'11_employed_relevant'!$H$14:$H$4711,D$4)</f>
        <v>0</v>
      </c>
      <c r="E32" s="2">
        <f>SUMIFS('11_employed_relevant'!$D$14:$D$4711,'11_employed_relevant'!$C$14:$C$4711,$A32,'11_employed_relevant'!$H$14:$H$4711,E$4)+SUMIFS('11_employed_relevant'!$E$14:$E$4711,'11_employed_relevant'!$C$14:$C$4711,$A32,'11_employed_relevant'!$H$14:$H$4711,E$4)</f>
        <v>0</v>
      </c>
      <c r="F32" s="2">
        <f>SUMIFS('11_employed_relevant'!$D$14:$D$4711,'11_employed_relevant'!$C$14:$C$4711,$A32,'11_employed_relevant'!$H$14:$H$4711,F$4)+SUMIFS('11_employed_relevant'!$E$14:$E$4711,'11_employed_relevant'!$C$14:$C$4711,$A32,'11_employed_relevant'!$H$14:$H$4711,F$4)</f>
        <v>0</v>
      </c>
      <c r="G32" s="2">
        <f>SUMIFS('11_employed_relevant'!$D$14:$D$4711,'11_employed_relevant'!$C$14:$C$4711,$A32,'11_employed_relevant'!$H$14:$H$4711,G$4)+SUMIFS('11_employed_relevant'!$E$14:$E$4711,'11_employed_relevant'!$C$14:$C$4711,$A32,'11_employed_relevant'!$H$14:$H$4711,G$4)</f>
        <v>0</v>
      </c>
      <c r="H32" s="2">
        <f>SUMIFS('11_employed_relevant'!$D$14:$D$4711,'11_employed_relevant'!$C$14:$C$4711,$A32,'11_employed_relevant'!$H$14:$H$4711,H$4)+SUMIFS('11_employed_relevant'!$E$14:$E$4711,'11_employed_relevant'!$C$14:$C$4711,$A32,'11_employed_relevant'!$H$14:$H$4711,H$4)</f>
        <v>0</v>
      </c>
      <c r="I32" s="2">
        <f>SUMIFS('11_employed_relevant'!$D$14:$D$4711,'11_employed_relevant'!$C$14:$C$4711,$A32,'11_employed_relevant'!$H$14:$H$4711,I$4)+SUMIFS('11_employed_relevant'!$E$14:$E$4711,'11_employed_relevant'!$C$14:$C$4711,$A32,'11_employed_relevant'!$H$14:$H$4711,I$4)</f>
        <v>0</v>
      </c>
      <c r="J32" s="30">
        <f>SUMIFS('11_employed_relevant'!$D$14:$D$4711,'11_employed_relevant'!$C$14:$C$4711,$A32,'11_employed_relevant'!$H$14:$H$4711,J$4)+SUMIFS('11_employed_relevant'!$E$14:$E$4711,'11_employed_relevant'!$C$14:$C$4711,$A32,'11_employed_relevant'!$H$14:$H$4711,J$4)</f>
        <v>0</v>
      </c>
      <c r="K32" s="2">
        <f>SUMIFS('11_employed_relevant'!$D$14:$D$4711,'11_employed_relevant'!$C$14:$C$4711,$A32,'11_employed_relevant'!$H$14:$H$4711,K$4)+SUMIFS('11_employed_relevant'!$E$14:$E$4711,'11_employed_relevant'!$C$14:$C$4711,$A32,'11_employed_relevant'!$H$14:$H$4711,K$4)</f>
        <v>0</v>
      </c>
      <c r="L32" s="2">
        <f>SUMIFS('11_employed_relevant'!$D$14:$D$4711,'11_employed_relevant'!$C$14:$C$4711,$A32,'11_employed_relevant'!$H$14:$H$4711,L$4)+SUMIFS('11_employed_relevant'!$E$14:$E$4711,'11_employed_relevant'!$C$14:$C$4711,$A32,'11_employed_relevant'!$H$14:$H$4711,L$4)</f>
        <v>0</v>
      </c>
      <c r="M32" s="2">
        <f>SUMIFS('11_employed_relevant'!$D$14:$D$4711,'11_employed_relevant'!$C$14:$C$4711,$A32,'11_employed_relevant'!$H$14:$H$4711,M$4)+SUMIFS('11_employed_relevant'!$E$14:$E$4711,'11_employed_relevant'!$C$14:$C$4711,$A32,'11_employed_relevant'!$H$14:$H$4711,M$4)</f>
        <v>0</v>
      </c>
      <c r="N32" s="2">
        <f>SUMIFS('11_employed_relevant'!$D$14:$D$4711,'11_employed_relevant'!$C$14:$C$4711,$A32,'11_employed_relevant'!$H$14:$H$4711,N$4)+SUMIFS('11_employed_relevant'!$E$14:$E$4711,'11_employed_relevant'!$C$14:$C$4711,$A32,'11_employed_relevant'!$H$14:$H$4711,N$4)</f>
        <v>0</v>
      </c>
      <c r="O32" s="2">
        <f>SUMIFS('11_employed_relevant'!$D$14:$D$4711,'11_employed_relevant'!$C$14:$C$4711,$A32,'11_employed_relevant'!$H$14:$H$4711,O$4)+SUMIFS('11_employed_relevant'!$E$14:$E$4711,'11_employed_relevant'!$C$14:$C$4711,$A32,'11_employed_relevant'!$H$14:$H$4711,O$4)</f>
        <v>0</v>
      </c>
      <c r="P32" s="2">
        <f>SUMIFS('11_employed_relevant'!$D$14:$D$4711,'11_employed_relevant'!$C$14:$C$4711,$A32,'11_employed_relevant'!$H$14:$H$4711,P$4)+SUMIFS('11_employed_relevant'!$E$14:$E$4711,'11_employed_relevant'!$C$14:$C$4711,$A32,'11_employed_relevant'!$H$14:$H$4711,P$4)</f>
        <v>0</v>
      </c>
      <c r="Q32" s="2">
        <f>SUMIFS('11_employed_relevant'!$D$14:$D$4711,'11_employed_relevant'!$C$14:$C$4711,$A32,'11_employed_relevant'!$H$14:$H$4711,Q$4)+SUMIFS('11_employed_relevant'!$E$14:$E$4711,'11_employed_relevant'!$C$14:$C$4711,$A32,'11_employed_relevant'!$H$14:$H$4711,Q$4)</f>
        <v>0</v>
      </c>
      <c r="R32" s="2">
        <f>SUMIFS('11_employed_relevant'!$D$14:$D$4711,'11_employed_relevant'!$C$14:$C$4711,$A32,'11_employed_relevant'!$H$14:$H$4711,R$4)+SUMIFS('11_employed_relevant'!$E$14:$E$4711,'11_employed_relevant'!$C$14:$C$4711,$A32,'11_employed_relevant'!$H$14:$H$4711,R$4)</f>
        <v>0</v>
      </c>
      <c r="S32" s="24">
        <f t="shared" si="0"/>
        <v>0</v>
      </c>
      <c r="U32" t="s">
        <v>9</v>
      </c>
      <c r="V32" s="2">
        <f>SUMIFS('11_employed_relevant'!$F$14:$F$4711,'11_employed_relevant'!$C$14:$C$4711,$U32,'11_employed_relevant'!$H$14:$H$4711,V$4)+SUMIFS('11_employed_relevant'!$G$14:$G$4711,'11_employed_relevant'!$C$14:$C$4711,$U32,'11_employed_relevant'!$H$14:$H$4711,V$4)</f>
        <v>0</v>
      </c>
      <c r="W32" s="2">
        <f>SUMIFS('11_employed_relevant'!$F$14:$F$4711,'11_employed_relevant'!$C$14:$C$4711,$U32,'11_employed_relevant'!$H$14:$H$4711,W$4)+SUMIFS('11_employed_relevant'!$G$14:$G$4711,'11_employed_relevant'!$C$14:$C$4711,$U32,'11_employed_relevant'!$H$14:$H$4711,W$4)</f>
        <v>0</v>
      </c>
      <c r="X32" s="2">
        <f>SUMIFS('11_employed_relevant'!$F$14:$F$4711,'11_employed_relevant'!$C$14:$C$4711,$U32,'11_employed_relevant'!$H$14:$H$4711,X$4)+SUMIFS('11_employed_relevant'!$G$14:$G$4711,'11_employed_relevant'!$C$14:$C$4711,$U32,'11_employed_relevant'!$H$14:$H$4711,X$4)</f>
        <v>0</v>
      </c>
      <c r="Y32" s="2">
        <f>SUMIFS('11_employed_relevant'!$F$14:$F$4711,'11_employed_relevant'!$C$14:$C$4711,$U32,'11_employed_relevant'!$H$14:$H$4711,Y$4)+SUMIFS('11_employed_relevant'!$G$14:$G$4711,'11_employed_relevant'!$C$14:$C$4711,$U32,'11_employed_relevant'!$H$14:$H$4711,Y$4)</f>
        <v>0</v>
      </c>
      <c r="Z32" s="2">
        <f>SUMIFS('11_employed_relevant'!$F$14:$F$4711,'11_employed_relevant'!$C$14:$C$4711,$U32,'11_employed_relevant'!$H$14:$H$4711,Z$4)+SUMIFS('11_employed_relevant'!$G$14:$G$4711,'11_employed_relevant'!$C$14:$C$4711,$U32,'11_employed_relevant'!$H$14:$H$4711,Z$4)</f>
        <v>0</v>
      </c>
      <c r="AA32" s="2">
        <f>SUMIFS('11_employed_relevant'!$F$14:$F$4711,'11_employed_relevant'!$C$14:$C$4711,$U32,'11_employed_relevant'!$H$14:$H$4711,AA$4)+SUMIFS('11_employed_relevant'!$G$14:$G$4711,'11_employed_relevant'!$C$14:$C$4711,$U32,'11_employed_relevant'!$H$14:$H$4711,AA$4)</f>
        <v>0</v>
      </c>
      <c r="AB32" s="2">
        <f>SUMIFS('11_employed_relevant'!$F$14:$F$4711,'11_employed_relevant'!$C$14:$C$4711,$U32,'11_employed_relevant'!$H$14:$H$4711,AB$4)+SUMIFS('11_employed_relevant'!$G$14:$G$4711,'11_employed_relevant'!$C$14:$C$4711,$U32,'11_employed_relevant'!$H$14:$H$4711,AB$4)</f>
        <v>0</v>
      </c>
      <c r="AC32" s="2">
        <f>SUMIFS('11_employed_relevant'!$F$14:$F$4711,'11_employed_relevant'!$C$14:$C$4711,$U32,'11_employed_relevant'!$H$14:$H$4711,AC$4)+SUMIFS('11_employed_relevant'!$G$14:$G$4711,'11_employed_relevant'!$C$14:$C$4711,$U32,'11_employed_relevant'!$H$14:$H$4711,AC$4)</f>
        <v>0</v>
      </c>
      <c r="AD32" s="30">
        <f>SUMIFS('11_employed_relevant'!$F$14:$F$4711,'11_employed_relevant'!$C$14:$C$4711,$U32,'11_employed_relevant'!$H$14:$H$4711,AD$4)+SUMIFS('11_employed_relevant'!$G$14:$G$4711,'11_employed_relevant'!$C$14:$C$4711,$U32,'11_employed_relevant'!$H$14:$H$4711,AD$4)</f>
        <v>0</v>
      </c>
      <c r="AE32" s="2">
        <f>SUMIFS('11_employed_relevant'!$F$14:$F$4711,'11_employed_relevant'!$C$14:$C$4711,$U32,'11_employed_relevant'!$H$14:$H$4711,AE$4)+SUMIFS('11_employed_relevant'!$G$14:$G$4711,'11_employed_relevant'!$C$14:$C$4711,$U32,'11_employed_relevant'!$H$14:$H$4711,AE$4)</f>
        <v>0</v>
      </c>
      <c r="AF32" s="2">
        <f>SUMIFS('11_employed_relevant'!$F$14:$F$4711,'11_employed_relevant'!$C$14:$C$4711,$U32,'11_employed_relevant'!$H$14:$H$4711,AF$4)+SUMIFS('11_employed_relevant'!$G$14:$G$4711,'11_employed_relevant'!$C$14:$C$4711,$U32,'11_employed_relevant'!$H$14:$H$4711,AF$4)</f>
        <v>0</v>
      </c>
      <c r="AG32" s="2">
        <f>SUMIFS('11_employed_relevant'!$F$14:$F$4711,'11_employed_relevant'!$C$14:$C$4711,$U32,'11_employed_relevant'!$H$14:$H$4711,AG$4)+SUMIFS('11_employed_relevant'!$G$14:$G$4711,'11_employed_relevant'!$C$14:$C$4711,$U32,'11_employed_relevant'!$H$14:$H$4711,AG$4)</f>
        <v>0</v>
      </c>
      <c r="AH32" s="2">
        <f>SUMIFS('11_employed_relevant'!$F$14:$F$4711,'11_employed_relevant'!$C$14:$C$4711,$U32,'11_employed_relevant'!$H$14:$H$4711,AH$4)+SUMIFS('11_employed_relevant'!$G$14:$G$4711,'11_employed_relevant'!$C$14:$C$4711,$U32,'11_employed_relevant'!$H$14:$H$4711,AH$4)</f>
        <v>0</v>
      </c>
      <c r="AI32" s="2">
        <f>SUMIFS('11_employed_relevant'!$F$14:$F$4711,'11_employed_relevant'!$C$14:$C$4711,$U32,'11_employed_relevant'!$H$14:$H$4711,AI$4)+SUMIFS('11_employed_relevant'!$G$14:$G$4711,'11_employed_relevant'!$C$14:$C$4711,$U32,'11_employed_relevant'!$H$14:$H$4711,AI$4)</f>
        <v>0</v>
      </c>
      <c r="AJ32" s="2">
        <f>SUMIFS('11_employed_relevant'!$F$14:$F$4711,'11_employed_relevant'!$C$14:$C$4711,$U32,'11_employed_relevant'!$H$14:$H$4711,AJ$4)+SUMIFS('11_employed_relevant'!$G$14:$G$4711,'11_employed_relevant'!$C$14:$C$4711,$U32,'11_employed_relevant'!$H$14:$H$4711,AJ$4)</f>
        <v>0</v>
      </c>
      <c r="AK32" s="2">
        <f>SUMIFS('11_employed_relevant'!$F$14:$F$4711,'11_employed_relevant'!$C$14:$C$4711,$U32,'11_employed_relevant'!$H$14:$H$4711,AK$4)+SUMIFS('11_employed_relevant'!$G$14:$G$4711,'11_employed_relevant'!$C$14:$C$4711,$U32,'11_employed_relevant'!$H$14:$H$4711,AK$4)</f>
        <v>0</v>
      </c>
      <c r="AL32" s="2">
        <f>SUMIFS('11_employed_relevant'!$F$14:$F$4711,'11_employed_relevant'!$C$14:$C$4711,$U32,'11_employed_relevant'!$H$14:$H$4711,AL$4)+SUMIFS('11_employed_relevant'!$G$14:$G$4711,'11_employed_relevant'!$C$14:$C$4711,$U32,'11_employed_relevant'!$H$14:$H$4711,AL$4)</f>
        <v>0</v>
      </c>
      <c r="AM32" s="24">
        <f t="shared" si="1"/>
        <v>0</v>
      </c>
    </row>
    <row r="33" spans="1:39">
      <c r="A33" t="s">
        <v>160</v>
      </c>
      <c r="B33" s="2">
        <f>SUMIFS('11_employed_relevant'!$D$14:$D$4711,'11_employed_relevant'!$C$14:$C$4711,$A33,'11_employed_relevant'!$H$14:$H$4711,B$4)+SUMIFS('11_employed_relevant'!$E$14:$E$4711,'11_employed_relevant'!$C$14:$C$4711,$A33,'11_employed_relevant'!$H$14:$H$4711,B$4)</f>
        <v>182</v>
      </c>
      <c r="C33" s="2">
        <f>SUMIFS('11_employed_relevant'!$D$14:$D$4711,'11_employed_relevant'!$C$14:$C$4711,$A33,'11_employed_relevant'!$H$14:$H$4711,C$4)+SUMIFS('11_employed_relevant'!$E$14:$E$4711,'11_employed_relevant'!$C$14:$C$4711,$A33,'11_employed_relevant'!$H$14:$H$4711,C$4)</f>
        <v>18</v>
      </c>
      <c r="D33" s="2">
        <f>SUMIFS('11_employed_relevant'!$D$14:$D$4711,'11_employed_relevant'!$C$14:$C$4711,$A33,'11_employed_relevant'!$H$14:$H$4711,D$4)+SUMIFS('11_employed_relevant'!$E$14:$E$4711,'11_employed_relevant'!$C$14:$C$4711,$A33,'11_employed_relevant'!$H$14:$H$4711,D$4)</f>
        <v>390</v>
      </c>
      <c r="E33" s="2">
        <f>SUMIFS('11_employed_relevant'!$D$14:$D$4711,'11_employed_relevant'!$C$14:$C$4711,$A33,'11_employed_relevant'!$H$14:$H$4711,E$4)+SUMIFS('11_employed_relevant'!$E$14:$E$4711,'11_employed_relevant'!$C$14:$C$4711,$A33,'11_employed_relevant'!$H$14:$H$4711,E$4)</f>
        <v>548</v>
      </c>
      <c r="F33" s="2">
        <f>SUMIFS('11_employed_relevant'!$D$14:$D$4711,'11_employed_relevant'!$C$14:$C$4711,$A33,'11_employed_relevant'!$H$14:$H$4711,F$4)+SUMIFS('11_employed_relevant'!$E$14:$E$4711,'11_employed_relevant'!$C$14:$C$4711,$A33,'11_employed_relevant'!$H$14:$H$4711,F$4)</f>
        <v>0</v>
      </c>
      <c r="G33" s="2">
        <f>SUMIFS('11_employed_relevant'!$D$14:$D$4711,'11_employed_relevant'!$C$14:$C$4711,$A33,'11_employed_relevant'!$H$14:$H$4711,G$4)+SUMIFS('11_employed_relevant'!$E$14:$E$4711,'11_employed_relevant'!$C$14:$C$4711,$A33,'11_employed_relevant'!$H$14:$H$4711,G$4)</f>
        <v>22</v>
      </c>
      <c r="H33" s="2">
        <f>SUMIFS('11_employed_relevant'!$D$14:$D$4711,'11_employed_relevant'!$C$14:$C$4711,$A33,'11_employed_relevant'!$H$14:$H$4711,H$4)+SUMIFS('11_employed_relevant'!$E$14:$E$4711,'11_employed_relevant'!$C$14:$C$4711,$A33,'11_employed_relevant'!$H$14:$H$4711,H$4)</f>
        <v>87</v>
      </c>
      <c r="I33" s="2">
        <f>SUMIFS('11_employed_relevant'!$D$14:$D$4711,'11_employed_relevant'!$C$14:$C$4711,$A33,'11_employed_relevant'!$H$14:$H$4711,I$4)+SUMIFS('11_employed_relevant'!$E$14:$E$4711,'11_employed_relevant'!$C$14:$C$4711,$A33,'11_employed_relevant'!$H$14:$H$4711,I$4)</f>
        <v>0</v>
      </c>
      <c r="J33" s="30">
        <f>SUMIFS('11_employed_relevant'!$D$14:$D$4711,'11_employed_relevant'!$C$14:$C$4711,$A33,'11_employed_relevant'!$H$14:$H$4711,J$4)+SUMIFS('11_employed_relevant'!$E$14:$E$4711,'11_employed_relevant'!$C$14:$C$4711,$A33,'11_employed_relevant'!$H$14:$H$4711,J$4)</f>
        <v>0</v>
      </c>
      <c r="K33" s="2">
        <f>SUMIFS('11_employed_relevant'!$D$14:$D$4711,'11_employed_relevant'!$C$14:$C$4711,$A33,'11_employed_relevant'!$H$14:$H$4711,K$4)+SUMIFS('11_employed_relevant'!$E$14:$E$4711,'11_employed_relevant'!$C$14:$C$4711,$A33,'11_employed_relevant'!$H$14:$H$4711,K$4)</f>
        <v>3</v>
      </c>
      <c r="L33" s="2">
        <f>SUMIFS('11_employed_relevant'!$D$14:$D$4711,'11_employed_relevant'!$C$14:$C$4711,$A33,'11_employed_relevant'!$H$14:$H$4711,L$4)+SUMIFS('11_employed_relevant'!$E$14:$E$4711,'11_employed_relevant'!$C$14:$C$4711,$A33,'11_employed_relevant'!$H$14:$H$4711,L$4)</f>
        <v>62</v>
      </c>
      <c r="M33" s="2">
        <f>SUMIFS('11_employed_relevant'!$D$14:$D$4711,'11_employed_relevant'!$C$14:$C$4711,$A33,'11_employed_relevant'!$H$14:$H$4711,M$4)+SUMIFS('11_employed_relevant'!$E$14:$E$4711,'11_employed_relevant'!$C$14:$C$4711,$A33,'11_employed_relevant'!$H$14:$H$4711,M$4)</f>
        <v>1048</v>
      </c>
      <c r="N33" s="2">
        <f>SUMIFS('11_employed_relevant'!$D$14:$D$4711,'11_employed_relevant'!$C$14:$C$4711,$A33,'11_employed_relevant'!$H$14:$H$4711,N$4)+SUMIFS('11_employed_relevant'!$E$14:$E$4711,'11_employed_relevant'!$C$14:$C$4711,$A33,'11_employed_relevant'!$H$14:$H$4711,N$4)</f>
        <v>161</v>
      </c>
      <c r="O33" s="2">
        <f>SUMIFS('11_employed_relevant'!$D$14:$D$4711,'11_employed_relevant'!$C$14:$C$4711,$A33,'11_employed_relevant'!$H$14:$H$4711,O$4)+SUMIFS('11_employed_relevant'!$E$14:$E$4711,'11_employed_relevant'!$C$14:$C$4711,$A33,'11_employed_relevant'!$H$14:$H$4711,O$4)</f>
        <v>118</v>
      </c>
      <c r="P33" s="2">
        <f>SUMIFS('11_employed_relevant'!$D$14:$D$4711,'11_employed_relevant'!$C$14:$C$4711,$A33,'11_employed_relevant'!$H$14:$H$4711,P$4)+SUMIFS('11_employed_relevant'!$E$14:$E$4711,'11_employed_relevant'!$C$14:$C$4711,$A33,'11_employed_relevant'!$H$14:$H$4711,P$4)</f>
        <v>177</v>
      </c>
      <c r="Q33" s="2">
        <f>SUMIFS('11_employed_relevant'!$D$14:$D$4711,'11_employed_relevant'!$C$14:$C$4711,$A33,'11_employed_relevant'!$H$14:$H$4711,Q$4)+SUMIFS('11_employed_relevant'!$E$14:$E$4711,'11_employed_relevant'!$C$14:$C$4711,$A33,'11_employed_relevant'!$H$14:$H$4711,Q$4)</f>
        <v>10</v>
      </c>
      <c r="R33" s="2">
        <f>SUMIFS('11_employed_relevant'!$D$14:$D$4711,'11_employed_relevant'!$C$14:$C$4711,$A33,'11_employed_relevant'!$H$14:$H$4711,R$4)+SUMIFS('11_employed_relevant'!$E$14:$E$4711,'11_employed_relevant'!$C$14:$C$4711,$A33,'11_employed_relevant'!$H$14:$H$4711,R$4)</f>
        <v>14</v>
      </c>
      <c r="S33" s="24">
        <f t="shared" si="0"/>
        <v>2840</v>
      </c>
      <c r="U33" t="s">
        <v>160</v>
      </c>
      <c r="V33" s="2">
        <f>SUMIFS('11_employed_relevant'!$F$14:$F$4711,'11_employed_relevant'!$C$14:$C$4711,$U33,'11_employed_relevant'!$H$14:$H$4711,V$4)+SUMIFS('11_employed_relevant'!$G$14:$G$4711,'11_employed_relevant'!$C$14:$C$4711,$U33,'11_employed_relevant'!$H$14:$H$4711,V$4)</f>
        <v>524</v>
      </c>
      <c r="W33" s="2">
        <f>SUMIFS('11_employed_relevant'!$F$14:$F$4711,'11_employed_relevant'!$C$14:$C$4711,$U33,'11_employed_relevant'!$H$14:$H$4711,W$4)+SUMIFS('11_employed_relevant'!$G$14:$G$4711,'11_employed_relevant'!$C$14:$C$4711,$U33,'11_employed_relevant'!$H$14:$H$4711,W$4)</f>
        <v>23</v>
      </c>
      <c r="X33" s="2">
        <f>SUMIFS('11_employed_relevant'!$F$14:$F$4711,'11_employed_relevant'!$C$14:$C$4711,$U33,'11_employed_relevant'!$H$14:$H$4711,X$4)+SUMIFS('11_employed_relevant'!$G$14:$G$4711,'11_employed_relevant'!$C$14:$C$4711,$U33,'11_employed_relevant'!$H$14:$H$4711,X$4)</f>
        <v>240</v>
      </c>
      <c r="Y33" s="2">
        <f>SUMIFS('11_employed_relevant'!$F$14:$F$4711,'11_employed_relevant'!$C$14:$C$4711,$U33,'11_employed_relevant'!$H$14:$H$4711,Y$4)+SUMIFS('11_employed_relevant'!$G$14:$G$4711,'11_employed_relevant'!$C$14:$C$4711,$U33,'11_employed_relevant'!$H$14:$H$4711,Y$4)</f>
        <v>165</v>
      </c>
      <c r="Z33" s="2">
        <f>SUMIFS('11_employed_relevant'!$F$14:$F$4711,'11_employed_relevant'!$C$14:$C$4711,$U33,'11_employed_relevant'!$H$14:$H$4711,Z$4)+SUMIFS('11_employed_relevant'!$G$14:$G$4711,'11_employed_relevant'!$C$14:$C$4711,$U33,'11_employed_relevant'!$H$14:$H$4711,Z$4)</f>
        <v>0</v>
      </c>
      <c r="AA33" s="2">
        <f>SUMIFS('11_employed_relevant'!$F$14:$F$4711,'11_employed_relevant'!$C$14:$C$4711,$U33,'11_employed_relevant'!$H$14:$H$4711,AA$4)+SUMIFS('11_employed_relevant'!$G$14:$G$4711,'11_employed_relevant'!$C$14:$C$4711,$U33,'11_employed_relevant'!$H$14:$H$4711,AA$4)</f>
        <v>61</v>
      </c>
      <c r="AB33" s="2">
        <f>SUMIFS('11_employed_relevant'!$F$14:$F$4711,'11_employed_relevant'!$C$14:$C$4711,$U33,'11_employed_relevant'!$H$14:$H$4711,AB$4)+SUMIFS('11_employed_relevant'!$G$14:$G$4711,'11_employed_relevant'!$C$14:$C$4711,$U33,'11_employed_relevant'!$H$14:$H$4711,AB$4)</f>
        <v>386</v>
      </c>
      <c r="AC33" s="2">
        <f>SUMIFS('11_employed_relevant'!$F$14:$F$4711,'11_employed_relevant'!$C$14:$C$4711,$U33,'11_employed_relevant'!$H$14:$H$4711,AC$4)+SUMIFS('11_employed_relevant'!$G$14:$G$4711,'11_employed_relevant'!$C$14:$C$4711,$U33,'11_employed_relevant'!$H$14:$H$4711,AC$4)</f>
        <v>9</v>
      </c>
      <c r="AD33" s="30">
        <f>SUMIFS('11_employed_relevant'!$F$14:$F$4711,'11_employed_relevant'!$C$14:$C$4711,$U33,'11_employed_relevant'!$H$14:$H$4711,AD$4)+SUMIFS('11_employed_relevant'!$G$14:$G$4711,'11_employed_relevant'!$C$14:$C$4711,$U33,'11_employed_relevant'!$H$14:$H$4711,AD$4)</f>
        <v>3</v>
      </c>
      <c r="AE33" s="2">
        <f>SUMIFS('11_employed_relevant'!$F$14:$F$4711,'11_employed_relevant'!$C$14:$C$4711,$U33,'11_employed_relevant'!$H$14:$H$4711,AE$4)+SUMIFS('11_employed_relevant'!$G$14:$G$4711,'11_employed_relevant'!$C$14:$C$4711,$U33,'11_employed_relevant'!$H$14:$H$4711,AE$4)</f>
        <v>120</v>
      </c>
      <c r="AF33" s="2">
        <f>SUMIFS('11_employed_relevant'!$F$14:$F$4711,'11_employed_relevant'!$C$14:$C$4711,$U33,'11_employed_relevant'!$H$14:$H$4711,AF$4)+SUMIFS('11_employed_relevant'!$G$14:$G$4711,'11_employed_relevant'!$C$14:$C$4711,$U33,'11_employed_relevant'!$H$14:$H$4711,AF$4)</f>
        <v>416</v>
      </c>
      <c r="AG33" s="2">
        <f>SUMIFS('11_employed_relevant'!$F$14:$F$4711,'11_employed_relevant'!$C$14:$C$4711,$U33,'11_employed_relevant'!$H$14:$H$4711,AG$4)+SUMIFS('11_employed_relevant'!$G$14:$G$4711,'11_employed_relevant'!$C$14:$C$4711,$U33,'11_employed_relevant'!$H$14:$H$4711,AG$4)</f>
        <v>2445</v>
      </c>
      <c r="AH33" s="2">
        <f>SUMIFS('11_employed_relevant'!$F$14:$F$4711,'11_employed_relevant'!$C$14:$C$4711,$U33,'11_employed_relevant'!$H$14:$H$4711,AH$4)+SUMIFS('11_employed_relevant'!$G$14:$G$4711,'11_employed_relevant'!$C$14:$C$4711,$U33,'11_employed_relevant'!$H$14:$H$4711,AH$4)</f>
        <v>598</v>
      </c>
      <c r="AI33" s="2">
        <f>SUMIFS('11_employed_relevant'!$F$14:$F$4711,'11_employed_relevant'!$C$14:$C$4711,$U33,'11_employed_relevant'!$H$14:$H$4711,AI$4)+SUMIFS('11_employed_relevant'!$G$14:$G$4711,'11_employed_relevant'!$C$14:$C$4711,$U33,'11_employed_relevant'!$H$14:$H$4711,AI$4)</f>
        <v>297</v>
      </c>
      <c r="AJ33" s="2">
        <f>SUMIFS('11_employed_relevant'!$F$14:$F$4711,'11_employed_relevant'!$C$14:$C$4711,$U33,'11_employed_relevant'!$H$14:$H$4711,AJ$4)+SUMIFS('11_employed_relevant'!$G$14:$G$4711,'11_employed_relevant'!$C$14:$C$4711,$U33,'11_employed_relevant'!$H$14:$H$4711,AJ$4)</f>
        <v>684</v>
      </c>
      <c r="AK33" s="2">
        <f>SUMIFS('11_employed_relevant'!$F$14:$F$4711,'11_employed_relevant'!$C$14:$C$4711,$U33,'11_employed_relevant'!$H$14:$H$4711,AK$4)+SUMIFS('11_employed_relevant'!$G$14:$G$4711,'11_employed_relevant'!$C$14:$C$4711,$U33,'11_employed_relevant'!$H$14:$H$4711,AK$4)</f>
        <v>86</v>
      </c>
      <c r="AL33" s="2">
        <f>SUMIFS('11_employed_relevant'!$F$14:$F$4711,'11_employed_relevant'!$C$14:$C$4711,$U33,'11_employed_relevant'!$H$14:$H$4711,AL$4)+SUMIFS('11_employed_relevant'!$G$14:$G$4711,'11_employed_relevant'!$C$14:$C$4711,$U33,'11_employed_relevant'!$H$14:$H$4711,AL$4)</f>
        <v>35</v>
      </c>
      <c r="AM33" s="24">
        <f t="shared" si="1"/>
        <v>6092</v>
      </c>
    </row>
    <row r="34" spans="1:39">
      <c r="A34" t="s">
        <v>10</v>
      </c>
      <c r="B34" s="2">
        <f>SUMIFS('11_employed_relevant'!$D$14:$D$4711,'11_employed_relevant'!$C$14:$C$4711,$A34,'11_employed_relevant'!$H$14:$H$4711,B$4)+SUMIFS('11_employed_relevant'!$E$14:$E$4711,'11_employed_relevant'!$C$14:$C$4711,$A34,'11_employed_relevant'!$H$14:$H$4711,B$4)</f>
        <v>0</v>
      </c>
      <c r="C34" s="2">
        <f>SUMIFS('11_employed_relevant'!$D$14:$D$4711,'11_employed_relevant'!$C$14:$C$4711,$A34,'11_employed_relevant'!$H$14:$H$4711,C$4)+SUMIFS('11_employed_relevant'!$E$14:$E$4711,'11_employed_relevant'!$C$14:$C$4711,$A34,'11_employed_relevant'!$H$14:$H$4711,C$4)</f>
        <v>0</v>
      </c>
      <c r="D34" s="2">
        <f>SUMIFS('11_employed_relevant'!$D$14:$D$4711,'11_employed_relevant'!$C$14:$C$4711,$A34,'11_employed_relevant'!$H$14:$H$4711,D$4)+SUMIFS('11_employed_relevant'!$E$14:$E$4711,'11_employed_relevant'!$C$14:$C$4711,$A34,'11_employed_relevant'!$H$14:$H$4711,D$4)</f>
        <v>0</v>
      </c>
      <c r="E34" s="2">
        <f>SUMIFS('11_employed_relevant'!$D$14:$D$4711,'11_employed_relevant'!$C$14:$C$4711,$A34,'11_employed_relevant'!$H$14:$H$4711,E$4)+SUMIFS('11_employed_relevant'!$E$14:$E$4711,'11_employed_relevant'!$C$14:$C$4711,$A34,'11_employed_relevant'!$H$14:$H$4711,E$4)</f>
        <v>0</v>
      </c>
      <c r="F34" s="2">
        <f>SUMIFS('11_employed_relevant'!$D$14:$D$4711,'11_employed_relevant'!$C$14:$C$4711,$A34,'11_employed_relevant'!$H$14:$H$4711,F$4)+SUMIFS('11_employed_relevant'!$E$14:$E$4711,'11_employed_relevant'!$C$14:$C$4711,$A34,'11_employed_relevant'!$H$14:$H$4711,F$4)</f>
        <v>0</v>
      </c>
      <c r="G34" s="2">
        <f>SUMIFS('11_employed_relevant'!$D$14:$D$4711,'11_employed_relevant'!$C$14:$C$4711,$A34,'11_employed_relevant'!$H$14:$H$4711,G$4)+SUMIFS('11_employed_relevant'!$E$14:$E$4711,'11_employed_relevant'!$C$14:$C$4711,$A34,'11_employed_relevant'!$H$14:$H$4711,G$4)</f>
        <v>0</v>
      </c>
      <c r="H34" s="2">
        <f>SUMIFS('11_employed_relevant'!$D$14:$D$4711,'11_employed_relevant'!$C$14:$C$4711,$A34,'11_employed_relevant'!$H$14:$H$4711,H$4)+SUMIFS('11_employed_relevant'!$E$14:$E$4711,'11_employed_relevant'!$C$14:$C$4711,$A34,'11_employed_relevant'!$H$14:$H$4711,H$4)</f>
        <v>0</v>
      </c>
      <c r="I34" s="2">
        <f>SUMIFS('11_employed_relevant'!$D$14:$D$4711,'11_employed_relevant'!$C$14:$C$4711,$A34,'11_employed_relevant'!$H$14:$H$4711,I$4)+SUMIFS('11_employed_relevant'!$E$14:$E$4711,'11_employed_relevant'!$C$14:$C$4711,$A34,'11_employed_relevant'!$H$14:$H$4711,I$4)</f>
        <v>0</v>
      </c>
      <c r="J34" s="30">
        <f>SUMIFS('11_employed_relevant'!$D$14:$D$4711,'11_employed_relevant'!$C$14:$C$4711,$A34,'11_employed_relevant'!$H$14:$H$4711,J$4)+SUMIFS('11_employed_relevant'!$E$14:$E$4711,'11_employed_relevant'!$C$14:$C$4711,$A34,'11_employed_relevant'!$H$14:$H$4711,J$4)</f>
        <v>0</v>
      </c>
      <c r="K34" s="2">
        <f>SUMIFS('11_employed_relevant'!$D$14:$D$4711,'11_employed_relevant'!$C$14:$C$4711,$A34,'11_employed_relevant'!$H$14:$H$4711,K$4)+SUMIFS('11_employed_relevant'!$E$14:$E$4711,'11_employed_relevant'!$C$14:$C$4711,$A34,'11_employed_relevant'!$H$14:$H$4711,K$4)</f>
        <v>0</v>
      </c>
      <c r="L34" s="2">
        <f>SUMIFS('11_employed_relevant'!$D$14:$D$4711,'11_employed_relevant'!$C$14:$C$4711,$A34,'11_employed_relevant'!$H$14:$H$4711,L$4)+SUMIFS('11_employed_relevant'!$E$14:$E$4711,'11_employed_relevant'!$C$14:$C$4711,$A34,'11_employed_relevant'!$H$14:$H$4711,L$4)</f>
        <v>3</v>
      </c>
      <c r="M34" s="2">
        <f>SUMIFS('11_employed_relevant'!$D$14:$D$4711,'11_employed_relevant'!$C$14:$C$4711,$A34,'11_employed_relevant'!$H$14:$H$4711,M$4)+SUMIFS('11_employed_relevant'!$E$14:$E$4711,'11_employed_relevant'!$C$14:$C$4711,$A34,'11_employed_relevant'!$H$14:$H$4711,M$4)</f>
        <v>45</v>
      </c>
      <c r="N34" s="2">
        <f>SUMIFS('11_employed_relevant'!$D$14:$D$4711,'11_employed_relevant'!$C$14:$C$4711,$A34,'11_employed_relevant'!$H$14:$H$4711,N$4)+SUMIFS('11_employed_relevant'!$E$14:$E$4711,'11_employed_relevant'!$C$14:$C$4711,$A34,'11_employed_relevant'!$H$14:$H$4711,N$4)</f>
        <v>12</v>
      </c>
      <c r="O34" s="2">
        <f>SUMIFS('11_employed_relevant'!$D$14:$D$4711,'11_employed_relevant'!$C$14:$C$4711,$A34,'11_employed_relevant'!$H$14:$H$4711,O$4)+SUMIFS('11_employed_relevant'!$E$14:$E$4711,'11_employed_relevant'!$C$14:$C$4711,$A34,'11_employed_relevant'!$H$14:$H$4711,O$4)</f>
        <v>14</v>
      </c>
      <c r="P34" s="2">
        <f>SUMIFS('11_employed_relevant'!$D$14:$D$4711,'11_employed_relevant'!$C$14:$C$4711,$A34,'11_employed_relevant'!$H$14:$H$4711,P$4)+SUMIFS('11_employed_relevant'!$E$14:$E$4711,'11_employed_relevant'!$C$14:$C$4711,$A34,'11_employed_relevant'!$H$14:$H$4711,P$4)</f>
        <v>10</v>
      </c>
      <c r="Q34" s="2">
        <f>SUMIFS('11_employed_relevant'!$D$14:$D$4711,'11_employed_relevant'!$C$14:$C$4711,$A34,'11_employed_relevant'!$H$14:$H$4711,Q$4)+SUMIFS('11_employed_relevant'!$E$14:$E$4711,'11_employed_relevant'!$C$14:$C$4711,$A34,'11_employed_relevant'!$H$14:$H$4711,Q$4)</f>
        <v>0</v>
      </c>
      <c r="R34" s="2">
        <f>SUMIFS('11_employed_relevant'!$D$14:$D$4711,'11_employed_relevant'!$C$14:$C$4711,$A34,'11_employed_relevant'!$H$14:$H$4711,R$4)+SUMIFS('11_employed_relevant'!$E$14:$E$4711,'11_employed_relevant'!$C$14:$C$4711,$A34,'11_employed_relevant'!$H$14:$H$4711,R$4)</f>
        <v>0</v>
      </c>
      <c r="S34" s="24">
        <f t="shared" si="0"/>
        <v>84</v>
      </c>
      <c r="U34" t="s">
        <v>10</v>
      </c>
      <c r="V34" s="2">
        <f>SUMIFS('11_employed_relevant'!$F$14:$F$4711,'11_employed_relevant'!$C$14:$C$4711,$U34,'11_employed_relevant'!$H$14:$H$4711,V$4)+SUMIFS('11_employed_relevant'!$G$14:$G$4711,'11_employed_relevant'!$C$14:$C$4711,$U34,'11_employed_relevant'!$H$14:$H$4711,V$4)</f>
        <v>123</v>
      </c>
      <c r="W34" s="2">
        <f>SUMIFS('11_employed_relevant'!$F$14:$F$4711,'11_employed_relevant'!$C$14:$C$4711,$U34,'11_employed_relevant'!$H$14:$H$4711,W$4)+SUMIFS('11_employed_relevant'!$G$14:$G$4711,'11_employed_relevant'!$C$14:$C$4711,$U34,'11_employed_relevant'!$H$14:$H$4711,W$4)</f>
        <v>9</v>
      </c>
      <c r="X34" s="2">
        <f>SUMIFS('11_employed_relevant'!$F$14:$F$4711,'11_employed_relevant'!$C$14:$C$4711,$U34,'11_employed_relevant'!$H$14:$H$4711,X$4)+SUMIFS('11_employed_relevant'!$G$14:$G$4711,'11_employed_relevant'!$C$14:$C$4711,$U34,'11_employed_relevant'!$H$14:$H$4711,X$4)</f>
        <v>32</v>
      </c>
      <c r="Y34" s="2">
        <f>SUMIFS('11_employed_relevant'!$F$14:$F$4711,'11_employed_relevant'!$C$14:$C$4711,$U34,'11_employed_relevant'!$H$14:$H$4711,Y$4)+SUMIFS('11_employed_relevant'!$G$14:$G$4711,'11_employed_relevant'!$C$14:$C$4711,$U34,'11_employed_relevant'!$H$14:$H$4711,Y$4)</f>
        <v>17</v>
      </c>
      <c r="Z34" s="2">
        <f>SUMIFS('11_employed_relevant'!$F$14:$F$4711,'11_employed_relevant'!$C$14:$C$4711,$U34,'11_employed_relevant'!$H$14:$H$4711,Z$4)+SUMIFS('11_employed_relevant'!$G$14:$G$4711,'11_employed_relevant'!$C$14:$C$4711,$U34,'11_employed_relevant'!$H$14:$H$4711,Z$4)</f>
        <v>0</v>
      </c>
      <c r="AA34" s="2">
        <f>SUMIFS('11_employed_relevant'!$F$14:$F$4711,'11_employed_relevant'!$C$14:$C$4711,$U34,'11_employed_relevant'!$H$14:$H$4711,AA$4)+SUMIFS('11_employed_relevant'!$G$14:$G$4711,'11_employed_relevant'!$C$14:$C$4711,$U34,'11_employed_relevant'!$H$14:$H$4711,AA$4)</f>
        <v>19</v>
      </c>
      <c r="AB34" s="2">
        <f>SUMIFS('11_employed_relevant'!$F$14:$F$4711,'11_employed_relevant'!$C$14:$C$4711,$U34,'11_employed_relevant'!$H$14:$H$4711,AB$4)+SUMIFS('11_employed_relevant'!$G$14:$G$4711,'11_employed_relevant'!$C$14:$C$4711,$U34,'11_employed_relevant'!$H$14:$H$4711,AB$4)</f>
        <v>95</v>
      </c>
      <c r="AC34" s="2">
        <f>SUMIFS('11_employed_relevant'!$F$14:$F$4711,'11_employed_relevant'!$C$14:$C$4711,$U34,'11_employed_relevant'!$H$14:$H$4711,AC$4)+SUMIFS('11_employed_relevant'!$G$14:$G$4711,'11_employed_relevant'!$C$14:$C$4711,$U34,'11_employed_relevant'!$H$14:$H$4711,AC$4)</f>
        <v>3</v>
      </c>
      <c r="AD34" s="30">
        <f>SUMIFS('11_employed_relevant'!$F$14:$F$4711,'11_employed_relevant'!$C$14:$C$4711,$U34,'11_employed_relevant'!$H$14:$H$4711,AD$4)+SUMIFS('11_employed_relevant'!$G$14:$G$4711,'11_employed_relevant'!$C$14:$C$4711,$U34,'11_employed_relevant'!$H$14:$H$4711,AD$4)</f>
        <v>0</v>
      </c>
      <c r="AE34" s="2">
        <f>SUMIFS('11_employed_relevant'!$F$14:$F$4711,'11_employed_relevant'!$C$14:$C$4711,$U34,'11_employed_relevant'!$H$14:$H$4711,AE$4)+SUMIFS('11_employed_relevant'!$G$14:$G$4711,'11_employed_relevant'!$C$14:$C$4711,$U34,'11_employed_relevant'!$H$14:$H$4711,AE$4)</f>
        <v>34</v>
      </c>
      <c r="AF34" s="2">
        <f>SUMIFS('11_employed_relevant'!$F$14:$F$4711,'11_employed_relevant'!$C$14:$C$4711,$U34,'11_employed_relevant'!$H$14:$H$4711,AF$4)+SUMIFS('11_employed_relevant'!$G$14:$G$4711,'11_employed_relevant'!$C$14:$C$4711,$U34,'11_employed_relevant'!$H$14:$H$4711,AF$4)</f>
        <v>215</v>
      </c>
      <c r="AG34" s="2">
        <f>SUMIFS('11_employed_relevant'!$F$14:$F$4711,'11_employed_relevant'!$C$14:$C$4711,$U34,'11_employed_relevant'!$H$14:$H$4711,AG$4)+SUMIFS('11_employed_relevant'!$G$14:$G$4711,'11_employed_relevant'!$C$14:$C$4711,$U34,'11_employed_relevant'!$H$14:$H$4711,AG$4)</f>
        <v>857</v>
      </c>
      <c r="AH34" s="2">
        <f>SUMIFS('11_employed_relevant'!$F$14:$F$4711,'11_employed_relevant'!$C$14:$C$4711,$U34,'11_employed_relevant'!$H$14:$H$4711,AH$4)+SUMIFS('11_employed_relevant'!$G$14:$G$4711,'11_employed_relevant'!$C$14:$C$4711,$U34,'11_employed_relevant'!$H$14:$H$4711,AH$4)</f>
        <v>224</v>
      </c>
      <c r="AI34" s="2">
        <f>SUMIFS('11_employed_relevant'!$F$14:$F$4711,'11_employed_relevant'!$C$14:$C$4711,$U34,'11_employed_relevant'!$H$14:$H$4711,AI$4)+SUMIFS('11_employed_relevant'!$G$14:$G$4711,'11_employed_relevant'!$C$14:$C$4711,$U34,'11_employed_relevant'!$H$14:$H$4711,AI$4)</f>
        <v>98</v>
      </c>
      <c r="AJ34" s="2">
        <f>SUMIFS('11_employed_relevant'!$F$14:$F$4711,'11_employed_relevant'!$C$14:$C$4711,$U34,'11_employed_relevant'!$H$14:$H$4711,AJ$4)+SUMIFS('11_employed_relevant'!$G$14:$G$4711,'11_employed_relevant'!$C$14:$C$4711,$U34,'11_employed_relevant'!$H$14:$H$4711,AJ$4)</f>
        <v>304</v>
      </c>
      <c r="AK34" s="2">
        <f>SUMIFS('11_employed_relevant'!$F$14:$F$4711,'11_employed_relevant'!$C$14:$C$4711,$U34,'11_employed_relevant'!$H$14:$H$4711,AK$4)+SUMIFS('11_employed_relevant'!$G$14:$G$4711,'11_employed_relevant'!$C$14:$C$4711,$U34,'11_employed_relevant'!$H$14:$H$4711,AK$4)</f>
        <v>54</v>
      </c>
      <c r="AL34" s="2">
        <f>SUMIFS('11_employed_relevant'!$F$14:$F$4711,'11_employed_relevant'!$C$14:$C$4711,$U34,'11_employed_relevant'!$H$14:$H$4711,AL$4)+SUMIFS('11_employed_relevant'!$G$14:$G$4711,'11_employed_relevant'!$C$14:$C$4711,$U34,'11_employed_relevant'!$H$14:$H$4711,AL$4)</f>
        <v>8</v>
      </c>
      <c r="AM34" s="24">
        <f t="shared" si="1"/>
        <v>2092</v>
      </c>
    </row>
    <row r="35" spans="1:39">
      <c r="A35" t="s">
        <v>161</v>
      </c>
      <c r="B35" s="2">
        <f>SUMIFS('11_employed_relevant'!$D$14:$D$4711,'11_employed_relevant'!$C$14:$C$4711,$A35,'11_employed_relevant'!$H$14:$H$4711,B$4)+SUMIFS('11_employed_relevant'!$E$14:$E$4711,'11_employed_relevant'!$C$14:$C$4711,$A35,'11_employed_relevant'!$H$14:$H$4711,B$4)</f>
        <v>115</v>
      </c>
      <c r="C35" s="2">
        <f>SUMIFS('11_employed_relevant'!$D$14:$D$4711,'11_employed_relevant'!$C$14:$C$4711,$A35,'11_employed_relevant'!$H$14:$H$4711,C$4)+SUMIFS('11_employed_relevant'!$E$14:$E$4711,'11_employed_relevant'!$C$14:$C$4711,$A35,'11_employed_relevant'!$H$14:$H$4711,C$4)</f>
        <v>12</v>
      </c>
      <c r="D35" s="2">
        <f>SUMIFS('11_employed_relevant'!$D$14:$D$4711,'11_employed_relevant'!$C$14:$C$4711,$A35,'11_employed_relevant'!$H$14:$H$4711,D$4)+SUMIFS('11_employed_relevant'!$E$14:$E$4711,'11_employed_relevant'!$C$14:$C$4711,$A35,'11_employed_relevant'!$H$14:$H$4711,D$4)</f>
        <v>187</v>
      </c>
      <c r="E35" s="2">
        <f>SUMIFS('11_employed_relevant'!$D$14:$D$4711,'11_employed_relevant'!$C$14:$C$4711,$A35,'11_employed_relevant'!$H$14:$H$4711,E$4)+SUMIFS('11_employed_relevant'!$E$14:$E$4711,'11_employed_relevant'!$C$14:$C$4711,$A35,'11_employed_relevant'!$H$14:$H$4711,E$4)</f>
        <v>69</v>
      </c>
      <c r="F35" s="2">
        <f>SUMIFS('11_employed_relevant'!$D$14:$D$4711,'11_employed_relevant'!$C$14:$C$4711,$A35,'11_employed_relevant'!$H$14:$H$4711,F$4)+SUMIFS('11_employed_relevant'!$E$14:$E$4711,'11_employed_relevant'!$C$14:$C$4711,$A35,'11_employed_relevant'!$H$14:$H$4711,F$4)</f>
        <v>0</v>
      </c>
      <c r="G35" s="2">
        <f>SUMIFS('11_employed_relevant'!$D$14:$D$4711,'11_employed_relevant'!$C$14:$C$4711,$A35,'11_employed_relevant'!$H$14:$H$4711,G$4)+SUMIFS('11_employed_relevant'!$E$14:$E$4711,'11_employed_relevant'!$C$14:$C$4711,$A35,'11_employed_relevant'!$H$14:$H$4711,G$4)</f>
        <v>4</v>
      </c>
      <c r="H35" s="2">
        <f>SUMIFS('11_employed_relevant'!$D$14:$D$4711,'11_employed_relevant'!$C$14:$C$4711,$A35,'11_employed_relevant'!$H$14:$H$4711,H$4)+SUMIFS('11_employed_relevant'!$E$14:$E$4711,'11_employed_relevant'!$C$14:$C$4711,$A35,'11_employed_relevant'!$H$14:$H$4711,H$4)</f>
        <v>21</v>
      </c>
      <c r="I35" s="2">
        <f>SUMIFS('11_employed_relevant'!$D$14:$D$4711,'11_employed_relevant'!$C$14:$C$4711,$A35,'11_employed_relevant'!$H$14:$H$4711,I$4)+SUMIFS('11_employed_relevant'!$E$14:$E$4711,'11_employed_relevant'!$C$14:$C$4711,$A35,'11_employed_relevant'!$H$14:$H$4711,I$4)</f>
        <v>0</v>
      </c>
      <c r="J35" s="30">
        <f>SUMIFS('11_employed_relevant'!$D$14:$D$4711,'11_employed_relevant'!$C$14:$C$4711,$A35,'11_employed_relevant'!$H$14:$H$4711,J$4)+SUMIFS('11_employed_relevant'!$E$14:$E$4711,'11_employed_relevant'!$C$14:$C$4711,$A35,'11_employed_relevant'!$H$14:$H$4711,J$4)</f>
        <v>0</v>
      </c>
      <c r="K35" s="2">
        <f>SUMIFS('11_employed_relevant'!$D$14:$D$4711,'11_employed_relevant'!$C$14:$C$4711,$A35,'11_employed_relevant'!$H$14:$H$4711,K$4)+SUMIFS('11_employed_relevant'!$E$14:$E$4711,'11_employed_relevant'!$C$14:$C$4711,$A35,'11_employed_relevant'!$H$14:$H$4711,K$4)</f>
        <v>3</v>
      </c>
      <c r="L35" s="2">
        <f>SUMIFS('11_employed_relevant'!$D$14:$D$4711,'11_employed_relevant'!$C$14:$C$4711,$A35,'11_employed_relevant'!$H$14:$H$4711,L$4)+SUMIFS('11_employed_relevant'!$E$14:$E$4711,'11_employed_relevant'!$C$14:$C$4711,$A35,'11_employed_relevant'!$H$14:$H$4711,L$4)</f>
        <v>55</v>
      </c>
      <c r="M35" s="2">
        <f>SUMIFS('11_employed_relevant'!$D$14:$D$4711,'11_employed_relevant'!$C$14:$C$4711,$A35,'11_employed_relevant'!$H$14:$H$4711,M$4)+SUMIFS('11_employed_relevant'!$E$14:$E$4711,'11_employed_relevant'!$C$14:$C$4711,$A35,'11_employed_relevant'!$H$14:$H$4711,M$4)</f>
        <v>614</v>
      </c>
      <c r="N35" s="2">
        <f>SUMIFS('11_employed_relevant'!$D$14:$D$4711,'11_employed_relevant'!$C$14:$C$4711,$A35,'11_employed_relevant'!$H$14:$H$4711,N$4)+SUMIFS('11_employed_relevant'!$E$14:$E$4711,'11_employed_relevant'!$C$14:$C$4711,$A35,'11_employed_relevant'!$H$14:$H$4711,N$4)</f>
        <v>161</v>
      </c>
      <c r="O35" s="2">
        <f>SUMIFS('11_employed_relevant'!$D$14:$D$4711,'11_employed_relevant'!$C$14:$C$4711,$A35,'11_employed_relevant'!$H$14:$H$4711,O$4)+SUMIFS('11_employed_relevant'!$E$14:$E$4711,'11_employed_relevant'!$C$14:$C$4711,$A35,'11_employed_relevant'!$H$14:$H$4711,O$4)</f>
        <v>59</v>
      </c>
      <c r="P35" s="2">
        <f>SUMIFS('11_employed_relevant'!$D$14:$D$4711,'11_employed_relevant'!$C$14:$C$4711,$A35,'11_employed_relevant'!$H$14:$H$4711,P$4)+SUMIFS('11_employed_relevant'!$E$14:$E$4711,'11_employed_relevant'!$C$14:$C$4711,$A35,'11_employed_relevant'!$H$14:$H$4711,P$4)</f>
        <v>160</v>
      </c>
      <c r="Q35" s="2">
        <f>SUMIFS('11_employed_relevant'!$D$14:$D$4711,'11_employed_relevant'!$C$14:$C$4711,$A35,'11_employed_relevant'!$H$14:$H$4711,Q$4)+SUMIFS('11_employed_relevant'!$E$14:$E$4711,'11_employed_relevant'!$C$14:$C$4711,$A35,'11_employed_relevant'!$H$14:$H$4711,Q$4)</f>
        <v>27</v>
      </c>
      <c r="R35" s="2">
        <f>SUMIFS('11_employed_relevant'!$D$14:$D$4711,'11_employed_relevant'!$C$14:$C$4711,$A35,'11_employed_relevant'!$H$14:$H$4711,R$4)+SUMIFS('11_employed_relevant'!$E$14:$E$4711,'11_employed_relevant'!$C$14:$C$4711,$A35,'11_employed_relevant'!$H$14:$H$4711,R$4)</f>
        <v>12</v>
      </c>
      <c r="S35" s="24">
        <f t="shared" si="0"/>
        <v>1499</v>
      </c>
      <c r="U35" t="s">
        <v>161</v>
      </c>
      <c r="V35" s="2">
        <f>SUMIFS('11_employed_relevant'!$F$14:$F$4711,'11_employed_relevant'!$C$14:$C$4711,$U35,'11_employed_relevant'!$H$14:$H$4711,V$4)+SUMIFS('11_employed_relevant'!$G$14:$G$4711,'11_employed_relevant'!$C$14:$C$4711,$U35,'11_employed_relevant'!$H$14:$H$4711,V$4)</f>
        <v>438</v>
      </c>
      <c r="W35" s="2">
        <f>SUMIFS('11_employed_relevant'!$F$14:$F$4711,'11_employed_relevant'!$C$14:$C$4711,$U35,'11_employed_relevant'!$H$14:$H$4711,W$4)+SUMIFS('11_employed_relevant'!$G$14:$G$4711,'11_employed_relevant'!$C$14:$C$4711,$U35,'11_employed_relevant'!$H$14:$H$4711,W$4)</f>
        <v>20</v>
      </c>
      <c r="X35" s="2">
        <f>SUMIFS('11_employed_relevant'!$F$14:$F$4711,'11_employed_relevant'!$C$14:$C$4711,$U35,'11_employed_relevant'!$H$14:$H$4711,X$4)+SUMIFS('11_employed_relevant'!$G$14:$G$4711,'11_employed_relevant'!$C$14:$C$4711,$U35,'11_employed_relevant'!$H$14:$H$4711,X$4)</f>
        <v>142</v>
      </c>
      <c r="Y35" s="2">
        <f>SUMIFS('11_employed_relevant'!$F$14:$F$4711,'11_employed_relevant'!$C$14:$C$4711,$U35,'11_employed_relevant'!$H$14:$H$4711,Y$4)+SUMIFS('11_employed_relevant'!$G$14:$G$4711,'11_employed_relevant'!$C$14:$C$4711,$U35,'11_employed_relevant'!$H$14:$H$4711,Y$4)</f>
        <v>48</v>
      </c>
      <c r="Z35" s="2">
        <f>SUMIFS('11_employed_relevant'!$F$14:$F$4711,'11_employed_relevant'!$C$14:$C$4711,$U35,'11_employed_relevant'!$H$14:$H$4711,Z$4)+SUMIFS('11_employed_relevant'!$G$14:$G$4711,'11_employed_relevant'!$C$14:$C$4711,$U35,'11_employed_relevant'!$H$14:$H$4711,Z$4)</f>
        <v>0</v>
      </c>
      <c r="AA35" s="2">
        <f>SUMIFS('11_employed_relevant'!$F$14:$F$4711,'11_employed_relevant'!$C$14:$C$4711,$U35,'11_employed_relevant'!$H$14:$H$4711,AA$4)+SUMIFS('11_employed_relevant'!$G$14:$G$4711,'11_employed_relevant'!$C$14:$C$4711,$U35,'11_employed_relevant'!$H$14:$H$4711,AA$4)</f>
        <v>38</v>
      </c>
      <c r="AB35" s="2">
        <f>SUMIFS('11_employed_relevant'!$F$14:$F$4711,'11_employed_relevant'!$C$14:$C$4711,$U35,'11_employed_relevant'!$H$14:$H$4711,AB$4)+SUMIFS('11_employed_relevant'!$G$14:$G$4711,'11_employed_relevant'!$C$14:$C$4711,$U35,'11_employed_relevant'!$H$14:$H$4711,AB$4)</f>
        <v>236</v>
      </c>
      <c r="AC35" s="2">
        <f>SUMIFS('11_employed_relevant'!$F$14:$F$4711,'11_employed_relevant'!$C$14:$C$4711,$U35,'11_employed_relevant'!$H$14:$H$4711,AC$4)+SUMIFS('11_employed_relevant'!$G$14:$G$4711,'11_employed_relevant'!$C$14:$C$4711,$U35,'11_employed_relevant'!$H$14:$H$4711,AC$4)</f>
        <v>7</v>
      </c>
      <c r="AD35" s="30">
        <f>SUMIFS('11_employed_relevant'!$F$14:$F$4711,'11_employed_relevant'!$C$14:$C$4711,$U35,'11_employed_relevant'!$H$14:$H$4711,AD$4)+SUMIFS('11_employed_relevant'!$G$14:$G$4711,'11_employed_relevant'!$C$14:$C$4711,$U35,'11_employed_relevant'!$H$14:$H$4711,AD$4)</f>
        <v>0</v>
      </c>
      <c r="AE35" s="2">
        <f>SUMIFS('11_employed_relevant'!$F$14:$F$4711,'11_employed_relevant'!$C$14:$C$4711,$U35,'11_employed_relevant'!$H$14:$H$4711,AE$4)+SUMIFS('11_employed_relevant'!$G$14:$G$4711,'11_employed_relevant'!$C$14:$C$4711,$U35,'11_employed_relevant'!$H$14:$H$4711,AE$4)</f>
        <v>89</v>
      </c>
      <c r="AF35" s="2">
        <f>SUMIFS('11_employed_relevant'!$F$14:$F$4711,'11_employed_relevant'!$C$14:$C$4711,$U35,'11_employed_relevant'!$H$14:$H$4711,AF$4)+SUMIFS('11_employed_relevant'!$G$14:$G$4711,'11_employed_relevant'!$C$14:$C$4711,$U35,'11_employed_relevant'!$H$14:$H$4711,AF$4)</f>
        <v>473</v>
      </c>
      <c r="AG35" s="2">
        <f>SUMIFS('11_employed_relevant'!$F$14:$F$4711,'11_employed_relevant'!$C$14:$C$4711,$U35,'11_employed_relevant'!$H$14:$H$4711,AG$4)+SUMIFS('11_employed_relevant'!$G$14:$G$4711,'11_employed_relevant'!$C$14:$C$4711,$U35,'11_employed_relevant'!$H$14:$H$4711,AG$4)</f>
        <v>1917</v>
      </c>
      <c r="AH35" s="2">
        <f>SUMIFS('11_employed_relevant'!$F$14:$F$4711,'11_employed_relevant'!$C$14:$C$4711,$U35,'11_employed_relevant'!$H$14:$H$4711,AH$4)+SUMIFS('11_employed_relevant'!$G$14:$G$4711,'11_employed_relevant'!$C$14:$C$4711,$U35,'11_employed_relevant'!$H$14:$H$4711,AH$4)</f>
        <v>484</v>
      </c>
      <c r="AI35" s="2">
        <f>SUMIFS('11_employed_relevant'!$F$14:$F$4711,'11_employed_relevant'!$C$14:$C$4711,$U35,'11_employed_relevant'!$H$14:$H$4711,AI$4)+SUMIFS('11_employed_relevant'!$G$14:$G$4711,'11_employed_relevant'!$C$14:$C$4711,$U35,'11_employed_relevant'!$H$14:$H$4711,AI$4)</f>
        <v>196</v>
      </c>
      <c r="AJ35" s="2">
        <f>SUMIFS('11_employed_relevant'!$F$14:$F$4711,'11_employed_relevant'!$C$14:$C$4711,$U35,'11_employed_relevant'!$H$14:$H$4711,AJ$4)+SUMIFS('11_employed_relevant'!$G$14:$G$4711,'11_employed_relevant'!$C$14:$C$4711,$U35,'11_employed_relevant'!$H$14:$H$4711,AJ$4)</f>
        <v>652</v>
      </c>
      <c r="AK35" s="2">
        <f>SUMIFS('11_employed_relevant'!$F$14:$F$4711,'11_employed_relevant'!$C$14:$C$4711,$U35,'11_employed_relevant'!$H$14:$H$4711,AK$4)+SUMIFS('11_employed_relevant'!$G$14:$G$4711,'11_employed_relevant'!$C$14:$C$4711,$U35,'11_employed_relevant'!$H$14:$H$4711,AK$4)</f>
        <v>107</v>
      </c>
      <c r="AL35" s="2">
        <f>SUMIFS('11_employed_relevant'!$F$14:$F$4711,'11_employed_relevant'!$C$14:$C$4711,$U35,'11_employed_relevant'!$H$14:$H$4711,AL$4)+SUMIFS('11_employed_relevant'!$G$14:$G$4711,'11_employed_relevant'!$C$14:$C$4711,$U35,'11_employed_relevant'!$H$14:$H$4711,AL$4)</f>
        <v>49</v>
      </c>
      <c r="AM35" s="24">
        <f t="shared" si="1"/>
        <v>4896</v>
      </c>
    </row>
    <row r="36" spans="1:39">
      <c r="A36" t="s">
        <v>162</v>
      </c>
      <c r="B36" s="2">
        <f>SUMIFS('11_employed_relevant'!$D$14:$D$4711,'11_employed_relevant'!$C$14:$C$4711,$A36,'11_employed_relevant'!$H$14:$H$4711,B$4)+SUMIFS('11_employed_relevant'!$E$14:$E$4711,'11_employed_relevant'!$C$14:$C$4711,$A36,'11_employed_relevant'!$H$14:$H$4711,B$4)</f>
        <v>91</v>
      </c>
      <c r="C36" s="2">
        <f>SUMIFS('11_employed_relevant'!$D$14:$D$4711,'11_employed_relevant'!$C$14:$C$4711,$A36,'11_employed_relevant'!$H$14:$H$4711,C$4)+SUMIFS('11_employed_relevant'!$E$14:$E$4711,'11_employed_relevant'!$C$14:$C$4711,$A36,'11_employed_relevant'!$H$14:$H$4711,C$4)</f>
        <v>3</v>
      </c>
      <c r="D36" s="2">
        <f>SUMIFS('11_employed_relevant'!$D$14:$D$4711,'11_employed_relevant'!$C$14:$C$4711,$A36,'11_employed_relevant'!$H$14:$H$4711,D$4)+SUMIFS('11_employed_relevant'!$E$14:$E$4711,'11_employed_relevant'!$C$14:$C$4711,$A36,'11_employed_relevant'!$H$14:$H$4711,D$4)</f>
        <v>209</v>
      </c>
      <c r="E36" s="2">
        <f>SUMIFS('11_employed_relevant'!$D$14:$D$4711,'11_employed_relevant'!$C$14:$C$4711,$A36,'11_employed_relevant'!$H$14:$H$4711,E$4)+SUMIFS('11_employed_relevant'!$E$14:$E$4711,'11_employed_relevant'!$C$14:$C$4711,$A36,'11_employed_relevant'!$H$14:$H$4711,E$4)</f>
        <v>60</v>
      </c>
      <c r="F36" s="2">
        <f>SUMIFS('11_employed_relevant'!$D$14:$D$4711,'11_employed_relevant'!$C$14:$C$4711,$A36,'11_employed_relevant'!$H$14:$H$4711,F$4)+SUMIFS('11_employed_relevant'!$E$14:$E$4711,'11_employed_relevant'!$C$14:$C$4711,$A36,'11_employed_relevant'!$H$14:$H$4711,F$4)</f>
        <v>0</v>
      </c>
      <c r="G36" s="2">
        <f>SUMIFS('11_employed_relevant'!$D$14:$D$4711,'11_employed_relevant'!$C$14:$C$4711,$A36,'11_employed_relevant'!$H$14:$H$4711,G$4)+SUMIFS('11_employed_relevant'!$E$14:$E$4711,'11_employed_relevant'!$C$14:$C$4711,$A36,'11_employed_relevant'!$H$14:$H$4711,G$4)</f>
        <v>0</v>
      </c>
      <c r="H36" s="2">
        <f>SUMIFS('11_employed_relevant'!$D$14:$D$4711,'11_employed_relevant'!$C$14:$C$4711,$A36,'11_employed_relevant'!$H$14:$H$4711,H$4)+SUMIFS('11_employed_relevant'!$E$14:$E$4711,'11_employed_relevant'!$C$14:$C$4711,$A36,'11_employed_relevant'!$H$14:$H$4711,H$4)</f>
        <v>37</v>
      </c>
      <c r="I36" s="2">
        <f>SUMIFS('11_employed_relevant'!$D$14:$D$4711,'11_employed_relevant'!$C$14:$C$4711,$A36,'11_employed_relevant'!$H$14:$H$4711,I$4)+SUMIFS('11_employed_relevant'!$E$14:$E$4711,'11_employed_relevant'!$C$14:$C$4711,$A36,'11_employed_relevant'!$H$14:$H$4711,I$4)</f>
        <v>0</v>
      </c>
      <c r="J36" s="30">
        <f>SUMIFS('11_employed_relevant'!$D$14:$D$4711,'11_employed_relevant'!$C$14:$C$4711,$A36,'11_employed_relevant'!$H$14:$H$4711,J$4)+SUMIFS('11_employed_relevant'!$E$14:$E$4711,'11_employed_relevant'!$C$14:$C$4711,$A36,'11_employed_relevant'!$H$14:$H$4711,J$4)</f>
        <v>0</v>
      </c>
      <c r="K36" s="2">
        <f>SUMIFS('11_employed_relevant'!$D$14:$D$4711,'11_employed_relevant'!$C$14:$C$4711,$A36,'11_employed_relevant'!$H$14:$H$4711,K$4)+SUMIFS('11_employed_relevant'!$E$14:$E$4711,'11_employed_relevant'!$C$14:$C$4711,$A36,'11_employed_relevant'!$H$14:$H$4711,K$4)</f>
        <v>0</v>
      </c>
      <c r="L36" s="2">
        <f>SUMIFS('11_employed_relevant'!$D$14:$D$4711,'11_employed_relevant'!$C$14:$C$4711,$A36,'11_employed_relevant'!$H$14:$H$4711,L$4)+SUMIFS('11_employed_relevant'!$E$14:$E$4711,'11_employed_relevant'!$C$14:$C$4711,$A36,'11_employed_relevant'!$H$14:$H$4711,L$4)</f>
        <v>35</v>
      </c>
      <c r="M36" s="2">
        <f>SUMIFS('11_employed_relevant'!$D$14:$D$4711,'11_employed_relevant'!$C$14:$C$4711,$A36,'11_employed_relevant'!$H$14:$H$4711,M$4)+SUMIFS('11_employed_relevant'!$E$14:$E$4711,'11_employed_relevant'!$C$14:$C$4711,$A36,'11_employed_relevant'!$H$14:$H$4711,M$4)</f>
        <v>500</v>
      </c>
      <c r="N36" s="2">
        <f>SUMIFS('11_employed_relevant'!$D$14:$D$4711,'11_employed_relevant'!$C$14:$C$4711,$A36,'11_employed_relevant'!$H$14:$H$4711,N$4)+SUMIFS('11_employed_relevant'!$E$14:$E$4711,'11_employed_relevant'!$C$14:$C$4711,$A36,'11_employed_relevant'!$H$14:$H$4711,N$4)</f>
        <v>131</v>
      </c>
      <c r="O36" s="2">
        <f>SUMIFS('11_employed_relevant'!$D$14:$D$4711,'11_employed_relevant'!$C$14:$C$4711,$A36,'11_employed_relevant'!$H$14:$H$4711,O$4)+SUMIFS('11_employed_relevant'!$E$14:$E$4711,'11_employed_relevant'!$C$14:$C$4711,$A36,'11_employed_relevant'!$H$14:$H$4711,O$4)</f>
        <v>16</v>
      </c>
      <c r="P36" s="2">
        <f>SUMIFS('11_employed_relevant'!$D$14:$D$4711,'11_employed_relevant'!$C$14:$C$4711,$A36,'11_employed_relevant'!$H$14:$H$4711,P$4)+SUMIFS('11_employed_relevant'!$E$14:$E$4711,'11_employed_relevant'!$C$14:$C$4711,$A36,'11_employed_relevant'!$H$14:$H$4711,P$4)</f>
        <v>170</v>
      </c>
      <c r="Q36" s="2">
        <f>SUMIFS('11_employed_relevant'!$D$14:$D$4711,'11_employed_relevant'!$C$14:$C$4711,$A36,'11_employed_relevant'!$H$14:$H$4711,Q$4)+SUMIFS('11_employed_relevant'!$E$14:$E$4711,'11_employed_relevant'!$C$14:$C$4711,$A36,'11_employed_relevant'!$H$14:$H$4711,Q$4)</f>
        <v>36</v>
      </c>
      <c r="R36" s="2">
        <f>SUMIFS('11_employed_relevant'!$D$14:$D$4711,'11_employed_relevant'!$C$14:$C$4711,$A36,'11_employed_relevant'!$H$14:$H$4711,R$4)+SUMIFS('11_employed_relevant'!$E$14:$E$4711,'11_employed_relevant'!$C$14:$C$4711,$A36,'11_employed_relevant'!$H$14:$H$4711,R$4)</f>
        <v>10</v>
      </c>
      <c r="S36" s="24">
        <f t="shared" si="0"/>
        <v>1298</v>
      </c>
      <c r="U36" t="s">
        <v>162</v>
      </c>
      <c r="V36" s="2">
        <f>SUMIFS('11_employed_relevant'!$F$14:$F$4711,'11_employed_relevant'!$C$14:$C$4711,$U36,'11_employed_relevant'!$H$14:$H$4711,V$4)+SUMIFS('11_employed_relevant'!$G$14:$G$4711,'11_employed_relevant'!$C$14:$C$4711,$U36,'11_employed_relevant'!$H$14:$H$4711,V$4)</f>
        <v>351</v>
      </c>
      <c r="W36" s="2">
        <f>SUMIFS('11_employed_relevant'!$F$14:$F$4711,'11_employed_relevant'!$C$14:$C$4711,$U36,'11_employed_relevant'!$H$14:$H$4711,W$4)+SUMIFS('11_employed_relevant'!$G$14:$G$4711,'11_employed_relevant'!$C$14:$C$4711,$U36,'11_employed_relevant'!$H$14:$H$4711,W$4)</f>
        <v>20</v>
      </c>
      <c r="X36" s="2">
        <f>SUMIFS('11_employed_relevant'!$F$14:$F$4711,'11_employed_relevant'!$C$14:$C$4711,$U36,'11_employed_relevant'!$H$14:$H$4711,X$4)+SUMIFS('11_employed_relevant'!$G$14:$G$4711,'11_employed_relevant'!$C$14:$C$4711,$U36,'11_employed_relevant'!$H$14:$H$4711,X$4)</f>
        <v>110</v>
      </c>
      <c r="Y36" s="2">
        <f>SUMIFS('11_employed_relevant'!$F$14:$F$4711,'11_employed_relevant'!$C$14:$C$4711,$U36,'11_employed_relevant'!$H$14:$H$4711,Y$4)+SUMIFS('11_employed_relevant'!$G$14:$G$4711,'11_employed_relevant'!$C$14:$C$4711,$U36,'11_employed_relevant'!$H$14:$H$4711,Y$4)</f>
        <v>31</v>
      </c>
      <c r="Z36" s="2">
        <f>SUMIFS('11_employed_relevant'!$F$14:$F$4711,'11_employed_relevant'!$C$14:$C$4711,$U36,'11_employed_relevant'!$H$14:$H$4711,Z$4)+SUMIFS('11_employed_relevant'!$G$14:$G$4711,'11_employed_relevant'!$C$14:$C$4711,$U36,'11_employed_relevant'!$H$14:$H$4711,Z$4)</f>
        <v>0</v>
      </c>
      <c r="AA36" s="2">
        <f>SUMIFS('11_employed_relevant'!$F$14:$F$4711,'11_employed_relevant'!$C$14:$C$4711,$U36,'11_employed_relevant'!$H$14:$H$4711,AA$4)+SUMIFS('11_employed_relevant'!$G$14:$G$4711,'11_employed_relevant'!$C$14:$C$4711,$U36,'11_employed_relevant'!$H$14:$H$4711,AA$4)</f>
        <v>25</v>
      </c>
      <c r="AB36" s="2">
        <f>SUMIFS('11_employed_relevant'!$F$14:$F$4711,'11_employed_relevant'!$C$14:$C$4711,$U36,'11_employed_relevant'!$H$14:$H$4711,AB$4)+SUMIFS('11_employed_relevant'!$G$14:$G$4711,'11_employed_relevant'!$C$14:$C$4711,$U36,'11_employed_relevant'!$H$14:$H$4711,AB$4)</f>
        <v>239</v>
      </c>
      <c r="AC36" s="2">
        <f>SUMIFS('11_employed_relevant'!$F$14:$F$4711,'11_employed_relevant'!$C$14:$C$4711,$U36,'11_employed_relevant'!$H$14:$H$4711,AC$4)+SUMIFS('11_employed_relevant'!$G$14:$G$4711,'11_employed_relevant'!$C$14:$C$4711,$U36,'11_employed_relevant'!$H$14:$H$4711,AC$4)</f>
        <v>0</v>
      </c>
      <c r="AD36" s="30">
        <f>SUMIFS('11_employed_relevant'!$F$14:$F$4711,'11_employed_relevant'!$C$14:$C$4711,$U36,'11_employed_relevant'!$H$14:$H$4711,AD$4)+SUMIFS('11_employed_relevant'!$G$14:$G$4711,'11_employed_relevant'!$C$14:$C$4711,$U36,'11_employed_relevant'!$H$14:$H$4711,AD$4)</f>
        <v>0</v>
      </c>
      <c r="AE36" s="2">
        <f>SUMIFS('11_employed_relevant'!$F$14:$F$4711,'11_employed_relevant'!$C$14:$C$4711,$U36,'11_employed_relevant'!$H$14:$H$4711,AE$4)+SUMIFS('11_employed_relevant'!$G$14:$G$4711,'11_employed_relevant'!$C$14:$C$4711,$U36,'11_employed_relevant'!$H$14:$H$4711,AE$4)</f>
        <v>74</v>
      </c>
      <c r="AF36" s="2">
        <f>SUMIFS('11_employed_relevant'!$F$14:$F$4711,'11_employed_relevant'!$C$14:$C$4711,$U36,'11_employed_relevant'!$H$14:$H$4711,AF$4)+SUMIFS('11_employed_relevant'!$G$14:$G$4711,'11_employed_relevant'!$C$14:$C$4711,$U36,'11_employed_relevant'!$H$14:$H$4711,AF$4)</f>
        <v>318</v>
      </c>
      <c r="AG36" s="2">
        <f>SUMIFS('11_employed_relevant'!$F$14:$F$4711,'11_employed_relevant'!$C$14:$C$4711,$U36,'11_employed_relevant'!$H$14:$H$4711,AG$4)+SUMIFS('11_employed_relevant'!$G$14:$G$4711,'11_employed_relevant'!$C$14:$C$4711,$U36,'11_employed_relevant'!$H$14:$H$4711,AG$4)</f>
        <v>1086</v>
      </c>
      <c r="AH36" s="2">
        <f>SUMIFS('11_employed_relevant'!$F$14:$F$4711,'11_employed_relevant'!$C$14:$C$4711,$U36,'11_employed_relevant'!$H$14:$H$4711,AH$4)+SUMIFS('11_employed_relevant'!$G$14:$G$4711,'11_employed_relevant'!$C$14:$C$4711,$U36,'11_employed_relevant'!$H$14:$H$4711,AH$4)</f>
        <v>366</v>
      </c>
      <c r="AI36" s="2">
        <f>SUMIFS('11_employed_relevant'!$F$14:$F$4711,'11_employed_relevant'!$C$14:$C$4711,$U36,'11_employed_relevant'!$H$14:$H$4711,AI$4)+SUMIFS('11_employed_relevant'!$G$14:$G$4711,'11_employed_relevant'!$C$14:$C$4711,$U36,'11_employed_relevant'!$H$14:$H$4711,AI$4)</f>
        <v>101</v>
      </c>
      <c r="AJ36" s="2">
        <f>SUMIFS('11_employed_relevant'!$F$14:$F$4711,'11_employed_relevant'!$C$14:$C$4711,$U36,'11_employed_relevant'!$H$14:$H$4711,AJ$4)+SUMIFS('11_employed_relevant'!$G$14:$G$4711,'11_employed_relevant'!$C$14:$C$4711,$U36,'11_employed_relevant'!$H$14:$H$4711,AJ$4)</f>
        <v>500</v>
      </c>
      <c r="AK36" s="2">
        <f>SUMIFS('11_employed_relevant'!$F$14:$F$4711,'11_employed_relevant'!$C$14:$C$4711,$U36,'11_employed_relevant'!$H$14:$H$4711,AK$4)+SUMIFS('11_employed_relevant'!$G$14:$G$4711,'11_employed_relevant'!$C$14:$C$4711,$U36,'11_employed_relevant'!$H$14:$H$4711,AK$4)</f>
        <v>112</v>
      </c>
      <c r="AL36" s="2">
        <f>SUMIFS('11_employed_relevant'!$F$14:$F$4711,'11_employed_relevant'!$C$14:$C$4711,$U36,'11_employed_relevant'!$H$14:$H$4711,AL$4)+SUMIFS('11_employed_relevant'!$G$14:$G$4711,'11_employed_relevant'!$C$14:$C$4711,$U36,'11_employed_relevant'!$H$14:$H$4711,AL$4)</f>
        <v>17</v>
      </c>
      <c r="AM36" s="24">
        <f t="shared" si="1"/>
        <v>3350</v>
      </c>
    </row>
    <row r="37" spans="1:39">
      <c r="A37" t="s">
        <v>163</v>
      </c>
      <c r="B37" s="2">
        <f>SUMIFS('11_employed_relevant'!$D$14:$D$4711,'11_employed_relevant'!$C$14:$C$4711,$A37,'11_employed_relevant'!$H$14:$H$4711,B$4)+SUMIFS('11_employed_relevant'!$E$14:$E$4711,'11_employed_relevant'!$C$14:$C$4711,$A37,'11_employed_relevant'!$H$14:$H$4711,B$4)</f>
        <v>115</v>
      </c>
      <c r="C37" s="2">
        <f>SUMIFS('11_employed_relevant'!$D$14:$D$4711,'11_employed_relevant'!$C$14:$C$4711,$A37,'11_employed_relevant'!$H$14:$H$4711,C$4)+SUMIFS('11_employed_relevant'!$E$14:$E$4711,'11_employed_relevant'!$C$14:$C$4711,$A37,'11_employed_relevant'!$H$14:$H$4711,C$4)</f>
        <v>71</v>
      </c>
      <c r="D37" s="2">
        <f>SUMIFS('11_employed_relevant'!$D$14:$D$4711,'11_employed_relevant'!$C$14:$C$4711,$A37,'11_employed_relevant'!$H$14:$H$4711,D$4)+SUMIFS('11_employed_relevant'!$E$14:$E$4711,'11_employed_relevant'!$C$14:$C$4711,$A37,'11_employed_relevant'!$H$14:$H$4711,D$4)</f>
        <v>285</v>
      </c>
      <c r="E37" s="2">
        <f>SUMIFS('11_employed_relevant'!$D$14:$D$4711,'11_employed_relevant'!$C$14:$C$4711,$A37,'11_employed_relevant'!$H$14:$H$4711,E$4)+SUMIFS('11_employed_relevant'!$E$14:$E$4711,'11_employed_relevant'!$C$14:$C$4711,$A37,'11_employed_relevant'!$H$14:$H$4711,E$4)</f>
        <v>133</v>
      </c>
      <c r="F37" s="2">
        <f>SUMIFS('11_employed_relevant'!$D$14:$D$4711,'11_employed_relevant'!$C$14:$C$4711,$A37,'11_employed_relevant'!$H$14:$H$4711,F$4)+SUMIFS('11_employed_relevant'!$E$14:$E$4711,'11_employed_relevant'!$C$14:$C$4711,$A37,'11_employed_relevant'!$H$14:$H$4711,F$4)</f>
        <v>0</v>
      </c>
      <c r="G37" s="2">
        <f>SUMIFS('11_employed_relevant'!$D$14:$D$4711,'11_employed_relevant'!$C$14:$C$4711,$A37,'11_employed_relevant'!$H$14:$H$4711,G$4)+SUMIFS('11_employed_relevant'!$E$14:$E$4711,'11_employed_relevant'!$C$14:$C$4711,$A37,'11_employed_relevant'!$H$14:$H$4711,G$4)</f>
        <v>41</v>
      </c>
      <c r="H37" s="2">
        <f>SUMIFS('11_employed_relevant'!$D$14:$D$4711,'11_employed_relevant'!$C$14:$C$4711,$A37,'11_employed_relevant'!$H$14:$H$4711,H$4)+SUMIFS('11_employed_relevant'!$E$14:$E$4711,'11_employed_relevant'!$C$14:$C$4711,$A37,'11_employed_relevant'!$H$14:$H$4711,H$4)</f>
        <v>67</v>
      </c>
      <c r="I37" s="2">
        <f>SUMIFS('11_employed_relevant'!$D$14:$D$4711,'11_employed_relevant'!$C$14:$C$4711,$A37,'11_employed_relevant'!$H$14:$H$4711,I$4)+SUMIFS('11_employed_relevant'!$E$14:$E$4711,'11_employed_relevant'!$C$14:$C$4711,$A37,'11_employed_relevant'!$H$14:$H$4711,I$4)</f>
        <v>0</v>
      </c>
      <c r="J37" s="30">
        <f>SUMIFS('11_employed_relevant'!$D$14:$D$4711,'11_employed_relevant'!$C$14:$C$4711,$A37,'11_employed_relevant'!$H$14:$H$4711,J$4)+SUMIFS('11_employed_relevant'!$E$14:$E$4711,'11_employed_relevant'!$C$14:$C$4711,$A37,'11_employed_relevant'!$H$14:$H$4711,J$4)</f>
        <v>0</v>
      </c>
      <c r="K37" s="2">
        <f>SUMIFS('11_employed_relevant'!$D$14:$D$4711,'11_employed_relevant'!$C$14:$C$4711,$A37,'11_employed_relevant'!$H$14:$H$4711,K$4)+SUMIFS('11_employed_relevant'!$E$14:$E$4711,'11_employed_relevant'!$C$14:$C$4711,$A37,'11_employed_relevant'!$H$14:$H$4711,K$4)</f>
        <v>3</v>
      </c>
      <c r="L37" s="2">
        <f>SUMIFS('11_employed_relevant'!$D$14:$D$4711,'11_employed_relevant'!$C$14:$C$4711,$A37,'11_employed_relevant'!$H$14:$H$4711,L$4)+SUMIFS('11_employed_relevant'!$E$14:$E$4711,'11_employed_relevant'!$C$14:$C$4711,$A37,'11_employed_relevant'!$H$14:$H$4711,L$4)</f>
        <v>51</v>
      </c>
      <c r="M37" s="2">
        <f>SUMIFS('11_employed_relevant'!$D$14:$D$4711,'11_employed_relevant'!$C$14:$C$4711,$A37,'11_employed_relevant'!$H$14:$H$4711,M$4)+SUMIFS('11_employed_relevant'!$E$14:$E$4711,'11_employed_relevant'!$C$14:$C$4711,$A37,'11_employed_relevant'!$H$14:$H$4711,M$4)</f>
        <v>3219</v>
      </c>
      <c r="N37" s="2">
        <f>SUMIFS('11_employed_relevant'!$D$14:$D$4711,'11_employed_relevant'!$C$14:$C$4711,$A37,'11_employed_relevant'!$H$14:$H$4711,N$4)+SUMIFS('11_employed_relevant'!$E$14:$E$4711,'11_employed_relevant'!$C$14:$C$4711,$A37,'11_employed_relevant'!$H$14:$H$4711,N$4)</f>
        <v>116</v>
      </c>
      <c r="O37" s="2">
        <f>SUMIFS('11_employed_relevant'!$D$14:$D$4711,'11_employed_relevant'!$C$14:$C$4711,$A37,'11_employed_relevant'!$H$14:$H$4711,O$4)+SUMIFS('11_employed_relevant'!$E$14:$E$4711,'11_employed_relevant'!$C$14:$C$4711,$A37,'11_employed_relevant'!$H$14:$H$4711,O$4)</f>
        <v>126</v>
      </c>
      <c r="P37" s="2">
        <f>SUMIFS('11_employed_relevant'!$D$14:$D$4711,'11_employed_relevant'!$C$14:$C$4711,$A37,'11_employed_relevant'!$H$14:$H$4711,P$4)+SUMIFS('11_employed_relevant'!$E$14:$E$4711,'11_employed_relevant'!$C$14:$C$4711,$A37,'11_employed_relevant'!$H$14:$H$4711,P$4)</f>
        <v>129</v>
      </c>
      <c r="Q37" s="2">
        <f>SUMIFS('11_employed_relevant'!$D$14:$D$4711,'11_employed_relevant'!$C$14:$C$4711,$A37,'11_employed_relevant'!$H$14:$H$4711,Q$4)+SUMIFS('11_employed_relevant'!$E$14:$E$4711,'11_employed_relevant'!$C$14:$C$4711,$A37,'11_employed_relevant'!$H$14:$H$4711,Q$4)</f>
        <v>26</v>
      </c>
      <c r="R37" s="2">
        <f>SUMIFS('11_employed_relevant'!$D$14:$D$4711,'11_employed_relevant'!$C$14:$C$4711,$A37,'11_employed_relevant'!$H$14:$H$4711,R$4)+SUMIFS('11_employed_relevant'!$E$14:$E$4711,'11_employed_relevant'!$C$14:$C$4711,$A37,'11_employed_relevant'!$H$14:$H$4711,R$4)</f>
        <v>37</v>
      </c>
      <c r="S37" s="24">
        <f t="shared" si="0"/>
        <v>4419</v>
      </c>
      <c r="U37" t="s">
        <v>163</v>
      </c>
      <c r="V37" s="2">
        <f>SUMIFS('11_employed_relevant'!$F$14:$F$4711,'11_employed_relevant'!$C$14:$C$4711,$U37,'11_employed_relevant'!$H$14:$H$4711,V$4)+SUMIFS('11_employed_relevant'!$G$14:$G$4711,'11_employed_relevant'!$C$14:$C$4711,$U37,'11_employed_relevant'!$H$14:$H$4711,V$4)</f>
        <v>362</v>
      </c>
      <c r="W37" s="2">
        <f>SUMIFS('11_employed_relevant'!$F$14:$F$4711,'11_employed_relevant'!$C$14:$C$4711,$U37,'11_employed_relevant'!$H$14:$H$4711,W$4)+SUMIFS('11_employed_relevant'!$G$14:$G$4711,'11_employed_relevant'!$C$14:$C$4711,$U37,'11_employed_relevant'!$H$14:$H$4711,W$4)</f>
        <v>63</v>
      </c>
      <c r="X37" s="2">
        <f>SUMIFS('11_employed_relevant'!$F$14:$F$4711,'11_employed_relevant'!$C$14:$C$4711,$U37,'11_employed_relevant'!$H$14:$H$4711,X$4)+SUMIFS('11_employed_relevant'!$G$14:$G$4711,'11_employed_relevant'!$C$14:$C$4711,$U37,'11_employed_relevant'!$H$14:$H$4711,X$4)</f>
        <v>274</v>
      </c>
      <c r="Y37" s="2">
        <f>SUMIFS('11_employed_relevant'!$F$14:$F$4711,'11_employed_relevant'!$C$14:$C$4711,$U37,'11_employed_relevant'!$H$14:$H$4711,Y$4)+SUMIFS('11_employed_relevant'!$G$14:$G$4711,'11_employed_relevant'!$C$14:$C$4711,$U37,'11_employed_relevant'!$H$14:$H$4711,Y$4)</f>
        <v>81</v>
      </c>
      <c r="Z37" s="2">
        <f>SUMIFS('11_employed_relevant'!$F$14:$F$4711,'11_employed_relevant'!$C$14:$C$4711,$U37,'11_employed_relevant'!$H$14:$H$4711,Z$4)+SUMIFS('11_employed_relevant'!$G$14:$G$4711,'11_employed_relevant'!$C$14:$C$4711,$U37,'11_employed_relevant'!$H$14:$H$4711,Z$4)</f>
        <v>0</v>
      </c>
      <c r="AA37" s="2">
        <f>SUMIFS('11_employed_relevant'!$F$14:$F$4711,'11_employed_relevant'!$C$14:$C$4711,$U37,'11_employed_relevant'!$H$14:$H$4711,AA$4)+SUMIFS('11_employed_relevant'!$G$14:$G$4711,'11_employed_relevant'!$C$14:$C$4711,$U37,'11_employed_relevant'!$H$14:$H$4711,AA$4)</f>
        <v>85</v>
      </c>
      <c r="AB37" s="2">
        <f>SUMIFS('11_employed_relevant'!$F$14:$F$4711,'11_employed_relevant'!$C$14:$C$4711,$U37,'11_employed_relevant'!$H$14:$H$4711,AB$4)+SUMIFS('11_employed_relevant'!$G$14:$G$4711,'11_employed_relevant'!$C$14:$C$4711,$U37,'11_employed_relevant'!$H$14:$H$4711,AB$4)</f>
        <v>327</v>
      </c>
      <c r="AC37" s="2">
        <f>SUMIFS('11_employed_relevant'!$F$14:$F$4711,'11_employed_relevant'!$C$14:$C$4711,$U37,'11_employed_relevant'!$H$14:$H$4711,AC$4)+SUMIFS('11_employed_relevant'!$G$14:$G$4711,'11_employed_relevant'!$C$14:$C$4711,$U37,'11_employed_relevant'!$H$14:$H$4711,AC$4)</f>
        <v>9</v>
      </c>
      <c r="AD37" s="30">
        <f>SUMIFS('11_employed_relevant'!$F$14:$F$4711,'11_employed_relevant'!$C$14:$C$4711,$U37,'11_employed_relevant'!$H$14:$H$4711,AD$4)+SUMIFS('11_employed_relevant'!$G$14:$G$4711,'11_employed_relevant'!$C$14:$C$4711,$U37,'11_employed_relevant'!$H$14:$H$4711,AD$4)</f>
        <v>3</v>
      </c>
      <c r="AE37" s="2">
        <f>SUMIFS('11_employed_relevant'!$F$14:$F$4711,'11_employed_relevant'!$C$14:$C$4711,$U37,'11_employed_relevant'!$H$14:$H$4711,AE$4)+SUMIFS('11_employed_relevant'!$G$14:$G$4711,'11_employed_relevant'!$C$14:$C$4711,$U37,'11_employed_relevant'!$H$14:$H$4711,AE$4)</f>
        <v>141</v>
      </c>
      <c r="AF37" s="2">
        <f>SUMIFS('11_employed_relevant'!$F$14:$F$4711,'11_employed_relevant'!$C$14:$C$4711,$U37,'11_employed_relevant'!$H$14:$H$4711,AF$4)+SUMIFS('11_employed_relevant'!$G$14:$G$4711,'11_employed_relevant'!$C$14:$C$4711,$U37,'11_employed_relevant'!$H$14:$H$4711,AF$4)</f>
        <v>501</v>
      </c>
      <c r="AG37" s="2">
        <f>SUMIFS('11_employed_relevant'!$F$14:$F$4711,'11_employed_relevant'!$C$14:$C$4711,$U37,'11_employed_relevant'!$H$14:$H$4711,AG$4)+SUMIFS('11_employed_relevant'!$G$14:$G$4711,'11_employed_relevant'!$C$14:$C$4711,$U37,'11_employed_relevant'!$H$14:$H$4711,AG$4)</f>
        <v>4879</v>
      </c>
      <c r="AH37" s="2">
        <f>SUMIFS('11_employed_relevant'!$F$14:$F$4711,'11_employed_relevant'!$C$14:$C$4711,$U37,'11_employed_relevant'!$H$14:$H$4711,AH$4)+SUMIFS('11_employed_relevant'!$G$14:$G$4711,'11_employed_relevant'!$C$14:$C$4711,$U37,'11_employed_relevant'!$H$14:$H$4711,AH$4)</f>
        <v>333</v>
      </c>
      <c r="AI37" s="2">
        <f>SUMIFS('11_employed_relevant'!$F$14:$F$4711,'11_employed_relevant'!$C$14:$C$4711,$U37,'11_employed_relevant'!$H$14:$H$4711,AI$4)+SUMIFS('11_employed_relevant'!$G$14:$G$4711,'11_employed_relevant'!$C$14:$C$4711,$U37,'11_employed_relevant'!$H$14:$H$4711,AI$4)</f>
        <v>214</v>
      </c>
      <c r="AJ37" s="2">
        <f>SUMIFS('11_employed_relevant'!$F$14:$F$4711,'11_employed_relevant'!$C$14:$C$4711,$U37,'11_employed_relevant'!$H$14:$H$4711,AJ$4)+SUMIFS('11_employed_relevant'!$G$14:$G$4711,'11_employed_relevant'!$C$14:$C$4711,$U37,'11_employed_relevant'!$H$14:$H$4711,AJ$4)</f>
        <v>454</v>
      </c>
      <c r="AK37" s="2">
        <f>SUMIFS('11_employed_relevant'!$F$14:$F$4711,'11_employed_relevant'!$C$14:$C$4711,$U37,'11_employed_relevant'!$H$14:$H$4711,AK$4)+SUMIFS('11_employed_relevant'!$G$14:$G$4711,'11_employed_relevant'!$C$14:$C$4711,$U37,'11_employed_relevant'!$H$14:$H$4711,AK$4)</f>
        <v>64</v>
      </c>
      <c r="AL37" s="2">
        <f>SUMIFS('11_employed_relevant'!$F$14:$F$4711,'11_employed_relevant'!$C$14:$C$4711,$U37,'11_employed_relevant'!$H$14:$H$4711,AL$4)+SUMIFS('11_employed_relevant'!$G$14:$G$4711,'11_employed_relevant'!$C$14:$C$4711,$U37,'11_employed_relevant'!$H$14:$H$4711,AL$4)</f>
        <v>50</v>
      </c>
      <c r="AM37" s="24">
        <f t="shared" si="1"/>
        <v>7840</v>
      </c>
    </row>
    <row r="38" spans="1:39">
      <c r="A38" t="s">
        <v>11</v>
      </c>
      <c r="B38" s="2">
        <f>SUMIFS('11_employed_relevant'!$D$14:$D$4711,'11_employed_relevant'!$C$14:$C$4711,$A38,'11_employed_relevant'!$H$14:$H$4711,B$4)+SUMIFS('11_employed_relevant'!$E$14:$E$4711,'11_employed_relevant'!$C$14:$C$4711,$A38,'11_employed_relevant'!$H$14:$H$4711,B$4)</f>
        <v>53</v>
      </c>
      <c r="C38" s="2">
        <f>SUMIFS('11_employed_relevant'!$D$14:$D$4711,'11_employed_relevant'!$C$14:$C$4711,$A38,'11_employed_relevant'!$H$14:$H$4711,C$4)+SUMIFS('11_employed_relevant'!$E$14:$E$4711,'11_employed_relevant'!$C$14:$C$4711,$A38,'11_employed_relevant'!$H$14:$H$4711,C$4)</f>
        <v>3</v>
      </c>
      <c r="D38" s="2">
        <f>SUMIFS('11_employed_relevant'!$D$14:$D$4711,'11_employed_relevant'!$C$14:$C$4711,$A38,'11_employed_relevant'!$H$14:$H$4711,D$4)+SUMIFS('11_employed_relevant'!$E$14:$E$4711,'11_employed_relevant'!$C$14:$C$4711,$A38,'11_employed_relevant'!$H$14:$H$4711,D$4)</f>
        <v>72</v>
      </c>
      <c r="E38" s="2">
        <f>SUMIFS('11_employed_relevant'!$D$14:$D$4711,'11_employed_relevant'!$C$14:$C$4711,$A38,'11_employed_relevant'!$H$14:$H$4711,E$4)+SUMIFS('11_employed_relevant'!$E$14:$E$4711,'11_employed_relevant'!$C$14:$C$4711,$A38,'11_employed_relevant'!$H$14:$H$4711,E$4)</f>
        <v>28</v>
      </c>
      <c r="F38" s="2">
        <f>SUMIFS('11_employed_relevant'!$D$14:$D$4711,'11_employed_relevant'!$C$14:$C$4711,$A38,'11_employed_relevant'!$H$14:$H$4711,F$4)+SUMIFS('11_employed_relevant'!$E$14:$E$4711,'11_employed_relevant'!$C$14:$C$4711,$A38,'11_employed_relevant'!$H$14:$H$4711,F$4)</f>
        <v>0</v>
      </c>
      <c r="G38" s="2">
        <f>SUMIFS('11_employed_relevant'!$D$14:$D$4711,'11_employed_relevant'!$C$14:$C$4711,$A38,'11_employed_relevant'!$H$14:$H$4711,G$4)+SUMIFS('11_employed_relevant'!$E$14:$E$4711,'11_employed_relevant'!$C$14:$C$4711,$A38,'11_employed_relevant'!$H$14:$H$4711,G$4)</f>
        <v>0</v>
      </c>
      <c r="H38" s="2">
        <f>SUMIFS('11_employed_relevant'!$D$14:$D$4711,'11_employed_relevant'!$C$14:$C$4711,$A38,'11_employed_relevant'!$H$14:$H$4711,H$4)+SUMIFS('11_employed_relevant'!$E$14:$E$4711,'11_employed_relevant'!$C$14:$C$4711,$A38,'11_employed_relevant'!$H$14:$H$4711,H$4)</f>
        <v>10</v>
      </c>
      <c r="I38" s="2">
        <f>SUMIFS('11_employed_relevant'!$D$14:$D$4711,'11_employed_relevant'!$C$14:$C$4711,$A38,'11_employed_relevant'!$H$14:$H$4711,I$4)+SUMIFS('11_employed_relevant'!$E$14:$E$4711,'11_employed_relevant'!$C$14:$C$4711,$A38,'11_employed_relevant'!$H$14:$H$4711,I$4)</f>
        <v>0</v>
      </c>
      <c r="J38" s="30">
        <f>SUMIFS('11_employed_relevant'!$D$14:$D$4711,'11_employed_relevant'!$C$14:$C$4711,$A38,'11_employed_relevant'!$H$14:$H$4711,J$4)+SUMIFS('11_employed_relevant'!$E$14:$E$4711,'11_employed_relevant'!$C$14:$C$4711,$A38,'11_employed_relevant'!$H$14:$H$4711,J$4)</f>
        <v>0</v>
      </c>
      <c r="K38" s="2">
        <f>SUMIFS('11_employed_relevant'!$D$14:$D$4711,'11_employed_relevant'!$C$14:$C$4711,$A38,'11_employed_relevant'!$H$14:$H$4711,K$4)+SUMIFS('11_employed_relevant'!$E$14:$E$4711,'11_employed_relevant'!$C$14:$C$4711,$A38,'11_employed_relevant'!$H$14:$H$4711,K$4)</f>
        <v>4</v>
      </c>
      <c r="L38" s="2">
        <f>SUMIFS('11_employed_relevant'!$D$14:$D$4711,'11_employed_relevant'!$C$14:$C$4711,$A38,'11_employed_relevant'!$H$14:$H$4711,L$4)+SUMIFS('11_employed_relevant'!$E$14:$E$4711,'11_employed_relevant'!$C$14:$C$4711,$A38,'11_employed_relevant'!$H$14:$H$4711,L$4)</f>
        <v>18</v>
      </c>
      <c r="M38" s="2">
        <f>SUMIFS('11_employed_relevant'!$D$14:$D$4711,'11_employed_relevant'!$C$14:$C$4711,$A38,'11_employed_relevant'!$H$14:$H$4711,M$4)+SUMIFS('11_employed_relevant'!$E$14:$E$4711,'11_employed_relevant'!$C$14:$C$4711,$A38,'11_employed_relevant'!$H$14:$H$4711,M$4)</f>
        <v>168</v>
      </c>
      <c r="N38" s="2">
        <f>SUMIFS('11_employed_relevant'!$D$14:$D$4711,'11_employed_relevant'!$C$14:$C$4711,$A38,'11_employed_relevant'!$H$14:$H$4711,N$4)+SUMIFS('11_employed_relevant'!$E$14:$E$4711,'11_employed_relevant'!$C$14:$C$4711,$A38,'11_employed_relevant'!$H$14:$H$4711,N$4)</f>
        <v>57</v>
      </c>
      <c r="O38" s="2">
        <f>SUMIFS('11_employed_relevant'!$D$14:$D$4711,'11_employed_relevant'!$C$14:$C$4711,$A38,'11_employed_relevant'!$H$14:$H$4711,O$4)+SUMIFS('11_employed_relevant'!$E$14:$E$4711,'11_employed_relevant'!$C$14:$C$4711,$A38,'11_employed_relevant'!$H$14:$H$4711,O$4)</f>
        <v>14</v>
      </c>
      <c r="P38" s="2">
        <f>SUMIFS('11_employed_relevant'!$D$14:$D$4711,'11_employed_relevant'!$C$14:$C$4711,$A38,'11_employed_relevant'!$H$14:$H$4711,P$4)+SUMIFS('11_employed_relevant'!$E$14:$E$4711,'11_employed_relevant'!$C$14:$C$4711,$A38,'11_employed_relevant'!$H$14:$H$4711,P$4)</f>
        <v>81</v>
      </c>
      <c r="Q38" s="2">
        <f>SUMIFS('11_employed_relevant'!$D$14:$D$4711,'11_employed_relevant'!$C$14:$C$4711,$A38,'11_employed_relevant'!$H$14:$H$4711,Q$4)+SUMIFS('11_employed_relevant'!$E$14:$E$4711,'11_employed_relevant'!$C$14:$C$4711,$A38,'11_employed_relevant'!$H$14:$H$4711,Q$4)</f>
        <v>18</v>
      </c>
      <c r="R38" s="2">
        <f>SUMIFS('11_employed_relevant'!$D$14:$D$4711,'11_employed_relevant'!$C$14:$C$4711,$A38,'11_employed_relevant'!$H$14:$H$4711,R$4)+SUMIFS('11_employed_relevant'!$E$14:$E$4711,'11_employed_relevant'!$C$14:$C$4711,$A38,'11_employed_relevant'!$H$14:$H$4711,R$4)</f>
        <v>7</v>
      </c>
      <c r="S38" s="24">
        <f t="shared" si="0"/>
        <v>533</v>
      </c>
      <c r="U38" t="s">
        <v>11</v>
      </c>
      <c r="V38" s="2">
        <f>SUMIFS('11_employed_relevant'!$F$14:$F$4711,'11_employed_relevant'!$C$14:$C$4711,$U38,'11_employed_relevant'!$H$14:$H$4711,V$4)+SUMIFS('11_employed_relevant'!$G$14:$G$4711,'11_employed_relevant'!$C$14:$C$4711,$U38,'11_employed_relevant'!$H$14:$H$4711,V$4)</f>
        <v>77</v>
      </c>
      <c r="W38" s="2">
        <f>SUMIFS('11_employed_relevant'!$F$14:$F$4711,'11_employed_relevant'!$C$14:$C$4711,$U38,'11_employed_relevant'!$H$14:$H$4711,W$4)+SUMIFS('11_employed_relevant'!$G$14:$G$4711,'11_employed_relevant'!$C$14:$C$4711,$U38,'11_employed_relevant'!$H$14:$H$4711,W$4)</f>
        <v>7</v>
      </c>
      <c r="X38" s="2">
        <f>SUMIFS('11_employed_relevant'!$F$14:$F$4711,'11_employed_relevant'!$C$14:$C$4711,$U38,'11_employed_relevant'!$H$14:$H$4711,X$4)+SUMIFS('11_employed_relevant'!$G$14:$G$4711,'11_employed_relevant'!$C$14:$C$4711,$U38,'11_employed_relevant'!$H$14:$H$4711,X$4)</f>
        <v>27</v>
      </c>
      <c r="Y38" s="2">
        <f>SUMIFS('11_employed_relevant'!$F$14:$F$4711,'11_employed_relevant'!$C$14:$C$4711,$U38,'11_employed_relevant'!$H$14:$H$4711,Y$4)+SUMIFS('11_employed_relevant'!$G$14:$G$4711,'11_employed_relevant'!$C$14:$C$4711,$U38,'11_employed_relevant'!$H$14:$H$4711,Y$4)</f>
        <v>11</v>
      </c>
      <c r="Z38" s="2">
        <f>SUMIFS('11_employed_relevant'!$F$14:$F$4711,'11_employed_relevant'!$C$14:$C$4711,$U38,'11_employed_relevant'!$H$14:$H$4711,Z$4)+SUMIFS('11_employed_relevant'!$G$14:$G$4711,'11_employed_relevant'!$C$14:$C$4711,$U38,'11_employed_relevant'!$H$14:$H$4711,Z$4)</f>
        <v>0</v>
      </c>
      <c r="AA38" s="2">
        <f>SUMIFS('11_employed_relevant'!$F$14:$F$4711,'11_employed_relevant'!$C$14:$C$4711,$U38,'11_employed_relevant'!$H$14:$H$4711,AA$4)+SUMIFS('11_employed_relevant'!$G$14:$G$4711,'11_employed_relevant'!$C$14:$C$4711,$U38,'11_employed_relevant'!$H$14:$H$4711,AA$4)</f>
        <v>8</v>
      </c>
      <c r="AB38" s="2">
        <f>SUMIFS('11_employed_relevant'!$F$14:$F$4711,'11_employed_relevant'!$C$14:$C$4711,$U38,'11_employed_relevant'!$H$14:$H$4711,AB$4)+SUMIFS('11_employed_relevant'!$G$14:$G$4711,'11_employed_relevant'!$C$14:$C$4711,$U38,'11_employed_relevant'!$H$14:$H$4711,AB$4)</f>
        <v>30</v>
      </c>
      <c r="AC38" s="2">
        <f>SUMIFS('11_employed_relevant'!$F$14:$F$4711,'11_employed_relevant'!$C$14:$C$4711,$U38,'11_employed_relevant'!$H$14:$H$4711,AC$4)+SUMIFS('11_employed_relevant'!$G$14:$G$4711,'11_employed_relevant'!$C$14:$C$4711,$U38,'11_employed_relevant'!$H$14:$H$4711,AC$4)</f>
        <v>0</v>
      </c>
      <c r="AD38" s="30">
        <f>SUMIFS('11_employed_relevant'!$F$14:$F$4711,'11_employed_relevant'!$C$14:$C$4711,$U38,'11_employed_relevant'!$H$14:$H$4711,AD$4)+SUMIFS('11_employed_relevant'!$G$14:$G$4711,'11_employed_relevant'!$C$14:$C$4711,$U38,'11_employed_relevant'!$H$14:$H$4711,AD$4)</f>
        <v>0</v>
      </c>
      <c r="AE38" s="2">
        <f>SUMIFS('11_employed_relevant'!$F$14:$F$4711,'11_employed_relevant'!$C$14:$C$4711,$U38,'11_employed_relevant'!$H$14:$H$4711,AE$4)+SUMIFS('11_employed_relevant'!$G$14:$G$4711,'11_employed_relevant'!$C$14:$C$4711,$U38,'11_employed_relevant'!$H$14:$H$4711,AE$4)</f>
        <v>5</v>
      </c>
      <c r="AF38" s="2">
        <f>SUMIFS('11_employed_relevant'!$F$14:$F$4711,'11_employed_relevant'!$C$14:$C$4711,$U38,'11_employed_relevant'!$H$14:$H$4711,AF$4)+SUMIFS('11_employed_relevant'!$G$14:$G$4711,'11_employed_relevant'!$C$14:$C$4711,$U38,'11_employed_relevant'!$H$14:$H$4711,AF$4)</f>
        <v>89</v>
      </c>
      <c r="AG38" s="2">
        <f>SUMIFS('11_employed_relevant'!$F$14:$F$4711,'11_employed_relevant'!$C$14:$C$4711,$U38,'11_employed_relevant'!$H$14:$H$4711,AG$4)+SUMIFS('11_employed_relevant'!$G$14:$G$4711,'11_employed_relevant'!$C$14:$C$4711,$U38,'11_employed_relevant'!$H$14:$H$4711,AG$4)</f>
        <v>186</v>
      </c>
      <c r="AH38" s="2">
        <f>SUMIFS('11_employed_relevant'!$F$14:$F$4711,'11_employed_relevant'!$C$14:$C$4711,$U38,'11_employed_relevant'!$H$14:$H$4711,AH$4)+SUMIFS('11_employed_relevant'!$G$14:$G$4711,'11_employed_relevant'!$C$14:$C$4711,$U38,'11_employed_relevant'!$H$14:$H$4711,AH$4)</f>
        <v>91</v>
      </c>
      <c r="AI38" s="2">
        <f>SUMIFS('11_employed_relevant'!$F$14:$F$4711,'11_employed_relevant'!$C$14:$C$4711,$U38,'11_employed_relevant'!$H$14:$H$4711,AI$4)+SUMIFS('11_employed_relevant'!$G$14:$G$4711,'11_employed_relevant'!$C$14:$C$4711,$U38,'11_employed_relevant'!$H$14:$H$4711,AI$4)</f>
        <v>19</v>
      </c>
      <c r="AJ38" s="2">
        <f>SUMIFS('11_employed_relevant'!$F$14:$F$4711,'11_employed_relevant'!$C$14:$C$4711,$U38,'11_employed_relevant'!$H$14:$H$4711,AJ$4)+SUMIFS('11_employed_relevant'!$G$14:$G$4711,'11_employed_relevant'!$C$14:$C$4711,$U38,'11_employed_relevant'!$H$14:$H$4711,AJ$4)</f>
        <v>116</v>
      </c>
      <c r="AK38" s="2">
        <f>SUMIFS('11_employed_relevant'!$F$14:$F$4711,'11_employed_relevant'!$C$14:$C$4711,$U38,'11_employed_relevant'!$H$14:$H$4711,AK$4)+SUMIFS('11_employed_relevant'!$G$14:$G$4711,'11_employed_relevant'!$C$14:$C$4711,$U38,'11_employed_relevant'!$H$14:$H$4711,AK$4)</f>
        <v>18</v>
      </c>
      <c r="AL38" s="2">
        <f>SUMIFS('11_employed_relevant'!$F$14:$F$4711,'11_employed_relevant'!$C$14:$C$4711,$U38,'11_employed_relevant'!$H$14:$H$4711,AL$4)+SUMIFS('11_employed_relevant'!$G$14:$G$4711,'11_employed_relevant'!$C$14:$C$4711,$U38,'11_employed_relevant'!$H$14:$H$4711,AL$4)</f>
        <v>3</v>
      </c>
      <c r="AM38" s="24">
        <f t="shared" si="1"/>
        <v>687</v>
      </c>
    </row>
    <row r="39" spans="1:39">
      <c r="A39" t="s">
        <v>164</v>
      </c>
      <c r="B39" s="2">
        <f>SUMIFS('11_employed_relevant'!$D$14:$D$4711,'11_employed_relevant'!$C$14:$C$4711,$A39,'11_employed_relevant'!$H$14:$H$4711,B$4)+SUMIFS('11_employed_relevant'!$E$14:$E$4711,'11_employed_relevant'!$C$14:$C$4711,$A39,'11_employed_relevant'!$H$14:$H$4711,B$4)</f>
        <v>195</v>
      </c>
      <c r="C39" s="2">
        <f>SUMIFS('11_employed_relevant'!$D$14:$D$4711,'11_employed_relevant'!$C$14:$C$4711,$A39,'11_employed_relevant'!$H$14:$H$4711,C$4)+SUMIFS('11_employed_relevant'!$E$14:$E$4711,'11_employed_relevant'!$C$14:$C$4711,$A39,'11_employed_relevant'!$H$14:$H$4711,C$4)</f>
        <v>27</v>
      </c>
      <c r="D39" s="2">
        <f>SUMIFS('11_employed_relevant'!$D$14:$D$4711,'11_employed_relevant'!$C$14:$C$4711,$A39,'11_employed_relevant'!$H$14:$H$4711,D$4)+SUMIFS('11_employed_relevant'!$E$14:$E$4711,'11_employed_relevant'!$C$14:$C$4711,$A39,'11_employed_relevant'!$H$14:$H$4711,D$4)</f>
        <v>219</v>
      </c>
      <c r="E39" s="2">
        <f>SUMIFS('11_employed_relevant'!$D$14:$D$4711,'11_employed_relevant'!$C$14:$C$4711,$A39,'11_employed_relevant'!$H$14:$H$4711,E$4)+SUMIFS('11_employed_relevant'!$E$14:$E$4711,'11_employed_relevant'!$C$14:$C$4711,$A39,'11_employed_relevant'!$H$14:$H$4711,E$4)</f>
        <v>186</v>
      </c>
      <c r="F39" s="2">
        <f>SUMIFS('11_employed_relevant'!$D$14:$D$4711,'11_employed_relevant'!$C$14:$C$4711,$A39,'11_employed_relevant'!$H$14:$H$4711,F$4)+SUMIFS('11_employed_relevant'!$E$14:$E$4711,'11_employed_relevant'!$C$14:$C$4711,$A39,'11_employed_relevant'!$H$14:$H$4711,F$4)</f>
        <v>0</v>
      </c>
      <c r="G39" s="2">
        <f>SUMIFS('11_employed_relevant'!$D$14:$D$4711,'11_employed_relevant'!$C$14:$C$4711,$A39,'11_employed_relevant'!$H$14:$H$4711,G$4)+SUMIFS('11_employed_relevant'!$E$14:$E$4711,'11_employed_relevant'!$C$14:$C$4711,$A39,'11_employed_relevant'!$H$14:$H$4711,G$4)</f>
        <v>26</v>
      </c>
      <c r="H39" s="2">
        <f>SUMIFS('11_employed_relevant'!$D$14:$D$4711,'11_employed_relevant'!$C$14:$C$4711,$A39,'11_employed_relevant'!$H$14:$H$4711,H$4)+SUMIFS('11_employed_relevant'!$E$14:$E$4711,'11_employed_relevant'!$C$14:$C$4711,$A39,'11_employed_relevant'!$H$14:$H$4711,H$4)</f>
        <v>54</v>
      </c>
      <c r="I39" s="2">
        <f>SUMIFS('11_employed_relevant'!$D$14:$D$4711,'11_employed_relevant'!$C$14:$C$4711,$A39,'11_employed_relevant'!$H$14:$H$4711,I$4)+SUMIFS('11_employed_relevant'!$E$14:$E$4711,'11_employed_relevant'!$C$14:$C$4711,$A39,'11_employed_relevant'!$H$14:$H$4711,I$4)</f>
        <v>0</v>
      </c>
      <c r="J39" s="30">
        <f>SUMIFS('11_employed_relevant'!$D$14:$D$4711,'11_employed_relevant'!$C$14:$C$4711,$A39,'11_employed_relevant'!$H$14:$H$4711,J$4)+SUMIFS('11_employed_relevant'!$E$14:$E$4711,'11_employed_relevant'!$C$14:$C$4711,$A39,'11_employed_relevant'!$H$14:$H$4711,J$4)</f>
        <v>0</v>
      </c>
      <c r="K39" s="2">
        <f>SUMIFS('11_employed_relevant'!$D$14:$D$4711,'11_employed_relevant'!$C$14:$C$4711,$A39,'11_employed_relevant'!$H$14:$H$4711,K$4)+SUMIFS('11_employed_relevant'!$E$14:$E$4711,'11_employed_relevant'!$C$14:$C$4711,$A39,'11_employed_relevant'!$H$14:$H$4711,K$4)</f>
        <v>8</v>
      </c>
      <c r="L39" s="2">
        <f>SUMIFS('11_employed_relevant'!$D$14:$D$4711,'11_employed_relevant'!$C$14:$C$4711,$A39,'11_employed_relevant'!$H$14:$H$4711,L$4)+SUMIFS('11_employed_relevant'!$E$14:$E$4711,'11_employed_relevant'!$C$14:$C$4711,$A39,'11_employed_relevant'!$H$14:$H$4711,L$4)</f>
        <v>63</v>
      </c>
      <c r="M39" s="2">
        <f>SUMIFS('11_employed_relevant'!$D$14:$D$4711,'11_employed_relevant'!$C$14:$C$4711,$A39,'11_employed_relevant'!$H$14:$H$4711,M$4)+SUMIFS('11_employed_relevant'!$E$14:$E$4711,'11_employed_relevant'!$C$14:$C$4711,$A39,'11_employed_relevant'!$H$14:$H$4711,M$4)</f>
        <v>1261</v>
      </c>
      <c r="N39" s="2">
        <f>SUMIFS('11_employed_relevant'!$D$14:$D$4711,'11_employed_relevant'!$C$14:$C$4711,$A39,'11_employed_relevant'!$H$14:$H$4711,N$4)+SUMIFS('11_employed_relevant'!$E$14:$E$4711,'11_employed_relevant'!$C$14:$C$4711,$A39,'11_employed_relevant'!$H$14:$H$4711,N$4)</f>
        <v>183</v>
      </c>
      <c r="O39" s="2">
        <f>SUMIFS('11_employed_relevant'!$D$14:$D$4711,'11_employed_relevant'!$C$14:$C$4711,$A39,'11_employed_relevant'!$H$14:$H$4711,O$4)+SUMIFS('11_employed_relevant'!$E$14:$E$4711,'11_employed_relevant'!$C$14:$C$4711,$A39,'11_employed_relevant'!$H$14:$H$4711,O$4)</f>
        <v>299</v>
      </c>
      <c r="P39" s="2">
        <f>SUMIFS('11_employed_relevant'!$D$14:$D$4711,'11_employed_relevant'!$C$14:$C$4711,$A39,'11_employed_relevant'!$H$14:$H$4711,P$4)+SUMIFS('11_employed_relevant'!$E$14:$E$4711,'11_employed_relevant'!$C$14:$C$4711,$A39,'11_employed_relevant'!$H$14:$H$4711,P$4)</f>
        <v>274</v>
      </c>
      <c r="Q39" s="2">
        <f>SUMIFS('11_employed_relevant'!$D$14:$D$4711,'11_employed_relevant'!$C$14:$C$4711,$A39,'11_employed_relevant'!$H$14:$H$4711,Q$4)+SUMIFS('11_employed_relevant'!$E$14:$E$4711,'11_employed_relevant'!$C$14:$C$4711,$A39,'11_employed_relevant'!$H$14:$H$4711,Q$4)</f>
        <v>49</v>
      </c>
      <c r="R39" s="2">
        <f>SUMIFS('11_employed_relevant'!$D$14:$D$4711,'11_employed_relevant'!$C$14:$C$4711,$A39,'11_employed_relevant'!$H$14:$H$4711,R$4)+SUMIFS('11_employed_relevant'!$E$14:$E$4711,'11_employed_relevant'!$C$14:$C$4711,$A39,'11_employed_relevant'!$H$14:$H$4711,R$4)</f>
        <v>12</v>
      </c>
      <c r="S39" s="24">
        <f t="shared" si="0"/>
        <v>2856</v>
      </c>
      <c r="U39" t="s">
        <v>164</v>
      </c>
      <c r="V39" s="2">
        <f>SUMIFS('11_employed_relevant'!$F$14:$F$4711,'11_employed_relevant'!$C$14:$C$4711,$U39,'11_employed_relevant'!$H$14:$H$4711,V$4)+SUMIFS('11_employed_relevant'!$G$14:$G$4711,'11_employed_relevant'!$C$14:$C$4711,$U39,'11_employed_relevant'!$H$14:$H$4711,V$4)</f>
        <v>290</v>
      </c>
      <c r="W39" s="2">
        <f>SUMIFS('11_employed_relevant'!$F$14:$F$4711,'11_employed_relevant'!$C$14:$C$4711,$U39,'11_employed_relevant'!$H$14:$H$4711,W$4)+SUMIFS('11_employed_relevant'!$G$14:$G$4711,'11_employed_relevant'!$C$14:$C$4711,$U39,'11_employed_relevant'!$H$14:$H$4711,W$4)</f>
        <v>13</v>
      </c>
      <c r="X39" s="2">
        <f>SUMIFS('11_employed_relevant'!$F$14:$F$4711,'11_employed_relevant'!$C$14:$C$4711,$U39,'11_employed_relevant'!$H$14:$H$4711,X$4)+SUMIFS('11_employed_relevant'!$G$14:$G$4711,'11_employed_relevant'!$C$14:$C$4711,$U39,'11_employed_relevant'!$H$14:$H$4711,X$4)</f>
        <v>86</v>
      </c>
      <c r="Y39" s="2">
        <f>SUMIFS('11_employed_relevant'!$F$14:$F$4711,'11_employed_relevant'!$C$14:$C$4711,$U39,'11_employed_relevant'!$H$14:$H$4711,Y$4)+SUMIFS('11_employed_relevant'!$G$14:$G$4711,'11_employed_relevant'!$C$14:$C$4711,$U39,'11_employed_relevant'!$H$14:$H$4711,Y$4)</f>
        <v>72</v>
      </c>
      <c r="Z39" s="2">
        <f>SUMIFS('11_employed_relevant'!$F$14:$F$4711,'11_employed_relevant'!$C$14:$C$4711,$U39,'11_employed_relevant'!$H$14:$H$4711,Z$4)+SUMIFS('11_employed_relevant'!$G$14:$G$4711,'11_employed_relevant'!$C$14:$C$4711,$U39,'11_employed_relevant'!$H$14:$H$4711,Z$4)</f>
        <v>0</v>
      </c>
      <c r="AA39" s="2">
        <f>SUMIFS('11_employed_relevant'!$F$14:$F$4711,'11_employed_relevant'!$C$14:$C$4711,$U39,'11_employed_relevant'!$H$14:$H$4711,AA$4)+SUMIFS('11_employed_relevant'!$G$14:$G$4711,'11_employed_relevant'!$C$14:$C$4711,$U39,'11_employed_relevant'!$H$14:$H$4711,AA$4)</f>
        <v>44</v>
      </c>
      <c r="AB39" s="2">
        <f>SUMIFS('11_employed_relevant'!$F$14:$F$4711,'11_employed_relevant'!$C$14:$C$4711,$U39,'11_employed_relevant'!$H$14:$H$4711,AB$4)+SUMIFS('11_employed_relevant'!$G$14:$G$4711,'11_employed_relevant'!$C$14:$C$4711,$U39,'11_employed_relevant'!$H$14:$H$4711,AB$4)</f>
        <v>154</v>
      </c>
      <c r="AC39" s="2">
        <f>SUMIFS('11_employed_relevant'!$F$14:$F$4711,'11_employed_relevant'!$C$14:$C$4711,$U39,'11_employed_relevant'!$H$14:$H$4711,AC$4)+SUMIFS('11_employed_relevant'!$G$14:$G$4711,'11_employed_relevant'!$C$14:$C$4711,$U39,'11_employed_relevant'!$H$14:$H$4711,AC$4)</f>
        <v>4</v>
      </c>
      <c r="AD39" s="30">
        <f>SUMIFS('11_employed_relevant'!$F$14:$F$4711,'11_employed_relevant'!$C$14:$C$4711,$U39,'11_employed_relevant'!$H$14:$H$4711,AD$4)+SUMIFS('11_employed_relevant'!$G$14:$G$4711,'11_employed_relevant'!$C$14:$C$4711,$U39,'11_employed_relevant'!$H$14:$H$4711,AD$4)</f>
        <v>0</v>
      </c>
      <c r="AE39" s="2">
        <f>SUMIFS('11_employed_relevant'!$F$14:$F$4711,'11_employed_relevant'!$C$14:$C$4711,$U39,'11_employed_relevant'!$H$14:$H$4711,AE$4)+SUMIFS('11_employed_relevant'!$G$14:$G$4711,'11_employed_relevant'!$C$14:$C$4711,$U39,'11_employed_relevant'!$H$14:$H$4711,AE$4)</f>
        <v>43</v>
      </c>
      <c r="AF39" s="2">
        <f>SUMIFS('11_employed_relevant'!$F$14:$F$4711,'11_employed_relevant'!$C$14:$C$4711,$U39,'11_employed_relevant'!$H$14:$H$4711,AF$4)+SUMIFS('11_employed_relevant'!$G$14:$G$4711,'11_employed_relevant'!$C$14:$C$4711,$U39,'11_employed_relevant'!$H$14:$H$4711,AF$4)</f>
        <v>203</v>
      </c>
      <c r="AG39" s="2">
        <f>SUMIFS('11_employed_relevant'!$F$14:$F$4711,'11_employed_relevant'!$C$14:$C$4711,$U39,'11_employed_relevant'!$H$14:$H$4711,AG$4)+SUMIFS('11_employed_relevant'!$G$14:$G$4711,'11_employed_relevant'!$C$14:$C$4711,$U39,'11_employed_relevant'!$H$14:$H$4711,AG$4)</f>
        <v>1895</v>
      </c>
      <c r="AH39" s="2">
        <f>SUMIFS('11_employed_relevant'!$F$14:$F$4711,'11_employed_relevant'!$C$14:$C$4711,$U39,'11_employed_relevant'!$H$14:$H$4711,AH$4)+SUMIFS('11_employed_relevant'!$G$14:$G$4711,'11_employed_relevant'!$C$14:$C$4711,$U39,'11_employed_relevant'!$H$14:$H$4711,AH$4)</f>
        <v>429</v>
      </c>
      <c r="AI39" s="2">
        <f>SUMIFS('11_employed_relevant'!$F$14:$F$4711,'11_employed_relevant'!$C$14:$C$4711,$U39,'11_employed_relevant'!$H$14:$H$4711,AI$4)+SUMIFS('11_employed_relevant'!$G$14:$G$4711,'11_employed_relevant'!$C$14:$C$4711,$U39,'11_employed_relevant'!$H$14:$H$4711,AI$4)</f>
        <v>681</v>
      </c>
      <c r="AJ39" s="2">
        <f>SUMIFS('11_employed_relevant'!$F$14:$F$4711,'11_employed_relevant'!$C$14:$C$4711,$U39,'11_employed_relevant'!$H$14:$H$4711,AJ$4)+SUMIFS('11_employed_relevant'!$G$14:$G$4711,'11_employed_relevant'!$C$14:$C$4711,$U39,'11_employed_relevant'!$H$14:$H$4711,AJ$4)</f>
        <v>597</v>
      </c>
      <c r="AK39" s="2">
        <f>SUMIFS('11_employed_relevant'!$F$14:$F$4711,'11_employed_relevant'!$C$14:$C$4711,$U39,'11_employed_relevant'!$H$14:$H$4711,AK$4)+SUMIFS('11_employed_relevant'!$G$14:$G$4711,'11_employed_relevant'!$C$14:$C$4711,$U39,'11_employed_relevant'!$H$14:$H$4711,AK$4)</f>
        <v>58</v>
      </c>
      <c r="AL39" s="2">
        <f>SUMIFS('11_employed_relevant'!$F$14:$F$4711,'11_employed_relevant'!$C$14:$C$4711,$U39,'11_employed_relevant'!$H$14:$H$4711,AL$4)+SUMIFS('11_employed_relevant'!$G$14:$G$4711,'11_employed_relevant'!$C$14:$C$4711,$U39,'11_employed_relevant'!$H$14:$H$4711,AL$4)</f>
        <v>24</v>
      </c>
      <c r="AM39" s="24">
        <f t="shared" si="1"/>
        <v>4593</v>
      </c>
    </row>
    <row r="40" spans="1:39">
      <c r="A40" t="s">
        <v>12</v>
      </c>
      <c r="B40" s="2">
        <f>SUMIFS('11_employed_relevant'!$D$14:$D$4711,'11_employed_relevant'!$C$14:$C$4711,$A40,'11_employed_relevant'!$H$14:$H$4711,B$4)+SUMIFS('11_employed_relevant'!$E$14:$E$4711,'11_employed_relevant'!$C$14:$C$4711,$A40,'11_employed_relevant'!$H$14:$H$4711,B$4)</f>
        <v>0</v>
      </c>
      <c r="C40" s="2">
        <f>SUMIFS('11_employed_relevant'!$D$14:$D$4711,'11_employed_relevant'!$C$14:$C$4711,$A40,'11_employed_relevant'!$H$14:$H$4711,C$4)+SUMIFS('11_employed_relevant'!$E$14:$E$4711,'11_employed_relevant'!$C$14:$C$4711,$A40,'11_employed_relevant'!$H$14:$H$4711,C$4)</f>
        <v>0</v>
      </c>
      <c r="D40" s="2">
        <f>SUMIFS('11_employed_relevant'!$D$14:$D$4711,'11_employed_relevant'!$C$14:$C$4711,$A40,'11_employed_relevant'!$H$14:$H$4711,D$4)+SUMIFS('11_employed_relevant'!$E$14:$E$4711,'11_employed_relevant'!$C$14:$C$4711,$A40,'11_employed_relevant'!$H$14:$H$4711,D$4)</f>
        <v>0</v>
      </c>
      <c r="E40" s="2">
        <f>SUMIFS('11_employed_relevant'!$D$14:$D$4711,'11_employed_relevant'!$C$14:$C$4711,$A40,'11_employed_relevant'!$H$14:$H$4711,E$4)+SUMIFS('11_employed_relevant'!$E$14:$E$4711,'11_employed_relevant'!$C$14:$C$4711,$A40,'11_employed_relevant'!$H$14:$H$4711,E$4)</f>
        <v>0</v>
      </c>
      <c r="F40" s="2">
        <f>SUMIFS('11_employed_relevant'!$D$14:$D$4711,'11_employed_relevant'!$C$14:$C$4711,$A40,'11_employed_relevant'!$H$14:$H$4711,F$4)+SUMIFS('11_employed_relevant'!$E$14:$E$4711,'11_employed_relevant'!$C$14:$C$4711,$A40,'11_employed_relevant'!$H$14:$H$4711,F$4)</f>
        <v>0</v>
      </c>
      <c r="G40" s="2">
        <f>SUMIFS('11_employed_relevant'!$D$14:$D$4711,'11_employed_relevant'!$C$14:$C$4711,$A40,'11_employed_relevant'!$H$14:$H$4711,G$4)+SUMIFS('11_employed_relevant'!$E$14:$E$4711,'11_employed_relevant'!$C$14:$C$4711,$A40,'11_employed_relevant'!$H$14:$H$4711,G$4)</f>
        <v>0</v>
      </c>
      <c r="H40" s="2">
        <f>SUMIFS('11_employed_relevant'!$D$14:$D$4711,'11_employed_relevant'!$C$14:$C$4711,$A40,'11_employed_relevant'!$H$14:$H$4711,H$4)+SUMIFS('11_employed_relevant'!$E$14:$E$4711,'11_employed_relevant'!$C$14:$C$4711,$A40,'11_employed_relevant'!$H$14:$H$4711,H$4)</f>
        <v>0</v>
      </c>
      <c r="I40" s="2">
        <f>SUMIFS('11_employed_relevant'!$D$14:$D$4711,'11_employed_relevant'!$C$14:$C$4711,$A40,'11_employed_relevant'!$H$14:$H$4711,I$4)+SUMIFS('11_employed_relevant'!$E$14:$E$4711,'11_employed_relevant'!$C$14:$C$4711,$A40,'11_employed_relevant'!$H$14:$H$4711,I$4)</f>
        <v>0</v>
      </c>
      <c r="J40" s="30">
        <f>SUMIFS('11_employed_relevant'!$D$14:$D$4711,'11_employed_relevant'!$C$14:$C$4711,$A40,'11_employed_relevant'!$H$14:$H$4711,J$4)+SUMIFS('11_employed_relevant'!$E$14:$E$4711,'11_employed_relevant'!$C$14:$C$4711,$A40,'11_employed_relevant'!$H$14:$H$4711,J$4)</f>
        <v>0</v>
      </c>
      <c r="K40" s="2">
        <f>SUMIFS('11_employed_relevant'!$D$14:$D$4711,'11_employed_relevant'!$C$14:$C$4711,$A40,'11_employed_relevant'!$H$14:$H$4711,K$4)+SUMIFS('11_employed_relevant'!$E$14:$E$4711,'11_employed_relevant'!$C$14:$C$4711,$A40,'11_employed_relevant'!$H$14:$H$4711,K$4)</f>
        <v>0</v>
      </c>
      <c r="L40" s="2">
        <f>SUMIFS('11_employed_relevant'!$D$14:$D$4711,'11_employed_relevant'!$C$14:$C$4711,$A40,'11_employed_relevant'!$H$14:$H$4711,L$4)+SUMIFS('11_employed_relevant'!$E$14:$E$4711,'11_employed_relevant'!$C$14:$C$4711,$A40,'11_employed_relevant'!$H$14:$H$4711,L$4)</f>
        <v>0</v>
      </c>
      <c r="M40" s="2">
        <f>SUMIFS('11_employed_relevant'!$D$14:$D$4711,'11_employed_relevant'!$C$14:$C$4711,$A40,'11_employed_relevant'!$H$14:$H$4711,M$4)+SUMIFS('11_employed_relevant'!$E$14:$E$4711,'11_employed_relevant'!$C$14:$C$4711,$A40,'11_employed_relevant'!$H$14:$H$4711,M$4)</f>
        <v>0</v>
      </c>
      <c r="N40" s="2">
        <f>SUMIFS('11_employed_relevant'!$D$14:$D$4711,'11_employed_relevant'!$C$14:$C$4711,$A40,'11_employed_relevant'!$H$14:$H$4711,N$4)+SUMIFS('11_employed_relevant'!$E$14:$E$4711,'11_employed_relevant'!$C$14:$C$4711,$A40,'11_employed_relevant'!$H$14:$H$4711,N$4)</f>
        <v>0</v>
      </c>
      <c r="O40" s="2">
        <f>SUMIFS('11_employed_relevant'!$D$14:$D$4711,'11_employed_relevant'!$C$14:$C$4711,$A40,'11_employed_relevant'!$H$14:$H$4711,O$4)+SUMIFS('11_employed_relevant'!$E$14:$E$4711,'11_employed_relevant'!$C$14:$C$4711,$A40,'11_employed_relevant'!$H$14:$H$4711,O$4)</f>
        <v>0</v>
      </c>
      <c r="P40" s="2">
        <f>SUMIFS('11_employed_relevant'!$D$14:$D$4711,'11_employed_relevant'!$C$14:$C$4711,$A40,'11_employed_relevant'!$H$14:$H$4711,P$4)+SUMIFS('11_employed_relevant'!$E$14:$E$4711,'11_employed_relevant'!$C$14:$C$4711,$A40,'11_employed_relevant'!$H$14:$H$4711,P$4)</f>
        <v>0</v>
      </c>
      <c r="Q40" s="2">
        <f>SUMIFS('11_employed_relevant'!$D$14:$D$4711,'11_employed_relevant'!$C$14:$C$4711,$A40,'11_employed_relevant'!$H$14:$H$4711,Q$4)+SUMIFS('11_employed_relevant'!$E$14:$E$4711,'11_employed_relevant'!$C$14:$C$4711,$A40,'11_employed_relevant'!$H$14:$H$4711,Q$4)</f>
        <v>0</v>
      </c>
      <c r="R40" s="2">
        <f>SUMIFS('11_employed_relevant'!$D$14:$D$4711,'11_employed_relevant'!$C$14:$C$4711,$A40,'11_employed_relevant'!$H$14:$H$4711,R$4)+SUMIFS('11_employed_relevant'!$E$14:$E$4711,'11_employed_relevant'!$C$14:$C$4711,$A40,'11_employed_relevant'!$H$14:$H$4711,R$4)</f>
        <v>0</v>
      </c>
      <c r="S40" s="24">
        <f t="shared" si="0"/>
        <v>0</v>
      </c>
      <c r="U40" t="s">
        <v>12</v>
      </c>
      <c r="V40" s="2">
        <f>SUMIFS('11_employed_relevant'!$F$14:$F$4711,'11_employed_relevant'!$C$14:$C$4711,$U40,'11_employed_relevant'!$H$14:$H$4711,V$4)+SUMIFS('11_employed_relevant'!$G$14:$G$4711,'11_employed_relevant'!$C$14:$C$4711,$U40,'11_employed_relevant'!$H$14:$H$4711,V$4)</f>
        <v>0</v>
      </c>
      <c r="W40" s="2">
        <f>SUMIFS('11_employed_relevant'!$F$14:$F$4711,'11_employed_relevant'!$C$14:$C$4711,$U40,'11_employed_relevant'!$H$14:$H$4711,W$4)+SUMIFS('11_employed_relevant'!$G$14:$G$4711,'11_employed_relevant'!$C$14:$C$4711,$U40,'11_employed_relevant'!$H$14:$H$4711,W$4)</f>
        <v>0</v>
      </c>
      <c r="X40" s="2">
        <f>SUMIFS('11_employed_relevant'!$F$14:$F$4711,'11_employed_relevant'!$C$14:$C$4711,$U40,'11_employed_relevant'!$H$14:$H$4711,X$4)+SUMIFS('11_employed_relevant'!$G$14:$G$4711,'11_employed_relevant'!$C$14:$C$4711,$U40,'11_employed_relevant'!$H$14:$H$4711,X$4)</f>
        <v>0</v>
      </c>
      <c r="Y40" s="2">
        <f>SUMIFS('11_employed_relevant'!$F$14:$F$4711,'11_employed_relevant'!$C$14:$C$4711,$U40,'11_employed_relevant'!$H$14:$H$4711,Y$4)+SUMIFS('11_employed_relevant'!$G$14:$G$4711,'11_employed_relevant'!$C$14:$C$4711,$U40,'11_employed_relevant'!$H$14:$H$4711,Y$4)</f>
        <v>0</v>
      </c>
      <c r="Z40" s="2">
        <f>SUMIFS('11_employed_relevant'!$F$14:$F$4711,'11_employed_relevant'!$C$14:$C$4711,$U40,'11_employed_relevant'!$H$14:$H$4711,Z$4)+SUMIFS('11_employed_relevant'!$G$14:$G$4711,'11_employed_relevant'!$C$14:$C$4711,$U40,'11_employed_relevant'!$H$14:$H$4711,Z$4)</f>
        <v>0</v>
      </c>
      <c r="AA40" s="2">
        <f>SUMIFS('11_employed_relevant'!$F$14:$F$4711,'11_employed_relevant'!$C$14:$C$4711,$U40,'11_employed_relevant'!$H$14:$H$4711,AA$4)+SUMIFS('11_employed_relevant'!$G$14:$G$4711,'11_employed_relevant'!$C$14:$C$4711,$U40,'11_employed_relevant'!$H$14:$H$4711,AA$4)</f>
        <v>0</v>
      </c>
      <c r="AB40" s="2">
        <f>SUMIFS('11_employed_relevant'!$F$14:$F$4711,'11_employed_relevant'!$C$14:$C$4711,$U40,'11_employed_relevant'!$H$14:$H$4711,AB$4)+SUMIFS('11_employed_relevant'!$G$14:$G$4711,'11_employed_relevant'!$C$14:$C$4711,$U40,'11_employed_relevant'!$H$14:$H$4711,AB$4)</f>
        <v>0</v>
      </c>
      <c r="AC40" s="2">
        <f>SUMIFS('11_employed_relevant'!$F$14:$F$4711,'11_employed_relevant'!$C$14:$C$4711,$U40,'11_employed_relevant'!$H$14:$H$4711,AC$4)+SUMIFS('11_employed_relevant'!$G$14:$G$4711,'11_employed_relevant'!$C$14:$C$4711,$U40,'11_employed_relevant'!$H$14:$H$4711,AC$4)</f>
        <v>0</v>
      </c>
      <c r="AD40" s="30">
        <f>SUMIFS('11_employed_relevant'!$F$14:$F$4711,'11_employed_relevant'!$C$14:$C$4711,$U40,'11_employed_relevant'!$H$14:$H$4711,AD$4)+SUMIFS('11_employed_relevant'!$G$14:$G$4711,'11_employed_relevant'!$C$14:$C$4711,$U40,'11_employed_relevant'!$H$14:$H$4711,AD$4)</f>
        <v>0</v>
      </c>
      <c r="AE40" s="2">
        <f>SUMIFS('11_employed_relevant'!$F$14:$F$4711,'11_employed_relevant'!$C$14:$C$4711,$U40,'11_employed_relevant'!$H$14:$H$4711,AE$4)+SUMIFS('11_employed_relevant'!$G$14:$G$4711,'11_employed_relevant'!$C$14:$C$4711,$U40,'11_employed_relevant'!$H$14:$H$4711,AE$4)</f>
        <v>0</v>
      </c>
      <c r="AF40" s="2">
        <f>SUMIFS('11_employed_relevant'!$F$14:$F$4711,'11_employed_relevant'!$C$14:$C$4711,$U40,'11_employed_relevant'!$H$14:$H$4711,AF$4)+SUMIFS('11_employed_relevant'!$G$14:$G$4711,'11_employed_relevant'!$C$14:$C$4711,$U40,'11_employed_relevant'!$H$14:$H$4711,AF$4)</f>
        <v>0</v>
      </c>
      <c r="AG40" s="2">
        <f>SUMIFS('11_employed_relevant'!$F$14:$F$4711,'11_employed_relevant'!$C$14:$C$4711,$U40,'11_employed_relevant'!$H$14:$H$4711,AG$4)+SUMIFS('11_employed_relevant'!$G$14:$G$4711,'11_employed_relevant'!$C$14:$C$4711,$U40,'11_employed_relevant'!$H$14:$H$4711,AG$4)</f>
        <v>0</v>
      </c>
      <c r="AH40" s="2">
        <f>SUMIFS('11_employed_relevant'!$F$14:$F$4711,'11_employed_relevant'!$C$14:$C$4711,$U40,'11_employed_relevant'!$H$14:$H$4711,AH$4)+SUMIFS('11_employed_relevant'!$G$14:$G$4711,'11_employed_relevant'!$C$14:$C$4711,$U40,'11_employed_relevant'!$H$14:$H$4711,AH$4)</f>
        <v>0</v>
      </c>
      <c r="AI40" s="2">
        <f>SUMIFS('11_employed_relevant'!$F$14:$F$4711,'11_employed_relevant'!$C$14:$C$4711,$U40,'11_employed_relevant'!$H$14:$H$4711,AI$4)+SUMIFS('11_employed_relevant'!$G$14:$G$4711,'11_employed_relevant'!$C$14:$C$4711,$U40,'11_employed_relevant'!$H$14:$H$4711,AI$4)</f>
        <v>0</v>
      </c>
      <c r="AJ40" s="2">
        <f>SUMIFS('11_employed_relevant'!$F$14:$F$4711,'11_employed_relevant'!$C$14:$C$4711,$U40,'11_employed_relevant'!$H$14:$H$4711,AJ$4)+SUMIFS('11_employed_relevant'!$G$14:$G$4711,'11_employed_relevant'!$C$14:$C$4711,$U40,'11_employed_relevant'!$H$14:$H$4711,AJ$4)</f>
        <v>0</v>
      </c>
      <c r="AK40" s="2">
        <f>SUMIFS('11_employed_relevant'!$F$14:$F$4711,'11_employed_relevant'!$C$14:$C$4711,$U40,'11_employed_relevant'!$H$14:$H$4711,AK$4)+SUMIFS('11_employed_relevant'!$G$14:$G$4711,'11_employed_relevant'!$C$14:$C$4711,$U40,'11_employed_relevant'!$H$14:$H$4711,AK$4)</f>
        <v>0</v>
      </c>
      <c r="AL40" s="2">
        <f>SUMIFS('11_employed_relevant'!$F$14:$F$4711,'11_employed_relevant'!$C$14:$C$4711,$U40,'11_employed_relevant'!$H$14:$H$4711,AL$4)+SUMIFS('11_employed_relevant'!$G$14:$G$4711,'11_employed_relevant'!$C$14:$C$4711,$U40,'11_employed_relevant'!$H$14:$H$4711,AL$4)</f>
        <v>0</v>
      </c>
      <c r="AM40" s="24">
        <f t="shared" si="1"/>
        <v>0</v>
      </c>
    </row>
    <row r="41" spans="1:39">
      <c r="A41" t="s">
        <v>165</v>
      </c>
      <c r="B41" s="2">
        <f>SUMIFS('11_employed_relevant'!$D$14:$D$4711,'11_employed_relevant'!$C$14:$C$4711,$A41,'11_employed_relevant'!$H$14:$H$4711,B$4)+SUMIFS('11_employed_relevant'!$E$14:$E$4711,'11_employed_relevant'!$C$14:$C$4711,$A41,'11_employed_relevant'!$H$14:$H$4711,B$4)</f>
        <v>166</v>
      </c>
      <c r="C41" s="2">
        <f>SUMIFS('11_employed_relevant'!$D$14:$D$4711,'11_employed_relevant'!$C$14:$C$4711,$A41,'11_employed_relevant'!$H$14:$H$4711,C$4)+SUMIFS('11_employed_relevant'!$E$14:$E$4711,'11_employed_relevant'!$C$14:$C$4711,$A41,'11_employed_relevant'!$H$14:$H$4711,C$4)</f>
        <v>11</v>
      </c>
      <c r="D41" s="2">
        <f>SUMIFS('11_employed_relevant'!$D$14:$D$4711,'11_employed_relevant'!$C$14:$C$4711,$A41,'11_employed_relevant'!$H$14:$H$4711,D$4)+SUMIFS('11_employed_relevant'!$E$14:$E$4711,'11_employed_relevant'!$C$14:$C$4711,$A41,'11_employed_relevant'!$H$14:$H$4711,D$4)</f>
        <v>184</v>
      </c>
      <c r="E41" s="2">
        <f>SUMIFS('11_employed_relevant'!$D$14:$D$4711,'11_employed_relevant'!$C$14:$C$4711,$A41,'11_employed_relevant'!$H$14:$H$4711,E$4)+SUMIFS('11_employed_relevant'!$E$14:$E$4711,'11_employed_relevant'!$C$14:$C$4711,$A41,'11_employed_relevant'!$H$14:$H$4711,E$4)</f>
        <v>137</v>
      </c>
      <c r="F41" s="2">
        <f>SUMIFS('11_employed_relevant'!$D$14:$D$4711,'11_employed_relevant'!$C$14:$C$4711,$A41,'11_employed_relevant'!$H$14:$H$4711,F$4)+SUMIFS('11_employed_relevant'!$E$14:$E$4711,'11_employed_relevant'!$C$14:$C$4711,$A41,'11_employed_relevant'!$H$14:$H$4711,F$4)</f>
        <v>0</v>
      </c>
      <c r="G41" s="2">
        <f>SUMIFS('11_employed_relevant'!$D$14:$D$4711,'11_employed_relevant'!$C$14:$C$4711,$A41,'11_employed_relevant'!$H$14:$H$4711,G$4)+SUMIFS('11_employed_relevant'!$E$14:$E$4711,'11_employed_relevant'!$C$14:$C$4711,$A41,'11_employed_relevant'!$H$14:$H$4711,G$4)</f>
        <v>49</v>
      </c>
      <c r="H41" s="2">
        <f>SUMIFS('11_employed_relevant'!$D$14:$D$4711,'11_employed_relevant'!$C$14:$C$4711,$A41,'11_employed_relevant'!$H$14:$H$4711,H$4)+SUMIFS('11_employed_relevant'!$E$14:$E$4711,'11_employed_relevant'!$C$14:$C$4711,$A41,'11_employed_relevant'!$H$14:$H$4711,H$4)</f>
        <v>68</v>
      </c>
      <c r="I41" s="2">
        <f>SUMIFS('11_employed_relevant'!$D$14:$D$4711,'11_employed_relevant'!$C$14:$C$4711,$A41,'11_employed_relevant'!$H$14:$H$4711,I$4)+SUMIFS('11_employed_relevant'!$E$14:$E$4711,'11_employed_relevant'!$C$14:$C$4711,$A41,'11_employed_relevant'!$H$14:$H$4711,I$4)</f>
        <v>0</v>
      </c>
      <c r="J41" s="30">
        <f>SUMIFS('11_employed_relevant'!$D$14:$D$4711,'11_employed_relevant'!$C$14:$C$4711,$A41,'11_employed_relevant'!$H$14:$H$4711,J$4)+SUMIFS('11_employed_relevant'!$E$14:$E$4711,'11_employed_relevant'!$C$14:$C$4711,$A41,'11_employed_relevant'!$H$14:$H$4711,J$4)</f>
        <v>0</v>
      </c>
      <c r="K41" s="2">
        <f>SUMIFS('11_employed_relevant'!$D$14:$D$4711,'11_employed_relevant'!$C$14:$C$4711,$A41,'11_employed_relevant'!$H$14:$H$4711,K$4)+SUMIFS('11_employed_relevant'!$E$14:$E$4711,'11_employed_relevant'!$C$14:$C$4711,$A41,'11_employed_relevant'!$H$14:$H$4711,K$4)</f>
        <v>9</v>
      </c>
      <c r="L41" s="2">
        <f>SUMIFS('11_employed_relevant'!$D$14:$D$4711,'11_employed_relevant'!$C$14:$C$4711,$A41,'11_employed_relevant'!$H$14:$H$4711,L$4)+SUMIFS('11_employed_relevant'!$E$14:$E$4711,'11_employed_relevant'!$C$14:$C$4711,$A41,'11_employed_relevant'!$H$14:$H$4711,L$4)</f>
        <v>71</v>
      </c>
      <c r="M41" s="2">
        <f>SUMIFS('11_employed_relevant'!$D$14:$D$4711,'11_employed_relevant'!$C$14:$C$4711,$A41,'11_employed_relevant'!$H$14:$H$4711,M$4)+SUMIFS('11_employed_relevant'!$E$14:$E$4711,'11_employed_relevant'!$C$14:$C$4711,$A41,'11_employed_relevant'!$H$14:$H$4711,M$4)</f>
        <v>2338</v>
      </c>
      <c r="N41" s="2">
        <f>SUMIFS('11_employed_relevant'!$D$14:$D$4711,'11_employed_relevant'!$C$14:$C$4711,$A41,'11_employed_relevant'!$H$14:$H$4711,N$4)+SUMIFS('11_employed_relevant'!$E$14:$E$4711,'11_employed_relevant'!$C$14:$C$4711,$A41,'11_employed_relevant'!$H$14:$H$4711,N$4)</f>
        <v>77</v>
      </c>
      <c r="O41" s="2">
        <f>SUMIFS('11_employed_relevant'!$D$14:$D$4711,'11_employed_relevant'!$C$14:$C$4711,$A41,'11_employed_relevant'!$H$14:$H$4711,O$4)+SUMIFS('11_employed_relevant'!$E$14:$E$4711,'11_employed_relevant'!$C$14:$C$4711,$A41,'11_employed_relevant'!$H$14:$H$4711,O$4)</f>
        <v>62</v>
      </c>
      <c r="P41" s="2">
        <f>SUMIFS('11_employed_relevant'!$D$14:$D$4711,'11_employed_relevant'!$C$14:$C$4711,$A41,'11_employed_relevant'!$H$14:$H$4711,P$4)+SUMIFS('11_employed_relevant'!$E$14:$E$4711,'11_employed_relevant'!$C$14:$C$4711,$A41,'11_employed_relevant'!$H$14:$H$4711,P$4)</f>
        <v>235</v>
      </c>
      <c r="Q41" s="2">
        <f>SUMIFS('11_employed_relevant'!$D$14:$D$4711,'11_employed_relevant'!$C$14:$C$4711,$A41,'11_employed_relevant'!$H$14:$H$4711,Q$4)+SUMIFS('11_employed_relevant'!$E$14:$E$4711,'11_employed_relevant'!$C$14:$C$4711,$A41,'11_employed_relevant'!$H$14:$H$4711,Q$4)</f>
        <v>34</v>
      </c>
      <c r="R41" s="2">
        <f>SUMIFS('11_employed_relevant'!$D$14:$D$4711,'11_employed_relevant'!$C$14:$C$4711,$A41,'11_employed_relevant'!$H$14:$H$4711,R$4)+SUMIFS('11_employed_relevant'!$E$14:$E$4711,'11_employed_relevant'!$C$14:$C$4711,$A41,'11_employed_relevant'!$H$14:$H$4711,R$4)</f>
        <v>23</v>
      </c>
      <c r="S41" s="24">
        <f t="shared" si="0"/>
        <v>3464</v>
      </c>
      <c r="U41" t="s">
        <v>165</v>
      </c>
      <c r="V41" s="2">
        <f>SUMIFS('11_employed_relevant'!$F$14:$F$4711,'11_employed_relevant'!$C$14:$C$4711,$U41,'11_employed_relevant'!$H$14:$H$4711,V$4)+SUMIFS('11_employed_relevant'!$G$14:$G$4711,'11_employed_relevant'!$C$14:$C$4711,$U41,'11_employed_relevant'!$H$14:$H$4711,V$4)</f>
        <v>137</v>
      </c>
      <c r="W41" s="2">
        <f>SUMIFS('11_employed_relevant'!$F$14:$F$4711,'11_employed_relevant'!$C$14:$C$4711,$U41,'11_employed_relevant'!$H$14:$H$4711,W$4)+SUMIFS('11_employed_relevant'!$G$14:$G$4711,'11_employed_relevant'!$C$14:$C$4711,$U41,'11_employed_relevant'!$H$14:$H$4711,W$4)</f>
        <v>8</v>
      </c>
      <c r="X41" s="2">
        <f>SUMIFS('11_employed_relevant'!$F$14:$F$4711,'11_employed_relevant'!$C$14:$C$4711,$U41,'11_employed_relevant'!$H$14:$H$4711,X$4)+SUMIFS('11_employed_relevant'!$G$14:$G$4711,'11_employed_relevant'!$C$14:$C$4711,$U41,'11_employed_relevant'!$H$14:$H$4711,X$4)</f>
        <v>54</v>
      </c>
      <c r="Y41" s="2">
        <f>SUMIFS('11_employed_relevant'!$F$14:$F$4711,'11_employed_relevant'!$C$14:$C$4711,$U41,'11_employed_relevant'!$H$14:$H$4711,Y$4)+SUMIFS('11_employed_relevant'!$G$14:$G$4711,'11_employed_relevant'!$C$14:$C$4711,$U41,'11_employed_relevant'!$H$14:$H$4711,Y$4)</f>
        <v>32</v>
      </c>
      <c r="Z41" s="2">
        <f>SUMIFS('11_employed_relevant'!$F$14:$F$4711,'11_employed_relevant'!$C$14:$C$4711,$U41,'11_employed_relevant'!$H$14:$H$4711,Z$4)+SUMIFS('11_employed_relevant'!$G$14:$G$4711,'11_employed_relevant'!$C$14:$C$4711,$U41,'11_employed_relevant'!$H$14:$H$4711,Z$4)</f>
        <v>0</v>
      </c>
      <c r="AA41" s="2">
        <f>SUMIFS('11_employed_relevant'!$F$14:$F$4711,'11_employed_relevant'!$C$14:$C$4711,$U41,'11_employed_relevant'!$H$14:$H$4711,AA$4)+SUMIFS('11_employed_relevant'!$G$14:$G$4711,'11_employed_relevant'!$C$14:$C$4711,$U41,'11_employed_relevant'!$H$14:$H$4711,AA$4)</f>
        <v>26</v>
      </c>
      <c r="AB41" s="2">
        <f>SUMIFS('11_employed_relevant'!$F$14:$F$4711,'11_employed_relevant'!$C$14:$C$4711,$U41,'11_employed_relevant'!$H$14:$H$4711,AB$4)+SUMIFS('11_employed_relevant'!$G$14:$G$4711,'11_employed_relevant'!$C$14:$C$4711,$U41,'11_employed_relevant'!$H$14:$H$4711,AB$4)</f>
        <v>121</v>
      </c>
      <c r="AC41" s="2">
        <f>SUMIFS('11_employed_relevant'!$F$14:$F$4711,'11_employed_relevant'!$C$14:$C$4711,$U41,'11_employed_relevant'!$H$14:$H$4711,AC$4)+SUMIFS('11_employed_relevant'!$G$14:$G$4711,'11_employed_relevant'!$C$14:$C$4711,$U41,'11_employed_relevant'!$H$14:$H$4711,AC$4)</f>
        <v>3</v>
      </c>
      <c r="AD41" s="30">
        <f>SUMIFS('11_employed_relevant'!$F$14:$F$4711,'11_employed_relevant'!$C$14:$C$4711,$U41,'11_employed_relevant'!$H$14:$H$4711,AD$4)+SUMIFS('11_employed_relevant'!$G$14:$G$4711,'11_employed_relevant'!$C$14:$C$4711,$U41,'11_employed_relevant'!$H$14:$H$4711,AD$4)</f>
        <v>0</v>
      </c>
      <c r="AE41" s="2">
        <f>SUMIFS('11_employed_relevant'!$F$14:$F$4711,'11_employed_relevant'!$C$14:$C$4711,$U41,'11_employed_relevant'!$H$14:$H$4711,AE$4)+SUMIFS('11_employed_relevant'!$G$14:$G$4711,'11_employed_relevant'!$C$14:$C$4711,$U41,'11_employed_relevant'!$H$14:$H$4711,AE$4)</f>
        <v>24</v>
      </c>
      <c r="AF41" s="2">
        <f>SUMIFS('11_employed_relevant'!$F$14:$F$4711,'11_employed_relevant'!$C$14:$C$4711,$U41,'11_employed_relevant'!$H$14:$H$4711,AF$4)+SUMIFS('11_employed_relevant'!$G$14:$G$4711,'11_employed_relevant'!$C$14:$C$4711,$U41,'11_employed_relevant'!$H$14:$H$4711,AF$4)</f>
        <v>107</v>
      </c>
      <c r="AG41" s="2">
        <f>SUMIFS('11_employed_relevant'!$F$14:$F$4711,'11_employed_relevant'!$C$14:$C$4711,$U41,'11_employed_relevant'!$H$14:$H$4711,AG$4)+SUMIFS('11_employed_relevant'!$G$14:$G$4711,'11_employed_relevant'!$C$14:$C$4711,$U41,'11_employed_relevant'!$H$14:$H$4711,AG$4)</f>
        <v>1486</v>
      </c>
      <c r="AH41" s="2">
        <f>SUMIFS('11_employed_relevant'!$F$14:$F$4711,'11_employed_relevant'!$C$14:$C$4711,$U41,'11_employed_relevant'!$H$14:$H$4711,AH$4)+SUMIFS('11_employed_relevant'!$G$14:$G$4711,'11_employed_relevant'!$C$14:$C$4711,$U41,'11_employed_relevant'!$H$14:$H$4711,AH$4)</f>
        <v>127</v>
      </c>
      <c r="AI41" s="2">
        <f>SUMIFS('11_employed_relevant'!$F$14:$F$4711,'11_employed_relevant'!$C$14:$C$4711,$U41,'11_employed_relevant'!$H$14:$H$4711,AI$4)+SUMIFS('11_employed_relevant'!$G$14:$G$4711,'11_employed_relevant'!$C$14:$C$4711,$U41,'11_employed_relevant'!$H$14:$H$4711,AI$4)</f>
        <v>60</v>
      </c>
      <c r="AJ41" s="2">
        <f>SUMIFS('11_employed_relevant'!$F$14:$F$4711,'11_employed_relevant'!$C$14:$C$4711,$U41,'11_employed_relevant'!$H$14:$H$4711,AJ$4)+SUMIFS('11_employed_relevant'!$G$14:$G$4711,'11_employed_relevant'!$C$14:$C$4711,$U41,'11_employed_relevant'!$H$14:$H$4711,AJ$4)</f>
        <v>434</v>
      </c>
      <c r="AK41" s="2">
        <f>SUMIFS('11_employed_relevant'!$F$14:$F$4711,'11_employed_relevant'!$C$14:$C$4711,$U41,'11_employed_relevant'!$H$14:$H$4711,AK$4)+SUMIFS('11_employed_relevant'!$G$14:$G$4711,'11_employed_relevant'!$C$14:$C$4711,$U41,'11_employed_relevant'!$H$14:$H$4711,AK$4)</f>
        <v>32</v>
      </c>
      <c r="AL41" s="2">
        <f>SUMIFS('11_employed_relevant'!$F$14:$F$4711,'11_employed_relevant'!$C$14:$C$4711,$U41,'11_employed_relevant'!$H$14:$H$4711,AL$4)+SUMIFS('11_employed_relevant'!$G$14:$G$4711,'11_employed_relevant'!$C$14:$C$4711,$U41,'11_employed_relevant'!$H$14:$H$4711,AL$4)</f>
        <v>12</v>
      </c>
      <c r="AM41" s="24">
        <f t="shared" si="1"/>
        <v>2663</v>
      </c>
    </row>
    <row r="42" spans="1:39">
      <c r="A42" t="s">
        <v>13</v>
      </c>
      <c r="B42" s="2">
        <f>SUMIFS('11_employed_relevant'!$D$14:$D$4711,'11_employed_relevant'!$C$14:$C$4711,$A42,'11_employed_relevant'!$H$14:$H$4711,B$4)+SUMIFS('11_employed_relevant'!$E$14:$E$4711,'11_employed_relevant'!$C$14:$C$4711,$A42,'11_employed_relevant'!$H$14:$H$4711,B$4)</f>
        <v>289</v>
      </c>
      <c r="C42" s="2">
        <f>SUMIFS('11_employed_relevant'!$D$14:$D$4711,'11_employed_relevant'!$C$14:$C$4711,$A42,'11_employed_relevant'!$H$14:$H$4711,C$4)+SUMIFS('11_employed_relevant'!$E$14:$E$4711,'11_employed_relevant'!$C$14:$C$4711,$A42,'11_employed_relevant'!$H$14:$H$4711,C$4)</f>
        <v>19</v>
      </c>
      <c r="D42" s="2">
        <f>SUMIFS('11_employed_relevant'!$D$14:$D$4711,'11_employed_relevant'!$C$14:$C$4711,$A42,'11_employed_relevant'!$H$14:$H$4711,D$4)+SUMIFS('11_employed_relevant'!$E$14:$E$4711,'11_employed_relevant'!$C$14:$C$4711,$A42,'11_employed_relevant'!$H$14:$H$4711,D$4)</f>
        <v>388</v>
      </c>
      <c r="E42" s="2">
        <f>SUMIFS('11_employed_relevant'!$D$14:$D$4711,'11_employed_relevant'!$C$14:$C$4711,$A42,'11_employed_relevant'!$H$14:$H$4711,E$4)+SUMIFS('11_employed_relevant'!$E$14:$E$4711,'11_employed_relevant'!$C$14:$C$4711,$A42,'11_employed_relevant'!$H$14:$H$4711,E$4)</f>
        <v>193</v>
      </c>
      <c r="F42" s="2">
        <f>SUMIFS('11_employed_relevant'!$D$14:$D$4711,'11_employed_relevant'!$C$14:$C$4711,$A42,'11_employed_relevant'!$H$14:$H$4711,F$4)+SUMIFS('11_employed_relevant'!$E$14:$E$4711,'11_employed_relevant'!$C$14:$C$4711,$A42,'11_employed_relevant'!$H$14:$H$4711,F$4)</f>
        <v>0</v>
      </c>
      <c r="G42" s="2">
        <f>SUMIFS('11_employed_relevant'!$D$14:$D$4711,'11_employed_relevant'!$C$14:$C$4711,$A42,'11_employed_relevant'!$H$14:$H$4711,G$4)+SUMIFS('11_employed_relevant'!$E$14:$E$4711,'11_employed_relevant'!$C$14:$C$4711,$A42,'11_employed_relevant'!$H$14:$H$4711,G$4)</f>
        <v>29</v>
      </c>
      <c r="H42" s="2">
        <f>SUMIFS('11_employed_relevant'!$D$14:$D$4711,'11_employed_relevant'!$C$14:$C$4711,$A42,'11_employed_relevant'!$H$14:$H$4711,H$4)+SUMIFS('11_employed_relevant'!$E$14:$E$4711,'11_employed_relevant'!$C$14:$C$4711,$A42,'11_employed_relevant'!$H$14:$H$4711,H$4)</f>
        <v>141</v>
      </c>
      <c r="I42" s="2">
        <f>SUMIFS('11_employed_relevant'!$D$14:$D$4711,'11_employed_relevant'!$C$14:$C$4711,$A42,'11_employed_relevant'!$H$14:$H$4711,I$4)+SUMIFS('11_employed_relevant'!$E$14:$E$4711,'11_employed_relevant'!$C$14:$C$4711,$A42,'11_employed_relevant'!$H$14:$H$4711,I$4)</f>
        <v>0</v>
      </c>
      <c r="J42" s="30">
        <f>SUMIFS('11_employed_relevant'!$D$14:$D$4711,'11_employed_relevant'!$C$14:$C$4711,$A42,'11_employed_relevant'!$H$14:$H$4711,J$4)+SUMIFS('11_employed_relevant'!$E$14:$E$4711,'11_employed_relevant'!$C$14:$C$4711,$A42,'11_employed_relevant'!$H$14:$H$4711,J$4)</f>
        <v>0</v>
      </c>
      <c r="K42" s="2">
        <f>SUMIFS('11_employed_relevant'!$D$14:$D$4711,'11_employed_relevant'!$C$14:$C$4711,$A42,'11_employed_relevant'!$H$14:$H$4711,K$4)+SUMIFS('11_employed_relevant'!$E$14:$E$4711,'11_employed_relevant'!$C$14:$C$4711,$A42,'11_employed_relevant'!$H$14:$H$4711,K$4)</f>
        <v>15</v>
      </c>
      <c r="L42" s="2">
        <f>SUMIFS('11_employed_relevant'!$D$14:$D$4711,'11_employed_relevant'!$C$14:$C$4711,$A42,'11_employed_relevant'!$H$14:$H$4711,L$4)+SUMIFS('11_employed_relevant'!$E$14:$E$4711,'11_employed_relevant'!$C$14:$C$4711,$A42,'11_employed_relevant'!$H$14:$H$4711,L$4)</f>
        <v>121</v>
      </c>
      <c r="M42" s="2">
        <f>SUMIFS('11_employed_relevant'!$D$14:$D$4711,'11_employed_relevant'!$C$14:$C$4711,$A42,'11_employed_relevant'!$H$14:$H$4711,M$4)+SUMIFS('11_employed_relevant'!$E$14:$E$4711,'11_employed_relevant'!$C$14:$C$4711,$A42,'11_employed_relevant'!$H$14:$H$4711,M$4)</f>
        <v>1245</v>
      </c>
      <c r="N42" s="2">
        <f>SUMIFS('11_employed_relevant'!$D$14:$D$4711,'11_employed_relevant'!$C$14:$C$4711,$A42,'11_employed_relevant'!$H$14:$H$4711,N$4)+SUMIFS('11_employed_relevant'!$E$14:$E$4711,'11_employed_relevant'!$C$14:$C$4711,$A42,'11_employed_relevant'!$H$14:$H$4711,N$4)</f>
        <v>209</v>
      </c>
      <c r="O42" s="2">
        <f>SUMIFS('11_employed_relevant'!$D$14:$D$4711,'11_employed_relevant'!$C$14:$C$4711,$A42,'11_employed_relevant'!$H$14:$H$4711,O$4)+SUMIFS('11_employed_relevant'!$E$14:$E$4711,'11_employed_relevant'!$C$14:$C$4711,$A42,'11_employed_relevant'!$H$14:$H$4711,O$4)</f>
        <v>59</v>
      </c>
      <c r="P42" s="2">
        <f>SUMIFS('11_employed_relevant'!$D$14:$D$4711,'11_employed_relevant'!$C$14:$C$4711,$A42,'11_employed_relevant'!$H$14:$H$4711,P$4)+SUMIFS('11_employed_relevant'!$E$14:$E$4711,'11_employed_relevant'!$C$14:$C$4711,$A42,'11_employed_relevant'!$H$14:$H$4711,P$4)</f>
        <v>507</v>
      </c>
      <c r="Q42" s="2">
        <f>SUMIFS('11_employed_relevant'!$D$14:$D$4711,'11_employed_relevant'!$C$14:$C$4711,$A42,'11_employed_relevant'!$H$14:$H$4711,Q$4)+SUMIFS('11_employed_relevant'!$E$14:$E$4711,'11_employed_relevant'!$C$14:$C$4711,$A42,'11_employed_relevant'!$H$14:$H$4711,Q$4)</f>
        <v>109</v>
      </c>
      <c r="R42" s="2">
        <f>SUMIFS('11_employed_relevant'!$D$14:$D$4711,'11_employed_relevant'!$C$14:$C$4711,$A42,'11_employed_relevant'!$H$14:$H$4711,R$4)+SUMIFS('11_employed_relevant'!$E$14:$E$4711,'11_employed_relevant'!$C$14:$C$4711,$A42,'11_employed_relevant'!$H$14:$H$4711,R$4)</f>
        <v>27</v>
      </c>
      <c r="S42" s="24">
        <f t="shared" si="0"/>
        <v>3351</v>
      </c>
      <c r="U42" t="s">
        <v>13</v>
      </c>
      <c r="V42" s="2">
        <f>SUMIFS('11_employed_relevant'!$F$14:$F$4711,'11_employed_relevant'!$C$14:$C$4711,$U42,'11_employed_relevant'!$H$14:$H$4711,V$4)+SUMIFS('11_employed_relevant'!$G$14:$G$4711,'11_employed_relevant'!$C$14:$C$4711,$U42,'11_employed_relevant'!$H$14:$H$4711,V$4)</f>
        <v>468</v>
      </c>
      <c r="W42" s="2">
        <f>SUMIFS('11_employed_relevant'!$F$14:$F$4711,'11_employed_relevant'!$C$14:$C$4711,$U42,'11_employed_relevant'!$H$14:$H$4711,W$4)+SUMIFS('11_employed_relevant'!$G$14:$G$4711,'11_employed_relevant'!$C$14:$C$4711,$U42,'11_employed_relevant'!$H$14:$H$4711,W$4)</f>
        <v>13</v>
      </c>
      <c r="X42" s="2">
        <f>SUMIFS('11_employed_relevant'!$F$14:$F$4711,'11_employed_relevant'!$C$14:$C$4711,$U42,'11_employed_relevant'!$H$14:$H$4711,X$4)+SUMIFS('11_employed_relevant'!$G$14:$G$4711,'11_employed_relevant'!$C$14:$C$4711,$U42,'11_employed_relevant'!$H$14:$H$4711,X$4)</f>
        <v>94</v>
      </c>
      <c r="Y42" s="2">
        <f>SUMIFS('11_employed_relevant'!$F$14:$F$4711,'11_employed_relevant'!$C$14:$C$4711,$U42,'11_employed_relevant'!$H$14:$H$4711,Y$4)+SUMIFS('11_employed_relevant'!$G$14:$G$4711,'11_employed_relevant'!$C$14:$C$4711,$U42,'11_employed_relevant'!$H$14:$H$4711,Y$4)</f>
        <v>61</v>
      </c>
      <c r="Z42" s="2">
        <f>SUMIFS('11_employed_relevant'!$F$14:$F$4711,'11_employed_relevant'!$C$14:$C$4711,$U42,'11_employed_relevant'!$H$14:$H$4711,Z$4)+SUMIFS('11_employed_relevant'!$G$14:$G$4711,'11_employed_relevant'!$C$14:$C$4711,$U42,'11_employed_relevant'!$H$14:$H$4711,Z$4)</f>
        <v>0</v>
      </c>
      <c r="AA42" s="2">
        <f>SUMIFS('11_employed_relevant'!$F$14:$F$4711,'11_employed_relevant'!$C$14:$C$4711,$U42,'11_employed_relevant'!$H$14:$H$4711,AA$4)+SUMIFS('11_employed_relevant'!$G$14:$G$4711,'11_employed_relevant'!$C$14:$C$4711,$U42,'11_employed_relevant'!$H$14:$H$4711,AA$4)</f>
        <v>43</v>
      </c>
      <c r="AB42" s="2">
        <f>SUMIFS('11_employed_relevant'!$F$14:$F$4711,'11_employed_relevant'!$C$14:$C$4711,$U42,'11_employed_relevant'!$H$14:$H$4711,AB$4)+SUMIFS('11_employed_relevant'!$G$14:$G$4711,'11_employed_relevant'!$C$14:$C$4711,$U42,'11_employed_relevant'!$H$14:$H$4711,AB$4)</f>
        <v>322</v>
      </c>
      <c r="AC42" s="2">
        <f>SUMIFS('11_employed_relevant'!$F$14:$F$4711,'11_employed_relevant'!$C$14:$C$4711,$U42,'11_employed_relevant'!$H$14:$H$4711,AC$4)+SUMIFS('11_employed_relevant'!$G$14:$G$4711,'11_employed_relevant'!$C$14:$C$4711,$U42,'11_employed_relevant'!$H$14:$H$4711,AC$4)</f>
        <v>7</v>
      </c>
      <c r="AD42" s="30">
        <f>SUMIFS('11_employed_relevant'!$F$14:$F$4711,'11_employed_relevant'!$C$14:$C$4711,$U42,'11_employed_relevant'!$H$14:$H$4711,AD$4)+SUMIFS('11_employed_relevant'!$G$14:$G$4711,'11_employed_relevant'!$C$14:$C$4711,$U42,'11_employed_relevant'!$H$14:$H$4711,AD$4)</f>
        <v>0</v>
      </c>
      <c r="AE42" s="2">
        <f>SUMIFS('11_employed_relevant'!$F$14:$F$4711,'11_employed_relevant'!$C$14:$C$4711,$U42,'11_employed_relevant'!$H$14:$H$4711,AE$4)+SUMIFS('11_employed_relevant'!$G$14:$G$4711,'11_employed_relevant'!$C$14:$C$4711,$U42,'11_employed_relevant'!$H$14:$H$4711,AE$4)</f>
        <v>76</v>
      </c>
      <c r="AF42" s="2">
        <f>SUMIFS('11_employed_relevant'!$F$14:$F$4711,'11_employed_relevant'!$C$14:$C$4711,$U42,'11_employed_relevant'!$H$14:$H$4711,AF$4)+SUMIFS('11_employed_relevant'!$G$14:$G$4711,'11_employed_relevant'!$C$14:$C$4711,$U42,'11_employed_relevant'!$H$14:$H$4711,AF$4)</f>
        <v>443</v>
      </c>
      <c r="AG42" s="2">
        <f>SUMIFS('11_employed_relevant'!$F$14:$F$4711,'11_employed_relevant'!$C$14:$C$4711,$U42,'11_employed_relevant'!$H$14:$H$4711,AG$4)+SUMIFS('11_employed_relevant'!$G$14:$G$4711,'11_employed_relevant'!$C$14:$C$4711,$U42,'11_employed_relevant'!$H$14:$H$4711,AG$4)</f>
        <v>1101</v>
      </c>
      <c r="AH42" s="2">
        <f>SUMIFS('11_employed_relevant'!$F$14:$F$4711,'11_employed_relevant'!$C$14:$C$4711,$U42,'11_employed_relevant'!$H$14:$H$4711,AH$4)+SUMIFS('11_employed_relevant'!$G$14:$G$4711,'11_employed_relevant'!$C$14:$C$4711,$U42,'11_employed_relevant'!$H$14:$H$4711,AH$4)</f>
        <v>378</v>
      </c>
      <c r="AI42" s="2">
        <f>SUMIFS('11_employed_relevant'!$F$14:$F$4711,'11_employed_relevant'!$C$14:$C$4711,$U42,'11_employed_relevant'!$H$14:$H$4711,AI$4)+SUMIFS('11_employed_relevant'!$G$14:$G$4711,'11_employed_relevant'!$C$14:$C$4711,$U42,'11_employed_relevant'!$H$14:$H$4711,AI$4)</f>
        <v>80</v>
      </c>
      <c r="AJ42" s="2">
        <f>SUMIFS('11_employed_relevant'!$F$14:$F$4711,'11_employed_relevant'!$C$14:$C$4711,$U42,'11_employed_relevant'!$H$14:$H$4711,AJ$4)+SUMIFS('11_employed_relevant'!$G$14:$G$4711,'11_employed_relevant'!$C$14:$C$4711,$U42,'11_employed_relevant'!$H$14:$H$4711,AJ$4)</f>
        <v>893</v>
      </c>
      <c r="AK42" s="2">
        <f>SUMIFS('11_employed_relevant'!$F$14:$F$4711,'11_employed_relevant'!$C$14:$C$4711,$U42,'11_employed_relevant'!$H$14:$H$4711,AK$4)+SUMIFS('11_employed_relevant'!$G$14:$G$4711,'11_employed_relevant'!$C$14:$C$4711,$U42,'11_employed_relevant'!$H$14:$H$4711,AK$4)</f>
        <v>141</v>
      </c>
      <c r="AL42" s="2">
        <f>SUMIFS('11_employed_relevant'!$F$14:$F$4711,'11_employed_relevant'!$C$14:$C$4711,$U42,'11_employed_relevant'!$H$14:$H$4711,AL$4)+SUMIFS('11_employed_relevant'!$G$14:$G$4711,'11_employed_relevant'!$C$14:$C$4711,$U42,'11_employed_relevant'!$H$14:$H$4711,AL$4)</f>
        <v>28</v>
      </c>
      <c r="AM42" s="24">
        <f t="shared" si="1"/>
        <v>4148</v>
      </c>
    </row>
    <row r="43" spans="1:39">
      <c r="A43" t="s">
        <v>166</v>
      </c>
      <c r="B43" s="2">
        <f>SUMIFS('11_employed_relevant'!$D$14:$D$4711,'11_employed_relevant'!$C$14:$C$4711,$A43,'11_employed_relevant'!$H$14:$H$4711,B$4)+SUMIFS('11_employed_relevant'!$E$14:$E$4711,'11_employed_relevant'!$C$14:$C$4711,$A43,'11_employed_relevant'!$H$14:$H$4711,B$4)</f>
        <v>37</v>
      </c>
      <c r="C43" s="2">
        <f>SUMIFS('11_employed_relevant'!$D$14:$D$4711,'11_employed_relevant'!$C$14:$C$4711,$A43,'11_employed_relevant'!$H$14:$H$4711,C$4)+SUMIFS('11_employed_relevant'!$E$14:$E$4711,'11_employed_relevant'!$C$14:$C$4711,$A43,'11_employed_relevant'!$H$14:$H$4711,C$4)</f>
        <v>7</v>
      </c>
      <c r="D43" s="2">
        <f>SUMIFS('11_employed_relevant'!$D$14:$D$4711,'11_employed_relevant'!$C$14:$C$4711,$A43,'11_employed_relevant'!$H$14:$H$4711,D$4)+SUMIFS('11_employed_relevant'!$E$14:$E$4711,'11_employed_relevant'!$C$14:$C$4711,$A43,'11_employed_relevant'!$H$14:$H$4711,D$4)</f>
        <v>54</v>
      </c>
      <c r="E43" s="2">
        <f>SUMIFS('11_employed_relevant'!$D$14:$D$4711,'11_employed_relevant'!$C$14:$C$4711,$A43,'11_employed_relevant'!$H$14:$H$4711,E$4)+SUMIFS('11_employed_relevant'!$E$14:$E$4711,'11_employed_relevant'!$C$14:$C$4711,$A43,'11_employed_relevant'!$H$14:$H$4711,E$4)</f>
        <v>34</v>
      </c>
      <c r="F43" s="2">
        <f>SUMIFS('11_employed_relevant'!$D$14:$D$4711,'11_employed_relevant'!$C$14:$C$4711,$A43,'11_employed_relevant'!$H$14:$H$4711,F$4)+SUMIFS('11_employed_relevant'!$E$14:$E$4711,'11_employed_relevant'!$C$14:$C$4711,$A43,'11_employed_relevant'!$H$14:$H$4711,F$4)</f>
        <v>0</v>
      </c>
      <c r="G43" s="2">
        <f>SUMIFS('11_employed_relevant'!$D$14:$D$4711,'11_employed_relevant'!$C$14:$C$4711,$A43,'11_employed_relevant'!$H$14:$H$4711,G$4)+SUMIFS('11_employed_relevant'!$E$14:$E$4711,'11_employed_relevant'!$C$14:$C$4711,$A43,'11_employed_relevant'!$H$14:$H$4711,G$4)</f>
        <v>4</v>
      </c>
      <c r="H43" s="2">
        <f>SUMIFS('11_employed_relevant'!$D$14:$D$4711,'11_employed_relevant'!$C$14:$C$4711,$A43,'11_employed_relevant'!$H$14:$H$4711,H$4)+SUMIFS('11_employed_relevant'!$E$14:$E$4711,'11_employed_relevant'!$C$14:$C$4711,$A43,'11_employed_relevant'!$H$14:$H$4711,H$4)</f>
        <v>3</v>
      </c>
      <c r="I43" s="2">
        <f>SUMIFS('11_employed_relevant'!$D$14:$D$4711,'11_employed_relevant'!$C$14:$C$4711,$A43,'11_employed_relevant'!$H$14:$H$4711,I$4)+SUMIFS('11_employed_relevant'!$E$14:$E$4711,'11_employed_relevant'!$C$14:$C$4711,$A43,'11_employed_relevant'!$H$14:$H$4711,I$4)</f>
        <v>0</v>
      </c>
      <c r="J43" s="30">
        <f>SUMIFS('11_employed_relevant'!$D$14:$D$4711,'11_employed_relevant'!$C$14:$C$4711,$A43,'11_employed_relevant'!$H$14:$H$4711,J$4)+SUMIFS('11_employed_relevant'!$E$14:$E$4711,'11_employed_relevant'!$C$14:$C$4711,$A43,'11_employed_relevant'!$H$14:$H$4711,J$4)</f>
        <v>0</v>
      </c>
      <c r="K43" s="2">
        <f>SUMIFS('11_employed_relevant'!$D$14:$D$4711,'11_employed_relevant'!$C$14:$C$4711,$A43,'11_employed_relevant'!$H$14:$H$4711,K$4)+SUMIFS('11_employed_relevant'!$E$14:$E$4711,'11_employed_relevant'!$C$14:$C$4711,$A43,'11_employed_relevant'!$H$14:$H$4711,K$4)</f>
        <v>3</v>
      </c>
      <c r="L43" s="2">
        <f>SUMIFS('11_employed_relevant'!$D$14:$D$4711,'11_employed_relevant'!$C$14:$C$4711,$A43,'11_employed_relevant'!$H$14:$H$4711,L$4)+SUMIFS('11_employed_relevant'!$E$14:$E$4711,'11_employed_relevant'!$C$14:$C$4711,$A43,'11_employed_relevant'!$H$14:$H$4711,L$4)</f>
        <v>16</v>
      </c>
      <c r="M43" s="2">
        <f>SUMIFS('11_employed_relevant'!$D$14:$D$4711,'11_employed_relevant'!$C$14:$C$4711,$A43,'11_employed_relevant'!$H$14:$H$4711,M$4)+SUMIFS('11_employed_relevant'!$E$14:$E$4711,'11_employed_relevant'!$C$14:$C$4711,$A43,'11_employed_relevant'!$H$14:$H$4711,M$4)</f>
        <v>313</v>
      </c>
      <c r="N43" s="2">
        <f>SUMIFS('11_employed_relevant'!$D$14:$D$4711,'11_employed_relevant'!$C$14:$C$4711,$A43,'11_employed_relevant'!$H$14:$H$4711,N$4)+SUMIFS('11_employed_relevant'!$E$14:$E$4711,'11_employed_relevant'!$C$14:$C$4711,$A43,'11_employed_relevant'!$H$14:$H$4711,N$4)</f>
        <v>48</v>
      </c>
      <c r="O43" s="2">
        <f>SUMIFS('11_employed_relevant'!$D$14:$D$4711,'11_employed_relevant'!$C$14:$C$4711,$A43,'11_employed_relevant'!$H$14:$H$4711,O$4)+SUMIFS('11_employed_relevant'!$E$14:$E$4711,'11_employed_relevant'!$C$14:$C$4711,$A43,'11_employed_relevant'!$H$14:$H$4711,O$4)</f>
        <v>11</v>
      </c>
      <c r="P43" s="2">
        <f>SUMIFS('11_employed_relevant'!$D$14:$D$4711,'11_employed_relevant'!$C$14:$C$4711,$A43,'11_employed_relevant'!$H$14:$H$4711,P$4)+SUMIFS('11_employed_relevant'!$E$14:$E$4711,'11_employed_relevant'!$C$14:$C$4711,$A43,'11_employed_relevant'!$H$14:$H$4711,P$4)</f>
        <v>87</v>
      </c>
      <c r="Q43" s="2">
        <f>SUMIFS('11_employed_relevant'!$D$14:$D$4711,'11_employed_relevant'!$C$14:$C$4711,$A43,'11_employed_relevant'!$H$14:$H$4711,Q$4)+SUMIFS('11_employed_relevant'!$E$14:$E$4711,'11_employed_relevant'!$C$14:$C$4711,$A43,'11_employed_relevant'!$H$14:$H$4711,Q$4)</f>
        <v>22</v>
      </c>
      <c r="R43" s="2">
        <f>SUMIFS('11_employed_relevant'!$D$14:$D$4711,'11_employed_relevant'!$C$14:$C$4711,$A43,'11_employed_relevant'!$H$14:$H$4711,R$4)+SUMIFS('11_employed_relevant'!$E$14:$E$4711,'11_employed_relevant'!$C$14:$C$4711,$A43,'11_employed_relevant'!$H$14:$H$4711,R$4)</f>
        <v>4</v>
      </c>
      <c r="S43" s="24">
        <f t="shared" si="0"/>
        <v>643</v>
      </c>
      <c r="U43" t="s">
        <v>166</v>
      </c>
      <c r="V43" s="2">
        <f>SUMIFS('11_employed_relevant'!$F$14:$F$4711,'11_employed_relevant'!$C$14:$C$4711,$U43,'11_employed_relevant'!$H$14:$H$4711,V$4)+SUMIFS('11_employed_relevant'!$G$14:$G$4711,'11_employed_relevant'!$C$14:$C$4711,$U43,'11_employed_relevant'!$H$14:$H$4711,V$4)</f>
        <v>92</v>
      </c>
      <c r="W43" s="2">
        <f>SUMIFS('11_employed_relevant'!$F$14:$F$4711,'11_employed_relevant'!$C$14:$C$4711,$U43,'11_employed_relevant'!$H$14:$H$4711,W$4)+SUMIFS('11_employed_relevant'!$G$14:$G$4711,'11_employed_relevant'!$C$14:$C$4711,$U43,'11_employed_relevant'!$H$14:$H$4711,W$4)</f>
        <v>6</v>
      </c>
      <c r="X43" s="2">
        <f>SUMIFS('11_employed_relevant'!$F$14:$F$4711,'11_employed_relevant'!$C$14:$C$4711,$U43,'11_employed_relevant'!$H$14:$H$4711,X$4)+SUMIFS('11_employed_relevant'!$G$14:$G$4711,'11_employed_relevant'!$C$14:$C$4711,$U43,'11_employed_relevant'!$H$14:$H$4711,X$4)</f>
        <v>38</v>
      </c>
      <c r="Y43" s="2">
        <f>SUMIFS('11_employed_relevant'!$F$14:$F$4711,'11_employed_relevant'!$C$14:$C$4711,$U43,'11_employed_relevant'!$H$14:$H$4711,Y$4)+SUMIFS('11_employed_relevant'!$G$14:$G$4711,'11_employed_relevant'!$C$14:$C$4711,$U43,'11_employed_relevant'!$H$14:$H$4711,Y$4)</f>
        <v>14</v>
      </c>
      <c r="Z43" s="2">
        <f>SUMIFS('11_employed_relevant'!$F$14:$F$4711,'11_employed_relevant'!$C$14:$C$4711,$U43,'11_employed_relevant'!$H$14:$H$4711,Z$4)+SUMIFS('11_employed_relevant'!$G$14:$G$4711,'11_employed_relevant'!$C$14:$C$4711,$U43,'11_employed_relevant'!$H$14:$H$4711,Z$4)</f>
        <v>0</v>
      </c>
      <c r="AA43" s="2">
        <f>SUMIFS('11_employed_relevant'!$F$14:$F$4711,'11_employed_relevant'!$C$14:$C$4711,$U43,'11_employed_relevant'!$H$14:$H$4711,AA$4)+SUMIFS('11_employed_relevant'!$G$14:$G$4711,'11_employed_relevant'!$C$14:$C$4711,$U43,'11_employed_relevant'!$H$14:$H$4711,AA$4)</f>
        <v>9</v>
      </c>
      <c r="AB43" s="2">
        <f>SUMIFS('11_employed_relevant'!$F$14:$F$4711,'11_employed_relevant'!$C$14:$C$4711,$U43,'11_employed_relevant'!$H$14:$H$4711,AB$4)+SUMIFS('11_employed_relevant'!$G$14:$G$4711,'11_employed_relevant'!$C$14:$C$4711,$U43,'11_employed_relevant'!$H$14:$H$4711,AB$4)</f>
        <v>60</v>
      </c>
      <c r="AC43" s="2">
        <f>SUMIFS('11_employed_relevant'!$F$14:$F$4711,'11_employed_relevant'!$C$14:$C$4711,$U43,'11_employed_relevant'!$H$14:$H$4711,AC$4)+SUMIFS('11_employed_relevant'!$G$14:$G$4711,'11_employed_relevant'!$C$14:$C$4711,$U43,'11_employed_relevant'!$H$14:$H$4711,AC$4)</f>
        <v>0</v>
      </c>
      <c r="AD43" s="30">
        <f>SUMIFS('11_employed_relevant'!$F$14:$F$4711,'11_employed_relevant'!$C$14:$C$4711,$U43,'11_employed_relevant'!$H$14:$H$4711,AD$4)+SUMIFS('11_employed_relevant'!$G$14:$G$4711,'11_employed_relevant'!$C$14:$C$4711,$U43,'11_employed_relevant'!$H$14:$H$4711,AD$4)</f>
        <v>0</v>
      </c>
      <c r="AE43" s="2">
        <f>SUMIFS('11_employed_relevant'!$F$14:$F$4711,'11_employed_relevant'!$C$14:$C$4711,$U43,'11_employed_relevant'!$H$14:$H$4711,AE$4)+SUMIFS('11_employed_relevant'!$G$14:$G$4711,'11_employed_relevant'!$C$14:$C$4711,$U43,'11_employed_relevant'!$H$14:$H$4711,AE$4)</f>
        <v>14</v>
      </c>
      <c r="AF43" s="2">
        <f>SUMIFS('11_employed_relevant'!$F$14:$F$4711,'11_employed_relevant'!$C$14:$C$4711,$U43,'11_employed_relevant'!$H$14:$H$4711,AF$4)+SUMIFS('11_employed_relevant'!$G$14:$G$4711,'11_employed_relevant'!$C$14:$C$4711,$U43,'11_employed_relevant'!$H$14:$H$4711,AF$4)</f>
        <v>116</v>
      </c>
      <c r="AG43" s="2">
        <f>SUMIFS('11_employed_relevant'!$F$14:$F$4711,'11_employed_relevant'!$C$14:$C$4711,$U43,'11_employed_relevant'!$H$14:$H$4711,AG$4)+SUMIFS('11_employed_relevant'!$G$14:$G$4711,'11_employed_relevant'!$C$14:$C$4711,$U43,'11_employed_relevant'!$H$14:$H$4711,AG$4)</f>
        <v>617</v>
      </c>
      <c r="AH43" s="2">
        <f>SUMIFS('11_employed_relevant'!$F$14:$F$4711,'11_employed_relevant'!$C$14:$C$4711,$U43,'11_employed_relevant'!$H$14:$H$4711,AH$4)+SUMIFS('11_employed_relevant'!$G$14:$G$4711,'11_employed_relevant'!$C$14:$C$4711,$U43,'11_employed_relevant'!$H$14:$H$4711,AH$4)</f>
        <v>113</v>
      </c>
      <c r="AI43" s="2">
        <f>SUMIFS('11_employed_relevant'!$F$14:$F$4711,'11_employed_relevant'!$C$14:$C$4711,$U43,'11_employed_relevant'!$H$14:$H$4711,AI$4)+SUMIFS('11_employed_relevant'!$G$14:$G$4711,'11_employed_relevant'!$C$14:$C$4711,$U43,'11_employed_relevant'!$H$14:$H$4711,AI$4)</f>
        <v>30</v>
      </c>
      <c r="AJ43" s="2">
        <f>SUMIFS('11_employed_relevant'!$F$14:$F$4711,'11_employed_relevant'!$C$14:$C$4711,$U43,'11_employed_relevant'!$H$14:$H$4711,AJ$4)+SUMIFS('11_employed_relevant'!$G$14:$G$4711,'11_employed_relevant'!$C$14:$C$4711,$U43,'11_employed_relevant'!$H$14:$H$4711,AJ$4)</f>
        <v>288</v>
      </c>
      <c r="AK43" s="2">
        <f>SUMIFS('11_employed_relevant'!$F$14:$F$4711,'11_employed_relevant'!$C$14:$C$4711,$U43,'11_employed_relevant'!$H$14:$H$4711,AK$4)+SUMIFS('11_employed_relevant'!$G$14:$G$4711,'11_employed_relevant'!$C$14:$C$4711,$U43,'11_employed_relevant'!$H$14:$H$4711,AK$4)</f>
        <v>32</v>
      </c>
      <c r="AL43" s="2">
        <f>SUMIFS('11_employed_relevant'!$F$14:$F$4711,'11_employed_relevant'!$C$14:$C$4711,$U43,'11_employed_relevant'!$H$14:$H$4711,AL$4)+SUMIFS('11_employed_relevant'!$G$14:$G$4711,'11_employed_relevant'!$C$14:$C$4711,$U43,'11_employed_relevant'!$H$14:$H$4711,AL$4)</f>
        <v>11</v>
      </c>
      <c r="AM43" s="24">
        <f t="shared" si="1"/>
        <v>1440</v>
      </c>
    </row>
    <row r="44" spans="1:39">
      <c r="A44" t="s">
        <v>14</v>
      </c>
      <c r="B44" s="2">
        <f>SUMIFS('11_employed_relevant'!$D$14:$D$4711,'11_employed_relevant'!$C$14:$C$4711,$A44,'11_employed_relevant'!$H$14:$H$4711,B$4)+SUMIFS('11_employed_relevant'!$E$14:$E$4711,'11_employed_relevant'!$C$14:$C$4711,$A44,'11_employed_relevant'!$H$14:$H$4711,B$4)</f>
        <v>0</v>
      </c>
      <c r="C44" s="2">
        <f>SUMIFS('11_employed_relevant'!$D$14:$D$4711,'11_employed_relevant'!$C$14:$C$4711,$A44,'11_employed_relevant'!$H$14:$H$4711,C$4)+SUMIFS('11_employed_relevant'!$E$14:$E$4711,'11_employed_relevant'!$C$14:$C$4711,$A44,'11_employed_relevant'!$H$14:$H$4711,C$4)</f>
        <v>0</v>
      </c>
      <c r="D44" s="2">
        <f>SUMIFS('11_employed_relevant'!$D$14:$D$4711,'11_employed_relevant'!$C$14:$C$4711,$A44,'11_employed_relevant'!$H$14:$H$4711,D$4)+SUMIFS('11_employed_relevant'!$E$14:$E$4711,'11_employed_relevant'!$C$14:$C$4711,$A44,'11_employed_relevant'!$H$14:$H$4711,D$4)</f>
        <v>0</v>
      </c>
      <c r="E44" s="2">
        <f>SUMIFS('11_employed_relevant'!$D$14:$D$4711,'11_employed_relevant'!$C$14:$C$4711,$A44,'11_employed_relevant'!$H$14:$H$4711,E$4)+SUMIFS('11_employed_relevant'!$E$14:$E$4711,'11_employed_relevant'!$C$14:$C$4711,$A44,'11_employed_relevant'!$H$14:$H$4711,E$4)</f>
        <v>0</v>
      </c>
      <c r="F44" s="2">
        <f>SUMIFS('11_employed_relevant'!$D$14:$D$4711,'11_employed_relevant'!$C$14:$C$4711,$A44,'11_employed_relevant'!$H$14:$H$4711,F$4)+SUMIFS('11_employed_relevant'!$E$14:$E$4711,'11_employed_relevant'!$C$14:$C$4711,$A44,'11_employed_relevant'!$H$14:$H$4711,F$4)</f>
        <v>0</v>
      </c>
      <c r="G44" s="2">
        <f>SUMIFS('11_employed_relevant'!$D$14:$D$4711,'11_employed_relevant'!$C$14:$C$4711,$A44,'11_employed_relevant'!$H$14:$H$4711,G$4)+SUMIFS('11_employed_relevant'!$E$14:$E$4711,'11_employed_relevant'!$C$14:$C$4711,$A44,'11_employed_relevant'!$H$14:$H$4711,G$4)</f>
        <v>0</v>
      </c>
      <c r="H44" s="2">
        <f>SUMIFS('11_employed_relevant'!$D$14:$D$4711,'11_employed_relevant'!$C$14:$C$4711,$A44,'11_employed_relevant'!$H$14:$H$4711,H$4)+SUMIFS('11_employed_relevant'!$E$14:$E$4711,'11_employed_relevant'!$C$14:$C$4711,$A44,'11_employed_relevant'!$H$14:$H$4711,H$4)</f>
        <v>0</v>
      </c>
      <c r="I44" s="2">
        <f>SUMIFS('11_employed_relevant'!$D$14:$D$4711,'11_employed_relevant'!$C$14:$C$4711,$A44,'11_employed_relevant'!$H$14:$H$4711,I$4)+SUMIFS('11_employed_relevant'!$E$14:$E$4711,'11_employed_relevant'!$C$14:$C$4711,$A44,'11_employed_relevant'!$H$14:$H$4711,I$4)</f>
        <v>0</v>
      </c>
      <c r="J44" s="30">
        <f>SUMIFS('11_employed_relevant'!$D$14:$D$4711,'11_employed_relevant'!$C$14:$C$4711,$A44,'11_employed_relevant'!$H$14:$H$4711,J$4)+SUMIFS('11_employed_relevant'!$E$14:$E$4711,'11_employed_relevant'!$C$14:$C$4711,$A44,'11_employed_relevant'!$H$14:$H$4711,J$4)</f>
        <v>0</v>
      </c>
      <c r="K44" s="2">
        <f>SUMIFS('11_employed_relevant'!$D$14:$D$4711,'11_employed_relevant'!$C$14:$C$4711,$A44,'11_employed_relevant'!$H$14:$H$4711,K$4)+SUMIFS('11_employed_relevant'!$E$14:$E$4711,'11_employed_relevant'!$C$14:$C$4711,$A44,'11_employed_relevant'!$H$14:$H$4711,K$4)</f>
        <v>0</v>
      </c>
      <c r="L44" s="2">
        <f>SUMIFS('11_employed_relevant'!$D$14:$D$4711,'11_employed_relevant'!$C$14:$C$4711,$A44,'11_employed_relevant'!$H$14:$H$4711,L$4)+SUMIFS('11_employed_relevant'!$E$14:$E$4711,'11_employed_relevant'!$C$14:$C$4711,$A44,'11_employed_relevant'!$H$14:$H$4711,L$4)</f>
        <v>0</v>
      </c>
      <c r="M44" s="2">
        <f>SUMIFS('11_employed_relevant'!$D$14:$D$4711,'11_employed_relevant'!$C$14:$C$4711,$A44,'11_employed_relevant'!$H$14:$H$4711,M$4)+SUMIFS('11_employed_relevant'!$E$14:$E$4711,'11_employed_relevant'!$C$14:$C$4711,$A44,'11_employed_relevant'!$H$14:$H$4711,M$4)</f>
        <v>0</v>
      </c>
      <c r="N44" s="2">
        <f>SUMIFS('11_employed_relevant'!$D$14:$D$4711,'11_employed_relevant'!$C$14:$C$4711,$A44,'11_employed_relevant'!$H$14:$H$4711,N$4)+SUMIFS('11_employed_relevant'!$E$14:$E$4711,'11_employed_relevant'!$C$14:$C$4711,$A44,'11_employed_relevant'!$H$14:$H$4711,N$4)</f>
        <v>0</v>
      </c>
      <c r="O44" s="2">
        <f>SUMIFS('11_employed_relevant'!$D$14:$D$4711,'11_employed_relevant'!$C$14:$C$4711,$A44,'11_employed_relevant'!$H$14:$H$4711,O$4)+SUMIFS('11_employed_relevant'!$E$14:$E$4711,'11_employed_relevant'!$C$14:$C$4711,$A44,'11_employed_relevant'!$H$14:$H$4711,O$4)</f>
        <v>0</v>
      </c>
      <c r="P44" s="2">
        <f>SUMIFS('11_employed_relevant'!$D$14:$D$4711,'11_employed_relevant'!$C$14:$C$4711,$A44,'11_employed_relevant'!$H$14:$H$4711,P$4)+SUMIFS('11_employed_relevant'!$E$14:$E$4711,'11_employed_relevant'!$C$14:$C$4711,$A44,'11_employed_relevant'!$H$14:$H$4711,P$4)</f>
        <v>0</v>
      </c>
      <c r="Q44" s="2">
        <f>SUMIFS('11_employed_relevant'!$D$14:$D$4711,'11_employed_relevant'!$C$14:$C$4711,$A44,'11_employed_relevant'!$H$14:$H$4711,Q$4)+SUMIFS('11_employed_relevant'!$E$14:$E$4711,'11_employed_relevant'!$C$14:$C$4711,$A44,'11_employed_relevant'!$H$14:$H$4711,Q$4)</f>
        <v>0</v>
      </c>
      <c r="R44" s="2">
        <f>SUMIFS('11_employed_relevant'!$D$14:$D$4711,'11_employed_relevant'!$C$14:$C$4711,$A44,'11_employed_relevant'!$H$14:$H$4711,R$4)+SUMIFS('11_employed_relevant'!$E$14:$E$4711,'11_employed_relevant'!$C$14:$C$4711,$A44,'11_employed_relevant'!$H$14:$H$4711,R$4)</f>
        <v>0</v>
      </c>
      <c r="S44" s="24">
        <f t="shared" si="0"/>
        <v>0</v>
      </c>
      <c r="U44" t="s">
        <v>14</v>
      </c>
      <c r="V44" s="2">
        <f>SUMIFS('11_employed_relevant'!$F$14:$F$4711,'11_employed_relevant'!$C$14:$C$4711,$U44,'11_employed_relevant'!$H$14:$H$4711,V$4)+SUMIFS('11_employed_relevant'!$G$14:$G$4711,'11_employed_relevant'!$C$14:$C$4711,$U44,'11_employed_relevant'!$H$14:$H$4711,V$4)</f>
        <v>0</v>
      </c>
      <c r="W44" s="2">
        <f>SUMIFS('11_employed_relevant'!$F$14:$F$4711,'11_employed_relevant'!$C$14:$C$4711,$U44,'11_employed_relevant'!$H$14:$H$4711,W$4)+SUMIFS('11_employed_relevant'!$G$14:$G$4711,'11_employed_relevant'!$C$14:$C$4711,$U44,'11_employed_relevant'!$H$14:$H$4711,W$4)</f>
        <v>0</v>
      </c>
      <c r="X44" s="2">
        <f>SUMIFS('11_employed_relevant'!$F$14:$F$4711,'11_employed_relevant'!$C$14:$C$4711,$U44,'11_employed_relevant'!$H$14:$H$4711,X$4)+SUMIFS('11_employed_relevant'!$G$14:$G$4711,'11_employed_relevant'!$C$14:$C$4711,$U44,'11_employed_relevant'!$H$14:$H$4711,X$4)</f>
        <v>0</v>
      </c>
      <c r="Y44" s="2">
        <f>SUMIFS('11_employed_relevant'!$F$14:$F$4711,'11_employed_relevant'!$C$14:$C$4711,$U44,'11_employed_relevant'!$H$14:$H$4711,Y$4)+SUMIFS('11_employed_relevant'!$G$14:$G$4711,'11_employed_relevant'!$C$14:$C$4711,$U44,'11_employed_relevant'!$H$14:$H$4711,Y$4)</f>
        <v>0</v>
      </c>
      <c r="Z44" s="2">
        <f>SUMIFS('11_employed_relevant'!$F$14:$F$4711,'11_employed_relevant'!$C$14:$C$4711,$U44,'11_employed_relevant'!$H$14:$H$4711,Z$4)+SUMIFS('11_employed_relevant'!$G$14:$G$4711,'11_employed_relevant'!$C$14:$C$4711,$U44,'11_employed_relevant'!$H$14:$H$4711,Z$4)</f>
        <v>0</v>
      </c>
      <c r="AA44" s="2">
        <f>SUMIFS('11_employed_relevant'!$F$14:$F$4711,'11_employed_relevant'!$C$14:$C$4711,$U44,'11_employed_relevant'!$H$14:$H$4711,AA$4)+SUMIFS('11_employed_relevant'!$G$14:$G$4711,'11_employed_relevant'!$C$14:$C$4711,$U44,'11_employed_relevant'!$H$14:$H$4711,AA$4)</f>
        <v>0</v>
      </c>
      <c r="AB44" s="2">
        <f>SUMIFS('11_employed_relevant'!$F$14:$F$4711,'11_employed_relevant'!$C$14:$C$4711,$U44,'11_employed_relevant'!$H$14:$H$4711,AB$4)+SUMIFS('11_employed_relevant'!$G$14:$G$4711,'11_employed_relevant'!$C$14:$C$4711,$U44,'11_employed_relevant'!$H$14:$H$4711,AB$4)</f>
        <v>0</v>
      </c>
      <c r="AC44" s="2">
        <f>SUMIFS('11_employed_relevant'!$F$14:$F$4711,'11_employed_relevant'!$C$14:$C$4711,$U44,'11_employed_relevant'!$H$14:$H$4711,AC$4)+SUMIFS('11_employed_relevant'!$G$14:$G$4711,'11_employed_relevant'!$C$14:$C$4711,$U44,'11_employed_relevant'!$H$14:$H$4711,AC$4)</f>
        <v>0</v>
      </c>
      <c r="AD44" s="30">
        <f>SUMIFS('11_employed_relevant'!$F$14:$F$4711,'11_employed_relevant'!$C$14:$C$4711,$U44,'11_employed_relevant'!$H$14:$H$4711,AD$4)+SUMIFS('11_employed_relevant'!$G$14:$G$4711,'11_employed_relevant'!$C$14:$C$4711,$U44,'11_employed_relevant'!$H$14:$H$4711,AD$4)</f>
        <v>0</v>
      </c>
      <c r="AE44" s="2">
        <f>SUMIFS('11_employed_relevant'!$F$14:$F$4711,'11_employed_relevant'!$C$14:$C$4711,$U44,'11_employed_relevant'!$H$14:$H$4711,AE$4)+SUMIFS('11_employed_relevant'!$G$14:$G$4711,'11_employed_relevant'!$C$14:$C$4711,$U44,'11_employed_relevant'!$H$14:$H$4711,AE$4)</f>
        <v>0</v>
      </c>
      <c r="AF44" s="2">
        <f>SUMIFS('11_employed_relevant'!$F$14:$F$4711,'11_employed_relevant'!$C$14:$C$4711,$U44,'11_employed_relevant'!$H$14:$H$4711,AF$4)+SUMIFS('11_employed_relevant'!$G$14:$G$4711,'11_employed_relevant'!$C$14:$C$4711,$U44,'11_employed_relevant'!$H$14:$H$4711,AF$4)</f>
        <v>0</v>
      </c>
      <c r="AG44" s="2">
        <f>SUMIFS('11_employed_relevant'!$F$14:$F$4711,'11_employed_relevant'!$C$14:$C$4711,$U44,'11_employed_relevant'!$H$14:$H$4711,AG$4)+SUMIFS('11_employed_relevant'!$G$14:$G$4711,'11_employed_relevant'!$C$14:$C$4711,$U44,'11_employed_relevant'!$H$14:$H$4711,AG$4)</f>
        <v>0</v>
      </c>
      <c r="AH44" s="2">
        <f>SUMIFS('11_employed_relevant'!$F$14:$F$4711,'11_employed_relevant'!$C$14:$C$4711,$U44,'11_employed_relevant'!$H$14:$H$4711,AH$4)+SUMIFS('11_employed_relevant'!$G$14:$G$4711,'11_employed_relevant'!$C$14:$C$4711,$U44,'11_employed_relevant'!$H$14:$H$4711,AH$4)</f>
        <v>0</v>
      </c>
      <c r="AI44" s="2">
        <f>SUMIFS('11_employed_relevant'!$F$14:$F$4711,'11_employed_relevant'!$C$14:$C$4711,$U44,'11_employed_relevant'!$H$14:$H$4711,AI$4)+SUMIFS('11_employed_relevant'!$G$14:$G$4711,'11_employed_relevant'!$C$14:$C$4711,$U44,'11_employed_relevant'!$H$14:$H$4711,AI$4)</f>
        <v>0</v>
      </c>
      <c r="AJ44" s="2">
        <f>SUMIFS('11_employed_relevant'!$F$14:$F$4711,'11_employed_relevant'!$C$14:$C$4711,$U44,'11_employed_relevant'!$H$14:$H$4711,AJ$4)+SUMIFS('11_employed_relevant'!$G$14:$G$4711,'11_employed_relevant'!$C$14:$C$4711,$U44,'11_employed_relevant'!$H$14:$H$4711,AJ$4)</f>
        <v>0</v>
      </c>
      <c r="AK44" s="2">
        <f>SUMIFS('11_employed_relevant'!$F$14:$F$4711,'11_employed_relevant'!$C$14:$C$4711,$U44,'11_employed_relevant'!$H$14:$H$4711,AK$4)+SUMIFS('11_employed_relevant'!$G$14:$G$4711,'11_employed_relevant'!$C$14:$C$4711,$U44,'11_employed_relevant'!$H$14:$H$4711,AK$4)</f>
        <v>0</v>
      </c>
      <c r="AL44" s="2">
        <f>SUMIFS('11_employed_relevant'!$F$14:$F$4711,'11_employed_relevant'!$C$14:$C$4711,$U44,'11_employed_relevant'!$H$14:$H$4711,AL$4)+SUMIFS('11_employed_relevant'!$G$14:$G$4711,'11_employed_relevant'!$C$14:$C$4711,$U44,'11_employed_relevant'!$H$14:$H$4711,AL$4)</f>
        <v>0</v>
      </c>
      <c r="AM44" s="24">
        <f t="shared" si="1"/>
        <v>0</v>
      </c>
    </row>
    <row r="45" spans="1:39">
      <c r="A45" t="s">
        <v>167</v>
      </c>
      <c r="B45" s="2">
        <f>SUMIFS('11_employed_relevant'!$D$14:$D$4711,'11_employed_relevant'!$C$14:$C$4711,$A45,'11_employed_relevant'!$H$14:$H$4711,B$4)+SUMIFS('11_employed_relevant'!$E$14:$E$4711,'11_employed_relevant'!$C$14:$C$4711,$A45,'11_employed_relevant'!$H$14:$H$4711,B$4)</f>
        <v>74</v>
      </c>
      <c r="C45" s="2">
        <f>SUMIFS('11_employed_relevant'!$D$14:$D$4711,'11_employed_relevant'!$C$14:$C$4711,$A45,'11_employed_relevant'!$H$14:$H$4711,C$4)+SUMIFS('11_employed_relevant'!$E$14:$E$4711,'11_employed_relevant'!$C$14:$C$4711,$A45,'11_employed_relevant'!$H$14:$H$4711,C$4)</f>
        <v>3</v>
      </c>
      <c r="D45" s="2">
        <f>SUMIFS('11_employed_relevant'!$D$14:$D$4711,'11_employed_relevant'!$C$14:$C$4711,$A45,'11_employed_relevant'!$H$14:$H$4711,D$4)+SUMIFS('11_employed_relevant'!$E$14:$E$4711,'11_employed_relevant'!$C$14:$C$4711,$A45,'11_employed_relevant'!$H$14:$H$4711,D$4)</f>
        <v>43</v>
      </c>
      <c r="E45" s="2">
        <f>SUMIFS('11_employed_relevant'!$D$14:$D$4711,'11_employed_relevant'!$C$14:$C$4711,$A45,'11_employed_relevant'!$H$14:$H$4711,E$4)+SUMIFS('11_employed_relevant'!$E$14:$E$4711,'11_employed_relevant'!$C$14:$C$4711,$A45,'11_employed_relevant'!$H$14:$H$4711,E$4)</f>
        <v>127</v>
      </c>
      <c r="F45" s="2">
        <f>SUMIFS('11_employed_relevant'!$D$14:$D$4711,'11_employed_relevant'!$C$14:$C$4711,$A45,'11_employed_relevant'!$H$14:$H$4711,F$4)+SUMIFS('11_employed_relevant'!$E$14:$E$4711,'11_employed_relevant'!$C$14:$C$4711,$A45,'11_employed_relevant'!$H$14:$H$4711,F$4)</f>
        <v>0</v>
      </c>
      <c r="G45" s="2">
        <f>SUMIFS('11_employed_relevant'!$D$14:$D$4711,'11_employed_relevant'!$C$14:$C$4711,$A45,'11_employed_relevant'!$H$14:$H$4711,G$4)+SUMIFS('11_employed_relevant'!$E$14:$E$4711,'11_employed_relevant'!$C$14:$C$4711,$A45,'11_employed_relevant'!$H$14:$H$4711,G$4)</f>
        <v>13</v>
      </c>
      <c r="H45" s="2">
        <f>SUMIFS('11_employed_relevant'!$D$14:$D$4711,'11_employed_relevant'!$C$14:$C$4711,$A45,'11_employed_relevant'!$H$14:$H$4711,H$4)+SUMIFS('11_employed_relevant'!$E$14:$E$4711,'11_employed_relevant'!$C$14:$C$4711,$A45,'11_employed_relevant'!$H$14:$H$4711,H$4)</f>
        <v>33</v>
      </c>
      <c r="I45" s="2">
        <f>SUMIFS('11_employed_relevant'!$D$14:$D$4711,'11_employed_relevant'!$C$14:$C$4711,$A45,'11_employed_relevant'!$H$14:$H$4711,I$4)+SUMIFS('11_employed_relevant'!$E$14:$E$4711,'11_employed_relevant'!$C$14:$C$4711,$A45,'11_employed_relevant'!$H$14:$H$4711,I$4)</f>
        <v>0</v>
      </c>
      <c r="J45" s="30">
        <f>SUMIFS('11_employed_relevant'!$D$14:$D$4711,'11_employed_relevant'!$C$14:$C$4711,$A45,'11_employed_relevant'!$H$14:$H$4711,J$4)+SUMIFS('11_employed_relevant'!$E$14:$E$4711,'11_employed_relevant'!$C$14:$C$4711,$A45,'11_employed_relevant'!$H$14:$H$4711,J$4)</f>
        <v>0</v>
      </c>
      <c r="K45" s="2">
        <f>SUMIFS('11_employed_relevant'!$D$14:$D$4711,'11_employed_relevant'!$C$14:$C$4711,$A45,'11_employed_relevant'!$H$14:$H$4711,K$4)+SUMIFS('11_employed_relevant'!$E$14:$E$4711,'11_employed_relevant'!$C$14:$C$4711,$A45,'11_employed_relevant'!$H$14:$H$4711,K$4)</f>
        <v>3</v>
      </c>
      <c r="L45" s="2">
        <f>SUMIFS('11_employed_relevant'!$D$14:$D$4711,'11_employed_relevant'!$C$14:$C$4711,$A45,'11_employed_relevant'!$H$14:$H$4711,L$4)+SUMIFS('11_employed_relevant'!$E$14:$E$4711,'11_employed_relevant'!$C$14:$C$4711,$A45,'11_employed_relevant'!$H$14:$H$4711,L$4)</f>
        <v>47</v>
      </c>
      <c r="M45" s="2">
        <f>SUMIFS('11_employed_relevant'!$D$14:$D$4711,'11_employed_relevant'!$C$14:$C$4711,$A45,'11_employed_relevant'!$H$14:$H$4711,M$4)+SUMIFS('11_employed_relevant'!$E$14:$E$4711,'11_employed_relevant'!$C$14:$C$4711,$A45,'11_employed_relevant'!$H$14:$H$4711,M$4)</f>
        <v>134</v>
      </c>
      <c r="N45" s="2">
        <f>SUMIFS('11_employed_relevant'!$D$14:$D$4711,'11_employed_relevant'!$C$14:$C$4711,$A45,'11_employed_relevant'!$H$14:$H$4711,N$4)+SUMIFS('11_employed_relevant'!$E$14:$E$4711,'11_employed_relevant'!$C$14:$C$4711,$A45,'11_employed_relevant'!$H$14:$H$4711,N$4)</f>
        <v>10</v>
      </c>
      <c r="O45" s="2">
        <f>SUMIFS('11_employed_relevant'!$D$14:$D$4711,'11_employed_relevant'!$C$14:$C$4711,$A45,'11_employed_relevant'!$H$14:$H$4711,O$4)+SUMIFS('11_employed_relevant'!$E$14:$E$4711,'11_employed_relevant'!$C$14:$C$4711,$A45,'11_employed_relevant'!$H$14:$H$4711,O$4)</f>
        <v>8</v>
      </c>
      <c r="P45" s="2">
        <f>SUMIFS('11_employed_relevant'!$D$14:$D$4711,'11_employed_relevant'!$C$14:$C$4711,$A45,'11_employed_relevant'!$H$14:$H$4711,P$4)+SUMIFS('11_employed_relevant'!$E$14:$E$4711,'11_employed_relevant'!$C$14:$C$4711,$A45,'11_employed_relevant'!$H$14:$H$4711,P$4)</f>
        <v>59</v>
      </c>
      <c r="Q45" s="2">
        <f>SUMIFS('11_employed_relevant'!$D$14:$D$4711,'11_employed_relevant'!$C$14:$C$4711,$A45,'11_employed_relevant'!$H$14:$H$4711,Q$4)+SUMIFS('11_employed_relevant'!$E$14:$E$4711,'11_employed_relevant'!$C$14:$C$4711,$A45,'11_employed_relevant'!$H$14:$H$4711,Q$4)</f>
        <v>6</v>
      </c>
      <c r="R45" s="2">
        <f>SUMIFS('11_employed_relevant'!$D$14:$D$4711,'11_employed_relevant'!$C$14:$C$4711,$A45,'11_employed_relevant'!$H$14:$H$4711,R$4)+SUMIFS('11_employed_relevant'!$E$14:$E$4711,'11_employed_relevant'!$C$14:$C$4711,$A45,'11_employed_relevant'!$H$14:$H$4711,R$4)</f>
        <v>4</v>
      </c>
      <c r="S45" s="24">
        <f t="shared" si="0"/>
        <v>564</v>
      </c>
      <c r="U45" t="s">
        <v>167</v>
      </c>
      <c r="V45" s="2">
        <f>SUMIFS('11_employed_relevant'!$F$14:$F$4711,'11_employed_relevant'!$C$14:$C$4711,$U45,'11_employed_relevant'!$H$14:$H$4711,V$4)+SUMIFS('11_employed_relevant'!$G$14:$G$4711,'11_employed_relevant'!$C$14:$C$4711,$U45,'11_employed_relevant'!$H$14:$H$4711,V$4)</f>
        <v>24</v>
      </c>
      <c r="W45" s="2">
        <f>SUMIFS('11_employed_relevant'!$F$14:$F$4711,'11_employed_relevant'!$C$14:$C$4711,$U45,'11_employed_relevant'!$H$14:$H$4711,W$4)+SUMIFS('11_employed_relevant'!$G$14:$G$4711,'11_employed_relevant'!$C$14:$C$4711,$U45,'11_employed_relevant'!$H$14:$H$4711,W$4)</f>
        <v>0</v>
      </c>
      <c r="X45" s="2">
        <f>SUMIFS('11_employed_relevant'!$F$14:$F$4711,'11_employed_relevant'!$C$14:$C$4711,$U45,'11_employed_relevant'!$H$14:$H$4711,X$4)+SUMIFS('11_employed_relevant'!$G$14:$G$4711,'11_employed_relevant'!$C$14:$C$4711,$U45,'11_employed_relevant'!$H$14:$H$4711,X$4)</f>
        <v>7</v>
      </c>
      <c r="Y45" s="2">
        <f>SUMIFS('11_employed_relevant'!$F$14:$F$4711,'11_employed_relevant'!$C$14:$C$4711,$U45,'11_employed_relevant'!$H$14:$H$4711,Y$4)+SUMIFS('11_employed_relevant'!$G$14:$G$4711,'11_employed_relevant'!$C$14:$C$4711,$U45,'11_employed_relevant'!$H$14:$H$4711,Y$4)</f>
        <v>8</v>
      </c>
      <c r="Z45" s="2">
        <f>SUMIFS('11_employed_relevant'!$F$14:$F$4711,'11_employed_relevant'!$C$14:$C$4711,$U45,'11_employed_relevant'!$H$14:$H$4711,Z$4)+SUMIFS('11_employed_relevant'!$G$14:$G$4711,'11_employed_relevant'!$C$14:$C$4711,$U45,'11_employed_relevant'!$H$14:$H$4711,Z$4)</f>
        <v>0</v>
      </c>
      <c r="AA45" s="2">
        <f>SUMIFS('11_employed_relevant'!$F$14:$F$4711,'11_employed_relevant'!$C$14:$C$4711,$U45,'11_employed_relevant'!$H$14:$H$4711,AA$4)+SUMIFS('11_employed_relevant'!$G$14:$G$4711,'11_employed_relevant'!$C$14:$C$4711,$U45,'11_employed_relevant'!$H$14:$H$4711,AA$4)</f>
        <v>6</v>
      </c>
      <c r="AB45" s="2">
        <f>SUMIFS('11_employed_relevant'!$F$14:$F$4711,'11_employed_relevant'!$C$14:$C$4711,$U45,'11_employed_relevant'!$H$14:$H$4711,AB$4)+SUMIFS('11_employed_relevant'!$G$14:$G$4711,'11_employed_relevant'!$C$14:$C$4711,$U45,'11_employed_relevant'!$H$14:$H$4711,AB$4)</f>
        <v>9</v>
      </c>
      <c r="AC45" s="2">
        <f>SUMIFS('11_employed_relevant'!$F$14:$F$4711,'11_employed_relevant'!$C$14:$C$4711,$U45,'11_employed_relevant'!$H$14:$H$4711,AC$4)+SUMIFS('11_employed_relevant'!$G$14:$G$4711,'11_employed_relevant'!$C$14:$C$4711,$U45,'11_employed_relevant'!$H$14:$H$4711,AC$4)</f>
        <v>0</v>
      </c>
      <c r="AD45" s="30">
        <f>SUMIFS('11_employed_relevant'!$F$14:$F$4711,'11_employed_relevant'!$C$14:$C$4711,$U45,'11_employed_relevant'!$H$14:$H$4711,AD$4)+SUMIFS('11_employed_relevant'!$G$14:$G$4711,'11_employed_relevant'!$C$14:$C$4711,$U45,'11_employed_relevant'!$H$14:$H$4711,AD$4)</f>
        <v>0</v>
      </c>
      <c r="AE45" s="2">
        <f>SUMIFS('11_employed_relevant'!$F$14:$F$4711,'11_employed_relevant'!$C$14:$C$4711,$U45,'11_employed_relevant'!$H$14:$H$4711,AE$4)+SUMIFS('11_employed_relevant'!$G$14:$G$4711,'11_employed_relevant'!$C$14:$C$4711,$U45,'11_employed_relevant'!$H$14:$H$4711,AE$4)</f>
        <v>6</v>
      </c>
      <c r="AF45" s="2">
        <f>SUMIFS('11_employed_relevant'!$F$14:$F$4711,'11_employed_relevant'!$C$14:$C$4711,$U45,'11_employed_relevant'!$H$14:$H$4711,AF$4)+SUMIFS('11_employed_relevant'!$G$14:$G$4711,'11_employed_relevant'!$C$14:$C$4711,$U45,'11_employed_relevant'!$H$14:$H$4711,AF$4)</f>
        <v>22</v>
      </c>
      <c r="AG45" s="2">
        <f>SUMIFS('11_employed_relevant'!$F$14:$F$4711,'11_employed_relevant'!$C$14:$C$4711,$U45,'11_employed_relevant'!$H$14:$H$4711,AG$4)+SUMIFS('11_employed_relevant'!$G$14:$G$4711,'11_employed_relevant'!$C$14:$C$4711,$U45,'11_employed_relevant'!$H$14:$H$4711,AG$4)</f>
        <v>25</v>
      </c>
      <c r="AH45" s="2">
        <f>SUMIFS('11_employed_relevant'!$F$14:$F$4711,'11_employed_relevant'!$C$14:$C$4711,$U45,'11_employed_relevant'!$H$14:$H$4711,AH$4)+SUMIFS('11_employed_relevant'!$G$14:$G$4711,'11_employed_relevant'!$C$14:$C$4711,$U45,'11_employed_relevant'!$H$14:$H$4711,AH$4)</f>
        <v>10</v>
      </c>
      <c r="AI45" s="2">
        <f>SUMIFS('11_employed_relevant'!$F$14:$F$4711,'11_employed_relevant'!$C$14:$C$4711,$U45,'11_employed_relevant'!$H$14:$H$4711,AI$4)+SUMIFS('11_employed_relevant'!$G$14:$G$4711,'11_employed_relevant'!$C$14:$C$4711,$U45,'11_employed_relevant'!$H$14:$H$4711,AI$4)</f>
        <v>3</v>
      </c>
      <c r="AJ45" s="2">
        <f>SUMIFS('11_employed_relevant'!$F$14:$F$4711,'11_employed_relevant'!$C$14:$C$4711,$U45,'11_employed_relevant'!$H$14:$H$4711,AJ$4)+SUMIFS('11_employed_relevant'!$G$14:$G$4711,'11_employed_relevant'!$C$14:$C$4711,$U45,'11_employed_relevant'!$H$14:$H$4711,AJ$4)</f>
        <v>40</v>
      </c>
      <c r="AK45" s="2">
        <f>SUMIFS('11_employed_relevant'!$F$14:$F$4711,'11_employed_relevant'!$C$14:$C$4711,$U45,'11_employed_relevant'!$H$14:$H$4711,AK$4)+SUMIFS('11_employed_relevant'!$G$14:$G$4711,'11_employed_relevant'!$C$14:$C$4711,$U45,'11_employed_relevant'!$H$14:$H$4711,AK$4)</f>
        <v>0</v>
      </c>
      <c r="AL45" s="2">
        <f>SUMIFS('11_employed_relevant'!$F$14:$F$4711,'11_employed_relevant'!$C$14:$C$4711,$U45,'11_employed_relevant'!$H$14:$H$4711,AL$4)+SUMIFS('11_employed_relevant'!$G$14:$G$4711,'11_employed_relevant'!$C$14:$C$4711,$U45,'11_employed_relevant'!$H$14:$H$4711,AL$4)</f>
        <v>3</v>
      </c>
      <c r="AM45" s="24">
        <f t="shared" si="1"/>
        <v>163</v>
      </c>
    </row>
    <row r="46" spans="1:39">
      <c r="A46" t="s">
        <v>15</v>
      </c>
      <c r="B46" s="2">
        <f>SUMIFS('11_employed_relevant'!$D$14:$D$4711,'11_employed_relevant'!$C$14:$C$4711,$A46,'11_employed_relevant'!$H$14:$H$4711,B$4)+SUMIFS('11_employed_relevant'!$E$14:$E$4711,'11_employed_relevant'!$C$14:$C$4711,$A46,'11_employed_relevant'!$H$14:$H$4711,B$4)</f>
        <v>27</v>
      </c>
      <c r="C46" s="2">
        <f>SUMIFS('11_employed_relevant'!$D$14:$D$4711,'11_employed_relevant'!$C$14:$C$4711,$A46,'11_employed_relevant'!$H$14:$H$4711,C$4)+SUMIFS('11_employed_relevant'!$E$14:$E$4711,'11_employed_relevant'!$C$14:$C$4711,$A46,'11_employed_relevant'!$H$14:$H$4711,C$4)</f>
        <v>0</v>
      </c>
      <c r="D46" s="2">
        <f>SUMIFS('11_employed_relevant'!$D$14:$D$4711,'11_employed_relevant'!$C$14:$C$4711,$A46,'11_employed_relevant'!$H$14:$H$4711,D$4)+SUMIFS('11_employed_relevant'!$E$14:$E$4711,'11_employed_relevant'!$C$14:$C$4711,$A46,'11_employed_relevant'!$H$14:$H$4711,D$4)</f>
        <v>20</v>
      </c>
      <c r="E46" s="2">
        <f>SUMIFS('11_employed_relevant'!$D$14:$D$4711,'11_employed_relevant'!$C$14:$C$4711,$A46,'11_employed_relevant'!$H$14:$H$4711,E$4)+SUMIFS('11_employed_relevant'!$E$14:$E$4711,'11_employed_relevant'!$C$14:$C$4711,$A46,'11_employed_relevant'!$H$14:$H$4711,E$4)</f>
        <v>30</v>
      </c>
      <c r="F46" s="2">
        <f>SUMIFS('11_employed_relevant'!$D$14:$D$4711,'11_employed_relevant'!$C$14:$C$4711,$A46,'11_employed_relevant'!$H$14:$H$4711,F$4)+SUMIFS('11_employed_relevant'!$E$14:$E$4711,'11_employed_relevant'!$C$14:$C$4711,$A46,'11_employed_relevant'!$H$14:$H$4711,F$4)</f>
        <v>0</v>
      </c>
      <c r="G46" s="2">
        <f>SUMIFS('11_employed_relevant'!$D$14:$D$4711,'11_employed_relevant'!$C$14:$C$4711,$A46,'11_employed_relevant'!$H$14:$H$4711,G$4)+SUMIFS('11_employed_relevant'!$E$14:$E$4711,'11_employed_relevant'!$C$14:$C$4711,$A46,'11_employed_relevant'!$H$14:$H$4711,G$4)</f>
        <v>18</v>
      </c>
      <c r="H46" s="2">
        <f>SUMIFS('11_employed_relevant'!$D$14:$D$4711,'11_employed_relevant'!$C$14:$C$4711,$A46,'11_employed_relevant'!$H$14:$H$4711,H$4)+SUMIFS('11_employed_relevant'!$E$14:$E$4711,'11_employed_relevant'!$C$14:$C$4711,$A46,'11_employed_relevant'!$H$14:$H$4711,H$4)</f>
        <v>9</v>
      </c>
      <c r="I46" s="2">
        <f>SUMIFS('11_employed_relevant'!$D$14:$D$4711,'11_employed_relevant'!$C$14:$C$4711,$A46,'11_employed_relevant'!$H$14:$H$4711,I$4)+SUMIFS('11_employed_relevant'!$E$14:$E$4711,'11_employed_relevant'!$C$14:$C$4711,$A46,'11_employed_relevant'!$H$14:$H$4711,I$4)</f>
        <v>0</v>
      </c>
      <c r="J46" s="30">
        <f>SUMIFS('11_employed_relevant'!$D$14:$D$4711,'11_employed_relevant'!$C$14:$C$4711,$A46,'11_employed_relevant'!$H$14:$H$4711,J$4)+SUMIFS('11_employed_relevant'!$E$14:$E$4711,'11_employed_relevant'!$C$14:$C$4711,$A46,'11_employed_relevant'!$H$14:$H$4711,J$4)</f>
        <v>0</v>
      </c>
      <c r="K46" s="2">
        <f>SUMIFS('11_employed_relevant'!$D$14:$D$4711,'11_employed_relevant'!$C$14:$C$4711,$A46,'11_employed_relevant'!$H$14:$H$4711,K$4)+SUMIFS('11_employed_relevant'!$E$14:$E$4711,'11_employed_relevant'!$C$14:$C$4711,$A46,'11_employed_relevant'!$H$14:$H$4711,K$4)</f>
        <v>0</v>
      </c>
      <c r="L46" s="2">
        <f>SUMIFS('11_employed_relevant'!$D$14:$D$4711,'11_employed_relevant'!$C$14:$C$4711,$A46,'11_employed_relevant'!$H$14:$H$4711,L$4)+SUMIFS('11_employed_relevant'!$E$14:$E$4711,'11_employed_relevant'!$C$14:$C$4711,$A46,'11_employed_relevant'!$H$14:$H$4711,L$4)</f>
        <v>8</v>
      </c>
      <c r="M46" s="2">
        <f>SUMIFS('11_employed_relevant'!$D$14:$D$4711,'11_employed_relevant'!$C$14:$C$4711,$A46,'11_employed_relevant'!$H$14:$H$4711,M$4)+SUMIFS('11_employed_relevant'!$E$14:$E$4711,'11_employed_relevant'!$C$14:$C$4711,$A46,'11_employed_relevant'!$H$14:$H$4711,M$4)</f>
        <v>60</v>
      </c>
      <c r="N46" s="2">
        <f>SUMIFS('11_employed_relevant'!$D$14:$D$4711,'11_employed_relevant'!$C$14:$C$4711,$A46,'11_employed_relevant'!$H$14:$H$4711,N$4)+SUMIFS('11_employed_relevant'!$E$14:$E$4711,'11_employed_relevant'!$C$14:$C$4711,$A46,'11_employed_relevant'!$H$14:$H$4711,N$4)</f>
        <v>0</v>
      </c>
      <c r="O46" s="2">
        <f>SUMIFS('11_employed_relevant'!$D$14:$D$4711,'11_employed_relevant'!$C$14:$C$4711,$A46,'11_employed_relevant'!$H$14:$H$4711,O$4)+SUMIFS('11_employed_relevant'!$E$14:$E$4711,'11_employed_relevant'!$C$14:$C$4711,$A46,'11_employed_relevant'!$H$14:$H$4711,O$4)</f>
        <v>5</v>
      </c>
      <c r="P46" s="2">
        <f>SUMIFS('11_employed_relevant'!$D$14:$D$4711,'11_employed_relevant'!$C$14:$C$4711,$A46,'11_employed_relevant'!$H$14:$H$4711,P$4)+SUMIFS('11_employed_relevant'!$E$14:$E$4711,'11_employed_relevant'!$C$14:$C$4711,$A46,'11_employed_relevant'!$H$14:$H$4711,P$4)</f>
        <v>17</v>
      </c>
      <c r="Q46" s="2">
        <f>SUMIFS('11_employed_relevant'!$D$14:$D$4711,'11_employed_relevant'!$C$14:$C$4711,$A46,'11_employed_relevant'!$H$14:$H$4711,Q$4)+SUMIFS('11_employed_relevant'!$E$14:$E$4711,'11_employed_relevant'!$C$14:$C$4711,$A46,'11_employed_relevant'!$H$14:$H$4711,Q$4)</f>
        <v>8</v>
      </c>
      <c r="R46" s="2">
        <f>SUMIFS('11_employed_relevant'!$D$14:$D$4711,'11_employed_relevant'!$C$14:$C$4711,$A46,'11_employed_relevant'!$H$14:$H$4711,R$4)+SUMIFS('11_employed_relevant'!$E$14:$E$4711,'11_employed_relevant'!$C$14:$C$4711,$A46,'11_employed_relevant'!$H$14:$H$4711,R$4)</f>
        <v>0</v>
      </c>
      <c r="S46" s="24">
        <f t="shared" si="0"/>
        <v>202</v>
      </c>
      <c r="U46" t="s">
        <v>15</v>
      </c>
      <c r="V46" s="2">
        <f>SUMIFS('11_employed_relevant'!$F$14:$F$4711,'11_employed_relevant'!$C$14:$C$4711,$U46,'11_employed_relevant'!$H$14:$H$4711,V$4)+SUMIFS('11_employed_relevant'!$G$14:$G$4711,'11_employed_relevant'!$C$14:$C$4711,$U46,'11_employed_relevant'!$H$14:$H$4711,V$4)</f>
        <v>0</v>
      </c>
      <c r="W46" s="2">
        <f>SUMIFS('11_employed_relevant'!$F$14:$F$4711,'11_employed_relevant'!$C$14:$C$4711,$U46,'11_employed_relevant'!$H$14:$H$4711,W$4)+SUMIFS('11_employed_relevant'!$G$14:$G$4711,'11_employed_relevant'!$C$14:$C$4711,$U46,'11_employed_relevant'!$H$14:$H$4711,W$4)</f>
        <v>0</v>
      </c>
      <c r="X46" s="2">
        <f>SUMIFS('11_employed_relevant'!$F$14:$F$4711,'11_employed_relevant'!$C$14:$C$4711,$U46,'11_employed_relevant'!$H$14:$H$4711,X$4)+SUMIFS('11_employed_relevant'!$G$14:$G$4711,'11_employed_relevant'!$C$14:$C$4711,$U46,'11_employed_relevant'!$H$14:$H$4711,X$4)</f>
        <v>0</v>
      </c>
      <c r="Y46" s="2">
        <f>SUMIFS('11_employed_relevant'!$F$14:$F$4711,'11_employed_relevant'!$C$14:$C$4711,$U46,'11_employed_relevant'!$H$14:$H$4711,Y$4)+SUMIFS('11_employed_relevant'!$G$14:$G$4711,'11_employed_relevant'!$C$14:$C$4711,$U46,'11_employed_relevant'!$H$14:$H$4711,Y$4)</f>
        <v>3</v>
      </c>
      <c r="Z46" s="2">
        <f>SUMIFS('11_employed_relevant'!$F$14:$F$4711,'11_employed_relevant'!$C$14:$C$4711,$U46,'11_employed_relevant'!$H$14:$H$4711,Z$4)+SUMIFS('11_employed_relevant'!$G$14:$G$4711,'11_employed_relevant'!$C$14:$C$4711,$U46,'11_employed_relevant'!$H$14:$H$4711,Z$4)</f>
        <v>0</v>
      </c>
      <c r="AA46" s="2">
        <f>SUMIFS('11_employed_relevant'!$F$14:$F$4711,'11_employed_relevant'!$C$14:$C$4711,$U46,'11_employed_relevant'!$H$14:$H$4711,AA$4)+SUMIFS('11_employed_relevant'!$G$14:$G$4711,'11_employed_relevant'!$C$14:$C$4711,$U46,'11_employed_relevant'!$H$14:$H$4711,AA$4)</f>
        <v>0</v>
      </c>
      <c r="AB46" s="2">
        <f>SUMIFS('11_employed_relevant'!$F$14:$F$4711,'11_employed_relevant'!$C$14:$C$4711,$U46,'11_employed_relevant'!$H$14:$H$4711,AB$4)+SUMIFS('11_employed_relevant'!$G$14:$G$4711,'11_employed_relevant'!$C$14:$C$4711,$U46,'11_employed_relevant'!$H$14:$H$4711,AB$4)</f>
        <v>0</v>
      </c>
      <c r="AC46" s="2">
        <f>SUMIFS('11_employed_relevant'!$F$14:$F$4711,'11_employed_relevant'!$C$14:$C$4711,$U46,'11_employed_relevant'!$H$14:$H$4711,AC$4)+SUMIFS('11_employed_relevant'!$G$14:$G$4711,'11_employed_relevant'!$C$14:$C$4711,$U46,'11_employed_relevant'!$H$14:$H$4711,AC$4)</f>
        <v>0</v>
      </c>
      <c r="AD46" s="30">
        <f>SUMIFS('11_employed_relevant'!$F$14:$F$4711,'11_employed_relevant'!$C$14:$C$4711,$U46,'11_employed_relevant'!$H$14:$H$4711,AD$4)+SUMIFS('11_employed_relevant'!$G$14:$G$4711,'11_employed_relevant'!$C$14:$C$4711,$U46,'11_employed_relevant'!$H$14:$H$4711,AD$4)</f>
        <v>0</v>
      </c>
      <c r="AE46" s="2">
        <f>SUMIFS('11_employed_relevant'!$F$14:$F$4711,'11_employed_relevant'!$C$14:$C$4711,$U46,'11_employed_relevant'!$H$14:$H$4711,AE$4)+SUMIFS('11_employed_relevant'!$G$14:$G$4711,'11_employed_relevant'!$C$14:$C$4711,$U46,'11_employed_relevant'!$H$14:$H$4711,AE$4)</f>
        <v>0</v>
      </c>
      <c r="AF46" s="2">
        <f>SUMIFS('11_employed_relevant'!$F$14:$F$4711,'11_employed_relevant'!$C$14:$C$4711,$U46,'11_employed_relevant'!$H$14:$H$4711,AF$4)+SUMIFS('11_employed_relevant'!$G$14:$G$4711,'11_employed_relevant'!$C$14:$C$4711,$U46,'11_employed_relevant'!$H$14:$H$4711,AF$4)</f>
        <v>7</v>
      </c>
      <c r="AG46" s="2">
        <f>SUMIFS('11_employed_relevant'!$F$14:$F$4711,'11_employed_relevant'!$C$14:$C$4711,$U46,'11_employed_relevant'!$H$14:$H$4711,AG$4)+SUMIFS('11_employed_relevant'!$G$14:$G$4711,'11_employed_relevant'!$C$14:$C$4711,$U46,'11_employed_relevant'!$H$14:$H$4711,AG$4)</f>
        <v>7</v>
      </c>
      <c r="AH46" s="2">
        <f>SUMIFS('11_employed_relevant'!$F$14:$F$4711,'11_employed_relevant'!$C$14:$C$4711,$U46,'11_employed_relevant'!$H$14:$H$4711,AH$4)+SUMIFS('11_employed_relevant'!$G$14:$G$4711,'11_employed_relevant'!$C$14:$C$4711,$U46,'11_employed_relevant'!$H$14:$H$4711,AH$4)</f>
        <v>3</v>
      </c>
      <c r="AI46" s="2">
        <f>SUMIFS('11_employed_relevant'!$F$14:$F$4711,'11_employed_relevant'!$C$14:$C$4711,$U46,'11_employed_relevant'!$H$14:$H$4711,AI$4)+SUMIFS('11_employed_relevant'!$G$14:$G$4711,'11_employed_relevant'!$C$14:$C$4711,$U46,'11_employed_relevant'!$H$14:$H$4711,AI$4)</f>
        <v>0</v>
      </c>
      <c r="AJ46" s="2">
        <f>SUMIFS('11_employed_relevant'!$F$14:$F$4711,'11_employed_relevant'!$C$14:$C$4711,$U46,'11_employed_relevant'!$H$14:$H$4711,AJ$4)+SUMIFS('11_employed_relevant'!$G$14:$G$4711,'11_employed_relevant'!$C$14:$C$4711,$U46,'11_employed_relevant'!$H$14:$H$4711,AJ$4)</f>
        <v>4</v>
      </c>
      <c r="AK46" s="2">
        <f>SUMIFS('11_employed_relevant'!$F$14:$F$4711,'11_employed_relevant'!$C$14:$C$4711,$U46,'11_employed_relevant'!$H$14:$H$4711,AK$4)+SUMIFS('11_employed_relevant'!$G$14:$G$4711,'11_employed_relevant'!$C$14:$C$4711,$U46,'11_employed_relevant'!$H$14:$H$4711,AK$4)</f>
        <v>0</v>
      </c>
      <c r="AL46" s="2">
        <f>SUMIFS('11_employed_relevant'!$F$14:$F$4711,'11_employed_relevant'!$C$14:$C$4711,$U46,'11_employed_relevant'!$H$14:$H$4711,AL$4)+SUMIFS('11_employed_relevant'!$G$14:$G$4711,'11_employed_relevant'!$C$14:$C$4711,$U46,'11_employed_relevant'!$H$14:$H$4711,AL$4)</f>
        <v>0</v>
      </c>
      <c r="AM46" s="24">
        <f t="shared" si="1"/>
        <v>24</v>
      </c>
    </row>
    <row r="47" spans="1:39">
      <c r="A47" t="s">
        <v>168</v>
      </c>
      <c r="B47" s="2">
        <f>SUMIFS('11_employed_relevant'!$D$14:$D$4711,'11_employed_relevant'!$C$14:$C$4711,$A47,'11_employed_relevant'!$H$14:$H$4711,B$4)+SUMIFS('11_employed_relevant'!$E$14:$E$4711,'11_employed_relevant'!$C$14:$C$4711,$A47,'11_employed_relevant'!$H$14:$H$4711,B$4)</f>
        <v>51</v>
      </c>
      <c r="C47" s="2">
        <f>SUMIFS('11_employed_relevant'!$D$14:$D$4711,'11_employed_relevant'!$C$14:$C$4711,$A47,'11_employed_relevant'!$H$14:$H$4711,C$4)+SUMIFS('11_employed_relevant'!$E$14:$E$4711,'11_employed_relevant'!$C$14:$C$4711,$A47,'11_employed_relevant'!$H$14:$H$4711,C$4)</f>
        <v>9</v>
      </c>
      <c r="D47" s="2">
        <f>SUMIFS('11_employed_relevant'!$D$14:$D$4711,'11_employed_relevant'!$C$14:$C$4711,$A47,'11_employed_relevant'!$H$14:$H$4711,D$4)+SUMIFS('11_employed_relevant'!$E$14:$E$4711,'11_employed_relevant'!$C$14:$C$4711,$A47,'11_employed_relevant'!$H$14:$H$4711,D$4)</f>
        <v>228</v>
      </c>
      <c r="E47" s="2">
        <f>SUMIFS('11_employed_relevant'!$D$14:$D$4711,'11_employed_relevant'!$C$14:$C$4711,$A47,'11_employed_relevant'!$H$14:$H$4711,E$4)+SUMIFS('11_employed_relevant'!$E$14:$E$4711,'11_employed_relevant'!$C$14:$C$4711,$A47,'11_employed_relevant'!$H$14:$H$4711,E$4)</f>
        <v>84</v>
      </c>
      <c r="F47" s="2">
        <f>SUMIFS('11_employed_relevant'!$D$14:$D$4711,'11_employed_relevant'!$C$14:$C$4711,$A47,'11_employed_relevant'!$H$14:$H$4711,F$4)+SUMIFS('11_employed_relevant'!$E$14:$E$4711,'11_employed_relevant'!$C$14:$C$4711,$A47,'11_employed_relevant'!$H$14:$H$4711,F$4)</f>
        <v>0</v>
      </c>
      <c r="G47" s="2">
        <f>SUMIFS('11_employed_relevant'!$D$14:$D$4711,'11_employed_relevant'!$C$14:$C$4711,$A47,'11_employed_relevant'!$H$14:$H$4711,G$4)+SUMIFS('11_employed_relevant'!$E$14:$E$4711,'11_employed_relevant'!$C$14:$C$4711,$A47,'11_employed_relevant'!$H$14:$H$4711,G$4)</f>
        <v>11</v>
      </c>
      <c r="H47" s="2">
        <f>SUMIFS('11_employed_relevant'!$D$14:$D$4711,'11_employed_relevant'!$C$14:$C$4711,$A47,'11_employed_relevant'!$H$14:$H$4711,H$4)+SUMIFS('11_employed_relevant'!$E$14:$E$4711,'11_employed_relevant'!$C$14:$C$4711,$A47,'11_employed_relevant'!$H$14:$H$4711,H$4)</f>
        <v>20</v>
      </c>
      <c r="I47" s="2">
        <f>SUMIFS('11_employed_relevant'!$D$14:$D$4711,'11_employed_relevant'!$C$14:$C$4711,$A47,'11_employed_relevant'!$H$14:$H$4711,I$4)+SUMIFS('11_employed_relevant'!$E$14:$E$4711,'11_employed_relevant'!$C$14:$C$4711,$A47,'11_employed_relevant'!$H$14:$H$4711,I$4)</f>
        <v>3</v>
      </c>
      <c r="J47" s="30">
        <f>SUMIFS('11_employed_relevant'!$D$14:$D$4711,'11_employed_relevant'!$C$14:$C$4711,$A47,'11_employed_relevant'!$H$14:$H$4711,J$4)+SUMIFS('11_employed_relevant'!$E$14:$E$4711,'11_employed_relevant'!$C$14:$C$4711,$A47,'11_employed_relevant'!$H$14:$H$4711,J$4)</f>
        <v>3</v>
      </c>
      <c r="K47" s="2">
        <f>SUMIFS('11_employed_relevant'!$D$14:$D$4711,'11_employed_relevant'!$C$14:$C$4711,$A47,'11_employed_relevant'!$H$14:$H$4711,K$4)+SUMIFS('11_employed_relevant'!$E$14:$E$4711,'11_employed_relevant'!$C$14:$C$4711,$A47,'11_employed_relevant'!$H$14:$H$4711,K$4)</f>
        <v>3</v>
      </c>
      <c r="L47" s="2">
        <f>SUMIFS('11_employed_relevant'!$D$14:$D$4711,'11_employed_relevant'!$C$14:$C$4711,$A47,'11_employed_relevant'!$H$14:$H$4711,L$4)+SUMIFS('11_employed_relevant'!$E$14:$E$4711,'11_employed_relevant'!$C$14:$C$4711,$A47,'11_employed_relevant'!$H$14:$H$4711,L$4)</f>
        <v>43</v>
      </c>
      <c r="M47" s="2">
        <f>SUMIFS('11_employed_relevant'!$D$14:$D$4711,'11_employed_relevant'!$C$14:$C$4711,$A47,'11_employed_relevant'!$H$14:$H$4711,M$4)+SUMIFS('11_employed_relevant'!$E$14:$E$4711,'11_employed_relevant'!$C$14:$C$4711,$A47,'11_employed_relevant'!$H$14:$H$4711,M$4)</f>
        <v>291</v>
      </c>
      <c r="N47" s="2">
        <f>SUMIFS('11_employed_relevant'!$D$14:$D$4711,'11_employed_relevant'!$C$14:$C$4711,$A47,'11_employed_relevant'!$H$14:$H$4711,N$4)+SUMIFS('11_employed_relevant'!$E$14:$E$4711,'11_employed_relevant'!$C$14:$C$4711,$A47,'11_employed_relevant'!$H$14:$H$4711,N$4)</f>
        <v>52</v>
      </c>
      <c r="O47" s="2">
        <f>SUMIFS('11_employed_relevant'!$D$14:$D$4711,'11_employed_relevant'!$C$14:$C$4711,$A47,'11_employed_relevant'!$H$14:$H$4711,O$4)+SUMIFS('11_employed_relevant'!$E$14:$E$4711,'11_employed_relevant'!$C$14:$C$4711,$A47,'11_employed_relevant'!$H$14:$H$4711,O$4)</f>
        <v>9</v>
      </c>
      <c r="P47" s="2">
        <f>SUMIFS('11_employed_relevant'!$D$14:$D$4711,'11_employed_relevant'!$C$14:$C$4711,$A47,'11_employed_relevant'!$H$14:$H$4711,P$4)+SUMIFS('11_employed_relevant'!$E$14:$E$4711,'11_employed_relevant'!$C$14:$C$4711,$A47,'11_employed_relevant'!$H$14:$H$4711,P$4)</f>
        <v>57</v>
      </c>
      <c r="Q47" s="2">
        <f>SUMIFS('11_employed_relevant'!$D$14:$D$4711,'11_employed_relevant'!$C$14:$C$4711,$A47,'11_employed_relevant'!$H$14:$H$4711,Q$4)+SUMIFS('11_employed_relevant'!$E$14:$E$4711,'11_employed_relevant'!$C$14:$C$4711,$A47,'11_employed_relevant'!$H$14:$H$4711,Q$4)</f>
        <v>19</v>
      </c>
      <c r="R47" s="2">
        <f>SUMIFS('11_employed_relevant'!$D$14:$D$4711,'11_employed_relevant'!$C$14:$C$4711,$A47,'11_employed_relevant'!$H$14:$H$4711,R$4)+SUMIFS('11_employed_relevant'!$E$14:$E$4711,'11_employed_relevant'!$C$14:$C$4711,$A47,'11_employed_relevant'!$H$14:$H$4711,R$4)</f>
        <v>15</v>
      </c>
      <c r="S47" s="24">
        <f t="shared" si="0"/>
        <v>898</v>
      </c>
      <c r="U47" t="s">
        <v>168</v>
      </c>
      <c r="V47" s="2">
        <f>SUMIFS('11_employed_relevant'!$F$14:$F$4711,'11_employed_relevant'!$C$14:$C$4711,$U47,'11_employed_relevant'!$H$14:$H$4711,V$4)+SUMIFS('11_employed_relevant'!$G$14:$G$4711,'11_employed_relevant'!$C$14:$C$4711,$U47,'11_employed_relevant'!$H$14:$H$4711,V$4)</f>
        <v>12</v>
      </c>
      <c r="W47" s="2">
        <f>SUMIFS('11_employed_relevant'!$F$14:$F$4711,'11_employed_relevant'!$C$14:$C$4711,$U47,'11_employed_relevant'!$H$14:$H$4711,W$4)+SUMIFS('11_employed_relevant'!$G$14:$G$4711,'11_employed_relevant'!$C$14:$C$4711,$U47,'11_employed_relevant'!$H$14:$H$4711,W$4)</f>
        <v>0</v>
      </c>
      <c r="X47" s="2">
        <f>SUMIFS('11_employed_relevant'!$F$14:$F$4711,'11_employed_relevant'!$C$14:$C$4711,$U47,'11_employed_relevant'!$H$14:$H$4711,X$4)+SUMIFS('11_employed_relevant'!$G$14:$G$4711,'11_employed_relevant'!$C$14:$C$4711,$U47,'11_employed_relevant'!$H$14:$H$4711,X$4)</f>
        <v>0</v>
      </c>
      <c r="Y47" s="2">
        <f>SUMIFS('11_employed_relevant'!$F$14:$F$4711,'11_employed_relevant'!$C$14:$C$4711,$U47,'11_employed_relevant'!$H$14:$H$4711,Y$4)+SUMIFS('11_employed_relevant'!$G$14:$G$4711,'11_employed_relevant'!$C$14:$C$4711,$U47,'11_employed_relevant'!$H$14:$H$4711,Y$4)</f>
        <v>0</v>
      </c>
      <c r="Z47" s="2">
        <f>SUMIFS('11_employed_relevant'!$F$14:$F$4711,'11_employed_relevant'!$C$14:$C$4711,$U47,'11_employed_relevant'!$H$14:$H$4711,Z$4)+SUMIFS('11_employed_relevant'!$G$14:$G$4711,'11_employed_relevant'!$C$14:$C$4711,$U47,'11_employed_relevant'!$H$14:$H$4711,Z$4)</f>
        <v>0</v>
      </c>
      <c r="AA47" s="2">
        <f>SUMIFS('11_employed_relevant'!$F$14:$F$4711,'11_employed_relevant'!$C$14:$C$4711,$U47,'11_employed_relevant'!$H$14:$H$4711,AA$4)+SUMIFS('11_employed_relevant'!$G$14:$G$4711,'11_employed_relevant'!$C$14:$C$4711,$U47,'11_employed_relevant'!$H$14:$H$4711,AA$4)</f>
        <v>0</v>
      </c>
      <c r="AB47" s="2">
        <f>SUMIFS('11_employed_relevant'!$F$14:$F$4711,'11_employed_relevant'!$C$14:$C$4711,$U47,'11_employed_relevant'!$H$14:$H$4711,AB$4)+SUMIFS('11_employed_relevant'!$G$14:$G$4711,'11_employed_relevant'!$C$14:$C$4711,$U47,'11_employed_relevant'!$H$14:$H$4711,AB$4)</f>
        <v>8</v>
      </c>
      <c r="AC47" s="2">
        <f>SUMIFS('11_employed_relevant'!$F$14:$F$4711,'11_employed_relevant'!$C$14:$C$4711,$U47,'11_employed_relevant'!$H$14:$H$4711,AC$4)+SUMIFS('11_employed_relevant'!$G$14:$G$4711,'11_employed_relevant'!$C$14:$C$4711,$U47,'11_employed_relevant'!$H$14:$H$4711,AC$4)</f>
        <v>0</v>
      </c>
      <c r="AD47" s="30">
        <f>SUMIFS('11_employed_relevant'!$F$14:$F$4711,'11_employed_relevant'!$C$14:$C$4711,$U47,'11_employed_relevant'!$H$14:$H$4711,AD$4)+SUMIFS('11_employed_relevant'!$G$14:$G$4711,'11_employed_relevant'!$C$14:$C$4711,$U47,'11_employed_relevant'!$H$14:$H$4711,AD$4)</f>
        <v>0</v>
      </c>
      <c r="AE47" s="2">
        <f>SUMIFS('11_employed_relevant'!$F$14:$F$4711,'11_employed_relevant'!$C$14:$C$4711,$U47,'11_employed_relevant'!$H$14:$H$4711,AE$4)+SUMIFS('11_employed_relevant'!$G$14:$G$4711,'11_employed_relevant'!$C$14:$C$4711,$U47,'11_employed_relevant'!$H$14:$H$4711,AE$4)</f>
        <v>6</v>
      </c>
      <c r="AF47" s="2">
        <f>SUMIFS('11_employed_relevant'!$F$14:$F$4711,'11_employed_relevant'!$C$14:$C$4711,$U47,'11_employed_relevant'!$H$14:$H$4711,AF$4)+SUMIFS('11_employed_relevant'!$G$14:$G$4711,'11_employed_relevant'!$C$14:$C$4711,$U47,'11_employed_relevant'!$H$14:$H$4711,AF$4)</f>
        <v>16</v>
      </c>
      <c r="AG47" s="2">
        <f>SUMIFS('11_employed_relevant'!$F$14:$F$4711,'11_employed_relevant'!$C$14:$C$4711,$U47,'11_employed_relevant'!$H$14:$H$4711,AG$4)+SUMIFS('11_employed_relevant'!$G$14:$G$4711,'11_employed_relevant'!$C$14:$C$4711,$U47,'11_employed_relevant'!$H$14:$H$4711,AG$4)</f>
        <v>20</v>
      </c>
      <c r="AH47" s="2">
        <f>SUMIFS('11_employed_relevant'!$F$14:$F$4711,'11_employed_relevant'!$C$14:$C$4711,$U47,'11_employed_relevant'!$H$14:$H$4711,AH$4)+SUMIFS('11_employed_relevant'!$G$14:$G$4711,'11_employed_relevant'!$C$14:$C$4711,$U47,'11_employed_relevant'!$H$14:$H$4711,AH$4)</f>
        <v>0</v>
      </c>
      <c r="AI47" s="2">
        <f>SUMIFS('11_employed_relevant'!$F$14:$F$4711,'11_employed_relevant'!$C$14:$C$4711,$U47,'11_employed_relevant'!$H$14:$H$4711,AI$4)+SUMIFS('11_employed_relevant'!$G$14:$G$4711,'11_employed_relevant'!$C$14:$C$4711,$U47,'11_employed_relevant'!$H$14:$H$4711,AI$4)</f>
        <v>0</v>
      </c>
      <c r="AJ47" s="2">
        <f>SUMIFS('11_employed_relevant'!$F$14:$F$4711,'11_employed_relevant'!$C$14:$C$4711,$U47,'11_employed_relevant'!$H$14:$H$4711,AJ$4)+SUMIFS('11_employed_relevant'!$G$14:$G$4711,'11_employed_relevant'!$C$14:$C$4711,$U47,'11_employed_relevant'!$H$14:$H$4711,AJ$4)</f>
        <v>11</v>
      </c>
      <c r="AK47" s="2">
        <f>SUMIFS('11_employed_relevant'!$F$14:$F$4711,'11_employed_relevant'!$C$14:$C$4711,$U47,'11_employed_relevant'!$H$14:$H$4711,AK$4)+SUMIFS('11_employed_relevant'!$G$14:$G$4711,'11_employed_relevant'!$C$14:$C$4711,$U47,'11_employed_relevant'!$H$14:$H$4711,AK$4)</f>
        <v>3</v>
      </c>
      <c r="AL47" s="2">
        <f>SUMIFS('11_employed_relevant'!$F$14:$F$4711,'11_employed_relevant'!$C$14:$C$4711,$U47,'11_employed_relevant'!$H$14:$H$4711,AL$4)+SUMIFS('11_employed_relevant'!$G$14:$G$4711,'11_employed_relevant'!$C$14:$C$4711,$U47,'11_employed_relevant'!$H$14:$H$4711,AL$4)</f>
        <v>0</v>
      </c>
      <c r="AM47" s="24">
        <f t="shared" si="1"/>
        <v>76</v>
      </c>
    </row>
    <row r="48" spans="1:39">
      <c r="A48" t="s">
        <v>16</v>
      </c>
      <c r="B48" s="2">
        <f>SUMIFS('11_employed_relevant'!$D$14:$D$4711,'11_employed_relevant'!$C$14:$C$4711,$A48,'11_employed_relevant'!$H$14:$H$4711,B$4)+SUMIFS('11_employed_relevant'!$E$14:$E$4711,'11_employed_relevant'!$C$14:$C$4711,$A48,'11_employed_relevant'!$H$14:$H$4711,B$4)</f>
        <v>46</v>
      </c>
      <c r="C48" s="2">
        <f>SUMIFS('11_employed_relevant'!$D$14:$D$4711,'11_employed_relevant'!$C$14:$C$4711,$A48,'11_employed_relevant'!$H$14:$H$4711,C$4)+SUMIFS('11_employed_relevant'!$E$14:$E$4711,'11_employed_relevant'!$C$14:$C$4711,$A48,'11_employed_relevant'!$H$14:$H$4711,C$4)</f>
        <v>3</v>
      </c>
      <c r="D48" s="2">
        <f>SUMIFS('11_employed_relevant'!$D$14:$D$4711,'11_employed_relevant'!$C$14:$C$4711,$A48,'11_employed_relevant'!$H$14:$H$4711,D$4)+SUMIFS('11_employed_relevant'!$E$14:$E$4711,'11_employed_relevant'!$C$14:$C$4711,$A48,'11_employed_relevant'!$H$14:$H$4711,D$4)</f>
        <v>93</v>
      </c>
      <c r="E48" s="2">
        <f>SUMIFS('11_employed_relevant'!$D$14:$D$4711,'11_employed_relevant'!$C$14:$C$4711,$A48,'11_employed_relevant'!$H$14:$H$4711,E$4)+SUMIFS('11_employed_relevant'!$E$14:$E$4711,'11_employed_relevant'!$C$14:$C$4711,$A48,'11_employed_relevant'!$H$14:$H$4711,E$4)</f>
        <v>35</v>
      </c>
      <c r="F48" s="2">
        <f>SUMIFS('11_employed_relevant'!$D$14:$D$4711,'11_employed_relevant'!$C$14:$C$4711,$A48,'11_employed_relevant'!$H$14:$H$4711,F$4)+SUMIFS('11_employed_relevant'!$E$14:$E$4711,'11_employed_relevant'!$C$14:$C$4711,$A48,'11_employed_relevant'!$H$14:$H$4711,F$4)</f>
        <v>0</v>
      </c>
      <c r="G48" s="2">
        <f>SUMIFS('11_employed_relevant'!$D$14:$D$4711,'11_employed_relevant'!$C$14:$C$4711,$A48,'11_employed_relevant'!$H$14:$H$4711,G$4)+SUMIFS('11_employed_relevant'!$E$14:$E$4711,'11_employed_relevant'!$C$14:$C$4711,$A48,'11_employed_relevant'!$H$14:$H$4711,G$4)</f>
        <v>0</v>
      </c>
      <c r="H48" s="2">
        <f>SUMIFS('11_employed_relevant'!$D$14:$D$4711,'11_employed_relevant'!$C$14:$C$4711,$A48,'11_employed_relevant'!$H$14:$H$4711,H$4)+SUMIFS('11_employed_relevant'!$E$14:$E$4711,'11_employed_relevant'!$C$14:$C$4711,$A48,'11_employed_relevant'!$H$14:$H$4711,H$4)</f>
        <v>15</v>
      </c>
      <c r="I48" s="2">
        <f>SUMIFS('11_employed_relevant'!$D$14:$D$4711,'11_employed_relevant'!$C$14:$C$4711,$A48,'11_employed_relevant'!$H$14:$H$4711,I$4)+SUMIFS('11_employed_relevant'!$E$14:$E$4711,'11_employed_relevant'!$C$14:$C$4711,$A48,'11_employed_relevant'!$H$14:$H$4711,I$4)</f>
        <v>0</v>
      </c>
      <c r="J48" s="30">
        <f>SUMIFS('11_employed_relevant'!$D$14:$D$4711,'11_employed_relevant'!$C$14:$C$4711,$A48,'11_employed_relevant'!$H$14:$H$4711,J$4)+SUMIFS('11_employed_relevant'!$E$14:$E$4711,'11_employed_relevant'!$C$14:$C$4711,$A48,'11_employed_relevant'!$H$14:$H$4711,J$4)</f>
        <v>0</v>
      </c>
      <c r="K48" s="2">
        <f>SUMIFS('11_employed_relevant'!$D$14:$D$4711,'11_employed_relevant'!$C$14:$C$4711,$A48,'11_employed_relevant'!$H$14:$H$4711,K$4)+SUMIFS('11_employed_relevant'!$E$14:$E$4711,'11_employed_relevant'!$C$14:$C$4711,$A48,'11_employed_relevant'!$H$14:$H$4711,K$4)</f>
        <v>3</v>
      </c>
      <c r="L48" s="2">
        <f>SUMIFS('11_employed_relevant'!$D$14:$D$4711,'11_employed_relevant'!$C$14:$C$4711,$A48,'11_employed_relevant'!$H$14:$H$4711,L$4)+SUMIFS('11_employed_relevant'!$E$14:$E$4711,'11_employed_relevant'!$C$14:$C$4711,$A48,'11_employed_relevant'!$H$14:$H$4711,L$4)</f>
        <v>19</v>
      </c>
      <c r="M48" s="2">
        <f>SUMIFS('11_employed_relevant'!$D$14:$D$4711,'11_employed_relevant'!$C$14:$C$4711,$A48,'11_employed_relevant'!$H$14:$H$4711,M$4)+SUMIFS('11_employed_relevant'!$E$14:$E$4711,'11_employed_relevant'!$C$14:$C$4711,$A48,'11_employed_relevant'!$H$14:$H$4711,M$4)</f>
        <v>167</v>
      </c>
      <c r="N48" s="2">
        <f>SUMIFS('11_employed_relevant'!$D$14:$D$4711,'11_employed_relevant'!$C$14:$C$4711,$A48,'11_employed_relevant'!$H$14:$H$4711,N$4)+SUMIFS('11_employed_relevant'!$E$14:$E$4711,'11_employed_relevant'!$C$14:$C$4711,$A48,'11_employed_relevant'!$H$14:$H$4711,N$4)</f>
        <v>37</v>
      </c>
      <c r="O48" s="2">
        <f>SUMIFS('11_employed_relevant'!$D$14:$D$4711,'11_employed_relevant'!$C$14:$C$4711,$A48,'11_employed_relevant'!$H$14:$H$4711,O$4)+SUMIFS('11_employed_relevant'!$E$14:$E$4711,'11_employed_relevant'!$C$14:$C$4711,$A48,'11_employed_relevant'!$H$14:$H$4711,O$4)</f>
        <v>3</v>
      </c>
      <c r="P48" s="2">
        <f>SUMIFS('11_employed_relevant'!$D$14:$D$4711,'11_employed_relevant'!$C$14:$C$4711,$A48,'11_employed_relevant'!$H$14:$H$4711,P$4)+SUMIFS('11_employed_relevant'!$E$14:$E$4711,'11_employed_relevant'!$C$14:$C$4711,$A48,'11_employed_relevant'!$H$14:$H$4711,P$4)</f>
        <v>70</v>
      </c>
      <c r="Q48" s="2">
        <f>SUMIFS('11_employed_relevant'!$D$14:$D$4711,'11_employed_relevant'!$C$14:$C$4711,$A48,'11_employed_relevant'!$H$14:$H$4711,Q$4)+SUMIFS('11_employed_relevant'!$E$14:$E$4711,'11_employed_relevant'!$C$14:$C$4711,$A48,'11_employed_relevant'!$H$14:$H$4711,Q$4)</f>
        <v>16</v>
      </c>
      <c r="R48" s="2">
        <f>SUMIFS('11_employed_relevant'!$D$14:$D$4711,'11_employed_relevant'!$C$14:$C$4711,$A48,'11_employed_relevant'!$H$14:$H$4711,R$4)+SUMIFS('11_employed_relevant'!$E$14:$E$4711,'11_employed_relevant'!$C$14:$C$4711,$A48,'11_employed_relevant'!$H$14:$H$4711,R$4)</f>
        <v>10</v>
      </c>
      <c r="S48" s="24">
        <f t="shared" si="0"/>
        <v>517</v>
      </c>
      <c r="U48" t="s">
        <v>16</v>
      </c>
      <c r="V48" s="2">
        <f>SUMIFS('11_employed_relevant'!$F$14:$F$4711,'11_employed_relevant'!$C$14:$C$4711,$U48,'11_employed_relevant'!$H$14:$H$4711,V$4)+SUMIFS('11_employed_relevant'!$G$14:$G$4711,'11_employed_relevant'!$C$14:$C$4711,$U48,'11_employed_relevant'!$H$14:$H$4711,V$4)</f>
        <v>22</v>
      </c>
      <c r="W48" s="2">
        <f>SUMIFS('11_employed_relevant'!$F$14:$F$4711,'11_employed_relevant'!$C$14:$C$4711,$U48,'11_employed_relevant'!$H$14:$H$4711,W$4)+SUMIFS('11_employed_relevant'!$G$14:$G$4711,'11_employed_relevant'!$C$14:$C$4711,$U48,'11_employed_relevant'!$H$14:$H$4711,W$4)</f>
        <v>0</v>
      </c>
      <c r="X48" s="2">
        <f>SUMIFS('11_employed_relevant'!$F$14:$F$4711,'11_employed_relevant'!$C$14:$C$4711,$U48,'11_employed_relevant'!$H$14:$H$4711,X$4)+SUMIFS('11_employed_relevant'!$G$14:$G$4711,'11_employed_relevant'!$C$14:$C$4711,$U48,'11_employed_relevant'!$H$14:$H$4711,X$4)</f>
        <v>4</v>
      </c>
      <c r="Y48" s="2">
        <f>SUMIFS('11_employed_relevant'!$F$14:$F$4711,'11_employed_relevant'!$C$14:$C$4711,$U48,'11_employed_relevant'!$H$14:$H$4711,Y$4)+SUMIFS('11_employed_relevant'!$G$14:$G$4711,'11_employed_relevant'!$C$14:$C$4711,$U48,'11_employed_relevant'!$H$14:$H$4711,Y$4)</f>
        <v>3</v>
      </c>
      <c r="Z48" s="2">
        <f>SUMIFS('11_employed_relevant'!$F$14:$F$4711,'11_employed_relevant'!$C$14:$C$4711,$U48,'11_employed_relevant'!$H$14:$H$4711,Z$4)+SUMIFS('11_employed_relevant'!$G$14:$G$4711,'11_employed_relevant'!$C$14:$C$4711,$U48,'11_employed_relevant'!$H$14:$H$4711,Z$4)</f>
        <v>0</v>
      </c>
      <c r="AA48" s="2">
        <f>SUMIFS('11_employed_relevant'!$F$14:$F$4711,'11_employed_relevant'!$C$14:$C$4711,$U48,'11_employed_relevant'!$H$14:$H$4711,AA$4)+SUMIFS('11_employed_relevant'!$G$14:$G$4711,'11_employed_relevant'!$C$14:$C$4711,$U48,'11_employed_relevant'!$H$14:$H$4711,AA$4)</f>
        <v>0</v>
      </c>
      <c r="AB48" s="2">
        <f>SUMIFS('11_employed_relevant'!$F$14:$F$4711,'11_employed_relevant'!$C$14:$C$4711,$U48,'11_employed_relevant'!$H$14:$H$4711,AB$4)+SUMIFS('11_employed_relevant'!$G$14:$G$4711,'11_employed_relevant'!$C$14:$C$4711,$U48,'11_employed_relevant'!$H$14:$H$4711,AB$4)</f>
        <v>3</v>
      </c>
      <c r="AC48" s="2">
        <f>SUMIFS('11_employed_relevant'!$F$14:$F$4711,'11_employed_relevant'!$C$14:$C$4711,$U48,'11_employed_relevant'!$H$14:$H$4711,AC$4)+SUMIFS('11_employed_relevant'!$G$14:$G$4711,'11_employed_relevant'!$C$14:$C$4711,$U48,'11_employed_relevant'!$H$14:$H$4711,AC$4)</f>
        <v>0</v>
      </c>
      <c r="AD48" s="30">
        <f>SUMIFS('11_employed_relevant'!$F$14:$F$4711,'11_employed_relevant'!$C$14:$C$4711,$U48,'11_employed_relevant'!$H$14:$H$4711,AD$4)+SUMIFS('11_employed_relevant'!$G$14:$G$4711,'11_employed_relevant'!$C$14:$C$4711,$U48,'11_employed_relevant'!$H$14:$H$4711,AD$4)</f>
        <v>0</v>
      </c>
      <c r="AE48" s="2">
        <f>SUMIFS('11_employed_relevant'!$F$14:$F$4711,'11_employed_relevant'!$C$14:$C$4711,$U48,'11_employed_relevant'!$H$14:$H$4711,AE$4)+SUMIFS('11_employed_relevant'!$G$14:$G$4711,'11_employed_relevant'!$C$14:$C$4711,$U48,'11_employed_relevant'!$H$14:$H$4711,AE$4)</f>
        <v>0</v>
      </c>
      <c r="AF48" s="2">
        <f>SUMIFS('11_employed_relevant'!$F$14:$F$4711,'11_employed_relevant'!$C$14:$C$4711,$U48,'11_employed_relevant'!$H$14:$H$4711,AF$4)+SUMIFS('11_employed_relevant'!$G$14:$G$4711,'11_employed_relevant'!$C$14:$C$4711,$U48,'11_employed_relevant'!$H$14:$H$4711,AF$4)</f>
        <v>7</v>
      </c>
      <c r="AG48" s="2">
        <f>SUMIFS('11_employed_relevant'!$F$14:$F$4711,'11_employed_relevant'!$C$14:$C$4711,$U48,'11_employed_relevant'!$H$14:$H$4711,AG$4)+SUMIFS('11_employed_relevant'!$G$14:$G$4711,'11_employed_relevant'!$C$14:$C$4711,$U48,'11_employed_relevant'!$H$14:$H$4711,AG$4)</f>
        <v>56</v>
      </c>
      <c r="AH48" s="2">
        <f>SUMIFS('11_employed_relevant'!$F$14:$F$4711,'11_employed_relevant'!$C$14:$C$4711,$U48,'11_employed_relevant'!$H$14:$H$4711,AH$4)+SUMIFS('11_employed_relevant'!$G$14:$G$4711,'11_employed_relevant'!$C$14:$C$4711,$U48,'11_employed_relevant'!$H$14:$H$4711,AH$4)</f>
        <v>3</v>
      </c>
      <c r="AI48" s="2">
        <f>SUMIFS('11_employed_relevant'!$F$14:$F$4711,'11_employed_relevant'!$C$14:$C$4711,$U48,'11_employed_relevant'!$H$14:$H$4711,AI$4)+SUMIFS('11_employed_relevant'!$G$14:$G$4711,'11_employed_relevant'!$C$14:$C$4711,$U48,'11_employed_relevant'!$H$14:$H$4711,AI$4)</f>
        <v>5</v>
      </c>
      <c r="AJ48" s="2">
        <f>SUMIFS('11_employed_relevant'!$F$14:$F$4711,'11_employed_relevant'!$C$14:$C$4711,$U48,'11_employed_relevant'!$H$14:$H$4711,AJ$4)+SUMIFS('11_employed_relevant'!$G$14:$G$4711,'11_employed_relevant'!$C$14:$C$4711,$U48,'11_employed_relevant'!$H$14:$H$4711,AJ$4)</f>
        <v>27</v>
      </c>
      <c r="AK48" s="2">
        <f>SUMIFS('11_employed_relevant'!$F$14:$F$4711,'11_employed_relevant'!$C$14:$C$4711,$U48,'11_employed_relevant'!$H$14:$H$4711,AK$4)+SUMIFS('11_employed_relevant'!$G$14:$G$4711,'11_employed_relevant'!$C$14:$C$4711,$U48,'11_employed_relevant'!$H$14:$H$4711,AK$4)</f>
        <v>3</v>
      </c>
      <c r="AL48" s="2">
        <f>SUMIFS('11_employed_relevant'!$F$14:$F$4711,'11_employed_relevant'!$C$14:$C$4711,$U48,'11_employed_relevant'!$H$14:$H$4711,AL$4)+SUMIFS('11_employed_relevant'!$G$14:$G$4711,'11_employed_relevant'!$C$14:$C$4711,$U48,'11_employed_relevant'!$H$14:$H$4711,AL$4)</f>
        <v>0</v>
      </c>
      <c r="AM48" s="24">
        <f t="shared" si="1"/>
        <v>133</v>
      </c>
    </row>
    <row r="49" spans="1:39">
      <c r="A49" t="s">
        <v>17</v>
      </c>
      <c r="B49" s="2">
        <f>SUMIFS('11_employed_relevant'!$D$14:$D$4711,'11_employed_relevant'!$C$14:$C$4711,$A49,'11_employed_relevant'!$H$14:$H$4711,B$4)+SUMIFS('11_employed_relevant'!$E$14:$E$4711,'11_employed_relevant'!$C$14:$C$4711,$A49,'11_employed_relevant'!$H$14:$H$4711,B$4)</f>
        <v>0</v>
      </c>
      <c r="C49" s="2">
        <f>SUMIFS('11_employed_relevant'!$D$14:$D$4711,'11_employed_relevant'!$C$14:$C$4711,$A49,'11_employed_relevant'!$H$14:$H$4711,C$4)+SUMIFS('11_employed_relevant'!$E$14:$E$4711,'11_employed_relevant'!$C$14:$C$4711,$A49,'11_employed_relevant'!$H$14:$H$4711,C$4)</f>
        <v>0</v>
      </c>
      <c r="D49" s="2">
        <f>SUMIFS('11_employed_relevant'!$D$14:$D$4711,'11_employed_relevant'!$C$14:$C$4711,$A49,'11_employed_relevant'!$H$14:$H$4711,D$4)+SUMIFS('11_employed_relevant'!$E$14:$E$4711,'11_employed_relevant'!$C$14:$C$4711,$A49,'11_employed_relevant'!$H$14:$H$4711,D$4)</f>
        <v>0</v>
      </c>
      <c r="E49" s="2">
        <f>SUMIFS('11_employed_relevant'!$D$14:$D$4711,'11_employed_relevant'!$C$14:$C$4711,$A49,'11_employed_relevant'!$H$14:$H$4711,E$4)+SUMIFS('11_employed_relevant'!$E$14:$E$4711,'11_employed_relevant'!$C$14:$C$4711,$A49,'11_employed_relevant'!$H$14:$H$4711,E$4)</f>
        <v>0</v>
      </c>
      <c r="F49" s="2">
        <f>SUMIFS('11_employed_relevant'!$D$14:$D$4711,'11_employed_relevant'!$C$14:$C$4711,$A49,'11_employed_relevant'!$H$14:$H$4711,F$4)+SUMIFS('11_employed_relevant'!$E$14:$E$4711,'11_employed_relevant'!$C$14:$C$4711,$A49,'11_employed_relevant'!$H$14:$H$4711,F$4)</f>
        <v>0</v>
      </c>
      <c r="G49" s="2">
        <f>SUMIFS('11_employed_relevant'!$D$14:$D$4711,'11_employed_relevant'!$C$14:$C$4711,$A49,'11_employed_relevant'!$H$14:$H$4711,G$4)+SUMIFS('11_employed_relevant'!$E$14:$E$4711,'11_employed_relevant'!$C$14:$C$4711,$A49,'11_employed_relevant'!$H$14:$H$4711,G$4)</f>
        <v>0</v>
      </c>
      <c r="H49" s="2">
        <f>SUMIFS('11_employed_relevant'!$D$14:$D$4711,'11_employed_relevant'!$C$14:$C$4711,$A49,'11_employed_relevant'!$H$14:$H$4711,H$4)+SUMIFS('11_employed_relevant'!$E$14:$E$4711,'11_employed_relevant'!$C$14:$C$4711,$A49,'11_employed_relevant'!$H$14:$H$4711,H$4)</f>
        <v>0</v>
      </c>
      <c r="I49" s="2">
        <f>SUMIFS('11_employed_relevant'!$D$14:$D$4711,'11_employed_relevant'!$C$14:$C$4711,$A49,'11_employed_relevant'!$H$14:$H$4711,I$4)+SUMIFS('11_employed_relevant'!$E$14:$E$4711,'11_employed_relevant'!$C$14:$C$4711,$A49,'11_employed_relevant'!$H$14:$H$4711,I$4)</f>
        <v>0</v>
      </c>
      <c r="J49" s="30">
        <f>SUMIFS('11_employed_relevant'!$D$14:$D$4711,'11_employed_relevant'!$C$14:$C$4711,$A49,'11_employed_relevant'!$H$14:$H$4711,J$4)+SUMIFS('11_employed_relevant'!$E$14:$E$4711,'11_employed_relevant'!$C$14:$C$4711,$A49,'11_employed_relevant'!$H$14:$H$4711,J$4)</f>
        <v>0</v>
      </c>
      <c r="K49" s="2">
        <f>SUMIFS('11_employed_relevant'!$D$14:$D$4711,'11_employed_relevant'!$C$14:$C$4711,$A49,'11_employed_relevant'!$H$14:$H$4711,K$4)+SUMIFS('11_employed_relevant'!$E$14:$E$4711,'11_employed_relevant'!$C$14:$C$4711,$A49,'11_employed_relevant'!$H$14:$H$4711,K$4)</f>
        <v>0</v>
      </c>
      <c r="L49" s="2">
        <f>SUMIFS('11_employed_relevant'!$D$14:$D$4711,'11_employed_relevant'!$C$14:$C$4711,$A49,'11_employed_relevant'!$H$14:$H$4711,L$4)+SUMIFS('11_employed_relevant'!$E$14:$E$4711,'11_employed_relevant'!$C$14:$C$4711,$A49,'11_employed_relevant'!$H$14:$H$4711,L$4)</f>
        <v>0</v>
      </c>
      <c r="M49" s="2">
        <f>SUMIFS('11_employed_relevant'!$D$14:$D$4711,'11_employed_relevant'!$C$14:$C$4711,$A49,'11_employed_relevant'!$H$14:$H$4711,M$4)+SUMIFS('11_employed_relevant'!$E$14:$E$4711,'11_employed_relevant'!$C$14:$C$4711,$A49,'11_employed_relevant'!$H$14:$H$4711,M$4)</f>
        <v>0</v>
      </c>
      <c r="N49" s="2">
        <f>SUMIFS('11_employed_relevant'!$D$14:$D$4711,'11_employed_relevant'!$C$14:$C$4711,$A49,'11_employed_relevant'!$H$14:$H$4711,N$4)+SUMIFS('11_employed_relevant'!$E$14:$E$4711,'11_employed_relevant'!$C$14:$C$4711,$A49,'11_employed_relevant'!$H$14:$H$4711,N$4)</f>
        <v>0</v>
      </c>
      <c r="O49" s="2">
        <f>SUMIFS('11_employed_relevant'!$D$14:$D$4711,'11_employed_relevant'!$C$14:$C$4711,$A49,'11_employed_relevant'!$H$14:$H$4711,O$4)+SUMIFS('11_employed_relevant'!$E$14:$E$4711,'11_employed_relevant'!$C$14:$C$4711,$A49,'11_employed_relevant'!$H$14:$H$4711,O$4)</f>
        <v>0</v>
      </c>
      <c r="P49" s="2">
        <f>SUMIFS('11_employed_relevant'!$D$14:$D$4711,'11_employed_relevant'!$C$14:$C$4711,$A49,'11_employed_relevant'!$H$14:$H$4711,P$4)+SUMIFS('11_employed_relevant'!$E$14:$E$4711,'11_employed_relevant'!$C$14:$C$4711,$A49,'11_employed_relevant'!$H$14:$H$4711,P$4)</f>
        <v>0</v>
      </c>
      <c r="Q49" s="2">
        <f>SUMIFS('11_employed_relevant'!$D$14:$D$4711,'11_employed_relevant'!$C$14:$C$4711,$A49,'11_employed_relevant'!$H$14:$H$4711,Q$4)+SUMIFS('11_employed_relevant'!$E$14:$E$4711,'11_employed_relevant'!$C$14:$C$4711,$A49,'11_employed_relevant'!$H$14:$H$4711,Q$4)</f>
        <v>0</v>
      </c>
      <c r="R49" s="2">
        <f>SUMIFS('11_employed_relevant'!$D$14:$D$4711,'11_employed_relevant'!$C$14:$C$4711,$A49,'11_employed_relevant'!$H$14:$H$4711,R$4)+SUMIFS('11_employed_relevant'!$E$14:$E$4711,'11_employed_relevant'!$C$14:$C$4711,$A49,'11_employed_relevant'!$H$14:$H$4711,R$4)</f>
        <v>0</v>
      </c>
      <c r="S49" s="24">
        <f t="shared" si="0"/>
        <v>0</v>
      </c>
      <c r="U49" t="s">
        <v>17</v>
      </c>
      <c r="V49" s="2">
        <f>SUMIFS('11_employed_relevant'!$F$14:$F$4711,'11_employed_relevant'!$C$14:$C$4711,$U49,'11_employed_relevant'!$H$14:$H$4711,V$4)+SUMIFS('11_employed_relevant'!$G$14:$G$4711,'11_employed_relevant'!$C$14:$C$4711,$U49,'11_employed_relevant'!$H$14:$H$4711,V$4)</f>
        <v>0</v>
      </c>
      <c r="W49" s="2">
        <f>SUMIFS('11_employed_relevant'!$F$14:$F$4711,'11_employed_relevant'!$C$14:$C$4711,$U49,'11_employed_relevant'!$H$14:$H$4711,W$4)+SUMIFS('11_employed_relevant'!$G$14:$G$4711,'11_employed_relevant'!$C$14:$C$4711,$U49,'11_employed_relevant'!$H$14:$H$4711,W$4)</f>
        <v>0</v>
      </c>
      <c r="X49" s="2">
        <f>SUMIFS('11_employed_relevant'!$F$14:$F$4711,'11_employed_relevant'!$C$14:$C$4711,$U49,'11_employed_relevant'!$H$14:$H$4711,X$4)+SUMIFS('11_employed_relevant'!$G$14:$G$4711,'11_employed_relevant'!$C$14:$C$4711,$U49,'11_employed_relevant'!$H$14:$H$4711,X$4)</f>
        <v>0</v>
      </c>
      <c r="Y49" s="2">
        <f>SUMIFS('11_employed_relevant'!$F$14:$F$4711,'11_employed_relevant'!$C$14:$C$4711,$U49,'11_employed_relevant'!$H$14:$H$4711,Y$4)+SUMIFS('11_employed_relevant'!$G$14:$G$4711,'11_employed_relevant'!$C$14:$C$4711,$U49,'11_employed_relevant'!$H$14:$H$4711,Y$4)</f>
        <v>0</v>
      </c>
      <c r="Z49" s="2">
        <f>SUMIFS('11_employed_relevant'!$F$14:$F$4711,'11_employed_relevant'!$C$14:$C$4711,$U49,'11_employed_relevant'!$H$14:$H$4711,Z$4)+SUMIFS('11_employed_relevant'!$G$14:$G$4711,'11_employed_relevant'!$C$14:$C$4711,$U49,'11_employed_relevant'!$H$14:$H$4711,Z$4)</f>
        <v>0</v>
      </c>
      <c r="AA49" s="2">
        <f>SUMIFS('11_employed_relevant'!$F$14:$F$4711,'11_employed_relevant'!$C$14:$C$4711,$U49,'11_employed_relevant'!$H$14:$H$4711,AA$4)+SUMIFS('11_employed_relevant'!$G$14:$G$4711,'11_employed_relevant'!$C$14:$C$4711,$U49,'11_employed_relevant'!$H$14:$H$4711,AA$4)</f>
        <v>0</v>
      </c>
      <c r="AB49" s="2">
        <f>SUMIFS('11_employed_relevant'!$F$14:$F$4711,'11_employed_relevant'!$C$14:$C$4711,$U49,'11_employed_relevant'!$H$14:$H$4711,AB$4)+SUMIFS('11_employed_relevant'!$G$14:$G$4711,'11_employed_relevant'!$C$14:$C$4711,$U49,'11_employed_relevant'!$H$14:$H$4711,AB$4)</f>
        <v>0</v>
      </c>
      <c r="AC49" s="2">
        <f>SUMIFS('11_employed_relevant'!$F$14:$F$4711,'11_employed_relevant'!$C$14:$C$4711,$U49,'11_employed_relevant'!$H$14:$H$4711,AC$4)+SUMIFS('11_employed_relevant'!$G$14:$G$4711,'11_employed_relevant'!$C$14:$C$4711,$U49,'11_employed_relevant'!$H$14:$H$4711,AC$4)</f>
        <v>0</v>
      </c>
      <c r="AD49" s="30">
        <f>SUMIFS('11_employed_relevant'!$F$14:$F$4711,'11_employed_relevant'!$C$14:$C$4711,$U49,'11_employed_relevant'!$H$14:$H$4711,AD$4)+SUMIFS('11_employed_relevant'!$G$14:$G$4711,'11_employed_relevant'!$C$14:$C$4711,$U49,'11_employed_relevant'!$H$14:$H$4711,AD$4)</f>
        <v>0</v>
      </c>
      <c r="AE49" s="2">
        <f>SUMIFS('11_employed_relevant'!$F$14:$F$4711,'11_employed_relevant'!$C$14:$C$4711,$U49,'11_employed_relevant'!$H$14:$H$4711,AE$4)+SUMIFS('11_employed_relevant'!$G$14:$G$4711,'11_employed_relevant'!$C$14:$C$4711,$U49,'11_employed_relevant'!$H$14:$H$4711,AE$4)</f>
        <v>0</v>
      </c>
      <c r="AF49" s="2">
        <f>SUMIFS('11_employed_relevant'!$F$14:$F$4711,'11_employed_relevant'!$C$14:$C$4711,$U49,'11_employed_relevant'!$H$14:$H$4711,AF$4)+SUMIFS('11_employed_relevant'!$G$14:$G$4711,'11_employed_relevant'!$C$14:$C$4711,$U49,'11_employed_relevant'!$H$14:$H$4711,AF$4)</f>
        <v>0</v>
      </c>
      <c r="AG49" s="2">
        <f>SUMIFS('11_employed_relevant'!$F$14:$F$4711,'11_employed_relevant'!$C$14:$C$4711,$U49,'11_employed_relevant'!$H$14:$H$4711,AG$4)+SUMIFS('11_employed_relevant'!$G$14:$G$4711,'11_employed_relevant'!$C$14:$C$4711,$U49,'11_employed_relevant'!$H$14:$H$4711,AG$4)</f>
        <v>0</v>
      </c>
      <c r="AH49" s="2">
        <f>SUMIFS('11_employed_relevant'!$F$14:$F$4711,'11_employed_relevant'!$C$14:$C$4711,$U49,'11_employed_relevant'!$H$14:$H$4711,AH$4)+SUMIFS('11_employed_relevant'!$G$14:$G$4711,'11_employed_relevant'!$C$14:$C$4711,$U49,'11_employed_relevant'!$H$14:$H$4711,AH$4)</f>
        <v>0</v>
      </c>
      <c r="AI49" s="2">
        <f>SUMIFS('11_employed_relevant'!$F$14:$F$4711,'11_employed_relevant'!$C$14:$C$4711,$U49,'11_employed_relevant'!$H$14:$H$4711,AI$4)+SUMIFS('11_employed_relevant'!$G$14:$G$4711,'11_employed_relevant'!$C$14:$C$4711,$U49,'11_employed_relevant'!$H$14:$H$4711,AI$4)</f>
        <v>0</v>
      </c>
      <c r="AJ49" s="2">
        <f>SUMIFS('11_employed_relevant'!$F$14:$F$4711,'11_employed_relevant'!$C$14:$C$4711,$U49,'11_employed_relevant'!$H$14:$H$4711,AJ$4)+SUMIFS('11_employed_relevant'!$G$14:$G$4711,'11_employed_relevant'!$C$14:$C$4711,$U49,'11_employed_relevant'!$H$14:$H$4711,AJ$4)</f>
        <v>0</v>
      </c>
      <c r="AK49" s="2">
        <f>SUMIFS('11_employed_relevant'!$F$14:$F$4711,'11_employed_relevant'!$C$14:$C$4711,$U49,'11_employed_relevant'!$H$14:$H$4711,AK$4)+SUMIFS('11_employed_relevant'!$G$14:$G$4711,'11_employed_relevant'!$C$14:$C$4711,$U49,'11_employed_relevant'!$H$14:$H$4711,AK$4)</f>
        <v>0</v>
      </c>
      <c r="AL49" s="2">
        <f>SUMIFS('11_employed_relevant'!$F$14:$F$4711,'11_employed_relevant'!$C$14:$C$4711,$U49,'11_employed_relevant'!$H$14:$H$4711,AL$4)+SUMIFS('11_employed_relevant'!$G$14:$G$4711,'11_employed_relevant'!$C$14:$C$4711,$U49,'11_employed_relevant'!$H$14:$H$4711,AL$4)</f>
        <v>0</v>
      </c>
      <c r="AM49" s="24">
        <f t="shared" si="1"/>
        <v>0</v>
      </c>
    </row>
    <row r="50" spans="1:39">
      <c r="A50" t="s">
        <v>18</v>
      </c>
      <c r="B50" s="2">
        <f>SUMIFS('11_employed_relevant'!$D$14:$D$4711,'11_employed_relevant'!$C$14:$C$4711,$A50,'11_employed_relevant'!$H$14:$H$4711,B$4)+SUMIFS('11_employed_relevant'!$E$14:$E$4711,'11_employed_relevant'!$C$14:$C$4711,$A50,'11_employed_relevant'!$H$14:$H$4711,B$4)</f>
        <v>19</v>
      </c>
      <c r="C50" s="2">
        <f>SUMIFS('11_employed_relevant'!$D$14:$D$4711,'11_employed_relevant'!$C$14:$C$4711,$A50,'11_employed_relevant'!$H$14:$H$4711,C$4)+SUMIFS('11_employed_relevant'!$E$14:$E$4711,'11_employed_relevant'!$C$14:$C$4711,$A50,'11_employed_relevant'!$H$14:$H$4711,C$4)</f>
        <v>0</v>
      </c>
      <c r="D50" s="2">
        <f>SUMIFS('11_employed_relevant'!$D$14:$D$4711,'11_employed_relevant'!$C$14:$C$4711,$A50,'11_employed_relevant'!$H$14:$H$4711,D$4)+SUMIFS('11_employed_relevant'!$E$14:$E$4711,'11_employed_relevant'!$C$14:$C$4711,$A50,'11_employed_relevant'!$H$14:$H$4711,D$4)</f>
        <v>42</v>
      </c>
      <c r="E50" s="2">
        <f>SUMIFS('11_employed_relevant'!$D$14:$D$4711,'11_employed_relevant'!$C$14:$C$4711,$A50,'11_employed_relevant'!$H$14:$H$4711,E$4)+SUMIFS('11_employed_relevant'!$E$14:$E$4711,'11_employed_relevant'!$C$14:$C$4711,$A50,'11_employed_relevant'!$H$14:$H$4711,E$4)</f>
        <v>21</v>
      </c>
      <c r="F50" s="2">
        <f>SUMIFS('11_employed_relevant'!$D$14:$D$4711,'11_employed_relevant'!$C$14:$C$4711,$A50,'11_employed_relevant'!$H$14:$H$4711,F$4)+SUMIFS('11_employed_relevant'!$E$14:$E$4711,'11_employed_relevant'!$C$14:$C$4711,$A50,'11_employed_relevant'!$H$14:$H$4711,F$4)</f>
        <v>0</v>
      </c>
      <c r="G50" s="2">
        <f>SUMIFS('11_employed_relevant'!$D$14:$D$4711,'11_employed_relevant'!$C$14:$C$4711,$A50,'11_employed_relevant'!$H$14:$H$4711,G$4)+SUMIFS('11_employed_relevant'!$E$14:$E$4711,'11_employed_relevant'!$C$14:$C$4711,$A50,'11_employed_relevant'!$H$14:$H$4711,G$4)</f>
        <v>0</v>
      </c>
      <c r="H50" s="2">
        <f>SUMIFS('11_employed_relevant'!$D$14:$D$4711,'11_employed_relevant'!$C$14:$C$4711,$A50,'11_employed_relevant'!$H$14:$H$4711,H$4)+SUMIFS('11_employed_relevant'!$E$14:$E$4711,'11_employed_relevant'!$C$14:$C$4711,$A50,'11_employed_relevant'!$H$14:$H$4711,H$4)</f>
        <v>3</v>
      </c>
      <c r="I50" s="2">
        <f>SUMIFS('11_employed_relevant'!$D$14:$D$4711,'11_employed_relevant'!$C$14:$C$4711,$A50,'11_employed_relevant'!$H$14:$H$4711,I$4)+SUMIFS('11_employed_relevant'!$E$14:$E$4711,'11_employed_relevant'!$C$14:$C$4711,$A50,'11_employed_relevant'!$H$14:$H$4711,I$4)</f>
        <v>3</v>
      </c>
      <c r="J50" s="30">
        <f>SUMIFS('11_employed_relevant'!$D$14:$D$4711,'11_employed_relevant'!$C$14:$C$4711,$A50,'11_employed_relevant'!$H$14:$H$4711,J$4)+SUMIFS('11_employed_relevant'!$E$14:$E$4711,'11_employed_relevant'!$C$14:$C$4711,$A50,'11_employed_relevant'!$H$14:$H$4711,J$4)</f>
        <v>0</v>
      </c>
      <c r="K50" s="2">
        <f>SUMIFS('11_employed_relevant'!$D$14:$D$4711,'11_employed_relevant'!$C$14:$C$4711,$A50,'11_employed_relevant'!$H$14:$H$4711,K$4)+SUMIFS('11_employed_relevant'!$E$14:$E$4711,'11_employed_relevant'!$C$14:$C$4711,$A50,'11_employed_relevant'!$H$14:$H$4711,K$4)</f>
        <v>0</v>
      </c>
      <c r="L50" s="2">
        <f>SUMIFS('11_employed_relevant'!$D$14:$D$4711,'11_employed_relevant'!$C$14:$C$4711,$A50,'11_employed_relevant'!$H$14:$H$4711,L$4)+SUMIFS('11_employed_relevant'!$E$14:$E$4711,'11_employed_relevant'!$C$14:$C$4711,$A50,'11_employed_relevant'!$H$14:$H$4711,L$4)</f>
        <v>19</v>
      </c>
      <c r="M50" s="2">
        <f>SUMIFS('11_employed_relevant'!$D$14:$D$4711,'11_employed_relevant'!$C$14:$C$4711,$A50,'11_employed_relevant'!$H$14:$H$4711,M$4)+SUMIFS('11_employed_relevant'!$E$14:$E$4711,'11_employed_relevant'!$C$14:$C$4711,$A50,'11_employed_relevant'!$H$14:$H$4711,M$4)</f>
        <v>134</v>
      </c>
      <c r="N50" s="2">
        <f>SUMIFS('11_employed_relevant'!$D$14:$D$4711,'11_employed_relevant'!$C$14:$C$4711,$A50,'11_employed_relevant'!$H$14:$H$4711,N$4)+SUMIFS('11_employed_relevant'!$E$14:$E$4711,'11_employed_relevant'!$C$14:$C$4711,$A50,'11_employed_relevant'!$H$14:$H$4711,N$4)</f>
        <v>14</v>
      </c>
      <c r="O50" s="2">
        <f>SUMIFS('11_employed_relevant'!$D$14:$D$4711,'11_employed_relevant'!$C$14:$C$4711,$A50,'11_employed_relevant'!$H$14:$H$4711,O$4)+SUMIFS('11_employed_relevant'!$E$14:$E$4711,'11_employed_relevant'!$C$14:$C$4711,$A50,'11_employed_relevant'!$H$14:$H$4711,O$4)</f>
        <v>6</v>
      </c>
      <c r="P50" s="2">
        <f>SUMIFS('11_employed_relevant'!$D$14:$D$4711,'11_employed_relevant'!$C$14:$C$4711,$A50,'11_employed_relevant'!$H$14:$H$4711,P$4)+SUMIFS('11_employed_relevant'!$E$14:$E$4711,'11_employed_relevant'!$C$14:$C$4711,$A50,'11_employed_relevant'!$H$14:$H$4711,P$4)</f>
        <v>38</v>
      </c>
      <c r="Q50" s="2">
        <f>SUMIFS('11_employed_relevant'!$D$14:$D$4711,'11_employed_relevant'!$C$14:$C$4711,$A50,'11_employed_relevant'!$H$14:$H$4711,Q$4)+SUMIFS('11_employed_relevant'!$E$14:$E$4711,'11_employed_relevant'!$C$14:$C$4711,$A50,'11_employed_relevant'!$H$14:$H$4711,Q$4)</f>
        <v>3</v>
      </c>
      <c r="R50" s="2">
        <f>SUMIFS('11_employed_relevant'!$D$14:$D$4711,'11_employed_relevant'!$C$14:$C$4711,$A50,'11_employed_relevant'!$H$14:$H$4711,R$4)+SUMIFS('11_employed_relevant'!$E$14:$E$4711,'11_employed_relevant'!$C$14:$C$4711,$A50,'11_employed_relevant'!$H$14:$H$4711,R$4)</f>
        <v>3</v>
      </c>
      <c r="S50" s="24">
        <f t="shared" si="0"/>
        <v>305</v>
      </c>
      <c r="U50" t="s">
        <v>18</v>
      </c>
      <c r="V50" s="2">
        <f>SUMIFS('11_employed_relevant'!$F$14:$F$4711,'11_employed_relevant'!$C$14:$C$4711,$U50,'11_employed_relevant'!$H$14:$H$4711,V$4)+SUMIFS('11_employed_relevant'!$G$14:$G$4711,'11_employed_relevant'!$C$14:$C$4711,$U50,'11_employed_relevant'!$H$14:$H$4711,V$4)</f>
        <v>28</v>
      </c>
      <c r="W50" s="2">
        <f>SUMIFS('11_employed_relevant'!$F$14:$F$4711,'11_employed_relevant'!$C$14:$C$4711,$U50,'11_employed_relevant'!$H$14:$H$4711,W$4)+SUMIFS('11_employed_relevant'!$G$14:$G$4711,'11_employed_relevant'!$C$14:$C$4711,$U50,'11_employed_relevant'!$H$14:$H$4711,W$4)</f>
        <v>3</v>
      </c>
      <c r="X50" s="2">
        <f>SUMIFS('11_employed_relevant'!$F$14:$F$4711,'11_employed_relevant'!$C$14:$C$4711,$U50,'11_employed_relevant'!$H$14:$H$4711,X$4)+SUMIFS('11_employed_relevant'!$G$14:$G$4711,'11_employed_relevant'!$C$14:$C$4711,$U50,'11_employed_relevant'!$H$14:$H$4711,X$4)</f>
        <v>6</v>
      </c>
      <c r="Y50" s="2">
        <f>SUMIFS('11_employed_relevant'!$F$14:$F$4711,'11_employed_relevant'!$C$14:$C$4711,$U50,'11_employed_relevant'!$H$14:$H$4711,Y$4)+SUMIFS('11_employed_relevant'!$G$14:$G$4711,'11_employed_relevant'!$C$14:$C$4711,$U50,'11_employed_relevant'!$H$14:$H$4711,Y$4)</f>
        <v>0</v>
      </c>
      <c r="Z50" s="2">
        <f>SUMIFS('11_employed_relevant'!$F$14:$F$4711,'11_employed_relevant'!$C$14:$C$4711,$U50,'11_employed_relevant'!$H$14:$H$4711,Z$4)+SUMIFS('11_employed_relevant'!$G$14:$G$4711,'11_employed_relevant'!$C$14:$C$4711,$U50,'11_employed_relevant'!$H$14:$H$4711,Z$4)</f>
        <v>0</v>
      </c>
      <c r="AA50" s="2">
        <f>SUMIFS('11_employed_relevant'!$F$14:$F$4711,'11_employed_relevant'!$C$14:$C$4711,$U50,'11_employed_relevant'!$H$14:$H$4711,AA$4)+SUMIFS('11_employed_relevant'!$G$14:$G$4711,'11_employed_relevant'!$C$14:$C$4711,$U50,'11_employed_relevant'!$H$14:$H$4711,AA$4)</f>
        <v>3</v>
      </c>
      <c r="AB50" s="2">
        <f>SUMIFS('11_employed_relevant'!$F$14:$F$4711,'11_employed_relevant'!$C$14:$C$4711,$U50,'11_employed_relevant'!$H$14:$H$4711,AB$4)+SUMIFS('11_employed_relevant'!$G$14:$G$4711,'11_employed_relevant'!$C$14:$C$4711,$U50,'11_employed_relevant'!$H$14:$H$4711,AB$4)</f>
        <v>15</v>
      </c>
      <c r="AC50" s="2">
        <f>SUMIFS('11_employed_relevant'!$F$14:$F$4711,'11_employed_relevant'!$C$14:$C$4711,$U50,'11_employed_relevant'!$H$14:$H$4711,AC$4)+SUMIFS('11_employed_relevant'!$G$14:$G$4711,'11_employed_relevant'!$C$14:$C$4711,$U50,'11_employed_relevant'!$H$14:$H$4711,AC$4)</f>
        <v>0</v>
      </c>
      <c r="AD50" s="30">
        <f>SUMIFS('11_employed_relevant'!$F$14:$F$4711,'11_employed_relevant'!$C$14:$C$4711,$U50,'11_employed_relevant'!$H$14:$H$4711,AD$4)+SUMIFS('11_employed_relevant'!$G$14:$G$4711,'11_employed_relevant'!$C$14:$C$4711,$U50,'11_employed_relevant'!$H$14:$H$4711,AD$4)</f>
        <v>0</v>
      </c>
      <c r="AE50" s="2">
        <f>SUMIFS('11_employed_relevant'!$F$14:$F$4711,'11_employed_relevant'!$C$14:$C$4711,$U50,'11_employed_relevant'!$H$14:$H$4711,AE$4)+SUMIFS('11_employed_relevant'!$G$14:$G$4711,'11_employed_relevant'!$C$14:$C$4711,$U50,'11_employed_relevant'!$H$14:$H$4711,AE$4)</f>
        <v>23</v>
      </c>
      <c r="AF50" s="2">
        <f>SUMIFS('11_employed_relevant'!$F$14:$F$4711,'11_employed_relevant'!$C$14:$C$4711,$U50,'11_employed_relevant'!$H$14:$H$4711,AF$4)+SUMIFS('11_employed_relevant'!$G$14:$G$4711,'11_employed_relevant'!$C$14:$C$4711,$U50,'11_employed_relevant'!$H$14:$H$4711,AF$4)</f>
        <v>44</v>
      </c>
      <c r="AG50" s="2">
        <f>SUMIFS('11_employed_relevant'!$F$14:$F$4711,'11_employed_relevant'!$C$14:$C$4711,$U50,'11_employed_relevant'!$H$14:$H$4711,AG$4)+SUMIFS('11_employed_relevant'!$G$14:$G$4711,'11_employed_relevant'!$C$14:$C$4711,$U50,'11_employed_relevant'!$H$14:$H$4711,AG$4)</f>
        <v>96</v>
      </c>
      <c r="AH50" s="2">
        <f>SUMIFS('11_employed_relevant'!$F$14:$F$4711,'11_employed_relevant'!$C$14:$C$4711,$U50,'11_employed_relevant'!$H$14:$H$4711,AH$4)+SUMIFS('11_employed_relevant'!$G$14:$G$4711,'11_employed_relevant'!$C$14:$C$4711,$U50,'11_employed_relevant'!$H$14:$H$4711,AH$4)</f>
        <v>11</v>
      </c>
      <c r="AI50" s="2">
        <f>SUMIFS('11_employed_relevant'!$F$14:$F$4711,'11_employed_relevant'!$C$14:$C$4711,$U50,'11_employed_relevant'!$H$14:$H$4711,AI$4)+SUMIFS('11_employed_relevant'!$G$14:$G$4711,'11_employed_relevant'!$C$14:$C$4711,$U50,'11_employed_relevant'!$H$14:$H$4711,AI$4)</f>
        <v>7</v>
      </c>
      <c r="AJ50" s="2">
        <f>SUMIFS('11_employed_relevant'!$F$14:$F$4711,'11_employed_relevant'!$C$14:$C$4711,$U50,'11_employed_relevant'!$H$14:$H$4711,AJ$4)+SUMIFS('11_employed_relevant'!$G$14:$G$4711,'11_employed_relevant'!$C$14:$C$4711,$U50,'11_employed_relevant'!$H$14:$H$4711,AJ$4)</f>
        <v>50</v>
      </c>
      <c r="AK50" s="2">
        <f>SUMIFS('11_employed_relevant'!$F$14:$F$4711,'11_employed_relevant'!$C$14:$C$4711,$U50,'11_employed_relevant'!$H$14:$H$4711,AK$4)+SUMIFS('11_employed_relevant'!$G$14:$G$4711,'11_employed_relevant'!$C$14:$C$4711,$U50,'11_employed_relevant'!$H$14:$H$4711,AK$4)</f>
        <v>3</v>
      </c>
      <c r="AL50" s="2">
        <f>SUMIFS('11_employed_relevant'!$F$14:$F$4711,'11_employed_relevant'!$C$14:$C$4711,$U50,'11_employed_relevant'!$H$14:$H$4711,AL$4)+SUMIFS('11_employed_relevant'!$G$14:$G$4711,'11_employed_relevant'!$C$14:$C$4711,$U50,'11_employed_relevant'!$H$14:$H$4711,AL$4)</f>
        <v>0</v>
      </c>
      <c r="AM50" s="24">
        <f t="shared" si="1"/>
        <v>289</v>
      </c>
    </row>
    <row r="51" spans="1:39">
      <c r="A51" t="s">
        <v>19</v>
      </c>
      <c r="B51" s="2">
        <f>SUMIFS('11_employed_relevant'!$D$14:$D$4711,'11_employed_relevant'!$C$14:$C$4711,$A51,'11_employed_relevant'!$H$14:$H$4711,B$4)+SUMIFS('11_employed_relevant'!$E$14:$E$4711,'11_employed_relevant'!$C$14:$C$4711,$A51,'11_employed_relevant'!$H$14:$H$4711,B$4)</f>
        <v>46</v>
      </c>
      <c r="C51" s="2">
        <f>SUMIFS('11_employed_relevant'!$D$14:$D$4711,'11_employed_relevant'!$C$14:$C$4711,$A51,'11_employed_relevant'!$H$14:$H$4711,C$4)+SUMIFS('11_employed_relevant'!$E$14:$E$4711,'11_employed_relevant'!$C$14:$C$4711,$A51,'11_employed_relevant'!$H$14:$H$4711,C$4)</f>
        <v>3</v>
      </c>
      <c r="D51" s="2">
        <f>SUMIFS('11_employed_relevant'!$D$14:$D$4711,'11_employed_relevant'!$C$14:$C$4711,$A51,'11_employed_relevant'!$H$14:$H$4711,D$4)+SUMIFS('11_employed_relevant'!$E$14:$E$4711,'11_employed_relevant'!$C$14:$C$4711,$A51,'11_employed_relevant'!$H$14:$H$4711,D$4)</f>
        <v>36</v>
      </c>
      <c r="E51" s="2">
        <f>SUMIFS('11_employed_relevant'!$D$14:$D$4711,'11_employed_relevant'!$C$14:$C$4711,$A51,'11_employed_relevant'!$H$14:$H$4711,E$4)+SUMIFS('11_employed_relevant'!$E$14:$E$4711,'11_employed_relevant'!$C$14:$C$4711,$A51,'11_employed_relevant'!$H$14:$H$4711,E$4)</f>
        <v>53</v>
      </c>
      <c r="F51" s="2">
        <f>SUMIFS('11_employed_relevant'!$D$14:$D$4711,'11_employed_relevant'!$C$14:$C$4711,$A51,'11_employed_relevant'!$H$14:$H$4711,F$4)+SUMIFS('11_employed_relevant'!$E$14:$E$4711,'11_employed_relevant'!$C$14:$C$4711,$A51,'11_employed_relevant'!$H$14:$H$4711,F$4)</f>
        <v>0</v>
      </c>
      <c r="G51" s="2">
        <f>SUMIFS('11_employed_relevant'!$D$14:$D$4711,'11_employed_relevant'!$C$14:$C$4711,$A51,'11_employed_relevant'!$H$14:$H$4711,G$4)+SUMIFS('11_employed_relevant'!$E$14:$E$4711,'11_employed_relevant'!$C$14:$C$4711,$A51,'11_employed_relevant'!$H$14:$H$4711,G$4)</f>
        <v>12</v>
      </c>
      <c r="H51" s="2">
        <f>SUMIFS('11_employed_relevant'!$D$14:$D$4711,'11_employed_relevant'!$C$14:$C$4711,$A51,'11_employed_relevant'!$H$14:$H$4711,H$4)+SUMIFS('11_employed_relevant'!$E$14:$E$4711,'11_employed_relevant'!$C$14:$C$4711,$A51,'11_employed_relevant'!$H$14:$H$4711,H$4)</f>
        <v>23</v>
      </c>
      <c r="I51" s="2">
        <f>SUMIFS('11_employed_relevant'!$D$14:$D$4711,'11_employed_relevant'!$C$14:$C$4711,$A51,'11_employed_relevant'!$H$14:$H$4711,I$4)+SUMIFS('11_employed_relevant'!$E$14:$E$4711,'11_employed_relevant'!$C$14:$C$4711,$A51,'11_employed_relevant'!$H$14:$H$4711,I$4)</f>
        <v>0</v>
      </c>
      <c r="J51" s="30">
        <f>SUMIFS('11_employed_relevant'!$D$14:$D$4711,'11_employed_relevant'!$C$14:$C$4711,$A51,'11_employed_relevant'!$H$14:$H$4711,J$4)+SUMIFS('11_employed_relevant'!$E$14:$E$4711,'11_employed_relevant'!$C$14:$C$4711,$A51,'11_employed_relevant'!$H$14:$H$4711,J$4)</f>
        <v>0</v>
      </c>
      <c r="K51" s="2">
        <f>SUMIFS('11_employed_relevant'!$D$14:$D$4711,'11_employed_relevant'!$C$14:$C$4711,$A51,'11_employed_relevant'!$H$14:$H$4711,K$4)+SUMIFS('11_employed_relevant'!$E$14:$E$4711,'11_employed_relevant'!$C$14:$C$4711,$A51,'11_employed_relevant'!$H$14:$H$4711,K$4)</f>
        <v>0</v>
      </c>
      <c r="L51" s="2">
        <f>SUMIFS('11_employed_relevant'!$D$14:$D$4711,'11_employed_relevant'!$C$14:$C$4711,$A51,'11_employed_relevant'!$H$14:$H$4711,L$4)+SUMIFS('11_employed_relevant'!$E$14:$E$4711,'11_employed_relevant'!$C$14:$C$4711,$A51,'11_employed_relevant'!$H$14:$H$4711,L$4)</f>
        <v>27</v>
      </c>
      <c r="M51" s="2">
        <f>SUMIFS('11_employed_relevant'!$D$14:$D$4711,'11_employed_relevant'!$C$14:$C$4711,$A51,'11_employed_relevant'!$H$14:$H$4711,M$4)+SUMIFS('11_employed_relevant'!$E$14:$E$4711,'11_employed_relevant'!$C$14:$C$4711,$A51,'11_employed_relevant'!$H$14:$H$4711,M$4)</f>
        <v>157</v>
      </c>
      <c r="N51" s="2">
        <f>SUMIFS('11_employed_relevant'!$D$14:$D$4711,'11_employed_relevant'!$C$14:$C$4711,$A51,'11_employed_relevant'!$H$14:$H$4711,N$4)+SUMIFS('11_employed_relevant'!$E$14:$E$4711,'11_employed_relevant'!$C$14:$C$4711,$A51,'11_employed_relevant'!$H$14:$H$4711,N$4)</f>
        <v>31</v>
      </c>
      <c r="O51" s="2">
        <f>SUMIFS('11_employed_relevant'!$D$14:$D$4711,'11_employed_relevant'!$C$14:$C$4711,$A51,'11_employed_relevant'!$H$14:$H$4711,O$4)+SUMIFS('11_employed_relevant'!$E$14:$E$4711,'11_employed_relevant'!$C$14:$C$4711,$A51,'11_employed_relevant'!$H$14:$H$4711,O$4)</f>
        <v>3</v>
      </c>
      <c r="P51" s="2">
        <f>SUMIFS('11_employed_relevant'!$D$14:$D$4711,'11_employed_relevant'!$C$14:$C$4711,$A51,'11_employed_relevant'!$H$14:$H$4711,P$4)+SUMIFS('11_employed_relevant'!$E$14:$E$4711,'11_employed_relevant'!$C$14:$C$4711,$A51,'11_employed_relevant'!$H$14:$H$4711,P$4)</f>
        <v>48</v>
      </c>
      <c r="Q51" s="2">
        <f>SUMIFS('11_employed_relevant'!$D$14:$D$4711,'11_employed_relevant'!$C$14:$C$4711,$A51,'11_employed_relevant'!$H$14:$H$4711,Q$4)+SUMIFS('11_employed_relevant'!$E$14:$E$4711,'11_employed_relevant'!$C$14:$C$4711,$A51,'11_employed_relevant'!$H$14:$H$4711,Q$4)</f>
        <v>11</v>
      </c>
      <c r="R51" s="2">
        <f>SUMIFS('11_employed_relevant'!$D$14:$D$4711,'11_employed_relevant'!$C$14:$C$4711,$A51,'11_employed_relevant'!$H$14:$H$4711,R$4)+SUMIFS('11_employed_relevant'!$E$14:$E$4711,'11_employed_relevant'!$C$14:$C$4711,$A51,'11_employed_relevant'!$H$14:$H$4711,R$4)</f>
        <v>3</v>
      </c>
      <c r="S51" s="24">
        <f t="shared" si="0"/>
        <v>453</v>
      </c>
      <c r="U51" t="s">
        <v>19</v>
      </c>
      <c r="V51" s="2">
        <f>SUMIFS('11_employed_relevant'!$F$14:$F$4711,'11_employed_relevant'!$C$14:$C$4711,$U51,'11_employed_relevant'!$H$14:$H$4711,V$4)+SUMIFS('11_employed_relevant'!$G$14:$G$4711,'11_employed_relevant'!$C$14:$C$4711,$U51,'11_employed_relevant'!$H$14:$H$4711,V$4)</f>
        <v>3</v>
      </c>
      <c r="W51" s="2">
        <f>SUMIFS('11_employed_relevant'!$F$14:$F$4711,'11_employed_relevant'!$C$14:$C$4711,$U51,'11_employed_relevant'!$H$14:$H$4711,W$4)+SUMIFS('11_employed_relevant'!$G$14:$G$4711,'11_employed_relevant'!$C$14:$C$4711,$U51,'11_employed_relevant'!$H$14:$H$4711,W$4)</f>
        <v>0</v>
      </c>
      <c r="X51" s="2">
        <f>SUMIFS('11_employed_relevant'!$F$14:$F$4711,'11_employed_relevant'!$C$14:$C$4711,$U51,'11_employed_relevant'!$H$14:$H$4711,X$4)+SUMIFS('11_employed_relevant'!$G$14:$G$4711,'11_employed_relevant'!$C$14:$C$4711,$U51,'11_employed_relevant'!$H$14:$H$4711,X$4)</f>
        <v>0</v>
      </c>
      <c r="Y51" s="2">
        <f>SUMIFS('11_employed_relevant'!$F$14:$F$4711,'11_employed_relevant'!$C$14:$C$4711,$U51,'11_employed_relevant'!$H$14:$H$4711,Y$4)+SUMIFS('11_employed_relevant'!$G$14:$G$4711,'11_employed_relevant'!$C$14:$C$4711,$U51,'11_employed_relevant'!$H$14:$H$4711,Y$4)</f>
        <v>3</v>
      </c>
      <c r="Z51" s="2">
        <f>SUMIFS('11_employed_relevant'!$F$14:$F$4711,'11_employed_relevant'!$C$14:$C$4711,$U51,'11_employed_relevant'!$H$14:$H$4711,Z$4)+SUMIFS('11_employed_relevant'!$G$14:$G$4711,'11_employed_relevant'!$C$14:$C$4711,$U51,'11_employed_relevant'!$H$14:$H$4711,Z$4)</f>
        <v>0</v>
      </c>
      <c r="AA51" s="2">
        <f>SUMIFS('11_employed_relevant'!$F$14:$F$4711,'11_employed_relevant'!$C$14:$C$4711,$U51,'11_employed_relevant'!$H$14:$H$4711,AA$4)+SUMIFS('11_employed_relevant'!$G$14:$G$4711,'11_employed_relevant'!$C$14:$C$4711,$U51,'11_employed_relevant'!$H$14:$H$4711,AA$4)</f>
        <v>3</v>
      </c>
      <c r="AB51" s="2">
        <f>SUMIFS('11_employed_relevant'!$F$14:$F$4711,'11_employed_relevant'!$C$14:$C$4711,$U51,'11_employed_relevant'!$H$14:$H$4711,AB$4)+SUMIFS('11_employed_relevant'!$G$14:$G$4711,'11_employed_relevant'!$C$14:$C$4711,$U51,'11_employed_relevant'!$H$14:$H$4711,AB$4)</f>
        <v>0</v>
      </c>
      <c r="AC51" s="2">
        <f>SUMIFS('11_employed_relevant'!$F$14:$F$4711,'11_employed_relevant'!$C$14:$C$4711,$U51,'11_employed_relevant'!$H$14:$H$4711,AC$4)+SUMIFS('11_employed_relevant'!$G$14:$G$4711,'11_employed_relevant'!$C$14:$C$4711,$U51,'11_employed_relevant'!$H$14:$H$4711,AC$4)</f>
        <v>0</v>
      </c>
      <c r="AD51" s="30">
        <f>SUMIFS('11_employed_relevant'!$F$14:$F$4711,'11_employed_relevant'!$C$14:$C$4711,$U51,'11_employed_relevant'!$H$14:$H$4711,AD$4)+SUMIFS('11_employed_relevant'!$G$14:$G$4711,'11_employed_relevant'!$C$14:$C$4711,$U51,'11_employed_relevant'!$H$14:$H$4711,AD$4)</f>
        <v>0</v>
      </c>
      <c r="AE51" s="2">
        <f>SUMIFS('11_employed_relevant'!$F$14:$F$4711,'11_employed_relevant'!$C$14:$C$4711,$U51,'11_employed_relevant'!$H$14:$H$4711,AE$4)+SUMIFS('11_employed_relevant'!$G$14:$G$4711,'11_employed_relevant'!$C$14:$C$4711,$U51,'11_employed_relevant'!$H$14:$H$4711,AE$4)</f>
        <v>0</v>
      </c>
      <c r="AF51" s="2">
        <f>SUMIFS('11_employed_relevant'!$F$14:$F$4711,'11_employed_relevant'!$C$14:$C$4711,$U51,'11_employed_relevant'!$H$14:$H$4711,AF$4)+SUMIFS('11_employed_relevant'!$G$14:$G$4711,'11_employed_relevant'!$C$14:$C$4711,$U51,'11_employed_relevant'!$H$14:$H$4711,AF$4)</f>
        <v>6</v>
      </c>
      <c r="AG51" s="2">
        <f>SUMIFS('11_employed_relevant'!$F$14:$F$4711,'11_employed_relevant'!$C$14:$C$4711,$U51,'11_employed_relevant'!$H$14:$H$4711,AG$4)+SUMIFS('11_employed_relevant'!$G$14:$G$4711,'11_employed_relevant'!$C$14:$C$4711,$U51,'11_employed_relevant'!$H$14:$H$4711,AG$4)</f>
        <v>0</v>
      </c>
      <c r="AH51" s="2">
        <f>SUMIFS('11_employed_relevant'!$F$14:$F$4711,'11_employed_relevant'!$C$14:$C$4711,$U51,'11_employed_relevant'!$H$14:$H$4711,AH$4)+SUMIFS('11_employed_relevant'!$G$14:$G$4711,'11_employed_relevant'!$C$14:$C$4711,$U51,'11_employed_relevant'!$H$14:$H$4711,AH$4)</f>
        <v>3</v>
      </c>
      <c r="AI51" s="2">
        <f>SUMIFS('11_employed_relevant'!$F$14:$F$4711,'11_employed_relevant'!$C$14:$C$4711,$U51,'11_employed_relevant'!$H$14:$H$4711,AI$4)+SUMIFS('11_employed_relevant'!$G$14:$G$4711,'11_employed_relevant'!$C$14:$C$4711,$U51,'11_employed_relevant'!$H$14:$H$4711,AI$4)</f>
        <v>0</v>
      </c>
      <c r="AJ51" s="2">
        <f>SUMIFS('11_employed_relevant'!$F$14:$F$4711,'11_employed_relevant'!$C$14:$C$4711,$U51,'11_employed_relevant'!$H$14:$H$4711,AJ$4)+SUMIFS('11_employed_relevant'!$G$14:$G$4711,'11_employed_relevant'!$C$14:$C$4711,$U51,'11_employed_relevant'!$H$14:$H$4711,AJ$4)</f>
        <v>3</v>
      </c>
      <c r="AK51" s="2">
        <f>SUMIFS('11_employed_relevant'!$F$14:$F$4711,'11_employed_relevant'!$C$14:$C$4711,$U51,'11_employed_relevant'!$H$14:$H$4711,AK$4)+SUMIFS('11_employed_relevant'!$G$14:$G$4711,'11_employed_relevant'!$C$14:$C$4711,$U51,'11_employed_relevant'!$H$14:$H$4711,AK$4)</f>
        <v>3</v>
      </c>
      <c r="AL51" s="2">
        <f>SUMIFS('11_employed_relevant'!$F$14:$F$4711,'11_employed_relevant'!$C$14:$C$4711,$U51,'11_employed_relevant'!$H$14:$H$4711,AL$4)+SUMIFS('11_employed_relevant'!$G$14:$G$4711,'11_employed_relevant'!$C$14:$C$4711,$U51,'11_employed_relevant'!$H$14:$H$4711,AL$4)</f>
        <v>0</v>
      </c>
      <c r="AM51" s="24">
        <f t="shared" si="1"/>
        <v>24</v>
      </c>
    </row>
    <row r="52" spans="1:39">
      <c r="A52" t="s">
        <v>169</v>
      </c>
      <c r="B52" s="2">
        <f>SUMIFS('11_employed_relevant'!$D$14:$D$4711,'11_employed_relevant'!$C$14:$C$4711,$A52,'11_employed_relevant'!$H$14:$H$4711,B$4)+SUMIFS('11_employed_relevant'!$E$14:$E$4711,'11_employed_relevant'!$C$14:$C$4711,$A52,'11_employed_relevant'!$H$14:$H$4711,B$4)</f>
        <v>137</v>
      </c>
      <c r="C52" s="2">
        <f>SUMIFS('11_employed_relevant'!$D$14:$D$4711,'11_employed_relevant'!$C$14:$C$4711,$A52,'11_employed_relevant'!$H$14:$H$4711,C$4)+SUMIFS('11_employed_relevant'!$E$14:$E$4711,'11_employed_relevant'!$C$14:$C$4711,$A52,'11_employed_relevant'!$H$14:$H$4711,C$4)</f>
        <v>5</v>
      </c>
      <c r="D52" s="2">
        <f>SUMIFS('11_employed_relevant'!$D$14:$D$4711,'11_employed_relevant'!$C$14:$C$4711,$A52,'11_employed_relevant'!$H$14:$H$4711,D$4)+SUMIFS('11_employed_relevant'!$E$14:$E$4711,'11_employed_relevant'!$C$14:$C$4711,$A52,'11_employed_relevant'!$H$14:$H$4711,D$4)</f>
        <v>40</v>
      </c>
      <c r="E52" s="2">
        <f>SUMIFS('11_employed_relevant'!$D$14:$D$4711,'11_employed_relevant'!$C$14:$C$4711,$A52,'11_employed_relevant'!$H$14:$H$4711,E$4)+SUMIFS('11_employed_relevant'!$E$14:$E$4711,'11_employed_relevant'!$C$14:$C$4711,$A52,'11_employed_relevant'!$H$14:$H$4711,E$4)</f>
        <v>109</v>
      </c>
      <c r="F52" s="2">
        <f>SUMIFS('11_employed_relevant'!$D$14:$D$4711,'11_employed_relevant'!$C$14:$C$4711,$A52,'11_employed_relevant'!$H$14:$H$4711,F$4)+SUMIFS('11_employed_relevant'!$E$14:$E$4711,'11_employed_relevant'!$C$14:$C$4711,$A52,'11_employed_relevant'!$H$14:$H$4711,F$4)</f>
        <v>0</v>
      </c>
      <c r="G52" s="2">
        <f>SUMIFS('11_employed_relevant'!$D$14:$D$4711,'11_employed_relevant'!$C$14:$C$4711,$A52,'11_employed_relevant'!$H$14:$H$4711,G$4)+SUMIFS('11_employed_relevant'!$E$14:$E$4711,'11_employed_relevant'!$C$14:$C$4711,$A52,'11_employed_relevant'!$H$14:$H$4711,G$4)</f>
        <v>10</v>
      </c>
      <c r="H52" s="2">
        <f>SUMIFS('11_employed_relevant'!$D$14:$D$4711,'11_employed_relevant'!$C$14:$C$4711,$A52,'11_employed_relevant'!$H$14:$H$4711,H$4)+SUMIFS('11_employed_relevant'!$E$14:$E$4711,'11_employed_relevant'!$C$14:$C$4711,$A52,'11_employed_relevant'!$H$14:$H$4711,H$4)</f>
        <v>9</v>
      </c>
      <c r="I52" s="2">
        <f>SUMIFS('11_employed_relevant'!$D$14:$D$4711,'11_employed_relevant'!$C$14:$C$4711,$A52,'11_employed_relevant'!$H$14:$H$4711,I$4)+SUMIFS('11_employed_relevant'!$E$14:$E$4711,'11_employed_relevant'!$C$14:$C$4711,$A52,'11_employed_relevant'!$H$14:$H$4711,I$4)</f>
        <v>0</v>
      </c>
      <c r="J52" s="30">
        <f>SUMIFS('11_employed_relevant'!$D$14:$D$4711,'11_employed_relevant'!$C$14:$C$4711,$A52,'11_employed_relevant'!$H$14:$H$4711,J$4)+SUMIFS('11_employed_relevant'!$E$14:$E$4711,'11_employed_relevant'!$C$14:$C$4711,$A52,'11_employed_relevant'!$H$14:$H$4711,J$4)</f>
        <v>0</v>
      </c>
      <c r="K52" s="2">
        <f>SUMIFS('11_employed_relevant'!$D$14:$D$4711,'11_employed_relevant'!$C$14:$C$4711,$A52,'11_employed_relevant'!$H$14:$H$4711,K$4)+SUMIFS('11_employed_relevant'!$E$14:$E$4711,'11_employed_relevant'!$C$14:$C$4711,$A52,'11_employed_relevant'!$H$14:$H$4711,K$4)</f>
        <v>0</v>
      </c>
      <c r="L52" s="2">
        <f>SUMIFS('11_employed_relevant'!$D$14:$D$4711,'11_employed_relevant'!$C$14:$C$4711,$A52,'11_employed_relevant'!$H$14:$H$4711,L$4)+SUMIFS('11_employed_relevant'!$E$14:$E$4711,'11_employed_relevant'!$C$14:$C$4711,$A52,'11_employed_relevant'!$H$14:$H$4711,L$4)</f>
        <v>14</v>
      </c>
      <c r="M52" s="2">
        <f>SUMIFS('11_employed_relevant'!$D$14:$D$4711,'11_employed_relevant'!$C$14:$C$4711,$A52,'11_employed_relevant'!$H$14:$H$4711,M$4)+SUMIFS('11_employed_relevant'!$E$14:$E$4711,'11_employed_relevant'!$C$14:$C$4711,$A52,'11_employed_relevant'!$H$14:$H$4711,M$4)</f>
        <v>113</v>
      </c>
      <c r="N52" s="2">
        <f>SUMIFS('11_employed_relevant'!$D$14:$D$4711,'11_employed_relevant'!$C$14:$C$4711,$A52,'11_employed_relevant'!$H$14:$H$4711,N$4)+SUMIFS('11_employed_relevant'!$E$14:$E$4711,'11_employed_relevant'!$C$14:$C$4711,$A52,'11_employed_relevant'!$H$14:$H$4711,N$4)</f>
        <v>21</v>
      </c>
      <c r="O52" s="2">
        <f>SUMIFS('11_employed_relevant'!$D$14:$D$4711,'11_employed_relevant'!$C$14:$C$4711,$A52,'11_employed_relevant'!$H$14:$H$4711,O$4)+SUMIFS('11_employed_relevant'!$E$14:$E$4711,'11_employed_relevant'!$C$14:$C$4711,$A52,'11_employed_relevant'!$H$14:$H$4711,O$4)</f>
        <v>7</v>
      </c>
      <c r="P52" s="2">
        <f>SUMIFS('11_employed_relevant'!$D$14:$D$4711,'11_employed_relevant'!$C$14:$C$4711,$A52,'11_employed_relevant'!$H$14:$H$4711,P$4)+SUMIFS('11_employed_relevant'!$E$14:$E$4711,'11_employed_relevant'!$C$14:$C$4711,$A52,'11_employed_relevant'!$H$14:$H$4711,P$4)</f>
        <v>56</v>
      </c>
      <c r="Q52" s="2">
        <f>SUMIFS('11_employed_relevant'!$D$14:$D$4711,'11_employed_relevant'!$C$14:$C$4711,$A52,'11_employed_relevant'!$H$14:$H$4711,Q$4)+SUMIFS('11_employed_relevant'!$E$14:$E$4711,'11_employed_relevant'!$C$14:$C$4711,$A52,'11_employed_relevant'!$H$14:$H$4711,Q$4)</f>
        <v>9</v>
      </c>
      <c r="R52" s="2">
        <f>SUMIFS('11_employed_relevant'!$D$14:$D$4711,'11_employed_relevant'!$C$14:$C$4711,$A52,'11_employed_relevant'!$H$14:$H$4711,R$4)+SUMIFS('11_employed_relevant'!$E$14:$E$4711,'11_employed_relevant'!$C$14:$C$4711,$A52,'11_employed_relevant'!$H$14:$H$4711,R$4)</f>
        <v>8</v>
      </c>
      <c r="S52" s="24">
        <f t="shared" si="0"/>
        <v>538</v>
      </c>
      <c r="U52" t="s">
        <v>169</v>
      </c>
      <c r="V52" s="2">
        <f>SUMIFS('11_employed_relevant'!$F$14:$F$4711,'11_employed_relevant'!$C$14:$C$4711,$U52,'11_employed_relevant'!$H$14:$H$4711,V$4)+SUMIFS('11_employed_relevant'!$G$14:$G$4711,'11_employed_relevant'!$C$14:$C$4711,$U52,'11_employed_relevant'!$H$14:$H$4711,V$4)</f>
        <v>92</v>
      </c>
      <c r="W52" s="2">
        <f>SUMIFS('11_employed_relevant'!$F$14:$F$4711,'11_employed_relevant'!$C$14:$C$4711,$U52,'11_employed_relevant'!$H$14:$H$4711,W$4)+SUMIFS('11_employed_relevant'!$G$14:$G$4711,'11_employed_relevant'!$C$14:$C$4711,$U52,'11_employed_relevant'!$H$14:$H$4711,W$4)</f>
        <v>0</v>
      </c>
      <c r="X52" s="2">
        <f>SUMIFS('11_employed_relevant'!$F$14:$F$4711,'11_employed_relevant'!$C$14:$C$4711,$U52,'11_employed_relevant'!$H$14:$H$4711,X$4)+SUMIFS('11_employed_relevant'!$G$14:$G$4711,'11_employed_relevant'!$C$14:$C$4711,$U52,'11_employed_relevant'!$H$14:$H$4711,X$4)</f>
        <v>11</v>
      </c>
      <c r="Y52" s="2">
        <f>SUMIFS('11_employed_relevant'!$F$14:$F$4711,'11_employed_relevant'!$C$14:$C$4711,$U52,'11_employed_relevant'!$H$14:$H$4711,Y$4)+SUMIFS('11_employed_relevant'!$G$14:$G$4711,'11_employed_relevant'!$C$14:$C$4711,$U52,'11_employed_relevant'!$H$14:$H$4711,Y$4)</f>
        <v>28</v>
      </c>
      <c r="Z52" s="2">
        <f>SUMIFS('11_employed_relevant'!$F$14:$F$4711,'11_employed_relevant'!$C$14:$C$4711,$U52,'11_employed_relevant'!$H$14:$H$4711,Z$4)+SUMIFS('11_employed_relevant'!$G$14:$G$4711,'11_employed_relevant'!$C$14:$C$4711,$U52,'11_employed_relevant'!$H$14:$H$4711,Z$4)</f>
        <v>0</v>
      </c>
      <c r="AA52" s="2">
        <f>SUMIFS('11_employed_relevant'!$F$14:$F$4711,'11_employed_relevant'!$C$14:$C$4711,$U52,'11_employed_relevant'!$H$14:$H$4711,AA$4)+SUMIFS('11_employed_relevant'!$G$14:$G$4711,'11_employed_relevant'!$C$14:$C$4711,$U52,'11_employed_relevant'!$H$14:$H$4711,AA$4)</f>
        <v>7</v>
      </c>
      <c r="AB52" s="2">
        <f>SUMIFS('11_employed_relevant'!$F$14:$F$4711,'11_employed_relevant'!$C$14:$C$4711,$U52,'11_employed_relevant'!$H$14:$H$4711,AB$4)+SUMIFS('11_employed_relevant'!$G$14:$G$4711,'11_employed_relevant'!$C$14:$C$4711,$U52,'11_employed_relevant'!$H$14:$H$4711,AB$4)</f>
        <v>0</v>
      </c>
      <c r="AC52" s="2">
        <f>SUMIFS('11_employed_relevant'!$F$14:$F$4711,'11_employed_relevant'!$C$14:$C$4711,$U52,'11_employed_relevant'!$H$14:$H$4711,AC$4)+SUMIFS('11_employed_relevant'!$G$14:$G$4711,'11_employed_relevant'!$C$14:$C$4711,$U52,'11_employed_relevant'!$H$14:$H$4711,AC$4)</f>
        <v>0</v>
      </c>
      <c r="AD52" s="30">
        <f>SUMIFS('11_employed_relevant'!$F$14:$F$4711,'11_employed_relevant'!$C$14:$C$4711,$U52,'11_employed_relevant'!$H$14:$H$4711,AD$4)+SUMIFS('11_employed_relevant'!$G$14:$G$4711,'11_employed_relevant'!$C$14:$C$4711,$U52,'11_employed_relevant'!$H$14:$H$4711,AD$4)</f>
        <v>0</v>
      </c>
      <c r="AE52" s="2">
        <f>SUMIFS('11_employed_relevant'!$F$14:$F$4711,'11_employed_relevant'!$C$14:$C$4711,$U52,'11_employed_relevant'!$H$14:$H$4711,AE$4)+SUMIFS('11_employed_relevant'!$G$14:$G$4711,'11_employed_relevant'!$C$14:$C$4711,$U52,'11_employed_relevant'!$H$14:$H$4711,AE$4)</f>
        <v>9</v>
      </c>
      <c r="AF52" s="2">
        <f>SUMIFS('11_employed_relevant'!$F$14:$F$4711,'11_employed_relevant'!$C$14:$C$4711,$U52,'11_employed_relevant'!$H$14:$H$4711,AF$4)+SUMIFS('11_employed_relevant'!$G$14:$G$4711,'11_employed_relevant'!$C$14:$C$4711,$U52,'11_employed_relevant'!$H$14:$H$4711,AF$4)</f>
        <v>27</v>
      </c>
      <c r="AG52" s="2">
        <f>SUMIFS('11_employed_relevant'!$F$14:$F$4711,'11_employed_relevant'!$C$14:$C$4711,$U52,'11_employed_relevant'!$H$14:$H$4711,AG$4)+SUMIFS('11_employed_relevant'!$G$14:$G$4711,'11_employed_relevant'!$C$14:$C$4711,$U52,'11_employed_relevant'!$H$14:$H$4711,AG$4)</f>
        <v>77</v>
      </c>
      <c r="AH52" s="2">
        <f>SUMIFS('11_employed_relevant'!$F$14:$F$4711,'11_employed_relevant'!$C$14:$C$4711,$U52,'11_employed_relevant'!$H$14:$H$4711,AH$4)+SUMIFS('11_employed_relevant'!$G$14:$G$4711,'11_employed_relevant'!$C$14:$C$4711,$U52,'11_employed_relevant'!$H$14:$H$4711,AH$4)</f>
        <v>13</v>
      </c>
      <c r="AI52" s="2">
        <f>SUMIFS('11_employed_relevant'!$F$14:$F$4711,'11_employed_relevant'!$C$14:$C$4711,$U52,'11_employed_relevant'!$H$14:$H$4711,AI$4)+SUMIFS('11_employed_relevant'!$G$14:$G$4711,'11_employed_relevant'!$C$14:$C$4711,$U52,'11_employed_relevant'!$H$14:$H$4711,AI$4)</f>
        <v>3</v>
      </c>
      <c r="AJ52" s="2">
        <f>SUMIFS('11_employed_relevant'!$F$14:$F$4711,'11_employed_relevant'!$C$14:$C$4711,$U52,'11_employed_relevant'!$H$14:$H$4711,AJ$4)+SUMIFS('11_employed_relevant'!$G$14:$G$4711,'11_employed_relevant'!$C$14:$C$4711,$U52,'11_employed_relevant'!$H$14:$H$4711,AJ$4)</f>
        <v>23</v>
      </c>
      <c r="AK52" s="2">
        <f>SUMIFS('11_employed_relevant'!$F$14:$F$4711,'11_employed_relevant'!$C$14:$C$4711,$U52,'11_employed_relevant'!$H$14:$H$4711,AK$4)+SUMIFS('11_employed_relevant'!$G$14:$G$4711,'11_employed_relevant'!$C$14:$C$4711,$U52,'11_employed_relevant'!$H$14:$H$4711,AK$4)</f>
        <v>3</v>
      </c>
      <c r="AL52" s="2">
        <f>SUMIFS('11_employed_relevant'!$F$14:$F$4711,'11_employed_relevant'!$C$14:$C$4711,$U52,'11_employed_relevant'!$H$14:$H$4711,AL$4)+SUMIFS('11_employed_relevant'!$G$14:$G$4711,'11_employed_relevant'!$C$14:$C$4711,$U52,'11_employed_relevant'!$H$14:$H$4711,AL$4)</f>
        <v>3</v>
      </c>
      <c r="AM52" s="24">
        <f t="shared" si="1"/>
        <v>296</v>
      </c>
    </row>
    <row r="53" spans="1:39">
      <c r="A53" t="s">
        <v>20</v>
      </c>
      <c r="B53" s="2">
        <f>SUMIFS('11_employed_relevant'!$D$14:$D$4711,'11_employed_relevant'!$C$14:$C$4711,$A53,'11_employed_relevant'!$H$14:$H$4711,B$4)+SUMIFS('11_employed_relevant'!$E$14:$E$4711,'11_employed_relevant'!$C$14:$C$4711,$A53,'11_employed_relevant'!$H$14:$H$4711,B$4)</f>
        <v>36</v>
      </c>
      <c r="C53" s="2">
        <f>SUMIFS('11_employed_relevant'!$D$14:$D$4711,'11_employed_relevant'!$C$14:$C$4711,$A53,'11_employed_relevant'!$H$14:$H$4711,C$4)+SUMIFS('11_employed_relevant'!$E$14:$E$4711,'11_employed_relevant'!$C$14:$C$4711,$A53,'11_employed_relevant'!$H$14:$H$4711,C$4)</f>
        <v>0</v>
      </c>
      <c r="D53" s="2">
        <f>SUMIFS('11_employed_relevant'!$D$14:$D$4711,'11_employed_relevant'!$C$14:$C$4711,$A53,'11_employed_relevant'!$H$14:$H$4711,D$4)+SUMIFS('11_employed_relevant'!$E$14:$E$4711,'11_employed_relevant'!$C$14:$C$4711,$A53,'11_employed_relevant'!$H$14:$H$4711,D$4)</f>
        <v>3</v>
      </c>
      <c r="E53" s="2">
        <f>SUMIFS('11_employed_relevant'!$D$14:$D$4711,'11_employed_relevant'!$C$14:$C$4711,$A53,'11_employed_relevant'!$H$14:$H$4711,E$4)+SUMIFS('11_employed_relevant'!$E$14:$E$4711,'11_employed_relevant'!$C$14:$C$4711,$A53,'11_employed_relevant'!$H$14:$H$4711,E$4)</f>
        <v>6</v>
      </c>
      <c r="F53" s="2">
        <f>SUMIFS('11_employed_relevant'!$D$14:$D$4711,'11_employed_relevant'!$C$14:$C$4711,$A53,'11_employed_relevant'!$H$14:$H$4711,F$4)+SUMIFS('11_employed_relevant'!$E$14:$E$4711,'11_employed_relevant'!$C$14:$C$4711,$A53,'11_employed_relevant'!$H$14:$H$4711,F$4)</f>
        <v>0</v>
      </c>
      <c r="G53" s="2">
        <f>SUMIFS('11_employed_relevant'!$D$14:$D$4711,'11_employed_relevant'!$C$14:$C$4711,$A53,'11_employed_relevant'!$H$14:$H$4711,G$4)+SUMIFS('11_employed_relevant'!$E$14:$E$4711,'11_employed_relevant'!$C$14:$C$4711,$A53,'11_employed_relevant'!$H$14:$H$4711,G$4)</f>
        <v>51</v>
      </c>
      <c r="H53" s="2">
        <f>SUMIFS('11_employed_relevant'!$D$14:$D$4711,'11_employed_relevant'!$C$14:$C$4711,$A53,'11_employed_relevant'!$H$14:$H$4711,H$4)+SUMIFS('11_employed_relevant'!$E$14:$E$4711,'11_employed_relevant'!$C$14:$C$4711,$A53,'11_employed_relevant'!$H$14:$H$4711,H$4)</f>
        <v>6</v>
      </c>
      <c r="I53" s="2">
        <f>SUMIFS('11_employed_relevant'!$D$14:$D$4711,'11_employed_relevant'!$C$14:$C$4711,$A53,'11_employed_relevant'!$H$14:$H$4711,I$4)+SUMIFS('11_employed_relevant'!$E$14:$E$4711,'11_employed_relevant'!$C$14:$C$4711,$A53,'11_employed_relevant'!$H$14:$H$4711,I$4)</f>
        <v>0</v>
      </c>
      <c r="J53" s="30">
        <f>SUMIFS('11_employed_relevant'!$D$14:$D$4711,'11_employed_relevant'!$C$14:$C$4711,$A53,'11_employed_relevant'!$H$14:$H$4711,J$4)+SUMIFS('11_employed_relevant'!$E$14:$E$4711,'11_employed_relevant'!$C$14:$C$4711,$A53,'11_employed_relevant'!$H$14:$H$4711,J$4)</f>
        <v>0</v>
      </c>
      <c r="K53" s="2">
        <f>SUMIFS('11_employed_relevant'!$D$14:$D$4711,'11_employed_relevant'!$C$14:$C$4711,$A53,'11_employed_relevant'!$H$14:$H$4711,K$4)+SUMIFS('11_employed_relevant'!$E$14:$E$4711,'11_employed_relevant'!$C$14:$C$4711,$A53,'11_employed_relevant'!$H$14:$H$4711,K$4)</f>
        <v>3</v>
      </c>
      <c r="L53" s="2">
        <f>SUMIFS('11_employed_relevant'!$D$14:$D$4711,'11_employed_relevant'!$C$14:$C$4711,$A53,'11_employed_relevant'!$H$14:$H$4711,L$4)+SUMIFS('11_employed_relevant'!$E$14:$E$4711,'11_employed_relevant'!$C$14:$C$4711,$A53,'11_employed_relevant'!$H$14:$H$4711,L$4)</f>
        <v>6</v>
      </c>
      <c r="M53" s="2">
        <f>SUMIFS('11_employed_relevant'!$D$14:$D$4711,'11_employed_relevant'!$C$14:$C$4711,$A53,'11_employed_relevant'!$H$14:$H$4711,M$4)+SUMIFS('11_employed_relevant'!$E$14:$E$4711,'11_employed_relevant'!$C$14:$C$4711,$A53,'11_employed_relevant'!$H$14:$H$4711,M$4)</f>
        <v>54</v>
      </c>
      <c r="N53" s="2">
        <f>SUMIFS('11_employed_relevant'!$D$14:$D$4711,'11_employed_relevant'!$C$14:$C$4711,$A53,'11_employed_relevant'!$H$14:$H$4711,N$4)+SUMIFS('11_employed_relevant'!$E$14:$E$4711,'11_employed_relevant'!$C$14:$C$4711,$A53,'11_employed_relevant'!$H$14:$H$4711,N$4)</f>
        <v>12</v>
      </c>
      <c r="O53" s="2">
        <f>SUMIFS('11_employed_relevant'!$D$14:$D$4711,'11_employed_relevant'!$C$14:$C$4711,$A53,'11_employed_relevant'!$H$14:$H$4711,O$4)+SUMIFS('11_employed_relevant'!$E$14:$E$4711,'11_employed_relevant'!$C$14:$C$4711,$A53,'11_employed_relevant'!$H$14:$H$4711,O$4)</f>
        <v>0</v>
      </c>
      <c r="P53" s="2">
        <f>SUMIFS('11_employed_relevant'!$D$14:$D$4711,'11_employed_relevant'!$C$14:$C$4711,$A53,'11_employed_relevant'!$H$14:$H$4711,P$4)+SUMIFS('11_employed_relevant'!$E$14:$E$4711,'11_employed_relevant'!$C$14:$C$4711,$A53,'11_employed_relevant'!$H$14:$H$4711,P$4)</f>
        <v>19</v>
      </c>
      <c r="Q53" s="2">
        <f>SUMIFS('11_employed_relevant'!$D$14:$D$4711,'11_employed_relevant'!$C$14:$C$4711,$A53,'11_employed_relevant'!$H$14:$H$4711,Q$4)+SUMIFS('11_employed_relevant'!$E$14:$E$4711,'11_employed_relevant'!$C$14:$C$4711,$A53,'11_employed_relevant'!$H$14:$H$4711,Q$4)</f>
        <v>0</v>
      </c>
      <c r="R53" s="2">
        <f>SUMIFS('11_employed_relevant'!$D$14:$D$4711,'11_employed_relevant'!$C$14:$C$4711,$A53,'11_employed_relevant'!$H$14:$H$4711,R$4)+SUMIFS('11_employed_relevant'!$E$14:$E$4711,'11_employed_relevant'!$C$14:$C$4711,$A53,'11_employed_relevant'!$H$14:$H$4711,R$4)</f>
        <v>3</v>
      </c>
      <c r="S53" s="24">
        <f t="shared" si="0"/>
        <v>199</v>
      </c>
      <c r="U53" t="s">
        <v>20</v>
      </c>
      <c r="V53" s="2">
        <f>SUMIFS('11_employed_relevant'!$F$14:$F$4711,'11_employed_relevant'!$C$14:$C$4711,$U53,'11_employed_relevant'!$H$14:$H$4711,V$4)+SUMIFS('11_employed_relevant'!$G$14:$G$4711,'11_employed_relevant'!$C$14:$C$4711,$U53,'11_employed_relevant'!$H$14:$H$4711,V$4)</f>
        <v>44</v>
      </c>
      <c r="W53" s="2">
        <f>SUMIFS('11_employed_relevant'!$F$14:$F$4711,'11_employed_relevant'!$C$14:$C$4711,$U53,'11_employed_relevant'!$H$14:$H$4711,W$4)+SUMIFS('11_employed_relevant'!$G$14:$G$4711,'11_employed_relevant'!$C$14:$C$4711,$U53,'11_employed_relevant'!$H$14:$H$4711,W$4)</f>
        <v>0</v>
      </c>
      <c r="X53" s="2">
        <f>SUMIFS('11_employed_relevant'!$F$14:$F$4711,'11_employed_relevant'!$C$14:$C$4711,$U53,'11_employed_relevant'!$H$14:$H$4711,X$4)+SUMIFS('11_employed_relevant'!$G$14:$G$4711,'11_employed_relevant'!$C$14:$C$4711,$U53,'11_employed_relevant'!$H$14:$H$4711,X$4)</f>
        <v>0</v>
      </c>
      <c r="Y53" s="2">
        <f>SUMIFS('11_employed_relevant'!$F$14:$F$4711,'11_employed_relevant'!$C$14:$C$4711,$U53,'11_employed_relevant'!$H$14:$H$4711,Y$4)+SUMIFS('11_employed_relevant'!$G$14:$G$4711,'11_employed_relevant'!$C$14:$C$4711,$U53,'11_employed_relevant'!$H$14:$H$4711,Y$4)</f>
        <v>0</v>
      </c>
      <c r="Z53" s="2">
        <f>SUMIFS('11_employed_relevant'!$F$14:$F$4711,'11_employed_relevant'!$C$14:$C$4711,$U53,'11_employed_relevant'!$H$14:$H$4711,Z$4)+SUMIFS('11_employed_relevant'!$G$14:$G$4711,'11_employed_relevant'!$C$14:$C$4711,$U53,'11_employed_relevant'!$H$14:$H$4711,Z$4)</f>
        <v>0</v>
      </c>
      <c r="AA53" s="2">
        <f>SUMIFS('11_employed_relevant'!$F$14:$F$4711,'11_employed_relevant'!$C$14:$C$4711,$U53,'11_employed_relevant'!$H$14:$H$4711,AA$4)+SUMIFS('11_employed_relevant'!$G$14:$G$4711,'11_employed_relevant'!$C$14:$C$4711,$U53,'11_employed_relevant'!$H$14:$H$4711,AA$4)</f>
        <v>46</v>
      </c>
      <c r="AB53" s="2">
        <f>SUMIFS('11_employed_relevant'!$F$14:$F$4711,'11_employed_relevant'!$C$14:$C$4711,$U53,'11_employed_relevant'!$H$14:$H$4711,AB$4)+SUMIFS('11_employed_relevant'!$G$14:$G$4711,'11_employed_relevant'!$C$14:$C$4711,$U53,'11_employed_relevant'!$H$14:$H$4711,AB$4)</f>
        <v>9</v>
      </c>
      <c r="AC53" s="2">
        <f>SUMIFS('11_employed_relevant'!$F$14:$F$4711,'11_employed_relevant'!$C$14:$C$4711,$U53,'11_employed_relevant'!$H$14:$H$4711,AC$4)+SUMIFS('11_employed_relevant'!$G$14:$G$4711,'11_employed_relevant'!$C$14:$C$4711,$U53,'11_employed_relevant'!$H$14:$H$4711,AC$4)</f>
        <v>0</v>
      </c>
      <c r="AD53" s="30">
        <f>SUMIFS('11_employed_relevant'!$F$14:$F$4711,'11_employed_relevant'!$C$14:$C$4711,$U53,'11_employed_relevant'!$H$14:$H$4711,AD$4)+SUMIFS('11_employed_relevant'!$G$14:$G$4711,'11_employed_relevant'!$C$14:$C$4711,$U53,'11_employed_relevant'!$H$14:$H$4711,AD$4)</f>
        <v>0</v>
      </c>
      <c r="AE53" s="2">
        <f>SUMIFS('11_employed_relevant'!$F$14:$F$4711,'11_employed_relevant'!$C$14:$C$4711,$U53,'11_employed_relevant'!$H$14:$H$4711,AE$4)+SUMIFS('11_employed_relevant'!$G$14:$G$4711,'11_employed_relevant'!$C$14:$C$4711,$U53,'11_employed_relevant'!$H$14:$H$4711,AE$4)</f>
        <v>10</v>
      </c>
      <c r="AF53" s="2">
        <f>SUMIFS('11_employed_relevant'!$F$14:$F$4711,'11_employed_relevant'!$C$14:$C$4711,$U53,'11_employed_relevant'!$H$14:$H$4711,AF$4)+SUMIFS('11_employed_relevant'!$G$14:$G$4711,'11_employed_relevant'!$C$14:$C$4711,$U53,'11_employed_relevant'!$H$14:$H$4711,AF$4)</f>
        <v>23</v>
      </c>
      <c r="AG53" s="2">
        <f>SUMIFS('11_employed_relevant'!$F$14:$F$4711,'11_employed_relevant'!$C$14:$C$4711,$U53,'11_employed_relevant'!$H$14:$H$4711,AG$4)+SUMIFS('11_employed_relevant'!$G$14:$G$4711,'11_employed_relevant'!$C$14:$C$4711,$U53,'11_employed_relevant'!$H$14:$H$4711,AG$4)</f>
        <v>24</v>
      </c>
      <c r="AH53" s="2">
        <f>SUMIFS('11_employed_relevant'!$F$14:$F$4711,'11_employed_relevant'!$C$14:$C$4711,$U53,'11_employed_relevant'!$H$14:$H$4711,AH$4)+SUMIFS('11_employed_relevant'!$G$14:$G$4711,'11_employed_relevant'!$C$14:$C$4711,$U53,'11_employed_relevant'!$H$14:$H$4711,AH$4)</f>
        <v>6</v>
      </c>
      <c r="AI53" s="2">
        <f>SUMIFS('11_employed_relevant'!$F$14:$F$4711,'11_employed_relevant'!$C$14:$C$4711,$U53,'11_employed_relevant'!$H$14:$H$4711,AI$4)+SUMIFS('11_employed_relevant'!$G$14:$G$4711,'11_employed_relevant'!$C$14:$C$4711,$U53,'11_employed_relevant'!$H$14:$H$4711,AI$4)</f>
        <v>0</v>
      </c>
      <c r="AJ53" s="2">
        <f>SUMIFS('11_employed_relevant'!$F$14:$F$4711,'11_employed_relevant'!$C$14:$C$4711,$U53,'11_employed_relevant'!$H$14:$H$4711,AJ$4)+SUMIFS('11_employed_relevant'!$G$14:$G$4711,'11_employed_relevant'!$C$14:$C$4711,$U53,'11_employed_relevant'!$H$14:$H$4711,AJ$4)</f>
        <v>13</v>
      </c>
      <c r="AK53" s="2">
        <f>SUMIFS('11_employed_relevant'!$F$14:$F$4711,'11_employed_relevant'!$C$14:$C$4711,$U53,'11_employed_relevant'!$H$14:$H$4711,AK$4)+SUMIFS('11_employed_relevant'!$G$14:$G$4711,'11_employed_relevant'!$C$14:$C$4711,$U53,'11_employed_relevant'!$H$14:$H$4711,AK$4)</f>
        <v>0</v>
      </c>
      <c r="AL53" s="2">
        <f>SUMIFS('11_employed_relevant'!$F$14:$F$4711,'11_employed_relevant'!$C$14:$C$4711,$U53,'11_employed_relevant'!$H$14:$H$4711,AL$4)+SUMIFS('11_employed_relevant'!$G$14:$G$4711,'11_employed_relevant'!$C$14:$C$4711,$U53,'11_employed_relevant'!$H$14:$H$4711,AL$4)</f>
        <v>0</v>
      </c>
      <c r="AM53" s="24">
        <f t="shared" si="1"/>
        <v>175</v>
      </c>
    </row>
    <row r="54" spans="1:39">
      <c r="A54" t="s">
        <v>21</v>
      </c>
      <c r="B54" s="2">
        <f>SUMIFS('11_employed_relevant'!$D$14:$D$4711,'11_employed_relevant'!$C$14:$C$4711,$A54,'11_employed_relevant'!$H$14:$H$4711,B$4)+SUMIFS('11_employed_relevant'!$E$14:$E$4711,'11_employed_relevant'!$C$14:$C$4711,$A54,'11_employed_relevant'!$H$14:$H$4711,B$4)</f>
        <v>15</v>
      </c>
      <c r="C54" s="2">
        <f>SUMIFS('11_employed_relevant'!$D$14:$D$4711,'11_employed_relevant'!$C$14:$C$4711,$A54,'11_employed_relevant'!$H$14:$H$4711,C$4)+SUMIFS('11_employed_relevant'!$E$14:$E$4711,'11_employed_relevant'!$C$14:$C$4711,$A54,'11_employed_relevant'!$H$14:$H$4711,C$4)</f>
        <v>4</v>
      </c>
      <c r="D54" s="2">
        <f>SUMIFS('11_employed_relevant'!$D$14:$D$4711,'11_employed_relevant'!$C$14:$C$4711,$A54,'11_employed_relevant'!$H$14:$H$4711,D$4)+SUMIFS('11_employed_relevant'!$E$14:$E$4711,'11_employed_relevant'!$C$14:$C$4711,$A54,'11_employed_relevant'!$H$14:$H$4711,D$4)</f>
        <v>20</v>
      </c>
      <c r="E54" s="2">
        <f>SUMIFS('11_employed_relevant'!$D$14:$D$4711,'11_employed_relevant'!$C$14:$C$4711,$A54,'11_employed_relevant'!$H$14:$H$4711,E$4)+SUMIFS('11_employed_relevant'!$E$14:$E$4711,'11_employed_relevant'!$C$14:$C$4711,$A54,'11_employed_relevant'!$H$14:$H$4711,E$4)</f>
        <v>13</v>
      </c>
      <c r="F54" s="2">
        <f>SUMIFS('11_employed_relevant'!$D$14:$D$4711,'11_employed_relevant'!$C$14:$C$4711,$A54,'11_employed_relevant'!$H$14:$H$4711,F$4)+SUMIFS('11_employed_relevant'!$E$14:$E$4711,'11_employed_relevant'!$C$14:$C$4711,$A54,'11_employed_relevant'!$H$14:$H$4711,F$4)</f>
        <v>0</v>
      </c>
      <c r="G54" s="2">
        <f>SUMIFS('11_employed_relevant'!$D$14:$D$4711,'11_employed_relevant'!$C$14:$C$4711,$A54,'11_employed_relevant'!$H$14:$H$4711,G$4)+SUMIFS('11_employed_relevant'!$E$14:$E$4711,'11_employed_relevant'!$C$14:$C$4711,$A54,'11_employed_relevant'!$H$14:$H$4711,G$4)</f>
        <v>0</v>
      </c>
      <c r="H54" s="2">
        <f>SUMIFS('11_employed_relevant'!$D$14:$D$4711,'11_employed_relevant'!$C$14:$C$4711,$A54,'11_employed_relevant'!$H$14:$H$4711,H$4)+SUMIFS('11_employed_relevant'!$E$14:$E$4711,'11_employed_relevant'!$C$14:$C$4711,$A54,'11_employed_relevant'!$H$14:$H$4711,H$4)</f>
        <v>0</v>
      </c>
      <c r="I54" s="2">
        <f>SUMIFS('11_employed_relevant'!$D$14:$D$4711,'11_employed_relevant'!$C$14:$C$4711,$A54,'11_employed_relevant'!$H$14:$H$4711,I$4)+SUMIFS('11_employed_relevant'!$E$14:$E$4711,'11_employed_relevant'!$C$14:$C$4711,$A54,'11_employed_relevant'!$H$14:$H$4711,I$4)</f>
        <v>0</v>
      </c>
      <c r="J54" s="30">
        <f>SUMIFS('11_employed_relevant'!$D$14:$D$4711,'11_employed_relevant'!$C$14:$C$4711,$A54,'11_employed_relevant'!$H$14:$H$4711,J$4)+SUMIFS('11_employed_relevant'!$E$14:$E$4711,'11_employed_relevant'!$C$14:$C$4711,$A54,'11_employed_relevant'!$H$14:$H$4711,J$4)</f>
        <v>0</v>
      </c>
      <c r="K54" s="2">
        <f>SUMIFS('11_employed_relevant'!$D$14:$D$4711,'11_employed_relevant'!$C$14:$C$4711,$A54,'11_employed_relevant'!$H$14:$H$4711,K$4)+SUMIFS('11_employed_relevant'!$E$14:$E$4711,'11_employed_relevant'!$C$14:$C$4711,$A54,'11_employed_relevant'!$H$14:$H$4711,K$4)</f>
        <v>0</v>
      </c>
      <c r="L54" s="2">
        <f>SUMIFS('11_employed_relevant'!$D$14:$D$4711,'11_employed_relevant'!$C$14:$C$4711,$A54,'11_employed_relevant'!$H$14:$H$4711,L$4)+SUMIFS('11_employed_relevant'!$E$14:$E$4711,'11_employed_relevant'!$C$14:$C$4711,$A54,'11_employed_relevant'!$H$14:$H$4711,L$4)</f>
        <v>3</v>
      </c>
      <c r="M54" s="2">
        <f>SUMIFS('11_employed_relevant'!$D$14:$D$4711,'11_employed_relevant'!$C$14:$C$4711,$A54,'11_employed_relevant'!$H$14:$H$4711,M$4)+SUMIFS('11_employed_relevant'!$E$14:$E$4711,'11_employed_relevant'!$C$14:$C$4711,$A54,'11_employed_relevant'!$H$14:$H$4711,M$4)</f>
        <v>64</v>
      </c>
      <c r="N54" s="2">
        <f>SUMIFS('11_employed_relevant'!$D$14:$D$4711,'11_employed_relevant'!$C$14:$C$4711,$A54,'11_employed_relevant'!$H$14:$H$4711,N$4)+SUMIFS('11_employed_relevant'!$E$14:$E$4711,'11_employed_relevant'!$C$14:$C$4711,$A54,'11_employed_relevant'!$H$14:$H$4711,N$4)</f>
        <v>22</v>
      </c>
      <c r="O54" s="2">
        <f>SUMIFS('11_employed_relevant'!$D$14:$D$4711,'11_employed_relevant'!$C$14:$C$4711,$A54,'11_employed_relevant'!$H$14:$H$4711,O$4)+SUMIFS('11_employed_relevant'!$E$14:$E$4711,'11_employed_relevant'!$C$14:$C$4711,$A54,'11_employed_relevant'!$H$14:$H$4711,O$4)</f>
        <v>4</v>
      </c>
      <c r="P54" s="2">
        <f>SUMIFS('11_employed_relevant'!$D$14:$D$4711,'11_employed_relevant'!$C$14:$C$4711,$A54,'11_employed_relevant'!$H$14:$H$4711,P$4)+SUMIFS('11_employed_relevant'!$E$14:$E$4711,'11_employed_relevant'!$C$14:$C$4711,$A54,'11_employed_relevant'!$H$14:$H$4711,P$4)</f>
        <v>33</v>
      </c>
      <c r="Q54" s="2">
        <f>SUMIFS('11_employed_relevant'!$D$14:$D$4711,'11_employed_relevant'!$C$14:$C$4711,$A54,'11_employed_relevant'!$H$14:$H$4711,Q$4)+SUMIFS('11_employed_relevant'!$E$14:$E$4711,'11_employed_relevant'!$C$14:$C$4711,$A54,'11_employed_relevant'!$H$14:$H$4711,Q$4)</f>
        <v>12</v>
      </c>
      <c r="R54" s="2">
        <f>SUMIFS('11_employed_relevant'!$D$14:$D$4711,'11_employed_relevant'!$C$14:$C$4711,$A54,'11_employed_relevant'!$H$14:$H$4711,R$4)+SUMIFS('11_employed_relevant'!$E$14:$E$4711,'11_employed_relevant'!$C$14:$C$4711,$A54,'11_employed_relevant'!$H$14:$H$4711,R$4)</f>
        <v>0</v>
      </c>
      <c r="S54" s="24">
        <f t="shared" si="0"/>
        <v>190</v>
      </c>
      <c r="U54" t="s">
        <v>21</v>
      </c>
      <c r="V54" s="2">
        <f>SUMIFS('11_employed_relevant'!$F$14:$F$4711,'11_employed_relevant'!$C$14:$C$4711,$U54,'11_employed_relevant'!$H$14:$H$4711,V$4)+SUMIFS('11_employed_relevant'!$G$14:$G$4711,'11_employed_relevant'!$C$14:$C$4711,$U54,'11_employed_relevant'!$H$14:$H$4711,V$4)</f>
        <v>24</v>
      </c>
      <c r="W54" s="2">
        <f>SUMIFS('11_employed_relevant'!$F$14:$F$4711,'11_employed_relevant'!$C$14:$C$4711,$U54,'11_employed_relevant'!$H$14:$H$4711,W$4)+SUMIFS('11_employed_relevant'!$G$14:$G$4711,'11_employed_relevant'!$C$14:$C$4711,$U54,'11_employed_relevant'!$H$14:$H$4711,W$4)</f>
        <v>0</v>
      </c>
      <c r="X54" s="2">
        <f>SUMIFS('11_employed_relevant'!$F$14:$F$4711,'11_employed_relevant'!$C$14:$C$4711,$U54,'11_employed_relevant'!$H$14:$H$4711,X$4)+SUMIFS('11_employed_relevant'!$G$14:$G$4711,'11_employed_relevant'!$C$14:$C$4711,$U54,'11_employed_relevant'!$H$14:$H$4711,X$4)</f>
        <v>9</v>
      </c>
      <c r="Y54" s="2">
        <f>SUMIFS('11_employed_relevant'!$F$14:$F$4711,'11_employed_relevant'!$C$14:$C$4711,$U54,'11_employed_relevant'!$H$14:$H$4711,Y$4)+SUMIFS('11_employed_relevant'!$G$14:$G$4711,'11_employed_relevant'!$C$14:$C$4711,$U54,'11_employed_relevant'!$H$14:$H$4711,Y$4)</f>
        <v>0</v>
      </c>
      <c r="Z54" s="2">
        <f>SUMIFS('11_employed_relevant'!$F$14:$F$4711,'11_employed_relevant'!$C$14:$C$4711,$U54,'11_employed_relevant'!$H$14:$H$4711,Z$4)+SUMIFS('11_employed_relevant'!$G$14:$G$4711,'11_employed_relevant'!$C$14:$C$4711,$U54,'11_employed_relevant'!$H$14:$H$4711,Z$4)</f>
        <v>0</v>
      </c>
      <c r="AA54" s="2">
        <f>SUMIFS('11_employed_relevant'!$F$14:$F$4711,'11_employed_relevant'!$C$14:$C$4711,$U54,'11_employed_relevant'!$H$14:$H$4711,AA$4)+SUMIFS('11_employed_relevant'!$G$14:$G$4711,'11_employed_relevant'!$C$14:$C$4711,$U54,'11_employed_relevant'!$H$14:$H$4711,AA$4)</f>
        <v>4</v>
      </c>
      <c r="AB54" s="2">
        <f>SUMIFS('11_employed_relevant'!$F$14:$F$4711,'11_employed_relevant'!$C$14:$C$4711,$U54,'11_employed_relevant'!$H$14:$H$4711,AB$4)+SUMIFS('11_employed_relevant'!$G$14:$G$4711,'11_employed_relevant'!$C$14:$C$4711,$U54,'11_employed_relevant'!$H$14:$H$4711,AB$4)</f>
        <v>16</v>
      </c>
      <c r="AC54" s="2">
        <f>SUMIFS('11_employed_relevant'!$F$14:$F$4711,'11_employed_relevant'!$C$14:$C$4711,$U54,'11_employed_relevant'!$H$14:$H$4711,AC$4)+SUMIFS('11_employed_relevant'!$G$14:$G$4711,'11_employed_relevant'!$C$14:$C$4711,$U54,'11_employed_relevant'!$H$14:$H$4711,AC$4)</f>
        <v>0</v>
      </c>
      <c r="AD54" s="30">
        <f>SUMIFS('11_employed_relevant'!$F$14:$F$4711,'11_employed_relevant'!$C$14:$C$4711,$U54,'11_employed_relevant'!$H$14:$H$4711,AD$4)+SUMIFS('11_employed_relevant'!$G$14:$G$4711,'11_employed_relevant'!$C$14:$C$4711,$U54,'11_employed_relevant'!$H$14:$H$4711,AD$4)</f>
        <v>0</v>
      </c>
      <c r="AE54" s="2">
        <f>SUMIFS('11_employed_relevant'!$F$14:$F$4711,'11_employed_relevant'!$C$14:$C$4711,$U54,'11_employed_relevant'!$H$14:$H$4711,AE$4)+SUMIFS('11_employed_relevant'!$G$14:$G$4711,'11_employed_relevant'!$C$14:$C$4711,$U54,'11_employed_relevant'!$H$14:$H$4711,AE$4)</f>
        <v>6</v>
      </c>
      <c r="AF54" s="2">
        <f>SUMIFS('11_employed_relevant'!$F$14:$F$4711,'11_employed_relevant'!$C$14:$C$4711,$U54,'11_employed_relevant'!$H$14:$H$4711,AF$4)+SUMIFS('11_employed_relevant'!$G$14:$G$4711,'11_employed_relevant'!$C$14:$C$4711,$U54,'11_employed_relevant'!$H$14:$H$4711,AF$4)</f>
        <v>31</v>
      </c>
      <c r="AG54" s="2">
        <f>SUMIFS('11_employed_relevant'!$F$14:$F$4711,'11_employed_relevant'!$C$14:$C$4711,$U54,'11_employed_relevant'!$H$14:$H$4711,AG$4)+SUMIFS('11_employed_relevant'!$G$14:$G$4711,'11_employed_relevant'!$C$14:$C$4711,$U54,'11_employed_relevant'!$H$14:$H$4711,AG$4)</f>
        <v>59</v>
      </c>
      <c r="AH54" s="2">
        <f>SUMIFS('11_employed_relevant'!$F$14:$F$4711,'11_employed_relevant'!$C$14:$C$4711,$U54,'11_employed_relevant'!$H$14:$H$4711,AH$4)+SUMIFS('11_employed_relevant'!$G$14:$G$4711,'11_employed_relevant'!$C$14:$C$4711,$U54,'11_employed_relevant'!$H$14:$H$4711,AH$4)</f>
        <v>32</v>
      </c>
      <c r="AI54" s="2">
        <f>SUMIFS('11_employed_relevant'!$F$14:$F$4711,'11_employed_relevant'!$C$14:$C$4711,$U54,'11_employed_relevant'!$H$14:$H$4711,AI$4)+SUMIFS('11_employed_relevant'!$G$14:$G$4711,'11_employed_relevant'!$C$14:$C$4711,$U54,'11_employed_relevant'!$H$14:$H$4711,AI$4)</f>
        <v>5</v>
      </c>
      <c r="AJ54" s="2">
        <f>SUMIFS('11_employed_relevant'!$F$14:$F$4711,'11_employed_relevant'!$C$14:$C$4711,$U54,'11_employed_relevant'!$H$14:$H$4711,AJ$4)+SUMIFS('11_employed_relevant'!$G$14:$G$4711,'11_employed_relevant'!$C$14:$C$4711,$U54,'11_employed_relevant'!$H$14:$H$4711,AJ$4)</f>
        <v>24</v>
      </c>
      <c r="AK54" s="2">
        <f>SUMIFS('11_employed_relevant'!$F$14:$F$4711,'11_employed_relevant'!$C$14:$C$4711,$U54,'11_employed_relevant'!$H$14:$H$4711,AK$4)+SUMIFS('11_employed_relevant'!$G$14:$G$4711,'11_employed_relevant'!$C$14:$C$4711,$U54,'11_employed_relevant'!$H$14:$H$4711,AK$4)</f>
        <v>0</v>
      </c>
      <c r="AL54" s="2">
        <f>SUMIFS('11_employed_relevant'!$F$14:$F$4711,'11_employed_relevant'!$C$14:$C$4711,$U54,'11_employed_relevant'!$H$14:$H$4711,AL$4)+SUMIFS('11_employed_relevant'!$G$14:$G$4711,'11_employed_relevant'!$C$14:$C$4711,$U54,'11_employed_relevant'!$H$14:$H$4711,AL$4)</f>
        <v>0</v>
      </c>
      <c r="AM54" s="24">
        <f t="shared" si="1"/>
        <v>210</v>
      </c>
    </row>
    <row r="55" spans="1:39">
      <c r="A55" t="s">
        <v>170</v>
      </c>
      <c r="B55" s="2">
        <f>SUMIFS('11_employed_relevant'!$D$14:$D$4711,'11_employed_relevant'!$C$14:$C$4711,$A55,'11_employed_relevant'!$H$14:$H$4711,B$4)+SUMIFS('11_employed_relevant'!$E$14:$E$4711,'11_employed_relevant'!$C$14:$C$4711,$A55,'11_employed_relevant'!$H$14:$H$4711,B$4)</f>
        <v>82</v>
      </c>
      <c r="C55" s="2">
        <f>SUMIFS('11_employed_relevant'!$D$14:$D$4711,'11_employed_relevant'!$C$14:$C$4711,$A55,'11_employed_relevant'!$H$14:$H$4711,C$4)+SUMIFS('11_employed_relevant'!$E$14:$E$4711,'11_employed_relevant'!$C$14:$C$4711,$A55,'11_employed_relevant'!$H$14:$H$4711,C$4)</f>
        <v>10</v>
      </c>
      <c r="D55" s="2">
        <f>SUMIFS('11_employed_relevant'!$D$14:$D$4711,'11_employed_relevant'!$C$14:$C$4711,$A55,'11_employed_relevant'!$H$14:$H$4711,D$4)+SUMIFS('11_employed_relevant'!$E$14:$E$4711,'11_employed_relevant'!$C$14:$C$4711,$A55,'11_employed_relevant'!$H$14:$H$4711,D$4)</f>
        <v>81</v>
      </c>
      <c r="E55" s="2">
        <f>SUMIFS('11_employed_relevant'!$D$14:$D$4711,'11_employed_relevant'!$C$14:$C$4711,$A55,'11_employed_relevant'!$H$14:$H$4711,E$4)+SUMIFS('11_employed_relevant'!$E$14:$E$4711,'11_employed_relevant'!$C$14:$C$4711,$A55,'11_employed_relevant'!$H$14:$H$4711,E$4)</f>
        <v>57</v>
      </c>
      <c r="F55" s="2">
        <f>SUMIFS('11_employed_relevant'!$D$14:$D$4711,'11_employed_relevant'!$C$14:$C$4711,$A55,'11_employed_relevant'!$H$14:$H$4711,F$4)+SUMIFS('11_employed_relevant'!$E$14:$E$4711,'11_employed_relevant'!$C$14:$C$4711,$A55,'11_employed_relevant'!$H$14:$H$4711,F$4)</f>
        <v>0</v>
      </c>
      <c r="G55" s="2">
        <f>SUMIFS('11_employed_relevant'!$D$14:$D$4711,'11_employed_relevant'!$C$14:$C$4711,$A55,'11_employed_relevant'!$H$14:$H$4711,G$4)+SUMIFS('11_employed_relevant'!$E$14:$E$4711,'11_employed_relevant'!$C$14:$C$4711,$A55,'11_employed_relevant'!$H$14:$H$4711,G$4)</f>
        <v>3</v>
      </c>
      <c r="H55" s="2">
        <f>SUMIFS('11_employed_relevant'!$D$14:$D$4711,'11_employed_relevant'!$C$14:$C$4711,$A55,'11_employed_relevant'!$H$14:$H$4711,H$4)+SUMIFS('11_employed_relevant'!$E$14:$E$4711,'11_employed_relevant'!$C$14:$C$4711,$A55,'11_employed_relevant'!$H$14:$H$4711,H$4)</f>
        <v>20</v>
      </c>
      <c r="I55" s="2">
        <f>SUMIFS('11_employed_relevant'!$D$14:$D$4711,'11_employed_relevant'!$C$14:$C$4711,$A55,'11_employed_relevant'!$H$14:$H$4711,I$4)+SUMIFS('11_employed_relevant'!$E$14:$E$4711,'11_employed_relevant'!$C$14:$C$4711,$A55,'11_employed_relevant'!$H$14:$H$4711,I$4)</f>
        <v>0</v>
      </c>
      <c r="J55" s="30">
        <f>SUMIFS('11_employed_relevant'!$D$14:$D$4711,'11_employed_relevant'!$C$14:$C$4711,$A55,'11_employed_relevant'!$H$14:$H$4711,J$4)+SUMIFS('11_employed_relevant'!$E$14:$E$4711,'11_employed_relevant'!$C$14:$C$4711,$A55,'11_employed_relevant'!$H$14:$H$4711,J$4)</f>
        <v>0</v>
      </c>
      <c r="K55" s="2">
        <f>SUMIFS('11_employed_relevant'!$D$14:$D$4711,'11_employed_relevant'!$C$14:$C$4711,$A55,'11_employed_relevant'!$H$14:$H$4711,K$4)+SUMIFS('11_employed_relevant'!$E$14:$E$4711,'11_employed_relevant'!$C$14:$C$4711,$A55,'11_employed_relevant'!$H$14:$H$4711,K$4)</f>
        <v>0</v>
      </c>
      <c r="L55" s="2">
        <f>SUMIFS('11_employed_relevant'!$D$14:$D$4711,'11_employed_relevant'!$C$14:$C$4711,$A55,'11_employed_relevant'!$H$14:$H$4711,L$4)+SUMIFS('11_employed_relevant'!$E$14:$E$4711,'11_employed_relevant'!$C$14:$C$4711,$A55,'11_employed_relevant'!$H$14:$H$4711,L$4)</f>
        <v>24</v>
      </c>
      <c r="M55" s="2">
        <f>SUMIFS('11_employed_relevant'!$D$14:$D$4711,'11_employed_relevant'!$C$14:$C$4711,$A55,'11_employed_relevant'!$H$14:$H$4711,M$4)+SUMIFS('11_employed_relevant'!$E$14:$E$4711,'11_employed_relevant'!$C$14:$C$4711,$A55,'11_employed_relevant'!$H$14:$H$4711,M$4)</f>
        <v>171</v>
      </c>
      <c r="N55" s="2">
        <f>SUMIFS('11_employed_relevant'!$D$14:$D$4711,'11_employed_relevant'!$C$14:$C$4711,$A55,'11_employed_relevant'!$H$14:$H$4711,N$4)+SUMIFS('11_employed_relevant'!$E$14:$E$4711,'11_employed_relevant'!$C$14:$C$4711,$A55,'11_employed_relevant'!$H$14:$H$4711,N$4)</f>
        <v>64</v>
      </c>
      <c r="O55" s="2">
        <f>SUMIFS('11_employed_relevant'!$D$14:$D$4711,'11_employed_relevant'!$C$14:$C$4711,$A55,'11_employed_relevant'!$H$14:$H$4711,O$4)+SUMIFS('11_employed_relevant'!$E$14:$E$4711,'11_employed_relevant'!$C$14:$C$4711,$A55,'11_employed_relevant'!$H$14:$H$4711,O$4)</f>
        <v>14</v>
      </c>
      <c r="P55" s="2">
        <f>SUMIFS('11_employed_relevant'!$D$14:$D$4711,'11_employed_relevant'!$C$14:$C$4711,$A55,'11_employed_relevant'!$H$14:$H$4711,P$4)+SUMIFS('11_employed_relevant'!$E$14:$E$4711,'11_employed_relevant'!$C$14:$C$4711,$A55,'11_employed_relevant'!$H$14:$H$4711,P$4)</f>
        <v>113</v>
      </c>
      <c r="Q55" s="2">
        <f>SUMIFS('11_employed_relevant'!$D$14:$D$4711,'11_employed_relevant'!$C$14:$C$4711,$A55,'11_employed_relevant'!$H$14:$H$4711,Q$4)+SUMIFS('11_employed_relevant'!$E$14:$E$4711,'11_employed_relevant'!$C$14:$C$4711,$A55,'11_employed_relevant'!$H$14:$H$4711,Q$4)</f>
        <v>31</v>
      </c>
      <c r="R55" s="2">
        <f>SUMIFS('11_employed_relevant'!$D$14:$D$4711,'11_employed_relevant'!$C$14:$C$4711,$A55,'11_employed_relevant'!$H$14:$H$4711,R$4)+SUMIFS('11_employed_relevant'!$E$14:$E$4711,'11_employed_relevant'!$C$14:$C$4711,$A55,'11_employed_relevant'!$H$14:$H$4711,R$4)</f>
        <v>11</v>
      </c>
      <c r="S55" s="24">
        <f t="shared" si="0"/>
        <v>681</v>
      </c>
      <c r="U55" t="s">
        <v>170</v>
      </c>
      <c r="V55" s="2">
        <f>SUMIFS('11_employed_relevant'!$F$14:$F$4711,'11_employed_relevant'!$C$14:$C$4711,$U55,'11_employed_relevant'!$H$14:$H$4711,V$4)+SUMIFS('11_employed_relevant'!$G$14:$G$4711,'11_employed_relevant'!$C$14:$C$4711,$U55,'11_employed_relevant'!$H$14:$H$4711,V$4)</f>
        <v>51</v>
      </c>
      <c r="W55" s="2">
        <f>SUMIFS('11_employed_relevant'!$F$14:$F$4711,'11_employed_relevant'!$C$14:$C$4711,$U55,'11_employed_relevant'!$H$14:$H$4711,W$4)+SUMIFS('11_employed_relevant'!$G$14:$G$4711,'11_employed_relevant'!$C$14:$C$4711,$U55,'11_employed_relevant'!$H$14:$H$4711,W$4)</f>
        <v>0</v>
      </c>
      <c r="X55" s="2">
        <f>SUMIFS('11_employed_relevant'!$F$14:$F$4711,'11_employed_relevant'!$C$14:$C$4711,$U55,'11_employed_relevant'!$H$14:$H$4711,X$4)+SUMIFS('11_employed_relevant'!$G$14:$G$4711,'11_employed_relevant'!$C$14:$C$4711,$U55,'11_employed_relevant'!$H$14:$H$4711,X$4)</f>
        <v>10</v>
      </c>
      <c r="Y55" s="2">
        <f>SUMIFS('11_employed_relevant'!$F$14:$F$4711,'11_employed_relevant'!$C$14:$C$4711,$U55,'11_employed_relevant'!$H$14:$H$4711,Y$4)+SUMIFS('11_employed_relevant'!$G$14:$G$4711,'11_employed_relevant'!$C$14:$C$4711,$U55,'11_employed_relevant'!$H$14:$H$4711,Y$4)</f>
        <v>0</v>
      </c>
      <c r="Z55" s="2">
        <f>SUMIFS('11_employed_relevant'!$F$14:$F$4711,'11_employed_relevant'!$C$14:$C$4711,$U55,'11_employed_relevant'!$H$14:$H$4711,Z$4)+SUMIFS('11_employed_relevant'!$G$14:$G$4711,'11_employed_relevant'!$C$14:$C$4711,$U55,'11_employed_relevant'!$H$14:$H$4711,Z$4)</f>
        <v>0</v>
      </c>
      <c r="AA55" s="2">
        <f>SUMIFS('11_employed_relevant'!$F$14:$F$4711,'11_employed_relevant'!$C$14:$C$4711,$U55,'11_employed_relevant'!$H$14:$H$4711,AA$4)+SUMIFS('11_employed_relevant'!$G$14:$G$4711,'11_employed_relevant'!$C$14:$C$4711,$U55,'11_employed_relevant'!$H$14:$H$4711,AA$4)</f>
        <v>8</v>
      </c>
      <c r="AB55" s="2">
        <f>SUMIFS('11_employed_relevant'!$F$14:$F$4711,'11_employed_relevant'!$C$14:$C$4711,$U55,'11_employed_relevant'!$H$14:$H$4711,AB$4)+SUMIFS('11_employed_relevant'!$G$14:$G$4711,'11_employed_relevant'!$C$14:$C$4711,$U55,'11_employed_relevant'!$H$14:$H$4711,AB$4)</f>
        <v>18</v>
      </c>
      <c r="AC55" s="2">
        <f>SUMIFS('11_employed_relevant'!$F$14:$F$4711,'11_employed_relevant'!$C$14:$C$4711,$U55,'11_employed_relevant'!$H$14:$H$4711,AC$4)+SUMIFS('11_employed_relevant'!$G$14:$G$4711,'11_employed_relevant'!$C$14:$C$4711,$U55,'11_employed_relevant'!$H$14:$H$4711,AC$4)</f>
        <v>0</v>
      </c>
      <c r="AD55" s="30">
        <f>SUMIFS('11_employed_relevant'!$F$14:$F$4711,'11_employed_relevant'!$C$14:$C$4711,$U55,'11_employed_relevant'!$H$14:$H$4711,AD$4)+SUMIFS('11_employed_relevant'!$G$14:$G$4711,'11_employed_relevant'!$C$14:$C$4711,$U55,'11_employed_relevant'!$H$14:$H$4711,AD$4)</f>
        <v>0</v>
      </c>
      <c r="AE55" s="2">
        <f>SUMIFS('11_employed_relevant'!$F$14:$F$4711,'11_employed_relevant'!$C$14:$C$4711,$U55,'11_employed_relevant'!$H$14:$H$4711,AE$4)+SUMIFS('11_employed_relevant'!$G$14:$G$4711,'11_employed_relevant'!$C$14:$C$4711,$U55,'11_employed_relevant'!$H$14:$H$4711,AE$4)</f>
        <v>11</v>
      </c>
      <c r="AF55" s="2">
        <f>SUMIFS('11_employed_relevant'!$F$14:$F$4711,'11_employed_relevant'!$C$14:$C$4711,$U55,'11_employed_relevant'!$H$14:$H$4711,AF$4)+SUMIFS('11_employed_relevant'!$G$14:$G$4711,'11_employed_relevant'!$C$14:$C$4711,$U55,'11_employed_relevant'!$H$14:$H$4711,AF$4)</f>
        <v>41</v>
      </c>
      <c r="AG55" s="2">
        <f>SUMIFS('11_employed_relevant'!$F$14:$F$4711,'11_employed_relevant'!$C$14:$C$4711,$U55,'11_employed_relevant'!$H$14:$H$4711,AG$4)+SUMIFS('11_employed_relevant'!$G$14:$G$4711,'11_employed_relevant'!$C$14:$C$4711,$U55,'11_employed_relevant'!$H$14:$H$4711,AG$4)</f>
        <v>72</v>
      </c>
      <c r="AH55" s="2">
        <f>SUMIFS('11_employed_relevant'!$F$14:$F$4711,'11_employed_relevant'!$C$14:$C$4711,$U55,'11_employed_relevant'!$H$14:$H$4711,AH$4)+SUMIFS('11_employed_relevant'!$G$14:$G$4711,'11_employed_relevant'!$C$14:$C$4711,$U55,'11_employed_relevant'!$H$14:$H$4711,AH$4)</f>
        <v>19</v>
      </c>
      <c r="AI55" s="2">
        <f>SUMIFS('11_employed_relevant'!$F$14:$F$4711,'11_employed_relevant'!$C$14:$C$4711,$U55,'11_employed_relevant'!$H$14:$H$4711,AI$4)+SUMIFS('11_employed_relevant'!$G$14:$G$4711,'11_employed_relevant'!$C$14:$C$4711,$U55,'11_employed_relevant'!$H$14:$H$4711,AI$4)</f>
        <v>3</v>
      </c>
      <c r="AJ55" s="2">
        <f>SUMIFS('11_employed_relevant'!$F$14:$F$4711,'11_employed_relevant'!$C$14:$C$4711,$U55,'11_employed_relevant'!$H$14:$H$4711,AJ$4)+SUMIFS('11_employed_relevant'!$G$14:$G$4711,'11_employed_relevant'!$C$14:$C$4711,$U55,'11_employed_relevant'!$H$14:$H$4711,AJ$4)</f>
        <v>48</v>
      </c>
      <c r="AK55" s="2">
        <f>SUMIFS('11_employed_relevant'!$F$14:$F$4711,'11_employed_relevant'!$C$14:$C$4711,$U55,'11_employed_relevant'!$H$14:$H$4711,AK$4)+SUMIFS('11_employed_relevant'!$G$14:$G$4711,'11_employed_relevant'!$C$14:$C$4711,$U55,'11_employed_relevant'!$H$14:$H$4711,AK$4)</f>
        <v>15</v>
      </c>
      <c r="AL55" s="2">
        <f>SUMIFS('11_employed_relevant'!$F$14:$F$4711,'11_employed_relevant'!$C$14:$C$4711,$U55,'11_employed_relevant'!$H$14:$H$4711,AL$4)+SUMIFS('11_employed_relevant'!$G$14:$G$4711,'11_employed_relevant'!$C$14:$C$4711,$U55,'11_employed_relevant'!$H$14:$H$4711,AL$4)</f>
        <v>0</v>
      </c>
      <c r="AM55" s="24">
        <f t="shared" si="1"/>
        <v>296</v>
      </c>
    </row>
    <row r="56" spans="1:39">
      <c r="A56" t="s">
        <v>22</v>
      </c>
      <c r="B56" s="2">
        <f>SUMIFS('11_employed_relevant'!$D$14:$D$4711,'11_employed_relevant'!$C$14:$C$4711,$A56,'11_employed_relevant'!$H$14:$H$4711,B$4)+SUMIFS('11_employed_relevant'!$E$14:$E$4711,'11_employed_relevant'!$C$14:$C$4711,$A56,'11_employed_relevant'!$H$14:$H$4711,B$4)</f>
        <v>122</v>
      </c>
      <c r="C56" s="2">
        <f>SUMIFS('11_employed_relevant'!$D$14:$D$4711,'11_employed_relevant'!$C$14:$C$4711,$A56,'11_employed_relevant'!$H$14:$H$4711,C$4)+SUMIFS('11_employed_relevant'!$E$14:$E$4711,'11_employed_relevant'!$C$14:$C$4711,$A56,'11_employed_relevant'!$H$14:$H$4711,C$4)</f>
        <v>19</v>
      </c>
      <c r="D56" s="2">
        <f>SUMIFS('11_employed_relevant'!$D$14:$D$4711,'11_employed_relevant'!$C$14:$C$4711,$A56,'11_employed_relevant'!$H$14:$H$4711,D$4)+SUMIFS('11_employed_relevant'!$E$14:$E$4711,'11_employed_relevant'!$C$14:$C$4711,$A56,'11_employed_relevant'!$H$14:$H$4711,D$4)</f>
        <v>480</v>
      </c>
      <c r="E56" s="2">
        <f>SUMIFS('11_employed_relevant'!$D$14:$D$4711,'11_employed_relevant'!$C$14:$C$4711,$A56,'11_employed_relevant'!$H$14:$H$4711,E$4)+SUMIFS('11_employed_relevant'!$E$14:$E$4711,'11_employed_relevant'!$C$14:$C$4711,$A56,'11_employed_relevant'!$H$14:$H$4711,E$4)</f>
        <v>199</v>
      </c>
      <c r="F56" s="2">
        <f>SUMIFS('11_employed_relevant'!$D$14:$D$4711,'11_employed_relevant'!$C$14:$C$4711,$A56,'11_employed_relevant'!$H$14:$H$4711,F$4)+SUMIFS('11_employed_relevant'!$E$14:$E$4711,'11_employed_relevant'!$C$14:$C$4711,$A56,'11_employed_relevant'!$H$14:$H$4711,F$4)</f>
        <v>0</v>
      </c>
      <c r="G56" s="2">
        <f>SUMIFS('11_employed_relevant'!$D$14:$D$4711,'11_employed_relevant'!$C$14:$C$4711,$A56,'11_employed_relevant'!$H$14:$H$4711,G$4)+SUMIFS('11_employed_relevant'!$E$14:$E$4711,'11_employed_relevant'!$C$14:$C$4711,$A56,'11_employed_relevant'!$H$14:$H$4711,G$4)</f>
        <v>18</v>
      </c>
      <c r="H56" s="2">
        <f>SUMIFS('11_employed_relevant'!$D$14:$D$4711,'11_employed_relevant'!$C$14:$C$4711,$A56,'11_employed_relevant'!$H$14:$H$4711,H$4)+SUMIFS('11_employed_relevant'!$E$14:$E$4711,'11_employed_relevant'!$C$14:$C$4711,$A56,'11_employed_relevant'!$H$14:$H$4711,H$4)</f>
        <v>78</v>
      </c>
      <c r="I56" s="2">
        <f>SUMIFS('11_employed_relevant'!$D$14:$D$4711,'11_employed_relevant'!$C$14:$C$4711,$A56,'11_employed_relevant'!$H$14:$H$4711,I$4)+SUMIFS('11_employed_relevant'!$E$14:$E$4711,'11_employed_relevant'!$C$14:$C$4711,$A56,'11_employed_relevant'!$H$14:$H$4711,I$4)</f>
        <v>3</v>
      </c>
      <c r="J56" s="30">
        <f>SUMIFS('11_employed_relevant'!$D$14:$D$4711,'11_employed_relevant'!$C$14:$C$4711,$A56,'11_employed_relevant'!$H$14:$H$4711,J$4)+SUMIFS('11_employed_relevant'!$E$14:$E$4711,'11_employed_relevant'!$C$14:$C$4711,$A56,'11_employed_relevant'!$H$14:$H$4711,J$4)</f>
        <v>0</v>
      </c>
      <c r="K56" s="2">
        <f>SUMIFS('11_employed_relevant'!$D$14:$D$4711,'11_employed_relevant'!$C$14:$C$4711,$A56,'11_employed_relevant'!$H$14:$H$4711,K$4)+SUMIFS('11_employed_relevant'!$E$14:$E$4711,'11_employed_relevant'!$C$14:$C$4711,$A56,'11_employed_relevant'!$H$14:$H$4711,K$4)</f>
        <v>3</v>
      </c>
      <c r="L56" s="2">
        <f>SUMIFS('11_employed_relevant'!$D$14:$D$4711,'11_employed_relevant'!$C$14:$C$4711,$A56,'11_employed_relevant'!$H$14:$H$4711,L$4)+SUMIFS('11_employed_relevant'!$E$14:$E$4711,'11_employed_relevant'!$C$14:$C$4711,$A56,'11_employed_relevant'!$H$14:$H$4711,L$4)</f>
        <v>36</v>
      </c>
      <c r="M56" s="2">
        <f>SUMIFS('11_employed_relevant'!$D$14:$D$4711,'11_employed_relevant'!$C$14:$C$4711,$A56,'11_employed_relevant'!$H$14:$H$4711,M$4)+SUMIFS('11_employed_relevant'!$E$14:$E$4711,'11_employed_relevant'!$C$14:$C$4711,$A56,'11_employed_relevant'!$H$14:$H$4711,M$4)</f>
        <v>630</v>
      </c>
      <c r="N56" s="2">
        <f>SUMIFS('11_employed_relevant'!$D$14:$D$4711,'11_employed_relevant'!$C$14:$C$4711,$A56,'11_employed_relevant'!$H$14:$H$4711,N$4)+SUMIFS('11_employed_relevant'!$E$14:$E$4711,'11_employed_relevant'!$C$14:$C$4711,$A56,'11_employed_relevant'!$H$14:$H$4711,N$4)</f>
        <v>69</v>
      </c>
      <c r="O56" s="2">
        <f>SUMIFS('11_employed_relevant'!$D$14:$D$4711,'11_employed_relevant'!$C$14:$C$4711,$A56,'11_employed_relevant'!$H$14:$H$4711,O$4)+SUMIFS('11_employed_relevant'!$E$14:$E$4711,'11_employed_relevant'!$C$14:$C$4711,$A56,'11_employed_relevant'!$H$14:$H$4711,O$4)</f>
        <v>67</v>
      </c>
      <c r="P56" s="2">
        <f>SUMIFS('11_employed_relevant'!$D$14:$D$4711,'11_employed_relevant'!$C$14:$C$4711,$A56,'11_employed_relevant'!$H$14:$H$4711,P$4)+SUMIFS('11_employed_relevant'!$E$14:$E$4711,'11_employed_relevant'!$C$14:$C$4711,$A56,'11_employed_relevant'!$H$14:$H$4711,P$4)</f>
        <v>120</v>
      </c>
      <c r="Q56" s="2">
        <f>SUMIFS('11_employed_relevant'!$D$14:$D$4711,'11_employed_relevant'!$C$14:$C$4711,$A56,'11_employed_relevant'!$H$14:$H$4711,Q$4)+SUMIFS('11_employed_relevant'!$E$14:$E$4711,'11_employed_relevant'!$C$14:$C$4711,$A56,'11_employed_relevant'!$H$14:$H$4711,Q$4)</f>
        <v>29</v>
      </c>
      <c r="R56" s="2">
        <f>SUMIFS('11_employed_relevant'!$D$14:$D$4711,'11_employed_relevant'!$C$14:$C$4711,$A56,'11_employed_relevant'!$H$14:$H$4711,R$4)+SUMIFS('11_employed_relevant'!$E$14:$E$4711,'11_employed_relevant'!$C$14:$C$4711,$A56,'11_employed_relevant'!$H$14:$H$4711,R$4)</f>
        <v>28</v>
      </c>
      <c r="S56" s="24">
        <f t="shared" si="0"/>
        <v>1901</v>
      </c>
      <c r="U56" t="s">
        <v>22</v>
      </c>
      <c r="V56" s="2">
        <f>SUMIFS('11_employed_relevant'!$F$14:$F$4711,'11_employed_relevant'!$C$14:$C$4711,$U56,'11_employed_relevant'!$H$14:$H$4711,V$4)+SUMIFS('11_employed_relevant'!$G$14:$G$4711,'11_employed_relevant'!$C$14:$C$4711,$U56,'11_employed_relevant'!$H$14:$H$4711,V$4)</f>
        <v>148</v>
      </c>
      <c r="W56" s="2">
        <f>SUMIFS('11_employed_relevant'!$F$14:$F$4711,'11_employed_relevant'!$C$14:$C$4711,$U56,'11_employed_relevant'!$H$14:$H$4711,W$4)+SUMIFS('11_employed_relevant'!$G$14:$G$4711,'11_employed_relevant'!$C$14:$C$4711,$U56,'11_employed_relevant'!$H$14:$H$4711,W$4)</f>
        <v>9</v>
      </c>
      <c r="X56" s="2">
        <f>SUMIFS('11_employed_relevant'!$F$14:$F$4711,'11_employed_relevant'!$C$14:$C$4711,$U56,'11_employed_relevant'!$H$14:$H$4711,X$4)+SUMIFS('11_employed_relevant'!$G$14:$G$4711,'11_employed_relevant'!$C$14:$C$4711,$U56,'11_employed_relevant'!$H$14:$H$4711,X$4)</f>
        <v>100</v>
      </c>
      <c r="Y56" s="2">
        <f>SUMIFS('11_employed_relevant'!$F$14:$F$4711,'11_employed_relevant'!$C$14:$C$4711,$U56,'11_employed_relevant'!$H$14:$H$4711,Y$4)+SUMIFS('11_employed_relevant'!$G$14:$G$4711,'11_employed_relevant'!$C$14:$C$4711,$U56,'11_employed_relevant'!$H$14:$H$4711,Y$4)</f>
        <v>39</v>
      </c>
      <c r="Z56" s="2">
        <f>SUMIFS('11_employed_relevant'!$F$14:$F$4711,'11_employed_relevant'!$C$14:$C$4711,$U56,'11_employed_relevant'!$H$14:$H$4711,Z$4)+SUMIFS('11_employed_relevant'!$G$14:$G$4711,'11_employed_relevant'!$C$14:$C$4711,$U56,'11_employed_relevant'!$H$14:$H$4711,Z$4)</f>
        <v>0</v>
      </c>
      <c r="AA56" s="2">
        <f>SUMIFS('11_employed_relevant'!$F$14:$F$4711,'11_employed_relevant'!$C$14:$C$4711,$U56,'11_employed_relevant'!$H$14:$H$4711,AA$4)+SUMIFS('11_employed_relevant'!$G$14:$G$4711,'11_employed_relevant'!$C$14:$C$4711,$U56,'11_employed_relevant'!$H$14:$H$4711,AA$4)</f>
        <v>6</v>
      </c>
      <c r="AB56" s="2">
        <f>SUMIFS('11_employed_relevant'!$F$14:$F$4711,'11_employed_relevant'!$C$14:$C$4711,$U56,'11_employed_relevant'!$H$14:$H$4711,AB$4)+SUMIFS('11_employed_relevant'!$G$14:$G$4711,'11_employed_relevant'!$C$14:$C$4711,$U56,'11_employed_relevant'!$H$14:$H$4711,AB$4)</f>
        <v>131</v>
      </c>
      <c r="AC56" s="2">
        <f>SUMIFS('11_employed_relevant'!$F$14:$F$4711,'11_employed_relevant'!$C$14:$C$4711,$U56,'11_employed_relevant'!$H$14:$H$4711,AC$4)+SUMIFS('11_employed_relevant'!$G$14:$G$4711,'11_employed_relevant'!$C$14:$C$4711,$U56,'11_employed_relevant'!$H$14:$H$4711,AC$4)</f>
        <v>12</v>
      </c>
      <c r="AD56" s="30">
        <f>SUMIFS('11_employed_relevant'!$F$14:$F$4711,'11_employed_relevant'!$C$14:$C$4711,$U56,'11_employed_relevant'!$H$14:$H$4711,AD$4)+SUMIFS('11_employed_relevant'!$G$14:$G$4711,'11_employed_relevant'!$C$14:$C$4711,$U56,'11_employed_relevant'!$H$14:$H$4711,AD$4)</f>
        <v>0</v>
      </c>
      <c r="AE56" s="2">
        <f>SUMIFS('11_employed_relevant'!$F$14:$F$4711,'11_employed_relevant'!$C$14:$C$4711,$U56,'11_employed_relevant'!$H$14:$H$4711,AE$4)+SUMIFS('11_employed_relevant'!$G$14:$G$4711,'11_employed_relevant'!$C$14:$C$4711,$U56,'11_employed_relevant'!$H$14:$H$4711,AE$4)</f>
        <v>38</v>
      </c>
      <c r="AF56" s="2">
        <f>SUMIFS('11_employed_relevant'!$F$14:$F$4711,'11_employed_relevant'!$C$14:$C$4711,$U56,'11_employed_relevant'!$H$14:$H$4711,AF$4)+SUMIFS('11_employed_relevant'!$G$14:$G$4711,'11_employed_relevant'!$C$14:$C$4711,$U56,'11_employed_relevant'!$H$14:$H$4711,AF$4)</f>
        <v>102</v>
      </c>
      <c r="AG56" s="2">
        <f>SUMIFS('11_employed_relevant'!$F$14:$F$4711,'11_employed_relevant'!$C$14:$C$4711,$U56,'11_employed_relevant'!$H$14:$H$4711,AG$4)+SUMIFS('11_employed_relevant'!$G$14:$G$4711,'11_employed_relevant'!$C$14:$C$4711,$U56,'11_employed_relevant'!$H$14:$H$4711,AG$4)</f>
        <v>628</v>
      </c>
      <c r="AH56" s="2">
        <f>SUMIFS('11_employed_relevant'!$F$14:$F$4711,'11_employed_relevant'!$C$14:$C$4711,$U56,'11_employed_relevant'!$H$14:$H$4711,AH$4)+SUMIFS('11_employed_relevant'!$G$14:$G$4711,'11_employed_relevant'!$C$14:$C$4711,$U56,'11_employed_relevant'!$H$14:$H$4711,AH$4)</f>
        <v>133</v>
      </c>
      <c r="AI56" s="2">
        <f>SUMIFS('11_employed_relevant'!$F$14:$F$4711,'11_employed_relevant'!$C$14:$C$4711,$U56,'11_employed_relevant'!$H$14:$H$4711,AI$4)+SUMIFS('11_employed_relevant'!$G$14:$G$4711,'11_employed_relevant'!$C$14:$C$4711,$U56,'11_employed_relevant'!$H$14:$H$4711,AI$4)</f>
        <v>107</v>
      </c>
      <c r="AJ56" s="2">
        <f>SUMIFS('11_employed_relevant'!$F$14:$F$4711,'11_employed_relevant'!$C$14:$C$4711,$U56,'11_employed_relevant'!$H$14:$H$4711,AJ$4)+SUMIFS('11_employed_relevant'!$G$14:$G$4711,'11_employed_relevant'!$C$14:$C$4711,$U56,'11_employed_relevant'!$H$14:$H$4711,AJ$4)</f>
        <v>184</v>
      </c>
      <c r="AK56" s="2">
        <f>SUMIFS('11_employed_relevant'!$F$14:$F$4711,'11_employed_relevant'!$C$14:$C$4711,$U56,'11_employed_relevant'!$H$14:$H$4711,AK$4)+SUMIFS('11_employed_relevant'!$G$14:$G$4711,'11_employed_relevant'!$C$14:$C$4711,$U56,'11_employed_relevant'!$H$14:$H$4711,AK$4)</f>
        <v>14</v>
      </c>
      <c r="AL56" s="2">
        <f>SUMIFS('11_employed_relevant'!$F$14:$F$4711,'11_employed_relevant'!$C$14:$C$4711,$U56,'11_employed_relevant'!$H$14:$H$4711,AL$4)+SUMIFS('11_employed_relevant'!$G$14:$G$4711,'11_employed_relevant'!$C$14:$C$4711,$U56,'11_employed_relevant'!$H$14:$H$4711,AL$4)</f>
        <v>26</v>
      </c>
      <c r="AM56" s="24">
        <f t="shared" si="1"/>
        <v>1677</v>
      </c>
    </row>
    <row r="57" spans="1:39">
      <c r="A57" t="s">
        <v>23</v>
      </c>
      <c r="B57" s="2">
        <f>SUMIFS('11_employed_relevant'!$D$14:$D$4711,'11_employed_relevant'!$C$14:$C$4711,$A57,'11_employed_relevant'!$H$14:$H$4711,B$4)+SUMIFS('11_employed_relevant'!$E$14:$E$4711,'11_employed_relevant'!$C$14:$C$4711,$A57,'11_employed_relevant'!$H$14:$H$4711,B$4)</f>
        <v>22</v>
      </c>
      <c r="C57" s="2">
        <f>SUMIFS('11_employed_relevant'!$D$14:$D$4711,'11_employed_relevant'!$C$14:$C$4711,$A57,'11_employed_relevant'!$H$14:$H$4711,C$4)+SUMIFS('11_employed_relevant'!$E$14:$E$4711,'11_employed_relevant'!$C$14:$C$4711,$A57,'11_employed_relevant'!$H$14:$H$4711,C$4)</f>
        <v>6</v>
      </c>
      <c r="D57" s="2">
        <f>SUMIFS('11_employed_relevant'!$D$14:$D$4711,'11_employed_relevant'!$C$14:$C$4711,$A57,'11_employed_relevant'!$H$14:$H$4711,D$4)+SUMIFS('11_employed_relevant'!$E$14:$E$4711,'11_employed_relevant'!$C$14:$C$4711,$A57,'11_employed_relevant'!$H$14:$H$4711,D$4)</f>
        <v>59</v>
      </c>
      <c r="E57" s="2">
        <f>SUMIFS('11_employed_relevant'!$D$14:$D$4711,'11_employed_relevant'!$C$14:$C$4711,$A57,'11_employed_relevant'!$H$14:$H$4711,E$4)+SUMIFS('11_employed_relevant'!$E$14:$E$4711,'11_employed_relevant'!$C$14:$C$4711,$A57,'11_employed_relevant'!$H$14:$H$4711,E$4)</f>
        <v>51</v>
      </c>
      <c r="F57" s="2">
        <f>SUMIFS('11_employed_relevant'!$D$14:$D$4711,'11_employed_relevant'!$C$14:$C$4711,$A57,'11_employed_relevant'!$H$14:$H$4711,F$4)+SUMIFS('11_employed_relevant'!$E$14:$E$4711,'11_employed_relevant'!$C$14:$C$4711,$A57,'11_employed_relevant'!$H$14:$H$4711,F$4)</f>
        <v>0</v>
      </c>
      <c r="G57" s="2">
        <f>SUMIFS('11_employed_relevant'!$D$14:$D$4711,'11_employed_relevant'!$C$14:$C$4711,$A57,'11_employed_relevant'!$H$14:$H$4711,G$4)+SUMIFS('11_employed_relevant'!$E$14:$E$4711,'11_employed_relevant'!$C$14:$C$4711,$A57,'11_employed_relevant'!$H$14:$H$4711,G$4)</f>
        <v>3</v>
      </c>
      <c r="H57" s="2">
        <f>SUMIFS('11_employed_relevant'!$D$14:$D$4711,'11_employed_relevant'!$C$14:$C$4711,$A57,'11_employed_relevant'!$H$14:$H$4711,H$4)+SUMIFS('11_employed_relevant'!$E$14:$E$4711,'11_employed_relevant'!$C$14:$C$4711,$A57,'11_employed_relevant'!$H$14:$H$4711,H$4)</f>
        <v>19</v>
      </c>
      <c r="I57" s="2">
        <f>SUMIFS('11_employed_relevant'!$D$14:$D$4711,'11_employed_relevant'!$C$14:$C$4711,$A57,'11_employed_relevant'!$H$14:$H$4711,I$4)+SUMIFS('11_employed_relevant'!$E$14:$E$4711,'11_employed_relevant'!$C$14:$C$4711,$A57,'11_employed_relevant'!$H$14:$H$4711,I$4)</f>
        <v>7</v>
      </c>
      <c r="J57" s="30">
        <f>SUMIFS('11_employed_relevant'!$D$14:$D$4711,'11_employed_relevant'!$C$14:$C$4711,$A57,'11_employed_relevant'!$H$14:$H$4711,J$4)+SUMIFS('11_employed_relevant'!$E$14:$E$4711,'11_employed_relevant'!$C$14:$C$4711,$A57,'11_employed_relevant'!$H$14:$H$4711,J$4)</f>
        <v>0</v>
      </c>
      <c r="K57" s="2">
        <f>SUMIFS('11_employed_relevant'!$D$14:$D$4711,'11_employed_relevant'!$C$14:$C$4711,$A57,'11_employed_relevant'!$H$14:$H$4711,K$4)+SUMIFS('11_employed_relevant'!$E$14:$E$4711,'11_employed_relevant'!$C$14:$C$4711,$A57,'11_employed_relevant'!$H$14:$H$4711,K$4)</f>
        <v>5</v>
      </c>
      <c r="L57" s="2">
        <f>SUMIFS('11_employed_relevant'!$D$14:$D$4711,'11_employed_relevant'!$C$14:$C$4711,$A57,'11_employed_relevant'!$H$14:$H$4711,L$4)+SUMIFS('11_employed_relevant'!$E$14:$E$4711,'11_employed_relevant'!$C$14:$C$4711,$A57,'11_employed_relevant'!$H$14:$H$4711,L$4)</f>
        <v>10</v>
      </c>
      <c r="M57" s="2">
        <f>SUMIFS('11_employed_relevant'!$D$14:$D$4711,'11_employed_relevant'!$C$14:$C$4711,$A57,'11_employed_relevant'!$H$14:$H$4711,M$4)+SUMIFS('11_employed_relevant'!$E$14:$E$4711,'11_employed_relevant'!$C$14:$C$4711,$A57,'11_employed_relevant'!$H$14:$H$4711,M$4)</f>
        <v>165</v>
      </c>
      <c r="N57" s="2">
        <f>SUMIFS('11_employed_relevant'!$D$14:$D$4711,'11_employed_relevant'!$C$14:$C$4711,$A57,'11_employed_relevant'!$H$14:$H$4711,N$4)+SUMIFS('11_employed_relevant'!$E$14:$E$4711,'11_employed_relevant'!$C$14:$C$4711,$A57,'11_employed_relevant'!$H$14:$H$4711,N$4)</f>
        <v>13</v>
      </c>
      <c r="O57" s="2">
        <f>SUMIFS('11_employed_relevant'!$D$14:$D$4711,'11_employed_relevant'!$C$14:$C$4711,$A57,'11_employed_relevant'!$H$14:$H$4711,O$4)+SUMIFS('11_employed_relevant'!$E$14:$E$4711,'11_employed_relevant'!$C$14:$C$4711,$A57,'11_employed_relevant'!$H$14:$H$4711,O$4)</f>
        <v>16</v>
      </c>
      <c r="P57" s="2">
        <f>SUMIFS('11_employed_relevant'!$D$14:$D$4711,'11_employed_relevant'!$C$14:$C$4711,$A57,'11_employed_relevant'!$H$14:$H$4711,P$4)+SUMIFS('11_employed_relevant'!$E$14:$E$4711,'11_employed_relevant'!$C$14:$C$4711,$A57,'11_employed_relevant'!$H$14:$H$4711,P$4)</f>
        <v>26</v>
      </c>
      <c r="Q57" s="2">
        <f>SUMIFS('11_employed_relevant'!$D$14:$D$4711,'11_employed_relevant'!$C$14:$C$4711,$A57,'11_employed_relevant'!$H$14:$H$4711,Q$4)+SUMIFS('11_employed_relevant'!$E$14:$E$4711,'11_employed_relevant'!$C$14:$C$4711,$A57,'11_employed_relevant'!$H$14:$H$4711,Q$4)</f>
        <v>3</v>
      </c>
      <c r="R57" s="2">
        <f>SUMIFS('11_employed_relevant'!$D$14:$D$4711,'11_employed_relevant'!$C$14:$C$4711,$A57,'11_employed_relevant'!$H$14:$H$4711,R$4)+SUMIFS('11_employed_relevant'!$E$14:$E$4711,'11_employed_relevant'!$C$14:$C$4711,$A57,'11_employed_relevant'!$H$14:$H$4711,R$4)</f>
        <v>81</v>
      </c>
      <c r="S57" s="24">
        <f t="shared" si="0"/>
        <v>486</v>
      </c>
      <c r="U57" t="s">
        <v>23</v>
      </c>
      <c r="V57" s="2">
        <f>SUMIFS('11_employed_relevant'!$F$14:$F$4711,'11_employed_relevant'!$C$14:$C$4711,$U57,'11_employed_relevant'!$H$14:$H$4711,V$4)+SUMIFS('11_employed_relevant'!$G$14:$G$4711,'11_employed_relevant'!$C$14:$C$4711,$U57,'11_employed_relevant'!$H$14:$H$4711,V$4)</f>
        <v>36</v>
      </c>
      <c r="W57" s="2">
        <f>SUMIFS('11_employed_relevant'!$F$14:$F$4711,'11_employed_relevant'!$C$14:$C$4711,$U57,'11_employed_relevant'!$H$14:$H$4711,W$4)+SUMIFS('11_employed_relevant'!$G$14:$G$4711,'11_employed_relevant'!$C$14:$C$4711,$U57,'11_employed_relevant'!$H$14:$H$4711,W$4)</f>
        <v>4</v>
      </c>
      <c r="X57" s="2">
        <f>SUMIFS('11_employed_relevant'!$F$14:$F$4711,'11_employed_relevant'!$C$14:$C$4711,$U57,'11_employed_relevant'!$H$14:$H$4711,X$4)+SUMIFS('11_employed_relevant'!$G$14:$G$4711,'11_employed_relevant'!$C$14:$C$4711,$U57,'11_employed_relevant'!$H$14:$H$4711,X$4)</f>
        <v>6</v>
      </c>
      <c r="Y57" s="2">
        <f>SUMIFS('11_employed_relevant'!$F$14:$F$4711,'11_employed_relevant'!$C$14:$C$4711,$U57,'11_employed_relevant'!$H$14:$H$4711,Y$4)+SUMIFS('11_employed_relevant'!$G$14:$G$4711,'11_employed_relevant'!$C$14:$C$4711,$U57,'11_employed_relevant'!$H$14:$H$4711,Y$4)</f>
        <v>3</v>
      </c>
      <c r="Z57" s="2">
        <f>SUMIFS('11_employed_relevant'!$F$14:$F$4711,'11_employed_relevant'!$C$14:$C$4711,$U57,'11_employed_relevant'!$H$14:$H$4711,Z$4)+SUMIFS('11_employed_relevant'!$G$14:$G$4711,'11_employed_relevant'!$C$14:$C$4711,$U57,'11_employed_relevant'!$H$14:$H$4711,Z$4)</f>
        <v>0</v>
      </c>
      <c r="AA57" s="2">
        <f>SUMIFS('11_employed_relevant'!$F$14:$F$4711,'11_employed_relevant'!$C$14:$C$4711,$U57,'11_employed_relevant'!$H$14:$H$4711,AA$4)+SUMIFS('11_employed_relevant'!$G$14:$G$4711,'11_employed_relevant'!$C$14:$C$4711,$U57,'11_employed_relevant'!$H$14:$H$4711,AA$4)</f>
        <v>0</v>
      </c>
      <c r="AB57" s="2">
        <f>SUMIFS('11_employed_relevant'!$F$14:$F$4711,'11_employed_relevant'!$C$14:$C$4711,$U57,'11_employed_relevant'!$H$14:$H$4711,AB$4)+SUMIFS('11_employed_relevant'!$G$14:$G$4711,'11_employed_relevant'!$C$14:$C$4711,$U57,'11_employed_relevant'!$H$14:$H$4711,AB$4)</f>
        <v>35</v>
      </c>
      <c r="AC57" s="2">
        <f>SUMIFS('11_employed_relevant'!$F$14:$F$4711,'11_employed_relevant'!$C$14:$C$4711,$U57,'11_employed_relevant'!$H$14:$H$4711,AC$4)+SUMIFS('11_employed_relevant'!$G$14:$G$4711,'11_employed_relevant'!$C$14:$C$4711,$U57,'11_employed_relevant'!$H$14:$H$4711,AC$4)</f>
        <v>7</v>
      </c>
      <c r="AD57" s="30">
        <f>SUMIFS('11_employed_relevant'!$F$14:$F$4711,'11_employed_relevant'!$C$14:$C$4711,$U57,'11_employed_relevant'!$H$14:$H$4711,AD$4)+SUMIFS('11_employed_relevant'!$G$14:$G$4711,'11_employed_relevant'!$C$14:$C$4711,$U57,'11_employed_relevant'!$H$14:$H$4711,AD$4)</f>
        <v>0</v>
      </c>
      <c r="AE57" s="2">
        <f>SUMIFS('11_employed_relevant'!$F$14:$F$4711,'11_employed_relevant'!$C$14:$C$4711,$U57,'11_employed_relevant'!$H$14:$H$4711,AE$4)+SUMIFS('11_employed_relevant'!$G$14:$G$4711,'11_employed_relevant'!$C$14:$C$4711,$U57,'11_employed_relevant'!$H$14:$H$4711,AE$4)</f>
        <v>48</v>
      </c>
      <c r="AF57" s="2">
        <f>SUMIFS('11_employed_relevant'!$F$14:$F$4711,'11_employed_relevant'!$C$14:$C$4711,$U57,'11_employed_relevant'!$H$14:$H$4711,AF$4)+SUMIFS('11_employed_relevant'!$G$14:$G$4711,'11_employed_relevant'!$C$14:$C$4711,$U57,'11_employed_relevant'!$H$14:$H$4711,AF$4)</f>
        <v>94</v>
      </c>
      <c r="AG57" s="2">
        <f>SUMIFS('11_employed_relevant'!$F$14:$F$4711,'11_employed_relevant'!$C$14:$C$4711,$U57,'11_employed_relevant'!$H$14:$H$4711,AG$4)+SUMIFS('11_employed_relevant'!$G$14:$G$4711,'11_employed_relevant'!$C$14:$C$4711,$U57,'11_employed_relevant'!$H$14:$H$4711,AG$4)</f>
        <v>139</v>
      </c>
      <c r="AH57" s="2">
        <f>SUMIFS('11_employed_relevant'!$F$14:$F$4711,'11_employed_relevant'!$C$14:$C$4711,$U57,'11_employed_relevant'!$H$14:$H$4711,AH$4)+SUMIFS('11_employed_relevant'!$G$14:$G$4711,'11_employed_relevant'!$C$14:$C$4711,$U57,'11_employed_relevant'!$H$14:$H$4711,AH$4)</f>
        <v>10</v>
      </c>
      <c r="AI57" s="2">
        <f>SUMIFS('11_employed_relevant'!$F$14:$F$4711,'11_employed_relevant'!$C$14:$C$4711,$U57,'11_employed_relevant'!$H$14:$H$4711,AI$4)+SUMIFS('11_employed_relevant'!$G$14:$G$4711,'11_employed_relevant'!$C$14:$C$4711,$U57,'11_employed_relevant'!$H$14:$H$4711,AI$4)</f>
        <v>32</v>
      </c>
      <c r="AJ57" s="2">
        <f>SUMIFS('11_employed_relevant'!$F$14:$F$4711,'11_employed_relevant'!$C$14:$C$4711,$U57,'11_employed_relevant'!$H$14:$H$4711,AJ$4)+SUMIFS('11_employed_relevant'!$G$14:$G$4711,'11_employed_relevant'!$C$14:$C$4711,$U57,'11_employed_relevant'!$H$14:$H$4711,AJ$4)</f>
        <v>49</v>
      </c>
      <c r="AK57" s="2">
        <f>SUMIFS('11_employed_relevant'!$F$14:$F$4711,'11_employed_relevant'!$C$14:$C$4711,$U57,'11_employed_relevant'!$H$14:$H$4711,AK$4)+SUMIFS('11_employed_relevant'!$G$14:$G$4711,'11_employed_relevant'!$C$14:$C$4711,$U57,'11_employed_relevant'!$H$14:$H$4711,AK$4)</f>
        <v>0</v>
      </c>
      <c r="AL57" s="2">
        <f>SUMIFS('11_employed_relevant'!$F$14:$F$4711,'11_employed_relevant'!$C$14:$C$4711,$U57,'11_employed_relevant'!$H$14:$H$4711,AL$4)+SUMIFS('11_employed_relevant'!$G$14:$G$4711,'11_employed_relevant'!$C$14:$C$4711,$U57,'11_employed_relevant'!$H$14:$H$4711,AL$4)</f>
        <v>66</v>
      </c>
      <c r="AM57" s="24">
        <f t="shared" si="1"/>
        <v>529</v>
      </c>
    </row>
    <row r="58" spans="1:39">
      <c r="A58" t="s">
        <v>24</v>
      </c>
      <c r="B58" s="2">
        <f>SUMIFS('11_employed_relevant'!$D$14:$D$4711,'11_employed_relevant'!$C$14:$C$4711,$A58,'11_employed_relevant'!$H$14:$H$4711,B$4)+SUMIFS('11_employed_relevant'!$E$14:$E$4711,'11_employed_relevant'!$C$14:$C$4711,$A58,'11_employed_relevant'!$H$14:$H$4711,B$4)</f>
        <v>1910</v>
      </c>
      <c r="C58" s="2">
        <f>SUMIFS('11_employed_relevant'!$D$14:$D$4711,'11_employed_relevant'!$C$14:$C$4711,$A58,'11_employed_relevant'!$H$14:$H$4711,C$4)+SUMIFS('11_employed_relevant'!$E$14:$E$4711,'11_employed_relevant'!$C$14:$C$4711,$A58,'11_employed_relevant'!$H$14:$H$4711,C$4)</f>
        <v>131</v>
      </c>
      <c r="D58" s="2">
        <f>SUMIFS('11_employed_relevant'!$D$14:$D$4711,'11_employed_relevant'!$C$14:$C$4711,$A58,'11_employed_relevant'!$H$14:$H$4711,D$4)+SUMIFS('11_employed_relevant'!$E$14:$E$4711,'11_employed_relevant'!$C$14:$C$4711,$A58,'11_employed_relevant'!$H$14:$H$4711,D$4)</f>
        <v>1451</v>
      </c>
      <c r="E58" s="2">
        <f>SUMIFS('11_employed_relevant'!$D$14:$D$4711,'11_employed_relevant'!$C$14:$C$4711,$A58,'11_employed_relevant'!$H$14:$H$4711,E$4)+SUMIFS('11_employed_relevant'!$E$14:$E$4711,'11_employed_relevant'!$C$14:$C$4711,$A58,'11_employed_relevant'!$H$14:$H$4711,E$4)</f>
        <v>1334</v>
      </c>
      <c r="F58" s="2">
        <f>SUMIFS('11_employed_relevant'!$D$14:$D$4711,'11_employed_relevant'!$C$14:$C$4711,$A58,'11_employed_relevant'!$H$14:$H$4711,F$4)+SUMIFS('11_employed_relevant'!$E$14:$E$4711,'11_employed_relevant'!$C$14:$C$4711,$A58,'11_employed_relevant'!$H$14:$H$4711,F$4)</f>
        <v>0</v>
      </c>
      <c r="G58" s="2">
        <f>SUMIFS('11_employed_relevant'!$D$14:$D$4711,'11_employed_relevant'!$C$14:$C$4711,$A58,'11_employed_relevant'!$H$14:$H$4711,G$4)+SUMIFS('11_employed_relevant'!$E$14:$E$4711,'11_employed_relevant'!$C$14:$C$4711,$A58,'11_employed_relevant'!$H$14:$H$4711,G$4)</f>
        <v>84</v>
      </c>
      <c r="H58" s="2">
        <f>SUMIFS('11_employed_relevant'!$D$14:$D$4711,'11_employed_relevant'!$C$14:$C$4711,$A58,'11_employed_relevant'!$H$14:$H$4711,H$4)+SUMIFS('11_employed_relevant'!$E$14:$E$4711,'11_employed_relevant'!$C$14:$C$4711,$A58,'11_employed_relevant'!$H$14:$H$4711,H$4)</f>
        <v>612</v>
      </c>
      <c r="I58" s="2">
        <f>SUMIFS('11_employed_relevant'!$D$14:$D$4711,'11_employed_relevant'!$C$14:$C$4711,$A58,'11_employed_relevant'!$H$14:$H$4711,I$4)+SUMIFS('11_employed_relevant'!$E$14:$E$4711,'11_employed_relevant'!$C$14:$C$4711,$A58,'11_employed_relevant'!$H$14:$H$4711,I$4)</f>
        <v>151</v>
      </c>
      <c r="J58" s="30">
        <f>SUMIFS('11_employed_relevant'!$D$14:$D$4711,'11_employed_relevant'!$C$14:$C$4711,$A58,'11_employed_relevant'!$H$14:$H$4711,J$4)+SUMIFS('11_employed_relevant'!$E$14:$E$4711,'11_employed_relevant'!$C$14:$C$4711,$A58,'11_employed_relevant'!$H$14:$H$4711,J$4)</f>
        <v>39</v>
      </c>
      <c r="K58" s="2">
        <f>SUMIFS('11_employed_relevant'!$D$14:$D$4711,'11_employed_relevant'!$C$14:$C$4711,$A58,'11_employed_relevant'!$H$14:$H$4711,K$4)+SUMIFS('11_employed_relevant'!$E$14:$E$4711,'11_employed_relevant'!$C$14:$C$4711,$A58,'11_employed_relevant'!$H$14:$H$4711,K$4)</f>
        <v>85</v>
      </c>
      <c r="L58" s="2">
        <f>SUMIFS('11_employed_relevant'!$D$14:$D$4711,'11_employed_relevant'!$C$14:$C$4711,$A58,'11_employed_relevant'!$H$14:$H$4711,L$4)+SUMIFS('11_employed_relevant'!$E$14:$E$4711,'11_employed_relevant'!$C$14:$C$4711,$A58,'11_employed_relevant'!$H$14:$H$4711,L$4)</f>
        <v>462</v>
      </c>
      <c r="M58" s="2">
        <f>SUMIFS('11_employed_relevant'!$D$14:$D$4711,'11_employed_relevant'!$C$14:$C$4711,$A58,'11_employed_relevant'!$H$14:$H$4711,M$4)+SUMIFS('11_employed_relevant'!$E$14:$E$4711,'11_employed_relevant'!$C$14:$C$4711,$A58,'11_employed_relevant'!$H$14:$H$4711,M$4)</f>
        <v>2664</v>
      </c>
      <c r="N58" s="2">
        <f>SUMIFS('11_employed_relevant'!$D$14:$D$4711,'11_employed_relevant'!$C$14:$C$4711,$A58,'11_employed_relevant'!$H$14:$H$4711,N$4)+SUMIFS('11_employed_relevant'!$E$14:$E$4711,'11_employed_relevant'!$C$14:$C$4711,$A58,'11_employed_relevant'!$H$14:$H$4711,N$4)</f>
        <v>883</v>
      </c>
      <c r="O58" s="2">
        <f>SUMIFS('11_employed_relevant'!$D$14:$D$4711,'11_employed_relevant'!$C$14:$C$4711,$A58,'11_employed_relevant'!$H$14:$H$4711,O$4)+SUMIFS('11_employed_relevant'!$E$14:$E$4711,'11_employed_relevant'!$C$14:$C$4711,$A58,'11_employed_relevant'!$H$14:$H$4711,O$4)</f>
        <v>491</v>
      </c>
      <c r="P58" s="2">
        <f>SUMIFS('11_employed_relevant'!$D$14:$D$4711,'11_employed_relevant'!$C$14:$C$4711,$A58,'11_employed_relevant'!$H$14:$H$4711,P$4)+SUMIFS('11_employed_relevant'!$E$14:$E$4711,'11_employed_relevant'!$C$14:$C$4711,$A58,'11_employed_relevant'!$H$14:$H$4711,P$4)</f>
        <v>1294</v>
      </c>
      <c r="Q58" s="2">
        <f>SUMIFS('11_employed_relevant'!$D$14:$D$4711,'11_employed_relevant'!$C$14:$C$4711,$A58,'11_employed_relevant'!$H$14:$H$4711,Q$4)+SUMIFS('11_employed_relevant'!$E$14:$E$4711,'11_employed_relevant'!$C$14:$C$4711,$A58,'11_employed_relevant'!$H$14:$H$4711,Q$4)</f>
        <v>271</v>
      </c>
      <c r="R58" s="2">
        <f>SUMIFS('11_employed_relevant'!$D$14:$D$4711,'11_employed_relevant'!$C$14:$C$4711,$A58,'11_employed_relevant'!$H$14:$H$4711,R$4)+SUMIFS('11_employed_relevant'!$E$14:$E$4711,'11_employed_relevant'!$C$14:$C$4711,$A58,'11_employed_relevant'!$H$14:$H$4711,R$4)</f>
        <v>134</v>
      </c>
      <c r="S58" s="24">
        <f t="shared" si="0"/>
        <v>11996</v>
      </c>
      <c r="U58" t="s">
        <v>24</v>
      </c>
      <c r="V58" s="2">
        <f>SUMIFS('11_employed_relevant'!$F$14:$F$4711,'11_employed_relevant'!$C$14:$C$4711,$U58,'11_employed_relevant'!$H$14:$H$4711,V$4)+SUMIFS('11_employed_relevant'!$G$14:$G$4711,'11_employed_relevant'!$C$14:$C$4711,$U58,'11_employed_relevant'!$H$14:$H$4711,V$4)</f>
        <v>3545</v>
      </c>
      <c r="W58" s="2">
        <f>SUMIFS('11_employed_relevant'!$F$14:$F$4711,'11_employed_relevant'!$C$14:$C$4711,$U58,'11_employed_relevant'!$H$14:$H$4711,W$4)+SUMIFS('11_employed_relevant'!$G$14:$G$4711,'11_employed_relevant'!$C$14:$C$4711,$U58,'11_employed_relevant'!$H$14:$H$4711,W$4)</f>
        <v>183</v>
      </c>
      <c r="X58" s="2">
        <f>SUMIFS('11_employed_relevant'!$F$14:$F$4711,'11_employed_relevant'!$C$14:$C$4711,$U58,'11_employed_relevant'!$H$14:$H$4711,X$4)+SUMIFS('11_employed_relevant'!$G$14:$G$4711,'11_employed_relevant'!$C$14:$C$4711,$U58,'11_employed_relevant'!$H$14:$H$4711,X$4)</f>
        <v>953</v>
      </c>
      <c r="Y58" s="2">
        <f>SUMIFS('11_employed_relevant'!$F$14:$F$4711,'11_employed_relevant'!$C$14:$C$4711,$U58,'11_employed_relevant'!$H$14:$H$4711,Y$4)+SUMIFS('11_employed_relevant'!$G$14:$G$4711,'11_employed_relevant'!$C$14:$C$4711,$U58,'11_employed_relevant'!$H$14:$H$4711,Y$4)</f>
        <v>860</v>
      </c>
      <c r="Z58" s="2">
        <f>SUMIFS('11_employed_relevant'!$F$14:$F$4711,'11_employed_relevant'!$C$14:$C$4711,$U58,'11_employed_relevant'!$H$14:$H$4711,Z$4)+SUMIFS('11_employed_relevant'!$G$14:$G$4711,'11_employed_relevant'!$C$14:$C$4711,$U58,'11_employed_relevant'!$H$14:$H$4711,Z$4)</f>
        <v>0</v>
      </c>
      <c r="AA58" s="2">
        <f>SUMIFS('11_employed_relevant'!$F$14:$F$4711,'11_employed_relevant'!$C$14:$C$4711,$U58,'11_employed_relevant'!$H$14:$H$4711,AA$4)+SUMIFS('11_employed_relevant'!$G$14:$G$4711,'11_employed_relevant'!$C$14:$C$4711,$U58,'11_employed_relevant'!$H$14:$H$4711,AA$4)</f>
        <v>299</v>
      </c>
      <c r="AB58" s="2">
        <f>SUMIFS('11_employed_relevant'!$F$14:$F$4711,'11_employed_relevant'!$C$14:$C$4711,$U58,'11_employed_relevant'!$H$14:$H$4711,AB$4)+SUMIFS('11_employed_relevant'!$G$14:$G$4711,'11_employed_relevant'!$C$14:$C$4711,$U58,'11_employed_relevant'!$H$14:$H$4711,AB$4)</f>
        <v>3073</v>
      </c>
      <c r="AC58" s="2">
        <f>SUMIFS('11_employed_relevant'!$F$14:$F$4711,'11_employed_relevant'!$C$14:$C$4711,$U58,'11_employed_relevant'!$H$14:$H$4711,AC$4)+SUMIFS('11_employed_relevant'!$G$14:$G$4711,'11_employed_relevant'!$C$14:$C$4711,$U58,'11_employed_relevant'!$H$14:$H$4711,AC$4)</f>
        <v>382</v>
      </c>
      <c r="AD58" s="30">
        <f>SUMIFS('11_employed_relevant'!$F$14:$F$4711,'11_employed_relevant'!$C$14:$C$4711,$U58,'11_employed_relevant'!$H$14:$H$4711,AD$4)+SUMIFS('11_employed_relevant'!$G$14:$G$4711,'11_employed_relevant'!$C$14:$C$4711,$U58,'11_employed_relevant'!$H$14:$H$4711,AD$4)</f>
        <v>131</v>
      </c>
      <c r="AE58" s="2">
        <f>SUMIFS('11_employed_relevant'!$F$14:$F$4711,'11_employed_relevant'!$C$14:$C$4711,$U58,'11_employed_relevant'!$H$14:$H$4711,AE$4)+SUMIFS('11_employed_relevant'!$G$14:$G$4711,'11_employed_relevant'!$C$14:$C$4711,$U58,'11_employed_relevant'!$H$14:$H$4711,AE$4)</f>
        <v>2282</v>
      </c>
      <c r="AF58" s="2">
        <f>SUMIFS('11_employed_relevant'!$F$14:$F$4711,'11_employed_relevant'!$C$14:$C$4711,$U58,'11_employed_relevant'!$H$14:$H$4711,AF$4)+SUMIFS('11_employed_relevant'!$G$14:$G$4711,'11_employed_relevant'!$C$14:$C$4711,$U58,'11_employed_relevant'!$H$14:$H$4711,AF$4)</f>
        <v>8133</v>
      </c>
      <c r="AG58" s="2">
        <f>SUMIFS('11_employed_relevant'!$F$14:$F$4711,'11_employed_relevant'!$C$14:$C$4711,$U58,'11_employed_relevant'!$H$14:$H$4711,AG$4)+SUMIFS('11_employed_relevant'!$G$14:$G$4711,'11_employed_relevant'!$C$14:$C$4711,$U58,'11_employed_relevant'!$H$14:$H$4711,AG$4)</f>
        <v>8188</v>
      </c>
      <c r="AH58" s="2">
        <f>SUMIFS('11_employed_relevant'!$F$14:$F$4711,'11_employed_relevant'!$C$14:$C$4711,$U58,'11_employed_relevant'!$H$14:$H$4711,AH$4)+SUMIFS('11_employed_relevant'!$G$14:$G$4711,'11_employed_relevant'!$C$14:$C$4711,$U58,'11_employed_relevant'!$H$14:$H$4711,AH$4)</f>
        <v>2213</v>
      </c>
      <c r="AI58" s="2">
        <f>SUMIFS('11_employed_relevant'!$F$14:$F$4711,'11_employed_relevant'!$C$14:$C$4711,$U58,'11_employed_relevant'!$H$14:$H$4711,AI$4)+SUMIFS('11_employed_relevant'!$G$14:$G$4711,'11_employed_relevant'!$C$14:$C$4711,$U58,'11_employed_relevant'!$H$14:$H$4711,AI$4)</f>
        <v>1316</v>
      </c>
      <c r="AJ58" s="2">
        <f>SUMIFS('11_employed_relevant'!$F$14:$F$4711,'11_employed_relevant'!$C$14:$C$4711,$U58,'11_employed_relevant'!$H$14:$H$4711,AJ$4)+SUMIFS('11_employed_relevant'!$G$14:$G$4711,'11_employed_relevant'!$C$14:$C$4711,$U58,'11_employed_relevant'!$H$14:$H$4711,AJ$4)</f>
        <v>3547</v>
      </c>
      <c r="AK58" s="2">
        <f>SUMIFS('11_employed_relevant'!$F$14:$F$4711,'11_employed_relevant'!$C$14:$C$4711,$U58,'11_employed_relevant'!$H$14:$H$4711,AK$4)+SUMIFS('11_employed_relevant'!$G$14:$G$4711,'11_employed_relevant'!$C$14:$C$4711,$U58,'11_employed_relevant'!$H$14:$H$4711,AK$4)</f>
        <v>612</v>
      </c>
      <c r="AL58" s="2">
        <f>SUMIFS('11_employed_relevant'!$F$14:$F$4711,'11_employed_relevant'!$C$14:$C$4711,$U58,'11_employed_relevant'!$H$14:$H$4711,AL$4)+SUMIFS('11_employed_relevant'!$G$14:$G$4711,'11_employed_relevant'!$C$14:$C$4711,$U58,'11_employed_relevant'!$H$14:$H$4711,AL$4)</f>
        <v>253</v>
      </c>
      <c r="AM58" s="24">
        <f t="shared" si="1"/>
        <v>35970</v>
      </c>
    </row>
    <row r="59" spans="1:39">
      <c r="A59" s="4" t="s">
        <v>175</v>
      </c>
      <c r="B59">
        <f>SUM(B5:B58)</f>
        <v>12979</v>
      </c>
      <c r="C59">
        <f t="shared" ref="C59:S59" si="2">SUM(C5:C58)</f>
        <v>1253</v>
      </c>
      <c r="D59">
        <f t="shared" si="2"/>
        <v>25731</v>
      </c>
      <c r="E59">
        <f t="shared" si="2"/>
        <v>30766</v>
      </c>
      <c r="F59">
        <f t="shared" si="2"/>
        <v>0</v>
      </c>
      <c r="G59">
        <f t="shared" si="2"/>
        <v>1849</v>
      </c>
      <c r="H59">
        <f t="shared" si="2"/>
        <v>10017</v>
      </c>
      <c r="I59">
        <f t="shared" si="2"/>
        <v>4241</v>
      </c>
      <c r="J59">
        <f t="shared" ref="J59" si="3">SUM(J5:J58)</f>
        <v>855</v>
      </c>
      <c r="K59">
        <f t="shared" si="2"/>
        <v>2585</v>
      </c>
      <c r="L59">
        <f t="shared" si="2"/>
        <v>14774</v>
      </c>
      <c r="M59">
        <f t="shared" si="2"/>
        <v>52313</v>
      </c>
      <c r="N59">
        <f t="shared" si="2"/>
        <v>6025</v>
      </c>
      <c r="O59">
        <f t="shared" si="2"/>
        <v>8043</v>
      </c>
      <c r="P59">
        <f t="shared" si="2"/>
        <v>13235</v>
      </c>
      <c r="Q59">
        <f t="shared" si="2"/>
        <v>2701</v>
      </c>
      <c r="R59">
        <f t="shared" si="2"/>
        <v>1010</v>
      </c>
      <c r="S59">
        <f t="shared" si="2"/>
        <v>188377</v>
      </c>
      <c r="AM59">
        <f t="shared" ref="AM59" si="4">SUM(AM5:AM58)</f>
        <v>271037</v>
      </c>
    </row>
    <row r="61" spans="1:39" s="17" customFormat="1" ht="19">
      <c r="A61" s="23" t="s">
        <v>173</v>
      </c>
      <c r="U61" s="17">
        <v>2016</v>
      </c>
    </row>
    <row r="62" spans="1:39">
      <c r="A62" s="20" t="s">
        <v>35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U62" s="21" t="s">
        <v>36</v>
      </c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</row>
    <row r="63" spans="1:39" ht="42">
      <c r="A63" t="s">
        <v>172</v>
      </c>
      <c r="B63" s="16" t="s">
        <v>128</v>
      </c>
      <c r="C63" s="16" t="s">
        <v>129</v>
      </c>
      <c r="D63" s="16" t="s">
        <v>130</v>
      </c>
      <c r="E63" s="16" t="s">
        <v>131</v>
      </c>
      <c r="F63" s="16" t="s">
        <v>132</v>
      </c>
      <c r="G63" s="16" t="s">
        <v>67</v>
      </c>
      <c r="H63" s="16" t="s">
        <v>133</v>
      </c>
      <c r="I63" s="16" t="s">
        <v>134</v>
      </c>
      <c r="J63" s="16" t="s">
        <v>215</v>
      </c>
      <c r="K63" s="16" t="s">
        <v>75</v>
      </c>
      <c r="L63" s="16" t="s">
        <v>135</v>
      </c>
      <c r="M63" s="16" t="s">
        <v>136</v>
      </c>
      <c r="N63" s="16" t="s">
        <v>137</v>
      </c>
      <c r="O63" s="16" t="s">
        <v>102</v>
      </c>
      <c r="P63" s="16" t="s">
        <v>138</v>
      </c>
      <c r="Q63" s="16" t="s">
        <v>111</v>
      </c>
      <c r="R63" s="16" t="s">
        <v>23</v>
      </c>
      <c r="S63" s="16"/>
      <c r="U63" t="s">
        <v>172</v>
      </c>
      <c r="V63" s="16" t="s">
        <v>128</v>
      </c>
      <c r="W63" s="16" t="s">
        <v>129</v>
      </c>
      <c r="X63" s="16" t="s">
        <v>130</v>
      </c>
      <c r="Y63" s="16" t="s">
        <v>131</v>
      </c>
      <c r="Z63" s="16" t="s">
        <v>132</v>
      </c>
      <c r="AA63" s="16" t="s">
        <v>67</v>
      </c>
      <c r="AB63" s="16" t="s">
        <v>133</v>
      </c>
      <c r="AC63" s="16" t="s">
        <v>134</v>
      </c>
      <c r="AD63" s="16" t="s">
        <v>215</v>
      </c>
      <c r="AE63" s="16" t="s">
        <v>75</v>
      </c>
      <c r="AF63" s="16" t="s">
        <v>135</v>
      </c>
      <c r="AG63" s="16" t="s">
        <v>136</v>
      </c>
      <c r="AH63" s="16" t="s">
        <v>137</v>
      </c>
      <c r="AI63" s="16" t="s">
        <v>102</v>
      </c>
      <c r="AJ63" s="16" t="s">
        <v>138</v>
      </c>
      <c r="AK63" s="16" t="s">
        <v>111</v>
      </c>
      <c r="AL63" s="16" t="s">
        <v>23</v>
      </c>
    </row>
    <row r="64" spans="1:39">
      <c r="A64" t="s">
        <v>0</v>
      </c>
      <c r="B64" s="22">
        <f>IFERROR(B5/SUM(B$5:B$58)*100,0)</f>
        <v>0</v>
      </c>
      <c r="C64" s="22">
        <f t="shared" ref="C64:R64" si="5">IFERROR(C5/SUM(C$5:C$58)*100,0)</f>
        <v>0</v>
      </c>
      <c r="D64" s="22">
        <f t="shared" si="5"/>
        <v>0</v>
      </c>
      <c r="E64" s="22">
        <f t="shared" si="5"/>
        <v>0</v>
      </c>
      <c r="F64" s="22">
        <f t="shared" si="5"/>
        <v>0</v>
      </c>
      <c r="G64" s="22">
        <f t="shared" si="5"/>
        <v>0</v>
      </c>
      <c r="H64" s="22">
        <f t="shared" si="5"/>
        <v>0</v>
      </c>
      <c r="I64" s="22">
        <f t="shared" si="5"/>
        <v>0</v>
      </c>
      <c r="J64" s="22">
        <f t="shared" ref="J64:J112" si="6">IFERROR(J5/SUM(J$5:J$58)*100,0)</f>
        <v>0</v>
      </c>
      <c r="K64" s="22">
        <f t="shared" si="5"/>
        <v>0</v>
      </c>
      <c r="L64" s="22">
        <f t="shared" si="5"/>
        <v>0</v>
      </c>
      <c r="M64" s="22">
        <f t="shared" si="5"/>
        <v>0</v>
      </c>
      <c r="N64" s="22">
        <f t="shared" si="5"/>
        <v>0</v>
      </c>
      <c r="O64" s="22">
        <f t="shared" si="5"/>
        <v>0</v>
      </c>
      <c r="P64" s="22">
        <f t="shared" si="5"/>
        <v>0</v>
      </c>
      <c r="Q64" s="22">
        <f t="shared" si="5"/>
        <v>0</v>
      </c>
      <c r="R64" s="22">
        <f t="shared" si="5"/>
        <v>0</v>
      </c>
      <c r="S64" s="22"/>
      <c r="U64" t="s">
        <v>0</v>
      </c>
      <c r="V64" s="22">
        <f>V5/SUM(V$5:V$58)*100</f>
        <v>0</v>
      </c>
      <c r="W64" s="22">
        <f t="shared" ref="W64:AL64" si="7">W5/SUM(W$5:W$58)*100</f>
        <v>0</v>
      </c>
      <c r="X64" s="22">
        <f t="shared" si="7"/>
        <v>0</v>
      </c>
      <c r="Y64" s="22">
        <f t="shared" si="7"/>
        <v>0</v>
      </c>
      <c r="Z64" s="22" t="e">
        <f t="shared" si="7"/>
        <v>#DIV/0!</v>
      </c>
      <c r="AA64" s="22">
        <f t="shared" si="7"/>
        <v>0</v>
      </c>
      <c r="AB64" s="22">
        <f t="shared" si="7"/>
        <v>0</v>
      </c>
      <c r="AC64" s="22">
        <f t="shared" si="7"/>
        <v>0</v>
      </c>
      <c r="AD64" s="22">
        <f t="shared" ref="AD64:AD117" si="8">IFERROR(AD5/SUM(AD$5:AD$58)*100,0)</f>
        <v>0</v>
      </c>
      <c r="AE64" s="22">
        <f t="shared" si="7"/>
        <v>0</v>
      </c>
      <c r="AF64" s="22">
        <f t="shared" si="7"/>
        <v>0</v>
      </c>
      <c r="AG64" s="22">
        <f t="shared" si="7"/>
        <v>0</v>
      </c>
      <c r="AH64" s="22">
        <f t="shared" si="7"/>
        <v>0</v>
      </c>
      <c r="AI64" s="22">
        <f t="shared" si="7"/>
        <v>0</v>
      </c>
      <c r="AJ64" s="22">
        <f t="shared" si="7"/>
        <v>0</v>
      </c>
      <c r="AK64" s="22">
        <f t="shared" si="7"/>
        <v>0</v>
      </c>
      <c r="AL64" s="22">
        <f t="shared" si="7"/>
        <v>0</v>
      </c>
    </row>
    <row r="65" spans="1:38">
      <c r="A65" t="s">
        <v>1</v>
      </c>
      <c r="B65" s="22">
        <f t="shared" ref="B65:R80" si="9">IFERROR(B6/SUM(B$5:B$58)*100,0)</f>
        <v>0.60867555281608754</v>
      </c>
      <c r="C65" s="22">
        <f t="shared" si="9"/>
        <v>0.23942537909018355</v>
      </c>
      <c r="D65" s="22">
        <f t="shared" si="9"/>
        <v>0.66068166802689365</v>
      </c>
      <c r="E65" s="22">
        <f t="shared" si="9"/>
        <v>0.68257167002535268</v>
      </c>
      <c r="F65" s="22">
        <f t="shared" si="9"/>
        <v>0</v>
      </c>
      <c r="G65" s="22">
        <f t="shared" si="9"/>
        <v>0.75716603569497021</v>
      </c>
      <c r="H65" s="22">
        <f t="shared" si="9"/>
        <v>0.62893081761006298</v>
      </c>
      <c r="I65" s="22">
        <f t="shared" si="9"/>
        <v>7.0738033482669188E-2</v>
      </c>
      <c r="J65" s="22">
        <f t="shared" si="6"/>
        <v>0.35087719298245612</v>
      </c>
      <c r="K65" s="22">
        <f t="shared" si="9"/>
        <v>0.19342359767891684</v>
      </c>
      <c r="L65" s="22">
        <f t="shared" si="9"/>
        <v>0.18275348585352647</v>
      </c>
      <c r="M65" s="22">
        <f t="shared" si="9"/>
        <v>1.3648615067000553</v>
      </c>
      <c r="N65" s="22">
        <f t="shared" si="9"/>
        <v>0.84647302904564314</v>
      </c>
      <c r="O65" s="22">
        <f t="shared" si="9"/>
        <v>1.1562849682954122</v>
      </c>
      <c r="P65" s="22">
        <f t="shared" si="9"/>
        <v>0.76312806951265588</v>
      </c>
      <c r="Q65" s="22">
        <f t="shared" si="9"/>
        <v>0.66641984450203628</v>
      </c>
      <c r="R65" s="22">
        <f t="shared" si="9"/>
        <v>0</v>
      </c>
      <c r="S65" s="22"/>
      <c r="U65" t="s">
        <v>1</v>
      </c>
      <c r="V65" s="22">
        <f t="shared" ref="V65:AL80" si="10">V6/SUM(V$5:V$58)*100</f>
        <v>0.23373173970783531</v>
      </c>
      <c r="W65" s="22">
        <f t="shared" si="10"/>
        <v>0.35714285714285715</v>
      </c>
      <c r="X65" s="22">
        <f t="shared" si="10"/>
        <v>6.2607606824229139E-2</v>
      </c>
      <c r="Y65" s="22">
        <f t="shared" si="10"/>
        <v>0.24606299212598426</v>
      </c>
      <c r="Z65" s="22" t="e">
        <f t="shared" si="10"/>
        <v>#DIV/0!</v>
      </c>
      <c r="AA65" s="22">
        <f t="shared" si="10"/>
        <v>0.29188558085230587</v>
      </c>
      <c r="AB65" s="22">
        <f t="shared" si="10"/>
        <v>0.20016309585588254</v>
      </c>
      <c r="AC65" s="22">
        <f t="shared" si="10"/>
        <v>0</v>
      </c>
      <c r="AD65" s="22">
        <f t="shared" si="8"/>
        <v>0</v>
      </c>
      <c r="AE65" s="22">
        <f t="shared" si="10"/>
        <v>9.1651723450886624E-2</v>
      </c>
      <c r="AF65" s="22">
        <f t="shared" si="10"/>
        <v>7.4368292064565203E-2</v>
      </c>
      <c r="AG65" s="22">
        <f t="shared" si="10"/>
        <v>0.50120772946859904</v>
      </c>
      <c r="AH65" s="22">
        <f t="shared" si="10"/>
        <v>0.60020632092281723</v>
      </c>
      <c r="AI65" s="22">
        <f t="shared" si="10"/>
        <v>0.44489825687404277</v>
      </c>
      <c r="AJ65" s="22">
        <f t="shared" si="10"/>
        <v>0.48627122196604489</v>
      </c>
      <c r="AK65" s="22">
        <f t="shared" si="10"/>
        <v>0.30951041080472708</v>
      </c>
      <c r="AL65" s="22">
        <f t="shared" si="10"/>
        <v>0</v>
      </c>
    </row>
    <row r="66" spans="1:38">
      <c r="A66" t="s">
        <v>2</v>
      </c>
      <c r="B66" s="22">
        <f t="shared" si="9"/>
        <v>0.55474227598428227</v>
      </c>
      <c r="C66" s="22">
        <f t="shared" si="9"/>
        <v>0</v>
      </c>
      <c r="D66" s="22">
        <f t="shared" si="9"/>
        <v>5.0522715790291862E-2</v>
      </c>
      <c r="E66" s="22">
        <f t="shared" si="9"/>
        <v>0.11701228629006045</v>
      </c>
      <c r="F66" s="22">
        <f t="shared" si="9"/>
        <v>0</v>
      </c>
      <c r="G66" s="22">
        <f t="shared" si="9"/>
        <v>26.987560843699299</v>
      </c>
      <c r="H66" s="22">
        <f t="shared" si="9"/>
        <v>0.12977937506239393</v>
      </c>
      <c r="I66" s="22">
        <f t="shared" si="9"/>
        <v>0</v>
      </c>
      <c r="J66" s="22">
        <f t="shared" si="6"/>
        <v>0</v>
      </c>
      <c r="K66" s="22">
        <f t="shared" si="9"/>
        <v>0</v>
      </c>
      <c r="L66" s="22">
        <f t="shared" si="9"/>
        <v>0.14891024773250303</v>
      </c>
      <c r="M66" s="22">
        <f t="shared" si="9"/>
        <v>0.52950509433601589</v>
      </c>
      <c r="N66" s="22">
        <f t="shared" si="9"/>
        <v>0.16597510373443983</v>
      </c>
      <c r="O66" s="22">
        <f t="shared" si="9"/>
        <v>0.17406440382941687</v>
      </c>
      <c r="P66" s="22">
        <f t="shared" si="9"/>
        <v>0.11333585190782018</v>
      </c>
      <c r="Q66" s="22">
        <f t="shared" si="9"/>
        <v>0.11106997408367272</v>
      </c>
      <c r="R66" s="22">
        <f t="shared" si="9"/>
        <v>0.29702970297029702</v>
      </c>
      <c r="S66" s="22"/>
      <c r="U66" t="s">
        <v>2</v>
      </c>
      <c r="V66" s="22">
        <f t="shared" si="10"/>
        <v>0.19654714475431609</v>
      </c>
      <c r="W66" s="22">
        <f t="shared" si="10"/>
        <v>0</v>
      </c>
      <c r="X66" s="22">
        <f t="shared" si="10"/>
        <v>0</v>
      </c>
      <c r="Y66" s="22">
        <f t="shared" si="10"/>
        <v>0</v>
      </c>
      <c r="Z66" s="22" t="e">
        <f t="shared" si="10"/>
        <v>#DIV/0!</v>
      </c>
      <c r="AA66" s="22">
        <f t="shared" si="10"/>
        <v>6.94687682428488</v>
      </c>
      <c r="AB66" s="22">
        <f t="shared" si="10"/>
        <v>0.15568240788790866</v>
      </c>
      <c r="AC66" s="22">
        <f t="shared" si="10"/>
        <v>0</v>
      </c>
      <c r="AD66" s="22">
        <f t="shared" si="8"/>
        <v>0</v>
      </c>
      <c r="AE66" s="22">
        <f t="shared" si="10"/>
        <v>0.17931858936043038</v>
      </c>
      <c r="AF66" s="22">
        <f t="shared" si="10"/>
        <v>0.15718752640919462</v>
      </c>
      <c r="AG66" s="22">
        <f t="shared" si="10"/>
        <v>0.11322463768115942</v>
      </c>
      <c r="AH66" s="22">
        <f t="shared" si="10"/>
        <v>9.3782237644190192E-2</v>
      </c>
      <c r="AI66" s="22">
        <f t="shared" si="10"/>
        <v>4.3760484282692733E-2</v>
      </c>
      <c r="AJ66" s="22">
        <f t="shared" si="10"/>
        <v>8.8031859149025365E-2</v>
      </c>
      <c r="AK66" s="22">
        <f t="shared" si="10"/>
        <v>8.4411930219471021E-2</v>
      </c>
      <c r="AL66" s="22">
        <f t="shared" si="10"/>
        <v>0</v>
      </c>
    </row>
    <row r="67" spans="1:38">
      <c r="A67" t="s">
        <v>142</v>
      </c>
      <c r="B67" s="22">
        <f t="shared" si="9"/>
        <v>7.6045920332845363</v>
      </c>
      <c r="C67" s="22">
        <f t="shared" si="9"/>
        <v>7.5019952114924182</v>
      </c>
      <c r="D67" s="22">
        <f t="shared" si="9"/>
        <v>8.9619525086471565</v>
      </c>
      <c r="E67" s="22">
        <f t="shared" si="9"/>
        <v>11.398946889423389</v>
      </c>
      <c r="F67" s="22">
        <f t="shared" si="9"/>
        <v>0</v>
      </c>
      <c r="G67" s="22">
        <f t="shared" si="9"/>
        <v>6.7063277447268792</v>
      </c>
      <c r="H67" s="22">
        <f t="shared" si="9"/>
        <v>3.3243486073674751</v>
      </c>
      <c r="I67" s="22">
        <f t="shared" si="9"/>
        <v>0.16505541145956143</v>
      </c>
      <c r="J67" s="22">
        <f t="shared" si="6"/>
        <v>0</v>
      </c>
      <c r="K67" s="22">
        <f t="shared" si="9"/>
        <v>2.2437137330754351</v>
      </c>
      <c r="L67" s="22">
        <f t="shared" si="9"/>
        <v>4.3928523081088393</v>
      </c>
      <c r="M67" s="22">
        <f t="shared" si="9"/>
        <v>13.266300919465523</v>
      </c>
      <c r="N67" s="22">
        <f t="shared" si="9"/>
        <v>7.9004149377593356</v>
      </c>
      <c r="O67" s="22">
        <f t="shared" si="9"/>
        <v>4.0905134899912969</v>
      </c>
      <c r="P67" s="22">
        <f t="shared" si="9"/>
        <v>5.2512278050623351</v>
      </c>
      <c r="Q67" s="22">
        <f t="shared" si="9"/>
        <v>3.0729359496482784</v>
      </c>
      <c r="R67" s="22">
        <f t="shared" si="9"/>
        <v>6.9306930693069315</v>
      </c>
      <c r="S67" s="22"/>
      <c r="U67" t="s">
        <v>142</v>
      </c>
      <c r="V67" s="22">
        <f t="shared" si="10"/>
        <v>5.7370517928286855</v>
      </c>
      <c r="W67" s="22">
        <f t="shared" si="10"/>
        <v>5.9523809523809517</v>
      </c>
      <c r="X67" s="22">
        <f t="shared" si="10"/>
        <v>8.4989826263891075</v>
      </c>
      <c r="Y67" s="22">
        <f t="shared" si="10"/>
        <v>9.6456692913385815</v>
      </c>
      <c r="Z67" s="22" t="e">
        <f t="shared" si="10"/>
        <v>#DIV/0!</v>
      </c>
      <c r="AA67" s="22">
        <f t="shared" si="10"/>
        <v>4.4950379451255111</v>
      </c>
      <c r="AB67" s="22">
        <f t="shared" si="10"/>
        <v>2.3278226703239677</v>
      </c>
      <c r="AC67" s="22">
        <f t="shared" si="10"/>
        <v>0.12848751835535976</v>
      </c>
      <c r="AD67" s="22">
        <f t="shared" si="8"/>
        <v>0</v>
      </c>
      <c r="AE67" s="22">
        <f t="shared" si="10"/>
        <v>0.70133492727634983</v>
      </c>
      <c r="AF67" s="22">
        <f t="shared" si="10"/>
        <v>2.3442913884898164</v>
      </c>
      <c r="AG67" s="22">
        <f t="shared" si="10"/>
        <v>11.971618357487923</v>
      </c>
      <c r="AH67" s="22">
        <f t="shared" si="10"/>
        <v>6.1521147894588761</v>
      </c>
      <c r="AI67" s="22">
        <f t="shared" si="10"/>
        <v>3.3330902195317624</v>
      </c>
      <c r="AJ67" s="22">
        <f t="shared" si="10"/>
        <v>6.9838608258226786</v>
      </c>
      <c r="AK67" s="22">
        <f t="shared" si="10"/>
        <v>3.3764772087788408</v>
      </c>
      <c r="AL67" s="22">
        <f t="shared" si="10"/>
        <v>4.6848381601362865</v>
      </c>
    </row>
    <row r="68" spans="1:38">
      <c r="A68" t="s">
        <v>143</v>
      </c>
      <c r="B68" s="22">
        <f t="shared" si="9"/>
        <v>2.3730641805994299</v>
      </c>
      <c r="C68" s="22">
        <f t="shared" si="9"/>
        <v>2.1548284118116521</v>
      </c>
      <c r="D68" s="22">
        <f t="shared" si="9"/>
        <v>2.4445221716995063</v>
      </c>
      <c r="E68" s="22">
        <f t="shared" si="9"/>
        <v>1.2871351491906651</v>
      </c>
      <c r="F68" s="22">
        <f t="shared" si="9"/>
        <v>0</v>
      </c>
      <c r="G68" s="22">
        <f t="shared" si="9"/>
        <v>3.839913466738778</v>
      </c>
      <c r="H68" s="22">
        <f t="shared" si="9"/>
        <v>2.4258760107816713</v>
      </c>
      <c r="I68" s="22">
        <f t="shared" si="9"/>
        <v>9.4317377976892242E-2</v>
      </c>
      <c r="J68" s="22">
        <f t="shared" si="6"/>
        <v>0</v>
      </c>
      <c r="K68" s="22">
        <f t="shared" si="9"/>
        <v>0.69632495164410058</v>
      </c>
      <c r="L68" s="22">
        <f t="shared" si="9"/>
        <v>1.2454311628536618</v>
      </c>
      <c r="M68" s="22">
        <f t="shared" si="9"/>
        <v>5.4594460268002214</v>
      </c>
      <c r="N68" s="22">
        <f t="shared" si="9"/>
        <v>3.2697095435684651</v>
      </c>
      <c r="O68" s="22">
        <f t="shared" si="9"/>
        <v>1.0319532512744001</v>
      </c>
      <c r="P68" s="22">
        <f t="shared" si="9"/>
        <v>3.5965243672081599</v>
      </c>
      <c r="Q68" s="22">
        <f t="shared" si="9"/>
        <v>3.1099592743428359</v>
      </c>
      <c r="R68" s="22">
        <f t="shared" si="9"/>
        <v>3.4653465346534658</v>
      </c>
      <c r="S68" s="22"/>
      <c r="U68" t="s">
        <v>143</v>
      </c>
      <c r="V68" s="22">
        <f t="shared" si="10"/>
        <v>1.6626826029216466</v>
      </c>
      <c r="W68" s="22">
        <f t="shared" si="10"/>
        <v>1.6666666666666667</v>
      </c>
      <c r="X68" s="22">
        <f t="shared" si="10"/>
        <v>2.4260447644388794</v>
      </c>
      <c r="Y68" s="22">
        <f t="shared" si="10"/>
        <v>1.1318897637795275</v>
      </c>
      <c r="Z68" s="22" t="e">
        <f t="shared" si="10"/>
        <v>#DIV/0!</v>
      </c>
      <c r="AA68" s="22">
        <f t="shared" si="10"/>
        <v>2.6853473438412143</v>
      </c>
      <c r="AB68" s="22">
        <f t="shared" si="10"/>
        <v>1.4159685669805027</v>
      </c>
      <c r="AC68" s="22">
        <f t="shared" si="10"/>
        <v>5.506607929515419E-2</v>
      </c>
      <c r="AD68" s="22">
        <f t="shared" si="8"/>
        <v>0</v>
      </c>
      <c r="AE68" s="22">
        <f t="shared" si="10"/>
        <v>0.33074317593146046</v>
      </c>
      <c r="AF68" s="22">
        <f t="shared" si="10"/>
        <v>0.73523197836558773</v>
      </c>
      <c r="AG68" s="22">
        <f t="shared" si="10"/>
        <v>4.5350241545893715</v>
      </c>
      <c r="AH68" s="22">
        <f t="shared" si="10"/>
        <v>3.526212135421551</v>
      </c>
      <c r="AI68" s="22">
        <f t="shared" si="10"/>
        <v>0.93355699803077807</v>
      </c>
      <c r="AJ68" s="22">
        <f t="shared" si="10"/>
        <v>4.0285055543911135</v>
      </c>
      <c r="AK68" s="22">
        <f t="shared" si="10"/>
        <v>4.220596510973551</v>
      </c>
      <c r="AL68" s="22">
        <f t="shared" si="10"/>
        <v>4.0885860306643949</v>
      </c>
    </row>
    <row r="69" spans="1:38">
      <c r="A69" t="s">
        <v>3</v>
      </c>
      <c r="B69" s="22">
        <f t="shared" si="9"/>
        <v>0</v>
      </c>
      <c r="C69" s="22">
        <f t="shared" si="9"/>
        <v>0</v>
      </c>
      <c r="D69" s="22">
        <f t="shared" si="9"/>
        <v>0</v>
      </c>
      <c r="E69" s="22">
        <f t="shared" si="9"/>
        <v>0</v>
      </c>
      <c r="F69" s="22">
        <f t="shared" si="9"/>
        <v>0</v>
      </c>
      <c r="G69" s="22">
        <f t="shared" si="9"/>
        <v>0</v>
      </c>
      <c r="H69" s="22">
        <f t="shared" si="9"/>
        <v>0</v>
      </c>
      <c r="I69" s="22">
        <f t="shared" si="9"/>
        <v>0</v>
      </c>
      <c r="J69" s="22">
        <f t="shared" si="6"/>
        <v>0</v>
      </c>
      <c r="K69" s="22">
        <f t="shared" si="9"/>
        <v>0</v>
      </c>
      <c r="L69" s="22">
        <f t="shared" si="9"/>
        <v>0</v>
      </c>
      <c r="M69" s="22">
        <f t="shared" si="9"/>
        <v>0</v>
      </c>
      <c r="N69" s="22">
        <f t="shared" si="9"/>
        <v>0</v>
      </c>
      <c r="O69" s="22">
        <f t="shared" si="9"/>
        <v>0</v>
      </c>
      <c r="P69" s="22">
        <f t="shared" si="9"/>
        <v>0</v>
      </c>
      <c r="Q69" s="22">
        <f t="shared" si="9"/>
        <v>0</v>
      </c>
      <c r="R69" s="22">
        <f t="shared" si="9"/>
        <v>0</v>
      </c>
      <c r="S69" s="22"/>
      <c r="U69" t="s">
        <v>3</v>
      </c>
      <c r="V69" s="22">
        <f t="shared" si="10"/>
        <v>0</v>
      </c>
      <c r="W69" s="22">
        <f t="shared" si="10"/>
        <v>0</v>
      </c>
      <c r="X69" s="22">
        <f t="shared" si="10"/>
        <v>0</v>
      </c>
      <c r="Y69" s="22">
        <f t="shared" si="10"/>
        <v>0</v>
      </c>
      <c r="Z69" s="22" t="e">
        <f t="shared" si="10"/>
        <v>#DIV/0!</v>
      </c>
      <c r="AA69" s="22">
        <f t="shared" si="10"/>
        <v>0</v>
      </c>
      <c r="AB69" s="22">
        <f t="shared" si="10"/>
        <v>0</v>
      </c>
      <c r="AC69" s="22">
        <f t="shared" si="10"/>
        <v>0</v>
      </c>
      <c r="AD69" s="22">
        <f t="shared" si="8"/>
        <v>0</v>
      </c>
      <c r="AE69" s="22">
        <f t="shared" si="10"/>
        <v>0</v>
      </c>
      <c r="AF69" s="22">
        <f t="shared" si="10"/>
        <v>0</v>
      </c>
      <c r="AG69" s="22">
        <f t="shared" si="10"/>
        <v>0</v>
      </c>
      <c r="AH69" s="22">
        <f t="shared" si="10"/>
        <v>0</v>
      </c>
      <c r="AI69" s="22">
        <f t="shared" si="10"/>
        <v>0</v>
      </c>
      <c r="AJ69" s="22">
        <f t="shared" si="10"/>
        <v>0</v>
      </c>
      <c r="AK69" s="22">
        <f t="shared" si="10"/>
        <v>0</v>
      </c>
      <c r="AL69" s="22">
        <f t="shared" si="10"/>
        <v>0</v>
      </c>
    </row>
    <row r="70" spans="1:38">
      <c r="A70" t="s">
        <v>144</v>
      </c>
      <c r="B70" s="22">
        <f t="shared" si="9"/>
        <v>0.53933276831805221</v>
      </c>
      <c r="C70" s="22">
        <f t="shared" si="9"/>
        <v>0.71827613727055062</v>
      </c>
      <c r="D70" s="22">
        <f t="shared" si="9"/>
        <v>0.35365901053204307</v>
      </c>
      <c r="E70" s="22">
        <f t="shared" si="9"/>
        <v>0.14626535786257558</v>
      </c>
      <c r="F70" s="22">
        <f t="shared" si="9"/>
        <v>0</v>
      </c>
      <c r="G70" s="22">
        <f t="shared" si="9"/>
        <v>0.16224986479177933</v>
      </c>
      <c r="H70" s="22">
        <f t="shared" si="9"/>
        <v>0.24957572127383446</v>
      </c>
      <c r="I70" s="22">
        <f t="shared" si="9"/>
        <v>7.0738033482669188E-2</v>
      </c>
      <c r="J70" s="22">
        <f t="shared" si="6"/>
        <v>0</v>
      </c>
      <c r="K70" s="22">
        <f t="shared" si="9"/>
        <v>0.19342359767891684</v>
      </c>
      <c r="L70" s="22">
        <f t="shared" si="9"/>
        <v>0.36550697170705293</v>
      </c>
      <c r="M70" s="22">
        <f t="shared" si="9"/>
        <v>0.54479766023741705</v>
      </c>
      <c r="N70" s="22">
        <f t="shared" si="9"/>
        <v>3.004149377593361</v>
      </c>
      <c r="O70" s="22">
        <f t="shared" si="9"/>
        <v>1.019520079572299</v>
      </c>
      <c r="P70" s="22">
        <f t="shared" si="9"/>
        <v>14.04608991310918</v>
      </c>
      <c r="Q70" s="22">
        <f t="shared" si="9"/>
        <v>21.288411699370606</v>
      </c>
      <c r="R70" s="22">
        <f t="shared" si="9"/>
        <v>0.99009900990099009</v>
      </c>
      <c r="S70" s="22"/>
      <c r="U70" t="s">
        <v>144</v>
      </c>
      <c r="V70" s="22">
        <f t="shared" si="10"/>
        <v>0.47277556440903057</v>
      </c>
      <c r="W70" s="22">
        <f t="shared" si="10"/>
        <v>0.35714285714285715</v>
      </c>
      <c r="X70" s="22">
        <f t="shared" si="10"/>
        <v>0.57912036312411952</v>
      </c>
      <c r="Y70" s="22">
        <f t="shared" si="10"/>
        <v>6.5616797900262466E-2</v>
      </c>
      <c r="Z70" s="22" t="e">
        <f t="shared" si="10"/>
        <v>#DIV/0!</v>
      </c>
      <c r="AA70" s="22">
        <f t="shared" si="10"/>
        <v>0.35026269702276708</v>
      </c>
      <c r="AB70" s="22">
        <f t="shared" si="10"/>
        <v>0.17792275187189563</v>
      </c>
      <c r="AC70" s="22">
        <f t="shared" si="10"/>
        <v>0</v>
      </c>
      <c r="AD70" s="22">
        <f t="shared" si="8"/>
        <v>0</v>
      </c>
      <c r="AE70" s="22">
        <f t="shared" si="10"/>
        <v>5.5788005578800558E-2</v>
      </c>
      <c r="AF70" s="22">
        <f t="shared" si="10"/>
        <v>0.2011324262655286</v>
      </c>
      <c r="AG70" s="22">
        <f t="shared" si="10"/>
        <v>0.45440821256038644</v>
      </c>
      <c r="AH70" s="22">
        <f t="shared" si="10"/>
        <v>2.9260058144987342</v>
      </c>
      <c r="AI70" s="22">
        <f t="shared" si="10"/>
        <v>0.88250309970096996</v>
      </c>
      <c r="AJ70" s="22">
        <f t="shared" si="10"/>
        <v>11.976524837560259</v>
      </c>
      <c r="AK70" s="22">
        <f t="shared" si="10"/>
        <v>13.196398424310635</v>
      </c>
      <c r="AL70" s="22">
        <f t="shared" si="10"/>
        <v>0.85178875638841567</v>
      </c>
    </row>
    <row r="71" spans="1:38">
      <c r="A71" t="s">
        <v>145</v>
      </c>
      <c r="B71" s="22">
        <f t="shared" si="9"/>
        <v>6.9034594344710678</v>
      </c>
      <c r="C71" s="22">
        <f t="shared" si="9"/>
        <v>22.905027932960895</v>
      </c>
      <c r="D71" s="22">
        <f t="shared" si="9"/>
        <v>6.1210213361315144</v>
      </c>
      <c r="E71" s="22">
        <f t="shared" si="9"/>
        <v>3.5591237079893387</v>
      </c>
      <c r="F71" s="22">
        <f t="shared" si="9"/>
        <v>0</v>
      </c>
      <c r="G71" s="22">
        <f t="shared" si="9"/>
        <v>8.9237425635478633</v>
      </c>
      <c r="H71" s="22">
        <f t="shared" si="9"/>
        <v>2.9749425975841071</v>
      </c>
      <c r="I71" s="22">
        <f t="shared" si="9"/>
        <v>0.28295213393067675</v>
      </c>
      <c r="J71" s="22">
        <f t="shared" si="6"/>
        <v>0</v>
      </c>
      <c r="K71" s="22">
        <f t="shared" si="9"/>
        <v>2.0502901353965184</v>
      </c>
      <c r="L71" s="22">
        <f t="shared" si="9"/>
        <v>1.5567889535670774</v>
      </c>
      <c r="M71" s="22">
        <f t="shared" si="9"/>
        <v>39.412765469386194</v>
      </c>
      <c r="N71" s="22">
        <f t="shared" si="9"/>
        <v>12.049792531120332</v>
      </c>
      <c r="O71" s="22">
        <f t="shared" si="9"/>
        <v>11.674748228273032</v>
      </c>
      <c r="P71" s="22">
        <f t="shared" si="9"/>
        <v>7.69928220627125</v>
      </c>
      <c r="Q71" s="22">
        <f t="shared" si="9"/>
        <v>3.4801925212884117</v>
      </c>
      <c r="R71" s="22">
        <f t="shared" si="9"/>
        <v>10.891089108910892</v>
      </c>
      <c r="S71" s="22"/>
      <c r="U71" t="s">
        <v>145</v>
      </c>
      <c r="V71" s="22">
        <f t="shared" si="10"/>
        <v>6.1620185922974766</v>
      </c>
      <c r="W71" s="22">
        <f t="shared" si="10"/>
        <v>24.761904761904763</v>
      </c>
      <c r="X71" s="22">
        <f t="shared" si="10"/>
        <v>11.222413523243075</v>
      </c>
      <c r="Y71" s="22">
        <f t="shared" si="10"/>
        <v>5.265748031496063</v>
      </c>
      <c r="Z71" s="22" t="e">
        <f t="shared" si="10"/>
        <v>#DIV/0!</v>
      </c>
      <c r="AA71" s="22">
        <f t="shared" si="10"/>
        <v>6.888499708114419</v>
      </c>
      <c r="AB71" s="22">
        <f t="shared" si="10"/>
        <v>2.5872933501371485</v>
      </c>
      <c r="AC71" s="22">
        <f t="shared" si="10"/>
        <v>0.20190895741556536</v>
      </c>
      <c r="AD71" s="22">
        <f t="shared" si="8"/>
        <v>0.5422153369481022</v>
      </c>
      <c r="AE71" s="22">
        <f t="shared" si="10"/>
        <v>0.73321378760709299</v>
      </c>
      <c r="AF71" s="22">
        <f t="shared" si="10"/>
        <v>1.071579481112144</v>
      </c>
      <c r="AG71" s="22">
        <f t="shared" si="10"/>
        <v>36.548913043478258</v>
      </c>
      <c r="AH71" s="22">
        <f t="shared" si="10"/>
        <v>12.398011816561944</v>
      </c>
      <c r="AI71" s="22">
        <f t="shared" si="10"/>
        <v>8.5260010210779669</v>
      </c>
      <c r="AJ71" s="22">
        <f t="shared" si="10"/>
        <v>13.066443093691049</v>
      </c>
      <c r="AK71" s="22">
        <f t="shared" si="10"/>
        <v>4.0799099606077656</v>
      </c>
      <c r="AL71" s="22">
        <f t="shared" si="10"/>
        <v>11.073253833049405</v>
      </c>
    </row>
    <row r="72" spans="1:38">
      <c r="A72" t="s">
        <v>146</v>
      </c>
      <c r="B72" s="22">
        <f t="shared" si="9"/>
        <v>27.012866938901304</v>
      </c>
      <c r="C72" s="22">
        <f t="shared" si="9"/>
        <v>5.8260175578611326</v>
      </c>
      <c r="D72" s="22">
        <f t="shared" si="9"/>
        <v>1.9198632000310907</v>
      </c>
      <c r="E72" s="22">
        <f t="shared" si="9"/>
        <v>54.046674900864588</v>
      </c>
      <c r="F72" s="22">
        <f t="shared" si="9"/>
        <v>0</v>
      </c>
      <c r="G72" s="22">
        <f t="shared" si="9"/>
        <v>22.552731206057327</v>
      </c>
      <c r="H72" s="22">
        <f t="shared" si="9"/>
        <v>6.6387141858839964</v>
      </c>
      <c r="I72" s="22">
        <f t="shared" si="9"/>
        <v>0.35369016741334591</v>
      </c>
      <c r="J72" s="22">
        <f t="shared" si="6"/>
        <v>0</v>
      </c>
      <c r="K72" s="22">
        <f t="shared" si="9"/>
        <v>0.50290135396518376</v>
      </c>
      <c r="L72" s="22">
        <f t="shared" si="9"/>
        <v>0.38581291457966699</v>
      </c>
      <c r="M72" s="22">
        <f t="shared" si="9"/>
        <v>0.91181924187104546</v>
      </c>
      <c r="N72" s="22">
        <f t="shared" si="9"/>
        <v>2.804979253112033</v>
      </c>
      <c r="O72" s="22">
        <f t="shared" si="9"/>
        <v>0.47246052467984584</v>
      </c>
      <c r="P72" s="22">
        <f t="shared" si="9"/>
        <v>20.589346429920667</v>
      </c>
      <c r="Q72" s="22">
        <f t="shared" si="9"/>
        <v>1.036653091447612</v>
      </c>
      <c r="R72" s="22">
        <f t="shared" si="9"/>
        <v>6.3366336633663369</v>
      </c>
      <c r="S72" s="22"/>
      <c r="U72" t="s">
        <v>146</v>
      </c>
      <c r="V72" s="22">
        <f t="shared" si="10"/>
        <v>25.529880478087652</v>
      </c>
      <c r="W72" s="22">
        <f t="shared" si="10"/>
        <v>1.9047619047619049</v>
      </c>
      <c r="X72" s="22">
        <f t="shared" si="10"/>
        <v>1.8938801064329314</v>
      </c>
      <c r="Y72" s="22">
        <f t="shared" si="10"/>
        <v>46.8996062992126</v>
      </c>
      <c r="Z72" s="22" t="e">
        <f t="shared" si="10"/>
        <v>#DIV/0!</v>
      </c>
      <c r="AA72" s="22">
        <f t="shared" si="10"/>
        <v>14.594279042615293</v>
      </c>
      <c r="AB72" s="22">
        <f t="shared" si="10"/>
        <v>6.1679887315590483</v>
      </c>
      <c r="AC72" s="22">
        <f t="shared" si="10"/>
        <v>0.53230543318649048</v>
      </c>
      <c r="AD72" s="22">
        <f t="shared" si="8"/>
        <v>0</v>
      </c>
      <c r="AE72" s="22">
        <f t="shared" si="10"/>
        <v>9.5636580992229533E-2</v>
      </c>
      <c r="AF72" s="22">
        <f t="shared" si="10"/>
        <v>0.16563846868925886</v>
      </c>
      <c r="AG72" s="22">
        <f t="shared" si="10"/>
        <v>0.55404589371980673</v>
      </c>
      <c r="AH72" s="22">
        <f t="shared" si="10"/>
        <v>1.3317077745475006</v>
      </c>
      <c r="AI72" s="22">
        <f t="shared" si="10"/>
        <v>0.31361680402596454</v>
      </c>
      <c r="AJ72" s="22">
        <f t="shared" si="10"/>
        <v>13.691050094319849</v>
      </c>
      <c r="AK72" s="22">
        <f t="shared" si="10"/>
        <v>0.84411930219471021</v>
      </c>
      <c r="AL72" s="22">
        <f t="shared" si="10"/>
        <v>2.7257240204429301</v>
      </c>
    </row>
    <row r="73" spans="1:38">
      <c r="A73" t="s">
        <v>147</v>
      </c>
      <c r="B73" s="22">
        <f t="shared" si="9"/>
        <v>4.5766237768703286</v>
      </c>
      <c r="C73" s="22">
        <f t="shared" si="9"/>
        <v>10.215482841181165</v>
      </c>
      <c r="D73" s="22">
        <f t="shared" si="9"/>
        <v>0.62959076600209862</v>
      </c>
      <c r="E73" s="22">
        <f t="shared" si="9"/>
        <v>0.57531040759279728</v>
      </c>
      <c r="F73" s="22">
        <f t="shared" si="9"/>
        <v>0</v>
      </c>
      <c r="G73" s="22">
        <f t="shared" si="9"/>
        <v>0.97349918875067609</v>
      </c>
      <c r="H73" s="22">
        <f t="shared" si="9"/>
        <v>2.8052311071178995</v>
      </c>
      <c r="I73" s="22">
        <f t="shared" si="9"/>
        <v>0.37726951190756897</v>
      </c>
      <c r="J73" s="22">
        <f t="shared" si="6"/>
        <v>0.81871345029239773</v>
      </c>
      <c r="K73" s="22">
        <f t="shared" si="9"/>
        <v>0.5415860735009671</v>
      </c>
      <c r="L73" s="22">
        <f t="shared" si="9"/>
        <v>76.390957086774051</v>
      </c>
      <c r="M73" s="22">
        <f t="shared" si="9"/>
        <v>0.60596792384302178</v>
      </c>
      <c r="N73" s="22">
        <f t="shared" si="9"/>
        <v>6.6224066390041498</v>
      </c>
      <c r="O73" s="22">
        <f t="shared" si="9"/>
        <v>1.0319532512744001</v>
      </c>
      <c r="P73" s="22">
        <f t="shared" si="9"/>
        <v>2.3120513789195316</v>
      </c>
      <c r="Q73" s="22">
        <f t="shared" si="9"/>
        <v>21.621621621621621</v>
      </c>
      <c r="R73" s="22">
        <f t="shared" si="9"/>
        <v>3.3663366336633667</v>
      </c>
      <c r="S73" s="22"/>
      <c r="U73" t="s">
        <v>147</v>
      </c>
      <c r="V73" s="22">
        <f t="shared" si="10"/>
        <v>4.9667994687915007</v>
      </c>
      <c r="W73" s="22">
        <f t="shared" si="10"/>
        <v>8.8095238095238102</v>
      </c>
      <c r="X73" s="22">
        <f t="shared" si="10"/>
        <v>0.97041790577555176</v>
      </c>
      <c r="Y73" s="22">
        <f t="shared" si="10"/>
        <v>1.0498687664041995</v>
      </c>
      <c r="Z73" s="22" t="e">
        <f t="shared" si="10"/>
        <v>#DIV/0!</v>
      </c>
      <c r="AA73" s="22">
        <f t="shared" si="10"/>
        <v>3.5610040863981318</v>
      </c>
      <c r="AB73" s="22">
        <f t="shared" si="10"/>
        <v>1.6087182148417227</v>
      </c>
      <c r="AC73" s="22">
        <f t="shared" si="10"/>
        <v>0.20190895741556536</v>
      </c>
      <c r="AD73" s="22">
        <f t="shared" si="8"/>
        <v>0.77459333849728895</v>
      </c>
      <c r="AE73" s="22">
        <f t="shared" si="10"/>
        <v>0.26698545526997414</v>
      </c>
      <c r="AF73" s="22">
        <f t="shared" si="10"/>
        <v>71.374968308966444</v>
      </c>
      <c r="AG73" s="22">
        <f t="shared" si="10"/>
        <v>0.74124396135265691</v>
      </c>
      <c r="AH73" s="22">
        <f t="shared" si="10"/>
        <v>5.6925818250023443</v>
      </c>
      <c r="AI73" s="22">
        <f t="shared" si="10"/>
        <v>0.91897016993654734</v>
      </c>
      <c r="AJ73" s="22">
        <f t="shared" si="10"/>
        <v>2.4690840494655206</v>
      </c>
      <c r="AK73" s="22">
        <f t="shared" si="10"/>
        <v>23.607203151378727</v>
      </c>
      <c r="AL73" s="22">
        <f t="shared" si="10"/>
        <v>7.1550255536626919</v>
      </c>
    </row>
    <row r="74" spans="1:38">
      <c r="A74" t="s">
        <v>148</v>
      </c>
      <c r="B74" s="22">
        <f t="shared" si="9"/>
        <v>2.1419215656059789</v>
      </c>
      <c r="C74" s="22">
        <f t="shared" si="9"/>
        <v>0</v>
      </c>
      <c r="D74" s="22">
        <f t="shared" si="9"/>
        <v>6.9954529555788736E-2</v>
      </c>
      <c r="E74" s="22">
        <f t="shared" si="9"/>
        <v>8.4508873431710332E-2</v>
      </c>
      <c r="F74" s="22">
        <f t="shared" si="9"/>
        <v>0</v>
      </c>
      <c r="G74" s="22">
        <f t="shared" si="9"/>
        <v>0</v>
      </c>
      <c r="H74" s="22">
        <f t="shared" si="9"/>
        <v>53.269441948687238</v>
      </c>
      <c r="I74" s="22">
        <f t="shared" si="9"/>
        <v>93.539259608582881</v>
      </c>
      <c r="J74" s="22">
        <f t="shared" si="6"/>
        <v>90.643274853801174</v>
      </c>
      <c r="K74" s="22">
        <f t="shared" si="9"/>
        <v>79.574468085106389</v>
      </c>
      <c r="L74" s="22">
        <f t="shared" si="9"/>
        <v>0.20305942872614052</v>
      </c>
      <c r="M74" s="22">
        <f t="shared" si="9"/>
        <v>0.14910251753866152</v>
      </c>
      <c r="N74" s="22">
        <f t="shared" si="9"/>
        <v>0.23236514522821577</v>
      </c>
      <c r="O74" s="22">
        <f t="shared" si="9"/>
        <v>7.4599030212607234E-2</v>
      </c>
      <c r="P74" s="22">
        <f t="shared" si="9"/>
        <v>9.0668681526256137E-2</v>
      </c>
      <c r="Q74" s="22">
        <f t="shared" si="9"/>
        <v>0.11106997408367272</v>
      </c>
      <c r="R74" s="22">
        <f t="shared" si="9"/>
        <v>3.564356435643564</v>
      </c>
      <c r="S74" s="22"/>
      <c r="U74" t="s">
        <v>148</v>
      </c>
      <c r="V74" s="22">
        <f t="shared" si="10"/>
        <v>2.9747675962815405</v>
      </c>
      <c r="W74" s="22">
        <f t="shared" si="10"/>
        <v>0.35714285714285715</v>
      </c>
      <c r="X74" s="22">
        <f t="shared" si="10"/>
        <v>0.12521521364845828</v>
      </c>
      <c r="Y74" s="22">
        <f t="shared" si="10"/>
        <v>0.39370078740157477</v>
      </c>
      <c r="Z74" s="22" t="e">
        <f t="shared" si="10"/>
        <v>#DIV/0!</v>
      </c>
      <c r="AA74" s="22">
        <f t="shared" si="10"/>
        <v>0.58377116170461174</v>
      </c>
      <c r="AB74" s="22">
        <f t="shared" si="10"/>
        <v>57.216991622803768</v>
      </c>
      <c r="AC74" s="22">
        <f t="shared" si="10"/>
        <v>89.886196769456689</v>
      </c>
      <c r="AD74" s="22">
        <f t="shared" si="8"/>
        <v>60.650658404337719</v>
      </c>
      <c r="AE74" s="22">
        <f t="shared" si="10"/>
        <v>82.510460251046027</v>
      </c>
      <c r="AF74" s="22">
        <f t="shared" si="10"/>
        <v>0.21634412236964423</v>
      </c>
      <c r="AG74" s="22">
        <f t="shared" si="10"/>
        <v>0.27928743961352653</v>
      </c>
      <c r="AH74" s="22">
        <f t="shared" si="10"/>
        <v>0.49704585951420804</v>
      </c>
      <c r="AI74" s="22">
        <f t="shared" si="10"/>
        <v>0.17504193713077093</v>
      </c>
      <c r="AJ74" s="22">
        <f t="shared" si="10"/>
        <v>0.20540767134772583</v>
      </c>
      <c r="AK74" s="22">
        <f t="shared" si="10"/>
        <v>0.47833427124366906</v>
      </c>
      <c r="AL74" s="22">
        <f t="shared" si="10"/>
        <v>6.8994889267461668</v>
      </c>
    </row>
    <row r="75" spans="1:38">
      <c r="A75" t="s">
        <v>149</v>
      </c>
      <c r="B75" s="22">
        <f t="shared" si="9"/>
        <v>3.3438631635719238</v>
      </c>
      <c r="C75" s="22">
        <f t="shared" si="9"/>
        <v>13.966480446927374</v>
      </c>
      <c r="D75" s="22">
        <f t="shared" si="9"/>
        <v>48.917647973261822</v>
      </c>
      <c r="E75" s="22">
        <f t="shared" si="9"/>
        <v>9.9720470649418189</v>
      </c>
      <c r="F75" s="22">
        <f t="shared" si="9"/>
        <v>0</v>
      </c>
      <c r="G75" s="22">
        <f t="shared" si="9"/>
        <v>0.27041644131963222</v>
      </c>
      <c r="H75" s="22">
        <f t="shared" si="9"/>
        <v>0.19966057701906759</v>
      </c>
      <c r="I75" s="22">
        <f t="shared" si="9"/>
        <v>9.4317377976892242E-2</v>
      </c>
      <c r="J75" s="22">
        <f t="shared" si="6"/>
        <v>0</v>
      </c>
      <c r="K75" s="22">
        <f t="shared" si="9"/>
        <v>0</v>
      </c>
      <c r="L75" s="22">
        <f t="shared" si="9"/>
        <v>0.22336537159875458</v>
      </c>
      <c r="M75" s="22">
        <f t="shared" si="9"/>
        <v>1.8656930399709442</v>
      </c>
      <c r="N75" s="22">
        <f t="shared" si="9"/>
        <v>1.9419087136929458</v>
      </c>
      <c r="O75" s="22">
        <f t="shared" si="9"/>
        <v>0.58435906999875675</v>
      </c>
      <c r="P75" s="22">
        <f t="shared" si="9"/>
        <v>3.6116358141292029</v>
      </c>
      <c r="Q75" s="22">
        <f t="shared" si="9"/>
        <v>0.99962976675305437</v>
      </c>
      <c r="R75" s="22">
        <f t="shared" si="9"/>
        <v>6.2376237623762378</v>
      </c>
      <c r="S75" s="22"/>
      <c r="U75" t="s">
        <v>149</v>
      </c>
      <c r="V75" s="22">
        <f t="shared" si="10"/>
        <v>0.78618857901726436</v>
      </c>
      <c r="W75" s="22">
        <f t="shared" si="10"/>
        <v>5.7142857142857144</v>
      </c>
      <c r="X75" s="22">
        <f t="shared" si="10"/>
        <v>32.086398497417434</v>
      </c>
      <c r="Y75" s="22">
        <f t="shared" si="10"/>
        <v>6.0531496062992121</v>
      </c>
      <c r="Z75" s="22" t="e">
        <f t="shared" si="10"/>
        <v>#DIV/0!</v>
      </c>
      <c r="AA75" s="22">
        <f t="shared" si="10"/>
        <v>0.17513134851138354</v>
      </c>
      <c r="AB75" s="22">
        <f t="shared" si="10"/>
        <v>0.1260286159092594</v>
      </c>
      <c r="AC75" s="22">
        <f t="shared" si="10"/>
        <v>0</v>
      </c>
      <c r="AD75" s="22">
        <f t="shared" si="8"/>
        <v>0</v>
      </c>
      <c r="AE75" s="22">
        <f t="shared" si="10"/>
        <v>2.7894002789400279E-2</v>
      </c>
      <c r="AF75" s="22">
        <f t="shared" si="10"/>
        <v>8.4509422800642262E-2</v>
      </c>
      <c r="AG75" s="22">
        <f t="shared" si="10"/>
        <v>0.79257246376811596</v>
      </c>
      <c r="AH75" s="22">
        <f t="shared" si="10"/>
        <v>0.59082809715839812</v>
      </c>
      <c r="AI75" s="22">
        <f t="shared" si="10"/>
        <v>0.11669462475384726</v>
      </c>
      <c r="AJ75" s="22">
        <f t="shared" si="10"/>
        <v>0.91804653112555024</v>
      </c>
      <c r="AK75" s="22">
        <f t="shared" si="10"/>
        <v>0.56274620146314014</v>
      </c>
      <c r="AL75" s="22">
        <f t="shared" si="10"/>
        <v>1.362862010221465</v>
      </c>
    </row>
    <row r="76" spans="1:38">
      <c r="A76" t="s">
        <v>150</v>
      </c>
      <c r="B76" s="22">
        <f t="shared" si="9"/>
        <v>0.68572309114723784</v>
      </c>
      <c r="C76" s="22">
        <f t="shared" si="9"/>
        <v>0.55865921787709494</v>
      </c>
      <c r="D76" s="22">
        <f t="shared" si="9"/>
        <v>0.16711359838327311</v>
      </c>
      <c r="E76" s="22">
        <f t="shared" si="9"/>
        <v>0.2307742312942859</v>
      </c>
      <c r="F76" s="22">
        <f t="shared" si="9"/>
        <v>0</v>
      </c>
      <c r="G76" s="22">
        <f t="shared" si="9"/>
        <v>0</v>
      </c>
      <c r="H76" s="22">
        <f t="shared" si="9"/>
        <v>1.1380652890086853</v>
      </c>
      <c r="I76" s="22">
        <f t="shared" si="9"/>
        <v>0</v>
      </c>
      <c r="J76" s="22">
        <f t="shared" si="6"/>
        <v>0</v>
      </c>
      <c r="K76" s="22">
        <f t="shared" si="9"/>
        <v>0.58027079303675055</v>
      </c>
      <c r="L76" s="22">
        <f t="shared" si="9"/>
        <v>0.69040205766887774</v>
      </c>
      <c r="M76" s="22">
        <f t="shared" si="9"/>
        <v>0.51421252843461474</v>
      </c>
      <c r="N76" s="22">
        <f t="shared" si="9"/>
        <v>8.8298755186721998</v>
      </c>
      <c r="O76" s="22">
        <f t="shared" si="9"/>
        <v>58.373741141365166</v>
      </c>
      <c r="P76" s="22">
        <f t="shared" si="9"/>
        <v>0.51378919531545153</v>
      </c>
      <c r="Q76" s="22">
        <f t="shared" si="9"/>
        <v>1.3698630136986301</v>
      </c>
      <c r="R76" s="22">
        <f t="shared" si="9"/>
        <v>1.4851485148514851</v>
      </c>
      <c r="S76" s="22"/>
      <c r="U76" t="s">
        <v>150</v>
      </c>
      <c r="V76" s="22">
        <f t="shared" si="10"/>
        <v>0.74369189907038513</v>
      </c>
      <c r="W76" s="22">
        <f t="shared" si="10"/>
        <v>0.35714285714285715</v>
      </c>
      <c r="X76" s="22">
        <f t="shared" si="10"/>
        <v>0.25043042729691656</v>
      </c>
      <c r="Y76" s="22">
        <f t="shared" si="10"/>
        <v>4.9212598425196846E-2</v>
      </c>
      <c r="Z76" s="22" t="e">
        <f t="shared" si="10"/>
        <v>#DIV/0!</v>
      </c>
      <c r="AA76" s="22">
        <f t="shared" si="10"/>
        <v>0.17513134851138354</v>
      </c>
      <c r="AB76" s="22">
        <f t="shared" si="10"/>
        <v>1.3010601230632368</v>
      </c>
      <c r="AC76" s="22">
        <f t="shared" si="10"/>
        <v>0</v>
      </c>
      <c r="AD76" s="22">
        <f t="shared" si="8"/>
        <v>0</v>
      </c>
      <c r="AE76" s="22">
        <f t="shared" si="10"/>
        <v>0.28292488543534566</v>
      </c>
      <c r="AF76" s="22">
        <f t="shared" si="10"/>
        <v>0.5036761598918279</v>
      </c>
      <c r="AG76" s="22">
        <f t="shared" si="10"/>
        <v>0.58725845410628019</v>
      </c>
      <c r="AH76" s="22">
        <f t="shared" si="10"/>
        <v>4.0420144424645965</v>
      </c>
      <c r="AI76" s="22">
        <f t="shared" si="10"/>
        <v>58.748450149514987</v>
      </c>
      <c r="AJ76" s="22">
        <f t="shared" si="10"/>
        <v>0.61622301404317747</v>
      </c>
      <c r="AK76" s="22">
        <f t="shared" si="10"/>
        <v>1.0692177827799663</v>
      </c>
      <c r="AL76" s="22">
        <f t="shared" si="10"/>
        <v>4.6848381601362865</v>
      </c>
    </row>
    <row r="77" spans="1:38">
      <c r="A77" t="s">
        <v>4</v>
      </c>
      <c r="B77" s="22">
        <f t="shared" si="9"/>
        <v>0</v>
      </c>
      <c r="C77" s="22">
        <f t="shared" si="9"/>
        <v>0</v>
      </c>
      <c r="D77" s="22">
        <f t="shared" si="9"/>
        <v>0</v>
      </c>
      <c r="E77" s="22">
        <f t="shared" si="9"/>
        <v>0</v>
      </c>
      <c r="F77" s="22">
        <f t="shared" si="9"/>
        <v>0</v>
      </c>
      <c r="G77" s="22">
        <f t="shared" si="9"/>
        <v>0</v>
      </c>
      <c r="H77" s="22">
        <f t="shared" si="9"/>
        <v>0</v>
      </c>
      <c r="I77" s="22">
        <f t="shared" si="9"/>
        <v>0</v>
      </c>
      <c r="J77" s="22">
        <f t="shared" si="6"/>
        <v>0</v>
      </c>
      <c r="K77" s="22">
        <f t="shared" si="9"/>
        <v>0</v>
      </c>
      <c r="L77" s="22">
        <f t="shared" si="9"/>
        <v>0</v>
      </c>
      <c r="M77" s="22">
        <f t="shared" si="9"/>
        <v>0</v>
      </c>
      <c r="N77" s="22">
        <f t="shared" si="9"/>
        <v>0</v>
      </c>
      <c r="O77" s="22">
        <f t="shared" si="9"/>
        <v>0</v>
      </c>
      <c r="P77" s="22">
        <f t="shared" si="9"/>
        <v>0</v>
      </c>
      <c r="Q77" s="22">
        <f t="shared" si="9"/>
        <v>0</v>
      </c>
      <c r="R77" s="22">
        <f t="shared" si="9"/>
        <v>0</v>
      </c>
      <c r="S77" s="22"/>
      <c r="U77" t="s">
        <v>4</v>
      </c>
      <c r="V77" s="22">
        <f t="shared" si="10"/>
        <v>0</v>
      </c>
      <c r="W77" s="22">
        <f t="shared" si="10"/>
        <v>0</v>
      </c>
      <c r="X77" s="22">
        <f t="shared" si="10"/>
        <v>0</v>
      </c>
      <c r="Y77" s="22">
        <f t="shared" si="10"/>
        <v>0</v>
      </c>
      <c r="Z77" s="22" t="e">
        <f t="shared" si="10"/>
        <v>#DIV/0!</v>
      </c>
      <c r="AA77" s="22">
        <f t="shared" si="10"/>
        <v>0</v>
      </c>
      <c r="AB77" s="22">
        <f t="shared" si="10"/>
        <v>0</v>
      </c>
      <c r="AC77" s="22">
        <f t="shared" si="10"/>
        <v>0</v>
      </c>
      <c r="AD77" s="22">
        <f t="shared" si="8"/>
        <v>0</v>
      </c>
      <c r="AE77" s="22">
        <f t="shared" si="10"/>
        <v>0</v>
      </c>
      <c r="AF77" s="22">
        <f t="shared" si="10"/>
        <v>0</v>
      </c>
      <c r="AG77" s="22">
        <f t="shared" si="10"/>
        <v>0</v>
      </c>
      <c r="AH77" s="22">
        <f t="shared" si="10"/>
        <v>0</v>
      </c>
      <c r="AI77" s="22">
        <f t="shared" si="10"/>
        <v>0</v>
      </c>
      <c r="AJ77" s="22">
        <f t="shared" si="10"/>
        <v>0</v>
      </c>
      <c r="AK77" s="22">
        <f t="shared" si="10"/>
        <v>0</v>
      </c>
      <c r="AL77" s="22">
        <f t="shared" si="10"/>
        <v>0</v>
      </c>
    </row>
    <row r="78" spans="1:38">
      <c r="A78" t="s">
        <v>151</v>
      </c>
      <c r="B78" s="22">
        <f t="shared" si="9"/>
        <v>6.4411742044841667</v>
      </c>
      <c r="C78" s="22">
        <f t="shared" si="9"/>
        <v>1.4365522745411012</v>
      </c>
      <c r="D78" s="22">
        <f t="shared" si="9"/>
        <v>8.2079981345458783</v>
      </c>
      <c r="E78" s="22">
        <f t="shared" si="9"/>
        <v>3.2633426509783527</v>
      </c>
      <c r="F78" s="22">
        <f t="shared" si="9"/>
        <v>0</v>
      </c>
      <c r="G78" s="22">
        <f t="shared" si="9"/>
        <v>2.7041644131963221</v>
      </c>
      <c r="H78" s="22">
        <f t="shared" si="9"/>
        <v>0.89847259658580414</v>
      </c>
      <c r="I78" s="22">
        <f t="shared" si="9"/>
        <v>0.28295213393067675</v>
      </c>
      <c r="J78" s="22">
        <f t="shared" si="6"/>
        <v>0</v>
      </c>
      <c r="K78" s="22">
        <f t="shared" si="9"/>
        <v>0.11605415860735009</v>
      </c>
      <c r="L78" s="22">
        <f t="shared" si="9"/>
        <v>0.38581291457966699</v>
      </c>
      <c r="M78" s="22">
        <f t="shared" si="9"/>
        <v>0.89461510523196919</v>
      </c>
      <c r="N78" s="22">
        <f t="shared" si="9"/>
        <v>1.4439834024896265</v>
      </c>
      <c r="O78" s="22">
        <f t="shared" si="9"/>
        <v>0.24866343404202412</v>
      </c>
      <c r="P78" s="22">
        <f t="shared" si="9"/>
        <v>2.3120513789195316</v>
      </c>
      <c r="Q78" s="22">
        <f t="shared" si="9"/>
        <v>1.4439096630877453</v>
      </c>
      <c r="R78" s="22">
        <f t="shared" si="9"/>
        <v>2.5742574257425743</v>
      </c>
      <c r="S78" s="22"/>
      <c r="U78" t="s">
        <v>151</v>
      </c>
      <c r="V78" s="22">
        <f t="shared" si="10"/>
        <v>6.7357237715803455</v>
      </c>
      <c r="W78" s="22">
        <f t="shared" si="10"/>
        <v>1.4285714285714286</v>
      </c>
      <c r="X78" s="22">
        <f t="shared" si="10"/>
        <v>5.0555642510565031</v>
      </c>
      <c r="Y78" s="22">
        <f t="shared" si="10"/>
        <v>3.3136482939632548</v>
      </c>
      <c r="Z78" s="22" t="e">
        <f t="shared" si="10"/>
        <v>#DIV/0!</v>
      </c>
      <c r="AA78" s="22">
        <f t="shared" si="10"/>
        <v>5.3706946876824286</v>
      </c>
      <c r="AB78" s="22">
        <f t="shared" si="10"/>
        <v>0.630143079546297</v>
      </c>
      <c r="AC78" s="22">
        <f t="shared" si="10"/>
        <v>0.20190895741556536</v>
      </c>
      <c r="AD78" s="22">
        <f t="shared" si="8"/>
        <v>0</v>
      </c>
      <c r="AE78" s="22">
        <f t="shared" si="10"/>
        <v>0.16736401673640167</v>
      </c>
      <c r="AF78" s="22">
        <f t="shared" si="10"/>
        <v>0.12845432265697626</v>
      </c>
      <c r="AG78" s="22">
        <f t="shared" si="10"/>
        <v>0.40006038647343001</v>
      </c>
      <c r="AH78" s="22">
        <f t="shared" si="10"/>
        <v>0.67523211103816938</v>
      </c>
      <c r="AI78" s="22">
        <f t="shared" si="10"/>
        <v>8.7520968565385465E-2</v>
      </c>
      <c r="AJ78" s="22">
        <f t="shared" si="10"/>
        <v>0.77132676587717452</v>
      </c>
      <c r="AK78" s="22">
        <f t="shared" si="10"/>
        <v>0.25323579065841306</v>
      </c>
      <c r="AL78" s="22">
        <f t="shared" si="10"/>
        <v>0.51107325383304936</v>
      </c>
    </row>
    <row r="79" spans="1:38">
      <c r="A79" t="s">
        <v>152</v>
      </c>
      <c r="B79" s="22">
        <f t="shared" si="9"/>
        <v>0.27737113799214114</v>
      </c>
      <c r="C79" s="22">
        <f t="shared" si="9"/>
        <v>0.23942537909018355</v>
      </c>
      <c r="D79" s="22">
        <f t="shared" si="9"/>
        <v>0.17488632388947184</v>
      </c>
      <c r="E79" s="22">
        <f t="shared" si="9"/>
        <v>1.0758629656113892</v>
      </c>
      <c r="F79" s="22">
        <f t="shared" si="9"/>
        <v>0</v>
      </c>
      <c r="G79" s="22">
        <f t="shared" si="9"/>
        <v>0.86533261222282321</v>
      </c>
      <c r="H79" s="22">
        <f t="shared" si="9"/>
        <v>9.9830288509533793E-2</v>
      </c>
      <c r="I79" s="22">
        <f t="shared" si="9"/>
        <v>0</v>
      </c>
      <c r="J79" s="22">
        <f t="shared" si="6"/>
        <v>0</v>
      </c>
      <c r="K79" s="22">
        <f t="shared" si="9"/>
        <v>0.11605415860735009</v>
      </c>
      <c r="L79" s="22">
        <f t="shared" si="9"/>
        <v>0.13537295248409367</v>
      </c>
      <c r="M79" s="22">
        <f t="shared" si="9"/>
        <v>0.14336780532563609</v>
      </c>
      <c r="N79" s="22">
        <f t="shared" si="9"/>
        <v>0.33195020746887965</v>
      </c>
      <c r="O79" s="22">
        <f t="shared" si="9"/>
        <v>0</v>
      </c>
      <c r="P79" s="22">
        <f t="shared" si="9"/>
        <v>0.31734038534189646</v>
      </c>
      <c r="Q79" s="22">
        <f t="shared" si="9"/>
        <v>0.33320992225101814</v>
      </c>
      <c r="R79" s="22">
        <f t="shared" si="9"/>
        <v>0.69306930693069313</v>
      </c>
      <c r="S79" s="22"/>
      <c r="U79" t="s">
        <v>152</v>
      </c>
      <c r="V79" s="22">
        <f t="shared" si="10"/>
        <v>5.3120849933598939E-2</v>
      </c>
      <c r="W79" s="22">
        <f t="shared" si="10"/>
        <v>0</v>
      </c>
      <c r="X79" s="22">
        <f t="shared" si="10"/>
        <v>0</v>
      </c>
      <c r="Y79" s="22">
        <f t="shared" si="10"/>
        <v>0.34448818897637795</v>
      </c>
      <c r="Z79" s="22" t="e">
        <f t="shared" si="10"/>
        <v>#DIV/0!</v>
      </c>
      <c r="AA79" s="22">
        <f t="shared" si="10"/>
        <v>0</v>
      </c>
      <c r="AB79" s="22">
        <f t="shared" si="10"/>
        <v>0</v>
      </c>
      <c r="AC79" s="22">
        <f t="shared" si="10"/>
        <v>0</v>
      </c>
      <c r="AD79" s="22">
        <f t="shared" si="8"/>
        <v>0</v>
      </c>
      <c r="AE79" s="22">
        <f t="shared" si="10"/>
        <v>1.1954572624028692E-2</v>
      </c>
      <c r="AF79" s="22">
        <f t="shared" si="10"/>
        <v>1.0141130736077072E-2</v>
      </c>
      <c r="AG79" s="22">
        <f t="shared" si="10"/>
        <v>1.6606280193236716E-2</v>
      </c>
      <c r="AH79" s="22">
        <f t="shared" si="10"/>
        <v>2.8134671293257058E-2</v>
      </c>
      <c r="AI79" s="22">
        <f t="shared" si="10"/>
        <v>0</v>
      </c>
      <c r="AJ79" s="22">
        <f t="shared" si="10"/>
        <v>2.9343953049675124E-2</v>
      </c>
      <c r="AK79" s="22">
        <f t="shared" si="10"/>
        <v>0</v>
      </c>
      <c r="AL79" s="22">
        <f t="shared" si="10"/>
        <v>0</v>
      </c>
    </row>
    <row r="80" spans="1:38">
      <c r="A80" t="s">
        <v>153</v>
      </c>
      <c r="B80" s="22">
        <f t="shared" si="9"/>
        <v>0.3313044148239464</v>
      </c>
      <c r="C80" s="22">
        <f t="shared" si="9"/>
        <v>0.31923383878691142</v>
      </c>
      <c r="D80" s="22">
        <f t="shared" si="9"/>
        <v>0.10881815708678247</v>
      </c>
      <c r="E80" s="22">
        <f t="shared" si="9"/>
        <v>0.13651433400507054</v>
      </c>
      <c r="F80" s="22">
        <f t="shared" si="9"/>
        <v>0</v>
      </c>
      <c r="G80" s="22">
        <f t="shared" si="9"/>
        <v>0.64899945916711732</v>
      </c>
      <c r="H80" s="22">
        <f t="shared" si="9"/>
        <v>0.34940600978336828</v>
      </c>
      <c r="I80" s="22">
        <f t="shared" si="9"/>
        <v>0</v>
      </c>
      <c r="J80" s="22">
        <f t="shared" si="6"/>
        <v>0</v>
      </c>
      <c r="K80" s="22">
        <f t="shared" si="9"/>
        <v>0.27079303675048355</v>
      </c>
      <c r="L80" s="22">
        <f t="shared" si="9"/>
        <v>0.37227561933125763</v>
      </c>
      <c r="M80" s="22">
        <f t="shared" si="9"/>
        <v>0.35555215720757749</v>
      </c>
      <c r="N80" s="22">
        <f t="shared" si="9"/>
        <v>0.5477178423236515</v>
      </c>
      <c r="O80" s="22">
        <f t="shared" si="9"/>
        <v>8.7032201914708437E-2</v>
      </c>
      <c r="P80" s="22">
        <f t="shared" si="9"/>
        <v>0.57423498299962217</v>
      </c>
      <c r="Q80" s="22">
        <f t="shared" si="9"/>
        <v>0.66641984450203628</v>
      </c>
      <c r="R80" s="22">
        <f t="shared" ref="R80" si="11">IFERROR(R21/SUM(R$5:R$58)*100,0)</f>
        <v>0.29702970297029702</v>
      </c>
      <c r="S80" s="22"/>
      <c r="U80" t="s">
        <v>153</v>
      </c>
      <c r="V80" s="22">
        <f t="shared" si="10"/>
        <v>0</v>
      </c>
      <c r="W80" s="22">
        <f t="shared" si="10"/>
        <v>0</v>
      </c>
      <c r="X80" s="22">
        <f t="shared" si="10"/>
        <v>0</v>
      </c>
      <c r="Y80" s="22">
        <f t="shared" si="10"/>
        <v>0</v>
      </c>
      <c r="Z80" s="22" t="e">
        <f t="shared" si="10"/>
        <v>#DIV/0!</v>
      </c>
      <c r="AA80" s="22">
        <f t="shared" si="10"/>
        <v>0</v>
      </c>
      <c r="AB80" s="22">
        <f t="shared" si="10"/>
        <v>0</v>
      </c>
      <c r="AC80" s="22">
        <f t="shared" si="10"/>
        <v>0</v>
      </c>
      <c r="AD80" s="22">
        <f t="shared" si="8"/>
        <v>0</v>
      </c>
      <c r="AE80" s="22">
        <f t="shared" si="10"/>
        <v>0</v>
      </c>
      <c r="AF80" s="22">
        <f t="shared" si="10"/>
        <v>0</v>
      </c>
      <c r="AG80" s="22">
        <f t="shared" si="10"/>
        <v>4.528985507246377E-3</v>
      </c>
      <c r="AH80" s="22">
        <f t="shared" si="10"/>
        <v>0</v>
      </c>
      <c r="AI80" s="22">
        <f t="shared" si="10"/>
        <v>0</v>
      </c>
      <c r="AJ80" s="22">
        <f t="shared" si="10"/>
        <v>0</v>
      </c>
      <c r="AK80" s="22">
        <f t="shared" si="10"/>
        <v>0</v>
      </c>
      <c r="AL80" s="22">
        <f t="shared" ref="W80:AL94" si="12">AL21/SUM(AL$5:AL$58)*100</f>
        <v>0</v>
      </c>
    </row>
    <row r="81" spans="1:38">
      <c r="A81" t="s">
        <v>154</v>
      </c>
      <c r="B81" s="22">
        <f t="shared" ref="B81:R96" si="13">IFERROR(B22/SUM(B$5:B$58)*100,0)</f>
        <v>0.51621850681870707</v>
      </c>
      <c r="C81" s="22">
        <f t="shared" si="13"/>
        <v>1.0375099760574622</v>
      </c>
      <c r="D81" s="22">
        <f t="shared" si="13"/>
        <v>1.3446815125723834</v>
      </c>
      <c r="E81" s="22">
        <f t="shared" si="13"/>
        <v>0.83533771045959837</v>
      </c>
      <c r="F81" s="22">
        <f t="shared" si="13"/>
        <v>0</v>
      </c>
      <c r="G81" s="22">
        <f t="shared" si="13"/>
        <v>0.32449972958355866</v>
      </c>
      <c r="H81" s="22">
        <f t="shared" si="13"/>
        <v>0.15972846161525406</v>
      </c>
      <c r="I81" s="22">
        <f t="shared" si="13"/>
        <v>0</v>
      </c>
      <c r="J81" s="22">
        <f t="shared" si="6"/>
        <v>0</v>
      </c>
      <c r="K81" s="22">
        <f t="shared" si="13"/>
        <v>0.46421663442940037</v>
      </c>
      <c r="L81" s="22">
        <f t="shared" si="13"/>
        <v>0.32489508596182481</v>
      </c>
      <c r="M81" s="22">
        <f t="shared" si="13"/>
        <v>0.28673561065127218</v>
      </c>
      <c r="N81" s="22">
        <f t="shared" si="13"/>
        <v>0.49792531120331945</v>
      </c>
      <c r="O81" s="22">
        <f t="shared" si="13"/>
        <v>0</v>
      </c>
      <c r="P81" s="22">
        <f t="shared" si="13"/>
        <v>1.0578012844729883</v>
      </c>
      <c r="Q81" s="22">
        <f t="shared" si="13"/>
        <v>1.3698630136986301</v>
      </c>
      <c r="R81" s="22">
        <f t="shared" si="13"/>
        <v>0.89108910891089099</v>
      </c>
      <c r="S81" s="22"/>
      <c r="U81" t="s">
        <v>154</v>
      </c>
      <c r="V81" s="22">
        <f t="shared" ref="V81:AL96" si="14">V22/SUM(V$5:V$58)*100</f>
        <v>3.7184594953519251E-2</v>
      </c>
      <c r="W81" s="22">
        <f t="shared" si="12"/>
        <v>0</v>
      </c>
      <c r="X81" s="22">
        <f t="shared" si="12"/>
        <v>0.39129754265143213</v>
      </c>
      <c r="Y81" s="22">
        <f t="shared" si="12"/>
        <v>0.22965879265091863</v>
      </c>
      <c r="Z81" s="22" t="e">
        <f t="shared" si="12"/>
        <v>#DIV/0!</v>
      </c>
      <c r="AA81" s="22">
        <f t="shared" si="12"/>
        <v>0</v>
      </c>
      <c r="AB81" s="22">
        <f t="shared" si="12"/>
        <v>1.1120171991993477E-2</v>
      </c>
      <c r="AC81" s="22">
        <f t="shared" si="12"/>
        <v>0</v>
      </c>
      <c r="AD81" s="22">
        <f t="shared" si="8"/>
        <v>0</v>
      </c>
      <c r="AE81" s="22">
        <f t="shared" si="12"/>
        <v>0</v>
      </c>
      <c r="AF81" s="22">
        <f t="shared" si="12"/>
        <v>1.0141130736077072E-2</v>
      </c>
      <c r="AG81" s="22">
        <f t="shared" si="12"/>
        <v>4.528985507246377E-3</v>
      </c>
      <c r="AH81" s="22">
        <f t="shared" si="12"/>
        <v>6.5647566350933134E-2</v>
      </c>
      <c r="AI81" s="22">
        <f t="shared" si="12"/>
        <v>0</v>
      </c>
      <c r="AJ81" s="22">
        <f t="shared" si="12"/>
        <v>0.10479983232026828</v>
      </c>
      <c r="AK81" s="22">
        <f t="shared" si="12"/>
        <v>0</v>
      </c>
      <c r="AL81" s="22">
        <f t="shared" si="12"/>
        <v>0</v>
      </c>
    </row>
    <row r="82" spans="1:38">
      <c r="A82" t="s">
        <v>5</v>
      </c>
      <c r="B82" s="22">
        <f t="shared" si="13"/>
        <v>0.2234378611603359</v>
      </c>
      <c r="C82" s="22">
        <f t="shared" si="13"/>
        <v>0.55865921787709494</v>
      </c>
      <c r="D82" s="22">
        <f t="shared" si="13"/>
        <v>0.26427266721075748</v>
      </c>
      <c r="E82" s="22">
        <f t="shared" si="13"/>
        <v>0.12026262757589548</v>
      </c>
      <c r="F82" s="22">
        <f t="shared" si="13"/>
        <v>0</v>
      </c>
      <c r="G82" s="22">
        <f t="shared" si="13"/>
        <v>0</v>
      </c>
      <c r="H82" s="22">
        <f t="shared" si="13"/>
        <v>2.9949086552860139E-2</v>
      </c>
      <c r="I82" s="22">
        <f t="shared" si="13"/>
        <v>0</v>
      </c>
      <c r="J82" s="22">
        <f t="shared" si="6"/>
        <v>0</v>
      </c>
      <c r="K82" s="22">
        <f t="shared" si="13"/>
        <v>0</v>
      </c>
      <c r="L82" s="22">
        <f t="shared" si="13"/>
        <v>6.091782861784216E-2</v>
      </c>
      <c r="M82" s="22">
        <f t="shared" si="13"/>
        <v>0.37084472310897865</v>
      </c>
      <c r="N82" s="22">
        <f t="shared" si="13"/>
        <v>0.34854771784232363</v>
      </c>
      <c r="O82" s="22">
        <f t="shared" si="13"/>
        <v>9.9465373616809641E-2</v>
      </c>
      <c r="P82" s="22">
        <f t="shared" si="13"/>
        <v>0.41556479032867399</v>
      </c>
      <c r="Q82" s="22">
        <f t="shared" si="13"/>
        <v>0.37023324694557574</v>
      </c>
      <c r="R82" s="22">
        <f t="shared" si="13"/>
        <v>1.2871287128712872</v>
      </c>
      <c r="S82" s="22"/>
      <c r="U82" t="s">
        <v>5</v>
      </c>
      <c r="V82" s="22">
        <f t="shared" si="14"/>
        <v>0.10624169986719788</v>
      </c>
      <c r="W82" s="22">
        <f t="shared" si="12"/>
        <v>0</v>
      </c>
      <c r="X82" s="22">
        <f t="shared" si="12"/>
        <v>9.3911410236343723E-2</v>
      </c>
      <c r="Y82" s="22">
        <f t="shared" si="12"/>
        <v>0</v>
      </c>
      <c r="Z82" s="22" t="e">
        <f t="shared" si="12"/>
        <v>#DIV/0!</v>
      </c>
      <c r="AA82" s="22">
        <f t="shared" si="12"/>
        <v>0</v>
      </c>
      <c r="AB82" s="22">
        <f t="shared" si="12"/>
        <v>7.7841203943954329E-2</v>
      </c>
      <c r="AC82" s="22">
        <f t="shared" si="12"/>
        <v>0</v>
      </c>
      <c r="AD82" s="22">
        <f t="shared" si="8"/>
        <v>0</v>
      </c>
      <c r="AE82" s="22">
        <f t="shared" si="12"/>
        <v>3.1878860330743178E-2</v>
      </c>
      <c r="AF82" s="22">
        <f t="shared" si="12"/>
        <v>6.2536972872475283E-2</v>
      </c>
      <c r="AG82" s="22">
        <f t="shared" si="12"/>
        <v>0.12077294685990338</v>
      </c>
      <c r="AH82" s="22">
        <f t="shared" si="12"/>
        <v>0.22507737034605646</v>
      </c>
      <c r="AI82" s="22">
        <f t="shared" si="12"/>
        <v>3.6467070235577277E-2</v>
      </c>
      <c r="AJ82" s="22">
        <f t="shared" si="12"/>
        <v>0.1592957451268078</v>
      </c>
      <c r="AK82" s="22">
        <f t="shared" si="12"/>
        <v>0.19696117051209902</v>
      </c>
      <c r="AL82" s="22">
        <f t="shared" si="12"/>
        <v>0.76660988074957415</v>
      </c>
    </row>
    <row r="83" spans="1:38">
      <c r="A83" t="s">
        <v>155</v>
      </c>
      <c r="B83" s="22">
        <f t="shared" si="13"/>
        <v>0.55474227598428227</v>
      </c>
      <c r="C83" s="22">
        <f t="shared" si="13"/>
        <v>0</v>
      </c>
      <c r="D83" s="22">
        <f t="shared" si="13"/>
        <v>6.6068166802689371E-2</v>
      </c>
      <c r="E83" s="22">
        <f t="shared" si="13"/>
        <v>2.2752389000845089E-2</v>
      </c>
      <c r="F83" s="22">
        <f t="shared" si="13"/>
        <v>0</v>
      </c>
      <c r="G83" s="22">
        <f t="shared" si="13"/>
        <v>1.352082206598161</v>
      </c>
      <c r="H83" s="22">
        <f t="shared" si="13"/>
        <v>0.15972846161525406</v>
      </c>
      <c r="I83" s="22">
        <f t="shared" si="13"/>
        <v>0</v>
      </c>
      <c r="J83" s="22">
        <f t="shared" si="6"/>
        <v>0</v>
      </c>
      <c r="K83" s="22">
        <f t="shared" si="13"/>
        <v>0.11605415860735009</v>
      </c>
      <c r="L83" s="22">
        <f t="shared" si="13"/>
        <v>0.10829836198727495</v>
      </c>
      <c r="M83" s="22">
        <f t="shared" si="13"/>
        <v>0.19115707376751478</v>
      </c>
      <c r="N83" s="22">
        <f t="shared" si="13"/>
        <v>0.43153526970954359</v>
      </c>
      <c r="O83" s="22">
        <f t="shared" si="13"/>
        <v>0</v>
      </c>
      <c r="P83" s="22">
        <f t="shared" si="13"/>
        <v>0.45334340763128073</v>
      </c>
      <c r="Q83" s="22">
        <f t="shared" si="13"/>
        <v>0.55534987041836359</v>
      </c>
      <c r="R83" s="22">
        <f t="shared" si="13"/>
        <v>0</v>
      </c>
      <c r="S83" s="22"/>
      <c r="U83" t="s">
        <v>155</v>
      </c>
      <c r="V83" s="22">
        <f t="shared" si="14"/>
        <v>1.3492695883134131</v>
      </c>
      <c r="W83" s="22">
        <f t="shared" si="12"/>
        <v>0</v>
      </c>
      <c r="X83" s="22">
        <f t="shared" si="12"/>
        <v>6.2607606824229139E-2</v>
      </c>
      <c r="Y83" s="22">
        <f t="shared" si="12"/>
        <v>0</v>
      </c>
      <c r="Z83" s="22" t="e">
        <f t="shared" si="12"/>
        <v>#DIV/0!</v>
      </c>
      <c r="AA83" s="22">
        <f t="shared" si="12"/>
        <v>5.7793345008756569</v>
      </c>
      <c r="AB83" s="22">
        <f t="shared" si="12"/>
        <v>0.10378827192527244</v>
      </c>
      <c r="AC83" s="22">
        <f t="shared" si="12"/>
        <v>0</v>
      </c>
      <c r="AD83" s="22">
        <f t="shared" si="8"/>
        <v>0</v>
      </c>
      <c r="AE83" s="22">
        <f t="shared" si="12"/>
        <v>6.7742578202829237E-2</v>
      </c>
      <c r="AF83" s="22">
        <f t="shared" si="12"/>
        <v>4.056452294430829E-2</v>
      </c>
      <c r="AG83" s="22">
        <f t="shared" si="12"/>
        <v>8.0012077294685999E-2</v>
      </c>
      <c r="AH83" s="22">
        <f t="shared" si="12"/>
        <v>0.13129513270186627</v>
      </c>
      <c r="AI83" s="22">
        <f t="shared" si="12"/>
        <v>2.9173656188461815E-2</v>
      </c>
      <c r="AJ83" s="22">
        <f t="shared" si="12"/>
        <v>0.26828757073988679</v>
      </c>
      <c r="AK83" s="22">
        <f t="shared" si="12"/>
        <v>0.22509848058525606</v>
      </c>
      <c r="AL83" s="22">
        <f t="shared" si="12"/>
        <v>0</v>
      </c>
    </row>
    <row r="84" spans="1:38">
      <c r="A84" t="s">
        <v>156</v>
      </c>
      <c r="B84" s="22">
        <f t="shared" si="13"/>
        <v>0.49310424531936209</v>
      </c>
      <c r="C84" s="22">
        <f t="shared" si="13"/>
        <v>0.4788507581803671</v>
      </c>
      <c r="D84" s="22">
        <f t="shared" si="13"/>
        <v>0.22152267692666433</v>
      </c>
      <c r="E84" s="22">
        <f t="shared" si="13"/>
        <v>0.19827081843593578</v>
      </c>
      <c r="F84" s="22">
        <f t="shared" si="13"/>
        <v>0</v>
      </c>
      <c r="G84" s="22">
        <f t="shared" si="13"/>
        <v>0</v>
      </c>
      <c r="H84" s="22">
        <f t="shared" si="13"/>
        <v>9.9830288509533793E-2</v>
      </c>
      <c r="I84" s="22">
        <f t="shared" si="13"/>
        <v>0</v>
      </c>
      <c r="J84" s="22">
        <f t="shared" si="6"/>
        <v>0</v>
      </c>
      <c r="K84" s="22">
        <f t="shared" si="13"/>
        <v>0</v>
      </c>
      <c r="L84" s="22">
        <f t="shared" si="13"/>
        <v>0.14891024773250303</v>
      </c>
      <c r="M84" s="22">
        <f t="shared" si="13"/>
        <v>0.15483722975168696</v>
      </c>
      <c r="N84" s="22">
        <f t="shared" si="13"/>
        <v>0.49792531120331945</v>
      </c>
      <c r="O84" s="22">
        <f t="shared" si="13"/>
        <v>7.4599030212607234E-2</v>
      </c>
      <c r="P84" s="22">
        <f t="shared" si="13"/>
        <v>2.9165092557612389</v>
      </c>
      <c r="Q84" s="22">
        <f t="shared" si="13"/>
        <v>3.2950758978156238</v>
      </c>
      <c r="R84" s="22">
        <f t="shared" si="13"/>
        <v>0.69306930693069313</v>
      </c>
      <c r="S84" s="22"/>
      <c r="U84" t="s">
        <v>156</v>
      </c>
      <c r="V84" s="22">
        <f t="shared" si="14"/>
        <v>0.31341301460823373</v>
      </c>
      <c r="W84" s="22">
        <f t="shared" si="12"/>
        <v>0</v>
      </c>
      <c r="X84" s="22">
        <f t="shared" si="12"/>
        <v>0.21912662388480203</v>
      </c>
      <c r="Y84" s="22">
        <f t="shared" si="12"/>
        <v>9.8425196850393692E-2</v>
      </c>
      <c r="Z84" s="22" t="e">
        <f t="shared" si="12"/>
        <v>#DIV/0!</v>
      </c>
      <c r="AA84" s="22">
        <f t="shared" si="12"/>
        <v>0</v>
      </c>
      <c r="AB84" s="22">
        <f t="shared" si="12"/>
        <v>4.8187411965305064E-2</v>
      </c>
      <c r="AC84" s="22">
        <f t="shared" si="12"/>
        <v>0</v>
      </c>
      <c r="AD84" s="22">
        <f t="shared" si="8"/>
        <v>0</v>
      </c>
      <c r="AE84" s="22">
        <f t="shared" si="12"/>
        <v>4.7818290496114767E-2</v>
      </c>
      <c r="AF84" s="22">
        <f t="shared" si="12"/>
        <v>6.929772669652666E-2</v>
      </c>
      <c r="AG84" s="22">
        <f t="shared" si="12"/>
        <v>0.12379227053140097</v>
      </c>
      <c r="AH84" s="22">
        <f t="shared" si="12"/>
        <v>0.75963612491794053</v>
      </c>
      <c r="AI84" s="22">
        <f t="shared" si="12"/>
        <v>2.1880242141346366E-2</v>
      </c>
      <c r="AJ84" s="22">
        <f t="shared" si="12"/>
        <v>1.5678054915112136</v>
      </c>
      <c r="AK84" s="22">
        <f t="shared" si="12"/>
        <v>1.3787281935846933</v>
      </c>
      <c r="AL84" s="22">
        <f t="shared" si="12"/>
        <v>0.25553662691652468</v>
      </c>
    </row>
    <row r="85" spans="1:38">
      <c r="A85" t="s">
        <v>6</v>
      </c>
      <c r="B85" s="22">
        <f t="shared" si="13"/>
        <v>0</v>
      </c>
      <c r="C85" s="22">
        <f t="shared" si="13"/>
        <v>0</v>
      </c>
      <c r="D85" s="22">
        <f t="shared" si="13"/>
        <v>0</v>
      </c>
      <c r="E85" s="22">
        <f t="shared" si="13"/>
        <v>0</v>
      </c>
      <c r="F85" s="22">
        <f t="shared" si="13"/>
        <v>0</v>
      </c>
      <c r="G85" s="22">
        <f t="shared" si="13"/>
        <v>0</v>
      </c>
      <c r="H85" s="22">
        <f t="shared" si="13"/>
        <v>0</v>
      </c>
      <c r="I85" s="22">
        <f t="shared" si="13"/>
        <v>0</v>
      </c>
      <c r="J85" s="22">
        <f t="shared" si="6"/>
        <v>0</v>
      </c>
      <c r="K85" s="22">
        <f t="shared" si="13"/>
        <v>0</v>
      </c>
      <c r="L85" s="22">
        <f t="shared" si="13"/>
        <v>0</v>
      </c>
      <c r="M85" s="22">
        <f t="shared" si="13"/>
        <v>0</v>
      </c>
      <c r="N85" s="22">
        <f t="shared" si="13"/>
        <v>0</v>
      </c>
      <c r="O85" s="22">
        <f t="shared" si="13"/>
        <v>0</v>
      </c>
      <c r="P85" s="22">
        <f t="shared" si="13"/>
        <v>0</v>
      </c>
      <c r="Q85" s="22">
        <f t="shared" si="13"/>
        <v>0</v>
      </c>
      <c r="R85" s="22">
        <f t="shared" si="13"/>
        <v>0</v>
      </c>
      <c r="S85" s="22"/>
      <c r="U85" t="s">
        <v>6</v>
      </c>
      <c r="V85" s="22">
        <f t="shared" si="14"/>
        <v>0</v>
      </c>
      <c r="W85" s="22">
        <f t="shared" si="12"/>
        <v>0</v>
      </c>
      <c r="X85" s="22">
        <f t="shared" si="12"/>
        <v>0</v>
      </c>
      <c r="Y85" s="22">
        <f t="shared" si="12"/>
        <v>0</v>
      </c>
      <c r="Z85" s="22" t="e">
        <f t="shared" si="12"/>
        <v>#DIV/0!</v>
      </c>
      <c r="AA85" s="22">
        <f t="shared" si="12"/>
        <v>0</v>
      </c>
      <c r="AB85" s="22">
        <f t="shared" si="12"/>
        <v>0</v>
      </c>
      <c r="AC85" s="22">
        <f t="shared" si="12"/>
        <v>0</v>
      </c>
      <c r="AD85" s="22">
        <f t="shared" si="8"/>
        <v>0</v>
      </c>
      <c r="AE85" s="22">
        <f t="shared" si="12"/>
        <v>0</v>
      </c>
      <c r="AF85" s="22">
        <f t="shared" si="12"/>
        <v>0</v>
      </c>
      <c r="AG85" s="22">
        <f t="shared" si="12"/>
        <v>0</v>
      </c>
      <c r="AH85" s="22">
        <f t="shared" si="12"/>
        <v>0</v>
      </c>
      <c r="AI85" s="22">
        <f t="shared" si="12"/>
        <v>0</v>
      </c>
      <c r="AJ85" s="22">
        <f t="shared" si="12"/>
        <v>0</v>
      </c>
      <c r="AK85" s="22">
        <f t="shared" si="12"/>
        <v>0</v>
      </c>
      <c r="AL85" s="22">
        <f t="shared" si="12"/>
        <v>0</v>
      </c>
    </row>
    <row r="86" spans="1:38">
      <c r="A86" t="s">
        <v>7</v>
      </c>
      <c r="B86" s="22">
        <f t="shared" si="13"/>
        <v>0.6240850604823176</v>
      </c>
      <c r="C86" s="22">
        <f t="shared" si="13"/>
        <v>0</v>
      </c>
      <c r="D86" s="22">
        <f t="shared" si="13"/>
        <v>9.3272706074384981E-2</v>
      </c>
      <c r="E86" s="22">
        <f t="shared" si="13"/>
        <v>2.9253071572515114E-2</v>
      </c>
      <c r="F86" s="22">
        <f t="shared" si="13"/>
        <v>0</v>
      </c>
      <c r="G86" s="22">
        <f t="shared" si="13"/>
        <v>0</v>
      </c>
      <c r="H86" s="22">
        <f t="shared" si="13"/>
        <v>5.2311071178995707</v>
      </c>
      <c r="I86" s="22">
        <f t="shared" si="13"/>
        <v>0.35369016741334591</v>
      </c>
      <c r="J86" s="22">
        <f t="shared" si="6"/>
        <v>2.4561403508771931</v>
      </c>
      <c r="K86" s="22">
        <f t="shared" si="13"/>
        <v>3.0560928433268861</v>
      </c>
      <c r="L86" s="22">
        <f t="shared" si="13"/>
        <v>0.5956409909300121</v>
      </c>
      <c r="M86" s="22">
        <f t="shared" si="13"/>
        <v>0.20836121040659111</v>
      </c>
      <c r="N86" s="22">
        <f t="shared" si="13"/>
        <v>1.0622406639004149</v>
      </c>
      <c r="O86" s="22">
        <f t="shared" si="13"/>
        <v>0.17406440382941687</v>
      </c>
      <c r="P86" s="22">
        <f t="shared" si="13"/>
        <v>0.32489610880241787</v>
      </c>
      <c r="Q86" s="22">
        <f t="shared" si="13"/>
        <v>0.51832654572380599</v>
      </c>
      <c r="R86" s="22">
        <f t="shared" si="13"/>
        <v>0.79207920792079212</v>
      </c>
      <c r="S86" s="22"/>
      <c r="U86" t="s">
        <v>7</v>
      </c>
      <c r="V86" s="22">
        <f t="shared" si="14"/>
        <v>0.84462151394422302</v>
      </c>
      <c r="W86" s="22">
        <f t="shared" si="12"/>
        <v>0</v>
      </c>
      <c r="X86" s="22">
        <f t="shared" si="12"/>
        <v>4.6955705118171862E-2</v>
      </c>
      <c r="Y86" s="22">
        <f t="shared" si="12"/>
        <v>0.11482939632545931</v>
      </c>
      <c r="Z86" s="22" t="e">
        <f t="shared" si="12"/>
        <v>#DIV/0!</v>
      </c>
      <c r="AA86" s="22">
        <f t="shared" si="12"/>
        <v>0.81727962638645657</v>
      </c>
      <c r="AB86" s="22">
        <f t="shared" si="12"/>
        <v>3.3063978056193939</v>
      </c>
      <c r="AC86" s="22">
        <f t="shared" si="12"/>
        <v>0.3120411160058737</v>
      </c>
      <c r="AD86" s="22">
        <f t="shared" si="8"/>
        <v>25.09682416731216</v>
      </c>
      <c r="AE86" s="22">
        <f t="shared" si="12"/>
        <v>0.96035066746363806</v>
      </c>
      <c r="AF86" s="22">
        <f t="shared" si="12"/>
        <v>0.51043691371587929</v>
      </c>
      <c r="AG86" s="22">
        <f t="shared" si="12"/>
        <v>0.35628019323671495</v>
      </c>
      <c r="AH86" s="22">
        <f t="shared" si="12"/>
        <v>1.5661633686579763</v>
      </c>
      <c r="AI86" s="22">
        <f t="shared" si="12"/>
        <v>0.25526949164904089</v>
      </c>
      <c r="AJ86" s="22">
        <f t="shared" si="12"/>
        <v>0.60783902745755602</v>
      </c>
      <c r="AK86" s="22">
        <f t="shared" si="12"/>
        <v>0.75970737197523919</v>
      </c>
      <c r="AL86" s="22">
        <f t="shared" si="12"/>
        <v>1.192504258943782</v>
      </c>
    </row>
    <row r="87" spans="1:38">
      <c r="A87" t="s">
        <v>157</v>
      </c>
      <c r="B87" s="22">
        <f t="shared" si="13"/>
        <v>0.58556129131674239</v>
      </c>
      <c r="C87" s="22">
        <f t="shared" si="13"/>
        <v>0.23942537909018355</v>
      </c>
      <c r="D87" s="22">
        <f t="shared" si="13"/>
        <v>8.9386343321285602E-2</v>
      </c>
      <c r="E87" s="22">
        <f t="shared" si="13"/>
        <v>1.9502047715010074E-2</v>
      </c>
      <c r="F87" s="22">
        <f t="shared" si="13"/>
        <v>0</v>
      </c>
      <c r="G87" s="22">
        <f t="shared" si="13"/>
        <v>0.32449972958355866</v>
      </c>
      <c r="H87" s="22">
        <f t="shared" si="13"/>
        <v>0.67884596186482982</v>
      </c>
      <c r="I87" s="22">
        <f t="shared" si="13"/>
        <v>0.28295213393067675</v>
      </c>
      <c r="J87" s="22">
        <f t="shared" si="6"/>
        <v>0.81871345029239773</v>
      </c>
      <c r="K87" s="22">
        <f t="shared" si="13"/>
        <v>1.4700193423597678</v>
      </c>
      <c r="L87" s="22">
        <f t="shared" si="13"/>
        <v>0.50764857181535128</v>
      </c>
      <c r="M87" s="22">
        <f t="shared" si="13"/>
        <v>0.19306864450518993</v>
      </c>
      <c r="N87" s="22">
        <f t="shared" si="13"/>
        <v>1.2946058091286305</v>
      </c>
      <c r="O87" s="22">
        <f t="shared" si="13"/>
        <v>0.12433171702101206</v>
      </c>
      <c r="P87" s="22">
        <f t="shared" si="13"/>
        <v>0.70268228182848502</v>
      </c>
      <c r="Q87" s="22">
        <f t="shared" si="13"/>
        <v>1.1847463902258424</v>
      </c>
      <c r="R87" s="22">
        <f t="shared" si="13"/>
        <v>0.69306930693069313</v>
      </c>
      <c r="S87" s="22"/>
      <c r="U87" t="s">
        <v>157</v>
      </c>
      <c r="V87" s="22">
        <f t="shared" si="14"/>
        <v>1.1102257636122179</v>
      </c>
      <c r="W87" s="22">
        <f t="shared" si="12"/>
        <v>1.0714285714285714</v>
      </c>
      <c r="X87" s="22">
        <f t="shared" si="12"/>
        <v>0.70433557677257785</v>
      </c>
      <c r="Y87" s="22">
        <f t="shared" si="12"/>
        <v>0.39370078740157477</v>
      </c>
      <c r="Z87" s="22" t="e">
        <f t="shared" si="12"/>
        <v>#DIV/0!</v>
      </c>
      <c r="AA87" s="22">
        <f t="shared" si="12"/>
        <v>1.0507880910683012</v>
      </c>
      <c r="AB87" s="22">
        <f t="shared" si="12"/>
        <v>1.0490028912447178</v>
      </c>
      <c r="AC87" s="22">
        <f t="shared" si="12"/>
        <v>0.23861967694566813</v>
      </c>
      <c r="AD87" s="22">
        <f t="shared" si="8"/>
        <v>2.3237800154918666</v>
      </c>
      <c r="AE87" s="22">
        <f t="shared" si="12"/>
        <v>0.79298665072723651</v>
      </c>
      <c r="AF87" s="22">
        <f t="shared" si="12"/>
        <v>1.8017408941096931</v>
      </c>
      <c r="AG87" s="22">
        <f t="shared" si="12"/>
        <v>0.52083333333333326</v>
      </c>
      <c r="AH87" s="22">
        <f t="shared" si="12"/>
        <v>1.9694269905279942</v>
      </c>
      <c r="AI87" s="22">
        <f t="shared" si="12"/>
        <v>0.25526949164904089</v>
      </c>
      <c r="AJ87" s="22">
        <f t="shared" si="12"/>
        <v>1.2701739677216515</v>
      </c>
      <c r="AK87" s="22">
        <f t="shared" si="12"/>
        <v>1.6882386043894204</v>
      </c>
      <c r="AL87" s="22">
        <f t="shared" si="12"/>
        <v>1.1073253833049403</v>
      </c>
    </row>
    <row r="88" spans="1:38">
      <c r="A88" t="s">
        <v>8</v>
      </c>
      <c r="B88" s="22">
        <f t="shared" si="13"/>
        <v>0.97850373680560909</v>
      </c>
      <c r="C88" s="22">
        <f t="shared" si="13"/>
        <v>1.1173184357541899</v>
      </c>
      <c r="D88" s="22">
        <f t="shared" si="13"/>
        <v>0.31090902024794992</v>
      </c>
      <c r="E88" s="22">
        <f t="shared" si="13"/>
        <v>0.22427354872261587</v>
      </c>
      <c r="F88" s="22">
        <f t="shared" si="13"/>
        <v>0</v>
      </c>
      <c r="G88" s="22">
        <f t="shared" si="13"/>
        <v>0.16224986479177933</v>
      </c>
      <c r="H88" s="22">
        <f t="shared" si="13"/>
        <v>0.45921932714385544</v>
      </c>
      <c r="I88" s="22">
        <f t="shared" si="13"/>
        <v>9.4317377976892242E-2</v>
      </c>
      <c r="J88" s="22">
        <f t="shared" si="6"/>
        <v>0</v>
      </c>
      <c r="K88" s="22">
        <f t="shared" si="13"/>
        <v>0.23210831721470018</v>
      </c>
      <c r="L88" s="22">
        <f t="shared" si="13"/>
        <v>0.4196561527006904</v>
      </c>
      <c r="M88" s="22">
        <f t="shared" si="13"/>
        <v>0.85256054900311584</v>
      </c>
      <c r="N88" s="22">
        <f t="shared" si="13"/>
        <v>2.2240663900414939</v>
      </c>
      <c r="O88" s="22">
        <f t="shared" si="13"/>
        <v>0.29839612085042894</v>
      </c>
      <c r="P88" s="22">
        <f t="shared" si="13"/>
        <v>1.9115980355119002</v>
      </c>
      <c r="Q88" s="22">
        <f t="shared" si="13"/>
        <v>3.3320992225101813</v>
      </c>
      <c r="R88" s="22">
        <f t="shared" si="13"/>
        <v>1.5841584158415842</v>
      </c>
      <c r="S88" s="22"/>
      <c r="U88" t="s">
        <v>8</v>
      </c>
      <c r="V88" s="22">
        <f t="shared" si="14"/>
        <v>1.0199203187250996</v>
      </c>
      <c r="W88" s="22">
        <f t="shared" si="12"/>
        <v>0.83333333333333337</v>
      </c>
      <c r="X88" s="22">
        <f t="shared" si="12"/>
        <v>0.29738613241508843</v>
      </c>
      <c r="Y88" s="22">
        <f t="shared" si="12"/>
        <v>0.24606299212598426</v>
      </c>
      <c r="Z88" s="22" t="e">
        <f t="shared" si="12"/>
        <v>#DIV/0!</v>
      </c>
      <c r="AA88" s="22">
        <f t="shared" si="12"/>
        <v>1.1091652072387623</v>
      </c>
      <c r="AB88" s="22">
        <f t="shared" si="12"/>
        <v>0.37067239973311583</v>
      </c>
      <c r="AC88" s="22">
        <f t="shared" si="12"/>
        <v>5.506607929515419E-2</v>
      </c>
      <c r="AD88" s="22">
        <f t="shared" si="8"/>
        <v>0</v>
      </c>
      <c r="AE88" s="22">
        <f t="shared" si="12"/>
        <v>0.15540944411237298</v>
      </c>
      <c r="AF88" s="22">
        <f t="shared" si="12"/>
        <v>0.26366939913800386</v>
      </c>
      <c r="AG88" s="22">
        <f t="shared" si="12"/>
        <v>0.67783816425120769</v>
      </c>
      <c r="AH88" s="22">
        <f t="shared" si="12"/>
        <v>1.6224327112444905</v>
      </c>
      <c r="AI88" s="22">
        <f t="shared" si="12"/>
        <v>0.33549704616731091</v>
      </c>
      <c r="AJ88" s="22">
        <f t="shared" si="12"/>
        <v>1.4252777195556487</v>
      </c>
      <c r="AK88" s="22">
        <f t="shared" si="12"/>
        <v>2.3353967360720316</v>
      </c>
      <c r="AL88" s="22">
        <f t="shared" si="12"/>
        <v>1.2776831345826234</v>
      </c>
    </row>
    <row r="89" spans="1:38">
      <c r="A89" t="s">
        <v>158</v>
      </c>
      <c r="B89" s="22">
        <f t="shared" si="13"/>
        <v>2.0186455042761384</v>
      </c>
      <c r="C89" s="22">
        <f t="shared" si="13"/>
        <v>0.71827613727055062</v>
      </c>
      <c r="D89" s="22">
        <f t="shared" si="13"/>
        <v>0.77338618786677549</v>
      </c>
      <c r="E89" s="22">
        <f t="shared" si="13"/>
        <v>0.47129948644607683</v>
      </c>
      <c r="F89" s="22">
        <f t="shared" si="13"/>
        <v>0</v>
      </c>
      <c r="G89" s="22">
        <f t="shared" si="13"/>
        <v>0.70308274743104382</v>
      </c>
      <c r="H89" s="22">
        <f t="shared" si="13"/>
        <v>1.2478786063691725</v>
      </c>
      <c r="I89" s="22">
        <f t="shared" si="13"/>
        <v>0</v>
      </c>
      <c r="J89" s="22">
        <f t="shared" si="6"/>
        <v>0</v>
      </c>
      <c r="K89" s="22">
        <f t="shared" si="13"/>
        <v>1.3539651837524178</v>
      </c>
      <c r="L89" s="22">
        <f t="shared" si="13"/>
        <v>1.238662515229457</v>
      </c>
      <c r="M89" s="22">
        <f t="shared" si="13"/>
        <v>1.0743027545734329</v>
      </c>
      <c r="N89" s="22">
        <f t="shared" si="13"/>
        <v>2.5062240663900415</v>
      </c>
      <c r="O89" s="22">
        <f t="shared" si="13"/>
        <v>1.4422479174437399</v>
      </c>
      <c r="P89" s="22">
        <f t="shared" si="13"/>
        <v>0.85379675103891206</v>
      </c>
      <c r="Q89" s="22">
        <f t="shared" si="13"/>
        <v>0.96260644205849677</v>
      </c>
      <c r="R89" s="22">
        <f t="shared" si="13"/>
        <v>2.0792079207920793</v>
      </c>
      <c r="S89" s="22"/>
      <c r="U89" t="s">
        <v>158</v>
      </c>
      <c r="V89" s="22">
        <f t="shared" si="14"/>
        <v>1.402390438247012</v>
      </c>
      <c r="W89" s="22">
        <f t="shared" si="12"/>
        <v>0.7142857142857143</v>
      </c>
      <c r="X89" s="22">
        <f t="shared" si="12"/>
        <v>0.10956331194240101</v>
      </c>
      <c r="Y89" s="22">
        <f t="shared" si="12"/>
        <v>0</v>
      </c>
      <c r="Z89" s="22" t="e">
        <f t="shared" si="12"/>
        <v>#DIV/0!</v>
      </c>
      <c r="AA89" s="22">
        <f t="shared" si="12"/>
        <v>0.75890251021599531</v>
      </c>
      <c r="AB89" s="22">
        <f t="shared" si="12"/>
        <v>0.21869671584253836</v>
      </c>
      <c r="AC89" s="22">
        <f t="shared" si="12"/>
        <v>0</v>
      </c>
      <c r="AD89" s="22">
        <f t="shared" si="8"/>
        <v>0</v>
      </c>
      <c r="AE89" s="22">
        <f t="shared" si="12"/>
        <v>0.10759115361625822</v>
      </c>
      <c r="AF89" s="22">
        <f t="shared" si="12"/>
        <v>0.17239922251331025</v>
      </c>
      <c r="AG89" s="22">
        <f t="shared" si="12"/>
        <v>0.3094806763285024</v>
      </c>
      <c r="AH89" s="22">
        <f t="shared" si="12"/>
        <v>0.6564756635093314</v>
      </c>
      <c r="AI89" s="22">
        <f t="shared" si="12"/>
        <v>0.58347312376923643</v>
      </c>
      <c r="AJ89" s="22">
        <f t="shared" si="12"/>
        <v>0.31439949696080488</v>
      </c>
      <c r="AK89" s="22">
        <f t="shared" si="12"/>
        <v>0.4220596510973551</v>
      </c>
      <c r="AL89" s="22">
        <f t="shared" si="12"/>
        <v>0.34071550255536626</v>
      </c>
    </row>
    <row r="90" spans="1:38">
      <c r="A90" t="s">
        <v>159</v>
      </c>
      <c r="B90" s="22">
        <f t="shared" si="13"/>
        <v>1.1017797981354496</v>
      </c>
      <c r="C90" s="22">
        <f t="shared" si="13"/>
        <v>0.71827613727055062</v>
      </c>
      <c r="D90" s="22">
        <f t="shared" si="13"/>
        <v>0.23318176518596248</v>
      </c>
      <c r="E90" s="22">
        <f t="shared" si="13"/>
        <v>0.10401092114672039</v>
      </c>
      <c r="F90" s="22">
        <f t="shared" si="13"/>
        <v>0</v>
      </c>
      <c r="G90" s="22">
        <f t="shared" si="13"/>
        <v>0.2163331530557058</v>
      </c>
      <c r="H90" s="22">
        <f t="shared" si="13"/>
        <v>3.4740940401317761</v>
      </c>
      <c r="I90" s="22">
        <f t="shared" si="13"/>
        <v>0</v>
      </c>
      <c r="J90" s="22">
        <f t="shared" si="6"/>
        <v>0</v>
      </c>
      <c r="K90" s="22">
        <f t="shared" si="13"/>
        <v>0.30947775628626689</v>
      </c>
      <c r="L90" s="22">
        <f t="shared" si="13"/>
        <v>1.7056992012995802</v>
      </c>
      <c r="M90" s="22">
        <f t="shared" si="13"/>
        <v>0.91564238334639581</v>
      </c>
      <c r="N90" s="22">
        <f t="shared" si="13"/>
        <v>1.5933609958506223</v>
      </c>
      <c r="O90" s="22">
        <f t="shared" si="13"/>
        <v>0.22379709063782169</v>
      </c>
      <c r="P90" s="22">
        <f t="shared" si="13"/>
        <v>1.0124669437098601</v>
      </c>
      <c r="Q90" s="22">
        <f t="shared" si="13"/>
        <v>1.3698630136986301</v>
      </c>
      <c r="R90" s="22">
        <f t="shared" si="13"/>
        <v>0.69306930693069313</v>
      </c>
      <c r="S90" s="22"/>
      <c r="U90" t="s">
        <v>159</v>
      </c>
      <c r="V90" s="22">
        <f t="shared" si="14"/>
        <v>0.9561752988047808</v>
      </c>
      <c r="W90" s="22">
        <f t="shared" si="12"/>
        <v>0.35714285714285715</v>
      </c>
      <c r="X90" s="22">
        <f t="shared" si="12"/>
        <v>0.42260134606354671</v>
      </c>
      <c r="Y90" s="22">
        <f t="shared" si="12"/>
        <v>0.19685039370078738</v>
      </c>
      <c r="Z90" s="22" t="e">
        <f t="shared" si="12"/>
        <v>#DIV/0!</v>
      </c>
      <c r="AA90" s="22">
        <f t="shared" si="12"/>
        <v>1.1675423234092235</v>
      </c>
      <c r="AB90" s="22">
        <f t="shared" si="12"/>
        <v>1.3010601230632368</v>
      </c>
      <c r="AC90" s="22">
        <f t="shared" si="12"/>
        <v>5.506607929515419E-2</v>
      </c>
      <c r="AD90" s="22">
        <f t="shared" si="8"/>
        <v>0</v>
      </c>
      <c r="AE90" s="22">
        <f t="shared" si="12"/>
        <v>0.19127316198445907</v>
      </c>
      <c r="AF90" s="22">
        <f t="shared" si="12"/>
        <v>0.67607538240513809</v>
      </c>
      <c r="AG90" s="22">
        <f t="shared" si="12"/>
        <v>1.2666062801932367</v>
      </c>
      <c r="AH90" s="22">
        <f t="shared" si="12"/>
        <v>1.9412923192347369</v>
      </c>
      <c r="AI90" s="22">
        <f t="shared" si="12"/>
        <v>0.20421559331923272</v>
      </c>
      <c r="AJ90" s="22">
        <f t="shared" si="12"/>
        <v>1.4546216726053238</v>
      </c>
      <c r="AK90" s="22">
        <f t="shared" si="12"/>
        <v>2.6449071468767587</v>
      </c>
      <c r="AL90" s="22">
        <f t="shared" si="12"/>
        <v>0.9369676320272573</v>
      </c>
    </row>
    <row r="91" spans="1:38">
      <c r="A91" t="s">
        <v>9</v>
      </c>
      <c r="B91" s="22">
        <f t="shared" si="13"/>
        <v>0</v>
      </c>
      <c r="C91" s="22">
        <f t="shared" si="13"/>
        <v>0</v>
      </c>
      <c r="D91" s="22">
        <f t="shared" si="13"/>
        <v>0</v>
      </c>
      <c r="E91" s="22">
        <f t="shared" si="13"/>
        <v>0</v>
      </c>
      <c r="F91" s="22">
        <f t="shared" si="13"/>
        <v>0</v>
      </c>
      <c r="G91" s="22">
        <f t="shared" si="13"/>
        <v>0</v>
      </c>
      <c r="H91" s="22">
        <f t="shared" si="13"/>
        <v>0</v>
      </c>
      <c r="I91" s="22">
        <f t="shared" si="13"/>
        <v>0</v>
      </c>
      <c r="J91" s="22">
        <f t="shared" si="6"/>
        <v>0</v>
      </c>
      <c r="K91" s="22">
        <f t="shared" si="13"/>
        <v>0</v>
      </c>
      <c r="L91" s="22">
        <f t="shared" si="13"/>
        <v>0</v>
      </c>
      <c r="M91" s="22">
        <f t="shared" si="13"/>
        <v>0</v>
      </c>
      <c r="N91" s="22">
        <f t="shared" si="13"/>
        <v>0</v>
      </c>
      <c r="O91" s="22">
        <f t="shared" si="13"/>
        <v>0</v>
      </c>
      <c r="P91" s="22">
        <f t="shared" si="13"/>
        <v>0</v>
      </c>
      <c r="Q91" s="22">
        <f t="shared" si="13"/>
        <v>0</v>
      </c>
      <c r="R91" s="22">
        <f t="shared" si="13"/>
        <v>0</v>
      </c>
      <c r="S91" s="22"/>
      <c r="U91" t="s">
        <v>9</v>
      </c>
      <c r="V91" s="22">
        <f t="shared" si="14"/>
        <v>0</v>
      </c>
      <c r="W91" s="22">
        <f t="shared" si="12"/>
        <v>0</v>
      </c>
      <c r="X91" s="22">
        <f t="shared" si="12"/>
        <v>0</v>
      </c>
      <c r="Y91" s="22">
        <f t="shared" si="12"/>
        <v>0</v>
      </c>
      <c r="Z91" s="22" t="e">
        <f t="shared" si="12"/>
        <v>#DIV/0!</v>
      </c>
      <c r="AA91" s="22">
        <f t="shared" si="12"/>
        <v>0</v>
      </c>
      <c r="AB91" s="22">
        <f t="shared" si="12"/>
        <v>0</v>
      </c>
      <c r="AC91" s="22">
        <f t="shared" si="12"/>
        <v>0</v>
      </c>
      <c r="AD91" s="22">
        <f t="shared" si="8"/>
        <v>0</v>
      </c>
      <c r="AE91" s="22">
        <f t="shared" si="12"/>
        <v>0</v>
      </c>
      <c r="AF91" s="22">
        <f t="shared" si="12"/>
        <v>0</v>
      </c>
      <c r="AG91" s="22">
        <f t="shared" si="12"/>
        <v>0</v>
      </c>
      <c r="AH91" s="22">
        <f t="shared" si="12"/>
        <v>0</v>
      </c>
      <c r="AI91" s="22">
        <f t="shared" si="12"/>
        <v>0</v>
      </c>
      <c r="AJ91" s="22">
        <f t="shared" si="12"/>
        <v>0</v>
      </c>
      <c r="AK91" s="22">
        <f t="shared" si="12"/>
        <v>0</v>
      </c>
      <c r="AL91" s="22">
        <f t="shared" si="12"/>
        <v>0</v>
      </c>
    </row>
    <row r="92" spans="1:38">
      <c r="A92" t="s">
        <v>160</v>
      </c>
      <c r="B92" s="22">
        <f t="shared" si="13"/>
        <v>1.4022651976269358</v>
      </c>
      <c r="C92" s="22">
        <f t="shared" si="13"/>
        <v>1.4365522745411012</v>
      </c>
      <c r="D92" s="22">
        <f t="shared" si="13"/>
        <v>1.5156814737087561</v>
      </c>
      <c r="E92" s="22">
        <f t="shared" si="13"/>
        <v>1.7811870246375867</v>
      </c>
      <c r="F92" s="22">
        <f t="shared" si="13"/>
        <v>0</v>
      </c>
      <c r="G92" s="22">
        <f t="shared" si="13"/>
        <v>1.1898323418063819</v>
      </c>
      <c r="H92" s="22">
        <f t="shared" si="13"/>
        <v>0.86852351003294403</v>
      </c>
      <c r="I92" s="22">
        <f t="shared" si="13"/>
        <v>0</v>
      </c>
      <c r="J92" s="22">
        <f t="shared" si="6"/>
        <v>0</v>
      </c>
      <c r="K92" s="22">
        <f t="shared" si="13"/>
        <v>0.11605415860735009</v>
      </c>
      <c r="L92" s="22">
        <f t="shared" si="13"/>
        <v>0.4196561527006904</v>
      </c>
      <c r="M92" s="22">
        <f t="shared" si="13"/>
        <v>2.0033261330835548</v>
      </c>
      <c r="N92" s="22">
        <f t="shared" si="13"/>
        <v>2.6721991701244812</v>
      </c>
      <c r="O92" s="22">
        <f t="shared" si="13"/>
        <v>1.4671142608479424</v>
      </c>
      <c r="P92" s="22">
        <f t="shared" si="13"/>
        <v>1.3373630525122782</v>
      </c>
      <c r="Q92" s="22">
        <f t="shared" si="13"/>
        <v>0.37023324694557574</v>
      </c>
      <c r="R92" s="22">
        <f t="shared" si="13"/>
        <v>1.3861386138613863</v>
      </c>
      <c r="S92" s="22"/>
      <c r="U92" t="s">
        <v>160</v>
      </c>
      <c r="V92" s="22">
        <f t="shared" si="14"/>
        <v>2.7835325365205841</v>
      </c>
      <c r="W92" s="22">
        <f t="shared" si="12"/>
        <v>2.7380952380952381</v>
      </c>
      <c r="X92" s="22">
        <f t="shared" si="12"/>
        <v>3.7564564094537483</v>
      </c>
      <c r="Y92" s="22">
        <f t="shared" si="12"/>
        <v>2.7066929133858268</v>
      </c>
      <c r="Z92" s="22" t="e">
        <f t="shared" si="12"/>
        <v>#DIV/0!</v>
      </c>
      <c r="AA92" s="22">
        <f t="shared" si="12"/>
        <v>3.5610040863981318</v>
      </c>
      <c r="AB92" s="22">
        <f t="shared" si="12"/>
        <v>1.4307954629698272</v>
      </c>
      <c r="AC92" s="22">
        <f t="shared" si="12"/>
        <v>0.16519823788546256</v>
      </c>
      <c r="AD92" s="22">
        <f t="shared" si="8"/>
        <v>0.23237800154918667</v>
      </c>
      <c r="AE92" s="22">
        <f t="shared" si="12"/>
        <v>0.47818290496114757</v>
      </c>
      <c r="AF92" s="22">
        <f t="shared" si="12"/>
        <v>0.70311839770134366</v>
      </c>
      <c r="AG92" s="22">
        <f t="shared" si="12"/>
        <v>3.6911231884057969</v>
      </c>
      <c r="AH92" s="22">
        <f t="shared" si="12"/>
        <v>5.608177811122574</v>
      </c>
      <c r="AI92" s="22">
        <f t="shared" si="12"/>
        <v>2.1661439719932898</v>
      </c>
      <c r="AJ92" s="22">
        <f t="shared" si="12"/>
        <v>2.8673234122825404</v>
      </c>
      <c r="AK92" s="22">
        <f t="shared" si="12"/>
        <v>2.4198086662915026</v>
      </c>
      <c r="AL92" s="22">
        <f t="shared" si="12"/>
        <v>2.9812606473594547</v>
      </c>
    </row>
    <row r="93" spans="1:38">
      <c r="A93" t="s">
        <v>10</v>
      </c>
      <c r="B93" s="22">
        <f t="shared" si="13"/>
        <v>0</v>
      </c>
      <c r="C93" s="22">
        <f t="shared" si="13"/>
        <v>0</v>
      </c>
      <c r="D93" s="22">
        <f t="shared" si="13"/>
        <v>0</v>
      </c>
      <c r="E93" s="22">
        <f t="shared" si="13"/>
        <v>0</v>
      </c>
      <c r="F93" s="22">
        <f t="shared" si="13"/>
        <v>0</v>
      </c>
      <c r="G93" s="22">
        <f t="shared" si="13"/>
        <v>0</v>
      </c>
      <c r="H93" s="22">
        <f t="shared" si="13"/>
        <v>0</v>
      </c>
      <c r="I93" s="22">
        <f t="shared" si="13"/>
        <v>0</v>
      </c>
      <c r="J93" s="22">
        <f t="shared" si="6"/>
        <v>0</v>
      </c>
      <c r="K93" s="22">
        <f t="shared" si="13"/>
        <v>0</v>
      </c>
      <c r="L93" s="22">
        <f t="shared" si="13"/>
        <v>2.0305942872614051E-2</v>
      </c>
      <c r="M93" s="22">
        <f t="shared" si="13"/>
        <v>8.6020683195381642E-2</v>
      </c>
      <c r="N93" s="22">
        <f t="shared" si="13"/>
        <v>0.19917012448132779</v>
      </c>
      <c r="O93" s="22">
        <f t="shared" si="13"/>
        <v>0.17406440382941687</v>
      </c>
      <c r="P93" s="22">
        <f t="shared" si="13"/>
        <v>7.555723460521345E-2</v>
      </c>
      <c r="Q93" s="22">
        <f t="shared" si="13"/>
        <v>0</v>
      </c>
      <c r="R93" s="22">
        <f t="shared" si="13"/>
        <v>0</v>
      </c>
      <c r="S93" s="22"/>
      <c r="U93" t="s">
        <v>10</v>
      </c>
      <c r="V93" s="22">
        <f t="shared" si="14"/>
        <v>0.65338645418326691</v>
      </c>
      <c r="W93" s="22">
        <f t="shared" si="12"/>
        <v>1.0714285714285714</v>
      </c>
      <c r="X93" s="22">
        <f t="shared" si="12"/>
        <v>0.50086085459383312</v>
      </c>
      <c r="Y93" s="22">
        <f t="shared" si="12"/>
        <v>0.27887139107611547</v>
      </c>
      <c r="Z93" s="22" t="e">
        <f t="shared" si="12"/>
        <v>#DIV/0!</v>
      </c>
      <c r="AA93" s="22">
        <f t="shared" si="12"/>
        <v>1.1091652072387623</v>
      </c>
      <c r="AB93" s="22">
        <f t="shared" si="12"/>
        <v>0.35213877974646007</v>
      </c>
      <c r="AC93" s="22">
        <f t="shared" si="12"/>
        <v>5.506607929515419E-2</v>
      </c>
      <c r="AD93" s="22">
        <f t="shared" si="8"/>
        <v>0</v>
      </c>
      <c r="AE93" s="22">
        <f t="shared" si="12"/>
        <v>0.13548515640565847</v>
      </c>
      <c r="AF93" s="22">
        <f t="shared" si="12"/>
        <v>0.36339051804276173</v>
      </c>
      <c r="AG93" s="22">
        <f t="shared" si="12"/>
        <v>1.293780193236715</v>
      </c>
      <c r="AH93" s="22">
        <f t="shared" si="12"/>
        <v>2.1007221232298603</v>
      </c>
      <c r="AI93" s="22">
        <f t="shared" si="12"/>
        <v>0.71475457661731456</v>
      </c>
      <c r="AJ93" s="22">
        <f t="shared" si="12"/>
        <v>1.2743659610144624</v>
      </c>
      <c r="AK93" s="22">
        <f t="shared" si="12"/>
        <v>1.5194147439504784</v>
      </c>
      <c r="AL93" s="22">
        <f t="shared" si="12"/>
        <v>0.68143100511073251</v>
      </c>
    </row>
    <row r="94" spans="1:38">
      <c r="A94" t="s">
        <v>161</v>
      </c>
      <c r="B94" s="22">
        <f t="shared" si="13"/>
        <v>0.88604669080822873</v>
      </c>
      <c r="C94" s="22">
        <f t="shared" si="13"/>
        <v>0.9577015163607342</v>
      </c>
      <c r="D94" s="22">
        <f t="shared" si="13"/>
        <v>0.726749834829583</v>
      </c>
      <c r="E94" s="22">
        <f t="shared" si="13"/>
        <v>0.22427354872261587</v>
      </c>
      <c r="F94" s="22">
        <f t="shared" si="13"/>
        <v>0</v>
      </c>
      <c r="G94" s="22">
        <f t="shared" si="13"/>
        <v>0.2163331530557058</v>
      </c>
      <c r="H94" s="22">
        <f t="shared" si="13"/>
        <v>0.20964360587002098</v>
      </c>
      <c r="I94" s="22">
        <f t="shared" si="13"/>
        <v>0</v>
      </c>
      <c r="J94" s="22">
        <f t="shared" si="6"/>
        <v>0</v>
      </c>
      <c r="K94" s="22">
        <f t="shared" si="13"/>
        <v>0.11605415860735009</v>
      </c>
      <c r="L94" s="22">
        <f t="shared" si="13"/>
        <v>0.37227561933125763</v>
      </c>
      <c r="M94" s="22">
        <f t="shared" si="13"/>
        <v>1.1737044329325408</v>
      </c>
      <c r="N94" s="22">
        <f t="shared" si="13"/>
        <v>2.6721991701244812</v>
      </c>
      <c r="O94" s="22">
        <f t="shared" si="13"/>
        <v>0.73355713042397119</v>
      </c>
      <c r="P94" s="22">
        <f t="shared" si="13"/>
        <v>1.2089157536834152</v>
      </c>
      <c r="Q94" s="22">
        <f t="shared" si="13"/>
        <v>0.99962976675305437</v>
      </c>
      <c r="R94" s="22">
        <f t="shared" si="13"/>
        <v>1.1881188118811881</v>
      </c>
      <c r="S94" s="22"/>
      <c r="U94" t="s">
        <v>161</v>
      </c>
      <c r="V94" s="22">
        <f t="shared" si="14"/>
        <v>2.3266932270916336</v>
      </c>
      <c r="W94" s="22">
        <f t="shared" si="12"/>
        <v>2.3809523809523809</v>
      </c>
      <c r="X94" s="22">
        <f t="shared" si="12"/>
        <v>2.2225700422601347</v>
      </c>
      <c r="Y94" s="22">
        <f t="shared" si="12"/>
        <v>0.78740157480314954</v>
      </c>
      <c r="Z94" s="22" t="e">
        <f t="shared" si="12"/>
        <v>#DIV/0!</v>
      </c>
      <c r="AA94" s="22">
        <f t="shared" si="12"/>
        <v>2.2183304144775247</v>
      </c>
      <c r="AB94" s="22">
        <f t="shared" si="12"/>
        <v>0.87478686337015343</v>
      </c>
      <c r="AC94" s="22">
        <f t="shared" si="12"/>
        <v>0.12848751835535976</v>
      </c>
      <c r="AD94" s="22">
        <f t="shared" si="8"/>
        <v>0</v>
      </c>
      <c r="AE94" s="22">
        <f t="shared" si="12"/>
        <v>0.35465232117951784</v>
      </c>
      <c r="AF94" s="22">
        <f t="shared" si="12"/>
        <v>0.79945913969407589</v>
      </c>
      <c r="AG94" s="22">
        <f t="shared" si="12"/>
        <v>2.8940217391304346</v>
      </c>
      <c r="AH94" s="22">
        <f t="shared" si="12"/>
        <v>4.5390603019788056</v>
      </c>
      <c r="AI94" s="22">
        <f t="shared" si="12"/>
        <v>1.4295091532346291</v>
      </c>
      <c r="AJ94" s="22">
        <f t="shared" si="12"/>
        <v>2.7331796269125972</v>
      </c>
      <c r="AK94" s="22">
        <f t="shared" si="12"/>
        <v>3.0106921778277997</v>
      </c>
      <c r="AL94" s="22">
        <f t="shared" si="12"/>
        <v>4.1737649063032363</v>
      </c>
    </row>
    <row r="95" spans="1:38">
      <c r="A95" t="s">
        <v>162</v>
      </c>
      <c r="B95" s="22">
        <f t="shared" si="13"/>
        <v>0.7011325988134679</v>
      </c>
      <c r="C95" s="22">
        <f t="shared" si="13"/>
        <v>0.23942537909018355</v>
      </c>
      <c r="D95" s="22">
        <f t="shared" si="13"/>
        <v>0.81224981539776919</v>
      </c>
      <c r="E95" s="22">
        <f t="shared" si="13"/>
        <v>0.19502047715010076</v>
      </c>
      <c r="F95" s="22">
        <f t="shared" si="13"/>
        <v>0</v>
      </c>
      <c r="G95" s="22">
        <f t="shared" si="13"/>
        <v>0</v>
      </c>
      <c r="H95" s="22">
        <f t="shared" si="13"/>
        <v>0.36937206748527501</v>
      </c>
      <c r="I95" s="22">
        <f t="shared" si="13"/>
        <v>0</v>
      </c>
      <c r="J95" s="22">
        <f t="shared" si="6"/>
        <v>0</v>
      </c>
      <c r="K95" s="22">
        <f t="shared" si="13"/>
        <v>0</v>
      </c>
      <c r="L95" s="22">
        <f t="shared" si="13"/>
        <v>0.23690266684716393</v>
      </c>
      <c r="M95" s="22">
        <f t="shared" si="13"/>
        <v>0.95578536883757381</v>
      </c>
      <c r="N95" s="22">
        <f t="shared" si="13"/>
        <v>2.1742738589211617</v>
      </c>
      <c r="O95" s="22">
        <f t="shared" si="13"/>
        <v>0.19893074723361928</v>
      </c>
      <c r="P95" s="22">
        <f t="shared" si="13"/>
        <v>1.2844729882886285</v>
      </c>
      <c r="Q95" s="22">
        <f t="shared" si="13"/>
        <v>1.3328396890040726</v>
      </c>
      <c r="R95" s="22">
        <f t="shared" si="13"/>
        <v>0.99009900990099009</v>
      </c>
      <c r="S95" s="22"/>
      <c r="U95" t="s">
        <v>162</v>
      </c>
      <c r="V95" s="22">
        <f t="shared" si="14"/>
        <v>1.8645418326693228</v>
      </c>
      <c r="W95" s="22">
        <f t="shared" si="14"/>
        <v>2.3809523809523809</v>
      </c>
      <c r="X95" s="22">
        <f t="shared" si="14"/>
        <v>1.7217091876663013</v>
      </c>
      <c r="Y95" s="22">
        <f t="shared" si="14"/>
        <v>0.50853018372703407</v>
      </c>
      <c r="Z95" s="22" t="e">
        <f t="shared" si="14"/>
        <v>#DIV/0!</v>
      </c>
      <c r="AA95" s="22">
        <f t="shared" si="14"/>
        <v>1.4594279042615295</v>
      </c>
      <c r="AB95" s="22">
        <f t="shared" si="14"/>
        <v>0.88590703536214688</v>
      </c>
      <c r="AC95" s="22">
        <f t="shared" si="14"/>
        <v>0</v>
      </c>
      <c r="AD95" s="22">
        <f t="shared" si="8"/>
        <v>0</v>
      </c>
      <c r="AE95" s="22">
        <f t="shared" si="14"/>
        <v>0.29487945805937438</v>
      </c>
      <c r="AF95" s="22">
        <f t="shared" si="14"/>
        <v>0.53747992901208486</v>
      </c>
      <c r="AG95" s="22">
        <f t="shared" si="14"/>
        <v>1.6394927536231885</v>
      </c>
      <c r="AH95" s="22">
        <f t="shared" si="14"/>
        <v>3.4324298977773608</v>
      </c>
      <c r="AI95" s="22">
        <f t="shared" si="14"/>
        <v>0.73663481875866099</v>
      </c>
      <c r="AJ95" s="22">
        <f t="shared" si="14"/>
        <v>2.0959966464053656</v>
      </c>
      <c r="AK95" s="22">
        <f t="shared" si="14"/>
        <v>3.1513787281935843</v>
      </c>
      <c r="AL95" s="22">
        <f t="shared" si="14"/>
        <v>1.4480408858603067</v>
      </c>
    </row>
    <row r="96" spans="1:38">
      <c r="A96" t="s">
        <v>163</v>
      </c>
      <c r="B96" s="22">
        <f t="shared" si="13"/>
        <v>0.88604669080822873</v>
      </c>
      <c r="C96" s="22">
        <f t="shared" si="13"/>
        <v>5.6664006384676773</v>
      </c>
      <c r="D96" s="22">
        <f t="shared" si="13"/>
        <v>1.1076133846333218</v>
      </c>
      <c r="E96" s="22">
        <f t="shared" si="13"/>
        <v>0.43229539101605668</v>
      </c>
      <c r="F96" s="22">
        <f t="shared" si="13"/>
        <v>0</v>
      </c>
      <c r="G96" s="22">
        <f t="shared" si="13"/>
        <v>2.2174148188209846</v>
      </c>
      <c r="H96" s="22">
        <f t="shared" si="13"/>
        <v>0.66886293301387645</v>
      </c>
      <c r="I96" s="22">
        <f t="shared" si="13"/>
        <v>0</v>
      </c>
      <c r="J96" s="22">
        <f t="shared" si="6"/>
        <v>0</v>
      </c>
      <c r="K96" s="22">
        <f t="shared" si="13"/>
        <v>0.11605415860735009</v>
      </c>
      <c r="L96" s="22">
        <f t="shared" si="13"/>
        <v>0.34520102883443887</v>
      </c>
      <c r="M96" s="22">
        <f t="shared" si="13"/>
        <v>6.1533462045762999</v>
      </c>
      <c r="N96" s="22">
        <f t="shared" si="13"/>
        <v>1.9253112033195023</v>
      </c>
      <c r="O96" s="22">
        <f t="shared" si="13"/>
        <v>1.5665796344647518</v>
      </c>
      <c r="P96" s="22">
        <f t="shared" si="13"/>
        <v>0.97468832640725345</v>
      </c>
      <c r="Q96" s="22">
        <f t="shared" si="13"/>
        <v>0.96260644205849677</v>
      </c>
      <c r="R96" s="22">
        <f t="shared" ref="R96" si="15">IFERROR(R37/SUM(R$5:R$58)*100,0)</f>
        <v>3.6633663366336631</v>
      </c>
      <c r="S96" s="22"/>
      <c r="U96" t="s">
        <v>163</v>
      </c>
      <c r="V96" s="22">
        <f t="shared" si="14"/>
        <v>1.9229747675962816</v>
      </c>
      <c r="W96" s="22">
        <f t="shared" si="14"/>
        <v>7.5</v>
      </c>
      <c r="X96" s="22">
        <f t="shared" si="14"/>
        <v>4.2886210674596965</v>
      </c>
      <c r="Y96" s="22">
        <f t="shared" si="14"/>
        <v>1.328740157480315</v>
      </c>
      <c r="Z96" s="22" t="e">
        <f t="shared" si="14"/>
        <v>#DIV/0!</v>
      </c>
      <c r="AA96" s="22">
        <f t="shared" si="14"/>
        <v>4.9620548744892004</v>
      </c>
      <c r="AB96" s="22">
        <f t="shared" si="14"/>
        <v>1.2120987471272888</v>
      </c>
      <c r="AC96" s="22">
        <f t="shared" si="14"/>
        <v>0.16519823788546256</v>
      </c>
      <c r="AD96" s="22">
        <f t="shared" si="8"/>
        <v>0.23237800154918667</v>
      </c>
      <c r="AE96" s="22">
        <f t="shared" si="14"/>
        <v>0.56186491332934851</v>
      </c>
      <c r="AF96" s="22">
        <f t="shared" si="14"/>
        <v>0.84678441646243563</v>
      </c>
      <c r="AG96" s="22">
        <f t="shared" si="14"/>
        <v>7.3656400966183577</v>
      </c>
      <c r="AH96" s="22">
        <f t="shared" si="14"/>
        <v>3.1229485135515334</v>
      </c>
      <c r="AI96" s="22">
        <f t="shared" si="14"/>
        <v>1.5607906060827075</v>
      </c>
      <c r="AJ96" s="22">
        <f t="shared" si="14"/>
        <v>1.9031649549360721</v>
      </c>
      <c r="AK96" s="22">
        <f t="shared" si="14"/>
        <v>1.8007878446820484</v>
      </c>
      <c r="AL96" s="22">
        <f t="shared" si="14"/>
        <v>4.2589437819420786</v>
      </c>
    </row>
    <row r="97" spans="1:38">
      <c r="A97" t="s">
        <v>11</v>
      </c>
      <c r="B97" s="22">
        <f t="shared" ref="B97:R112" si="16">IFERROR(B38/SUM(B$5:B$58)*100,0)</f>
        <v>0.4083519531550967</v>
      </c>
      <c r="C97" s="22">
        <f t="shared" si="16"/>
        <v>0.23942537909018355</v>
      </c>
      <c r="D97" s="22">
        <f t="shared" si="16"/>
        <v>0.27981811822315494</v>
      </c>
      <c r="E97" s="22">
        <f t="shared" si="16"/>
        <v>9.1009556003380357E-2</v>
      </c>
      <c r="F97" s="22">
        <f t="shared" si="16"/>
        <v>0</v>
      </c>
      <c r="G97" s="22">
        <f t="shared" si="16"/>
        <v>0</v>
      </c>
      <c r="H97" s="22">
        <f t="shared" si="16"/>
        <v>9.9830288509533793E-2</v>
      </c>
      <c r="I97" s="22">
        <f t="shared" si="16"/>
        <v>0</v>
      </c>
      <c r="J97" s="22">
        <f t="shared" si="6"/>
        <v>0</v>
      </c>
      <c r="K97" s="22">
        <f t="shared" si="16"/>
        <v>0.15473887814313345</v>
      </c>
      <c r="L97" s="22">
        <f t="shared" si="16"/>
        <v>0.12183565723568432</v>
      </c>
      <c r="M97" s="22">
        <f t="shared" si="16"/>
        <v>0.32114388392942478</v>
      </c>
      <c r="N97" s="22">
        <f t="shared" si="16"/>
        <v>0.94605809128630713</v>
      </c>
      <c r="O97" s="22">
        <f t="shared" si="16"/>
        <v>0.17406440382941687</v>
      </c>
      <c r="P97" s="22">
        <f t="shared" si="16"/>
        <v>0.61201360030222896</v>
      </c>
      <c r="Q97" s="22">
        <f t="shared" si="16"/>
        <v>0.66641984450203628</v>
      </c>
      <c r="R97" s="22">
        <f t="shared" si="16"/>
        <v>0.69306930693069313</v>
      </c>
      <c r="S97" s="22"/>
      <c r="U97" t="s">
        <v>11</v>
      </c>
      <c r="V97" s="22">
        <f t="shared" ref="V97:AL112" si="17">V38/SUM(V$5:V$58)*100</f>
        <v>0.40903054448871184</v>
      </c>
      <c r="W97" s="22">
        <f t="shared" si="17"/>
        <v>0.83333333333333337</v>
      </c>
      <c r="X97" s="22">
        <f t="shared" si="17"/>
        <v>0.42260134606354671</v>
      </c>
      <c r="Y97" s="22">
        <f t="shared" si="17"/>
        <v>0.18044619422572178</v>
      </c>
      <c r="Z97" s="22" t="e">
        <f t="shared" si="17"/>
        <v>#DIV/0!</v>
      </c>
      <c r="AA97" s="22">
        <f t="shared" si="17"/>
        <v>0.46701692936368944</v>
      </c>
      <c r="AB97" s="22">
        <f t="shared" si="17"/>
        <v>0.11120171991993476</v>
      </c>
      <c r="AC97" s="22">
        <f t="shared" si="17"/>
        <v>0</v>
      </c>
      <c r="AD97" s="22">
        <f t="shared" si="8"/>
        <v>0</v>
      </c>
      <c r="AE97" s="22">
        <f t="shared" si="17"/>
        <v>1.9924287706714484E-2</v>
      </c>
      <c r="AF97" s="22">
        <f t="shared" si="17"/>
        <v>0.15042677258514325</v>
      </c>
      <c r="AG97" s="22">
        <f t="shared" si="17"/>
        <v>0.28079710144927539</v>
      </c>
      <c r="AH97" s="22">
        <f t="shared" si="17"/>
        <v>0.85341836256213077</v>
      </c>
      <c r="AI97" s="22">
        <f t="shared" si="17"/>
        <v>0.13857486689519363</v>
      </c>
      <c r="AJ97" s="22">
        <f t="shared" si="17"/>
        <v>0.48627122196604489</v>
      </c>
      <c r="AK97" s="22">
        <f t="shared" si="17"/>
        <v>0.50647158131682612</v>
      </c>
      <c r="AL97" s="22">
        <f t="shared" si="17"/>
        <v>0.25553662691652468</v>
      </c>
    </row>
    <row r="98" spans="1:38">
      <c r="A98" t="s">
        <v>164</v>
      </c>
      <c r="B98" s="22">
        <f t="shared" si="16"/>
        <v>1.5024269974574311</v>
      </c>
      <c r="C98" s="22">
        <f t="shared" si="16"/>
        <v>2.1548284118116521</v>
      </c>
      <c r="D98" s="22">
        <f t="shared" si="16"/>
        <v>0.85111344292876301</v>
      </c>
      <c r="E98" s="22">
        <f t="shared" si="16"/>
        <v>0.60456347916531239</v>
      </c>
      <c r="F98" s="22">
        <f t="shared" si="16"/>
        <v>0</v>
      </c>
      <c r="G98" s="22">
        <f t="shared" si="16"/>
        <v>1.4061654948620876</v>
      </c>
      <c r="H98" s="22">
        <f t="shared" si="16"/>
        <v>0.53908355795148255</v>
      </c>
      <c r="I98" s="22">
        <f t="shared" si="16"/>
        <v>0</v>
      </c>
      <c r="J98" s="22">
        <f t="shared" si="6"/>
        <v>0</v>
      </c>
      <c r="K98" s="22">
        <f t="shared" si="16"/>
        <v>0.30947775628626689</v>
      </c>
      <c r="L98" s="22">
        <f t="shared" si="16"/>
        <v>0.42642480032489505</v>
      </c>
      <c r="M98" s="22">
        <f t="shared" si="16"/>
        <v>2.4104907002083613</v>
      </c>
      <c r="N98" s="22">
        <f t="shared" si="16"/>
        <v>3.0373443983402493</v>
      </c>
      <c r="O98" s="22">
        <f t="shared" si="16"/>
        <v>3.7175183389282607</v>
      </c>
      <c r="P98" s="22">
        <f t="shared" si="16"/>
        <v>2.0702682281828486</v>
      </c>
      <c r="Q98" s="22">
        <f t="shared" si="16"/>
        <v>1.8141429100333211</v>
      </c>
      <c r="R98" s="22">
        <f t="shared" si="16"/>
        <v>1.1881188118811881</v>
      </c>
      <c r="S98" s="22"/>
      <c r="U98" t="s">
        <v>164</v>
      </c>
      <c r="V98" s="22">
        <f t="shared" si="17"/>
        <v>1.5405046480743692</v>
      </c>
      <c r="W98" s="22">
        <f t="shared" si="17"/>
        <v>1.5476190476190477</v>
      </c>
      <c r="X98" s="22">
        <f t="shared" si="17"/>
        <v>1.3460635467209265</v>
      </c>
      <c r="Y98" s="22">
        <f t="shared" si="17"/>
        <v>1.1811023622047243</v>
      </c>
      <c r="Z98" s="22" t="e">
        <f t="shared" si="17"/>
        <v>#DIV/0!</v>
      </c>
      <c r="AA98" s="22">
        <f t="shared" si="17"/>
        <v>2.568593111500292</v>
      </c>
      <c r="AB98" s="22">
        <f t="shared" si="17"/>
        <v>0.57083549558899838</v>
      </c>
      <c r="AC98" s="22">
        <f t="shared" si="17"/>
        <v>7.3421439060205582E-2</v>
      </c>
      <c r="AD98" s="22">
        <f t="shared" si="8"/>
        <v>0</v>
      </c>
      <c r="AE98" s="22">
        <f t="shared" si="17"/>
        <v>0.17134887427774456</v>
      </c>
      <c r="AF98" s="22">
        <f t="shared" si="17"/>
        <v>0.34310825657060762</v>
      </c>
      <c r="AG98" s="22">
        <f t="shared" si="17"/>
        <v>2.8608091787439611</v>
      </c>
      <c r="AH98" s="22">
        <f t="shared" si="17"/>
        <v>4.0232579949357588</v>
      </c>
      <c r="AI98" s="22">
        <f t="shared" si="17"/>
        <v>4.9668149660856242</v>
      </c>
      <c r="AJ98" s="22">
        <f t="shared" si="17"/>
        <v>2.5026199958080064</v>
      </c>
      <c r="AK98" s="22">
        <f t="shared" si="17"/>
        <v>1.6319639842431062</v>
      </c>
      <c r="AL98" s="22">
        <f t="shared" si="17"/>
        <v>2.0442930153321974</v>
      </c>
    </row>
    <row r="99" spans="1:38">
      <c r="A99" t="s">
        <v>12</v>
      </c>
      <c r="B99" s="22">
        <f t="shared" si="16"/>
        <v>0</v>
      </c>
      <c r="C99" s="22">
        <f t="shared" si="16"/>
        <v>0</v>
      </c>
      <c r="D99" s="22">
        <f t="shared" si="16"/>
        <v>0</v>
      </c>
      <c r="E99" s="22">
        <f t="shared" si="16"/>
        <v>0</v>
      </c>
      <c r="F99" s="22">
        <f t="shared" si="16"/>
        <v>0</v>
      </c>
      <c r="G99" s="22">
        <f t="shared" si="16"/>
        <v>0</v>
      </c>
      <c r="H99" s="22">
        <f t="shared" si="16"/>
        <v>0</v>
      </c>
      <c r="I99" s="22">
        <f t="shared" si="16"/>
        <v>0</v>
      </c>
      <c r="J99" s="22">
        <f t="shared" si="6"/>
        <v>0</v>
      </c>
      <c r="K99" s="22">
        <f t="shared" si="16"/>
        <v>0</v>
      </c>
      <c r="L99" s="22">
        <f t="shared" si="16"/>
        <v>0</v>
      </c>
      <c r="M99" s="22">
        <f t="shared" si="16"/>
        <v>0</v>
      </c>
      <c r="N99" s="22">
        <f t="shared" si="16"/>
        <v>0</v>
      </c>
      <c r="O99" s="22">
        <f t="shared" si="16"/>
        <v>0</v>
      </c>
      <c r="P99" s="22">
        <f t="shared" si="16"/>
        <v>0</v>
      </c>
      <c r="Q99" s="22">
        <f t="shared" si="16"/>
        <v>0</v>
      </c>
      <c r="R99" s="22">
        <f t="shared" si="16"/>
        <v>0</v>
      </c>
      <c r="S99" s="22"/>
      <c r="U99" t="s">
        <v>12</v>
      </c>
      <c r="V99" s="22">
        <f t="shared" si="17"/>
        <v>0</v>
      </c>
      <c r="W99" s="22">
        <f t="shared" si="17"/>
        <v>0</v>
      </c>
      <c r="X99" s="22">
        <f t="shared" si="17"/>
        <v>0</v>
      </c>
      <c r="Y99" s="22">
        <f t="shared" si="17"/>
        <v>0</v>
      </c>
      <c r="Z99" s="22" t="e">
        <f t="shared" si="17"/>
        <v>#DIV/0!</v>
      </c>
      <c r="AA99" s="22">
        <f t="shared" si="17"/>
        <v>0</v>
      </c>
      <c r="AB99" s="22">
        <f t="shared" si="17"/>
        <v>0</v>
      </c>
      <c r="AC99" s="22">
        <f t="shared" si="17"/>
        <v>0</v>
      </c>
      <c r="AD99" s="22">
        <f t="shared" si="8"/>
        <v>0</v>
      </c>
      <c r="AE99" s="22">
        <f t="shared" si="17"/>
        <v>0</v>
      </c>
      <c r="AF99" s="22">
        <f t="shared" si="17"/>
        <v>0</v>
      </c>
      <c r="AG99" s="22">
        <f t="shared" si="17"/>
        <v>0</v>
      </c>
      <c r="AH99" s="22">
        <f t="shared" si="17"/>
        <v>0</v>
      </c>
      <c r="AI99" s="22">
        <f t="shared" si="17"/>
        <v>0</v>
      </c>
      <c r="AJ99" s="22">
        <f t="shared" si="17"/>
        <v>0</v>
      </c>
      <c r="AK99" s="22">
        <f t="shared" si="17"/>
        <v>0</v>
      </c>
      <c r="AL99" s="22">
        <f t="shared" si="17"/>
        <v>0</v>
      </c>
    </row>
    <row r="100" spans="1:38">
      <c r="A100" t="s">
        <v>165</v>
      </c>
      <c r="B100" s="22">
        <f t="shared" si="16"/>
        <v>1.2789891362970953</v>
      </c>
      <c r="C100" s="22">
        <f t="shared" si="16"/>
        <v>0.87789305666400641</v>
      </c>
      <c r="D100" s="22">
        <f t="shared" si="16"/>
        <v>0.71509074657028482</v>
      </c>
      <c r="E100" s="22">
        <f t="shared" si="16"/>
        <v>0.44529675615939668</v>
      </c>
      <c r="F100" s="22">
        <f t="shared" si="16"/>
        <v>0</v>
      </c>
      <c r="G100" s="22">
        <f t="shared" si="16"/>
        <v>2.6500811249323961</v>
      </c>
      <c r="H100" s="22">
        <f t="shared" si="16"/>
        <v>0.67884596186482982</v>
      </c>
      <c r="I100" s="22">
        <f t="shared" si="16"/>
        <v>0</v>
      </c>
      <c r="J100" s="22">
        <f t="shared" si="6"/>
        <v>0</v>
      </c>
      <c r="K100" s="22">
        <f t="shared" si="16"/>
        <v>0.34816247582205029</v>
      </c>
      <c r="L100" s="22">
        <f t="shared" si="16"/>
        <v>0.48057398131853252</v>
      </c>
      <c r="M100" s="22">
        <f t="shared" si="16"/>
        <v>4.4692523846844949</v>
      </c>
      <c r="N100" s="22">
        <f t="shared" si="16"/>
        <v>1.2780082987551866</v>
      </c>
      <c r="O100" s="22">
        <f t="shared" si="16"/>
        <v>0.77085664553027478</v>
      </c>
      <c r="P100" s="22">
        <f t="shared" si="16"/>
        <v>1.775595013222516</v>
      </c>
      <c r="Q100" s="22">
        <f t="shared" si="16"/>
        <v>1.2587930396149574</v>
      </c>
      <c r="R100" s="22">
        <f t="shared" si="16"/>
        <v>2.277227722772277</v>
      </c>
      <c r="S100" s="22"/>
      <c r="U100" t="s">
        <v>165</v>
      </c>
      <c r="V100" s="22">
        <f t="shared" si="17"/>
        <v>0.72775564409030546</v>
      </c>
      <c r="W100" s="22">
        <f t="shared" si="17"/>
        <v>0.95238095238095244</v>
      </c>
      <c r="X100" s="22">
        <f t="shared" si="17"/>
        <v>0.84520269212709342</v>
      </c>
      <c r="Y100" s="22">
        <f t="shared" si="17"/>
        <v>0.52493438320209973</v>
      </c>
      <c r="Z100" s="22" t="e">
        <f t="shared" si="17"/>
        <v>#DIV/0!</v>
      </c>
      <c r="AA100" s="22">
        <f t="shared" si="17"/>
        <v>1.5178050204319906</v>
      </c>
      <c r="AB100" s="22">
        <f t="shared" si="17"/>
        <v>0.44851360367707016</v>
      </c>
      <c r="AC100" s="22">
        <f t="shared" si="17"/>
        <v>5.506607929515419E-2</v>
      </c>
      <c r="AD100" s="22">
        <f t="shared" si="8"/>
        <v>0</v>
      </c>
      <c r="AE100" s="22">
        <f t="shared" si="17"/>
        <v>9.5636580992229533E-2</v>
      </c>
      <c r="AF100" s="22">
        <f t="shared" si="17"/>
        <v>0.18085016479337446</v>
      </c>
      <c r="AG100" s="22">
        <f t="shared" si="17"/>
        <v>2.2433574879227054</v>
      </c>
      <c r="AH100" s="22">
        <f t="shared" si="17"/>
        <v>1.1910344180812156</v>
      </c>
      <c r="AI100" s="22">
        <f t="shared" si="17"/>
        <v>0.4376048428269273</v>
      </c>
      <c r="AJ100" s="22">
        <f t="shared" si="17"/>
        <v>1.8193250890798576</v>
      </c>
      <c r="AK100" s="22">
        <f t="shared" si="17"/>
        <v>0.90039392234102422</v>
      </c>
      <c r="AL100" s="22">
        <f t="shared" si="17"/>
        <v>1.0221465076660987</v>
      </c>
    </row>
    <row r="101" spans="1:38">
      <c r="A101" t="s">
        <v>13</v>
      </c>
      <c r="B101" s="22">
        <f t="shared" si="16"/>
        <v>2.2266738577702441</v>
      </c>
      <c r="C101" s="22">
        <f t="shared" si="16"/>
        <v>1.5163607342378291</v>
      </c>
      <c r="D101" s="22">
        <f t="shared" si="16"/>
        <v>1.5079087482025573</v>
      </c>
      <c r="E101" s="22">
        <f t="shared" si="16"/>
        <v>0.62731586816615748</v>
      </c>
      <c r="F101" s="22">
        <f t="shared" si="16"/>
        <v>0</v>
      </c>
      <c r="G101" s="22">
        <f t="shared" si="16"/>
        <v>1.5684153596538668</v>
      </c>
      <c r="H101" s="22">
        <f t="shared" si="16"/>
        <v>1.4076070679844266</v>
      </c>
      <c r="I101" s="22">
        <f t="shared" si="16"/>
        <v>0</v>
      </c>
      <c r="J101" s="22">
        <f t="shared" si="6"/>
        <v>0</v>
      </c>
      <c r="K101" s="22">
        <f t="shared" si="16"/>
        <v>0.58027079303675055</v>
      </c>
      <c r="L101" s="22">
        <f t="shared" si="16"/>
        <v>0.8190063625287668</v>
      </c>
      <c r="M101" s="22">
        <f t="shared" si="16"/>
        <v>2.379905568405559</v>
      </c>
      <c r="N101" s="22">
        <f t="shared" si="16"/>
        <v>3.4688796680497922</v>
      </c>
      <c r="O101" s="22">
        <f t="shared" si="16"/>
        <v>0.73355713042397119</v>
      </c>
      <c r="P101" s="22">
        <f t="shared" si="16"/>
        <v>3.8307517944843217</v>
      </c>
      <c r="Q101" s="22">
        <f t="shared" si="16"/>
        <v>4.035542391706775</v>
      </c>
      <c r="R101" s="22">
        <f t="shared" si="16"/>
        <v>2.6732673267326734</v>
      </c>
      <c r="S101" s="22"/>
      <c r="U101" t="s">
        <v>13</v>
      </c>
      <c r="V101" s="22">
        <f t="shared" si="17"/>
        <v>2.4860557768924303</v>
      </c>
      <c r="W101" s="22">
        <f t="shared" si="17"/>
        <v>1.5476190476190477</v>
      </c>
      <c r="X101" s="22">
        <f t="shared" si="17"/>
        <v>1.4712787603693849</v>
      </c>
      <c r="Y101" s="22">
        <f t="shared" si="17"/>
        <v>1.0006561679790027</v>
      </c>
      <c r="Z101" s="22" t="e">
        <f t="shared" si="17"/>
        <v>#DIV/0!</v>
      </c>
      <c r="AA101" s="22">
        <f t="shared" si="17"/>
        <v>2.5102159953298306</v>
      </c>
      <c r="AB101" s="22">
        <f t="shared" si="17"/>
        <v>1.1935651271406331</v>
      </c>
      <c r="AC101" s="22">
        <f t="shared" si="17"/>
        <v>0.12848751835535976</v>
      </c>
      <c r="AD101" s="22">
        <f t="shared" si="8"/>
        <v>0</v>
      </c>
      <c r="AE101" s="22">
        <f t="shared" si="17"/>
        <v>0.30284917314206017</v>
      </c>
      <c r="AF101" s="22">
        <f t="shared" si="17"/>
        <v>0.74875348601369052</v>
      </c>
      <c r="AG101" s="22">
        <f t="shared" si="17"/>
        <v>1.6621376811594202</v>
      </c>
      <c r="AH101" s="22">
        <f t="shared" si="17"/>
        <v>3.5449685829503892</v>
      </c>
      <c r="AI101" s="22">
        <f t="shared" si="17"/>
        <v>0.58347312376923643</v>
      </c>
      <c r="AJ101" s="22">
        <f t="shared" si="17"/>
        <v>3.7434500104799833</v>
      </c>
      <c r="AK101" s="22">
        <f t="shared" si="17"/>
        <v>3.9673607203151375</v>
      </c>
      <c r="AL101" s="22">
        <f t="shared" si="17"/>
        <v>2.385008517887564</v>
      </c>
    </row>
    <row r="102" spans="1:38">
      <c r="A102" t="s">
        <v>166</v>
      </c>
      <c r="B102" s="22">
        <f t="shared" si="16"/>
        <v>0.28507589182525617</v>
      </c>
      <c r="C102" s="22">
        <f t="shared" si="16"/>
        <v>0.55865921787709494</v>
      </c>
      <c r="D102" s="22">
        <f t="shared" si="16"/>
        <v>0.20986358866736621</v>
      </c>
      <c r="E102" s="22">
        <f t="shared" si="16"/>
        <v>0.11051160371839043</v>
      </c>
      <c r="F102" s="22">
        <f t="shared" si="16"/>
        <v>0</v>
      </c>
      <c r="G102" s="22">
        <f t="shared" si="16"/>
        <v>0.2163331530557058</v>
      </c>
      <c r="H102" s="22">
        <f t="shared" si="16"/>
        <v>2.9949086552860139E-2</v>
      </c>
      <c r="I102" s="22">
        <f t="shared" si="16"/>
        <v>0</v>
      </c>
      <c r="J102" s="22">
        <f t="shared" si="6"/>
        <v>0</v>
      </c>
      <c r="K102" s="22">
        <f t="shared" si="16"/>
        <v>0.11605415860735009</v>
      </c>
      <c r="L102" s="22">
        <f t="shared" si="16"/>
        <v>0.10829836198727495</v>
      </c>
      <c r="M102" s="22">
        <f t="shared" si="16"/>
        <v>0.5983216408923212</v>
      </c>
      <c r="N102" s="22">
        <f t="shared" si="16"/>
        <v>0.79668049792531115</v>
      </c>
      <c r="O102" s="22">
        <f t="shared" si="16"/>
        <v>0.13676488872311326</v>
      </c>
      <c r="P102" s="22">
        <f t="shared" si="16"/>
        <v>0.65734794106535699</v>
      </c>
      <c r="Q102" s="22">
        <f t="shared" si="16"/>
        <v>0.81451314328026647</v>
      </c>
      <c r="R102" s="22">
        <f t="shared" si="16"/>
        <v>0.39603960396039606</v>
      </c>
      <c r="S102" s="22"/>
      <c r="U102" t="s">
        <v>166</v>
      </c>
      <c r="V102" s="22">
        <f t="shared" si="17"/>
        <v>0.48871181938911024</v>
      </c>
      <c r="W102" s="22">
        <f t="shared" si="17"/>
        <v>0.7142857142857143</v>
      </c>
      <c r="X102" s="22">
        <f t="shared" si="17"/>
        <v>0.59477226483017687</v>
      </c>
      <c r="Y102" s="22">
        <f t="shared" si="17"/>
        <v>0.22965879265091863</v>
      </c>
      <c r="Z102" s="22" t="e">
        <f t="shared" si="17"/>
        <v>#DIV/0!</v>
      </c>
      <c r="AA102" s="22">
        <f t="shared" si="17"/>
        <v>0.52539404553415059</v>
      </c>
      <c r="AB102" s="22">
        <f t="shared" si="17"/>
        <v>0.22240343983986952</v>
      </c>
      <c r="AC102" s="22">
        <f t="shared" si="17"/>
        <v>0</v>
      </c>
      <c r="AD102" s="22">
        <f t="shared" si="8"/>
        <v>0</v>
      </c>
      <c r="AE102" s="22">
        <f t="shared" si="17"/>
        <v>5.5788005578800558E-2</v>
      </c>
      <c r="AF102" s="22">
        <f t="shared" si="17"/>
        <v>0.19606186089749009</v>
      </c>
      <c r="AG102" s="22">
        <f t="shared" si="17"/>
        <v>0.93146135265700492</v>
      </c>
      <c r="AH102" s="22">
        <f t="shared" si="17"/>
        <v>1.059739285379349</v>
      </c>
      <c r="AI102" s="22">
        <f t="shared" si="17"/>
        <v>0.21880242141346365</v>
      </c>
      <c r="AJ102" s="22">
        <f t="shared" si="17"/>
        <v>1.2072940683294908</v>
      </c>
      <c r="AK102" s="22">
        <f t="shared" si="17"/>
        <v>0.90039392234102422</v>
      </c>
      <c r="AL102" s="22">
        <f t="shared" si="17"/>
        <v>0.9369676320272573</v>
      </c>
    </row>
    <row r="103" spans="1:38">
      <c r="A103" t="s">
        <v>14</v>
      </c>
      <c r="B103" s="22">
        <f t="shared" si="16"/>
        <v>0</v>
      </c>
      <c r="C103" s="22">
        <f t="shared" si="16"/>
        <v>0</v>
      </c>
      <c r="D103" s="22">
        <f t="shared" si="16"/>
        <v>0</v>
      </c>
      <c r="E103" s="22">
        <f t="shared" si="16"/>
        <v>0</v>
      </c>
      <c r="F103" s="22">
        <f t="shared" si="16"/>
        <v>0</v>
      </c>
      <c r="G103" s="22">
        <f t="shared" si="16"/>
        <v>0</v>
      </c>
      <c r="H103" s="22">
        <f t="shared" si="16"/>
        <v>0</v>
      </c>
      <c r="I103" s="22">
        <f t="shared" si="16"/>
        <v>0</v>
      </c>
      <c r="J103" s="22">
        <f t="shared" si="6"/>
        <v>0</v>
      </c>
      <c r="K103" s="22">
        <f t="shared" si="16"/>
        <v>0</v>
      </c>
      <c r="L103" s="22">
        <f t="shared" si="16"/>
        <v>0</v>
      </c>
      <c r="M103" s="22">
        <f t="shared" si="16"/>
        <v>0</v>
      </c>
      <c r="N103" s="22">
        <f t="shared" si="16"/>
        <v>0</v>
      </c>
      <c r="O103" s="22">
        <f t="shared" si="16"/>
        <v>0</v>
      </c>
      <c r="P103" s="22">
        <f t="shared" si="16"/>
        <v>0</v>
      </c>
      <c r="Q103" s="22">
        <f t="shared" si="16"/>
        <v>0</v>
      </c>
      <c r="R103" s="22">
        <f t="shared" si="16"/>
        <v>0</v>
      </c>
      <c r="S103" s="22"/>
      <c r="U103" t="s">
        <v>14</v>
      </c>
      <c r="V103" s="22">
        <f t="shared" si="17"/>
        <v>0</v>
      </c>
      <c r="W103" s="22">
        <f t="shared" si="17"/>
        <v>0</v>
      </c>
      <c r="X103" s="22">
        <f t="shared" si="17"/>
        <v>0</v>
      </c>
      <c r="Y103" s="22">
        <f t="shared" si="17"/>
        <v>0</v>
      </c>
      <c r="Z103" s="22" t="e">
        <f t="shared" si="17"/>
        <v>#DIV/0!</v>
      </c>
      <c r="AA103" s="22">
        <f t="shared" si="17"/>
        <v>0</v>
      </c>
      <c r="AB103" s="22">
        <f t="shared" si="17"/>
        <v>0</v>
      </c>
      <c r="AC103" s="22">
        <f t="shared" si="17"/>
        <v>0</v>
      </c>
      <c r="AD103" s="22">
        <f t="shared" si="8"/>
        <v>0</v>
      </c>
      <c r="AE103" s="22">
        <f t="shared" si="17"/>
        <v>0</v>
      </c>
      <c r="AF103" s="22">
        <f t="shared" si="17"/>
        <v>0</v>
      </c>
      <c r="AG103" s="22">
        <f t="shared" si="17"/>
        <v>0</v>
      </c>
      <c r="AH103" s="22">
        <f t="shared" si="17"/>
        <v>0</v>
      </c>
      <c r="AI103" s="22">
        <f t="shared" si="17"/>
        <v>0</v>
      </c>
      <c r="AJ103" s="22">
        <f t="shared" si="17"/>
        <v>0</v>
      </c>
      <c r="AK103" s="22">
        <f t="shared" si="17"/>
        <v>0</v>
      </c>
      <c r="AL103" s="22">
        <f t="shared" si="17"/>
        <v>0</v>
      </c>
    </row>
    <row r="104" spans="1:38">
      <c r="A104" t="s">
        <v>167</v>
      </c>
      <c r="B104" s="22">
        <f t="shared" si="16"/>
        <v>0.57015178365051233</v>
      </c>
      <c r="C104" s="22">
        <f t="shared" si="16"/>
        <v>0.23942537909018355</v>
      </c>
      <c r="D104" s="22">
        <f t="shared" si="16"/>
        <v>0.16711359838327311</v>
      </c>
      <c r="E104" s="22">
        <f t="shared" si="16"/>
        <v>0.41279334330104661</v>
      </c>
      <c r="F104" s="22">
        <f t="shared" si="16"/>
        <v>0</v>
      </c>
      <c r="G104" s="22">
        <f t="shared" si="16"/>
        <v>0.70308274743104382</v>
      </c>
      <c r="H104" s="22">
        <f t="shared" si="16"/>
        <v>0.32943995208146154</v>
      </c>
      <c r="I104" s="22">
        <f t="shared" si="16"/>
        <v>0</v>
      </c>
      <c r="J104" s="22">
        <f t="shared" si="6"/>
        <v>0</v>
      </c>
      <c r="K104" s="22">
        <f t="shared" si="16"/>
        <v>0.11605415860735009</v>
      </c>
      <c r="L104" s="22">
        <f t="shared" si="16"/>
        <v>0.31812643833762017</v>
      </c>
      <c r="M104" s="22">
        <f t="shared" si="16"/>
        <v>0.25615047884846975</v>
      </c>
      <c r="N104" s="22">
        <f t="shared" si="16"/>
        <v>0.16597510373443983</v>
      </c>
      <c r="O104" s="22">
        <f t="shared" si="16"/>
        <v>9.9465373616809641E-2</v>
      </c>
      <c r="P104" s="22">
        <f t="shared" si="16"/>
        <v>0.44578768417075937</v>
      </c>
      <c r="Q104" s="22">
        <f t="shared" si="16"/>
        <v>0.22213994816734545</v>
      </c>
      <c r="R104" s="22">
        <f t="shared" si="16"/>
        <v>0.39603960396039606</v>
      </c>
      <c r="S104" s="22"/>
      <c r="U104" t="s">
        <v>167</v>
      </c>
      <c r="V104" s="22">
        <f t="shared" si="17"/>
        <v>0.12749003984063745</v>
      </c>
      <c r="W104" s="22">
        <f t="shared" si="17"/>
        <v>0</v>
      </c>
      <c r="X104" s="22">
        <f t="shared" si="17"/>
        <v>0.10956331194240101</v>
      </c>
      <c r="Y104" s="22">
        <f t="shared" si="17"/>
        <v>0.13123359580052493</v>
      </c>
      <c r="Z104" s="22" t="e">
        <f t="shared" si="17"/>
        <v>#DIV/0!</v>
      </c>
      <c r="AA104" s="22">
        <f t="shared" si="17"/>
        <v>0.35026269702276708</v>
      </c>
      <c r="AB104" s="22">
        <f t="shared" si="17"/>
        <v>3.3360515975980429E-2</v>
      </c>
      <c r="AC104" s="22">
        <f t="shared" si="17"/>
        <v>0</v>
      </c>
      <c r="AD104" s="22">
        <f t="shared" si="8"/>
        <v>0</v>
      </c>
      <c r="AE104" s="22">
        <f t="shared" si="17"/>
        <v>2.3909145248057383E-2</v>
      </c>
      <c r="AF104" s="22">
        <f t="shared" si="17"/>
        <v>3.7184146032282601E-2</v>
      </c>
      <c r="AG104" s="22">
        <f t="shared" si="17"/>
        <v>3.7741545893719808E-2</v>
      </c>
      <c r="AH104" s="22">
        <f t="shared" si="17"/>
        <v>9.3782237644190192E-2</v>
      </c>
      <c r="AI104" s="22">
        <f t="shared" si="17"/>
        <v>2.1880242141346366E-2</v>
      </c>
      <c r="AJ104" s="22">
        <f t="shared" si="17"/>
        <v>0.16767973171242925</v>
      </c>
      <c r="AK104" s="22">
        <f t="shared" si="17"/>
        <v>0</v>
      </c>
      <c r="AL104" s="22">
        <f t="shared" si="17"/>
        <v>0.25553662691652468</v>
      </c>
    </row>
    <row r="105" spans="1:38">
      <c r="A105" t="s">
        <v>15</v>
      </c>
      <c r="B105" s="22">
        <f t="shared" si="16"/>
        <v>0.20802835349410584</v>
      </c>
      <c r="C105" s="22">
        <f t="shared" si="16"/>
        <v>0</v>
      </c>
      <c r="D105" s="22">
        <f t="shared" si="16"/>
        <v>7.772725506198748E-2</v>
      </c>
      <c r="E105" s="22">
        <f t="shared" si="16"/>
        <v>9.7510238575050381E-2</v>
      </c>
      <c r="F105" s="22">
        <f t="shared" si="16"/>
        <v>0</v>
      </c>
      <c r="G105" s="22">
        <f t="shared" si="16"/>
        <v>0.97349918875067609</v>
      </c>
      <c r="H105" s="22">
        <f t="shared" si="16"/>
        <v>8.9847259658580425E-2</v>
      </c>
      <c r="I105" s="22">
        <f t="shared" si="16"/>
        <v>0</v>
      </c>
      <c r="J105" s="22">
        <f t="shared" si="6"/>
        <v>0</v>
      </c>
      <c r="K105" s="22">
        <f t="shared" si="16"/>
        <v>0</v>
      </c>
      <c r="L105" s="22">
        <f t="shared" si="16"/>
        <v>5.4149180993637476E-2</v>
      </c>
      <c r="M105" s="22">
        <f t="shared" si="16"/>
        <v>0.11469424426050887</v>
      </c>
      <c r="N105" s="22">
        <f t="shared" si="16"/>
        <v>0</v>
      </c>
      <c r="O105" s="22">
        <f t="shared" si="16"/>
        <v>6.2165858510506031E-2</v>
      </c>
      <c r="P105" s="22">
        <f t="shared" si="16"/>
        <v>0.12844729882886288</v>
      </c>
      <c r="Q105" s="22">
        <f t="shared" si="16"/>
        <v>0.2961865975564606</v>
      </c>
      <c r="R105" s="22">
        <f t="shared" si="16"/>
        <v>0</v>
      </c>
      <c r="S105" s="22"/>
      <c r="U105" t="s">
        <v>15</v>
      </c>
      <c r="V105" s="22">
        <f t="shared" si="17"/>
        <v>0</v>
      </c>
      <c r="W105" s="22">
        <f t="shared" si="17"/>
        <v>0</v>
      </c>
      <c r="X105" s="22">
        <f t="shared" si="17"/>
        <v>0</v>
      </c>
      <c r="Y105" s="22">
        <f t="shared" si="17"/>
        <v>4.9212598425196846E-2</v>
      </c>
      <c r="Z105" s="22" t="e">
        <f t="shared" si="17"/>
        <v>#DIV/0!</v>
      </c>
      <c r="AA105" s="22">
        <f t="shared" si="17"/>
        <v>0</v>
      </c>
      <c r="AB105" s="22">
        <f t="shared" si="17"/>
        <v>0</v>
      </c>
      <c r="AC105" s="22">
        <f t="shared" si="17"/>
        <v>0</v>
      </c>
      <c r="AD105" s="22">
        <f t="shared" si="8"/>
        <v>0</v>
      </c>
      <c r="AE105" s="22">
        <f t="shared" si="17"/>
        <v>0</v>
      </c>
      <c r="AF105" s="22">
        <f t="shared" si="17"/>
        <v>1.1831319192089918E-2</v>
      </c>
      <c r="AG105" s="22">
        <f t="shared" si="17"/>
        <v>1.0567632850241546E-2</v>
      </c>
      <c r="AH105" s="22">
        <f t="shared" si="17"/>
        <v>2.8134671293257058E-2</v>
      </c>
      <c r="AI105" s="22">
        <f t="shared" si="17"/>
        <v>0</v>
      </c>
      <c r="AJ105" s="22">
        <f t="shared" si="17"/>
        <v>1.6767973171242925E-2</v>
      </c>
      <c r="AK105" s="22">
        <f t="shared" si="17"/>
        <v>0</v>
      </c>
      <c r="AL105" s="22">
        <f t="shared" si="17"/>
        <v>0</v>
      </c>
    </row>
    <row r="106" spans="1:38">
      <c r="A106" t="s">
        <v>168</v>
      </c>
      <c r="B106" s="22">
        <f t="shared" si="16"/>
        <v>0.39294244548886664</v>
      </c>
      <c r="C106" s="22">
        <f t="shared" si="16"/>
        <v>0.71827613727055062</v>
      </c>
      <c r="D106" s="22">
        <f t="shared" si="16"/>
        <v>0.88609070770665732</v>
      </c>
      <c r="E106" s="22">
        <f t="shared" si="16"/>
        <v>0.27302866801014108</v>
      </c>
      <c r="F106" s="22">
        <f t="shared" si="16"/>
        <v>0</v>
      </c>
      <c r="G106" s="22">
        <f t="shared" si="16"/>
        <v>0.59491617090319093</v>
      </c>
      <c r="H106" s="22">
        <f t="shared" si="16"/>
        <v>0.19966057701906759</v>
      </c>
      <c r="I106" s="22">
        <f t="shared" si="16"/>
        <v>7.0738033482669188E-2</v>
      </c>
      <c r="J106" s="22">
        <f t="shared" si="6"/>
        <v>0.35087719298245612</v>
      </c>
      <c r="K106" s="22">
        <f t="shared" si="16"/>
        <v>0.11605415860735009</v>
      </c>
      <c r="L106" s="22">
        <f t="shared" si="16"/>
        <v>0.2910518478408014</v>
      </c>
      <c r="M106" s="22">
        <f t="shared" si="16"/>
        <v>0.55626708466346797</v>
      </c>
      <c r="N106" s="22">
        <f t="shared" si="16"/>
        <v>0.86307053941908718</v>
      </c>
      <c r="O106" s="22">
        <f t="shared" si="16"/>
        <v>0.11189854531891084</v>
      </c>
      <c r="P106" s="22">
        <f t="shared" si="16"/>
        <v>0.43067623724971665</v>
      </c>
      <c r="Q106" s="22">
        <f t="shared" si="16"/>
        <v>0.70344316919659389</v>
      </c>
      <c r="R106" s="22">
        <f t="shared" si="16"/>
        <v>1.4851485148514851</v>
      </c>
      <c r="S106" s="22"/>
      <c r="U106" t="s">
        <v>168</v>
      </c>
      <c r="V106" s="22">
        <f t="shared" si="17"/>
        <v>6.3745019920318724E-2</v>
      </c>
      <c r="W106" s="22">
        <f t="shared" si="17"/>
        <v>0</v>
      </c>
      <c r="X106" s="22">
        <f t="shared" si="17"/>
        <v>0</v>
      </c>
      <c r="Y106" s="22">
        <f t="shared" si="17"/>
        <v>0</v>
      </c>
      <c r="Z106" s="22" t="e">
        <f t="shared" si="17"/>
        <v>#DIV/0!</v>
      </c>
      <c r="AA106" s="22">
        <f t="shared" si="17"/>
        <v>0</v>
      </c>
      <c r="AB106" s="22">
        <f t="shared" si="17"/>
        <v>2.9653791978649272E-2</v>
      </c>
      <c r="AC106" s="22">
        <f t="shared" si="17"/>
        <v>0</v>
      </c>
      <c r="AD106" s="22">
        <f t="shared" si="8"/>
        <v>0</v>
      </c>
      <c r="AE106" s="22">
        <f t="shared" si="17"/>
        <v>2.3909145248057383E-2</v>
      </c>
      <c r="AF106" s="22">
        <f t="shared" si="17"/>
        <v>2.7043015296205529E-2</v>
      </c>
      <c r="AG106" s="22">
        <f t="shared" si="17"/>
        <v>3.0193236714975844E-2</v>
      </c>
      <c r="AH106" s="22">
        <f t="shared" si="17"/>
        <v>0</v>
      </c>
      <c r="AI106" s="22">
        <f t="shared" si="17"/>
        <v>0</v>
      </c>
      <c r="AJ106" s="22">
        <f t="shared" si="17"/>
        <v>4.6111926220918052E-2</v>
      </c>
      <c r="AK106" s="22">
        <f t="shared" si="17"/>
        <v>8.4411930219471021E-2</v>
      </c>
      <c r="AL106" s="22">
        <f t="shared" si="17"/>
        <v>0</v>
      </c>
    </row>
    <row r="107" spans="1:38">
      <c r="A107" t="s">
        <v>16</v>
      </c>
      <c r="B107" s="22">
        <f t="shared" si="16"/>
        <v>0.35441867632329149</v>
      </c>
      <c r="C107" s="22">
        <f t="shared" si="16"/>
        <v>0.23942537909018355</v>
      </c>
      <c r="D107" s="22">
        <f t="shared" si="16"/>
        <v>0.3614317360382418</v>
      </c>
      <c r="E107" s="22">
        <f t="shared" si="16"/>
        <v>0.11376194500422544</v>
      </c>
      <c r="F107" s="22">
        <f t="shared" si="16"/>
        <v>0</v>
      </c>
      <c r="G107" s="22">
        <f t="shared" si="16"/>
        <v>0</v>
      </c>
      <c r="H107" s="22">
        <f t="shared" si="16"/>
        <v>0.14974543276430069</v>
      </c>
      <c r="I107" s="22">
        <f t="shared" si="16"/>
        <v>0</v>
      </c>
      <c r="J107" s="22">
        <f t="shared" si="6"/>
        <v>0</v>
      </c>
      <c r="K107" s="22">
        <f t="shared" si="16"/>
        <v>0.11605415860735009</v>
      </c>
      <c r="L107" s="22">
        <f t="shared" si="16"/>
        <v>0.128604304859889</v>
      </c>
      <c r="M107" s="22">
        <f t="shared" si="16"/>
        <v>0.31923231319174966</v>
      </c>
      <c r="N107" s="22">
        <f t="shared" si="16"/>
        <v>0.61410788381742742</v>
      </c>
      <c r="O107" s="22">
        <f t="shared" si="16"/>
        <v>3.7299515106303617E-2</v>
      </c>
      <c r="P107" s="22">
        <f t="shared" si="16"/>
        <v>0.52890064223649413</v>
      </c>
      <c r="Q107" s="22">
        <f t="shared" si="16"/>
        <v>0.59237319511292119</v>
      </c>
      <c r="R107" s="22">
        <f t="shared" si="16"/>
        <v>0.99009900990099009</v>
      </c>
      <c r="S107" s="22"/>
      <c r="U107" t="s">
        <v>16</v>
      </c>
      <c r="V107" s="22">
        <f t="shared" si="17"/>
        <v>0.11686586985391766</v>
      </c>
      <c r="W107" s="22">
        <f t="shared" si="17"/>
        <v>0</v>
      </c>
      <c r="X107" s="22">
        <f t="shared" si="17"/>
        <v>6.2607606824229139E-2</v>
      </c>
      <c r="Y107" s="22">
        <f t="shared" si="17"/>
        <v>4.9212598425196846E-2</v>
      </c>
      <c r="Z107" s="22" t="e">
        <f t="shared" si="17"/>
        <v>#DIV/0!</v>
      </c>
      <c r="AA107" s="22">
        <f t="shared" si="17"/>
        <v>0</v>
      </c>
      <c r="AB107" s="22">
        <f t="shared" si="17"/>
        <v>1.1120171991993477E-2</v>
      </c>
      <c r="AC107" s="22">
        <f t="shared" si="17"/>
        <v>0</v>
      </c>
      <c r="AD107" s="22">
        <f t="shared" si="8"/>
        <v>0</v>
      </c>
      <c r="AE107" s="22">
        <f t="shared" si="17"/>
        <v>0</v>
      </c>
      <c r="AF107" s="22">
        <f t="shared" si="17"/>
        <v>1.1831319192089918E-2</v>
      </c>
      <c r="AG107" s="22">
        <f t="shared" si="17"/>
        <v>8.4541062801932368E-2</v>
      </c>
      <c r="AH107" s="22">
        <f t="shared" si="17"/>
        <v>2.8134671293257058E-2</v>
      </c>
      <c r="AI107" s="22">
        <f t="shared" si="17"/>
        <v>3.6467070235577277E-2</v>
      </c>
      <c r="AJ107" s="22">
        <f t="shared" si="17"/>
        <v>0.11318381890588974</v>
      </c>
      <c r="AK107" s="22">
        <f t="shared" si="17"/>
        <v>8.4411930219471021E-2</v>
      </c>
      <c r="AL107" s="22">
        <f t="shared" si="17"/>
        <v>0</v>
      </c>
    </row>
    <row r="108" spans="1:38">
      <c r="A108" t="s">
        <v>17</v>
      </c>
      <c r="B108" s="22">
        <f t="shared" si="16"/>
        <v>0</v>
      </c>
      <c r="C108" s="22">
        <f t="shared" si="16"/>
        <v>0</v>
      </c>
      <c r="D108" s="22">
        <f t="shared" si="16"/>
        <v>0</v>
      </c>
      <c r="E108" s="22">
        <f t="shared" si="16"/>
        <v>0</v>
      </c>
      <c r="F108" s="22">
        <f t="shared" si="16"/>
        <v>0</v>
      </c>
      <c r="G108" s="22">
        <f t="shared" si="16"/>
        <v>0</v>
      </c>
      <c r="H108" s="22">
        <f t="shared" si="16"/>
        <v>0</v>
      </c>
      <c r="I108" s="22">
        <f t="shared" si="16"/>
        <v>0</v>
      </c>
      <c r="J108" s="22">
        <f t="shared" si="6"/>
        <v>0</v>
      </c>
      <c r="K108" s="22">
        <f t="shared" si="16"/>
        <v>0</v>
      </c>
      <c r="L108" s="22">
        <f t="shared" si="16"/>
        <v>0</v>
      </c>
      <c r="M108" s="22">
        <f t="shared" si="16"/>
        <v>0</v>
      </c>
      <c r="N108" s="22">
        <f t="shared" si="16"/>
        <v>0</v>
      </c>
      <c r="O108" s="22">
        <f t="shared" si="16"/>
        <v>0</v>
      </c>
      <c r="P108" s="22">
        <f t="shared" si="16"/>
        <v>0</v>
      </c>
      <c r="Q108" s="22">
        <f t="shared" si="16"/>
        <v>0</v>
      </c>
      <c r="R108" s="22">
        <f t="shared" si="16"/>
        <v>0</v>
      </c>
      <c r="S108" s="22"/>
      <c r="U108" t="s">
        <v>17</v>
      </c>
      <c r="V108" s="22">
        <f t="shared" si="17"/>
        <v>0</v>
      </c>
      <c r="W108" s="22">
        <f t="shared" si="17"/>
        <v>0</v>
      </c>
      <c r="X108" s="22">
        <f t="shared" si="17"/>
        <v>0</v>
      </c>
      <c r="Y108" s="22">
        <f t="shared" si="17"/>
        <v>0</v>
      </c>
      <c r="Z108" s="22" t="e">
        <f t="shared" si="17"/>
        <v>#DIV/0!</v>
      </c>
      <c r="AA108" s="22">
        <f t="shared" si="17"/>
        <v>0</v>
      </c>
      <c r="AB108" s="22">
        <f t="shared" si="17"/>
        <v>0</v>
      </c>
      <c r="AC108" s="22">
        <f t="shared" si="17"/>
        <v>0</v>
      </c>
      <c r="AD108" s="22">
        <f t="shared" si="8"/>
        <v>0</v>
      </c>
      <c r="AE108" s="22">
        <f t="shared" si="17"/>
        <v>0</v>
      </c>
      <c r="AF108" s="22">
        <f t="shared" si="17"/>
        <v>0</v>
      </c>
      <c r="AG108" s="22">
        <f t="shared" si="17"/>
        <v>0</v>
      </c>
      <c r="AH108" s="22">
        <f t="shared" si="17"/>
        <v>0</v>
      </c>
      <c r="AI108" s="22">
        <f t="shared" si="17"/>
        <v>0</v>
      </c>
      <c r="AJ108" s="22">
        <f t="shared" si="17"/>
        <v>0</v>
      </c>
      <c r="AK108" s="22">
        <f t="shared" si="17"/>
        <v>0</v>
      </c>
      <c r="AL108" s="22">
        <f t="shared" si="17"/>
        <v>0</v>
      </c>
    </row>
    <row r="109" spans="1:38">
      <c r="A109" t="s">
        <v>18</v>
      </c>
      <c r="B109" s="22">
        <f t="shared" si="16"/>
        <v>0.1463903228291856</v>
      </c>
      <c r="C109" s="22">
        <f t="shared" si="16"/>
        <v>0</v>
      </c>
      <c r="D109" s="22">
        <f t="shared" si="16"/>
        <v>0.16322723563017372</v>
      </c>
      <c r="E109" s="22">
        <f t="shared" si="16"/>
        <v>6.8257167002535271E-2</v>
      </c>
      <c r="F109" s="22">
        <f t="shared" si="16"/>
        <v>0</v>
      </c>
      <c r="G109" s="22">
        <f t="shared" si="16"/>
        <v>0</v>
      </c>
      <c r="H109" s="22">
        <f t="shared" si="16"/>
        <v>2.9949086552860139E-2</v>
      </c>
      <c r="I109" s="22">
        <f t="shared" si="16"/>
        <v>7.0738033482669188E-2</v>
      </c>
      <c r="J109" s="22">
        <f t="shared" si="6"/>
        <v>0</v>
      </c>
      <c r="K109" s="22">
        <f t="shared" si="16"/>
        <v>0</v>
      </c>
      <c r="L109" s="22">
        <f t="shared" si="16"/>
        <v>0.128604304859889</v>
      </c>
      <c r="M109" s="22">
        <f t="shared" si="16"/>
        <v>0.25615047884846975</v>
      </c>
      <c r="N109" s="22">
        <f t="shared" si="16"/>
        <v>0.23236514522821577</v>
      </c>
      <c r="O109" s="22">
        <f t="shared" si="16"/>
        <v>7.4599030212607234E-2</v>
      </c>
      <c r="P109" s="22">
        <f t="shared" si="16"/>
        <v>0.28711749149981108</v>
      </c>
      <c r="Q109" s="22">
        <f t="shared" si="16"/>
        <v>0.11106997408367272</v>
      </c>
      <c r="R109" s="22">
        <f t="shared" si="16"/>
        <v>0.29702970297029702</v>
      </c>
      <c r="S109" s="22"/>
      <c r="U109" t="s">
        <v>18</v>
      </c>
      <c r="V109" s="22">
        <f t="shared" si="17"/>
        <v>0.148738379814077</v>
      </c>
      <c r="W109" s="22">
        <f t="shared" si="17"/>
        <v>0.35714285714285715</v>
      </c>
      <c r="X109" s="22">
        <f t="shared" si="17"/>
        <v>9.3911410236343723E-2</v>
      </c>
      <c r="Y109" s="22">
        <f t="shared" si="17"/>
        <v>0</v>
      </c>
      <c r="Z109" s="22" t="e">
        <f t="shared" si="17"/>
        <v>#DIV/0!</v>
      </c>
      <c r="AA109" s="22">
        <f t="shared" si="17"/>
        <v>0.17513134851138354</v>
      </c>
      <c r="AB109" s="22">
        <f t="shared" si="17"/>
        <v>5.5600859959967379E-2</v>
      </c>
      <c r="AC109" s="22">
        <f t="shared" si="17"/>
        <v>0</v>
      </c>
      <c r="AD109" s="22">
        <f t="shared" si="8"/>
        <v>0</v>
      </c>
      <c r="AE109" s="22">
        <f t="shared" si="17"/>
        <v>9.1651723450886624E-2</v>
      </c>
      <c r="AF109" s="22">
        <f t="shared" si="17"/>
        <v>7.4368292064565203E-2</v>
      </c>
      <c r="AG109" s="22">
        <f t="shared" si="17"/>
        <v>0.14492753623188406</v>
      </c>
      <c r="AH109" s="22">
        <f t="shared" si="17"/>
        <v>0.10316046140860921</v>
      </c>
      <c r="AI109" s="22">
        <f t="shared" si="17"/>
        <v>5.1053898329808181E-2</v>
      </c>
      <c r="AJ109" s="22">
        <f t="shared" si="17"/>
        <v>0.20959966464053656</v>
      </c>
      <c r="AK109" s="22">
        <f t="shared" si="17"/>
        <v>8.4411930219471021E-2</v>
      </c>
      <c r="AL109" s="22">
        <f t="shared" si="17"/>
        <v>0</v>
      </c>
    </row>
    <row r="110" spans="1:38">
      <c r="A110" t="s">
        <v>19</v>
      </c>
      <c r="B110" s="22">
        <f t="shared" si="16"/>
        <v>0.35441867632329149</v>
      </c>
      <c r="C110" s="22">
        <f t="shared" si="16"/>
        <v>0.23942537909018355</v>
      </c>
      <c r="D110" s="22">
        <f t="shared" si="16"/>
        <v>0.13990905911157747</v>
      </c>
      <c r="E110" s="22">
        <f t="shared" si="16"/>
        <v>0.17226808814925568</v>
      </c>
      <c r="F110" s="22">
        <f t="shared" si="16"/>
        <v>0</v>
      </c>
      <c r="G110" s="22">
        <f t="shared" si="16"/>
        <v>0.64899945916711732</v>
      </c>
      <c r="H110" s="22">
        <f t="shared" si="16"/>
        <v>0.22960966357192772</v>
      </c>
      <c r="I110" s="22">
        <f t="shared" si="16"/>
        <v>0</v>
      </c>
      <c r="J110" s="22">
        <f t="shared" si="6"/>
        <v>0</v>
      </c>
      <c r="K110" s="22">
        <f t="shared" si="16"/>
        <v>0</v>
      </c>
      <c r="L110" s="22">
        <f t="shared" si="16"/>
        <v>0.18275348585352647</v>
      </c>
      <c r="M110" s="22">
        <f t="shared" si="16"/>
        <v>0.30011660581499816</v>
      </c>
      <c r="N110" s="22">
        <f t="shared" si="16"/>
        <v>0.51452282157676343</v>
      </c>
      <c r="O110" s="22">
        <f t="shared" si="16"/>
        <v>3.7299515106303617E-2</v>
      </c>
      <c r="P110" s="22">
        <f t="shared" si="16"/>
        <v>0.36267472610502455</v>
      </c>
      <c r="Q110" s="22">
        <f t="shared" si="16"/>
        <v>0.40725657164013324</v>
      </c>
      <c r="R110" s="22">
        <f t="shared" si="16"/>
        <v>0.29702970297029702</v>
      </c>
      <c r="S110" s="22"/>
      <c r="U110" t="s">
        <v>19</v>
      </c>
      <c r="V110" s="22">
        <f t="shared" si="17"/>
        <v>1.5936254980079681E-2</v>
      </c>
      <c r="W110" s="22">
        <f t="shared" si="17"/>
        <v>0</v>
      </c>
      <c r="X110" s="22">
        <f t="shared" si="17"/>
        <v>0</v>
      </c>
      <c r="Y110" s="22">
        <f t="shared" si="17"/>
        <v>4.9212598425196846E-2</v>
      </c>
      <c r="Z110" s="22" t="e">
        <f t="shared" si="17"/>
        <v>#DIV/0!</v>
      </c>
      <c r="AA110" s="22">
        <f t="shared" si="17"/>
        <v>0.17513134851138354</v>
      </c>
      <c r="AB110" s="22">
        <f t="shared" si="17"/>
        <v>0</v>
      </c>
      <c r="AC110" s="22">
        <f t="shared" si="17"/>
        <v>0</v>
      </c>
      <c r="AD110" s="22">
        <f t="shared" si="8"/>
        <v>0</v>
      </c>
      <c r="AE110" s="22">
        <f t="shared" si="17"/>
        <v>0</v>
      </c>
      <c r="AF110" s="22">
        <f t="shared" si="17"/>
        <v>1.0141130736077072E-2</v>
      </c>
      <c r="AG110" s="22">
        <f t="shared" si="17"/>
        <v>0</v>
      </c>
      <c r="AH110" s="22">
        <f t="shared" si="17"/>
        <v>2.8134671293257058E-2</v>
      </c>
      <c r="AI110" s="22">
        <f t="shared" si="17"/>
        <v>0</v>
      </c>
      <c r="AJ110" s="22">
        <f t="shared" si="17"/>
        <v>1.2575979878432194E-2</v>
      </c>
      <c r="AK110" s="22">
        <f t="shared" si="17"/>
        <v>8.4411930219471021E-2</v>
      </c>
      <c r="AL110" s="22">
        <f t="shared" si="17"/>
        <v>0</v>
      </c>
    </row>
    <row r="111" spans="1:38">
      <c r="A111" t="s">
        <v>169</v>
      </c>
      <c r="B111" s="22">
        <f t="shared" si="16"/>
        <v>1.0555512751367595</v>
      </c>
      <c r="C111" s="22">
        <f t="shared" si="16"/>
        <v>0.39904229848363926</v>
      </c>
      <c r="D111" s="22">
        <f t="shared" si="16"/>
        <v>0.15545451012397496</v>
      </c>
      <c r="E111" s="22">
        <f t="shared" si="16"/>
        <v>0.35428720015601639</v>
      </c>
      <c r="F111" s="22">
        <f t="shared" si="16"/>
        <v>0</v>
      </c>
      <c r="G111" s="22">
        <f t="shared" si="16"/>
        <v>0.54083288263926443</v>
      </c>
      <c r="H111" s="22">
        <f t="shared" si="16"/>
        <v>8.9847259658580425E-2</v>
      </c>
      <c r="I111" s="22">
        <f t="shared" si="16"/>
        <v>0</v>
      </c>
      <c r="J111" s="22">
        <f t="shared" si="6"/>
        <v>0</v>
      </c>
      <c r="K111" s="22">
        <f t="shared" si="16"/>
        <v>0</v>
      </c>
      <c r="L111" s="22">
        <f t="shared" si="16"/>
        <v>9.4761066738865571E-2</v>
      </c>
      <c r="M111" s="22">
        <f t="shared" si="16"/>
        <v>0.21600749335729169</v>
      </c>
      <c r="N111" s="22">
        <f t="shared" si="16"/>
        <v>0.34854771784232363</v>
      </c>
      <c r="O111" s="22">
        <f t="shared" si="16"/>
        <v>8.7032201914708437E-2</v>
      </c>
      <c r="P111" s="22">
        <f t="shared" si="16"/>
        <v>0.4231205137891953</v>
      </c>
      <c r="Q111" s="22">
        <f t="shared" si="16"/>
        <v>0.33320992225101814</v>
      </c>
      <c r="R111" s="22">
        <f t="shared" si="16"/>
        <v>0.79207920792079212</v>
      </c>
      <c r="S111" s="22"/>
      <c r="U111" t="s">
        <v>169</v>
      </c>
      <c r="V111" s="22">
        <f t="shared" si="17"/>
        <v>0.48871181938911024</v>
      </c>
      <c r="W111" s="22">
        <f t="shared" si="17"/>
        <v>0</v>
      </c>
      <c r="X111" s="22">
        <f t="shared" si="17"/>
        <v>0.17217091876663015</v>
      </c>
      <c r="Y111" s="22">
        <f t="shared" si="17"/>
        <v>0.45931758530183725</v>
      </c>
      <c r="Z111" s="22" t="e">
        <f t="shared" si="17"/>
        <v>#DIV/0!</v>
      </c>
      <c r="AA111" s="22">
        <f t="shared" si="17"/>
        <v>0.40863981319322829</v>
      </c>
      <c r="AB111" s="22">
        <f t="shared" si="17"/>
        <v>0</v>
      </c>
      <c r="AC111" s="22">
        <f t="shared" si="17"/>
        <v>0</v>
      </c>
      <c r="AD111" s="22">
        <f t="shared" si="8"/>
        <v>0</v>
      </c>
      <c r="AE111" s="22">
        <f t="shared" si="17"/>
        <v>3.5863717872086073E-2</v>
      </c>
      <c r="AF111" s="22">
        <f t="shared" si="17"/>
        <v>4.5635088312346826E-2</v>
      </c>
      <c r="AG111" s="22">
        <f t="shared" si="17"/>
        <v>0.11624396135265699</v>
      </c>
      <c r="AH111" s="22">
        <f t="shared" si="17"/>
        <v>0.12191690893744725</v>
      </c>
      <c r="AI111" s="22">
        <f t="shared" si="17"/>
        <v>2.1880242141346366E-2</v>
      </c>
      <c r="AJ111" s="22">
        <f t="shared" si="17"/>
        <v>9.6415845734646816E-2</v>
      </c>
      <c r="AK111" s="22">
        <f t="shared" si="17"/>
        <v>8.4411930219471021E-2</v>
      </c>
      <c r="AL111" s="22">
        <f t="shared" si="17"/>
        <v>0.25553662691652468</v>
      </c>
    </row>
    <row r="112" spans="1:38">
      <c r="A112" t="s">
        <v>20</v>
      </c>
      <c r="B112" s="22">
        <f t="shared" si="16"/>
        <v>0.27737113799214114</v>
      </c>
      <c r="C112" s="22">
        <f t="shared" si="16"/>
        <v>0</v>
      </c>
      <c r="D112" s="22">
        <f t="shared" si="16"/>
        <v>1.1659088259298123E-2</v>
      </c>
      <c r="E112" s="22">
        <f t="shared" si="16"/>
        <v>1.9502047715010074E-2</v>
      </c>
      <c r="F112" s="22">
        <f t="shared" si="16"/>
        <v>0</v>
      </c>
      <c r="G112" s="22">
        <f t="shared" si="16"/>
        <v>2.7582477014602489</v>
      </c>
      <c r="H112" s="22">
        <f t="shared" si="16"/>
        <v>5.9898173105720279E-2</v>
      </c>
      <c r="I112" s="22">
        <f t="shared" si="16"/>
        <v>0</v>
      </c>
      <c r="J112" s="22">
        <f t="shared" si="6"/>
        <v>0</v>
      </c>
      <c r="K112" s="22">
        <f t="shared" si="16"/>
        <v>0.11605415860735009</v>
      </c>
      <c r="L112" s="22">
        <f t="shared" si="16"/>
        <v>4.0611885745228102E-2</v>
      </c>
      <c r="M112" s="22">
        <f t="shared" si="16"/>
        <v>0.10322481983445798</v>
      </c>
      <c r="N112" s="22">
        <f t="shared" si="16"/>
        <v>0.19917012448132779</v>
      </c>
      <c r="O112" s="22">
        <f t="shared" si="16"/>
        <v>0</v>
      </c>
      <c r="P112" s="22">
        <f t="shared" si="16"/>
        <v>0.14355874574990554</v>
      </c>
      <c r="Q112" s="22">
        <f t="shared" si="16"/>
        <v>0</v>
      </c>
      <c r="R112" s="22">
        <f t="shared" ref="R112" si="18">IFERROR(R53/SUM(R$5:R$58)*100,0)</f>
        <v>0.29702970297029702</v>
      </c>
      <c r="S112" s="22"/>
      <c r="U112" t="s">
        <v>20</v>
      </c>
      <c r="V112" s="22">
        <f t="shared" si="17"/>
        <v>0.23373173970783531</v>
      </c>
      <c r="W112" s="22">
        <f t="shared" si="17"/>
        <v>0</v>
      </c>
      <c r="X112" s="22">
        <f t="shared" si="17"/>
        <v>0</v>
      </c>
      <c r="Y112" s="22">
        <f t="shared" si="17"/>
        <v>0</v>
      </c>
      <c r="Z112" s="22" t="e">
        <f t="shared" si="17"/>
        <v>#DIV/0!</v>
      </c>
      <c r="AA112" s="22">
        <f t="shared" si="17"/>
        <v>2.6853473438412143</v>
      </c>
      <c r="AB112" s="22">
        <f t="shared" si="17"/>
        <v>3.3360515975980429E-2</v>
      </c>
      <c r="AC112" s="22">
        <f t="shared" si="17"/>
        <v>0</v>
      </c>
      <c r="AD112" s="22">
        <f t="shared" si="8"/>
        <v>0</v>
      </c>
      <c r="AE112" s="22">
        <f t="shared" si="17"/>
        <v>3.9848575413428969E-2</v>
      </c>
      <c r="AF112" s="22">
        <f t="shared" si="17"/>
        <v>3.8874334488295442E-2</v>
      </c>
      <c r="AG112" s="22">
        <f t="shared" si="17"/>
        <v>3.6231884057971016E-2</v>
      </c>
      <c r="AH112" s="22">
        <f t="shared" si="17"/>
        <v>5.6269342586514115E-2</v>
      </c>
      <c r="AI112" s="22">
        <f t="shared" si="17"/>
        <v>0</v>
      </c>
      <c r="AJ112" s="22">
        <f t="shared" si="17"/>
        <v>5.4495912806539509E-2</v>
      </c>
      <c r="AK112" s="22">
        <f t="shared" si="17"/>
        <v>0</v>
      </c>
      <c r="AL112" s="22">
        <f t="shared" ref="AL112" si="19">AL53/SUM(AL$5:AL$58)*100</f>
        <v>0</v>
      </c>
    </row>
    <row r="113" spans="1:38">
      <c r="A113" t="s">
        <v>21</v>
      </c>
      <c r="B113" s="22">
        <f t="shared" ref="B113:R117" si="20">IFERROR(B54/SUM(B$5:B$58)*100,0)</f>
        <v>0.11557130749672549</v>
      </c>
      <c r="C113" s="22">
        <f t="shared" si="20"/>
        <v>0.31923383878691142</v>
      </c>
      <c r="D113" s="22">
        <f t="shared" si="20"/>
        <v>7.772725506198748E-2</v>
      </c>
      <c r="E113" s="22">
        <f t="shared" si="20"/>
        <v>4.2254436715855166E-2</v>
      </c>
      <c r="F113" s="22">
        <f t="shared" si="20"/>
        <v>0</v>
      </c>
      <c r="G113" s="22">
        <f t="shared" si="20"/>
        <v>0</v>
      </c>
      <c r="H113" s="22">
        <f t="shared" si="20"/>
        <v>0</v>
      </c>
      <c r="I113" s="22">
        <f t="shared" si="20"/>
        <v>0</v>
      </c>
      <c r="J113" s="22">
        <f t="shared" ref="J113" si="21">IFERROR(J54/SUM(J$5:J$58)*100,0)</f>
        <v>0</v>
      </c>
      <c r="K113" s="22">
        <f t="shared" si="20"/>
        <v>0</v>
      </c>
      <c r="L113" s="22">
        <f t="shared" si="20"/>
        <v>2.0305942872614051E-2</v>
      </c>
      <c r="M113" s="22">
        <f t="shared" si="20"/>
        <v>0.12234052721120944</v>
      </c>
      <c r="N113" s="22">
        <f t="shared" si="20"/>
        <v>0.36514522821576767</v>
      </c>
      <c r="O113" s="22">
        <f t="shared" si="20"/>
        <v>4.973268680840482E-2</v>
      </c>
      <c r="P113" s="22">
        <f t="shared" si="20"/>
        <v>0.24933887419720438</v>
      </c>
      <c r="Q113" s="22">
        <f t="shared" si="20"/>
        <v>0.44427989633469089</v>
      </c>
      <c r="R113" s="22">
        <f t="shared" si="20"/>
        <v>0</v>
      </c>
      <c r="S113" s="22"/>
      <c r="U113" t="s">
        <v>21</v>
      </c>
      <c r="V113" s="22">
        <f t="shared" ref="V113:AL117" si="22">V54/SUM(V$5:V$58)*100</f>
        <v>0.12749003984063745</v>
      </c>
      <c r="W113" s="22">
        <f t="shared" si="22"/>
        <v>0</v>
      </c>
      <c r="X113" s="22">
        <f t="shared" si="22"/>
        <v>0.14086711535451557</v>
      </c>
      <c r="Y113" s="22">
        <f t="shared" si="22"/>
        <v>0</v>
      </c>
      <c r="Z113" s="22" t="e">
        <f t="shared" si="22"/>
        <v>#DIV/0!</v>
      </c>
      <c r="AA113" s="22">
        <f t="shared" si="22"/>
        <v>0.23350846468184472</v>
      </c>
      <c r="AB113" s="22">
        <f t="shared" si="22"/>
        <v>5.9307583957298543E-2</v>
      </c>
      <c r="AC113" s="22">
        <f t="shared" si="22"/>
        <v>0</v>
      </c>
      <c r="AD113" s="22">
        <f t="shared" si="8"/>
        <v>0</v>
      </c>
      <c r="AE113" s="22">
        <f t="shared" si="22"/>
        <v>2.3909145248057383E-2</v>
      </c>
      <c r="AF113" s="22">
        <f t="shared" si="22"/>
        <v>5.2395842136398203E-2</v>
      </c>
      <c r="AG113" s="22">
        <f t="shared" si="22"/>
        <v>8.9070048309178737E-2</v>
      </c>
      <c r="AH113" s="22">
        <f t="shared" si="22"/>
        <v>0.30010316046140861</v>
      </c>
      <c r="AI113" s="22">
        <f t="shared" si="22"/>
        <v>3.6467070235577277E-2</v>
      </c>
      <c r="AJ113" s="22">
        <f t="shared" si="22"/>
        <v>0.10060783902745755</v>
      </c>
      <c r="AK113" s="22">
        <f t="shared" si="22"/>
        <v>0</v>
      </c>
      <c r="AL113" s="22">
        <f t="shared" si="22"/>
        <v>0</v>
      </c>
    </row>
    <row r="114" spans="1:38">
      <c r="A114" t="s">
        <v>170</v>
      </c>
      <c r="B114" s="22">
        <f t="shared" si="20"/>
        <v>0.63178981431543257</v>
      </c>
      <c r="C114" s="22">
        <f t="shared" si="20"/>
        <v>0.79808459696727851</v>
      </c>
      <c r="D114" s="22">
        <f t="shared" si="20"/>
        <v>0.31479538300104931</v>
      </c>
      <c r="E114" s="22">
        <f t="shared" si="20"/>
        <v>0.18526945329259573</v>
      </c>
      <c r="F114" s="22">
        <f t="shared" si="20"/>
        <v>0</v>
      </c>
      <c r="G114" s="22">
        <f t="shared" si="20"/>
        <v>0.16224986479177933</v>
      </c>
      <c r="H114" s="22">
        <f t="shared" si="20"/>
        <v>0.19966057701906759</v>
      </c>
      <c r="I114" s="22">
        <f t="shared" si="20"/>
        <v>0</v>
      </c>
      <c r="J114" s="22">
        <f t="shared" ref="J114" si="23">IFERROR(J55/SUM(J$5:J$58)*100,0)</f>
        <v>0</v>
      </c>
      <c r="K114" s="22">
        <f t="shared" si="20"/>
        <v>0</v>
      </c>
      <c r="L114" s="22">
        <f t="shared" si="20"/>
        <v>0.16244754298091241</v>
      </c>
      <c r="M114" s="22">
        <f t="shared" si="20"/>
        <v>0.3268785961424503</v>
      </c>
      <c r="N114" s="22">
        <f t="shared" si="20"/>
        <v>1.0622406639004149</v>
      </c>
      <c r="O114" s="22">
        <f t="shared" si="20"/>
        <v>0.17406440382941687</v>
      </c>
      <c r="P114" s="22">
        <f t="shared" si="20"/>
        <v>0.85379675103891206</v>
      </c>
      <c r="Q114" s="22">
        <f t="shared" si="20"/>
        <v>1.1477230655312847</v>
      </c>
      <c r="R114" s="22">
        <f t="shared" si="20"/>
        <v>1.089108910891089</v>
      </c>
      <c r="S114" s="22"/>
      <c r="U114" t="s">
        <v>170</v>
      </c>
      <c r="V114" s="22">
        <f t="shared" si="22"/>
        <v>0.27091633466135456</v>
      </c>
      <c r="W114" s="22">
        <f t="shared" si="22"/>
        <v>0</v>
      </c>
      <c r="X114" s="22">
        <f t="shared" si="22"/>
        <v>0.15651901706057286</v>
      </c>
      <c r="Y114" s="22">
        <f t="shared" si="22"/>
        <v>0</v>
      </c>
      <c r="Z114" s="22" t="e">
        <f t="shared" si="22"/>
        <v>#DIV/0!</v>
      </c>
      <c r="AA114" s="22">
        <f t="shared" si="22"/>
        <v>0.46701692936368944</v>
      </c>
      <c r="AB114" s="22">
        <f t="shared" si="22"/>
        <v>6.6721031951960857E-2</v>
      </c>
      <c r="AC114" s="22">
        <f t="shared" si="22"/>
        <v>0</v>
      </c>
      <c r="AD114" s="22">
        <f t="shared" si="8"/>
        <v>0</v>
      </c>
      <c r="AE114" s="22">
        <f t="shared" si="22"/>
        <v>4.3833432954771864E-2</v>
      </c>
      <c r="AF114" s="22">
        <f t="shared" si="22"/>
        <v>6.929772669652666E-2</v>
      </c>
      <c r="AG114" s="22">
        <f t="shared" si="22"/>
        <v>0.10869565217391304</v>
      </c>
      <c r="AH114" s="22">
        <f t="shared" si="22"/>
        <v>0.17818625152396136</v>
      </c>
      <c r="AI114" s="22">
        <f t="shared" si="22"/>
        <v>2.1880242141346366E-2</v>
      </c>
      <c r="AJ114" s="22">
        <f t="shared" si="22"/>
        <v>0.20121567805491511</v>
      </c>
      <c r="AK114" s="22">
        <f t="shared" si="22"/>
        <v>0.4220596510973551</v>
      </c>
      <c r="AL114" s="22">
        <f t="shared" si="22"/>
        <v>0</v>
      </c>
    </row>
    <row r="115" spans="1:38">
      <c r="A115" t="s">
        <v>22</v>
      </c>
      <c r="B115" s="22">
        <f t="shared" si="20"/>
        <v>0.93997996764003389</v>
      </c>
      <c r="C115" s="22">
        <f t="shared" si="20"/>
        <v>1.5163607342378291</v>
      </c>
      <c r="D115" s="22">
        <f t="shared" si="20"/>
        <v>1.8654541214876998</v>
      </c>
      <c r="E115" s="22">
        <f t="shared" si="20"/>
        <v>0.64681791588116744</v>
      </c>
      <c r="F115" s="22">
        <f t="shared" si="20"/>
        <v>0</v>
      </c>
      <c r="G115" s="22">
        <f t="shared" si="20"/>
        <v>0.97349918875067609</v>
      </c>
      <c r="H115" s="22">
        <f t="shared" si="20"/>
        <v>0.77867625037436361</v>
      </c>
      <c r="I115" s="22">
        <f t="shared" si="20"/>
        <v>7.0738033482669188E-2</v>
      </c>
      <c r="J115" s="22">
        <f t="shared" ref="J115" si="24">IFERROR(J56/SUM(J$5:J$58)*100,0)</f>
        <v>0</v>
      </c>
      <c r="K115" s="22">
        <f t="shared" si="20"/>
        <v>0.11605415860735009</v>
      </c>
      <c r="L115" s="22">
        <f t="shared" si="20"/>
        <v>0.24367131447136864</v>
      </c>
      <c r="M115" s="22">
        <f t="shared" si="20"/>
        <v>1.2042895647353431</v>
      </c>
      <c r="N115" s="22">
        <f t="shared" si="20"/>
        <v>1.1452282157676348</v>
      </c>
      <c r="O115" s="22">
        <f t="shared" si="20"/>
        <v>0.83302250404078071</v>
      </c>
      <c r="P115" s="22">
        <f t="shared" si="20"/>
        <v>0.90668681526256145</v>
      </c>
      <c r="Q115" s="22">
        <f t="shared" si="20"/>
        <v>1.0736764161421697</v>
      </c>
      <c r="R115" s="22">
        <f t="shared" si="20"/>
        <v>2.7722772277227725</v>
      </c>
      <c r="S115" s="22"/>
      <c r="U115" t="s">
        <v>22</v>
      </c>
      <c r="V115" s="22">
        <f t="shared" si="22"/>
        <v>0.78618857901726436</v>
      </c>
      <c r="W115" s="22">
        <f t="shared" si="22"/>
        <v>1.0714285714285714</v>
      </c>
      <c r="X115" s="22">
        <f t="shared" si="22"/>
        <v>1.5651901706057285</v>
      </c>
      <c r="Y115" s="22">
        <f t="shared" si="22"/>
        <v>0.63976377952755903</v>
      </c>
      <c r="Z115" s="22" t="e">
        <f t="shared" si="22"/>
        <v>#DIV/0!</v>
      </c>
      <c r="AA115" s="22">
        <f t="shared" si="22"/>
        <v>0.35026269702276708</v>
      </c>
      <c r="AB115" s="22">
        <f t="shared" si="22"/>
        <v>0.48558084365038179</v>
      </c>
      <c r="AC115" s="22">
        <f t="shared" si="22"/>
        <v>0.22026431718061676</v>
      </c>
      <c r="AD115" s="22">
        <f t="shared" si="8"/>
        <v>0</v>
      </c>
      <c r="AE115" s="22">
        <f t="shared" si="22"/>
        <v>0.15142458657103008</v>
      </c>
      <c r="AF115" s="22">
        <f t="shared" si="22"/>
        <v>0.17239922251331025</v>
      </c>
      <c r="AG115" s="22">
        <f t="shared" si="22"/>
        <v>0.94806763285024154</v>
      </c>
      <c r="AH115" s="22">
        <f t="shared" si="22"/>
        <v>1.2473037606677295</v>
      </c>
      <c r="AI115" s="22">
        <f t="shared" si="22"/>
        <v>0.78039530304135374</v>
      </c>
      <c r="AJ115" s="22">
        <f t="shared" si="22"/>
        <v>0.77132676587717452</v>
      </c>
      <c r="AK115" s="22">
        <f t="shared" si="22"/>
        <v>0.39392234102419804</v>
      </c>
      <c r="AL115" s="22">
        <f t="shared" si="22"/>
        <v>2.2146507666098807</v>
      </c>
    </row>
    <row r="116" spans="1:38">
      <c r="A116" t="s">
        <v>23</v>
      </c>
      <c r="B116" s="22">
        <f t="shared" si="20"/>
        <v>0.16950458432853072</v>
      </c>
      <c r="C116" s="22">
        <f t="shared" si="20"/>
        <v>0.4788507581803671</v>
      </c>
      <c r="D116" s="22">
        <f t="shared" si="20"/>
        <v>0.22929540243286309</v>
      </c>
      <c r="E116" s="22">
        <f t="shared" si="20"/>
        <v>0.16576740557758565</v>
      </c>
      <c r="F116" s="22">
        <f t="shared" si="20"/>
        <v>0</v>
      </c>
      <c r="G116" s="22">
        <f t="shared" si="20"/>
        <v>0.16224986479177933</v>
      </c>
      <c r="H116" s="22">
        <f t="shared" si="20"/>
        <v>0.18967754816811422</v>
      </c>
      <c r="I116" s="22">
        <f t="shared" si="20"/>
        <v>0.16505541145956143</v>
      </c>
      <c r="J116" s="22">
        <f t="shared" ref="J116" si="25">IFERROR(J57/SUM(J$5:J$58)*100,0)</f>
        <v>0</v>
      </c>
      <c r="K116" s="22">
        <f t="shared" si="20"/>
        <v>0.19342359767891684</v>
      </c>
      <c r="L116" s="22">
        <f t="shared" si="20"/>
        <v>6.7686476242046836E-2</v>
      </c>
      <c r="M116" s="22">
        <f t="shared" si="20"/>
        <v>0.31540917171639937</v>
      </c>
      <c r="N116" s="22">
        <f t="shared" si="20"/>
        <v>0.21576763485477179</v>
      </c>
      <c r="O116" s="22">
        <f t="shared" si="20"/>
        <v>0.19893074723361928</v>
      </c>
      <c r="P116" s="22">
        <f t="shared" si="20"/>
        <v>0.19644880997355496</v>
      </c>
      <c r="Q116" s="22">
        <f t="shared" si="20"/>
        <v>0.11106997408367272</v>
      </c>
      <c r="R116" s="22">
        <f t="shared" si="20"/>
        <v>8.0198019801980198</v>
      </c>
      <c r="S116" s="22"/>
      <c r="U116" t="s">
        <v>23</v>
      </c>
      <c r="V116" s="22">
        <f t="shared" si="22"/>
        <v>0.19123505976095617</v>
      </c>
      <c r="W116" s="22">
        <f t="shared" si="22"/>
        <v>0.47619047619047622</v>
      </c>
      <c r="X116" s="22">
        <f t="shared" si="22"/>
        <v>9.3911410236343723E-2</v>
      </c>
      <c r="Y116" s="22">
        <f t="shared" si="22"/>
        <v>4.9212598425196846E-2</v>
      </c>
      <c r="Z116" s="22" t="e">
        <f t="shared" si="22"/>
        <v>#DIV/0!</v>
      </c>
      <c r="AA116" s="22">
        <f t="shared" si="22"/>
        <v>0</v>
      </c>
      <c r="AB116" s="22">
        <f t="shared" si="22"/>
        <v>0.12973533990659056</v>
      </c>
      <c r="AC116" s="22">
        <f t="shared" si="22"/>
        <v>0.12848751835535976</v>
      </c>
      <c r="AD116" s="22">
        <f t="shared" si="8"/>
        <v>0</v>
      </c>
      <c r="AE116" s="22">
        <f t="shared" si="22"/>
        <v>0.19127316198445907</v>
      </c>
      <c r="AF116" s="22">
        <f t="shared" si="22"/>
        <v>0.15887771486520749</v>
      </c>
      <c r="AG116" s="22">
        <f t="shared" si="22"/>
        <v>0.20984299516908214</v>
      </c>
      <c r="AH116" s="22">
        <f t="shared" si="22"/>
        <v>9.3782237644190192E-2</v>
      </c>
      <c r="AI116" s="22">
        <f t="shared" si="22"/>
        <v>0.23338924950769452</v>
      </c>
      <c r="AJ116" s="22">
        <f t="shared" si="22"/>
        <v>0.20540767134772583</v>
      </c>
      <c r="AK116" s="22">
        <f t="shared" si="22"/>
        <v>0</v>
      </c>
      <c r="AL116" s="22">
        <f t="shared" si="22"/>
        <v>5.6218057921635438</v>
      </c>
    </row>
    <row r="117" spans="1:38">
      <c r="A117" t="s">
        <v>24</v>
      </c>
      <c r="B117" s="22">
        <f t="shared" si="20"/>
        <v>14.716079821249711</v>
      </c>
      <c r="C117" s="22">
        <f t="shared" si="20"/>
        <v>10.454908220271349</v>
      </c>
      <c r="D117" s="22">
        <f t="shared" si="20"/>
        <v>5.6391123547471924</v>
      </c>
      <c r="E117" s="22">
        <f t="shared" si="20"/>
        <v>4.335955275303907</v>
      </c>
      <c r="F117" s="22">
        <f t="shared" si="20"/>
        <v>0</v>
      </c>
      <c r="G117" s="22">
        <f t="shared" si="20"/>
        <v>4.542996214169821</v>
      </c>
      <c r="H117" s="22">
        <f t="shared" si="20"/>
        <v>6.109613656783468</v>
      </c>
      <c r="I117" s="22">
        <f t="shared" si="20"/>
        <v>3.5604810186276823</v>
      </c>
      <c r="J117" s="22">
        <f t="shared" ref="J117" si="26">IFERROR(J58/SUM(J$5:J$58)*100,0)</f>
        <v>4.5614035087719298</v>
      </c>
      <c r="K117" s="22">
        <f t="shared" si="20"/>
        <v>3.2882011605415857</v>
      </c>
      <c r="L117" s="22">
        <f t="shared" si="20"/>
        <v>3.1271152023825639</v>
      </c>
      <c r="M117" s="22">
        <f t="shared" si="20"/>
        <v>5.0924244451665936</v>
      </c>
      <c r="N117" s="22">
        <f t="shared" si="20"/>
        <v>14.655601659751039</v>
      </c>
      <c r="O117" s="22">
        <f t="shared" si="20"/>
        <v>6.1046873057316926</v>
      </c>
      <c r="P117" s="22">
        <f t="shared" si="20"/>
        <v>9.7771061579146217</v>
      </c>
      <c r="Q117" s="22">
        <f t="shared" si="20"/>
        <v>10.033320992225102</v>
      </c>
      <c r="R117" s="22">
        <f t="shared" si="20"/>
        <v>13.267326732673268</v>
      </c>
      <c r="S117" s="22"/>
      <c r="U117" t="s">
        <v>24</v>
      </c>
      <c r="V117" s="22">
        <f t="shared" si="22"/>
        <v>18.831341301460824</v>
      </c>
      <c r="W117" s="22">
        <f t="shared" si="22"/>
        <v>21.785714285714285</v>
      </c>
      <c r="X117" s="22">
        <f t="shared" si="22"/>
        <v>14.916262325872593</v>
      </c>
      <c r="Y117" s="22">
        <f t="shared" si="22"/>
        <v>14.107611548556431</v>
      </c>
      <c r="Z117" s="22" t="e">
        <f t="shared" si="22"/>
        <v>#DIV/0!</v>
      </c>
      <c r="AA117" s="22">
        <f t="shared" si="22"/>
        <v>17.454757734967892</v>
      </c>
      <c r="AB117" s="22">
        <f t="shared" si="22"/>
        <v>11.390762843798651</v>
      </c>
      <c r="AC117" s="22">
        <f t="shared" si="22"/>
        <v>7.011747430249633</v>
      </c>
      <c r="AD117" s="22">
        <f t="shared" si="8"/>
        <v>10.147172734314484</v>
      </c>
      <c r="AE117" s="22">
        <f t="shared" si="22"/>
        <v>9.0934449093444911</v>
      </c>
      <c r="AF117" s="22">
        <f t="shared" si="22"/>
        <v>13.746302712752472</v>
      </c>
      <c r="AG117" s="22">
        <f t="shared" si="22"/>
        <v>12.361111111111111</v>
      </c>
      <c r="AH117" s="22">
        <f t="shared" si="22"/>
        <v>20.754009190659289</v>
      </c>
      <c r="AI117" s="22">
        <f t="shared" si="22"/>
        <v>9.5981328860039383</v>
      </c>
      <c r="AJ117" s="22">
        <f t="shared" si="22"/>
        <v>14.869000209599664</v>
      </c>
      <c r="AK117" s="22">
        <f t="shared" si="22"/>
        <v>17.22003376477209</v>
      </c>
      <c r="AL117" s="22">
        <f t="shared" si="22"/>
        <v>21.550255536626917</v>
      </c>
    </row>
    <row r="120" spans="1:38" s="17" customFormat="1" ht="19">
      <c r="A120" s="23" t="s">
        <v>174</v>
      </c>
      <c r="U120" s="17">
        <v>2016</v>
      </c>
    </row>
    <row r="121" spans="1:38">
      <c r="A121" s="20" t="s">
        <v>35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U121" s="21" t="s">
        <v>36</v>
      </c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</row>
    <row r="122" spans="1:38" ht="42">
      <c r="A122" t="s">
        <v>172</v>
      </c>
      <c r="B122" s="16" t="s">
        <v>128</v>
      </c>
      <c r="C122" s="16" t="s">
        <v>129</v>
      </c>
      <c r="D122" s="16" t="s">
        <v>130</v>
      </c>
      <c r="E122" s="16" t="s">
        <v>131</v>
      </c>
      <c r="F122" s="16" t="s">
        <v>132</v>
      </c>
      <c r="G122" s="16" t="s">
        <v>67</v>
      </c>
      <c r="H122" s="16" t="s">
        <v>133</v>
      </c>
      <c r="I122" s="16" t="s">
        <v>134</v>
      </c>
      <c r="J122" s="16" t="s">
        <v>215</v>
      </c>
      <c r="K122" s="16" t="s">
        <v>75</v>
      </c>
      <c r="L122" s="16" t="s">
        <v>135</v>
      </c>
      <c r="M122" s="16" t="s">
        <v>136</v>
      </c>
      <c r="N122" s="16" t="s">
        <v>137</v>
      </c>
      <c r="O122" s="16" t="s">
        <v>102</v>
      </c>
      <c r="P122" s="16" t="s">
        <v>138</v>
      </c>
      <c r="Q122" s="16" t="s">
        <v>111</v>
      </c>
      <c r="R122" s="16" t="s">
        <v>23</v>
      </c>
      <c r="S122" s="16"/>
      <c r="U122" t="s">
        <v>172</v>
      </c>
      <c r="V122" s="16" t="s">
        <v>128</v>
      </c>
      <c r="W122" s="16" t="s">
        <v>129</v>
      </c>
      <c r="X122" s="16" t="s">
        <v>130</v>
      </c>
      <c r="Y122" s="16" t="s">
        <v>131</v>
      </c>
      <c r="Z122" s="16" t="s">
        <v>132</v>
      </c>
      <c r="AA122" s="16" t="s">
        <v>67</v>
      </c>
      <c r="AB122" s="16" t="s">
        <v>133</v>
      </c>
      <c r="AC122" s="16" t="s">
        <v>134</v>
      </c>
      <c r="AD122" s="16" t="s">
        <v>215</v>
      </c>
      <c r="AE122" s="16" t="s">
        <v>75</v>
      </c>
      <c r="AF122" s="16" t="s">
        <v>135</v>
      </c>
      <c r="AG122" s="16" t="s">
        <v>136</v>
      </c>
      <c r="AH122" s="16" t="s">
        <v>137</v>
      </c>
      <c r="AI122" s="16" t="s">
        <v>102</v>
      </c>
      <c r="AJ122" s="16" t="s">
        <v>138</v>
      </c>
      <c r="AK122" s="16" t="s">
        <v>111</v>
      </c>
      <c r="AL122" s="16" t="s">
        <v>23</v>
      </c>
    </row>
    <row r="123" spans="1:38">
      <c r="A123" t="s">
        <v>0</v>
      </c>
      <c r="B123" s="22">
        <f>IFERROR(B5/SUM($B5:$R5)*100,0)</f>
        <v>0</v>
      </c>
      <c r="C123" s="22">
        <f t="shared" ref="C123:R123" si="27">IFERROR(C5/SUM($B5:$R5)*100,0)</f>
        <v>0</v>
      </c>
      <c r="D123" s="22">
        <f t="shared" si="27"/>
        <v>0</v>
      </c>
      <c r="E123" s="22">
        <f t="shared" si="27"/>
        <v>0</v>
      </c>
      <c r="F123" s="22">
        <f t="shared" si="27"/>
        <v>0</v>
      </c>
      <c r="G123" s="22">
        <f t="shared" si="27"/>
        <v>0</v>
      </c>
      <c r="H123" s="22">
        <f t="shared" si="27"/>
        <v>0</v>
      </c>
      <c r="I123" s="22">
        <f t="shared" si="27"/>
        <v>0</v>
      </c>
      <c r="J123" s="22">
        <f t="shared" ref="J123:J171" si="28">IFERROR(J5/SUM($B5:$R5)*100,0)</f>
        <v>0</v>
      </c>
      <c r="K123" s="22">
        <f t="shared" si="27"/>
        <v>0</v>
      </c>
      <c r="L123" s="22">
        <f t="shared" si="27"/>
        <v>0</v>
      </c>
      <c r="M123" s="22">
        <f t="shared" si="27"/>
        <v>0</v>
      </c>
      <c r="N123" s="22">
        <f t="shared" si="27"/>
        <v>0</v>
      </c>
      <c r="O123" s="22">
        <f t="shared" si="27"/>
        <v>0</v>
      </c>
      <c r="P123" s="22">
        <f t="shared" si="27"/>
        <v>0</v>
      </c>
      <c r="Q123" s="22">
        <f t="shared" si="27"/>
        <v>0</v>
      </c>
      <c r="R123" s="22">
        <f t="shared" si="27"/>
        <v>0</v>
      </c>
      <c r="S123" s="22"/>
      <c r="U123" t="s">
        <v>0</v>
      </c>
      <c r="V123" s="22">
        <f>IFERROR(V5/SUM($V5:$AL5)*100,0)</f>
        <v>0</v>
      </c>
      <c r="W123" s="22">
        <f t="shared" ref="W123:AL123" si="29">IFERROR(W5/SUM($V5:$AL5)*100,0)</f>
        <v>0</v>
      </c>
      <c r="X123" s="22">
        <f t="shared" si="29"/>
        <v>0</v>
      </c>
      <c r="Y123" s="22">
        <f t="shared" si="29"/>
        <v>0</v>
      </c>
      <c r="Z123" s="22">
        <f t="shared" si="29"/>
        <v>0</v>
      </c>
      <c r="AA123" s="22">
        <f t="shared" si="29"/>
        <v>0</v>
      </c>
      <c r="AB123" s="22">
        <f t="shared" si="29"/>
        <v>0</v>
      </c>
      <c r="AC123" s="22">
        <f t="shared" si="29"/>
        <v>0</v>
      </c>
      <c r="AD123" s="22">
        <f t="shared" ref="AD123:AD176" si="30">IFERROR(AD5/SUM($B5:$R5)*100,0)</f>
        <v>0</v>
      </c>
      <c r="AE123" s="22">
        <f t="shared" si="29"/>
        <v>0</v>
      </c>
      <c r="AF123" s="22">
        <f t="shared" si="29"/>
        <v>0</v>
      </c>
      <c r="AG123" s="22">
        <f t="shared" si="29"/>
        <v>0</v>
      </c>
      <c r="AH123" s="22">
        <f t="shared" si="29"/>
        <v>0</v>
      </c>
      <c r="AI123" s="22">
        <f t="shared" si="29"/>
        <v>0</v>
      </c>
      <c r="AJ123" s="22">
        <f t="shared" si="29"/>
        <v>0</v>
      </c>
      <c r="AK123" s="22">
        <f t="shared" si="29"/>
        <v>0</v>
      </c>
      <c r="AL123" s="22">
        <f t="shared" si="29"/>
        <v>0</v>
      </c>
    </row>
    <row r="124" spans="1:38">
      <c r="A124" t="s">
        <v>1</v>
      </c>
      <c r="B124" s="22">
        <f t="shared" ref="B124:R139" si="31">IFERROR(B6/SUM($B6:$R6)*100,0)</f>
        <v>5.083655083655084</v>
      </c>
      <c r="C124" s="22">
        <f t="shared" si="31"/>
        <v>0.19305019305019305</v>
      </c>
      <c r="D124" s="22">
        <f t="shared" si="31"/>
        <v>10.939510939510939</v>
      </c>
      <c r="E124" s="22">
        <f t="shared" si="31"/>
        <v>13.513513513513514</v>
      </c>
      <c r="F124" s="22">
        <f t="shared" si="31"/>
        <v>0</v>
      </c>
      <c r="G124" s="22">
        <f t="shared" si="31"/>
        <v>0.90090090090090091</v>
      </c>
      <c r="H124" s="22">
        <f t="shared" si="31"/>
        <v>4.0540540540540544</v>
      </c>
      <c r="I124" s="22">
        <f t="shared" si="31"/>
        <v>0.19305019305019305</v>
      </c>
      <c r="J124" s="22">
        <f t="shared" si="28"/>
        <v>0.19305019305019305</v>
      </c>
      <c r="K124" s="22">
        <f t="shared" si="31"/>
        <v>0.32175032175032175</v>
      </c>
      <c r="L124" s="22">
        <f t="shared" si="31"/>
        <v>1.7374517374517375</v>
      </c>
      <c r="M124" s="22">
        <f t="shared" si="31"/>
        <v>45.945945945945951</v>
      </c>
      <c r="N124" s="22">
        <f t="shared" si="31"/>
        <v>3.2818532818532815</v>
      </c>
      <c r="O124" s="22">
        <f t="shared" si="31"/>
        <v>5.9845559845559846</v>
      </c>
      <c r="P124" s="22">
        <f t="shared" si="31"/>
        <v>6.4993564993564998</v>
      </c>
      <c r="Q124" s="22">
        <f t="shared" si="31"/>
        <v>1.1583011583011582</v>
      </c>
      <c r="R124" s="22">
        <f t="shared" si="31"/>
        <v>0</v>
      </c>
      <c r="S124" s="22"/>
      <c r="U124" t="s">
        <v>1</v>
      </c>
      <c r="V124" s="22">
        <f t="shared" ref="V124:AL139" si="32">IFERROR(V6/SUM($V6:$AL6)*100,0)</f>
        <v>5.6701030927835054</v>
      </c>
      <c r="W124" s="22">
        <f t="shared" si="32"/>
        <v>0.38659793814432991</v>
      </c>
      <c r="X124" s="22">
        <f t="shared" si="32"/>
        <v>0.51546391752577314</v>
      </c>
      <c r="Y124" s="22">
        <f t="shared" si="32"/>
        <v>1.9329896907216495</v>
      </c>
      <c r="Z124" s="22">
        <f t="shared" si="32"/>
        <v>0</v>
      </c>
      <c r="AA124" s="22">
        <f t="shared" si="32"/>
        <v>0.64432989690721643</v>
      </c>
      <c r="AB124" s="22">
        <f t="shared" si="32"/>
        <v>6.9587628865979383</v>
      </c>
      <c r="AC124" s="22">
        <f t="shared" si="32"/>
        <v>0</v>
      </c>
      <c r="AD124" s="22">
        <f t="shared" si="30"/>
        <v>0</v>
      </c>
      <c r="AE124" s="22">
        <f t="shared" si="32"/>
        <v>2.9639175257731956</v>
      </c>
      <c r="AF124" s="22">
        <f t="shared" si="32"/>
        <v>5.6701030927835054</v>
      </c>
      <c r="AG124" s="22">
        <f t="shared" si="32"/>
        <v>42.783505154639172</v>
      </c>
      <c r="AH124" s="22">
        <f t="shared" si="32"/>
        <v>8.2474226804123703</v>
      </c>
      <c r="AI124" s="22">
        <f t="shared" si="32"/>
        <v>7.8608247422680408</v>
      </c>
      <c r="AJ124" s="22">
        <f t="shared" si="32"/>
        <v>14.948453608247423</v>
      </c>
      <c r="AK124" s="22">
        <f t="shared" si="32"/>
        <v>1.4175257731958764</v>
      </c>
      <c r="AL124" s="22">
        <f t="shared" si="32"/>
        <v>0</v>
      </c>
    </row>
    <row r="125" spans="1:38">
      <c r="A125" t="s">
        <v>2</v>
      </c>
      <c r="B125" s="22">
        <f t="shared" si="31"/>
        <v>7.3694984646878199</v>
      </c>
      <c r="C125" s="22">
        <f t="shared" si="31"/>
        <v>0</v>
      </c>
      <c r="D125" s="22">
        <f t="shared" si="31"/>
        <v>1.3306038894575232</v>
      </c>
      <c r="E125" s="22">
        <f t="shared" si="31"/>
        <v>3.6847492323439099</v>
      </c>
      <c r="F125" s="22">
        <f t="shared" si="31"/>
        <v>0</v>
      </c>
      <c r="G125" s="22">
        <f t="shared" si="31"/>
        <v>51.074718526100305</v>
      </c>
      <c r="H125" s="22">
        <f t="shared" si="31"/>
        <v>1.3306038894575232</v>
      </c>
      <c r="I125" s="22">
        <f t="shared" si="31"/>
        <v>0</v>
      </c>
      <c r="J125" s="22">
        <f t="shared" si="28"/>
        <v>0</v>
      </c>
      <c r="K125" s="22">
        <f t="shared" si="31"/>
        <v>0</v>
      </c>
      <c r="L125" s="22">
        <f t="shared" si="31"/>
        <v>2.2517911975435005</v>
      </c>
      <c r="M125" s="22">
        <f t="shared" si="31"/>
        <v>28.352098259979531</v>
      </c>
      <c r="N125" s="22">
        <f t="shared" si="31"/>
        <v>1.023541453428864</v>
      </c>
      <c r="O125" s="22">
        <f t="shared" si="31"/>
        <v>1.4329580348004094</v>
      </c>
      <c r="P125" s="22">
        <f t="shared" si="31"/>
        <v>1.5353121801432956</v>
      </c>
      <c r="Q125" s="22">
        <f t="shared" si="31"/>
        <v>0.30706243602865912</v>
      </c>
      <c r="R125" s="22">
        <f t="shared" si="31"/>
        <v>0.30706243602865912</v>
      </c>
      <c r="S125" s="22"/>
      <c r="U125" t="s">
        <v>2</v>
      </c>
      <c r="V125" s="22">
        <f t="shared" si="32"/>
        <v>8.2039911308204001</v>
      </c>
      <c r="W125" s="22">
        <f t="shared" si="32"/>
        <v>0</v>
      </c>
      <c r="X125" s="22">
        <f t="shared" si="32"/>
        <v>0</v>
      </c>
      <c r="Y125" s="22">
        <f t="shared" si="32"/>
        <v>0</v>
      </c>
      <c r="Z125" s="22">
        <f t="shared" si="32"/>
        <v>0</v>
      </c>
      <c r="AA125" s="22">
        <f t="shared" si="32"/>
        <v>26.385809312638582</v>
      </c>
      <c r="AB125" s="22">
        <f t="shared" si="32"/>
        <v>9.3126385809312637</v>
      </c>
      <c r="AC125" s="22">
        <f t="shared" si="32"/>
        <v>0</v>
      </c>
      <c r="AD125" s="22">
        <f t="shared" si="30"/>
        <v>0</v>
      </c>
      <c r="AE125" s="22">
        <f t="shared" si="32"/>
        <v>9.9778270509977833</v>
      </c>
      <c r="AF125" s="22">
        <f t="shared" si="32"/>
        <v>20.620842572062084</v>
      </c>
      <c r="AG125" s="22">
        <f t="shared" si="32"/>
        <v>16.62971175166297</v>
      </c>
      <c r="AH125" s="22">
        <f t="shared" si="32"/>
        <v>2.2172949002217295</v>
      </c>
      <c r="AI125" s="22">
        <f t="shared" si="32"/>
        <v>1.3303769401330376</v>
      </c>
      <c r="AJ125" s="22">
        <f t="shared" si="32"/>
        <v>4.6563192904656319</v>
      </c>
      <c r="AK125" s="22">
        <f t="shared" si="32"/>
        <v>0.66518847006651882</v>
      </c>
      <c r="AL125" s="22">
        <f t="shared" si="32"/>
        <v>0</v>
      </c>
    </row>
    <row r="126" spans="1:38">
      <c r="A126" t="s">
        <v>142</v>
      </c>
      <c r="B126" s="22">
        <f t="shared" si="31"/>
        <v>5.9250810421419136</v>
      </c>
      <c r="C126" s="22">
        <f t="shared" si="31"/>
        <v>0.56429343258494413</v>
      </c>
      <c r="D126" s="22">
        <f t="shared" si="31"/>
        <v>13.843198463200865</v>
      </c>
      <c r="E126" s="22">
        <f t="shared" si="31"/>
        <v>21.052947532717013</v>
      </c>
      <c r="F126" s="22">
        <f t="shared" si="31"/>
        <v>0</v>
      </c>
      <c r="G126" s="22">
        <f t="shared" si="31"/>
        <v>0.74438708128226672</v>
      </c>
      <c r="H126" s="22">
        <f t="shared" si="31"/>
        <v>1.9990395005402808</v>
      </c>
      <c r="I126" s="22">
        <f t="shared" si="31"/>
        <v>4.2021851362708612E-2</v>
      </c>
      <c r="J126" s="22">
        <f t="shared" si="28"/>
        <v>0</v>
      </c>
      <c r="K126" s="22">
        <f t="shared" si="31"/>
        <v>0.34818105414815709</v>
      </c>
      <c r="L126" s="22">
        <f t="shared" si="31"/>
        <v>3.8960259334854119</v>
      </c>
      <c r="M126" s="22">
        <f t="shared" si="31"/>
        <v>41.661664065313964</v>
      </c>
      <c r="N126" s="22">
        <f t="shared" si="31"/>
        <v>2.8574858926641857</v>
      </c>
      <c r="O126" s="22">
        <f t="shared" si="31"/>
        <v>1.9750270140473047</v>
      </c>
      <c r="P126" s="22">
        <f t="shared" si="31"/>
        <v>4.1721695281546411</v>
      </c>
      <c r="Q126" s="22">
        <f t="shared" si="31"/>
        <v>0.49825909472925917</v>
      </c>
      <c r="R126" s="22">
        <f t="shared" si="31"/>
        <v>0.42021851362708607</v>
      </c>
      <c r="S126" s="22"/>
      <c r="U126" t="s">
        <v>142</v>
      </c>
      <c r="V126" s="22">
        <f t="shared" si="32"/>
        <v>7.0038910505836576</v>
      </c>
      <c r="W126" s="22">
        <f t="shared" si="32"/>
        <v>0.32425421530479898</v>
      </c>
      <c r="X126" s="22">
        <f t="shared" si="32"/>
        <v>3.5214007782101167</v>
      </c>
      <c r="Y126" s="22">
        <f t="shared" si="32"/>
        <v>3.813229571984436</v>
      </c>
      <c r="Z126" s="22">
        <f t="shared" si="32"/>
        <v>0</v>
      </c>
      <c r="AA126" s="22">
        <f t="shared" si="32"/>
        <v>0.49935149156939035</v>
      </c>
      <c r="AB126" s="22">
        <f t="shared" si="32"/>
        <v>4.0726329442282747</v>
      </c>
      <c r="AC126" s="22">
        <f t="shared" si="32"/>
        <v>4.5395590142671853E-2</v>
      </c>
      <c r="AD126" s="22">
        <f t="shared" si="30"/>
        <v>0</v>
      </c>
      <c r="AE126" s="22">
        <f t="shared" si="32"/>
        <v>1.1413748378728923</v>
      </c>
      <c r="AF126" s="22">
        <f t="shared" si="32"/>
        <v>8.9948119325551232</v>
      </c>
      <c r="AG126" s="22">
        <f t="shared" si="32"/>
        <v>51.42671854734111</v>
      </c>
      <c r="AH126" s="22">
        <f t="shared" si="32"/>
        <v>4.2542153047989624</v>
      </c>
      <c r="AI126" s="22">
        <f t="shared" si="32"/>
        <v>2.9636835278858622</v>
      </c>
      <c r="AJ126" s="22">
        <f t="shared" si="32"/>
        <v>10.804150453955902</v>
      </c>
      <c r="AK126" s="22">
        <f t="shared" si="32"/>
        <v>0.77821011673151752</v>
      </c>
      <c r="AL126" s="22">
        <f t="shared" si="32"/>
        <v>0.35667963683527887</v>
      </c>
    </row>
    <row r="127" spans="1:38">
      <c r="A127" t="s">
        <v>143</v>
      </c>
      <c r="B127" s="22">
        <f t="shared" si="31"/>
        <v>5.4892176082694704</v>
      </c>
      <c r="C127" s="22">
        <f t="shared" si="31"/>
        <v>0.4811976474781679</v>
      </c>
      <c r="D127" s="22">
        <f t="shared" si="31"/>
        <v>11.210122972732133</v>
      </c>
      <c r="E127" s="22">
        <f t="shared" si="31"/>
        <v>7.0575654963464629</v>
      </c>
      <c r="F127" s="22">
        <f t="shared" si="31"/>
        <v>0</v>
      </c>
      <c r="G127" s="22">
        <f t="shared" si="31"/>
        <v>1.2653715915166637</v>
      </c>
      <c r="H127" s="22">
        <f t="shared" si="31"/>
        <v>4.3307788273035106</v>
      </c>
      <c r="I127" s="22">
        <f t="shared" si="31"/>
        <v>7.1288540367135986E-2</v>
      </c>
      <c r="J127" s="22">
        <f t="shared" si="28"/>
        <v>0</v>
      </c>
      <c r="K127" s="22">
        <f t="shared" si="31"/>
        <v>0.32079843165211192</v>
      </c>
      <c r="L127" s="22">
        <f t="shared" si="31"/>
        <v>3.2792728568882552</v>
      </c>
      <c r="M127" s="22">
        <f t="shared" si="31"/>
        <v>50.900017822135091</v>
      </c>
      <c r="N127" s="22">
        <f t="shared" si="31"/>
        <v>3.5109606130814472</v>
      </c>
      <c r="O127" s="22">
        <f t="shared" si="31"/>
        <v>1.4792372126180717</v>
      </c>
      <c r="P127" s="22">
        <f t="shared" si="31"/>
        <v>8.4833363036891818</v>
      </c>
      <c r="Q127" s="22">
        <f t="shared" si="31"/>
        <v>1.4970593477098555</v>
      </c>
      <c r="R127" s="22">
        <f t="shared" si="31"/>
        <v>0.62377472821243984</v>
      </c>
      <c r="S127" s="22"/>
      <c r="U127" t="s">
        <v>143</v>
      </c>
      <c r="V127" s="22">
        <f t="shared" si="32"/>
        <v>5.075401329657856</v>
      </c>
      <c r="W127" s="22">
        <f t="shared" si="32"/>
        <v>0.22701475595913734</v>
      </c>
      <c r="X127" s="22">
        <f t="shared" si="32"/>
        <v>2.5133776552618778</v>
      </c>
      <c r="Y127" s="22">
        <f t="shared" si="32"/>
        <v>1.1188584400843198</v>
      </c>
      <c r="Z127" s="22">
        <f t="shared" si="32"/>
        <v>0</v>
      </c>
      <c r="AA127" s="22">
        <f t="shared" si="32"/>
        <v>0.74590562672287986</v>
      </c>
      <c r="AB127" s="22">
        <f t="shared" si="32"/>
        <v>6.1942597697421764</v>
      </c>
      <c r="AC127" s="22">
        <f t="shared" si="32"/>
        <v>4.8646019134100861E-2</v>
      </c>
      <c r="AD127" s="22">
        <f t="shared" si="30"/>
        <v>0</v>
      </c>
      <c r="AE127" s="22">
        <f t="shared" si="32"/>
        <v>1.3458731960434571</v>
      </c>
      <c r="AF127" s="22">
        <f t="shared" si="32"/>
        <v>7.0536727744446246</v>
      </c>
      <c r="AG127" s="22">
        <f t="shared" si="32"/>
        <v>48.71088049294633</v>
      </c>
      <c r="AH127" s="22">
        <f t="shared" si="32"/>
        <v>6.0969677314739741</v>
      </c>
      <c r="AI127" s="22">
        <f t="shared" si="32"/>
        <v>2.0755634830549701</v>
      </c>
      <c r="AJ127" s="22">
        <f t="shared" si="32"/>
        <v>15.582941462623642</v>
      </c>
      <c r="AK127" s="22">
        <f t="shared" si="32"/>
        <v>2.4323009567050429</v>
      </c>
      <c r="AL127" s="22">
        <f t="shared" si="32"/>
        <v>0.77833630614561378</v>
      </c>
    </row>
    <row r="128" spans="1:38">
      <c r="A128" t="s">
        <v>3</v>
      </c>
      <c r="B128" s="22">
        <f t="shared" si="31"/>
        <v>0</v>
      </c>
      <c r="C128" s="22">
        <f t="shared" si="31"/>
        <v>0</v>
      </c>
      <c r="D128" s="22">
        <f t="shared" si="31"/>
        <v>0</v>
      </c>
      <c r="E128" s="22">
        <f t="shared" si="31"/>
        <v>0</v>
      </c>
      <c r="F128" s="22">
        <f t="shared" si="31"/>
        <v>0</v>
      </c>
      <c r="G128" s="22">
        <f t="shared" si="31"/>
        <v>0</v>
      </c>
      <c r="H128" s="22">
        <f t="shared" si="31"/>
        <v>0</v>
      </c>
      <c r="I128" s="22">
        <f t="shared" si="31"/>
        <v>0</v>
      </c>
      <c r="J128" s="22">
        <f t="shared" si="28"/>
        <v>0</v>
      </c>
      <c r="K128" s="22">
        <f t="shared" si="31"/>
        <v>0</v>
      </c>
      <c r="L128" s="22">
        <f t="shared" si="31"/>
        <v>0</v>
      </c>
      <c r="M128" s="22">
        <f t="shared" si="31"/>
        <v>0</v>
      </c>
      <c r="N128" s="22">
        <f t="shared" si="31"/>
        <v>0</v>
      </c>
      <c r="O128" s="22">
        <f t="shared" si="31"/>
        <v>0</v>
      </c>
      <c r="P128" s="22">
        <f t="shared" si="31"/>
        <v>0</v>
      </c>
      <c r="Q128" s="22">
        <f t="shared" si="31"/>
        <v>0</v>
      </c>
      <c r="R128" s="22">
        <f t="shared" si="31"/>
        <v>0</v>
      </c>
      <c r="S128" s="22"/>
      <c r="U128" t="s">
        <v>3</v>
      </c>
      <c r="V128" s="22">
        <f t="shared" si="32"/>
        <v>0</v>
      </c>
      <c r="W128" s="22">
        <f t="shared" si="32"/>
        <v>0</v>
      </c>
      <c r="X128" s="22">
        <f t="shared" si="32"/>
        <v>0</v>
      </c>
      <c r="Y128" s="22">
        <f t="shared" si="32"/>
        <v>0</v>
      </c>
      <c r="Z128" s="22">
        <f t="shared" si="32"/>
        <v>0</v>
      </c>
      <c r="AA128" s="22">
        <f t="shared" si="32"/>
        <v>0</v>
      </c>
      <c r="AB128" s="22">
        <f t="shared" si="32"/>
        <v>0</v>
      </c>
      <c r="AC128" s="22">
        <f t="shared" si="32"/>
        <v>0</v>
      </c>
      <c r="AD128" s="22">
        <f t="shared" si="30"/>
        <v>0</v>
      </c>
      <c r="AE128" s="22">
        <f t="shared" si="32"/>
        <v>0</v>
      </c>
      <c r="AF128" s="22">
        <f t="shared" si="32"/>
        <v>0</v>
      </c>
      <c r="AG128" s="22">
        <f t="shared" si="32"/>
        <v>0</v>
      </c>
      <c r="AH128" s="22">
        <f t="shared" si="32"/>
        <v>0</v>
      </c>
      <c r="AI128" s="22">
        <f t="shared" si="32"/>
        <v>0</v>
      </c>
      <c r="AJ128" s="22">
        <f t="shared" si="32"/>
        <v>0</v>
      </c>
      <c r="AK128" s="22">
        <f t="shared" si="32"/>
        <v>0</v>
      </c>
      <c r="AL128" s="22">
        <f t="shared" si="32"/>
        <v>0</v>
      </c>
    </row>
    <row r="129" spans="1:38">
      <c r="A129" t="s">
        <v>144</v>
      </c>
      <c r="B129" s="22">
        <f t="shared" si="31"/>
        <v>2.1231422505307855</v>
      </c>
      <c r="C129" s="22">
        <f t="shared" si="31"/>
        <v>0.27297543221110104</v>
      </c>
      <c r="D129" s="22">
        <f t="shared" si="31"/>
        <v>2.7600849256900215</v>
      </c>
      <c r="E129" s="22">
        <f t="shared" si="31"/>
        <v>1.3648771610555051</v>
      </c>
      <c r="F129" s="22">
        <f t="shared" si="31"/>
        <v>0</v>
      </c>
      <c r="G129" s="22">
        <f t="shared" si="31"/>
        <v>9.0991810737033677E-2</v>
      </c>
      <c r="H129" s="22">
        <f t="shared" si="31"/>
        <v>0.7582650894752806</v>
      </c>
      <c r="I129" s="22">
        <f t="shared" si="31"/>
        <v>9.0991810737033677E-2</v>
      </c>
      <c r="J129" s="22">
        <f t="shared" si="28"/>
        <v>0</v>
      </c>
      <c r="K129" s="22">
        <f t="shared" si="31"/>
        <v>0.15165301789505611</v>
      </c>
      <c r="L129" s="22">
        <f t="shared" si="31"/>
        <v>1.6378525932666061</v>
      </c>
      <c r="M129" s="22">
        <f t="shared" si="31"/>
        <v>8.6442220200181978</v>
      </c>
      <c r="N129" s="22">
        <f t="shared" si="31"/>
        <v>5.4898392478010312</v>
      </c>
      <c r="O129" s="22">
        <f t="shared" si="31"/>
        <v>2.4871094934789202</v>
      </c>
      <c r="P129" s="22">
        <f t="shared" si="31"/>
        <v>56.384592053381866</v>
      </c>
      <c r="Q129" s="22">
        <f t="shared" si="31"/>
        <v>17.440097057931453</v>
      </c>
      <c r="R129" s="22">
        <f t="shared" si="31"/>
        <v>0.30330603579011223</v>
      </c>
      <c r="S129" s="22"/>
      <c r="U129" t="s">
        <v>144</v>
      </c>
      <c r="V129" s="22">
        <f t="shared" si="32"/>
        <v>2.0273348519362187</v>
      </c>
      <c r="W129" s="22">
        <f t="shared" si="32"/>
        <v>6.8337129840546698E-2</v>
      </c>
      <c r="X129" s="22">
        <f t="shared" si="32"/>
        <v>0.84282460136674253</v>
      </c>
      <c r="Y129" s="22">
        <f t="shared" si="32"/>
        <v>9.1116173120728935E-2</v>
      </c>
      <c r="Z129" s="22">
        <f t="shared" si="32"/>
        <v>0</v>
      </c>
      <c r="AA129" s="22">
        <f t="shared" si="32"/>
        <v>0.1366742596810934</v>
      </c>
      <c r="AB129" s="22">
        <f t="shared" si="32"/>
        <v>1.0933940774487472</v>
      </c>
      <c r="AC129" s="22">
        <f t="shared" si="32"/>
        <v>0</v>
      </c>
      <c r="AD129" s="22">
        <f t="shared" si="30"/>
        <v>0</v>
      </c>
      <c r="AE129" s="22">
        <f t="shared" si="32"/>
        <v>0.31890660592255127</v>
      </c>
      <c r="AF129" s="22">
        <f t="shared" si="32"/>
        <v>2.7107061503416854</v>
      </c>
      <c r="AG129" s="22">
        <f t="shared" si="32"/>
        <v>6.8564920273348529</v>
      </c>
      <c r="AH129" s="22">
        <f t="shared" si="32"/>
        <v>7.1070615034168565</v>
      </c>
      <c r="AI129" s="22">
        <f t="shared" si="32"/>
        <v>2.7562642369020498</v>
      </c>
      <c r="AJ129" s="22">
        <f t="shared" si="32"/>
        <v>65.079726651480641</v>
      </c>
      <c r="AK129" s="22">
        <f t="shared" si="32"/>
        <v>10.683371298405467</v>
      </c>
      <c r="AL129" s="22">
        <f t="shared" si="32"/>
        <v>0.22779043280182232</v>
      </c>
    </row>
    <row r="130" spans="1:38">
      <c r="A130" t="s">
        <v>145</v>
      </c>
      <c r="B130" s="22">
        <f t="shared" si="31"/>
        <v>3.1866842123981933</v>
      </c>
      <c r="C130" s="22">
        <f t="shared" si="31"/>
        <v>1.0207347867837964</v>
      </c>
      <c r="D130" s="22">
        <f t="shared" si="31"/>
        <v>5.6015933421061987</v>
      </c>
      <c r="E130" s="22">
        <f t="shared" si="31"/>
        <v>3.8944410854643099</v>
      </c>
      <c r="F130" s="22">
        <f t="shared" si="31"/>
        <v>0</v>
      </c>
      <c r="G130" s="22">
        <f t="shared" si="31"/>
        <v>0.58683358822064946</v>
      </c>
      <c r="H130" s="22">
        <f t="shared" si="31"/>
        <v>1.0598570259985063</v>
      </c>
      <c r="I130" s="22">
        <f t="shared" si="31"/>
        <v>4.2678806416047231E-2</v>
      </c>
      <c r="J130" s="22">
        <f t="shared" si="28"/>
        <v>0</v>
      </c>
      <c r="K130" s="22">
        <f t="shared" si="31"/>
        <v>0.18849806167087527</v>
      </c>
      <c r="L130" s="22">
        <f t="shared" si="31"/>
        <v>0.81801045630757185</v>
      </c>
      <c r="M130" s="22">
        <f t="shared" si="31"/>
        <v>73.329302557171815</v>
      </c>
      <c r="N130" s="22">
        <f t="shared" si="31"/>
        <v>2.5820677881708574</v>
      </c>
      <c r="O130" s="22">
        <f t="shared" si="31"/>
        <v>3.3396166020556959</v>
      </c>
      <c r="P130" s="22">
        <f t="shared" si="31"/>
        <v>3.6241419781626774</v>
      </c>
      <c r="Q130" s="22">
        <f t="shared" si="31"/>
        <v>0.33431731692570327</v>
      </c>
      <c r="R130" s="22">
        <f t="shared" si="31"/>
        <v>0.39122239214709964</v>
      </c>
      <c r="S130" s="22"/>
      <c r="U130" t="s">
        <v>145</v>
      </c>
      <c r="V130" s="22">
        <f t="shared" si="32"/>
        <v>3.3966794530174815</v>
      </c>
      <c r="W130" s="22">
        <f t="shared" si="32"/>
        <v>0.60905976398934147</v>
      </c>
      <c r="X130" s="22">
        <f t="shared" si="32"/>
        <v>2.0994992825978742</v>
      </c>
      <c r="Y130" s="22">
        <f t="shared" si="32"/>
        <v>0.93994319346432031</v>
      </c>
      <c r="Z130" s="22">
        <f t="shared" si="32"/>
        <v>0</v>
      </c>
      <c r="AA130" s="22">
        <f t="shared" si="32"/>
        <v>0.34552428918626099</v>
      </c>
      <c r="AB130" s="22">
        <f t="shared" si="32"/>
        <v>2.0438640156950019</v>
      </c>
      <c r="AC130" s="22">
        <f t="shared" si="32"/>
        <v>3.2209891364820942E-2</v>
      </c>
      <c r="AD130" s="22">
        <f t="shared" si="30"/>
        <v>2.4895970409360885E-2</v>
      </c>
      <c r="AE130" s="22">
        <f t="shared" si="32"/>
        <v>0.53878363737518675</v>
      </c>
      <c r="AF130" s="22">
        <f t="shared" si="32"/>
        <v>1.8564610113905886</v>
      </c>
      <c r="AG130" s="22">
        <f t="shared" si="32"/>
        <v>70.891042722028644</v>
      </c>
      <c r="AH130" s="22">
        <f t="shared" si="32"/>
        <v>3.871043307663026</v>
      </c>
      <c r="AI130" s="22">
        <f t="shared" si="32"/>
        <v>3.4230330004977891</v>
      </c>
      <c r="AJ130" s="22">
        <f t="shared" si="32"/>
        <v>9.1271119440133521</v>
      </c>
      <c r="AK130" s="22">
        <f t="shared" si="32"/>
        <v>0.42458493162718519</v>
      </c>
      <c r="AL130" s="22">
        <f t="shared" si="32"/>
        <v>0.38066235249333841</v>
      </c>
    </row>
    <row r="131" spans="1:38">
      <c r="A131" t="s">
        <v>146</v>
      </c>
      <c r="B131" s="22">
        <f t="shared" si="31"/>
        <v>13.820016555638773</v>
      </c>
      <c r="C131" s="22">
        <f t="shared" si="31"/>
        <v>0.2877527691276755</v>
      </c>
      <c r="D131" s="22">
        <f t="shared" si="31"/>
        <v>1.9472584650557769</v>
      </c>
      <c r="E131" s="22">
        <f t="shared" si="31"/>
        <v>65.544562261027238</v>
      </c>
      <c r="F131" s="22">
        <f t="shared" si="31"/>
        <v>0</v>
      </c>
      <c r="G131" s="22">
        <f t="shared" si="31"/>
        <v>1.6437384209074066</v>
      </c>
      <c r="H131" s="22">
        <f t="shared" si="31"/>
        <v>2.6213094721904686</v>
      </c>
      <c r="I131" s="22">
        <f t="shared" si="31"/>
        <v>5.9127281327604558E-2</v>
      </c>
      <c r="J131" s="22">
        <f t="shared" si="28"/>
        <v>0</v>
      </c>
      <c r="K131" s="22">
        <f t="shared" si="31"/>
        <v>5.1243643817257281E-2</v>
      </c>
      <c r="L131" s="22">
        <f t="shared" si="31"/>
        <v>0.22468366904489731</v>
      </c>
      <c r="M131" s="22">
        <f t="shared" si="31"/>
        <v>1.880247546217825</v>
      </c>
      <c r="N131" s="22">
        <f t="shared" si="31"/>
        <v>0.66616736962434464</v>
      </c>
      <c r="O131" s="22">
        <f t="shared" si="31"/>
        <v>0.1497891126965982</v>
      </c>
      <c r="P131" s="22">
        <f t="shared" si="31"/>
        <v>10.741456107848162</v>
      </c>
      <c r="Q131" s="22">
        <f t="shared" si="31"/>
        <v>0.11037092514486185</v>
      </c>
      <c r="R131" s="22">
        <f t="shared" si="31"/>
        <v>0.25227640033111276</v>
      </c>
      <c r="S131" s="22"/>
      <c r="U131" t="s">
        <v>146</v>
      </c>
      <c r="V131" s="22">
        <f t="shared" si="32"/>
        <v>34.960354986542519</v>
      </c>
      <c r="W131" s="22">
        <f t="shared" si="32"/>
        <v>0.11638903033389103</v>
      </c>
      <c r="X131" s="22">
        <f t="shared" si="32"/>
        <v>0.88019204190005096</v>
      </c>
      <c r="Y131" s="22">
        <f t="shared" si="32"/>
        <v>20.797264857787155</v>
      </c>
      <c r="Z131" s="22">
        <f t="shared" si="32"/>
        <v>0</v>
      </c>
      <c r="AA131" s="22">
        <f t="shared" si="32"/>
        <v>1.8185785989670473</v>
      </c>
      <c r="AB131" s="22">
        <f t="shared" si="32"/>
        <v>12.104459154724667</v>
      </c>
      <c r="AC131" s="22">
        <f t="shared" si="32"/>
        <v>0.21095511748017748</v>
      </c>
      <c r="AD131" s="22">
        <f t="shared" si="30"/>
        <v>0</v>
      </c>
      <c r="AE131" s="22">
        <f t="shared" si="32"/>
        <v>0.17458354550083655</v>
      </c>
      <c r="AF131" s="22">
        <f t="shared" si="32"/>
        <v>0.71288281079508253</v>
      </c>
      <c r="AG131" s="22">
        <f t="shared" si="32"/>
        <v>2.6696733832836257</v>
      </c>
      <c r="AH131" s="22">
        <f t="shared" si="32"/>
        <v>1.0329526442132828</v>
      </c>
      <c r="AI131" s="22">
        <f t="shared" si="32"/>
        <v>0.31279551902233216</v>
      </c>
      <c r="AJ131" s="22">
        <f t="shared" si="32"/>
        <v>23.757910816905508</v>
      </c>
      <c r="AK131" s="22">
        <f t="shared" si="32"/>
        <v>0.21822943187604568</v>
      </c>
      <c r="AL131" s="22">
        <f t="shared" si="32"/>
        <v>0.23277806066778206</v>
      </c>
    </row>
    <row r="132" spans="1:38">
      <c r="A132" t="s">
        <v>147</v>
      </c>
      <c r="B132" s="22">
        <f t="shared" si="31"/>
        <v>4.1232819658475632</v>
      </c>
      <c r="C132" s="22">
        <f t="shared" si="31"/>
        <v>0.88851867277523255</v>
      </c>
      <c r="D132" s="22">
        <f t="shared" si="31"/>
        <v>1.1245314452311537</v>
      </c>
      <c r="E132" s="22">
        <f t="shared" si="31"/>
        <v>1.2286547271970012</v>
      </c>
      <c r="F132" s="22">
        <f t="shared" si="31"/>
        <v>0</v>
      </c>
      <c r="G132" s="22">
        <f t="shared" si="31"/>
        <v>0.12494793835901709</v>
      </c>
      <c r="H132" s="22">
        <f t="shared" si="31"/>
        <v>1.9505761488268776</v>
      </c>
      <c r="I132" s="22">
        <f t="shared" si="31"/>
        <v>0.11106483409690407</v>
      </c>
      <c r="J132" s="22">
        <f t="shared" si="28"/>
        <v>4.8590864917395525E-2</v>
      </c>
      <c r="K132" s="22">
        <f t="shared" si="31"/>
        <v>9.718172983479105E-2</v>
      </c>
      <c r="L132" s="22">
        <f t="shared" si="31"/>
        <v>78.342357351103715</v>
      </c>
      <c r="M132" s="22">
        <f t="shared" si="31"/>
        <v>2.2004720255449119</v>
      </c>
      <c r="N132" s="22">
        <f t="shared" si="31"/>
        <v>2.7696793002915454</v>
      </c>
      <c r="O132" s="22">
        <f t="shared" si="31"/>
        <v>0.57614882687768987</v>
      </c>
      <c r="P132" s="22">
        <f t="shared" si="31"/>
        <v>2.12411495210329</v>
      </c>
      <c r="Q132" s="22">
        <f t="shared" si="31"/>
        <v>4.0538664445369985</v>
      </c>
      <c r="R132" s="22">
        <f t="shared" si="31"/>
        <v>0.23601277245592112</v>
      </c>
      <c r="S132" s="22"/>
      <c r="U132" t="s">
        <v>147</v>
      </c>
      <c r="V132" s="22">
        <f t="shared" si="32"/>
        <v>2.0028704239230555</v>
      </c>
      <c r="W132" s="22">
        <f t="shared" si="32"/>
        <v>0.1585159479896322</v>
      </c>
      <c r="X132" s="22">
        <f t="shared" si="32"/>
        <v>0.1328106591264486</v>
      </c>
      <c r="Y132" s="22">
        <f t="shared" si="32"/>
        <v>0.13709487393697919</v>
      </c>
      <c r="Z132" s="22">
        <f t="shared" si="32"/>
        <v>0</v>
      </c>
      <c r="AA132" s="22">
        <f t="shared" si="32"/>
        <v>0.1306685517211833</v>
      </c>
      <c r="AB132" s="22">
        <f t="shared" si="32"/>
        <v>0.92967461388514028</v>
      </c>
      <c r="AC132" s="22">
        <f t="shared" si="32"/>
        <v>2.35631814579183E-2</v>
      </c>
      <c r="AD132" s="22">
        <f t="shared" si="30"/>
        <v>6.941552131056504E-2</v>
      </c>
      <c r="AE132" s="22">
        <f t="shared" si="32"/>
        <v>0.14352119615277509</v>
      </c>
      <c r="AF132" s="22">
        <f t="shared" si="32"/>
        <v>90.459053616948353</v>
      </c>
      <c r="AG132" s="22">
        <f t="shared" si="32"/>
        <v>1.0517747359852623</v>
      </c>
      <c r="AH132" s="22">
        <f t="shared" si="32"/>
        <v>1.3002591949960371</v>
      </c>
      <c r="AI132" s="22">
        <f t="shared" si="32"/>
        <v>0.26990553306342779</v>
      </c>
      <c r="AJ132" s="22">
        <f t="shared" si="32"/>
        <v>1.2617012617012617</v>
      </c>
      <c r="AK132" s="22">
        <f t="shared" si="32"/>
        <v>1.7972281130175867</v>
      </c>
      <c r="AL132" s="22">
        <f t="shared" si="32"/>
        <v>0.17993702204228521</v>
      </c>
    </row>
    <row r="133" spans="1:38">
      <c r="A133" t="s">
        <v>148</v>
      </c>
      <c r="B133" s="22">
        <f t="shared" si="31"/>
        <v>2.2000633111744223</v>
      </c>
      <c r="C133" s="22">
        <f t="shared" si="31"/>
        <v>0</v>
      </c>
      <c r="D133" s="22">
        <f t="shared" si="31"/>
        <v>0.14245014245014245</v>
      </c>
      <c r="E133" s="22">
        <f t="shared" si="31"/>
        <v>0.20576131687242799</v>
      </c>
      <c r="F133" s="22">
        <f t="shared" si="31"/>
        <v>0</v>
      </c>
      <c r="G133" s="22">
        <f t="shared" si="31"/>
        <v>0</v>
      </c>
      <c r="H133" s="22">
        <f t="shared" si="31"/>
        <v>42.228553339664451</v>
      </c>
      <c r="I133" s="22">
        <f t="shared" si="31"/>
        <v>31.394428616650838</v>
      </c>
      <c r="J133" s="22">
        <f t="shared" si="28"/>
        <v>6.1332700221589116</v>
      </c>
      <c r="K133" s="22">
        <f t="shared" si="31"/>
        <v>16.278885723330166</v>
      </c>
      <c r="L133" s="22">
        <f t="shared" si="31"/>
        <v>0.23741690408357075</v>
      </c>
      <c r="M133" s="22">
        <f t="shared" si="31"/>
        <v>0.61728395061728392</v>
      </c>
      <c r="N133" s="22">
        <f t="shared" si="31"/>
        <v>0.11079455523899967</v>
      </c>
      <c r="O133" s="22">
        <f t="shared" si="31"/>
        <v>4.7483380816714153E-2</v>
      </c>
      <c r="P133" s="22">
        <f t="shared" si="31"/>
        <v>9.4966761633428307E-2</v>
      </c>
      <c r="Q133" s="22">
        <f t="shared" si="31"/>
        <v>2.3741690408357077E-2</v>
      </c>
      <c r="R133" s="22">
        <f t="shared" si="31"/>
        <v>0.28490028490028491</v>
      </c>
      <c r="S133" s="22"/>
      <c r="U133" t="s">
        <v>148</v>
      </c>
      <c r="V133" s="22">
        <f t="shared" si="32"/>
        <v>1.3034168140769016</v>
      </c>
      <c r="W133" s="22">
        <f t="shared" si="32"/>
        <v>6.982590075411973E-3</v>
      </c>
      <c r="X133" s="22">
        <f t="shared" si="32"/>
        <v>1.8620240201098596E-2</v>
      </c>
      <c r="Y133" s="22">
        <f t="shared" si="32"/>
        <v>5.5860720603295784E-2</v>
      </c>
      <c r="Z133" s="22">
        <f t="shared" si="32"/>
        <v>0</v>
      </c>
      <c r="AA133" s="22">
        <f t="shared" si="32"/>
        <v>2.3275300251373244E-2</v>
      </c>
      <c r="AB133" s="22">
        <f t="shared" si="32"/>
        <v>35.927753468019738</v>
      </c>
      <c r="AC133" s="22">
        <f t="shared" si="32"/>
        <v>11.397914533097477</v>
      </c>
      <c r="AD133" s="22">
        <f t="shared" si="30"/>
        <v>6.1965811965811968</v>
      </c>
      <c r="AE133" s="22">
        <f t="shared" si="32"/>
        <v>48.193836700493435</v>
      </c>
      <c r="AF133" s="22">
        <f t="shared" si="32"/>
        <v>0.29792384321757753</v>
      </c>
      <c r="AG133" s="22">
        <f t="shared" si="32"/>
        <v>0.43059305465040498</v>
      </c>
      <c r="AH133" s="22">
        <f t="shared" si="32"/>
        <v>0.1233590913322782</v>
      </c>
      <c r="AI133" s="22">
        <f t="shared" si="32"/>
        <v>5.5860720603295784E-2</v>
      </c>
      <c r="AJ133" s="22">
        <f t="shared" si="32"/>
        <v>0.11404897123172889</v>
      </c>
      <c r="AK133" s="22">
        <f t="shared" si="32"/>
        <v>3.9568010427334516E-2</v>
      </c>
      <c r="AL133" s="22">
        <f t="shared" si="32"/>
        <v>0.18852993203612325</v>
      </c>
    </row>
    <row r="134" spans="1:38">
      <c r="A134" t="s">
        <v>149</v>
      </c>
      <c r="B134" s="22">
        <f t="shared" si="31"/>
        <v>2.4065653765110344</v>
      </c>
      <c r="C134" s="22">
        <f t="shared" si="31"/>
        <v>0.97038926472219134</v>
      </c>
      <c r="D134" s="22">
        <f t="shared" si="31"/>
        <v>69.795941000332704</v>
      </c>
      <c r="E134" s="22">
        <f t="shared" si="31"/>
        <v>17.012310080958191</v>
      </c>
      <c r="F134" s="22">
        <f t="shared" si="31"/>
        <v>0</v>
      </c>
      <c r="G134" s="22">
        <f t="shared" si="31"/>
        <v>2.7725407563491185E-2</v>
      </c>
      <c r="H134" s="22">
        <f t="shared" si="31"/>
        <v>0.11090163025396474</v>
      </c>
      <c r="I134" s="22">
        <f t="shared" si="31"/>
        <v>2.2180326050792946E-2</v>
      </c>
      <c r="J134" s="22">
        <f t="shared" si="28"/>
        <v>0</v>
      </c>
      <c r="K134" s="22">
        <f t="shared" si="31"/>
        <v>0</v>
      </c>
      <c r="L134" s="22">
        <f t="shared" si="31"/>
        <v>0.18298768991904182</v>
      </c>
      <c r="M134" s="22">
        <f t="shared" si="31"/>
        <v>5.4119995563934795</v>
      </c>
      <c r="N134" s="22">
        <f t="shared" si="31"/>
        <v>0.64877453698569376</v>
      </c>
      <c r="O134" s="22">
        <f t="shared" si="31"/>
        <v>0.26061883109681711</v>
      </c>
      <c r="P134" s="22">
        <f t="shared" si="31"/>
        <v>2.650548963069757</v>
      </c>
      <c r="Q134" s="22">
        <f t="shared" si="31"/>
        <v>0.14971720084285239</v>
      </c>
      <c r="R134" s="22">
        <f t="shared" si="31"/>
        <v>0.34934013529998892</v>
      </c>
      <c r="S134" s="22"/>
      <c r="U134" t="s">
        <v>149</v>
      </c>
      <c r="V134" s="22">
        <f t="shared" si="32"/>
        <v>4.1479820627802688</v>
      </c>
      <c r="W134" s="22">
        <f t="shared" si="32"/>
        <v>1.3452914798206279</v>
      </c>
      <c r="X134" s="22">
        <f t="shared" si="32"/>
        <v>57.455156950672645</v>
      </c>
      <c r="Y134" s="22">
        <f t="shared" si="32"/>
        <v>10.341928251121075</v>
      </c>
      <c r="Z134" s="22">
        <f t="shared" si="32"/>
        <v>0</v>
      </c>
      <c r="AA134" s="22">
        <f t="shared" si="32"/>
        <v>8.4080717488789244E-2</v>
      </c>
      <c r="AB134" s="22">
        <f t="shared" si="32"/>
        <v>0.952914798206278</v>
      </c>
      <c r="AC134" s="22">
        <f t="shared" si="32"/>
        <v>0</v>
      </c>
      <c r="AD134" s="22">
        <f t="shared" si="30"/>
        <v>0</v>
      </c>
      <c r="AE134" s="22">
        <f t="shared" si="32"/>
        <v>0.1961883408071749</v>
      </c>
      <c r="AF134" s="22">
        <f t="shared" si="32"/>
        <v>1.4013452914798208</v>
      </c>
      <c r="AG134" s="22">
        <f t="shared" si="32"/>
        <v>14.714125560538116</v>
      </c>
      <c r="AH134" s="22">
        <f t="shared" si="32"/>
        <v>1.7656950672645739</v>
      </c>
      <c r="AI134" s="22">
        <f t="shared" si="32"/>
        <v>0.44843049327354262</v>
      </c>
      <c r="AJ134" s="22">
        <f t="shared" si="32"/>
        <v>6.1378923766816138</v>
      </c>
      <c r="AK134" s="22">
        <f t="shared" si="32"/>
        <v>0.5605381165919282</v>
      </c>
      <c r="AL134" s="22">
        <f t="shared" si="32"/>
        <v>0.44843049327354262</v>
      </c>
    </row>
    <row r="135" spans="1:38">
      <c r="A135" t="s">
        <v>150</v>
      </c>
      <c r="B135" s="22">
        <f t="shared" si="31"/>
        <v>1.4693742776952285</v>
      </c>
      <c r="C135" s="22">
        <f t="shared" si="31"/>
        <v>0.11556876341423147</v>
      </c>
      <c r="D135" s="22">
        <f t="shared" si="31"/>
        <v>0.70992240383027905</v>
      </c>
      <c r="E135" s="22">
        <f t="shared" si="31"/>
        <v>1.1721974574872049</v>
      </c>
      <c r="F135" s="22">
        <f t="shared" si="31"/>
        <v>0</v>
      </c>
      <c r="G135" s="22">
        <f t="shared" si="31"/>
        <v>0</v>
      </c>
      <c r="H135" s="22">
        <f t="shared" si="31"/>
        <v>1.8821198613174839</v>
      </c>
      <c r="I135" s="22">
        <f t="shared" si="31"/>
        <v>0</v>
      </c>
      <c r="J135" s="22">
        <f t="shared" si="28"/>
        <v>0</v>
      </c>
      <c r="K135" s="22">
        <f t="shared" si="31"/>
        <v>0.24764735017335313</v>
      </c>
      <c r="L135" s="22">
        <f t="shared" si="31"/>
        <v>1.6840019811788014</v>
      </c>
      <c r="M135" s="22">
        <f t="shared" si="31"/>
        <v>4.4411424797754666</v>
      </c>
      <c r="N135" s="22">
        <f t="shared" si="31"/>
        <v>8.7832260194815905</v>
      </c>
      <c r="O135" s="22">
        <f t="shared" si="31"/>
        <v>77.513620604259543</v>
      </c>
      <c r="P135" s="22">
        <f t="shared" si="31"/>
        <v>1.1226679874525343</v>
      </c>
      <c r="Q135" s="22">
        <f t="shared" si="31"/>
        <v>0.61086346376093781</v>
      </c>
      <c r="R135" s="22">
        <f t="shared" si="31"/>
        <v>0.24764735017335313</v>
      </c>
      <c r="S135" s="22"/>
      <c r="U135" t="s">
        <v>150</v>
      </c>
      <c r="V135" s="22">
        <f t="shared" si="32"/>
        <v>1.4000000000000001</v>
      </c>
      <c r="W135" s="22">
        <f t="shared" si="32"/>
        <v>0.03</v>
      </c>
      <c r="X135" s="22">
        <f t="shared" si="32"/>
        <v>0.16</v>
      </c>
      <c r="Y135" s="22">
        <f t="shared" si="32"/>
        <v>0.03</v>
      </c>
      <c r="Z135" s="22">
        <f t="shared" si="32"/>
        <v>0</v>
      </c>
      <c r="AA135" s="22">
        <f t="shared" si="32"/>
        <v>0.03</v>
      </c>
      <c r="AB135" s="22">
        <f t="shared" si="32"/>
        <v>3.51</v>
      </c>
      <c r="AC135" s="22">
        <f t="shared" si="32"/>
        <v>0</v>
      </c>
      <c r="AD135" s="22">
        <f t="shared" si="30"/>
        <v>0</v>
      </c>
      <c r="AE135" s="22">
        <f t="shared" si="32"/>
        <v>0.71000000000000008</v>
      </c>
      <c r="AF135" s="22">
        <f t="shared" si="32"/>
        <v>2.98</v>
      </c>
      <c r="AG135" s="22">
        <f t="shared" si="32"/>
        <v>3.8899999999999997</v>
      </c>
      <c r="AH135" s="22">
        <f t="shared" si="32"/>
        <v>4.3099999999999996</v>
      </c>
      <c r="AI135" s="22">
        <f t="shared" si="32"/>
        <v>80.55</v>
      </c>
      <c r="AJ135" s="22">
        <f t="shared" si="32"/>
        <v>1.47</v>
      </c>
      <c r="AK135" s="22">
        <f t="shared" si="32"/>
        <v>0.38</v>
      </c>
      <c r="AL135" s="22">
        <f t="shared" si="32"/>
        <v>0.54999999999999993</v>
      </c>
    </row>
    <row r="136" spans="1:38">
      <c r="A136" t="s">
        <v>4</v>
      </c>
      <c r="B136" s="22">
        <f t="shared" si="31"/>
        <v>0</v>
      </c>
      <c r="C136" s="22">
        <f t="shared" si="31"/>
        <v>0</v>
      </c>
      <c r="D136" s="22">
        <f t="shared" si="31"/>
        <v>0</v>
      </c>
      <c r="E136" s="22">
        <f t="shared" si="31"/>
        <v>0</v>
      </c>
      <c r="F136" s="22">
        <f t="shared" si="31"/>
        <v>0</v>
      </c>
      <c r="G136" s="22">
        <f t="shared" si="31"/>
        <v>0</v>
      </c>
      <c r="H136" s="22">
        <f t="shared" si="31"/>
        <v>0</v>
      </c>
      <c r="I136" s="22">
        <f t="shared" si="31"/>
        <v>0</v>
      </c>
      <c r="J136" s="22">
        <f t="shared" si="28"/>
        <v>0</v>
      </c>
      <c r="K136" s="22">
        <f t="shared" si="31"/>
        <v>0</v>
      </c>
      <c r="L136" s="22">
        <f t="shared" si="31"/>
        <v>0</v>
      </c>
      <c r="M136" s="22">
        <f t="shared" si="31"/>
        <v>0</v>
      </c>
      <c r="N136" s="22">
        <f t="shared" si="31"/>
        <v>0</v>
      </c>
      <c r="O136" s="22">
        <f t="shared" si="31"/>
        <v>0</v>
      </c>
      <c r="P136" s="22">
        <f t="shared" si="31"/>
        <v>0</v>
      </c>
      <c r="Q136" s="22">
        <f t="shared" si="31"/>
        <v>0</v>
      </c>
      <c r="R136" s="22">
        <f t="shared" si="31"/>
        <v>0</v>
      </c>
      <c r="S136" s="22"/>
      <c r="U136" t="s">
        <v>4</v>
      </c>
      <c r="V136" s="22">
        <f t="shared" si="32"/>
        <v>0</v>
      </c>
      <c r="W136" s="22">
        <f t="shared" si="32"/>
        <v>0</v>
      </c>
      <c r="X136" s="22">
        <f t="shared" si="32"/>
        <v>0</v>
      </c>
      <c r="Y136" s="22">
        <f t="shared" si="32"/>
        <v>0</v>
      </c>
      <c r="Z136" s="22">
        <f t="shared" si="32"/>
        <v>0</v>
      </c>
      <c r="AA136" s="22">
        <f t="shared" si="32"/>
        <v>0</v>
      </c>
      <c r="AB136" s="22">
        <f t="shared" si="32"/>
        <v>0</v>
      </c>
      <c r="AC136" s="22">
        <f t="shared" si="32"/>
        <v>0</v>
      </c>
      <c r="AD136" s="22">
        <f t="shared" si="30"/>
        <v>0</v>
      </c>
      <c r="AE136" s="22">
        <f t="shared" si="32"/>
        <v>0</v>
      </c>
      <c r="AF136" s="22">
        <f t="shared" si="32"/>
        <v>0</v>
      </c>
      <c r="AG136" s="22">
        <f t="shared" si="32"/>
        <v>0</v>
      </c>
      <c r="AH136" s="22">
        <f t="shared" si="32"/>
        <v>0</v>
      </c>
      <c r="AI136" s="22">
        <f t="shared" si="32"/>
        <v>0</v>
      </c>
      <c r="AJ136" s="22">
        <f t="shared" si="32"/>
        <v>0</v>
      </c>
      <c r="AK136" s="22">
        <f t="shared" si="32"/>
        <v>0</v>
      </c>
      <c r="AL136" s="22">
        <f t="shared" si="32"/>
        <v>0</v>
      </c>
    </row>
    <row r="137" spans="1:38">
      <c r="A137" t="s">
        <v>151</v>
      </c>
      <c r="B137" s="22">
        <f t="shared" si="31"/>
        <v>16.302652106084242</v>
      </c>
      <c r="C137" s="22">
        <f t="shared" si="31"/>
        <v>0.3510140405616225</v>
      </c>
      <c r="D137" s="22">
        <f t="shared" si="31"/>
        <v>41.185647425897038</v>
      </c>
      <c r="E137" s="22">
        <f t="shared" si="31"/>
        <v>19.578783151326054</v>
      </c>
      <c r="F137" s="22">
        <f t="shared" si="31"/>
        <v>0</v>
      </c>
      <c r="G137" s="22">
        <f t="shared" si="31"/>
        <v>0.9750390015600624</v>
      </c>
      <c r="H137" s="22">
        <f t="shared" si="31"/>
        <v>1.7550702028081122</v>
      </c>
      <c r="I137" s="22">
        <f t="shared" si="31"/>
        <v>0.234009360374415</v>
      </c>
      <c r="J137" s="22">
        <f t="shared" si="28"/>
        <v>0</v>
      </c>
      <c r="K137" s="22">
        <f t="shared" si="31"/>
        <v>5.850234009360375E-2</v>
      </c>
      <c r="L137" s="22">
        <f t="shared" si="31"/>
        <v>1.1115444617784711</v>
      </c>
      <c r="M137" s="22">
        <f t="shared" si="31"/>
        <v>9.1263650546021839</v>
      </c>
      <c r="N137" s="22">
        <f t="shared" si="31"/>
        <v>1.6965678627145087</v>
      </c>
      <c r="O137" s="22">
        <f t="shared" si="31"/>
        <v>0.39001560062402496</v>
      </c>
      <c r="P137" s="22">
        <f t="shared" si="31"/>
        <v>5.9672386895475817</v>
      </c>
      <c r="Q137" s="22">
        <f t="shared" si="31"/>
        <v>0.76053042121684866</v>
      </c>
      <c r="R137" s="22">
        <f t="shared" si="31"/>
        <v>0.50702028081123252</v>
      </c>
      <c r="S137" s="22"/>
      <c r="U137" t="s">
        <v>151</v>
      </c>
      <c r="V137" s="22">
        <f t="shared" si="32"/>
        <v>46.209912536443149</v>
      </c>
      <c r="W137" s="22">
        <f t="shared" si="32"/>
        <v>0.43731778425655976</v>
      </c>
      <c r="X137" s="22">
        <f t="shared" si="32"/>
        <v>11.771137026239067</v>
      </c>
      <c r="Y137" s="22">
        <f t="shared" si="32"/>
        <v>7.3615160349854225</v>
      </c>
      <c r="Z137" s="22">
        <f t="shared" si="32"/>
        <v>0</v>
      </c>
      <c r="AA137" s="22">
        <f t="shared" si="32"/>
        <v>3.3527696793002915</v>
      </c>
      <c r="AB137" s="22">
        <f t="shared" si="32"/>
        <v>6.1953352769679304</v>
      </c>
      <c r="AC137" s="22">
        <f t="shared" si="32"/>
        <v>0.4008746355685131</v>
      </c>
      <c r="AD137" s="22">
        <f t="shared" si="30"/>
        <v>0</v>
      </c>
      <c r="AE137" s="22">
        <f t="shared" si="32"/>
        <v>1.5306122448979591</v>
      </c>
      <c r="AF137" s="22">
        <f t="shared" si="32"/>
        <v>2.7696793002915454</v>
      </c>
      <c r="AG137" s="22">
        <f t="shared" si="32"/>
        <v>9.6574344023323615</v>
      </c>
      <c r="AH137" s="22">
        <f t="shared" si="32"/>
        <v>2.6239067055393588</v>
      </c>
      <c r="AI137" s="22">
        <f t="shared" si="32"/>
        <v>0.43731778425655976</v>
      </c>
      <c r="AJ137" s="22">
        <f t="shared" si="32"/>
        <v>6.7055393586005829</v>
      </c>
      <c r="AK137" s="22">
        <f t="shared" si="32"/>
        <v>0.32798833819241985</v>
      </c>
      <c r="AL137" s="22">
        <f t="shared" si="32"/>
        <v>0.21865889212827988</v>
      </c>
    </row>
    <row r="138" spans="1:38">
      <c r="A138" t="s">
        <v>152</v>
      </c>
      <c r="B138" s="22">
        <f t="shared" si="31"/>
        <v>5.8346839546191251</v>
      </c>
      <c r="C138" s="22">
        <f t="shared" si="31"/>
        <v>0.48622366288492713</v>
      </c>
      <c r="D138" s="22">
        <f t="shared" si="31"/>
        <v>7.2933549432739051</v>
      </c>
      <c r="E138" s="22">
        <f t="shared" si="31"/>
        <v>53.646677471636949</v>
      </c>
      <c r="F138" s="22">
        <f t="shared" si="31"/>
        <v>0</v>
      </c>
      <c r="G138" s="22">
        <f t="shared" si="31"/>
        <v>2.5931928687196111</v>
      </c>
      <c r="H138" s="22">
        <f t="shared" si="31"/>
        <v>1.6207455429497568</v>
      </c>
      <c r="I138" s="22">
        <f t="shared" si="31"/>
        <v>0</v>
      </c>
      <c r="J138" s="22">
        <f t="shared" si="28"/>
        <v>0</v>
      </c>
      <c r="K138" s="22">
        <f t="shared" si="31"/>
        <v>0.48622366288492713</v>
      </c>
      <c r="L138" s="22">
        <f t="shared" si="31"/>
        <v>3.2414910858995136</v>
      </c>
      <c r="M138" s="22">
        <f t="shared" si="31"/>
        <v>12.155591572123177</v>
      </c>
      <c r="N138" s="22">
        <f t="shared" si="31"/>
        <v>3.2414910858995136</v>
      </c>
      <c r="O138" s="22">
        <f t="shared" si="31"/>
        <v>0</v>
      </c>
      <c r="P138" s="22">
        <f t="shared" si="31"/>
        <v>6.8071312803889779</v>
      </c>
      <c r="Q138" s="22">
        <f t="shared" si="31"/>
        <v>1.4586709886547813</v>
      </c>
      <c r="R138" s="22">
        <f t="shared" si="31"/>
        <v>1.1345218800648298</v>
      </c>
      <c r="S138" s="22"/>
      <c r="U138" t="s">
        <v>152</v>
      </c>
      <c r="V138" s="22">
        <f t="shared" si="32"/>
        <v>16.393442622950818</v>
      </c>
      <c r="W138" s="22">
        <f t="shared" si="32"/>
        <v>0</v>
      </c>
      <c r="X138" s="22">
        <f t="shared" si="32"/>
        <v>0</v>
      </c>
      <c r="Y138" s="22">
        <f t="shared" si="32"/>
        <v>34.42622950819672</v>
      </c>
      <c r="Z138" s="22">
        <f t="shared" si="32"/>
        <v>0</v>
      </c>
      <c r="AA138" s="22">
        <f t="shared" si="32"/>
        <v>0</v>
      </c>
      <c r="AB138" s="22">
        <f t="shared" si="32"/>
        <v>0</v>
      </c>
      <c r="AC138" s="22">
        <f t="shared" si="32"/>
        <v>0</v>
      </c>
      <c r="AD138" s="22">
        <f t="shared" si="30"/>
        <v>0</v>
      </c>
      <c r="AE138" s="22">
        <f t="shared" si="32"/>
        <v>4.918032786885246</v>
      </c>
      <c r="AF138" s="22">
        <f t="shared" si="32"/>
        <v>9.8360655737704921</v>
      </c>
      <c r="AG138" s="22">
        <f t="shared" si="32"/>
        <v>18.032786885245901</v>
      </c>
      <c r="AH138" s="22">
        <f t="shared" si="32"/>
        <v>4.918032786885246</v>
      </c>
      <c r="AI138" s="22">
        <f t="shared" si="32"/>
        <v>0</v>
      </c>
      <c r="AJ138" s="22">
        <f t="shared" si="32"/>
        <v>11.475409836065573</v>
      </c>
      <c r="AK138" s="22">
        <f t="shared" si="32"/>
        <v>0</v>
      </c>
      <c r="AL138" s="22">
        <f t="shared" si="32"/>
        <v>0</v>
      </c>
    </row>
    <row r="139" spans="1:38">
      <c r="A139" t="s">
        <v>153</v>
      </c>
      <c r="B139" s="22">
        <f t="shared" si="31"/>
        <v>7.8324225865209467</v>
      </c>
      <c r="C139" s="22">
        <f t="shared" si="31"/>
        <v>0.72859744990892528</v>
      </c>
      <c r="D139" s="22">
        <f t="shared" si="31"/>
        <v>5.1001821493624773</v>
      </c>
      <c r="E139" s="22">
        <f t="shared" si="31"/>
        <v>7.6502732240437163</v>
      </c>
      <c r="F139" s="22">
        <f t="shared" si="31"/>
        <v>0</v>
      </c>
      <c r="G139" s="22">
        <f t="shared" si="31"/>
        <v>2.1857923497267762</v>
      </c>
      <c r="H139" s="22">
        <f t="shared" si="31"/>
        <v>6.3752276867030968</v>
      </c>
      <c r="I139" s="22">
        <f t="shared" si="31"/>
        <v>0</v>
      </c>
      <c r="J139" s="22">
        <f t="shared" si="28"/>
        <v>0</v>
      </c>
      <c r="K139" s="22">
        <f t="shared" si="31"/>
        <v>1.2750455373406193</v>
      </c>
      <c r="L139" s="22">
        <f t="shared" si="31"/>
        <v>10.018214936247723</v>
      </c>
      <c r="M139" s="22">
        <f t="shared" si="31"/>
        <v>33.879781420765028</v>
      </c>
      <c r="N139" s="22">
        <f t="shared" si="31"/>
        <v>6.0109289617486334</v>
      </c>
      <c r="O139" s="22">
        <f t="shared" si="31"/>
        <v>1.2750455373406193</v>
      </c>
      <c r="P139" s="22">
        <f t="shared" si="31"/>
        <v>13.843351548269581</v>
      </c>
      <c r="Q139" s="22">
        <f t="shared" si="31"/>
        <v>3.278688524590164</v>
      </c>
      <c r="R139" s="22">
        <f t="shared" ref="R139" si="33">IFERROR(R21/SUM($B21:$R21)*100,0)</f>
        <v>0.54644808743169404</v>
      </c>
      <c r="S139" s="22"/>
      <c r="U139" t="s">
        <v>153</v>
      </c>
      <c r="V139" s="22">
        <f t="shared" si="32"/>
        <v>0</v>
      </c>
      <c r="W139" s="22">
        <f t="shared" si="32"/>
        <v>0</v>
      </c>
      <c r="X139" s="22">
        <f t="shared" si="32"/>
        <v>0</v>
      </c>
      <c r="Y139" s="22">
        <f t="shared" si="32"/>
        <v>0</v>
      </c>
      <c r="Z139" s="22">
        <f t="shared" si="32"/>
        <v>0</v>
      </c>
      <c r="AA139" s="22">
        <f t="shared" si="32"/>
        <v>0</v>
      </c>
      <c r="AB139" s="22">
        <f t="shared" si="32"/>
        <v>0</v>
      </c>
      <c r="AC139" s="22">
        <f t="shared" si="32"/>
        <v>0</v>
      </c>
      <c r="AD139" s="22">
        <f t="shared" si="30"/>
        <v>0</v>
      </c>
      <c r="AE139" s="22">
        <f t="shared" si="32"/>
        <v>0</v>
      </c>
      <c r="AF139" s="22">
        <f t="shared" si="32"/>
        <v>0</v>
      </c>
      <c r="AG139" s="22">
        <f t="shared" si="32"/>
        <v>100</v>
      </c>
      <c r="AH139" s="22">
        <f t="shared" si="32"/>
        <v>0</v>
      </c>
      <c r="AI139" s="22">
        <f t="shared" si="32"/>
        <v>0</v>
      </c>
      <c r="AJ139" s="22">
        <f t="shared" si="32"/>
        <v>0</v>
      </c>
      <c r="AK139" s="22">
        <f t="shared" si="32"/>
        <v>0</v>
      </c>
      <c r="AL139" s="22">
        <f t="shared" ref="W139:AL154" si="34">IFERROR(AL21/SUM($V21:$AL21)*100,0)</f>
        <v>0</v>
      </c>
    </row>
    <row r="140" spans="1:38">
      <c r="A140" t="s">
        <v>154</v>
      </c>
      <c r="B140" s="22">
        <f t="shared" ref="B140:R155" si="35">IFERROR(B22/SUM($B22:$R22)*100,0)</f>
        <v>5.9239610963748897</v>
      </c>
      <c r="C140" s="22">
        <f t="shared" si="35"/>
        <v>1.1494252873563218</v>
      </c>
      <c r="D140" s="22">
        <f t="shared" si="35"/>
        <v>30.592396109637487</v>
      </c>
      <c r="E140" s="22">
        <f t="shared" si="35"/>
        <v>22.723253757736515</v>
      </c>
      <c r="F140" s="22">
        <f t="shared" si="35"/>
        <v>0</v>
      </c>
      <c r="G140" s="22">
        <f t="shared" si="35"/>
        <v>0.53050397877984079</v>
      </c>
      <c r="H140" s="22">
        <f t="shared" si="35"/>
        <v>1.4146772767462421</v>
      </c>
      <c r="I140" s="22">
        <f t="shared" si="35"/>
        <v>0</v>
      </c>
      <c r="J140" s="22">
        <f t="shared" si="28"/>
        <v>0</v>
      </c>
      <c r="K140" s="22">
        <f t="shared" si="35"/>
        <v>1.0610079575596816</v>
      </c>
      <c r="L140" s="22">
        <f t="shared" si="35"/>
        <v>4.2440318302387263</v>
      </c>
      <c r="M140" s="22">
        <f t="shared" si="35"/>
        <v>13.262599469496022</v>
      </c>
      <c r="N140" s="22">
        <f t="shared" si="35"/>
        <v>2.6525198938992043</v>
      </c>
      <c r="O140" s="22">
        <f t="shared" si="35"/>
        <v>0</v>
      </c>
      <c r="P140" s="22">
        <f t="shared" si="35"/>
        <v>12.37842617152962</v>
      </c>
      <c r="Q140" s="22">
        <f t="shared" si="35"/>
        <v>3.2714412024756854</v>
      </c>
      <c r="R140" s="22">
        <f t="shared" si="35"/>
        <v>0.79575596816976124</v>
      </c>
      <c r="S140" s="22"/>
      <c r="U140" t="s">
        <v>154</v>
      </c>
      <c r="V140" s="22">
        <f t="shared" ref="V140:AL155" si="36">IFERROR(V22/SUM($V22:$AL22)*100,0)</f>
        <v>7.7777777777777777</v>
      </c>
      <c r="W140" s="22">
        <f t="shared" si="34"/>
        <v>0</v>
      </c>
      <c r="X140" s="22">
        <f t="shared" si="34"/>
        <v>27.777777777777779</v>
      </c>
      <c r="Y140" s="22">
        <f t="shared" si="34"/>
        <v>15.555555555555555</v>
      </c>
      <c r="Z140" s="22">
        <f t="shared" si="34"/>
        <v>0</v>
      </c>
      <c r="AA140" s="22">
        <f t="shared" si="34"/>
        <v>0</v>
      </c>
      <c r="AB140" s="22">
        <f t="shared" si="34"/>
        <v>3.3333333333333335</v>
      </c>
      <c r="AC140" s="22">
        <f t="shared" si="34"/>
        <v>0</v>
      </c>
      <c r="AD140" s="22">
        <f t="shared" si="30"/>
        <v>0</v>
      </c>
      <c r="AE140" s="22">
        <f t="shared" si="34"/>
        <v>0</v>
      </c>
      <c r="AF140" s="22">
        <f t="shared" si="34"/>
        <v>6.666666666666667</v>
      </c>
      <c r="AG140" s="22">
        <f t="shared" si="34"/>
        <v>3.3333333333333335</v>
      </c>
      <c r="AH140" s="22">
        <f t="shared" si="34"/>
        <v>7.7777777777777777</v>
      </c>
      <c r="AI140" s="22">
        <f t="shared" si="34"/>
        <v>0</v>
      </c>
      <c r="AJ140" s="22">
        <f t="shared" si="34"/>
        <v>27.777777777777779</v>
      </c>
      <c r="AK140" s="22">
        <f t="shared" si="34"/>
        <v>0</v>
      </c>
      <c r="AL140" s="22">
        <f t="shared" si="34"/>
        <v>0</v>
      </c>
    </row>
    <row r="141" spans="1:38">
      <c r="A141" t="s">
        <v>5</v>
      </c>
      <c r="B141" s="22">
        <f t="shared" si="35"/>
        <v>6.3876651982378849</v>
      </c>
      <c r="C141" s="22">
        <f t="shared" si="35"/>
        <v>1.5418502202643172</v>
      </c>
      <c r="D141" s="22">
        <f t="shared" si="35"/>
        <v>14.977973568281937</v>
      </c>
      <c r="E141" s="22">
        <f t="shared" si="35"/>
        <v>8.1497797356828183</v>
      </c>
      <c r="F141" s="22">
        <f t="shared" si="35"/>
        <v>0</v>
      </c>
      <c r="G141" s="22">
        <f t="shared" si="35"/>
        <v>0</v>
      </c>
      <c r="H141" s="22">
        <f t="shared" si="35"/>
        <v>0.66079295154185025</v>
      </c>
      <c r="I141" s="22">
        <f t="shared" si="35"/>
        <v>0</v>
      </c>
      <c r="J141" s="22">
        <f t="shared" si="28"/>
        <v>0</v>
      </c>
      <c r="K141" s="22">
        <f t="shared" si="35"/>
        <v>0</v>
      </c>
      <c r="L141" s="22">
        <f t="shared" si="35"/>
        <v>1.9823788546255507</v>
      </c>
      <c r="M141" s="22">
        <f t="shared" si="35"/>
        <v>42.731277533039645</v>
      </c>
      <c r="N141" s="22">
        <f t="shared" si="35"/>
        <v>4.6255506607929515</v>
      </c>
      <c r="O141" s="22">
        <f t="shared" si="35"/>
        <v>1.7621145374449341</v>
      </c>
      <c r="P141" s="22">
        <f t="shared" si="35"/>
        <v>12.114537444933921</v>
      </c>
      <c r="Q141" s="22">
        <f t="shared" si="35"/>
        <v>2.2026431718061676</v>
      </c>
      <c r="R141" s="22">
        <f t="shared" si="35"/>
        <v>2.8634361233480177</v>
      </c>
      <c r="S141" s="22"/>
      <c r="U141" t="s">
        <v>5</v>
      </c>
      <c r="V141" s="22">
        <f t="shared" si="36"/>
        <v>7.8431372549019605</v>
      </c>
      <c r="W141" s="22">
        <f t="shared" si="34"/>
        <v>0</v>
      </c>
      <c r="X141" s="22">
        <f t="shared" si="34"/>
        <v>2.3529411764705883</v>
      </c>
      <c r="Y141" s="22">
        <f t="shared" si="34"/>
        <v>0</v>
      </c>
      <c r="Z141" s="22">
        <f t="shared" si="34"/>
        <v>0</v>
      </c>
      <c r="AA141" s="22">
        <f t="shared" si="34"/>
        <v>0</v>
      </c>
      <c r="AB141" s="22">
        <f t="shared" si="34"/>
        <v>8.235294117647058</v>
      </c>
      <c r="AC141" s="22">
        <f t="shared" si="34"/>
        <v>0</v>
      </c>
      <c r="AD141" s="22">
        <f t="shared" si="30"/>
        <v>0</v>
      </c>
      <c r="AE141" s="22">
        <f t="shared" si="34"/>
        <v>3.1372549019607843</v>
      </c>
      <c r="AF141" s="22">
        <f t="shared" si="34"/>
        <v>14.509803921568629</v>
      </c>
      <c r="AG141" s="22">
        <f t="shared" si="34"/>
        <v>31.372549019607842</v>
      </c>
      <c r="AH141" s="22">
        <f t="shared" si="34"/>
        <v>9.4117647058823533</v>
      </c>
      <c r="AI141" s="22">
        <f t="shared" si="34"/>
        <v>1.9607843137254901</v>
      </c>
      <c r="AJ141" s="22">
        <f t="shared" si="34"/>
        <v>14.901960784313726</v>
      </c>
      <c r="AK141" s="22">
        <f t="shared" si="34"/>
        <v>2.7450980392156863</v>
      </c>
      <c r="AL141" s="22">
        <f t="shared" si="34"/>
        <v>3.5294117647058822</v>
      </c>
    </row>
    <row r="142" spans="1:38">
      <c r="A142" t="s">
        <v>155</v>
      </c>
      <c r="B142" s="22">
        <f t="shared" si="35"/>
        <v>20.168067226890756</v>
      </c>
      <c r="C142" s="22">
        <f t="shared" si="35"/>
        <v>0</v>
      </c>
      <c r="D142" s="22">
        <f t="shared" si="35"/>
        <v>4.7619047619047619</v>
      </c>
      <c r="E142" s="22">
        <f t="shared" si="35"/>
        <v>1.9607843137254901</v>
      </c>
      <c r="F142" s="22">
        <f t="shared" si="35"/>
        <v>0</v>
      </c>
      <c r="G142" s="22">
        <f t="shared" si="35"/>
        <v>7.0028011204481793</v>
      </c>
      <c r="H142" s="22">
        <f t="shared" si="35"/>
        <v>4.4817927170868348</v>
      </c>
      <c r="I142" s="22">
        <f t="shared" si="35"/>
        <v>0</v>
      </c>
      <c r="J142" s="22">
        <f t="shared" si="28"/>
        <v>0</v>
      </c>
      <c r="K142" s="22">
        <f t="shared" si="35"/>
        <v>0.84033613445378152</v>
      </c>
      <c r="L142" s="22">
        <f t="shared" si="35"/>
        <v>4.4817927170868348</v>
      </c>
      <c r="M142" s="22">
        <f t="shared" si="35"/>
        <v>28.011204481792717</v>
      </c>
      <c r="N142" s="22">
        <f t="shared" si="35"/>
        <v>7.2829131652661072</v>
      </c>
      <c r="O142" s="22">
        <f t="shared" si="35"/>
        <v>0</v>
      </c>
      <c r="P142" s="22">
        <f t="shared" si="35"/>
        <v>16.806722689075631</v>
      </c>
      <c r="Q142" s="22">
        <f t="shared" si="35"/>
        <v>4.2016806722689077</v>
      </c>
      <c r="R142" s="22">
        <f t="shared" si="35"/>
        <v>0</v>
      </c>
      <c r="S142" s="22"/>
      <c r="U142" t="s">
        <v>155</v>
      </c>
      <c r="V142" s="22">
        <f t="shared" si="36"/>
        <v>44.639718804920911</v>
      </c>
      <c r="W142" s="22">
        <f t="shared" si="34"/>
        <v>0</v>
      </c>
      <c r="X142" s="22">
        <f t="shared" si="34"/>
        <v>0.70298769771528991</v>
      </c>
      <c r="Y142" s="22">
        <f t="shared" si="34"/>
        <v>0</v>
      </c>
      <c r="Z142" s="22">
        <f t="shared" si="34"/>
        <v>0</v>
      </c>
      <c r="AA142" s="22">
        <f t="shared" si="34"/>
        <v>17.398945518453427</v>
      </c>
      <c r="AB142" s="22">
        <f t="shared" si="34"/>
        <v>4.9209138840070299</v>
      </c>
      <c r="AC142" s="22">
        <f t="shared" si="34"/>
        <v>0</v>
      </c>
      <c r="AD142" s="22">
        <f t="shared" si="30"/>
        <v>0</v>
      </c>
      <c r="AE142" s="22">
        <f t="shared" si="34"/>
        <v>2.9876977152899822</v>
      </c>
      <c r="AF142" s="22">
        <f t="shared" si="34"/>
        <v>4.2179261862917397</v>
      </c>
      <c r="AG142" s="22">
        <f t="shared" si="34"/>
        <v>9.3145869947275912</v>
      </c>
      <c r="AH142" s="22">
        <f t="shared" si="34"/>
        <v>2.4604569420035149</v>
      </c>
      <c r="AI142" s="22">
        <f t="shared" si="34"/>
        <v>0.70298769771528991</v>
      </c>
      <c r="AJ142" s="22">
        <f t="shared" si="34"/>
        <v>11.247803163444638</v>
      </c>
      <c r="AK142" s="22">
        <f t="shared" si="34"/>
        <v>1.4059753954305798</v>
      </c>
      <c r="AL142" s="22">
        <f t="shared" si="34"/>
        <v>0</v>
      </c>
    </row>
    <row r="143" spans="1:38">
      <c r="A143" t="s">
        <v>156</v>
      </c>
      <c r="B143" s="22">
        <f t="shared" si="35"/>
        <v>7.8144078144078142</v>
      </c>
      <c r="C143" s="22">
        <f t="shared" si="35"/>
        <v>0.73260073260073255</v>
      </c>
      <c r="D143" s="22">
        <f t="shared" si="35"/>
        <v>6.9597069597069599</v>
      </c>
      <c r="E143" s="22">
        <f t="shared" si="35"/>
        <v>7.4481074481074483</v>
      </c>
      <c r="F143" s="22">
        <f t="shared" si="35"/>
        <v>0</v>
      </c>
      <c r="G143" s="22">
        <f t="shared" si="35"/>
        <v>0</v>
      </c>
      <c r="H143" s="22">
        <f t="shared" si="35"/>
        <v>1.2210012210012211</v>
      </c>
      <c r="I143" s="22">
        <f t="shared" si="35"/>
        <v>0</v>
      </c>
      <c r="J143" s="22">
        <f t="shared" si="28"/>
        <v>0</v>
      </c>
      <c r="K143" s="22">
        <f t="shared" si="35"/>
        <v>0</v>
      </c>
      <c r="L143" s="22">
        <f t="shared" si="35"/>
        <v>2.6862026862026864</v>
      </c>
      <c r="M143" s="22">
        <f t="shared" si="35"/>
        <v>9.8901098901098905</v>
      </c>
      <c r="N143" s="22">
        <f t="shared" si="35"/>
        <v>3.6630036630036633</v>
      </c>
      <c r="O143" s="22">
        <f t="shared" si="35"/>
        <v>0.73260073260073255</v>
      </c>
      <c r="P143" s="22">
        <f t="shared" si="35"/>
        <v>47.130647130647127</v>
      </c>
      <c r="Q143" s="22">
        <f t="shared" si="35"/>
        <v>10.866910866910867</v>
      </c>
      <c r="R143" s="22">
        <f t="shared" si="35"/>
        <v>0.85470085470085477</v>
      </c>
      <c r="S143" s="22"/>
      <c r="U143" t="s">
        <v>156</v>
      </c>
      <c r="V143" s="22">
        <f t="shared" si="36"/>
        <v>8.0054274084124835</v>
      </c>
      <c r="W143" s="22">
        <f t="shared" si="34"/>
        <v>0</v>
      </c>
      <c r="X143" s="22">
        <f t="shared" si="34"/>
        <v>1.8995929443690638</v>
      </c>
      <c r="Y143" s="22">
        <f t="shared" si="34"/>
        <v>0.81411126187245586</v>
      </c>
      <c r="Z143" s="22">
        <f t="shared" si="34"/>
        <v>0</v>
      </c>
      <c r="AA143" s="22">
        <f t="shared" si="34"/>
        <v>0</v>
      </c>
      <c r="AB143" s="22">
        <f t="shared" si="34"/>
        <v>1.7639077340569878</v>
      </c>
      <c r="AC143" s="22">
        <f t="shared" si="34"/>
        <v>0</v>
      </c>
      <c r="AD143" s="22">
        <f t="shared" si="30"/>
        <v>0</v>
      </c>
      <c r="AE143" s="22">
        <f t="shared" si="34"/>
        <v>1.6282225237449117</v>
      </c>
      <c r="AF143" s="22">
        <f t="shared" si="34"/>
        <v>5.5630936227951153</v>
      </c>
      <c r="AG143" s="22">
        <f t="shared" si="34"/>
        <v>11.126187245590231</v>
      </c>
      <c r="AH143" s="22">
        <f t="shared" si="34"/>
        <v>10.990502035278155</v>
      </c>
      <c r="AI143" s="22">
        <f t="shared" si="34"/>
        <v>0.40705563093622793</v>
      </c>
      <c r="AJ143" s="22">
        <f t="shared" si="34"/>
        <v>50.746268656716417</v>
      </c>
      <c r="AK143" s="22">
        <f t="shared" si="34"/>
        <v>6.6485753052917236</v>
      </c>
      <c r="AL143" s="22">
        <f t="shared" si="34"/>
        <v>0.40705563093622793</v>
      </c>
    </row>
    <row r="144" spans="1:38">
      <c r="A144" t="s">
        <v>6</v>
      </c>
      <c r="B144" s="22">
        <f t="shared" si="35"/>
        <v>0</v>
      </c>
      <c r="C144" s="22">
        <f t="shared" si="35"/>
        <v>0</v>
      </c>
      <c r="D144" s="22">
        <f t="shared" si="35"/>
        <v>0</v>
      </c>
      <c r="E144" s="22">
        <f t="shared" si="35"/>
        <v>0</v>
      </c>
      <c r="F144" s="22">
        <f t="shared" si="35"/>
        <v>0</v>
      </c>
      <c r="G144" s="22">
        <f t="shared" si="35"/>
        <v>0</v>
      </c>
      <c r="H144" s="22">
        <f t="shared" si="35"/>
        <v>0</v>
      </c>
      <c r="I144" s="22">
        <f t="shared" si="35"/>
        <v>0</v>
      </c>
      <c r="J144" s="22">
        <f t="shared" si="28"/>
        <v>0</v>
      </c>
      <c r="K144" s="22">
        <f t="shared" si="35"/>
        <v>0</v>
      </c>
      <c r="L144" s="22">
        <f t="shared" si="35"/>
        <v>0</v>
      </c>
      <c r="M144" s="22">
        <f t="shared" si="35"/>
        <v>0</v>
      </c>
      <c r="N144" s="22">
        <f t="shared" si="35"/>
        <v>0</v>
      </c>
      <c r="O144" s="22">
        <f t="shared" si="35"/>
        <v>0</v>
      </c>
      <c r="P144" s="22">
        <f t="shared" si="35"/>
        <v>0</v>
      </c>
      <c r="Q144" s="22">
        <f t="shared" si="35"/>
        <v>0</v>
      </c>
      <c r="R144" s="22">
        <f t="shared" si="35"/>
        <v>0</v>
      </c>
      <c r="S144" s="22"/>
      <c r="U144" t="s">
        <v>6</v>
      </c>
      <c r="V144" s="22">
        <f t="shared" si="36"/>
        <v>0</v>
      </c>
      <c r="W144" s="22">
        <f t="shared" si="34"/>
        <v>0</v>
      </c>
      <c r="X144" s="22">
        <f t="shared" si="34"/>
        <v>0</v>
      </c>
      <c r="Y144" s="22">
        <f t="shared" si="34"/>
        <v>0</v>
      </c>
      <c r="Z144" s="22">
        <f t="shared" si="34"/>
        <v>0</v>
      </c>
      <c r="AA144" s="22">
        <f t="shared" si="34"/>
        <v>0</v>
      </c>
      <c r="AB144" s="22">
        <f t="shared" si="34"/>
        <v>0</v>
      </c>
      <c r="AC144" s="22">
        <f t="shared" si="34"/>
        <v>0</v>
      </c>
      <c r="AD144" s="22">
        <f t="shared" si="30"/>
        <v>0</v>
      </c>
      <c r="AE144" s="22">
        <f t="shared" si="34"/>
        <v>0</v>
      </c>
      <c r="AF144" s="22">
        <f t="shared" si="34"/>
        <v>0</v>
      </c>
      <c r="AG144" s="22">
        <f t="shared" si="34"/>
        <v>0</v>
      </c>
      <c r="AH144" s="22">
        <f t="shared" si="34"/>
        <v>0</v>
      </c>
      <c r="AI144" s="22">
        <f t="shared" si="34"/>
        <v>0</v>
      </c>
      <c r="AJ144" s="22">
        <f t="shared" si="34"/>
        <v>0</v>
      </c>
      <c r="AK144" s="22">
        <f t="shared" si="34"/>
        <v>0</v>
      </c>
      <c r="AL144" s="22">
        <f t="shared" si="34"/>
        <v>0</v>
      </c>
    </row>
    <row r="145" spans="1:38">
      <c r="A145" t="s">
        <v>7</v>
      </c>
      <c r="B145" s="22">
        <f t="shared" si="35"/>
        <v>7.4107959743824336</v>
      </c>
      <c r="C145" s="22">
        <f t="shared" si="35"/>
        <v>0</v>
      </c>
      <c r="D145" s="22">
        <f t="shared" si="35"/>
        <v>2.1957913998170175</v>
      </c>
      <c r="E145" s="22">
        <f t="shared" si="35"/>
        <v>0.82342177493138147</v>
      </c>
      <c r="F145" s="22">
        <f t="shared" si="35"/>
        <v>0</v>
      </c>
      <c r="G145" s="22">
        <f t="shared" si="35"/>
        <v>0</v>
      </c>
      <c r="H145" s="22">
        <f t="shared" si="35"/>
        <v>47.941445562671547</v>
      </c>
      <c r="I145" s="22">
        <f t="shared" si="35"/>
        <v>1.3723696248856359</v>
      </c>
      <c r="J145" s="22">
        <f t="shared" si="28"/>
        <v>1.9213174748398902</v>
      </c>
      <c r="K145" s="22">
        <f t="shared" si="35"/>
        <v>7.2278133577310149</v>
      </c>
      <c r="L145" s="22">
        <f t="shared" si="35"/>
        <v>8.0512351326623968</v>
      </c>
      <c r="M145" s="22">
        <f t="shared" si="35"/>
        <v>9.972552607502287</v>
      </c>
      <c r="N145" s="22">
        <f t="shared" si="35"/>
        <v>5.8554437328453801</v>
      </c>
      <c r="O145" s="22">
        <f t="shared" si="35"/>
        <v>1.2808783165599267</v>
      </c>
      <c r="P145" s="22">
        <f t="shared" si="35"/>
        <v>3.9341262580054894</v>
      </c>
      <c r="Q145" s="22">
        <f t="shared" si="35"/>
        <v>1.2808783165599267</v>
      </c>
      <c r="R145" s="22">
        <f t="shared" si="35"/>
        <v>0.73193046660567251</v>
      </c>
      <c r="S145" s="22"/>
      <c r="U145" t="s">
        <v>7</v>
      </c>
      <c r="V145" s="22">
        <f t="shared" si="36"/>
        <v>6.1556329849012776</v>
      </c>
      <c r="W145" s="22">
        <f t="shared" si="34"/>
        <v>0</v>
      </c>
      <c r="X145" s="22">
        <f t="shared" si="34"/>
        <v>0.11614401858304298</v>
      </c>
      <c r="Y145" s="22">
        <f t="shared" si="34"/>
        <v>0.27100271002710025</v>
      </c>
      <c r="Z145" s="22">
        <f t="shared" si="34"/>
        <v>0</v>
      </c>
      <c r="AA145" s="22">
        <f t="shared" si="34"/>
        <v>0.54200542005420049</v>
      </c>
      <c r="AB145" s="22">
        <f t="shared" si="34"/>
        <v>34.533488192024777</v>
      </c>
      <c r="AC145" s="22">
        <f t="shared" si="34"/>
        <v>0.65814943863724351</v>
      </c>
      <c r="AD145" s="22">
        <f t="shared" si="30"/>
        <v>29.643183897529735</v>
      </c>
      <c r="AE145" s="22">
        <f t="shared" si="34"/>
        <v>9.3302361595044534</v>
      </c>
      <c r="AF145" s="22">
        <f t="shared" si="34"/>
        <v>11.691831204026325</v>
      </c>
      <c r="AG145" s="22">
        <f t="shared" si="34"/>
        <v>9.1366627951993813</v>
      </c>
      <c r="AH145" s="22">
        <f t="shared" si="34"/>
        <v>6.4653503677893926</v>
      </c>
      <c r="AI145" s="22">
        <f t="shared" si="34"/>
        <v>1.3550135501355014</v>
      </c>
      <c r="AJ145" s="22">
        <f t="shared" si="34"/>
        <v>5.6136275648470768</v>
      </c>
      <c r="AK145" s="22">
        <f t="shared" si="34"/>
        <v>1.0452961672473868</v>
      </c>
      <c r="AL145" s="22">
        <f t="shared" si="34"/>
        <v>0.54200542005420049</v>
      </c>
    </row>
    <row r="146" spans="1:38">
      <c r="A146" t="s">
        <v>157</v>
      </c>
      <c r="B146" s="22">
        <f t="shared" si="35"/>
        <v>11.968503937007874</v>
      </c>
      <c r="C146" s="22">
        <f t="shared" si="35"/>
        <v>0.47244094488188976</v>
      </c>
      <c r="D146" s="22">
        <f t="shared" si="35"/>
        <v>3.622047244094488</v>
      </c>
      <c r="E146" s="22">
        <f t="shared" si="35"/>
        <v>0.94488188976377951</v>
      </c>
      <c r="F146" s="22">
        <f t="shared" si="35"/>
        <v>0</v>
      </c>
      <c r="G146" s="22">
        <f t="shared" si="35"/>
        <v>0.94488188976377951</v>
      </c>
      <c r="H146" s="22">
        <f t="shared" si="35"/>
        <v>10.708661417322835</v>
      </c>
      <c r="I146" s="22">
        <f t="shared" si="35"/>
        <v>1.889763779527559</v>
      </c>
      <c r="J146" s="22">
        <f t="shared" si="28"/>
        <v>1.1023622047244095</v>
      </c>
      <c r="K146" s="22">
        <f t="shared" si="35"/>
        <v>5.984251968503937</v>
      </c>
      <c r="L146" s="22">
        <f t="shared" si="35"/>
        <v>11.811023622047244</v>
      </c>
      <c r="M146" s="22">
        <f t="shared" si="35"/>
        <v>15.905511811023624</v>
      </c>
      <c r="N146" s="22">
        <f t="shared" si="35"/>
        <v>12.283464566929133</v>
      </c>
      <c r="O146" s="22">
        <f t="shared" si="35"/>
        <v>1.5748031496062991</v>
      </c>
      <c r="P146" s="22">
        <f t="shared" si="35"/>
        <v>14.645669291338583</v>
      </c>
      <c r="Q146" s="22">
        <f t="shared" si="35"/>
        <v>5.0393700787401574</v>
      </c>
      <c r="R146" s="22">
        <f t="shared" si="35"/>
        <v>1.1023622047244095</v>
      </c>
      <c r="S146" s="22"/>
      <c r="U146" t="s">
        <v>157</v>
      </c>
      <c r="V146" s="22">
        <f t="shared" si="36"/>
        <v>7.3025856044723971</v>
      </c>
      <c r="W146" s="22">
        <f t="shared" si="34"/>
        <v>0.31446540880503149</v>
      </c>
      <c r="X146" s="22">
        <f t="shared" si="34"/>
        <v>1.5723270440251573</v>
      </c>
      <c r="Y146" s="22">
        <f t="shared" si="34"/>
        <v>0.83857442348008393</v>
      </c>
      <c r="Z146" s="22">
        <f t="shared" si="34"/>
        <v>0</v>
      </c>
      <c r="AA146" s="22">
        <f t="shared" si="34"/>
        <v>0.62893081761006298</v>
      </c>
      <c r="AB146" s="22">
        <f t="shared" si="34"/>
        <v>9.8881900768693214</v>
      </c>
      <c r="AC146" s="22">
        <f t="shared" si="34"/>
        <v>0.4542278127183787</v>
      </c>
      <c r="AD146" s="22">
        <f t="shared" si="30"/>
        <v>4.7244094488188972</v>
      </c>
      <c r="AE146" s="22">
        <f t="shared" si="34"/>
        <v>6.9531795946890282</v>
      </c>
      <c r="AF146" s="22">
        <f t="shared" si="34"/>
        <v>37.246680642907059</v>
      </c>
      <c r="AG146" s="22">
        <f t="shared" si="34"/>
        <v>12.054507337526205</v>
      </c>
      <c r="AH146" s="22">
        <f t="shared" si="34"/>
        <v>7.3375262054507342</v>
      </c>
      <c r="AI146" s="22">
        <f t="shared" si="34"/>
        <v>1.2229210342417889</v>
      </c>
      <c r="AJ146" s="22">
        <f t="shared" si="34"/>
        <v>10.587002096436059</v>
      </c>
      <c r="AK146" s="22">
        <f t="shared" si="34"/>
        <v>2.0964360587002098</v>
      </c>
      <c r="AL146" s="22">
        <f t="shared" si="34"/>
        <v>0.4542278127183787</v>
      </c>
    </row>
    <row r="147" spans="1:38">
      <c r="A147" t="s">
        <v>8</v>
      </c>
      <c r="B147" s="22">
        <f t="shared" si="35"/>
        <v>9.2430858806404661</v>
      </c>
      <c r="C147" s="22">
        <f t="shared" si="35"/>
        <v>1.0189228529839884</v>
      </c>
      <c r="D147" s="22">
        <f t="shared" si="35"/>
        <v>5.8224163027656477</v>
      </c>
      <c r="E147" s="22">
        <f t="shared" si="35"/>
        <v>5.0218340611353707</v>
      </c>
      <c r="F147" s="22">
        <f t="shared" si="35"/>
        <v>0</v>
      </c>
      <c r="G147" s="22">
        <f t="shared" si="35"/>
        <v>0.21834061135371177</v>
      </c>
      <c r="H147" s="22">
        <f t="shared" si="35"/>
        <v>3.3478893740902476</v>
      </c>
      <c r="I147" s="22">
        <f t="shared" si="35"/>
        <v>0.29112081513828242</v>
      </c>
      <c r="J147" s="22">
        <f t="shared" si="28"/>
        <v>0</v>
      </c>
      <c r="K147" s="22">
        <f t="shared" si="35"/>
        <v>0.43668122270742354</v>
      </c>
      <c r="L147" s="22">
        <f t="shared" si="35"/>
        <v>4.512372634643377</v>
      </c>
      <c r="M147" s="22">
        <f t="shared" si="35"/>
        <v>32.459970887918487</v>
      </c>
      <c r="N147" s="22">
        <f t="shared" si="35"/>
        <v>9.7525473071324598</v>
      </c>
      <c r="O147" s="22">
        <f t="shared" si="35"/>
        <v>1.7467248908296942</v>
      </c>
      <c r="P147" s="22">
        <f t="shared" si="35"/>
        <v>18.413391557496361</v>
      </c>
      <c r="Q147" s="22">
        <f t="shared" si="35"/>
        <v>6.5502183406113534</v>
      </c>
      <c r="R147" s="22">
        <f t="shared" si="35"/>
        <v>1.1644832605531297</v>
      </c>
      <c r="S147" s="22"/>
      <c r="U147" t="s">
        <v>8</v>
      </c>
      <c r="V147" s="22">
        <f t="shared" si="36"/>
        <v>11.594202898550725</v>
      </c>
      <c r="W147" s="22">
        <f t="shared" si="34"/>
        <v>0.42270531400966183</v>
      </c>
      <c r="X147" s="22">
        <f t="shared" si="34"/>
        <v>1.1473429951690821</v>
      </c>
      <c r="Y147" s="22">
        <f t="shared" si="34"/>
        <v>0.90579710144927539</v>
      </c>
      <c r="Z147" s="22">
        <f t="shared" si="34"/>
        <v>0</v>
      </c>
      <c r="AA147" s="22">
        <f t="shared" si="34"/>
        <v>1.1473429951690821</v>
      </c>
      <c r="AB147" s="22">
        <f t="shared" si="34"/>
        <v>6.0386473429951693</v>
      </c>
      <c r="AC147" s="22">
        <f t="shared" si="34"/>
        <v>0.18115942028985507</v>
      </c>
      <c r="AD147" s="22">
        <f t="shared" si="30"/>
        <v>0</v>
      </c>
      <c r="AE147" s="22">
        <f t="shared" si="34"/>
        <v>2.3550724637681162</v>
      </c>
      <c r="AF147" s="22">
        <f t="shared" si="34"/>
        <v>9.4202898550724647</v>
      </c>
      <c r="AG147" s="22">
        <f t="shared" si="34"/>
        <v>27.113526570048307</v>
      </c>
      <c r="AH147" s="22">
        <f t="shared" si="34"/>
        <v>10.446859903381643</v>
      </c>
      <c r="AI147" s="22">
        <f t="shared" si="34"/>
        <v>2.7777777777777777</v>
      </c>
      <c r="AJ147" s="22">
        <f t="shared" si="34"/>
        <v>20.531400966183575</v>
      </c>
      <c r="AK147" s="22">
        <f t="shared" si="34"/>
        <v>5.0120772946859908</v>
      </c>
      <c r="AL147" s="22">
        <f t="shared" si="34"/>
        <v>0.90579710144927539</v>
      </c>
    </row>
    <row r="148" spans="1:38">
      <c r="A148" t="s">
        <v>158</v>
      </c>
      <c r="B148" s="22">
        <f t="shared" si="35"/>
        <v>13.36734693877551</v>
      </c>
      <c r="C148" s="22">
        <f t="shared" si="35"/>
        <v>0.45918367346938782</v>
      </c>
      <c r="D148" s="22">
        <f t="shared" si="35"/>
        <v>10.153061224489795</v>
      </c>
      <c r="E148" s="22">
        <f t="shared" si="35"/>
        <v>7.3979591836734695</v>
      </c>
      <c r="F148" s="22">
        <f t="shared" si="35"/>
        <v>0</v>
      </c>
      <c r="G148" s="22">
        <f t="shared" si="35"/>
        <v>0.66326530612244894</v>
      </c>
      <c r="H148" s="22">
        <f t="shared" si="35"/>
        <v>6.3775510204081636</v>
      </c>
      <c r="I148" s="22">
        <f t="shared" si="35"/>
        <v>0</v>
      </c>
      <c r="J148" s="22">
        <f t="shared" si="28"/>
        <v>0</v>
      </c>
      <c r="K148" s="22">
        <f t="shared" si="35"/>
        <v>1.7857142857142856</v>
      </c>
      <c r="L148" s="22">
        <f t="shared" si="35"/>
        <v>9.3367346938775508</v>
      </c>
      <c r="M148" s="22">
        <f t="shared" si="35"/>
        <v>28.673469387755102</v>
      </c>
      <c r="N148" s="22">
        <f t="shared" si="35"/>
        <v>7.704081632653061</v>
      </c>
      <c r="O148" s="22">
        <f t="shared" si="35"/>
        <v>5.9183673469387754</v>
      </c>
      <c r="P148" s="22">
        <f t="shared" si="35"/>
        <v>5.7653061224489797</v>
      </c>
      <c r="Q148" s="22">
        <f t="shared" si="35"/>
        <v>1.3265306122448979</v>
      </c>
      <c r="R148" s="22">
        <f t="shared" si="35"/>
        <v>1.0714285714285714</v>
      </c>
      <c r="S148" s="22"/>
      <c r="U148" t="s">
        <v>158</v>
      </c>
      <c r="V148" s="22">
        <f t="shared" si="36"/>
        <v>28.478964401294498</v>
      </c>
      <c r="W148" s="22">
        <f t="shared" si="34"/>
        <v>0.64724919093851141</v>
      </c>
      <c r="X148" s="22">
        <f t="shared" si="34"/>
        <v>0.75512405609492994</v>
      </c>
      <c r="Y148" s="22">
        <f t="shared" si="34"/>
        <v>0</v>
      </c>
      <c r="Z148" s="22">
        <f t="shared" si="34"/>
        <v>0</v>
      </c>
      <c r="AA148" s="22">
        <f t="shared" si="34"/>
        <v>1.4023732470334414</v>
      </c>
      <c r="AB148" s="22">
        <f t="shared" si="34"/>
        <v>6.3646170442286945</v>
      </c>
      <c r="AC148" s="22">
        <f t="shared" si="34"/>
        <v>0</v>
      </c>
      <c r="AD148" s="22">
        <f t="shared" si="30"/>
        <v>0</v>
      </c>
      <c r="AE148" s="22">
        <f t="shared" si="34"/>
        <v>2.912621359223301</v>
      </c>
      <c r="AF148" s="22">
        <f t="shared" si="34"/>
        <v>11.003236245954692</v>
      </c>
      <c r="AG148" s="22">
        <f t="shared" si="34"/>
        <v>22.114347357065803</v>
      </c>
      <c r="AH148" s="22">
        <f t="shared" si="34"/>
        <v>7.5512405609492985</v>
      </c>
      <c r="AI148" s="22">
        <f t="shared" si="34"/>
        <v>8.6299892125134843</v>
      </c>
      <c r="AJ148" s="22">
        <f t="shared" si="34"/>
        <v>8.090614886731391</v>
      </c>
      <c r="AK148" s="22">
        <f t="shared" si="34"/>
        <v>1.6181229773462782</v>
      </c>
      <c r="AL148" s="22">
        <f t="shared" si="34"/>
        <v>0.43149946062567418</v>
      </c>
    </row>
    <row r="149" spans="1:38">
      <c r="A149" t="s">
        <v>159</v>
      </c>
      <c r="B149" s="22">
        <f t="shared" si="35"/>
        <v>8.7891825445605409</v>
      </c>
      <c r="C149" s="22">
        <f t="shared" si="35"/>
        <v>0.55316533497234166</v>
      </c>
      <c r="D149" s="22">
        <f t="shared" si="35"/>
        <v>3.687768899815612</v>
      </c>
      <c r="E149" s="22">
        <f t="shared" si="35"/>
        <v>1.9668100799016592</v>
      </c>
      <c r="F149" s="22">
        <f t="shared" si="35"/>
        <v>0</v>
      </c>
      <c r="G149" s="22">
        <f t="shared" si="35"/>
        <v>0.2458512599877074</v>
      </c>
      <c r="H149" s="22">
        <f t="shared" si="35"/>
        <v>21.389059618930549</v>
      </c>
      <c r="I149" s="22">
        <f t="shared" si="35"/>
        <v>0</v>
      </c>
      <c r="J149" s="22">
        <f t="shared" si="28"/>
        <v>0</v>
      </c>
      <c r="K149" s="22">
        <f t="shared" si="35"/>
        <v>0.49170251997541481</v>
      </c>
      <c r="L149" s="22">
        <f t="shared" si="35"/>
        <v>15.488629379225568</v>
      </c>
      <c r="M149" s="22">
        <f t="shared" si="35"/>
        <v>29.440688383527963</v>
      </c>
      <c r="N149" s="22">
        <f t="shared" si="35"/>
        <v>5.9004302397049786</v>
      </c>
      <c r="O149" s="22">
        <f t="shared" si="35"/>
        <v>1.1063306699446833</v>
      </c>
      <c r="P149" s="22">
        <f t="shared" si="35"/>
        <v>8.2360172095881996</v>
      </c>
      <c r="Q149" s="22">
        <f t="shared" si="35"/>
        <v>2.2741241548862936</v>
      </c>
      <c r="R149" s="22">
        <f t="shared" si="35"/>
        <v>0.43023970497848807</v>
      </c>
      <c r="S149" s="22"/>
      <c r="U149" t="s">
        <v>159</v>
      </c>
      <c r="V149" s="22">
        <f t="shared" si="36"/>
        <v>7.0038910505836576</v>
      </c>
      <c r="W149" s="22">
        <f t="shared" si="34"/>
        <v>0.11673151750972763</v>
      </c>
      <c r="X149" s="22">
        <f t="shared" si="34"/>
        <v>1.0505836575875487</v>
      </c>
      <c r="Y149" s="22">
        <f t="shared" si="34"/>
        <v>0.46692607003891051</v>
      </c>
      <c r="Z149" s="22">
        <f t="shared" si="34"/>
        <v>0</v>
      </c>
      <c r="AA149" s="22">
        <f t="shared" si="34"/>
        <v>0.77821011673151752</v>
      </c>
      <c r="AB149" s="22">
        <f t="shared" si="34"/>
        <v>13.657587548638132</v>
      </c>
      <c r="AC149" s="22">
        <f t="shared" si="34"/>
        <v>0.11673151750972763</v>
      </c>
      <c r="AD149" s="22">
        <f t="shared" si="30"/>
        <v>0</v>
      </c>
      <c r="AE149" s="22">
        <f t="shared" si="34"/>
        <v>1.867704280155642</v>
      </c>
      <c r="AF149" s="22">
        <f t="shared" si="34"/>
        <v>15.56420233463035</v>
      </c>
      <c r="AG149" s="22">
        <f t="shared" si="34"/>
        <v>32.645914396887157</v>
      </c>
      <c r="AH149" s="22">
        <f t="shared" si="34"/>
        <v>8.054474708171206</v>
      </c>
      <c r="AI149" s="22">
        <f t="shared" si="34"/>
        <v>1.0894941634241244</v>
      </c>
      <c r="AJ149" s="22">
        <f t="shared" si="34"/>
        <v>13.501945525291829</v>
      </c>
      <c r="AK149" s="22">
        <f t="shared" si="34"/>
        <v>3.6575875486381326</v>
      </c>
      <c r="AL149" s="22">
        <f t="shared" si="34"/>
        <v>0.42801556420233466</v>
      </c>
    </row>
    <row r="150" spans="1:38">
      <c r="A150" t="s">
        <v>9</v>
      </c>
      <c r="B150" s="22">
        <f t="shared" si="35"/>
        <v>0</v>
      </c>
      <c r="C150" s="22">
        <f t="shared" si="35"/>
        <v>0</v>
      </c>
      <c r="D150" s="22">
        <f t="shared" si="35"/>
        <v>0</v>
      </c>
      <c r="E150" s="22">
        <f t="shared" si="35"/>
        <v>0</v>
      </c>
      <c r="F150" s="22">
        <f t="shared" si="35"/>
        <v>0</v>
      </c>
      <c r="G150" s="22">
        <f t="shared" si="35"/>
        <v>0</v>
      </c>
      <c r="H150" s="22">
        <f t="shared" si="35"/>
        <v>0</v>
      </c>
      <c r="I150" s="22">
        <f t="shared" si="35"/>
        <v>0</v>
      </c>
      <c r="J150" s="22">
        <f t="shared" si="28"/>
        <v>0</v>
      </c>
      <c r="K150" s="22">
        <f t="shared" si="35"/>
        <v>0</v>
      </c>
      <c r="L150" s="22">
        <f t="shared" si="35"/>
        <v>0</v>
      </c>
      <c r="M150" s="22">
        <f t="shared" si="35"/>
        <v>0</v>
      </c>
      <c r="N150" s="22">
        <f t="shared" si="35"/>
        <v>0</v>
      </c>
      <c r="O150" s="22">
        <f t="shared" si="35"/>
        <v>0</v>
      </c>
      <c r="P150" s="22">
        <f t="shared" si="35"/>
        <v>0</v>
      </c>
      <c r="Q150" s="22">
        <f t="shared" si="35"/>
        <v>0</v>
      </c>
      <c r="R150" s="22">
        <f t="shared" si="35"/>
        <v>0</v>
      </c>
      <c r="S150" s="22"/>
      <c r="U150" t="s">
        <v>9</v>
      </c>
      <c r="V150" s="22">
        <f t="shared" si="36"/>
        <v>0</v>
      </c>
      <c r="W150" s="22">
        <f t="shared" si="34"/>
        <v>0</v>
      </c>
      <c r="X150" s="22">
        <f t="shared" si="34"/>
        <v>0</v>
      </c>
      <c r="Y150" s="22">
        <f t="shared" si="34"/>
        <v>0</v>
      </c>
      <c r="Z150" s="22">
        <f t="shared" si="34"/>
        <v>0</v>
      </c>
      <c r="AA150" s="22">
        <f t="shared" si="34"/>
        <v>0</v>
      </c>
      <c r="AB150" s="22">
        <f t="shared" si="34"/>
        <v>0</v>
      </c>
      <c r="AC150" s="22">
        <f t="shared" si="34"/>
        <v>0</v>
      </c>
      <c r="AD150" s="22">
        <f t="shared" si="30"/>
        <v>0</v>
      </c>
      <c r="AE150" s="22">
        <f t="shared" si="34"/>
        <v>0</v>
      </c>
      <c r="AF150" s="22">
        <f t="shared" si="34"/>
        <v>0</v>
      </c>
      <c r="AG150" s="22">
        <f t="shared" si="34"/>
        <v>0</v>
      </c>
      <c r="AH150" s="22">
        <f t="shared" si="34"/>
        <v>0</v>
      </c>
      <c r="AI150" s="22">
        <f t="shared" si="34"/>
        <v>0</v>
      </c>
      <c r="AJ150" s="22">
        <f t="shared" si="34"/>
        <v>0</v>
      </c>
      <c r="AK150" s="22">
        <f t="shared" si="34"/>
        <v>0</v>
      </c>
      <c r="AL150" s="22">
        <f t="shared" si="34"/>
        <v>0</v>
      </c>
    </row>
    <row r="151" spans="1:38">
      <c r="A151" t="s">
        <v>160</v>
      </c>
      <c r="B151" s="22">
        <f t="shared" si="35"/>
        <v>6.408450704225352</v>
      </c>
      <c r="C151" s="22">
        <f t="shared" si="35"/>
        <v>0.63380281690140849</v>
      </c>
      <c r="D151" s="22">
        <f t="shared" si="35"/>
        <v>13.732394366197184</v>
      </c>
      <c r="E151" s="22">
        <f t="shared" si="35"/>
        <v>19.295774647887324</v>
      </c>
      <c r="F151" s="22">
        <f t="shared" si="35"/>
        <v>0</v>
      </c>
      <c r="G151" s="22">
        <f t="shared" si="35"/>
        <v>0.77464788732394363</v>
      </c>
      <c r="H151" s="22">
        <f t="shared" si="35"/>
        <v>3.063380281690141</v>
      </c>
      <c r="I151" s="22">
        <f t="shared" si="35"/>
        <v>0</v>
      </c>
      <c r="J151" s="22">
        <f t="shared" si="28"/>
        <v>0</v>
      </c>
      <c r="K151" s="22">
        <f t="shared" si="35"/>
        <v>0.10563380281690139</v>
      </c>
      <c r="L151" s="22">
        <f t="shared" si="35"/>
        <v>2.1830985915492955</v>
      </c>
      <c r="M151" s="22">
        <f t="shared" si="35"/>
        <v>36.901408450704224</v>
      </c>
      <c r="N151" s="22">
        <f t="shared" si="35"/>
        <v>5.669014084507042</v>
      </c>
      <c r="O151" s="22">
        <f t="shared" si="35"/>
        <v>4.154929577464789</v>
      </c>
      <c r="P151" s="22">
        <f t="shared" si="35"/>
        <v>6.232394366197183</v>
      </c>
      <c r="Q151" s="22">
        <f t="shared" si="35"/>
        <v>0.35211267605633806</v>
      </c>
      <c r="R151" s="22">
        <f t="shared" si="35"/>
        <v>0.49295774647887325</v>
      </c>
      <c r="S151" s="22"/>
      <c r="U151" t="s">
        <v>160</v>
      </c>
      <c r="V151" s="22">
        <f t="shared" si="36"/>
        <v>8.6014445173998677</v>
      </c>
      <c r="W151" s="22">
        <f t="shared" si="34"/>
        <v>0.37754432042022323</v>
      </c>
      <c r="X151" s="22">
        <f t="shared" si="34"/>
        <v>3.9395929087327639</v>
      </c>
      <c r="Y151" s="22">
        <f t="shared" si="34"/>
        <v>2.7084701247537755</v>
      </c>
      <c r="Z151" s="22">
        <f t="shared" si="34"/>
        <v>0</v>
      </c>
      <c r="AA151" s="22">
        <f t="shared" si="34"/>
        <v>1.0013131976362442</v>
      </c>
      <c r="AB151" s="22">
        <f t="shared" si="34"/>
        <v>6.336178594878529</v>
      </c>
      <c r="AC151" s="22">
        <f t="shared" si="34"/>
        <v>0.14773473407747867</v>
      </c>
      <c r="AD151" s="22">
        <f t="shared" si="30"/>
        <v>0.10563380281690139</v>
      </c>
      <c r="AE151" s="22">
        <f t="shared" si="34"/>
        <v>1.969796454366382</v>
      </c>
      <c r="AF151" s="22">
        <f t="shared" si="34"/>
        <v>6.8286277084701252</v>
      </c>
      <c r="AG151" s="22">
        <f t="shared" si="34"/>
        <v>40.134602757715037</v>
      </c>
      <c r="AH151" s="22">
        <f t="shared" si="34"/>
        <v>9.8161523309258047</v>
      </c>
      <c r="AI151" s="22">
        <f t="shared" si="34"/>
        <v>4.875246224556796</v>
      </c>
      <c r="AJ151" s="22">
        <f t="shared" si="34"/>
        <v>11.227839789888378</v>
      </c>
      <c r="AK151" s="22">
        <f t="shared" si="34"/>
        <v>1.4116874589625739</v>
      </c>
      <c r="AL151" s="22">
        <f t="shared" si="34"/>
        <v>0.5745239658568615</v>
      </c>
    </row>
    <row r="152" spans="1:38">
      <c r="A152" t="s">
        <v>10</v>
      </c>
      <c r="B152" s="22">
        <f t="shared" si="35"/>
        <v>0</v>
      </c>
      <c r="C152" s="22">
        <f t="shared" si="35"/>
        <v>0</v>
      </c>
      <c r="D152" s="22">
        <f t="shared" si="35"/>
        <v>0</v>
      </c>
      <c r="E152" s="22">
        <f t="shared" si="35"/>
        <v>0</v>
      </c>
      <c r="F152" s="22">
        <f t="shared" si="35"/>
        <v>0</v>
      </c>
      <c r="G152" s="22">
        <f t="shared" si="35"/>
        <v>0</v>
      </c>
      <c r="H152" s="22">
        <f t="shared" si="35"/>
        <v>0</v>
      </c>
      <c r="I152" s="22">
        <f t="shared" si="35"/>
        <v>0</v>
      </c>
      <c r="J152" s="22">
        <f t="shared" si="28"/>
        <v>0</v>
      </c>
      <c r="K152" s="22">
        <f t="shared" si="35"/>
        <v>0</v>
      </c>
      <c r="L152" s="22">
        <f t="shared" si="35"/>
        <v>3.5714285714285712</v>
      </c>
      <c r="M152" s="22">
        <f t="shared" si="35"/>
        <v>53.571428571428569</v>
      </c>
      <c r="N152" s="22">
        <f t="shared" si="35"/>
        <v>14.285714285714285</v>
      </c>
      <c r="O152" s="22">
        <f t="shared" si="35"/>
        <v>16.666666666666664</v>
      </c>
      <c r="P152" s="22">
        <f t="shared" si="35"/>
        <v>11.904761904761903</v>
      </c>
      <c r="Q152" s="22">
        <f t="shared" si="35"/>
        <v>0</v>
      </c>
      <c r="R152" s="22">
        <f t="shared" si="35"/>
        <v>0</v>
      </c>
      <c r="S152" s="22"/>
      <c r="U152" t="s">
        <v>10</v>
      </c>
      <c r="V152" s="22">
        <f t="shared" si="36"/>
        <v>5.8795411089866159</v>
      </c>
      <c r="W152" s="22">
        <f t="shared" si="34"/>
        <v>0.43021032504780116</v>
      </c>
      <c r="X152" s="22">
        <f t="shared" si="34"/>
        <v>1.5296367112810707</v>
      </c>
      <c r="Y152" s="22">
        <f t="shared" si="34"/>
        <v>0.81261950286806894</v>
      </c>
      <c r="Z152" s="22">
        <f t="shared" si="34"/>
        <v>0</v>
      </c>
      <c r="AA152" s="22">
        <f t="shared" si="34"/>
        <v>0.90822179732313579</v>
      </c>
      <c r="AB152" s="22">
        <f t="shared" si="34"/>
        <v>4.5411089866156784</v>
      </c>
      <c r="AC152" s="22">
        <f t="shared" si="34"/>
        <v>0.14340344168260039</v>
      </c>
      <c r="AD152" s="22">
        <f t="shared" si="30"/>
        <v>0</v>
      </c>
      <c r="AE152" s="22">
        <f t="shared" si="34"/>
        <v>1.6252390057361379</v>
      </c>
      <c r="AF152" s="22">
        <f t="shared" si="34"/>
        <v>10.277246653919695</v>
      </c>
      <c r="AG152" s="22">
        <f t="shared" si="34"/>
        <v>40.96558317399618</v>
      </c>
      <c r="AH152" s="22">
        <f t="shared" si="34"/>
        <v>10.707456978967496</v>
      </c>
      <c r="AI152" s="22">
        <f t="shared" si="34"/>
        <v>4.6845124282982793</v>
      </c>
      <c r="AJ152" s="22">
        <f t="shared" si="34"/>
        <v>14.531548757170173</v>
      </c>
      <c r="AK152" s="22">
        <f t="shared" si="34"/>
        <v>2.581261950286807</v>
      </c>
      <c r="AL152" s="22">
        <f t="shared" si="34"/>
        <v>0.38240917782026768</v>
      </c>
    </row>
    <row r="153" spans="1:38">
      <c r="A153" t="s">
        <v>161</v>
      </c>
      <c r="B153" s="22">
        <f t="shared" si="35"/>
        <v>7.671781187458306</v>
      </c>
      <c r="C153" s="22">
        <f t="shared" si="35"/>
        <v>0.80053368912608414</v>
      </c>
      <c r="D153" s="22">
        <f t="shared" si="35"/>
        <v>12.474983322214809</v>
      </c>
      <c r="E153" s="22">
        <f t="shared" si="35"/>
        <v>4.6030687124749834</v>
      </c>
      <c r="F153" s="22">
        <f t="shared" si="35"/>
        <v>0</v>
      </c>
      <c r="G153" s="22">
        <f t="shared" si="35"/>
        <v>0.26684456304202797</v>
      </c>
      <c r="H153" s="22">
        <f t="shared" si="35"/>
        <v>1.4009339559706471</v>
      </c>
      <c r="I153" s="22">
        <f t="shared" si="35"/>
        <v>0</v>
      </c>
      <c r="J153" s="22">
        <f t="shared" si="28"/>
        <v>0</v>
      </c>
      <c r="K153" s="22">
        <f t="shared" si="35"/>
        <v>0.20013342228152103</v>
      </c>
      <c r="L153" s="22">
        <f t="shared" si="35"/>
        <v>3.6691127418278855</v>
      </c>
      <c r="M153" s="22">
        <f t="shared" si="35"/>
        <v>40.960640426951301</v>
      </c>
      <c r="N153" s="22">
        <f t="shared" si="35"/>
        <v>10.740493662441628</v>
      </c>
      <c r="O153" s="22">
        <f t="shared" si="35"/>
        <v>3.935957304869913</v>
      </c>
      <c r="P153" s="22">
        <f t="shared" si="35"/>
        <v>10.673782521681121</v>
      </c>
      <c r="Q153" s="22">
        <f t="shared" si="35"/>
        <v>1.801200800533689</v>
      </c>
      <c r="R153" s="22">
        <f t="shared" si="35"/>
        <v>0.80053368912608414</v>
      </c>
      <c r="S153" s="22"/>
      <c r="U153" t="s">
        <v>161</v>
      </c>
      <c r="V153" s="22">
        <f t="shared" si="36"/>
        <v>8.9460784313725483</v>
      </c>
      <c r="W153" s="22">
        <f t="shared" si="34"/>
        <v>0.40849673202614384</v>
      </c>
      <c r="X153" s="22">
        <f t="shared" si="34"/>
        <v>2.9003267973856208</v>
      </c>
      <c r="Y153" s="22">
        <f t="shared" si="34"/>
        <v>0.98039215686274506</v>
      </c>
      <c r="Z153" s="22">
        <f t="shared" si="34"/>
        <v>0</v>
      </c>
      <c r="AA153" s="22">
        <f t="shared" si="34"/>
        <v>0.77614379084967322</v>
      </c>
      <c r="AB153" s="22">
        <f t="shared" si="34"/>
        <v>4.8202614379084974</v>
      </c>
      <c r="AC153" s="22">
        <f t="shared" si="34"/>
        <v>0.14297385620915032</v>
      </c>
      <c r="AD153" s="22">
        <f t="shared" si="30"/>
        <v>0</v>
      </c>
      <c r="AE153" s="22">
        <f t="shared" si="34"/>
        <v>1.8178104575163401</v>
      </c>
      <c r="AF153" s="22">
        <f t="shared" si="34"/>
        <v>9.6609477124183005</v>
      </c>
      <c r="AG153" s="22">
        <f t="shared" si="34"/>
        <v>39.154411764705884</v>
      </c>
      <c r="AH153" s="22">
        <f t="shared" si="34"/>
        <v>9.8856209150326801</v>
      </c>
      <c r="AI153" s="22">
        <f t="shared" si="34"/>
        <v>4.0032679738562091</v>
      </c>
      <c r="AJ153" s="22">
        <f t="shared" si="34"/>
        <v>13.316993464052288</v>
      </c>
      <c r="AK153" s="22">
        <f t="shared" si="34"/>
        <v>2.1854575163398691</v>
      </c>
      <c r="AL153" s="22">
        <f t="shared" si="34"/>
        <v>1.0008169934640523</v>
      </c>
    </row>
    <row r="154" spans="1:38">
      <c r="A154" t="s">
        <v>162</v>
      </c>
      <c r="B154" s="22">
        <f t="shared" si="35"/>
        <v>7.0107858243451462</v>
      </c>
      <c r="C154" s="22">
        <f t="shared" si="35"/>
        <v>0.23112480739599386</v>
      </c>
      <c r="D154" s="22">
        <f t="shared" si="35"/>
        <v>16.101694915254235</v>
      </c>
      <c r="E154" s="22">
        <f t="shared" si="35"/>
        <v>4.6224961479198763</v>
      </c>
      <c r="F154" s="22">
        <f t="shared" si="35"/>
        <v>0</v>
      </c>
      <c r="G154" s="22">
        <f t="shared" si="35"/>
        <v>0</v>
      </c>
      <c r="H154" s="22">
        <f t="shared" si="35"/>
        <v>2.8505392912172574</v>
      </c>
      <c r="I154" s="22">
        <f t="shared" si="35"/>
        <v>0</v>
      </c>
      <c r="J154" s="22">
        <f t="shared" si="28"/>
        <v>0</v>
      </c>
      <c r="K154" s="22">
        <f t="shared" si="35"/>
        <v>0</v>
      </c>
      <c r="L154" s="22">
        <f t="shared" si="35"/>
        <v>2.6964560862865947</v>
      </c>
      <c r="M154" s="22">
        <f t="shared" si="35"/>
        <v>38.52080123266564</v>
      </c>
      <c r="N154" s="22">
        <f t="shared" si="35"/>
        <v>10.092449922958398</v>
      </c>
      <c r="O154" s="22">
        <f t="shared" si="35"/>
        <v>1.2326656394453006</v>
      </c>
      <c r="P154" s="22">
        <f t="shared" si="35"/>
        <v>13.097072419106318</v>
      </c>
      <c r="Q154" s="22">
        <f t="shared" si="35"/>
        <v>2.773497688751926</v>
      </c>
      <c r="R154" s="22">
        <f t="shared" si="35"/>
        <v>0.77041602465331283</v>
      </c>
      <c r="S154" s="22"/>
      <c r="U154" t="s">
        <v>162</v>
      </c>
      <c r="V154" s="22">
        <f t="shared" si="36"/>
        <v>10.477611940298507</v>
      </c>
      <c r="W154" s="22">
        <f t="shared" si="34"/>
        <v>0.59701492537313439</v>
      </c>
      <c r="X154" s="22">
        <f t="shared" si="34"/>
        <v>3.2835820895522385</v>
      </c>
      <c r="Y154" s="22">
        <f t="shared" si="34"/>
        <v>0.9253731343283581</v>
      </c>
      <c r="Z154" s="22">
        <f t="shared" si="34"/>
        <v>0</v>
      </c>
      <c r="AA154" s="22">
        <f t="shared" si="34"/>
        <v>0.74626865671641784</v>
      </c>
      <c r="AB154" s="22">
        <f t="shared" si="34"/>
        <v>7.1343283582089549</v>
      </c>
      <c r="AC154" s="22">
        <f t="shared" si="34"/>
        <v>0</v>
      </c>
      <c r="AD154" s="22">
        <f t="shared" si="30"/>
        <v>0</v>
      </c>
      <c r="AE154" s="22">
        <f t="shared" si="34"/>
        <v>2.2089552238805972</v>
      </c>
      <c r="AF154" s="22">
        <f t="shared" si="34"/>
        <v>9.4925373134328357</v>
      </c>
      <c r="AG154" s="22">
        <f t="shared" si="34"/>
        <v>32.417910447761194</v>
      </c>
      <c r="AH154" s="22">
        <f t="shared" si="34"/>
        <v>10.925373134328359</v>
      </c>
      <c r="AI154" s="22">
        <f t="shared" si="34"/>
        <v>3.0149253731343282</v>
      </c>
      <c r="AJ154" s="22">
        <f t="shared" si="34"/>
        <v>14.925373134328357</v>
      </c>
      <c r="AK154" s="22">
        <f t="shared" si="34"/>
        <v>3.3432835820895521</v>
      </c>
      <c r="AL154" s="22">
        <f t="shared" si="34"/>
        <v>0.5074626865671642</v>
      </c>
    </row>
    <row r="155" spans="1:38">
      <c r="A155" t="s">
        <v>163</v>
      </c>
      <c r="B155" s="22">
        <f t="shared" si="35"/>
        <v>2.6023987327449651</v>
      </c>
      <c r="C155" s="22">
        <f t="shared" si="35"/>
        <v>1.6066983480425436</v>
      </c>
      <c r="D155" s="22">
        <f t="shared" si="35"/>
        <v>6.4494229463679567</v>
      </c>
      <c r="E155" s="22">
        <f t="shared" si="35"/>
        <v>3.0097307083050464</v>
      </c>
      <c r="F155" s="22">
        <f t="shared" si="35"/>
        <v>0</v>
      </c>
      <c r="G155" s="22">
        <f t="shared" si="35"/>
        <v>0.92781172210907448</v>
      </c>
      <c r="H155" s="22">
        <f t="shared" si="35"/>
        <v>1.5161801312514145</v>
      </c>
      <c r="I155" s="22">
        <f t="shared" si="35"/>
        <v>0</v>
      </c>
      <c r="J155" s="22">
        <f t="shared" si="28"/>
        <v>0</v>
      </c>
      <c r="K155" s="22">
        <f t="shared" si="35"/>
        <v>6.7888662593346902E-2</v>
      </c>
      <c r="L155" s="22">
        <f t="shared" si="35"/>
        <v>1.1541072640868975</v>
      </c>
      <c r="M155" s="22">
        <f t="shared" si="35"/>
        <v>72.844534962661228</v>
      </c>
      <c r="N155" s="22">
        <f t="shared" si="35"/>
        <v>2.6250282869427473</v>
      </c>
      <c r="O155" s="22">
        <f t="shared" si="35"/>
        <v>2.8513238289205702</v>
      </c>
      <c r="P155" s="22">
        <f t="shared" si="35"/>
        <v>2.9192124915139175</v>
      </c>
      <c r="Q155" s="22">
        <f t="shared" si="35"/>
        <v>0.5883684091423399</v>
      </c>
      <c r="R155" s="22">
        <f t="shared" ref="R155" si="37">IFERROR(R37/SUM($B37:$R37)*100,0)</f>
        <v>0.83729350531794522</v>
      </c>
      <c r="S155" s="22"/>
      <c r="U155" t="s">
        <v>163</v>
      </c>
      <c r="V155" s="22">
        <f t="shared" si="36"/>
        <v>4.6173469387755102</v>
      </c>
      <c r="W155" s="22">
        <f t="shared" si="36"/>
        <v>0.80357142857142849</v>
      </c>
      <c r="X155" s="22">
        <f t="shared" si="36"/>
        <v>3.4948979591836737</v>
      </c>
      <c r="Y155" s="22">
        <f t="shared" si="36"/>
        <v>1.0331632653061225</v>
      </c>
      <c r="Z155" s="22">
        <f t="shared" si="36"/>
        <v>0</v>
      </c>
      <c r="AA155" s="22">
        <f t="shared" si="36"/>
        <v>1.0841836734693877</v>
      </c>
      <c r="AB155" s="22">
        <f t="shared" si="36"/>
        <v>4.170918367346939</v>
      </c>
      <c r="AC155" s="22">
        <f t="shared" si="36"/>
        <v>0.11479591836734696</v>
      </c>
      <c r="AD155" s="22">
        <f t="shared" si="30"/>
        <v>6.7888662593346902E-2</v>
      </c>
      <c r="AE155" s="22">
        <f t="shared" si="36"/>
        <v>1.7984693877551021</v>
      </c>
      <c r="AF155" s="22">
        <f t="shared" si="36"/>
        <v>6.3903061224489797</v>
      </c>
      <c r="AG155" s="22">
        <f t="shared" si="36"/>
        <v>62.232142857142861</v>
      </c>
      <c r="AH155" s="22">
        <f t="shared" si="36"/>
        <v>4.2474489795918373</v>
      </c>
      <c r="AI155" s="22">
        <f t="shared" si="36"/>
        <v>2.7295918367346941</v>
      </c>
      <c r="AJ155" s="22">
        <f t="shared" si="36"/>
        <v>5.7908163265306118</v>
      </c>
      <c r="AK155" s="22">
        <f t="shared" si="36"/>
        <v>0.81632653061224492</v>
      </c>
      <c r="AL155" s="22">
        <f t="shared" si="36"/>
        <v>0.63775510204081631</v>
      </c>
    </row>
    <row r="156" spans="1:38">
      <c r="A156" t="s">
        <v>11</v>
      </c>
      <c r="B156" s="22">
        <f t="shared" ref="B156:R171" si="38">IFERROR(B38/SUM($B38:$R38)*100,0)</f>
        <v>9.9437148217636029</v>
      </c>
      <c r="C156" s="22">
        <f t="shared" si="38"/>
        <v>0.56285178236397748</v>
      </c>
      <c r="D156" s="22">
        <f t="shared" si="38"/>
        <v>13.50844277673546</v>
      </c>
      <c r="E156" s="22">
        <f t="shared" si="38"/>
        <v>5.2532833020637906</v>
      </c>
      <c r="F156" s="22">
        <f t="shared" si="38"/>
        <v>0</v>
      </c>
      <c r="G156" s="22">
        <f t="shared" si="38"/>
        <v>0</v>
      </c>
      <c r="H156" s="22">
        <f t="shared" si="38"/>
        <v>1.876172607879925</v>
      </c>
      <c r="I156" s="22">
        <f t="shared" si="38"/>
        <v>0</v>
      </c>
      <c r="J156" s="22">
        <f t="shared" si="28"/>
        <v>0</v>
      </c>
      <c r="K156" s="22">
        <f t="shared" si="38"/>
        <v>0.75046904315196994</v>
      </c>
      <c r="L156" s="22">
        <f t="shared" si="38"/>
        <v>3.3771106941838651</v>
      </c>
      <c r="M156" s="22">
        <f t="shared" si="38"/>
        <v>31.51969981238274</v>
      </c>
      <c r="N156" s="22">
        <f t="shared" si="38"/>
        <v>10.694183864915573</v>
      </c>
      <c r="O156" s="22">
        <f t="shared" si="38"/>
        <v>2.6266416510318953</v>
      </c>
      <c r="P156" s="22">
        <f t="shared" si="38"/>
        <v>15.196998123827393</v>
      </c>
      <c r="Q156" s="22">
        <f t="shared" si="38"/>
        <v>3.3771106941838651</v>
      </c>
      <c r="R156" s="22">
        <f t="shared" si="38"/>
        <v>1.3133208255159476</v>
      </c>
      <c r="S156" s="22"/>
      <c r="U156" t="s">
        <v>11</v>
      </c>
      <c r="V156" s="22">
        <f t="shared" ref="V156:AL171" si="39">IFERROR(V38/SUM($V38:$AL38)*100,0)</f>
        <v>11.208151382823871</v>
      </c>
      <c r="W156" s="22">
        <f t="shared" si="39"/>
        <v>1.0189228529839884</v>
      </c>
      <c r="X156" s="22">
        <f t="shared" si="39"/>
        <v>3.9301310043668125</v>
      </c>
      <c r="Y156" s="22">
        <f t="shared" si="39"/>
        <v>1.6011644832605532</v>
      </c>
      <c r="Z156" s="22">
        <f t="shared" si="39"/>
        <v>0</v>
      </c>
      <c r="AA156" s="22">
        <f t="shared" si="39"/>
        <v>1.1644832605531297</v>
      </c>
      <c r="AB156" s="22">
        <f t="shared" si="39"/>
        <v>4.3668122270742353</v>
      </c>
      <c r="AC156" s="22">
        <f t="shared" si="39"/>
        <v>0</v>
      </c>
      <c r="AD156" s="22">
        <f t="shared" si="30"/>
        <v>0</v>
      </c>
      <c r="AE156" s="22">
        <f t="shared" si="39"/>
        <v>0.72780203784570596</v>
      </c>
      <c r="AF156" s="22">
        <f t="shared" si="39"/>
        <v>12.954876273653564</v>
      </c>
      <c r="AG156" s="22">
        <f t="shared" si="39"/>
        <v>27.074235807860266</v>
      </c>
      <c r="AH156" s="22">
        <f t="shared" si="39"/>
        <v>13.245997088791849</v>
      </c>
      <c r="AI156" s="22">
        <f t="shared" si="39"/>
        <v>2.7656477438136826</v>
      </c>
      <c r="AJ156" s="22">
        <f t="shared" si="39"/>
        <v>16.885007278020378</v>
      </c>
      <c r="AK156" s="22">
        <f t="shared" si="39"/>
        <v>2.6200873362445414</v>
      </c>
      <c r="AL156" s="22">
        <f t="shared" si="39"/>
        <v>0.43668122270742354</v>
      </c>
    </row>
    <row r="157" spans="1:38">
      <c r="A157" t="s">
        <v>164</v>
      </c>
      <c r="B157" s="22">
        <f t="shared" si="38"/>
        <v>6.8277310924369745</v>
      </c>
      <c r="C157" s="22">
        <f t="shared" si="38"/>
        <v>0.94537815126050417</v>
      </c>
      <c r="D157" s="22">
        <f t="shared" si="38"/>
        <v>7.6680672268907566</v>
      </c>
      <c r="E157" s="22">
        <f t="shared" si="38"/>
        <v>6.5126050420168076</v>
      </c>
      <c r="F157" s="22">
        <f t="shared" si="38"/>
        <v>0</v>
      </c>
      <c r="G157" s="22">
        <f t="shared" si="38"/>
        <v>0.9103641456582634</v>
      </c>
      <c r="H157" s="22">
        <f t="shared" si="38"/>
        <v>1.8907563025210083</v>
      </c>
      <c r="I157" s="22">
        <f t="shared" si="38"/>
        <v>0</v>
      </c>
      <c r="J157" s="22">
        <f t="shared" si="28"/>
        <v>0</v>
      </c>
      <c r="K157" s="22">
        <f t="shared" si="38"/>
        <v>0.28011204481792717</v>
      </c>
      <c r="L157" s="22">
        <f t="shared" si="38"/>
        <v>2.2058823529411766</v>
      </c>
      <c r="M157" s="22">
        <f t="shared" si="38"/>
        <v>44.152661064425772</v>
      </c>
      <c r="N157" s="22">
        <f t="shared" si="38"/>
        <v>6.4075630252100835</v>
      </c>
      <c r="O157" s="22">
        <f t="shared" si="38"/>
        <v>10.469187675070028</v>
      </c>
      <c r="P157" s="22">
        <f t="shared" si="38"/>
        <v>9.593837535014007</v>
      </c>
      <c r="Q157" s="22">
        <f t="shared" si="38"/>
        <v>1.715686274509804</v>
      </c>
      <c r="R157" s="22">
        <f t="shared" si="38"/>
        <v>0.42016806722689076</v>
      </c>
      <c r="S157" s="22"/>
      <c r="U157" t="s">
        <v>164</v>
      </c>
      <c r="V157" s="22">
        <f t="shared" si="39"/>
        <v>6.3139560200304814</v>
      </c>
      <c r="W157" s="22">
        <f t="shared" si="39"/>
        <v>0.28303940779446984</v>
      </c>
      <c r="X157" s="22">
        <f t="shared" si="39"/>
        <v>1.8724145438711082</v>
      </c>
      <c r="Y157" s="22">
        <f t="shared" si="39"/>
        <v>1.5676028739386023</v>
      </c>
      <c r="Z157" s="22">
        <f t="shared" si="39"/>
        <v>0</v>
      </c>
      <c r="AA157" s="22">
        <f t="shared" si="39"/>
        <v>0.95797953407359016</v>
      </c>
      <c r="AB157" s="22">
        <f t="shared" si="39"/>
        <v>3.3529283692575658</v>
      </c>
      <c r="AC157" s="22">
        <f t="shared" si="39"/>
        <v>8.7089048552144568E-2</v>
      </c>
      <c r="AD157" s="22">
        <f t="shared" si="30"/>
        <v>0</v>
      </c>
      <c r="AE157" s="22">
        <f t="shared" si="39"/>
        <v>0.93620727193555409</v>
      </c>
      <c r="AF157" s="22">
        <f t="shared" si="39"/>
        <v>4.4197692140213363</v>
      </c>
      <c r="AG157" s="22">
        <f t="shared" si="39"/>
        <v>41.258436751578486</v>
      </c>
      <c r="AH157" s="22">
        <f t="shared" si="39"/>
        <v>9.3403004572175057</v>
      </c>
      <c r="AI157" s="22">
        <f t="shared" si="39"/>
        <v>14.826910516002611</v>
      </c>
      <c r="AJ157" s="22">
        <f t="shared" si="39"/>
        <v>12.998040496407576</v>
      </c>
      <c r="AK157" s="22">
        <f t="shared" si="39"/>
        <v>1.2627912040060962</v>
      </c>
      <c r="AL157" s="22">
        <f t="shared" si="39"/>
        <v>0.52253429131286744</v>
      </c>
    </row>
    <row r="158" spans="1:38">
      <c r="A158" t="s">
        <v>12</v>
      </c>
      <c r="B158" s="22">
        <f t="shared" si="38"/>
        <v>0</v>
      </c>
      <c r="C158" s="22">
        <f t="shared" si="38"/>
        <v>0</v>
      </c>
      <c r="D158" s="22">
        <f t="shared" si="38"/>
        <v>0</v>
      </c>
      <c r="E158" s="22">
        <f t="shared" si="38"/>
        <v>0</v>
      </c>
      <c r="F158" s="22">
        <f t="shared" si="38"/>
        <v>0</v>
      </c>
      <c r="G158" s="22">
        <f t="shared" si="38"/>
        <v>0</v>
      </c>
      <c r="H158" s="22">
        <f t="shared" si="38"/>
        <v>0</v>
      </c>
      <c r="I158" s="22">
        <f t="shared" si="38"/>
        <v>0</v>
      </c>
      <c r="J158" s="22">
        <f t="shared" si="28"/>
        <v>0</v>
      </c>
      <c r="K158" s="22">
        <f t="shared" si="38"/>
        <v>0</v>
      </c>
      <c r="L158" s="22">
        <f t="shared" si="38"/>
        <v>0</v>
      </c>
      <c r="M158" s="22">
        <f t="shared" si="38"/>
        <v>0</v>
      </c>
      <c r="N158" s="22">
        <f t="shared" si="38"/>
        <v>0</v>
      </c>
      <c r="O158" s="22">
        <f t="shared" si="38"/>
        <v>0</v>
      </c>
      <c r="P158" s="22">
        <f t="shared" si="38"/>
        <v>0</v>
      </c>
      <c r="Q158" s="22">
        <f t="shared" si="38"/>
        <v>0</v>
      </c>
      <c r="R158" s="22">
        <f t="shared" si="38"/>
        <v>0</v>
      </c>
      <c r="S158" s="22"/>
      <c r="U158" t="s">
        <v>12</v>
      </c>
      <c r="V158" s="22">
        <f t="shared" si="39"/>
        <v>0</v>
      </c>
      <c r="W158" s="22">
        <f t="shared" si="39"/>
        <v>0</v>
      </c>
      <c r="X158" s="22">
        <f t="shared" si="39"/>
        <v>0</v>
      </c>
      <c r="Y158" s="22">
        <f t="shared" si="39"/>
        <v>0</v>
      </c>
      <c r="Z158" s="22">
        <f t="shared" si="39"/>
        <v>0</v>
      </c>
      <c r="AA158" s="22">
        <f t="shared" si="39"/>
        <v>0</v>
      </c>
      <c r="AB158" s="22">
        <f t="shared" si="39"/>
        <v>0</v>
      </c>
      <c r="AC158" s="22">
        <f t="shared" si="39"/>
        <v>0</v>
      </c>
      <c r="AD158" s="22">
        <f t="shared" si="30"/>
        <v>0</v>
      </c>
      <c r="AE158" s="22">
        <f t="shared" si="39"/>
        <v>0</v>
      </c>
      <c r="AF158" s="22">
        <f t="shared" si="39"/>
        <v>0</v>
      </c>
      <c r="AG158" s="22">
        <f t="shared" si="39"/>
        <v>0</v>
      </c>
      <c r="AH158" s="22">
        <f t="shared" si="39"/>
        <v>0</v>
      </c>
      <c r="AI158" s="22">
        <f t="shared" si="39"/>
        <v>0</v>
      </c>
      <c r="AJ158" s="22">
        <f t="shared" si="39"/>
        <v>0</v>
      </c>
      <c r="AK158" s="22">
        <f t="shared" si="39"/>
        <v>0</v>
      </c>
      <c r="AL158" s="22">
        <f t="shared" si="39"/>
        <v>0</v>
      </c>
    </row>
    <row r="159" spans="1:38">
      <c r="A159" t="s">
        <v>165</v>
      </c>
      <c r="B159" s="22">
        <f t="shared" si="38"/>
        <v>4.7921478060046185</v>
      </c>
      <c r="C159" s="22">
        <f t="shared" si="38"/>
        <v>0.31755196304849881</v>
      </c>
      <c r="D159" s="22">
        <f t="shared" si="38"/>
        <v>5.3117782909930717</v>
      </c>
      <c r="E159" s="22">
        <f t="shared" si="38"/>
        <v>3.9549653579676671</v>
      </c>
      <c r="F159" s="22">
        <f t="shared" si="38"/>
        <v>0</v>
      </c>
      <c r="G159" s="22">
        <f t="shared" si="38"/>
        <v>1.4145496535796767</v>
      </c>
      <c r="H159" s="22">
        <f t="shared" si="38"/>
        <v>1.9630484988452657</v>
      </c>
      <c r="I159" s="22">
        <f t="shared" si="38"/>
        <v>0</v>
      </c>
      <c r="J159" s="22">
        <f t="shared" si="28"/>
        <v>0</v>
      </c>
      <c r="K159" s="22">
        <f t="shared" si="38"/>
        <v>0.25981524249422633</v>
      </c>
      <c r="L159" s="22">
        <f t="shared" si="38"/>
        <v>2.0496535796766744</v>
      </c>
      <c r="M159" s="22">
        <f t="shared" si="38"/>
        <v>67.494226327944574</v>
      </c>
      <c r="N159" s="22">
        <f t="shared" si="38"/>
        <v>2.2228637413394918</v>
      </c>
      <c r="O159" s="22">
        <f t="shared" si="38"/>
        <v>1.7898383371824482</v>
      </c>
      <c r="P159" s="22">
        <f t="shared" si="38"/>
        <v>6.7840646651270209</v>
      </c>
      <c r="Q159" s="22">
        <f t="shared" si="38"/>
        <v>0.98152424942263283</v>
      </c>
      <c r="R159" s="22">
        <f t="shared" si="38"/>
        <v>0.66397228637413397</v>
      </c>
      <c r="S159" s="22"/>
      <c r="U159" t="s">
        <v>165</v>
      </c>
      <c r="V159" s="22">
        <f t="shared" si="39"/>
        <v>5.1445737889598195</v>
      </c>
      <c r="W159" s="22">
        <f t="shared" si="39"/>
        <v>0.30041306796845663</v>
      </c>
      <c r="X159" s="22">
        <f t="shared" si="39"/>
        <v>2.0277882087870824</v>
      </c>
      <c r="Y159" s="22">
        <f t="shared" si="39"/>
        <v>1.2016522718738265</v>
      </c>
      <c r="Z159" s="22">
        <f t="shared" si="39"/>
        <v>0</v>
      </c>
      <c r="AA159" s="22">
        <f t="shared" si="39"/>
        <v>0.97634247089748405</v>
      </c>
      <c r="AB159" s="22">
        <f t="shared" si="39"/>
        <v>4.5437476530229066</v>
      </c>
      <c r="AC159" s="22">
        <f t="shared" si="39"/>
        <v>0.11265490048817123</v>
      </c>
      <c r="AD159" s="22">
        <f t="shared" si="30"/>
        <v>0</v>
      </c>
      <c r="AE159" s="22">
        <f t="shared" si="39"/>
        <v>0.90123920390536982</v>
      </c>
      <c r="AF159" s="22">
        <f t="shared" si="39"/>
        <v>4.0180247840781069</v>
      </c>
      <c r="AG159" s="22">
        <f t="shared" si="39"/>
        <v>55.801727375140821</v>
      </c>
      <c r="AH159" s="22">
        <f t="shared" si="39"/>
        <v>4.769057453999249</v>
      </c>
      <c r="AI159" s="22">
        <f t="shared" si="39"/>
        <v>2.2530980097634248</v>
      </c>
      <c r="AJ159" s="22">
        <f t="shared" si="39"/>
        <v>16.297408937288772</v>
      </c>
      <c r="AK159" s="22">
        <f t="shared" si="39"/>
        <v>1.2016522718738265</v>
      </c>
      <c r="AL159" s="22">
        <f t="shared" si="39"/>
        <v>0.45061960195268491</v>
      </c>
    </row>
    <row r="160" spans="1:38">
      <c r="A160" t="s">
        <v>13</v>
      </c>
      <c r="B160" s="22">
        <f t="shared" si="38"/>
        <v>8.6242912563413903</v>
      </c>
      <c r="C160" s="22">
        <f t="shared" si="38"/>
        <v>0.56699492688749631</v>
      </c>
      <c r="D160" s="22">
        <f t="shared" si="38"/>
        <v>11.578633243807818</v>
      </c>
      <c r="E160" s="22">
        <f t="shared" si="38"/>
        <v>5.759474783646672</v>
      </c>
      <c r="F160" s="22">
        <f t="shared" si="38"/>
        <v>0</v>
      </c>
      <c r="G160" s="22">
        <f t="shared" si="38"/>
        <v>0.86541330945986272</v>
      </c>
      <c r="H160" s="22">
        <f t="shared" si="38"/>
        <v>4.2076991942703676</v>
      </c>
      <c r="I160" s="22">
        <f t="shared" si="38"/>
        <v>0</v>
      </c>
      <c r="J160" s="22">
        <f t="shared" si="28"/>
        <v>0</v>
      </c>
      <c r="K160" s="22">
        <f t="shared" si="38"/>
        <v>0.44762757385854968</v>
      </c>
      <c r="L160" s="22">
        <f t="shared" si="38"/>
        <v>3.6108624291256346</v>
      </c>
      <c r="M160" s="22">
        <f t="shared" si="38"/>
        <v>37.153088630259624</v>
      </c>
      <c r="N160" s="22">
        <f t="shared" si="38"/>
        <v>6.236944195762459</v>
      </c>
      <c r="O160" s="22">
        <f t="shared" si="38"/>
        <v>1.7606684571769622</v>
      </c>
      <c r="P160" s="22">
        <f t="shared" si="38"/>
        <v>15.129811996418979</v>
      </c>
      <c r="Q160" s="22">
        <f t="shared" si="38"/>
        <v>3.2527603700387946</v>
      </c>
      <c r="R160" s="22">
        <f t="shared" si="38"/>
        <v>0.80572963294538946</v>
      </c>
      <c r="S160" s="22"/>
      <c r="U160" t="s">
        <v>13</v>
      </c>
      <c r="V160" s="22">
        <f t="shared" si="39"/>
        <v>11.282545805207329</v>
      </c>
      <c r="W160" s="22">
        <f t="shared" si="39"/>
        <v>0.31340405014464801</v>
      </c>
      <c r="X160" s="22">
        <f t="shared" si="39"/>
        <v>2.266152362584378</v>
      </c>
      <c r="Y160" s="22">
        <f t="shared" si="39"/>
        <v>1.4705882352941175</v>
      </c>
      <c r="Z160" s="22">
        <f t="shared" si="39"/>
        <v>0</v>
      </c>
      <c r="AA160" s="22">
        <f t="shared" si="39"/>
        <v>1.0366441658630665</v>
      </c>
      <c r="AB160" s="22">
        <f t="shared" si="39"/>
        <v>7.7627772420443577</v>
      </c>
      <c r="AC160" s="22">
        <f t="shared" si="39"/>
        <v>0.16875602700096431</v>
      </c>
      <c r="AD160" s="22">
        <f t="shared" si="30"/>
        <v>0</v>
      </c>
      <c r="AE160" s="22">
        <f t="shared" si="39"/>
        <v>1.832208293153327</v>
      </c>
      <c r="AF160" s="22">
        <f t="shared" si="39"/>
        <v>10.679845708775314</v>
      </c>
      <c r="AG160" s="22">
        <f t="shared" si="39"/>
        <v>26.542912246865956</v>
      </c>
      <c r="AH160" s="22">
        <f t="shared" si="39"/>
        <v>9.1128254580520736</v>
      </c>
      <c r="AI160" s="22">
        <f t="shared" si="39"/>
        <v>1.9286403085824495</v>
      </c>
      <c r="AJ160" s="22">
        <f t="shared" si="39"/>
        <v>21.528447444551592</v>
      </c>
      <c r="AK160" s="22">
        <f t="shared" si="39"/>
        <v>3.3992285438765673</v>
      </c>
      <c r="AL160" s="22">
        <f t="shared" si="39"/>
        <v>0.67502410800385726</v>
      </c>
    </row>
    <row r="161" spans="1:38">
      <c r="A161" t="s">
        <v>166</v>
      </c>
      <c r="B161" s="22">
        <f t="shared" si="38"/>
        <v>5.7542768273716955</v>
      </c>
      <c r="C161" s="22">
        <f t="shared" si="38"/>
        <v>1.088646967340591</v>
      </c>
      <c r="D161" s="22">
        <f t="shared" si="38"/>
        <v>8.3981337480559866</v>
      </c>
      <c r="E161" s="22">
        <f t="shared" si="38"/>
        <v>5.2877138413685847</v>
      </c>
      <c r="F161" s="22">
        <f t="shared" si="38"/>
        <v>0</v>
      </c>
      <c r="G161" s="22">
        <f t="shared" si="38"/>
        <v>0.62208398133748055</v>
      </c>
      <c r="H161" s="22">
        <f t="shared" si="38"/>
        <v>0.46656298600311047</v>
      </c>
      <c r="I161" s="22">
        <f t="shared" si="38"/>
        <v>0</v>
      </c>
      <c r="J161" s="22">
        <f t="shared" si="28"/>
        <v>0</v>
      </c>
      <c r="K161" s="22">
        <f t="shared" si="38"/>
        <v>0.46656298600311047</v>
      </c>
      <c r="L161" s="22">
        <f t="shared" si="38"/>
        <v>2.4883359253499222</v>
      </c>
      <c r="M161" s="22">
        <f t="shared" si="38"/>
        <v>48.67807153965785</v>
      </c>
      <c r="N161" s="22">
        <f t="shared" si="38"/>
        <v>7.4650077760497675</v>
      </c>
      <c r="O161" s="22">
        <f t="shared" si="38"/>
        <v>1.7107309486780715</v>
      </c>
      <c r="P161" s="22">
        <f t="shared" si="38"/>
        <v>13.530326594090203</v>
      </c>
      <c r="Q161" s="22">
        <f t="shared" si="38"/>
        <v>3.421461897356143</v>
      </c>
      <c r="R161" s="22">
        <f t="shared" si="38"/>
        <v>0.62208398133748055</v>
      </c>
      <c r="S161" s="22"/>
      <c r="U161" t="s">
        <v>166</v>
      </c>
      <c r="V161" s="22">
        <f t="shared" si="39"/>
        <v>6.3888888888888884</v>
      </c>
      <c r="W161" s="22">
        <f t="shared" si="39"/>
        <v>0.41666666666666669</v>
      </c>
      <c r="X161" s="22">
        <f t="shared" si="39"/>
        <v>2.6388888888888888</v>
      </c>
      <c r="Y161" s="22">
        <f t="shared" si="39"/>
        <v>0.97222222222222221</v>
      </c>
      <c r="Z161" s="22">
        <f t="shared" si="39"/>
        <v>0</v>
      </c>
      <c r="AA161" s="22">
        <f t="shared" si="39"/>
        <v>0.625</v>
      </c>
      <c r="AB161" s="22">
        <f t="shared" si="39"/>
        <v>4.1666666666666661</v>
      </c>
      <c r="AC161" s="22">
        <f t="shared" si="39"/>
        <v>0</v>
      </c>
      <c r="AD161" s="22">
        <f t="shared" si="30"/>
        <v>0</v>
      </c>
      <c r="AE161" s="22">
        <f t="shared" si="39"/>
        <v>0.97222222222222221</v>
      </c>
      <c r="AF161" s="22">
        <f t="shared" si="39"/>
        <v>8.0555555555555554</v>
      </c>
      <c r="AG161" s="22">
        <f t="shared" si="39"/>
        <v>42.847222222222221</v>
      </c>
      <c r="AH161" s="22">
        <f t="shared" si="39"/>
        <v>7.8472222222222223</v>
      </c>
      <c r="AI161" s="22">
        <f t="shared" si="39"/>
        <v>2.083333333333333</v>
      </c>
      <c r="AJ161" s="22">
        <f t="shared" si="39"/>
        <v>20</v>
      </c>
      <c r="AK161" s="22">
        <f t="shared" si="39"/>
        <v>2.2222222222222223</v>
      </c>
      <c r="AL161" s="22">
        <f t="shared" si="39"/>
        <v>0.76388888888888884</v>
      </c>
    </row>
    <row r="162" spans="1:38">
      <c r="A162" t="s">
        <v>14</v>
      </c>
      <c r="B162" s="22">
        <f t="shared" si="38"/>
        <v>0</v>
      </c>
      <c r="C162" s="22">
        <f t="shared" si="38"/>
        <v>0</v>
      </c>
      <c r="D162" s="22">
        <f t="shared" si="38"/>
        <v>0</v>
      </c>
      <c r="E162" s="22">
        <f t="shared" si="38"/>
        <v>0</v>
      </c>
      <c r="F162" s="22">
        <f t="shared" si="38"/>
        <v>0</v>
      </c>
      <c r="G162" s="22">
        <f t="shared" si="38"/>
        <v>0</v>
      </c>
      <c r="H162" s="22">
        <f t="shared" si="38"/>
        <v>0</v>
      </c>
      <c r="I162" s="22">
        <f t="shared" si="38"/>
        <v>0</v>
      </c>
      <c r="J162" s="22">
        <f t="shared" si="28"/>
        <v>0</v>
      </c>
      <c r="K162" s="22">
        <f t="shared" si="38"/>
        <v>0</v>
      </c>
      <c r="L162" s="22">
        <f t="shared" si="38"/>
        <v>0</v>
      </c>
      <c r="M162" s="22">
        <f t="shared" si="38"/>
        <v>0</v>
      </c>
      <c r="N162" s="22">
        <f t="shared" si="38"/>
        <v>0</v>
      </c>
      <c r="O162" s="22">
        <f t="shared" si="38"/>
        <v>0</v>
      </c>
      <c r="P162" s="22">
        <f t="shared" si="38"/>
        <v>0</v>
      </c>
      <c r="Q162" s="22">
        <f t="shared" si="38"/>
        <v>0</v>
      </c>
      <c r="R162" s="22">
        <f t="shared" si="38"/>
        <v>0</v>
      </c>
      <c r="S162" s="22"/>
      <c r="U162" t="s">
        <v>14</v>
      </c>
      <c r="V162" s="22">
        <f t="shared" si="39"/>
        <v>0</v>
      </c>
      <c r="W162" s="22">
        <f t="shared" si="39"/>
        <v>0</v>
      </c>
      <c r="X162" s="22">
        <f t="shared" si="39"/>
        <v>0</v>
      </c>
      <c r="Y162" s="22">
        <f t="shared" si="39"/>
        <v>0</v>
      </c>
      <c r="Z162" s="22">
        <f t="shared" si="39"/>
        <v>0</v>
      </c>
      <c r="AA162" s="22">
        <f t="shared" si="39"/>
        <v>0</v>
      </c>
      <c r="AB162" s="22">
        <f t="shared" si="39"/>
        <v>0</v>
      </c>
      <c r="AC162" s="22">
        <f t="shared" si="39"/>
        <v>0</v>
      </c>
      <c r="AD162" s="22">
        <f t="shared" si="30"/>
        <v>0</v>
      </c>
      <c r="AE162" s="22">
        <f t="shared" si="39"/>
        <v>0</v>
      </c>
      <c r="AF162" s="22">
        <f t="shared" si="39"/>
        <v>0</v>
      </c>
      <c r="AG162" s="22">
        <f t="shared" si="39"/>
        <v>0</v>
      </c>
      <c r="AH162" s="22">
        <f t="shared" si="39"/>
        <v>0</v>
      </c>
      <c r="AI162" s="22">
        <f t="shared" si="39"/>
        <v>0</v>
      </c>
      <c r="AJ162" s="22">
        <f t="shared" si="39"/>
        <v>0</v>
      </c>
      <c r="AK162" s="22">
        <f t="shared" si="39"/>
        <v>0</v>
      </c>
      <c r="AL162" s="22">
        <f t="shared" si="39"/>
        <v>0</v>
      </c>
    </row>
    <row r="163" spans="1:38">
      <c r="A163" t="s">
        <v>167</v>
      </c>
      <c r="B163" s="22">
        <f t="shared" si="38"/>
        <v>13.120567375886525</v>
      </c>
      <c r="C163" s="22">
        <f t="shared" si="38"/>
        <v>0.53191489361702127</v>
      </c>
      <c r="D163" s="22">
        <f t="shared" si="38"/>
        <v>7.624113475177305</v>
      </c>
      <c r="E163" s="22">
        <f t="shared" si="38"/>
        <v>22.5177304964539</v>
      </c>
      <c r="F163" s="22">
        <f t="shared" si="38"/>
        <v>0</v>
      </c>
      <c r="G163" s="22">
        <f t="shared" si="38"/>
        <v>2.3049645390070919</v>
      </c>
      <c r="H163" s="22">
        <f t="shared" si="38"/>
        <v>5.8510638297872344</v>
      </c>
      <c r="I163" s="22">
        <f t="shared" si="38"/>
        <v>0</v>
      </c>
      <c r="J163" s="22">
        <f t="shared" si="28"/>
        <v>0</v>
      </c>
      <c r="K163" s="22">
        <f t="shared" si="38"/>
        <v>0.53191489361702127</v>
      </c>
      <c r="L163" s="22">
        <f t="shared" si="38"/>
        <v>8.3333333333333321</v>
      </c>
      <c r="M163" s="22">
        <f t="shared" si="38"/>
        <v>23.75886524822695</v>
      </c>
      <c r="N163" s="22">
        <f t="shared" si="38"/>
        <v>1.773049645390071</v>
      </c>
      <c r="O163" s="22">
        <f t="shared" si="38"/>
        <v>1.4184397163120568</v>
      </c>
      <c r="P163" s="22">
        <f t="shared" si="38"/>
        <v>10.460992907801419</v>
      </c>
      <c r="Q163" s="22">
        <f t="shared" si="38"/>
        <v>1.0638297872340425</v>
      </c>
      <c r="R163" s="22">
        <f t="shared" si="38"/>
        <v>0.70921985815602839</v>
      </c>
      <c r="S163" s="22"/>
      <c r="U163" t="s">
        <v>167</v>
      </c>
      <c r="V163" s="22">
        <f t="shared" si="39"/>
        <v>14.723926380368098</v>
      </c>
      <c r="W163" s="22">
        <f t="shared" si="39"/>
        <v>0</v>
      </c>
      <c r="X163" s="22">
        <f t="shared" si="39"/>
        <v>4.294478527607362</v>
      </c>
      <c r="Y163" s="22">
        <f t="shared" si="39"/>
        <v>4.9079754601226995</v>
      </c>
      <c r="Z163" s="22">
        <f t="shared" si="39"/>
        <v>0</v>
      </c>
      <c r="AA163" s="22">
        <f t="shared" si="39"/>
        <v>3.6809815950920246</v>
      </c>
      <c r="AB163" s="22">
        <f t="shared" si="39"/>
        <v>5.5214723926380369</v>
      </c>
      <c r="AC163" s="22">
        <f t="shared" si="39"/>
        <v>0</v>
      </c>
      <c r="AD163" s="22">
        <f t="shared" si="30"/>
        <v>0</v>
      </c>
      <c r="AE163" s="22">
        <f t="shared" si="39"/>
        <v>3.6809815950920246</v>
      </c>
      <c r="AF163" s="22">
        <f t="shared" si="39"/>
        <v>13.496932515337424</v>
      </c>
      <c r="AG163" s="22">
        <f t="shared" si="39"/>
        <v>15.337423312883436</v>
      </c>
      <c r="AH163" s="22">
        <f t="shared" si="39"/>
        <v>6.1349693251533743</v>
      </c>
      <c r="AI163" s="22">
        <f t="shared" si="39"/>
        <v>1.8404907975460123</v>
      </c>
      <c r="AJ163" s="22">
        <f t="shared" si="39"/>
        <v>24.539877300613497</v>
      </c>
      <c r="AK163" s="22">
        <f t="shared" si="39"/>
        <v>0</v>
      </c>
      <c r="AL163" s="22">
        <f t="shared" si="39"/>
        <v>1.8404907975460123</v>
      </c>
    </row>
    <row r="164" spans="1:38">
      <c r="A164" t="s">
        <v>15</v>
      </c>
      <c r="B164" s="22">
        <f t="shared" si="38"/>
        <v>13.366336633663368</v>
      </c>
      <c r="C164" s="22">
        <f t="shared" si="38"/>
        <v>0</v>
      </c>
      <c r="D164" s="22">
        <f t="shared" si="38"/>
        <v>9.9009900990099009</v>
      </c>
      <c r="E164" s="22">
        <f t="shared" si="38"/>
        <v>14.85148514851485</v>
      </c>
      <c r="F164" s="22">
        <f t="shared" si="38"/>
        <v>0</v>
      </c>
      <c r="G164" s="22">
        <f t="shared" si="38"/>
        <v>8.9108910891089099</v>
      </c>
      <c r="H164" s="22">
        <f t="shared" si="38"/>
        <v>4.455445544554455</v>
      </c>
      <c r="I164" s="22">
        <f t="shared" si="38"/>
        <v>0</v>
      </c>
      <c r="J164" s="22">
        <f t="shared" si="28"/>
        <v>0</v>
      </c>
      <c r="K164" s="22">
        <f t="shared" si="38"/>
        <v>0</v>
      </c>
      <c r="L164" s="22">
        <f t="shared" si="38"/>
        <v>3.9603960396039604</v>
      </c>
      <c r="M164" s="22">
        <f t="shared" si="38"/>
        <v>29.702970297029701</v>
      </c>
      <c r="N164" s="22">
        <f t="shared" si="38"/>
        <v>0</v>
      </c>
      <c r="O164" s="22">
        <f t="shared" si="38"/>
        <v>2.4752475247524752</v>
      </c>
      <c r="P164" s="22">
        <f t="shared" si="38"/>
        <v>8.4158415841584162</v>
      </c>
      <c r="Q164" s="22">
        <f t="shared" si="38"/>
        <v>3.9603960396039604</v>
      </c>
      <c r="R164" s="22">
        <f t="shared" si="38"/>
        <v>0</v>
      </c>
      <c r="S164" s="22"/>
      <c r="U164" t="s">
        <v>15</v>
      </c>
      <c r="V164" s="22">
        <f t="shared" si="39"/>
        <v>0</v>
      </c>
      <c r="W164" s="22">
        <f t="shared" si="39"/>
        <v>0</v>
      </c>
      <c r="X164" s="22">
        <f t="shared" si="39"/>
        <v>0</v>
      </c>
      <c r="Y164" s="22">
        <f t="shared" si="39"/>
        <v>12.5</v>
      </c>
      <c r="Z164" s="22">
        <f t="shared" si="39"/>
        <v>0</v>
      </c>
      <c r="AA164" s="22">
        <f t="shared" si="39"/>
        <v>0</v>
      </c>
      <c r="AB164" s="22">
        <f t="shared" si="39"/>
        <v>0</v>
      </c>
      <c r="AC164" s="22">
        <f t="shared" si="39"/>
        <v>0</v>
      </c>
      <c r="AD164" s="22">
        <f t="shared" si="30"/>
        <v>0</v>
      </c>
      <c r="AE164" s="22">
        <f t="shared" si="39"/>
        <v>0</v>
      </c>
      <c r="AF164" s="22">
        <f t="shared" si="39"/>
        <v>29.166666666666668</v>
      </c>
      <c r="AG164" s="22">
        <f t="shared" si="39"/>
        <v>29.166666666666668</v>
      </c>
      <c r="AH164" s="22">
        <f t="shared" si="39"/>
        <v>12.5</v>
      </c>
      <c r="AI164" s="22">
        <f t="shared" si="39"/>
        <v>0</v>
      </c>
      <c r="AJ164" s="22">
        <f t="shared" si="39"/>
        <v>16.666666666666664</v>
      </c>
      <c r="AK164" s="22">
        <f t="shared" si="39"/>
        <v>0</v>
      </c>
      <c r="AL164" s="22">
        <f t="shared" si="39"/>
        <v>0</v>
      </c>
    </row>
    <row r="165" spans="1:38">
      <c r="A165" t="s">
        <v>168</v>
      </c>
      <c r="B165" s="22">
        <f t="shared" si="38"/>
        <v>5.6792873051224939</v>
      </c>
      <c r="C165" s="22">
        <f t="shared" si="38"/>
        <v>1.0022271714922049</v>
      </c>
      <c r="D165" s="22">
        <f t="shared" si="38"/>
        <v>25.389755011135858</v>
      </c>
      <c r="E165" s="22">
        <f t="shared" si="38"/>
        <v>9.3541202672605799</v>
      </c>
      <c r="F165" s="22">
        <f t="shared" si="38"/>
        <v>0</v>
      </c>
      <c r="G165" s="22">
        <f t="shared" si="38"/>
        <v>1.2249443207126949</v>
      </c>
      <c r="H165" s="22">
        <f t="shared" si="38"/>
        <v>2.2271714922048997</v>
      </c>
      <c r="I165" s="22">
        <f t="shared" si="38"/>
        <v>0.33407572383073497</v>
      </c>
      <c r="J165" s="22">
        <f t="shared" si="28"/>
        <v>0.33407572383073497</v>
      </c>
      <c r="K165" s="22">
        <f t="shared" si="38"/>
        <v>0.33407572383073497</v>
      </c>
      <c r="L165" s="22">
        <f t="shared" si="38"/>
        <v>4.7884187082405347</v>
      </c>
      <c r="M165" s="22">
        <f t="shared" si="38"/>
        <v>32.405345211581292</v>
      </c>
      <c r="N165" s="22">
        <f t="shared" si="38"/>
        <v>5.7906458797327396</v>
      </c>
      <c r="O165" s="22">
        <f t="shared" si="38"/>
        <v>1.0022271714922049</v>
      </c>
      <c r="P165" s="22">
        <f t="shared" si="38"/>
        <v>6.3474387527839644</v>
      </c>
      <c r="Q165" s="22">
        <f t="shared" si="38"/>
        <v>2.1158129175946545</v>
      </c>
      <c r="R165" s="22">
        <f t="shared" si="38"/>
        <v>1.6703786191536749</v>
      </c>
      <c r="S165" s="22"/>
      <c r="U165" t="s">
        <v>168</v>
      </c>
      <c r="V165" s="22">
        <f t="shared" si="39"/>
        <v>15.789473684210526</v>
      </c>
      <c r="W165" s="22">
        <f t="shared" si="39"/>
        <v>0</v>
      </c>
      <c r="X165" s="22">
        <f t="shared" si="39"/>
        <v>0</v>
      </c>
      <c r="Y165" s="22">
        <f t="shared" si="39"/>
        <v>0</v>
      </c>
      <c r="Z165" s="22">
        <f t="shared" si="39"/>
        <v>0</v>
      </c>
      <c r="AA165" s="22">
        <f t="shared" si="39"/>
        <v>0</v>
      </c>
      <c r="AB165" s="22">
        <f t="shared" si="39"/>
        <v>10.526315789473683</v>
      </c>
      <c r="AC165" s="22">
        <f t="shared" si="39"/>
        <v>0</v>
      </c>
      <c r="AD165" s="22">
        <f t="shared" si="30"/>
        <v>0</v>
      </c>
      <c r="AE165" s="22">
        <f t="shared" si="39"/>
        <v>7.8947368421052628</v>
      </c>
      <c r="AF165" s="22">
        <f t="shared" si="39"/>
        <v>21.052631578947366</v>
      </c>
      <c r="AG165" s="22">
        <f t="shared" si="39"/>
        <v>26.315789473684209</v>
      </c>
      <c r="AH165" s="22">
        <f t="shared" si="39"/>
        <v>0</v>
      </c>
      <c r="AI165" s="22">
        <f t="shared" si="39"/>
        <v>0</v>
      </c>
      <c r="AJ165" s="22">
        <f t="shared" si="39"/>
        <v>14.473684210526317</v>
      </c>
      <c r="AK165" s="22">
        <f t="shared" si="39"/>
        <v>3.9473684210526314</v>
      </c>
      <c r="AL165" s="22">
        <f t="shared" si="39"/>
        <v>0</v>
      </c>
    </row>
    <row r="166" spans="1:38">
      <c r="A166" t="s">
        <v>16</v>
      </c>
      <c r="B166" s="22">
        <f t="shared" si="38"/>
        <v>8.8974854932301746</v>
      </c>
      <c r="C166" s="22">
        <f t="shared" si="38"/>
        <v>0.58027079303675055</v>
      </c>
      <c r="D166" s="22">
        <f t="shared" si="38"/>
        <v>17.988394584139265</v>
      </c>
      <c r="E166" s="22">
        <f t="shared" si="38"/>
        <v>6.7698259187620886</v>
      </c>
      <c r="F166" s="22">
        <f t="shared" si="38"/>
        <v>0</v>
      </c>
      <c r="G166" s="22">
        <f t="shared" si="38"/>
        <v>0</v>
      </c>
      <c r="H166" s="22">
        <f t="shared" si="38"/>
        <v>2.9013539651837523</v>
      </c>
      <c r="I166" s="22">
        <f t="shared" si="38"/>
        <v>0</v>
      </c>
      <c r="J166" s="22">
        <f t="shared" si="28"/>
        <v>0</v>
      </c>
      <c r="K166" s="22">
        <f t="shared" si="38"/>
        <v>0.58027079303675055</v>
      </c>
      <c r="L166" s="22">
        <f t="shared" si="38"/>
        <v>3.67504835589942</v>
      </c>
      <c r="M166" s="22">
        <f t="shared" si="38"/>
        <v>32.301740812379109</v>
      </c>
      <c r="N166" s="22">
        <f t="shared" si="38"/>
        <v>7.1566731141199229</v>
      </c>
      <c r="O166" s="22">
        <f t="shared" si="38"/>
        <v>0.58027079303675055</v>
      </c>
      <c r="P166" s="22">
        <f t="shared" si="38"/>
        <v>13.539651837524177</v>
      </c>
      <c r="Q166" s="22">
        <f t="shared" si="38"/>
        <v>3.0947775628626695</v>
      </c>
      <c r="R166" s="22">
        <f t="shared" si="38"/>
        <v>1.9342359767891684</v>
      </c>
      <c r="S166" s="22"/>
      <c r="U166" t="s">
        <v>16</v>
      </c>
      <c r="V166" s="22">
        <f t="shared" si="39"/>
        <v>16.541353383458645</v>
      </c>
      <c r="W166" s="22">
        <f t="shared" si="39"/>
        <v>0</v>
      </c>
      <c r="X166" s="22">
        <f t="shared" si="39"/>
        <v>3.007518796992481</v>
      </c>
      <c r="Y166" s="22">
        <f t="shared" si="39"/>
        <v>2.2556390977443606</v>
      </c>
      <c r="Z166" s="22">
        <f t="shared" si="39"/>
        <v>0</v>
      </c>
      <c r="AA166" s="22">
        <f t="shared" si="39"/>
        <v>0</v>
      </c>
      <c r="AB166" s="22">
        <f t="shared" si="39"/>
        <v>2.2556390977443606</v>
      </c>
      <c r="AC166" s="22">
        <f t="shared" si="39"/>
        <v>0</v>
      </c>
      <c r="AD166" s="22">
        <f t="shared" si="30"/>
        <v>0</v>
      </c>
      <c r="AE166" s="22">
        <f t="shared" si="39"/>
        <v>0</v>
      </c>
      <c r="AF166" s="22">
        <f t="shared" si="39"/>
        <v>5.2631578947368416</v>
      </c>
      <c r="AG166" s="22">
        <f t="shared" si="39"/>
        <v>42.105263157894733</v>
      </c>
      <c r="AH166" s="22">
        <f t="shared" si="39"/>
        <v>2.2556390977443606</v>
      </c>
      <c r="AI166" s="22">
        <f t="shared" si="39"/>
        <v>3.7593984962406015</v>
      </c>
      <c r="AJ166" s="22">
        <f t="shared" si="39"/>
        <v>20.300751879699249</v>
      </c>
      <c r="AK166" s="22">
        <f t="shared" si="39"/>
        <v>2.2556390977443606</v>
      </c>
      <c r="AL166" s="22">
        <f t="shared" si="39"/>
        <v>0</v>
      </c>
    </row>
    <row r="167" spans="1:38">
      <c r="A167" t="s">
        <v>17</v>
      </c>
      <c r="B167" s="22">
        <f t="shared" si="38"/>
        <v>0</v>
      </c>
      <c r="C167" s="22">
        <f t="shared" si="38"/>
        <v>0</v>
      </c>
      <c r="D167" s="22">
        <f t="shared" si="38"/>
        <v>0</v>
      </c>
      <c r="E167" s="22">
        <f t="shared" si="38"/>
        <v>0</v>
      </c>
      <c r="F167" s="22">
        <f t="shared" si="38"/>
        <v>0</v>
      </c>
      <c r="G167" s="22">
        <f t="shared" si="38"/>
        <v>0</v>
      </c>
      <c r="H167" s="22">
        <f t="shared" si="38"/>
        <v>0</v>
      </c>
      <c r="I167" s="22">
        <f t="shared" si="38"/>
        <v>0</v>
      </c>
      <c r="J167" s="22">
        <f t="shared" si="28"/>
        <v>0</v>
      </c>
      <c r="K167" s="22">
        <f t="shared" si="38"/>
        <v>0</v>
      </c>
      <c r="L167" s="22">
        <f t="shared" si="38"/>
        <v>0</v>
      </c>
      <c r="M167" s="22">
        <f t="shared" si="38"/>
        <v>0</v>
      </c>
      <c r="N167" s="22">
        <f t="shared" si="38"/>
        <v>0</v>
      </c>
      <c r="O167" s="22">
        <f t="shared" si="38"/>
        <v>0</v>
      </c>
      <c r="P167" s="22">
        <f t="shared" si="38"/>
        <v>0</v>
      </c>
      <c r="Q167" s="22">
        <f t="shared" si="38"/>
        <v>0</v>
      </c>
      <c r="R167" s="22">
        <f t="shared" si="38"/>
        <v>0</v>
      </c>
      <c r="S167" s="22"/>
      <c r="U167" t="s">
        <v>17</v>
      </c>
      <c r="V167" s="22">
        <f t="shared" si="39"/>
        <v>0</v>
      </c>
      <c r="W167" s="22">
        <f t="shared" si="39"/>
        <v>0</v>
      </c>
      <c r="X167" s="22">
        <f t="shared" si="39"/>
        <v>0</v>
      </c>
      <c r="Y167" s="22">
        <f t="shared" si="39"/>
        <v>0</v>
      </c>
      <c r="Z167" s="22">
        <f t="shared" si="39"/>
        <v>0</v>
      </c>
      <c r="AA167" s="22">
        <f t="shared" si="39"/>
        <v>0</v>
      </c>
      <c r="AB167" s="22">
        <f t="shared" si="39"/>
        <v>0</v>
      </c>
      <c r="AC167" s="22">
        <f t="shared" si="39"/>
        <v>0</v>
      </c>
      <c r="AD167" s="22">
        <f t="shared" si="30"/>
        <v>0</v>
      </c>
      <c r="AE167" s="22">
        <f t="shared" si="39"/>
        <v>0</v>
      </c>
      <c r="AF167" s="22">
        <f t="shared" si="39"/>
        <v>0</v>
      </c>
      <c r="AG167" s="22">
        <f t="shared" si="39"/>
        <v>0</v>
      </c>
      <c r="AH167" s="22">
        <f t="shared" si="39"/>
        <v>0</v>
      </c>
      <c r="AI167" s="22">
        <f t="shared" si="39"/>
        <v>0</v>
      </c>
      <c r="AJ167" s="22">
        <f t="shared" si="39"/>
        <v>0</v>
      </c>
      <c r="AK167" s="22">
        <f t="shared" si="39"/>
        <v>0</v>
      </c>
      <c r="AL167" s="22">
        <f t="shared" si="39"/>
        <v>0</v>
      </c>
    </row>
    <row r="168" spans="1:38">
      <c r="A168" t="s">
        <v>18</v>
      </c>
      <c r="B168" s="22">
        <f t="shared" si="38"/>
        <v>6.2295081967213122</v>
      </c>
      <c r="C168" s="22">
        <f t="shared" si="38"/>
        <v>0</v>
      </c>
      <c r="D168" s="22">
        <f t="shared" si="38"/>
        <v>13.77049180327869</v>
      </c>
      <c r="E168" s="22">
        <f t="shared" si="38"/>
        <v>6.8852459016393448</v>
      </c>
      <c r="F168" s="22">
        <f t="shared" si="38"/>
        <v>0</v>
      </c>
      <c r="G168" s="22">
        <f t="shared" si="38"/>
        <v>0</v>
      </c>
      <c r="H168" s="22">
        <f t="shared" si="38"/>
        <v>0.98360655737704927</v>
      </c>
      <c r="I168" s="22">
        <f t="shared" si="38"/>
        <v>0.98360655737704927</v>
      </c>
      <c r="J168" s="22">
        <f t="shared" si="28"/>
        <v>0</v>
      </c>
      <c r="K168" s="22">
        <f t="shared" si="38"/>
        <v>0</v>
      </c>
      <c r="L168" s="22">
        <f t="shared" si="38"/>
        <v>6.2295081967213122</v>
      </c>
      <c r="M168" s="22">
        <f t="shared" si="38"/>
        <v>43.934426229508198</v>
      </c>
      <c r="N168" s="22">
        <f t="shared" si="38"/>
        <v>4.5901639344262293</v>
      </c>
      <c r="O168" s="22">
        <f t="shared" si="38"/>
        <v>1.9672131147540985</v>
      </c>
      <c r="P168" s="22">
        <f t="shared" si="38"/>
        <v>12.459016393442624</v>
      </c>
      <c r="Q168" s="22">
        <f t="shared" si="38"/>
        <v>0.98360655737704927</v>
      </c>
      <c r="R168" s="22">
        <f t="shared" si="38"/>
        <v>0.98360655737704927</v>
      </c>
      <c r="S168" s="22"/>
      <c r="U168" t="s">
        <v>18</v>
      </c>
      <c r="V168" s="22">
        <f t="shared" si="39"/>
        <v>9.688581314878892</v>
      </c>
      <c r="W168" s="22">
        <f t="shared" si="39"/>
        <v>1.0380622837370241</v>
      </c>
      <c r="X168" s="22">
        <f t="shared" si="39"/>
        <v>2.0761245674740483</v>
      </c>
      <c r="Y168" s="22">
        <f t="shared" si="39"/>
        <v>0</v>
      </c>
      <c r="Z168" s="22">
        <f t="shared" si="39"/>
        <v>0</v>
      </c>
      <c r="AA168" s="22">
        <f t="shared" si="39"/>
        <v>1.0380622837370241</v>
      </c>
      <c r="AB168" s="22">
        <f t="shared" si="39"/>
        <v>5.1903114186851207</v>
      </c>
      <c r="AC168" s="22">
        <f t="shared" si="39"/>
        <v>0</v>
      </c>
      <c r="AD168" s="22">
        <f t="shared" si="30"/>
        <v>0</v>
      </c>
      <c r="AE168" s="22">
        <f t="shared" si="39"/>
        <v>7.9584775086505193</v>
      </c>
      <c r="AF168" s="22">
        <f t="shared" si="39"/>
        <v>15.224913494809689</v>
      </c>
      <c r="AG168" s="22">
        <f t="shared" si="39"/>
        <v>33.217993079584772</v>
      </c>
      <c r="AH168" s="22">
        <f t="shared" si="39"/>
        <v>3.8062283737024223</v>
      </c>
      <c r="AI168" s="22">
        <f t="shared" si="39"/>
        <v>2.422145328719723</v>
      </c>
      <c r="AJ168" s="22">
        <f t="shared" si="39"/>
        <v>17.301038062283737</v>
      </c>
      <c r="AK168" s="22">
        <f t="shared" si="39"/>
        <v>1.0380622837370241</v>
      </c>
      <c r="AL168" s="22">
        <f t="shared" si="39"/>
        <v>0</v>
      </c>
    </row>
    <row r="169" spans="1:38">
      <c r="A169" t="s">
        <v>19</v>
      </c>
      <c r="B169" s="22">
        <f t="shared" si="38"/>
        <v>10.154525386313466</v>
      </c>
      <c r="C169" s="22">
        <f t="shared" si="38"/>
        <v>0.66225165562913912</v>
      </c>
      <c r="D169" s="22">
        <f t="shared" si="38"/>
        <v>7.9470198675496695</v>
      </c>
      <c r="E169" s="22">
        <f t="shared" si="38"/>
        <v>11.699779249448124</v>
      </c>
      <c r="F169" s="22">
        <f t="shared" si="38"/>
        <v>0</v>
      </c>
      <c r="G169" s="22">
        <f t="shared" si="38"/>
        <v>2.6490066225165565</v>
      </c>
      <c r="H169" s="22">
        <f t="shared" si="38"/>
        <v>5.0772626931567331</v>
      </c>
      <c r="I169" s="22">
        <f t="shared" si="38"/>
        <v>0</v>
      </c>
      <c r="J169" s="22">
        <f t="shared" si="28"/>
        <v>0</v>
      </c>
      <c r="K169" s="22">
        <f t="shared" si="38"/>
        <v>0</v>
      </c>
      <c r="L169" s="22">
        <f t="shared" si="38"/>
        <v>5.9602649006622519</v>
      </c>
      <c r="M169" s="22">
        <f t="shared" si="38"/>
        <v>34.657836644591612</v>
      </c>
      <c r="N169" s="22">
        <f t="shared" si="38"/>
        <v>6.8432671081677707</v>
      </c>
      <c r="O169" s="22">
        <f t="shared" si="38"/>
        <v>0.66225165562913912</v>
      </c>
      <c r="P169" s="22">
        <f t="shared" si="38"/>
        <v>10.596026490066226</v>
      </c>
      <c r="Q169" s="22">
        <f t="shared" si="38"/>
        <v>2.4282560706401766</v>
      </c>
      <c r="R169" s="22">
        <f t="shared" si="38"/>
        <v>0.66225165562913912</v>
      </c>
      <c r="S169" s="22"/>
      <c r="U169" t="s">
        <v>19</v>
      </c>
      <c r="V169" s="22">
        <f t="shared" si="39"/>
        <v>12.5</v>
      </c>
      <c r="W169" s="22">
        <f t="shared" si="39"/>
        <v>0</v>
      </c>
      <c r="X169" s="22">
        <f t="shared" si="39"/>
        <v>0</v>
      </c>
      <c r="Y169" s="22">
        <f t="shared" si="39"/>
        <v>12.5</v>
      </c>
      <c r="Z169" s="22">
        <f t="shared" si="39"/>
        <v>0</v>
      </c>
      <c r="AA169" s="22">
        <f t="shared" si="39"/>
        <v>12.5</v>
      </c>
      <c r="AB169" s="22">
        <f t="shared" si="39"/>
        <v>0</v>
      </c>
      <c r="AC169" s="22">
        <f t="shared" si="39"/>
        <v>0</v>
      </c>
      <c r="AD169" s="22">
        <f t="shared" si="30"/>
        <v>0</v>
      </c>
      <c r="AE169" s="22">
        <f t="shared" si="39"/>
        <v>0</v>
      </c>
      <c r="AF169" s="22">
        <f t="shared" si="39"/>
        <v>25</v>
      </c>
      <c r="AG169" s="22">
        <f t="shared" si="39"/>
        <v>0</v>
      </c>
      <c r="AH169" s="22">
        <f t="shared" si="39"/>
        <v>12.5</v>
      </c>
      <c r="AI169" s="22">
        <f t="shared" si="39"/>
        <v>0</v>
      </c>
      <c r="AJ169" s="22">
        <f t="shared" si="39"/>
        <v>12.5</v>
      </c>
      <c r="AK169" s="22">
        <f t="shared" si="39"/>
        <v>12.5</v>
      </c>
      <c r="AL169" s="22">
        <f t="shared" si="39"/>
        <v>0</v>
      </c>
    </row>
    <row r="170" spans="1:38">
      <c r="A170" t="s">
        <v>169</v>
      </c>
      <c r="B170" s="22">
        <f t="shared" si="38"/>
        <v>25.464684014869889</v>
      </c>
      <c r="C170" s="22">
        <f t="shared" si="38"/>
        <v>0.92936802973977695</v>
      </c>
      <c r="D170" s="22">
        <f t="shared" si="38"/>
        <v>7.4349442379182156</v>
      </c>
      <c r="E170" s="22">
        <f t="shared" si="38"/>
        <v>20.260223048327138</v>
      </c>
      <c r="F170" s="22">
        <f t="shared" si="38"/>
        <v>0</v>
      </c>
      <c r="G170" s="22">
        <f t="shared" si="38"/>
        <v>1.8587360594795539</v>
      </c>
      <c r="H170" s="22">
        <f t="shared" si="38"/>
        <v>1.6728624535315983</v>
      </c>
      <c r="I170" s="22">
        <f t="shared" si="38"/>
        <v>0</v>
      </c>
      <c r="J170" s="22">
        <f t="shared" si="28"/>
        <v>0</v>
      </c>
      <c r="K170" s="22">
        <f t="shared" si="38"/>
        <v>0</v>
      </c>
      <c r="L170" s="22">
        <f t="shared" si="38"/>
        <v>2.6022304832713754</v>
      </c>
      <c r="M170" s="22">
        <f t="shared" si="38"/>
        <v>21.003717472118961</v>
      </c>
      <c r="N170" s="22">
        <f t="shared" si="38"/>
        <v>3.9033457249070631</v>
      </c>
      <c r="O170" s="22">
        <f t="shared" si="38"/>
        <v>1.3011152416356877</v>
      </c>
      <c r="P170" s="22">
        <f t="shared" si="38"/>
        <v>10.408921933085502</v>
      </c>
      <c r="Q170" s="22">
        <f t="shared" si="38"/>
        <v>1.6728624535315983</v>
      </c>
      <c r="R170" s="22">
        <f t="shared" si="38"/>
        <v>1.486988847583643</v>
      </c>
      <c r="S170" s="22"/>
      <c r="U170" t="s">
        <v>169</v>
      </c>
      <c r="V170" s="22">
        <f t="shared" si="39"/>
        <v>31.081081081081081</v>
      </c>
      <c r="W170" s="22">
        <f t="shared" si="39"/>
        <v>0</v>
      </c>
      <c r="X170" s="22">
        <f t="shared" si="39"/>
        <v>3.7162162162162162</v>
      </c>
      <c r="Y170" s="22">
        <f t="shared" si="39"/>
        <v>9.4594594594594597</v>
      </c>
      <c r="Z170" s="22">
        <f t="shared" si="39"/>
        <v>0</v>
      </c>
      <c r="AA170" s="22">
        <f t="shared" si="39"/>
        <v>2.3648648648648649</v>
      </c>
      <c r="AB170" s="22">
        <f t="shared" si="39"/>
        <v>0</v>
      </c>
      <c r="AC170" s="22">
        <f t="shared" si="39"/>
        <v>0</v>
      </c>
      <c r="AD170" s="22">
        <f t="shared" si="30"/>
        <v>0</v>
      </c>
      <c r="AE170" s="22">
        <f t="shared" si="39"/>
        <v>3.0405405405405408</v>
      </c>
      <c r="AF170" s="22">
        <f t="shared" si="39"/>
        <v>9.121621621621621</v>
      </c>
      <c r="AG170" s="22">
        <f t="shared" si="39"/>
        <v>26.013513513513516</v>
      </c>
      <c r="AH170" s="22">
        <f t="shared" si="39"/>
        <v>4.3918918918918921</v>
      </c>
      <c r="AI170" s="22">
        <f t="shared" si="39"/>
        <v>1.0135135135135136</v>
      </c>
      <c r="AJ170" s="22">
        <f t="shared" si="39"/>
        <v>7.7702702702702702</v>
      </c>
      <c r="AK170" s="22">
        <f t="shared" si="39"/>
        <v>1.0135135135135136</v>
      </c>
      <c r="AL170" s="22">
        <f t="shared" si="39"/>
        <v>1.0135135135135136</v>
      </c>
    </row>
    <row r="171" spans="1:38">
      <c r="A171" t="s">
        <v>20</v>
      </c>
      <c r="B171" s="22">
        <f t="shared" si="38"/>
        <v>18.090452261306535</v>
      </c>
      <c r="C171" s="22">
        <f t="shared" si="38"/>
        <v>0</v>
      </c>
      <c r="D171" s="22">
        <f t="shared" si="38"/>
        <v>1.5075376884422109</v>
      </c>
      <c r="E171" s="22">
        <f t="shared" si="38"/>
        <v>3.0150753768844218</v>
      </c>
      <c r="F171" s="22">
        <f t="shared" si="38"/>
        <v>0</v>
      </c>
      <c r="G171" s="22">
        <f t="shared" si="38"/>
        <v>25.628140703517587</v>
      </c>
      <c r="H171" s="22">
        <f t="shared" si="38"/>
        <v>3.0150753768844218</v>
      </c>
      <c r="I171" s="22">
        <f t="shared" si="38"/>
        <v>0</v>
      </c>
      <c r="J171" s="22">
        <f t="shared" si="28"/>
        <v>0</v>
      </c>
      <c r="K171" s="22">
        <f t="shared" si="38"/>
        <v>1.5075376884422109</v>
      </c>
      <c r="L171" s="22">
        <f t="shared" si="38"/>
        <v>3.0150753768844218</v>
      </c>
      <c r="M171" s="22">
        <f t="shared" si="38"/>
        <v>27.1356783919598</v>
      </c>
      <c r="N171" s="22">
        <f t="shared" si="38"/>
        <v>6.0301507537688437</v>
      </c>
      <c r="O171" s="22">
        <f t="shared" si="38"/>
        <v>0</v>
      </c>
      <c r="P171" s="22">
        <f t="shared" si="38"/>
        <v>9.5477386934673358</v>
      </c>
      <c r="Q171" s="22">
        <f t="shared" si="38"/>
        <v>0</v>
      </c>
      <c r="R171" s="22">
        <f t="shared" ref="R171" si="40">IFERROR(R53/SUM($B53:$R53)*100,0)</f>
        <v>1.5075376884422109</v>
      </c>
      <c r="S171" s="22"/>
      <c r="U171" t="s">
        <v>20</v>
      </c>
      <c r="V171" s="22">
        <f t="shared" si="39"/>
        <v>25.142857142857146</v>
      </c>
      <c r="W171" s="22">
        <f t="shared" si="39"/>
        <v>0</v>
      </c>
      <c r="X171" s="22">
        <f t="shared" si="39"/>
        <v>0</v>
      </c>
      <c r="Y171" s="22">
        <f t="shared" si="39"/>
        <v>0</v>
      </c>
      <c r="Z171" s="22">
        <f t="shared" si="39"/>
        <v>0</v>
      </c>
      <c r="AA171" s="22">
        <f t="shared" si="39"/>
        <v>26.285714285714285</v>
      </c>
      <c r="AB171" s="22">
        <f t="shared" si="39"/>
        <v>5.1428571428571423</v>
      </c>
      <c r="AC171" s="22">
        <f t="shared" si="39"/>
        <v>0</v>
      </c>
      <c r="AD171" s="22">
        <f t="shared" si="30"/>
        <v>0</v>
      </c>
      <c r="AE171" s="22">
        <f t="shared" si="39"/>
        <v>5.7142857142857144</v>
      </c>
      <c r="AF171" s="22">
        <f t="shared" si="39"/>
        <v>13.142857142857142</v>
      </c>
      <c r="AG171" s="22">
        <f t="shared" si="39"/>
        <v>13.714285714285715</v>
      </c>
      <c r="AH171" s="22">
        <f t="shared" si="39"/>
        <v>3.4285714285714288</v>
      </c>
      <c r="AI171" s="22">
        <f t="shared" si="39"/>
        <v>0</v>
      </c>
      <c r="AJ171" s="22">
        <f t="shared" si="39"/>
        <v>7.4285714285714288</v>
      </c>
      <c r="AK171" s="22">
        <f t="shared" si="39"/>
        <v>0</v>
      </c>
      <c r="AL171" s="22">
        <f t="shared" ref="W171:AL176" si="41">IFERROR(AL53/SUM($V53:$AL53)*100,0)</f>
        <v>0</v>
      </c>
    </row>
    <row r="172" spans="1:38">
      <c r="A172" t="s">
        <v>21</v>
      </c>
      <c r="B172" s="22">
        <f t="shared" ref="B172:R176" si="42">IFERROR(B54/SUM($B54:$R54)*100,0)</f>
        <v>7.8947368421052628</v>
      </c>
      <c r="C172" s="22">
        <f t="shared" si="42"/>
        <v>2.1052631578947367</v>
      </c>
      <c r="D172" s="22">
        <f t="shared" si="42"/>
        <v>10.526315789473683</v>
      </c>
      <c r="E172" s="22">
        <f t="shared" si="42"/>
        <v>6.8421052631578956</v>
      </c>
      <c r="F172" s="22">
        <f t="shared" si="42"/>
        <v>0</v>
      </c>
      <c r="G172" s="22">
        <f t="shared" si="42"/>
        <v>0</v>
      </c>
      <c r="H172" s="22">
        <f t="shared" si="42"/>
        <v>0</v>
      </c>
      <c r="I172" s="22">
        <f t="shared" si="42"/>
        <v>0</v>
      </c>
      <c r="J172" s="22">
        <f t="shared" ref="J172" si="43">IFERROR(J54/SUM($B54:$R54)*100,0)</f>
        <v>0</v>
      </c>
      <c r="K172" s="22">
        <f t="shared" si="42"/>
        <v>0</v>
      </c>
      <c r="L172" s="22">
        <f t="shared" si="42"/>
        <v>1.5789473684210527</v>
      </c>
      <c r="M172" s="22">
        <f t="shared" si="42"/>
        <v>33.684210526315788</v>
      </c>
      <c r="N172" s="22">
        <f t="shared" si="42"/>
        <v>11.578947368421053</v>
      </c>
      <c r="O172" s="22">
        <f t="shared" si="42"/>
        <v>2.1052631578947367</v>
      </c>
      <c r="P172" s="22">
        <f t="shared" si="42"/>
        <v>17.368421052631579</v>
      </c>
      <c r="Q172" s="22">
        <f t="shared" si="42"/>
        <v>6.3157894736842106</v>
      </c>
      <c r="R172" s="22">
        <f t="shared" si="42"/>
        <v>0</v>
      </c>
      <c r="S172" s="22"/>
      <c r="U172" t="s">
        <v>21</v>
      </c>
      <c r="V172" s="22">
        <f t="shared" ref="V172:V176" si="44">IFERROR(V54/SUM($V54:$AL54)*100,0)</f>
        <v>11.428571428571429</v>
      </c>
      <c r="W172" s="22">
        <f t="shared" si="41"/>
        <v>0</v>
      </c>
      <c r="X172" s="22">
        <f t="shared" si="41"/>
        <v>4.2857142857142856</v>
      </c>
      <c r="Y172" s="22">
        <f t="shared" si="41"/>
        <v>0</v>
      </c>
      <c r="Z172" s="22">
        <f t="shared" si="41"/>
        <v>0</v>
      </c>
      <c r="AA172" s="22">
        <f t="shared" si="41"/>
        <v>1.9047619047619049</v>
      </c>
      <c r="AB172" s="22">
        <f t="shared" si="41"/>
        <v>7.6190476190476195</v>
      </c>
      <c r="AC172" s="22">
        <f t="shared" si="41"/>
        <v>0</v>
      </c>
      <c r="AD172" s="22">
        <f t="shared" si="30"/>
        <v>0</v>
      </c>
      <c r="AE172" s="22">
        <f t="shared" si="41"/>
        <v>2.8571428571428572</v>
      </c>
      <c r="AF172" s="22">
        <f t="shared" si="41"/>
        <v>14.761904761904763</v>
      </c>
      <c r="AG172" s="22">
        <f t="shared" si="41"/>
        <v>28.095238095238095</v>
      </c>
      <c r="AH172" s="22">
        <f t="shared" si="41"/>
        <v>15.238095238095239</v>
      </c>
      <c r="AI172" s="22">
        <f t="shared" si="41"/>
        <v>2.3809523809523809</v>
      </c>
      <c r="AJ172" s="22">
        <f t="shared" si="41"/>
        <v>11.428571428571429</v>
      </c>
      <c r="AK172" s="22">
        <f t="shared" si="41"/>
        <v>0</v>
      </c>
      <c r="AL172" s="22">
        <f t="shared" si="41"/>
        <v>0</v>
      </c>
    </row>
    <row r="173" spans="1:38">
      <c r="A173" t="s">
        <v>170</v>
      </c>
      <c r="B173" s="22">
        <f t="shared" si="42"/>
        <v>12.041116005873716</v>
      </c>
      <c r="C173" s="22">
        <f t="shared" si="42"/>
        <v>1.4684287812041115</v>
      </c>
      <c r="D173" s="22">
        <f t="shared" si="42"/>
        <v>11.894273127753303</v>
      </c>
      <c r="E173" s="22">
        <f t="shared" si="42"/>
        <v>8.3700440528634363</v>
      </c>
      <c r="F173" s="22">
        <f t="shared" si="42"/>
        <v>0</v>
      </c>
      <c r="G173" s="22">
        <f t="shared" si="42"/>
        <v>0.44052863436123352</v>
      </c>
      <c r="H173" s="22">
        <f t="shared" si="42"/>
        <v>2.9368575624082229</v>
      </c>
      <c r="I173" s="22">
        <f t="shared" si="42"/>
        <v>0</v>
      </c>
      <c r="J173" s="22">
        <f t="shared" ref="J173" si="45">IFERROR(J55/SUM($B55:$R55)*100,0)</f>
        <v>0</v>
      </c>
      <c r="K173" s="22">
        <f t="shared" si="42"/>
        <v>0</v>
      </c>
      <c r="L173" s="22">
        <f t="shared" si="42"/>
        <v>3.5242290748898681</v>
      </c>
      <c r="M173" s="22">
        <f t="shared" si="42"/>
        <v>25.110132158590311</v>
      </c>
      <c r="N173" s="22">
        <f t="shared" si="42"/>
        <v>9.3979441997063144</v>
      </c>
      <c r="O173" s="22">
        <f t="shared" si="42"/>
        <v>2.0558002936857562</v>
      </c>
      <c r="P173" s="22">
        <f t="shared" si="42"/>
        <v>16.593245227606463</v>
      </c>
      <c r="Q173" s="22">
        <f t="shared" si="42"/>
        <v>4.5521292217327458</v>
      </c>
      <c r="R173" s="22">
        <f t="shared" si="42"/>
        <v>1.6152716593245229</v>
      </c>
      <c r="S173" s="22"/>
      <c r="U173" t="s">
        <v>170</v>
      </c>
      <c r="V173" s="22">
        <f t="shared" si="44"/>
        <v>17.22972972972973</v>
      </c>
      <c r="W173" s="22">
        <f t="shared" si="41"/>
        <v>0</v>
      </c>
      <c r="X173" s="22">
        <f t="shared" si="41"/>
        <v>3.3783783783783785</v>
      </c>
      <c r="Y173" s="22">
        <f t="shared" si="41"/>
        <v>0</v>
      </c>
      <c r="Z173" s="22">
        <f t="shared" si="41"/>
        <v>0</v>
      </c>
      <c r="AA173" s="22">
        <f t="shared" si="41"/>
        <v>2.7027027027027026</v>
      </c>
      <c r="AB173" s="22">
        <f t="shared" si="41"/>
        <v>6.0810810810810816</v>
      </c>
      <c r="AC173" s="22">
        <f t="shared" si="41"/>
        <v>0</v>
      </c>
      <c r="AD173" s="22">
        <f t="shared" si="30"/>
        <v>0</v>
      </c>
      <c r="AE173" s="22">
        <f t="shared" si="41"/>
        <v>3.7162162162162162</v>
      </c>
      <c r="AF173" s="22">
        <f t="shared" si="41"/>
        <v>13.851351351351351</v>
      </c>
      <c r="AG173" s="22">
        <f t="shared" si="41"/>
        <v>24.324324324324326</v>
      </c>
      <c r="AH173" s="22">
        <f t="shared" si="41"/>
        <v>6.4189189189189184</v>
      </c>
      <c r="AI173" s="22">
        <f t="shared" si="41"/>
        <v>1.0135135135135136</v>
      </c>
      <c r="AJ173" s="22">
        <f t="shared" si="41"/>
        <v>16.216216216216218</v>
      </c>
      <c r="AK173" s="22">
        <f t="shared" si="41"/>
        <v>5.0675675675675675</v>
      </c>
      <c r="AL173" s="22">
        <f t="shared" si="41"/>
        <v>0</v>
      </c>
    </row>
    <row r="174" spans="1:38">
      <c r="A174" t="s">
        <v>22</v>
      </c>
      <c r="B174" s="22">
        <f t="shared" si="42"/>
        <v>6.4176749079431881</v>
      </c>
      <c r="C174" s="22">
        <f t="shared" si="42"/>
        <v>0.99947396107311937</v>
      </c>
      <c r="D174" s="22">
        <f t="shared" si="42"/>
        <v>25.24986849026828</v>
      </c>
      <c r="E174" s="22">
        <f t="shared" si="42"/>
        <v>10.468174644923725</v>
      </c>
      <c r="F174" s="22">
        <f t="shared" si="42"/>
        <v>0</v>
      </c>
      <c r="G174" s="22">
        <f t="shared" si="42"/>
        <v>0.94687006838506049</v>
      </c>
      <c r="H174" s="22">
        <f t="shared" si="42"/>
        <v>4.1031036296685954</v>
      </c>
      <c r="I174" s="22">
        <f t="shared" si="42"/>
        <v>0.15781167806417673</v>
      </c>
      <c r="J174" s="22">
        <f t="shared" ref="J174" si="46">IFERROR(J56/SUM($B56:$R56)*100,0)</f>
        <v>0</v>
      </c>
      <c r="K174" s="22">
        <f t="shared" si="42"/>
        <v>0.15781167806417673</v>
      </c>
      <c r="L174" s="22">
        <f t="shared" si="42"/>
        <v>1.893740136770121</v>
      </c>
      <c r="M174" s="22">
        <f t="shared" si="42"/>
        <v>33.140452393477119</v>
      </c>
      <c r="N174" s="22">
        <f t="shared" si="42"/>
        <v>3.6296685954760655</v>
      </c>
      <c r="O174" s="22">
        <f t="shared" si="42"/>
        <v>3.5244608100999475</v>
      </c>
      <c r="P174" s="22">
        <f t="shared" si="42"/>
        <v>6.3124671225670701</v>
      </c>
      <c r="Q174" s="22">
        <f t="shared" si="42"/>
        <v>1.5255128879537085</v>
      </c>
      <c r="R174" s="22">
        <f t="shared" si="42"/>
        <v>1.4729089952656496</v>
      </c>
      <c r="S174" s="22"/>
      <c r="U174" t="s">
        <v>22</v>
      </c>
      <c r="V174" s="22">
        <f t="shared" si="44"/>
        <v>8.8252832438878954</v>
      </c>
      <c r="W174" s="22">
        <f t="shared" si="41"/>
        <v>0.53667262969588547</v>
      </c>
      <c r="X174" s="22">
        <f t="shared" si="41"/>
        <v>5.9630292188431726</v>
      </c>
      <c r="Y174" s="22">
        <f t="shared" si="41"/>
        <v>2.3255813953488373</v>
      </c>
      <c r="Z174" s="22">
        <f t="shared" si="41"/>
        <v>0</v>
      </c>
      <c r="AA174" s="22">
        <f t="shared" si="41"/>
        <v>0.35778175313059035</v>
      </c>
      <c r="AB174" s="22">
        <f t="shared" si="41"/>
        <v>7.8115682766845556</v>
      </c>
      <c r="AC174" s="22">
        <f t="shared" si="41"/>
        <v>0.7155635062611807</v>
      </c>
      <c r="AD174" s="22">
        <f t="shared" si="30"/>
        <v>0</v>
      </c>
      <c r="AE174" s="22">
        <f t="shared" si="41"/>
        <v>2.2659511031604058</v>
      </c>
      <c r="AF174" s="22">
        <f t="shared" si="41"/>
        <v>6.0822898032200357</v>
      </c>
      <c r="AG174" s="22">
        <f t="shared" si="41"/>
        <v>37.447823494335118</v>
      </c>
      <c r="AH174" s="22">
        <f t="shared" si="41"/>
        <v>7.9308288610614186</v>
      </c>
      <c r="AI174" s="22">
        <f t="shared" si="41"/>
        <v>6.3804412641621937</v>
      </c>
      <c r="AJ174" s="22">
        <f t="shared" si="41"/>
        <v>10.971973762671437</v>
      </c>
      <c r="AK174" s="22">
        <f t="shared" si="41"/>
        <v>0.83482409063804408</v>
      </c>
      <c r="AL174" s="22">
        <f t="shared" si="41"/>
        <v>1.5503875968992249</v>
      </c>
    </row>
    <row r="175" spans="1:38">
      <c r="A175" t="s">
        <v>23</v>
      </c>
      <c r="B175" s="22">
        <f t="shared" si="42"/>
        <v>4.5267489711934159</v>
      </c>
      <c r="C175" s="22">
        <f t="shared" si="42"/>
        <v>1.2345679012345678</v>
      </c>
      <c r="D175" s="22">
        <f t="shared" si="42"/>
        <v>12.139917695473251</v>
      </c>
      <c r="E175" s="22">
        <f t="shared" si="42"/>
        <v>10.493827160493826</v>
      </c>
      <c r="F175" s="22">
        <f t="shared" si="42"/>
        <v>0</v>
      </c>
      <c r="G175" s="22">
        <f t="shared" si="42"/>
        <v>0.61728395061728392</v>
      </c>
      <c r="H175" s="22">
        <f t="shared" si="42"/>
        <v>3.9094650205761319</v>
      </c>
      <c r="I175" s="22">
        <f t="shared" si="42"/>
        <v>1.440329218106996</v>
      </c>
      <c r="J175" s="22">
        <f t="shared" ref="J175" si="47">IFERROR(J57/SUM($B57:$R57)*100,0)</f>
        <v>0</v>
      </c>
      <c r="K175" s="22">
        <f t="shared" si="42"/>
        <v>1.0288065843621399</v>
      </c>
      <c r="L175" s="22">
        <f t="shared" si="42"/>
        <v>2.0576131687242798</v>
      </c>
      <c r="M175" s="22">
        <f t="shared" si="42"/>
        <v>33.950617283950621</v>
      </c>
      <c r="N175" s="22">
        <f t="shared" si="42"/>
        <v>2.6748971193415638</v>
      </c>
      <c r="O175" s="22">
        <f t="shared" si="42"/>
        <v>3.2921810699588478</v>
      </c>
      <c r="P175" s="22">
        <f t="shared" si="42"/>
        <v>5.3497942386831276</v>
      </c>
      <c r="Q175" s="22">
        <f t="shared" si="42"/>
        <v>0.61728395061728392</v>
      </c>
      <c r="R175" s="22">
        <f t="shared" si="42"/>
        <v>16.666666666666664</v>
      </c>
      <c r="S175" s="22"/>
      <c r="U175" t="s">
        <v>23</v>
      </c>
      <c r="V175" s="22">
        <f t="shared" si="44"/>
        <v>6.8052930056710776</v>
      </c>
      <c r="W175" s="22">
        <f t="shared" si="41"/>
        <v>0.75614366729678639</v>
      </c>
      <c r="X175" s="22">
        <f t="shared" si="41"/>
        <v>1.1342155009451798</v>
      </c>
      <c r="Y175" s="22">
        <f t="shared" si="41"/>
        <v>0.56710775047258988</v>
      </c>
      <c r="Z175" s="22">
        <f t="shared" si="41"/>
        <v>0</v>
      </c>
      <c r="AA175" s="22">
        <f t="shared" si="41"/>
        <v>0</v>
      </c>
      <c r="AB175" s="22">
        <f t="shared" si="41"/>
        <v>6.6162570888468801</v>
      </c>
      <c r="AC175" s="22">
        <f t="shared" si="41"/>
        <v>1.3232514177693762</v>
      </c>
      <c r="AD175" s="22">
        <f t="shared" si="30"/>
        <v>0</v>
      </c>
      <c r="AE175" s="22">
        <f t="shared" si="41"/>
        <v>9.073724007561438</v>
      </c>
      <c r="AF175" s="22">
        <f t="shared" si="41"/>
        <v>17.769376181474481</v>
      </c>
      <c r="AG175" s="22">
        <f t="shared" si="41"/>
        <v>26.275992438563328</v>
      </c>
      <c r="AH175" s="22">
        <f t="shared" si="41"/>
        <v>1.890359168241966</v>
      </c>
      <c r="AI175" s="22">
        <f t="shared" si="41"/>
        <v>6.0491493383742911</v>
      </c>
      <c r="AJ175" s="22">
        <f t="shared" si="41"/>
        <v>9.2627599243856338</v>
      </c>
      <c r="AK175" s="22">
        <f t="shared" si="41"/>
        <v>0</v>
      </c>
      <c r="AL175" s="22">
        <f t="shared" si="41"/>
        <v>12.476370510396976</v>
      </c>
    </row>
    <row r="176" spans="1:38">
      <c r="A176" t="s">
        <v>24</v>
      </c>
      <c r="B176" s="22">
        <f t="shared" si="42"/>
        <v>15.921973991330443</v>
      </c>
      <c r="C176" s="22">
        <f t="shared" si="42"/>
        <v>1.0920306768922976</v>
      </c>
      <c r="D176" s="22">
        <f t="shared" si="42"/>
        <v>12.09569856618873</v>
      </c>
      <c r="E176" s="22">
        <f t="shared" si="42"/>
        <v>11.120373457819273</v>
      </c>
      <c r="F176" s="22">
        <f t="shared" si="42"/>
        <v>0</v>
      </c>
      <c r="G176" s="22">
        <f t="shared" si="42"/>
        <v>0.70023341113704574</v>
      </c>
      <c r="H176" s="22">
        <f t="shared" si="42"/>
        <v>5.1017005668556186</v>
      </c>
      <c r="I176" s="22">
        <f t="shared" si="42"/>
        <v>1.2587529176392129</v>
      </c>
      <c r="J176" s="22">
        <f t="shared" ref="J176" si="48">IFERROR(J58/SUM($B58:$R58)*100,0)</f>
        <v>0.32510836945648547</v>
      </c>
      <c r="K176" s="22">
        <f t="shared" si="42"/>
        <v>0.70856952317439148</v>
      </c>
      <c r="L176" s="22">
        <f t="shared" si="42"/>
        <v>3.8512837612537516</v>
      </c>
      <c r="M176" s="22">
        <f t="shared" si="42"/>
        <v>22.207402467489164</v>
      </c>
      <c r="N176" s="22">
        <f t="shared" si="42"/>
        <v>7.3607869289763244</v>
      </c>
      <c r="O176" s="22">
        <f t="shared" si="42"/>
        <v>4.0930310103367793</v>
      </c>
      <c r="P176" s="22">
        <f t="shared" si="42"/>
        <v>10.786928976325441</v>
      </c>
      <c r="Q176" s="22">
        <f t="shared" si="42"/>
        <v>2.2590863621207067</v>
      </c>
      <c r="R176" s="22">
        <f t="shared" si="42"/>
        <v>1.1170390130043348</v>
      </c>
      <c r="S176" s="22"/>
      <c r="U176" t="s">
        <v>24</v>
      </c>
      <c r="V176" s="22">
        <f t="shared" si="44"/>
        <v>9.855435084792882</v>
      </c>
      <c r="W176" s="22">
        <f t="shared" si="41"/>
        <v>0.50875729774812339</v>
      </c>
      <c r="X176" s="22">
        <f t="shared" si="41"/>
        <v>2.6494300806227411</v>
      </c>
      <c r="Y176" s="22">
        <f t="shared" si="41"/>
        <v>2.3908812899638585</v>
      </c>
      <c r="Z176" s="22">
        <f t="shared" si="41"/>
        <v>0</v>
      </c>
      <c r="AA176" s="22">
        <f t="shared" si="41"/>
        <v>0.83124826244092309</v>
      </c>
      <c r="AB176" s="22">
        <f t="shared" si="41"/>
        <v>8.543230469835974</v>
      </c>
      <c r="AC176" s="22">
        <f t="shared" si="41"/>
        <v>1.0619961078676676</v>
      </c>
      <c r="AD176" s="22">
        <f t="shared" si="30"/>
        <v>1.0920306768922976</v>
      </c>
      <c r="AE176" s="22">
        <f t="shared" si="41"/>
        <v>6.3441757019738674</v>
      </c>
      <c r="AF176" s="22">
        <f t="shared" si="41"/>
        <v>22.610508757297747</v>
      </c>
      <c r="AG176" s="22">
        <f t="shared" si="41"/>
        <v>22.763413956074508</v>
      </c>
      <c r="AH176" s="22">
        <f t="shared" si="41"/>
        <v>6.1523491798721155</v>
      </c>
      <c r="AI176" s="22">
        <f t="shared" si="41"/>
        <v>3.6586043925493463</v>
      </c>
      <c r="AJ176" s="22">
        <f t="shared" si="41"/>
        <v>9.8609952738393112</v>
      </c>
      <c r="AK176" s="22">
        <f t="shared" si="41"/>
        <v>1.7014178482068389</v>
      </c>
      <c r="AL176" s="22">
        <f t="shared" si="41"/>
        <v>0.70336391437308865</v>
      </c>
    </row>
  </sheetData>
  <conditionalFormatting sqref="B5:S58">
    <cfRule type="colorScale" priority="8">
      <colorScale>
        <cfvo type="min"/>
        <cfvo type="max"/>
        <color rgb="FFFCFCFF"/>
        <color rgb="FF63BE7B"/>
      </colorScale>
    </cfRule>
  </conditionalFormatting>
  <conditionalFormatting sqref="V5:AL58">
    <cfRule type="colorScale" priority="9">
      <colorScale>
        <cfvo type="min"/>
        <cfvo type="max"/>
        <color rgb="FFFCFCFF"/>
        <color rgb="FF63BE7B"/>
      </colorScale>
    </cfRule>
  </conditionalFormatting>
  <conditionalFormatting sqref="B64:S117">
    <cfRule type="colorScale" priority="7">
      <colorScale>
        <cfvo type="min"/>
        <cfvo type="max"/>
        <color rgb="FFFCFCFF"/>
        <color rgb="FF63BE7B"/>
      </colorScale>
    </cfRule>
  </conditionalFormatting>
  <conditionalFormatting sqref="V64:AC117 AE64:AL117">
    <cfRule type="colorScale" priority="6">
      <colorScale>
        <cfvo type="min"/>
        <cfvo type="max"/>
        <color rgb="FFFCFCFF"/>
        <color rgb="FF63BE7B"/>
      </colorScale>
    </cfRule>
  </conditionalFormatting>
  <conditionalFormatting sqref="B123:S176">
    <cfRule type="colorScale" priority="5">
      <colorScale>
        <cfvo type="min"/>
        <cfvo type="max"/>
        <color rgb="FFFCFCFF"/>
        <color rgb="FF63BE7B"/>
      </colorScale>
    </cfRule>
  </conditionalFormatting>
  <conditionalFormatting sqref="V123:AC176 AE123:AL176">
    <cfRule type="colorScale" priority="4">
      <colorScale>
        <cfvo type="min"/>
        <cfvo type="max"/>
        <color rgb="FFFCFCFF"/>
        <color rgb="FF63BE7B"/>
      </colorScale>
    </cfRule>
  </conditionalFormatting>
  <conditionalFormatting sqref="AM5:AM58">
    <cfRule type="colorScale" priority="3">
      <colorScale>
        <cfvo type="min"/>
        <cfvo type="max"/>
        <color rgb="FFFCFCFF"/>
        <color rgb="FF63BE7B"/>
      </colorScale>
    </cfRule>
  </conditionalFormatting>
  <conditionalFormatting sqref="AD64:AD117">
    <cfRule type="colorScale" priority="2">
      <colorScale>
        <cfvo type="min"/>
        <cfvo type="max"/>
        <color rgb="FFFCFCFF"/>
        <color rgb="FF63BE7B"/>
      </colorScale>
    </cfRule>
  </conditionalFormatting>
  <conditionalFormatting sqref="AD123:AD1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B46F2-367E-9745-B548-BEC64D763B31}">
  <dimension ref="A2:AM176"/>
  <sheetViews>
    <sheetView workbookViewId="0">
      <selection activeCell="AE122" sqref="AE122"/>
    </sheetView>
  </sheetViews>
  <sheetFormatPr baseColWidth="10" defaultRowHeight="15"/>
  <cols>
    <col min="1" max="1" width="58.28515625" bestFit="1" customWidth="1"/>
    <col min="2" max="2" width="11" bestFit="1" customWidth="1"/>
    <col min="3" max="3" width="6.85546875" customWidth="1"/>
    <col min="21" max="21" width="39.85546875" customWidth="1"/>
  </cols>
  <sheetData>
    <row r="2" spans="1:39" s="17" customFormat="1" ht="19">
      <c r="A2" s="17">
        <v>2016</v>
      </c>
      <c r="U2" s="17">
        <v>2016</v>
      </c>
    </row>
    <row r="3" spans="1:39">
      <c r="A3" s="20" t="s">
        <v>35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U3" s="21" t="s">
        <v>36</v>
      </c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</row>
    <row r="4" spans="1:39" ht="42">
      <c r="A4" t="s">
        <v>172</v>
      </c>
      <c r="B4" s="16" t="s">
        <v>128</v>
      </c>
      <c r="C4" s="16" t="s">
        <v>129</v>
      </c>
      <c r="D4" s="16" t="s">
        <v>130</v>
      </c>
      <c r="E4" s="16" t="s">
        <v>131</v>
      </c>
      <c r="F4" s="16" t="s">
        <v>132</v>
      </c>
      <c r="G4" s="16" t="s">
        <v>67</v>
      </c>
      <c r="H4" s="16" t="s">
        <v>133</v>
      </c>
      <c r="I4" s="16" t="s">
        <v>134</v>
      </c>
      <c r="J4" s="16" t="s">
        <v>215</v>
      </c>
      <c r="K4" s="16" t="s">
        <v>75</v>
      </c>
      <c r="L4" s="16" t="s">
        <v>135</v>
      </c>
      <c r="M4" s="16" t="s">
        <v>136</v>
      </c>
      <c r="N4" s="16" t="s">
        <v>137</v>
      </c>
      <c r="O4" s="16" t="s">
        <v>102</v>
      </c>
      <c r="P4" s="16" t="s">
        <v>138</v>
      </c>
      <c r="Q4" s="16" t="s">
        <v>111</v>
      </c>
      <c r="R4" s="16" t="s">
        <v>23</v>
      </c>
      <c r="S4" s="16" t="s">
        <v>175</v>
      </c>
      <c r="U4" t="s">
        <v>172</v>
      </c>
      <c r="V4" s="16" t="s">
        <v>128</v>
      </c>
      <c r="W4" s="16" t="s">
        <v>129</v>
      </c>
      <c r="X4" s="16" t="s">
        <v>130</v>
      </c>
      <c r="Y4" s="16" t="s">
        <v>131</v>
      </c>
      <c r="Z4" s="16" t="s">
        <v>132</v>
      </c>
      <c r="AA4" s="16" t="s">
        <v>67</v>
      </c>
      <c r="AB4" s="16" t="s">
        <v>133</v>
      </c>
      <c r="AC4" s="16" t="s">
        <v>134</v>
      </c>
      <c r="AD4" s="16" t="s">
        <v>215</v>
      </c>
      <c r="AE4" s="16" t="s">
        <v>75</v>
      </c>
      <c r="AF4" s="16" t="s">
        <v>135</v>
      </c>
      <c r="AG4" s="16" t="s">
        <v>136</v>
      </c>
      <c r="AH4" s="16" t="s">
        <v>137</v>
      </c>
      <c r="AI4" s="16" t="s">
        <v>102</v>
      </c>
      <c r="AJ4" s="16" t="s">
        <v>138</v>
      </c>
      <c r="AK4" s="16" t="s">
        <v>111</v>
      </c>
      <c r="AL4" s="16" t="s">
        <v>23</v>
      </c>
      <c r="AM4" s="16" t="s">
        <v>175</v>
      </c>
    </row>
    <row r="5" spans="1:39">
      <c r="A5" t="s">
        <v>0</v>
      </c>
      <c r="B5" s="3">
        <f>SUMIFS('06_employed_relevant'!$D$14:$D$4711,'06_employed_relevant'!$C$14:$C$4711,$A5,'06_employed_relevant'!$H$14:$H$4711,B$4)+SUMIFS('06_employed_relevant'!$E$14:$E$4711,'06_employed_relevant'!$C$14:$C$4711,$A5,'06_employed_relevant'!$H$14:$H$4711,B$4)</f>
        <v>59</v>
      </c>
      <c r="C5" s="3">
        <f>SUMIFS('06_employed_relevant'!$D$14:$D$4711,'06_employed_relevant'!$C$14:$C$4711,$A5,'06_employed_relevant'!$H$14:$H$4711,C$4)+SUMIFS('06_employed_relevant'!$E$14:$E$4711,'06_employed_relevant'!$C$14:$C$4711,$A5,'06_employed_relevant'!$H$14:$H$4711,C$4)</f>
        <v>7</v>
      </c>
      <c r="D5" s="3">
        <f>SUMIFS('06_employed_relevant'!$D$14:$D$4711,'06_employed_relevant'!$C$14:$C$4711,$A5,'06_employed_relevant'!$H$14:$H$4711,D$4)+SUMIFS('06_employed_relevant'!$E$14:$E$4711,'06_employed_relevant'!$C$14:$C$4711,$A5,'06_employed_relevant'!$H$14:$H$4711,D$4)</f>
        <v>84</v>
      </c>
      <c r="E5" s="3">
        <f>SUMIFS('06_employed_relevant'!$D$14:$D$4711,'06_employed_relevant'!$C$14:$C$4711,$A5,'06_employed_relevant'!$H$14:$H$4711,E$4)+SUMIFS('06_employed_relevant'!$E$14:$E$4711,'06_employed_relevant'!$C$14:$C$4711,$A5,'06_employed_relevant'!$H$14:$H$4711,E$4)</f>
        <v>110</v>
      </c>
      <c r="F5" s="3">
        <f>SUMIFS('06_employed_relevant'!$D$14:$D$4711,'06_employed_relevant'!$C$14:$C$4711,$A5,'06_employed_relevant'!$H$14:$H$4711,F$4)+SUMIFS('06_employed_relevant'!$E$14:$E$4711,'06_employed_relevant'!$C$14:$C$4711,$A5,'06_employed_relevant'!$H$14:$H$4711,F$4)</f>
        <v>0</v>
      </c>
      <c r="G5" s="3">
        <f>SUMIFS('06_employed_relevant'!$D$14:$D$4711,'06_employed_relevant'!$C$14:$C$4711,$A5,'06_employed_relevant'!$H$14:$H$4711,G$4)+SUMIFS('06_employed_relevant'!$E$14:$E$4711,'06_employed_relevant'!$C$14:$C$4711,$A5,'06_employed_relevant'!$H$14:$H$4711,G$4)</f>
        <v>12</v>
      </c>
      <c r="H5" s="3">
        <f>SUMIFS('06_employed_relevant'!$D$14:$D$4711,'06_employed_relevant'!$C$14:$C$4711,$A5,'06_employed_relevant'!$H$14:$H$4711,H$4)+SUMIFS('06_employed_relevant'!$E$14:$E$4711,'06_employed_relevant'!$C$14:$C$4711,$A5,'06_employed_relevant'!$H$14:$H$4711,H$4)</f>
        <v>24</v>
      </c>
      <c r="I5" s="3">
        <f>SUMIFS('06_employed_relevant'!$D$14:$D$4711,'06_employed_relevant'!$C$14:$C$4711,$A5,'06_employed_relevant'!$H$14:$H$4711,I$4)+SUMIFS('06_employed_relevant'!$E$14:$E$4711,'06_employed_relevant'!$C$14:$C$4711,$A5,'06_employed_relevant'!$H$14:$H$4711,I$4)</f>
        <v>3</v>
      </c>
      <c r="J5" s="30">
        <f>SUMIFS('06_employed_relevant'!$D$14:$D$4711,'06_employed_relevant'!$C$14:$C$4711,$A5,'06_employed_relevant'!$H$14:$H$4711,J$4)+SUMIFS('06_employed_relevant'!$E$14:$E$4711,'06_employed_relevant'!$C$14:$C$4711,$A5,'06_employed_relevant'!$H$14:$H$4711,J$4)</f>
        <v>0</v>
      </c>
      <c r="K5" s="3">
        <f>SUMIFS('06_employed_relevant'!$D$14:$D$4711,'06_employed_relevant'!$C$14:$C$4711,$A5,'06_employed_relevant'!$H$14:$H$4711,K$4)+SUMIFS('06_employed_relevant'!$E$14:$E$4711,'06_employed_relevant'!$C$14:$C$4711,$A5,'06_employed_relevant'!$H$14:$H$4711,K$4)</f>
        <v>0</v>
      </c>
      <c r="L5" s="3">
        <f>SUMIFS('06_employed_relevant'!$D$14:$D$4711,'06_employed_relevant'!$C$14:$C$4711,$A5,'06_employed_relevant'!$H$14:$H$4711,L$4)+SUMIFS('06_employed_relevant'!$E$14:$E$4711,'06_employed_relevant'!$C$14:$C$4711,$A5,'06_employed_relevant'!$H$14:$H$4711,L$4)</f>
        <v>10</v>
      </c>
      <c r="M5" s="3">
        <f>SUMIFS('06_employed_relevant'!$D$14:$D$4711,'06_employed_relevant'!$C$14:$C$4711,$A5,'06_employed_relevant'!$H$14:$H$4711,M$4)+SUMIFS('06_employed_relevant'!$E$14:$E$4711,'06_employed_relevant'!$C$14:$C$4711,$A5,'06_employed_relevant'!$H$14:$H$4711,M$4)</f>
        <v>311</v>
      </c>
      <c r="N5" s="3">
        <f>SUMIFS('06_employed_relevant'!$D$14:$D$4711,'06_employed_relevant'!$C$14:$C$4711,$A5,'06_employed_relevant'!$H$14:$H$4711,N$4)+SUMIFS('06_employed_relevant'!$E$14:$E$4711,'06_employed_relevant'!$C$14:$C$4711,$A5,'06_employed_relevant'!$H$14:$H$4711,N$4)</f>
        <v>18</v>
      </c>
      <c r="O5" s="3">
        <f>SUMIFS('06_employed_relevant'!$D$14:$D$4711,'06_employed_relevant'!$C$14:$C$4711,$A5,'06_employed_relevant'!$H$14:$H$4711,O$4)+SUMIFS('06_employed_relevant'!$E$14:$E$4711,'06_employed_relevant'!$C$14:$C$4711,$A5,'06_employed_relevant'!$H$14:$H$4711,O$4)</f>
        <v>39</v>
      </c>
      <c r="P5" s="3">
        <f>SUMIFS('06_employed_relevant'!$D$14:$D$4711,'06_employed_relevant'!$C$14:$C$4711,$A5,'06_employed_relevant'!$H$14:$H$4711,P$4)+SUMIFS('06_employed_relevant'!$E$14:$E$4711,'06_employed_relevant'!$C$14:$C$4711,$A5,'06_employed_relevant'!$H$14:$H$4711,P$4)</f>
        <v>24</v>
      </c>
      <c r="Q5" s="3">
        <f>SUMIFS('06_employed_relevant'!$D$14:$D$4711,'06_employed_relevant'!$C$14:$C$4711,$A5,'06_employed_relevant'!$H$14:$H$4711,Q$4)+SUMIFS('06_employed_relevant'!$E$14:$E$4711,'06_employed_relevant'!$C$14:$C$4711,$A5,'06_employed_relevant'!$H$14:$H$4711,Q$4)</f>
        <v>0</v>
      </c>
      <c r="R5" s="3">
        <f>SUMIFS('06_employed_relevant'!$D$14:$D$4711,'06_employed_relevant'!$C$14:$C$4711,$A5,'06_employed_relevant'!$H$14:$H$4711,R$4)+SUMIFS('06_employed_relevant'!$E$14:$E$4711,'06_employed_relevant'!$C$14:$C$4711,$A5,'06_employed_relevant'!$H$14:$H$4711,R$4)</f>
        <v>11</v>
      </c>
      <c r="S5" s="24">
        <f>SUM(B5:R5)</f>
        <v>712</v>
      </c>
      <c r="U5" t="s">
        <v>0</v>
      </c>
      <c r="V5" s="3">
        <f>SUMIFS('06_employed_relevant'!$F$14:$F$4711,'06_employed_relevant'!$C$14:$C$4711,$U5,'06_employed_relevant'!$H$14:$H$4711,V$4)+SUMIFS('06_employed_relevant'!$G$14:$G$4711,'06_employed_relevant'!$C$14:$C$4711,$U5,'06_employed_relevant'!$H$14:$H$4711,V$4)</f>
        <v>37</v>
      </c>
      <c r="W5" s="3">
        <f>SUMIFS('06_employed_relevant'!$F$14:$F$4711,'06_employed_relevant'!$C$14:$C$4711,$U5,'06_employed_relevant'!$H$14:$H$4711,W$4)+SUMIFS('06_employed_relevant'!$G$14:$G$4711,'06_employed_relevant'!$C$14:$C$4711,$U5,'06_employed_relevant'!$H$14:$H$4711,W$4)</f>
        <v>5</v>
      </c>
      <c r="X5" s="3">
        <f>SUMIFS('06_employed_relevant'!$F$14:$F$4711,'06_employed_relevant'!$C$14:$C$4711,$U5,'06_employed_relevant'!$H$14:$H$4711,X$4)+SUMIFS('06_employed_relevant'!$G$14:$G$4711,'06_employed_relevant'!$C$14:$C$4711,$U5,'06_employed_relevant'!$H$14:$H$4711,X$4)</f>
        <v>21</v>
      </c>
      <c r="Y5" s="3">
        <f>SUMIFS('06_employed_relevant'!$F$14:$F$4711,'06_employed_relevant'!$C$14:$C$4711,$U5,'06_employed_relevant'!$H$14:$H$4711,Y$4)+SUMIFS('06_employed_relevant'!$G$14:$G$4711,'06_employed_relevant'!$C$14:$C$4711,$U5,'06_employed_relevant'!$H$14:$H$4711,Y$4)</f>
        <v>21</v>
      </c>
      <c r="Z5" s="3">
        <f>SUMIFS('06_employed_relevant'!$F$14:$F$4711,'06_employed_relevant'!$C$14:$C$4711,$U5,'06_employed_relevant'!$H$14:$H$4711,Z$4)+SUMIFS('06_employed_relevant'!$G$14:$G$4711,'06_employed_relevant'!$C$14:$C$4711,$U5,'06_employed_relevant'!$H$14:$H$4711,Z$4)</f>
        <v>0</v>
      </c>
      <c r="AA5" s="3">
        <f>SUMIFS('06_employed_relevant'!$F$14:$F$4711,'06_employed_relevant'!$C$14:$C$4711,$U5,'06_employed_relevant'!$H$14:$H$4711,AA$4)+SUMIFS('06_employed_relevant'!$G$14:$G$4711,'06_employed_relevant'!$C$14:$C$4711,$U5,'06_employed_relevant'!$H$14:$H$4711,AA$4)</f>
        <v>3</v>
      </c>
      <c r="AB5" s="3">
        <f>SUMIFS('06_employed_relevant'!$F$14:$F$4711,'06_employed_relevant'!$C$14:$C$4711,$U5,'06_employed_relevant'!$H$14:$H$4711,AB$4)+SUMIFS('06_employed_relevant'!$G$14:$G$4711,'06_employed_relevant'!$C$14:$C$4711,$U5,'06_employed_relevant'!$H$14:$H$4711,AB$4)</f>
        <v>22</v>
      </c>
      <c r="AC5" s="3">
        <f>SUMIFS('06_employed_relevant'!$F$14:$F$4711,'06_employed_relevant'!$C$14:$C$4711,$U5,'06_employed_relevant'!$H$14:$H$4711,AC$4)+SUMIFS('06_employed_relevant'!$G$14:$G$4711,'06_employed_relevant'!$C$14:$C$4711,$U5,'06_employed_relevant'!$H$14:$H$4711,AC$4)</f>
        <v>0</v>
      </c>
      <c r="AD5" s="30">
        <f>SUMIFS('06_employed_relevant'!$F$14:$F$4711,'06_employed_relevant'!$C$14:$C$4711,$U5,'06_employed_relevant'!$H$14:$H$4711,AD$4)+SUMIFS('06_employed_relevant'!$G$14:$G$4711,'06_employed_relevant'!$C$14:$C$4711,$U5,'06_employed_relevant'!$H$14:$H$4711,AD$4)</f>
        <v>0</v>
      </c>
      <c r="AE5" s="3">
        <f>SUMIFS('06_employed_relevant'!$F$14:$F$4711,'06_employed_relevant'!$C$14:$C$4711,$U5,'06_employed_relevant'!$H$14:$H$4711,AE$4)+SUMIFS('06_employed_relevant'!$G$14:$G$4711,'06_employed_relevant'!$C$14:$C$4711,$U5,'06_employed_relevant'!$H$14:$H$4711,AE$4)</f>
        <v>16</v>
      </c>
      <c r="AF5" s="3">
        <f>SUMIFS('06_employed_relevant'!$F$14:$F$4711,'06_employed_relevant'!$C$14:$C$4711,$U5,'06_employed_relevant'!$H$14:$H$4711,AF$4)+SUMIFS('06_employed_relevant'!$G$14:$G$4711,'06_employed_relevant'!$C$14:$C$4711,$U5,'06_employed_relevant'!$H$14:$H$4711,AF$4)</f>
        <v>45</v>
      </c>
      <c r="AG5" s="3">
        <f>SUMIFS('06_employed_relevant'!$F$14:$F$4711,'06_employed_relevant'!$C$14:$C$4711,$U5,'06_employed_relevant'!$H$14:$H$4711,AG$4)+SUMIFS('06_employed_relevant'!$G$14:$G$4711,'06_employed_relevant'!$C$14:$C$4711,$U5,'06_employed_relevant'!$H$14:$H$4711,AG$4)</f>
        <v>209</v>
      </c>
      <c r="AH5" s="3">
        <f>SUMIFS('06_employed_relevant'!$F$14:$F$4711,'06_employed_relevant'!$C$14:$C$4711,$U5,'06_employed_relevant'!$H$14:$H$4711,AH$4)+SUMIFS('06_employed_relevant'!$G$14:$G$4711,'06_employed_relevant'!$C$14:$C$4711,$U5,'06_employed_relevant'!$H$14:$H$4711,AH$4)</f>
        <v>33</v>
      </c>
      <c r="AI5" s="3">
        <f>SUMIFS('06_employed_relevant'!$F$14:$F$4711,'06_employed_relevant'!$C$14:$C$4711,$U5,'06_employed_relevant'!$H$14:$H$4711,AI$4)+SUMIFS('06_employed_relevant'!$G$14:$G$4711,'06_employed_relevant'!$C$14:$C$4711,$U5,'06_employed_relevant'!$H$14:$H$4711,AI$4)</f>
        <v>24</v>
      </c>
      <c r="AJ5" s="3">
        <f>SUMIFS('06_employed_relevant'!$F$14:$F$4711,'06_employed_relevant'!$C$14:$C$4711,$U5,'06_employed_relevant'!$H$14:$H$4711,AJ$4)+SUMIFS('06_employed_relevant'!$G$14:$G$4711,'06_employed_relevant'!$C$14:$C$4711,$U5,'06_employed_relevant'!$H$14:$H$4711,AJ$4)</f>
        <v>43</v>
      </c>
      <c r="AK5" s="3">
        <f>SUMIFS('06_employed_relevant'!$F$14:$F$4711,'06_employed_relevant'!$C$14:$C$4711,$U5,'06_employed_relevant'!$H$14:$H$4711,AK$4)+SUMIFS('06_employed_relevant'!$G$14:$G$4711,'06_employed_relevant'!$C$14:$C$4711,$U5,'06_employed_relevant'!$H$14:$H$4711,AK$4)</f>
        <v>11</v>
      </c>
      <c r="AL5" s="3">
        <f>SUMIFS('06_employed_relevant'!$F$14:$F$4711,'06_employed_relevant'!$C$14:$C$4711,$U5,'06_employed_relevant'!$H$14:$H$4711,AL$4)+SUMIFS('06_employed_relevant'!$G$14:$G$4711,'06_employed_relevant'!$C$14:$C$4711,$U5,'06_employed_relevant'!$H$14:$H$4711,AL$4)</f>
        <v>5</v>
      </c>
      <c r="AM5" s="24">
        <f>SUM(V5:AL5)</f>
        <v>495</v>
      </c>
    </row>
    <row r="6" spans="1:39">
      <c r="A6" t="s">
        <v>1</v>
      </c>
      <c r="B6" s="3">
        <f>SUMIFS('06_employed_relevant'!$D$14:$D$4711,'06_employed_relevant'!$C$14:$C$4711,$A6,'06_employed_relevant'!$H$14:$H$4711,B$4)+SUMIFS('06_employed_relevant'!$E$14:$E$4711,'06_employed_relevant'!$C$14:$C$4711,$A6,'06_employed_relevant'!$H$14:$H$4711,B$4)</f>
        <v>99</v>
      </c>
      <c r="C6" s="3">
        <f>SUMIFS('06_employed_relevant'!$D$14:$D$4711,'06_employed_relevant'!$C$14:$C$4711,$A6,'06_employed_relevant'!$H$14:$H$4711,C$4)+SUMIFS('06_employed_relevant'!$E$14:$E$4711,'06_employed_relevant'!$C$14:$C$4711,$A6,'06_employed_relevant'!$H$14:$H$4711,C$4)</f>
        <v>16</v>
      </c>
      <c r="D6" s="3">
        <f>SUMIFS('06_employed_relevant'!$D$14:$D$4711,'06_employed_relevant'!$C$14:$C$4711,$A6,'06_employed_relevant'!$H$14:$H$4711,D$4)+SUMIFS('06_employed_relevant'!$E$14:$E$4711,'06_employed_relevant'!$C$14:$C$4711,$A6,'06_employed_relevant'!$H$14:$H$4711,D$4)</f>
        <v>97</v>
      </c>
      <c r="E6" s="3">
        <f>SUMIFS('06_employed_relevant'!$D$14:$D$4711,'06_employed_relevant'!$C$14:$C$4711,$A6,'06_employed_relevant'!$H$14:$H$4711,E$4)+SUMIFS('06_employed_relevant'!$E$14:$E$4711,'06_employed_relevant'!$C$14:$C$4711,$A6,'06_employed_relevant'!$H$14:$H$4711,E$4)</f>
        <v>219</v>
      </c>
      <c r="F6" s="3">
        <f>SUMIFS('06_employed_relevant'!$D$14:$D$4711,'06_employed_relevant'!$C$14:$C$4711,$A6,'06_employed_relevant'!$H$14:$H$4711,F$4)+SUMIFS('06_employed_relevant'!$E$14:$E$4711,'06_employed_relevant'!$C$14:$C$4711,$A6,'06_employed_relevant'!$H$14:$H$4711,F$4)</f>
        <v>0</v>
      </c>
      <c r="G6" s="3">
        <f>SUMIFS('06_employed_relevant'!$D$14:$D$4711,'06_employed_relevant'!$C$14:$C$4711,$A6,'06_employed_relevant'!$H$14:$H$4711,G$4)+SUMIFS('06_employed_relevant'!$E$14:$E$4711,'06_employed_relevant'!$C$14:$C$4711,$A6,'06_employed_relevant'!$H$14:$H$4711,G$4)</f>
        <v>28</v>
      </c>
      <c r="H6" s="3">
        <f>SUMIFS('06_employed_relevant'!$D$14:$D$4711,'06_employed_relevant'!$C$14:$C$4711,$A6,'06_employed_relevant'!$H$14:$H$4711,H$4)+SUMIFS('06_employed_relevant'!$E$14:$E$4711,'06_employed_relevant'!$C$14:$C$4711,$A6,'06_employed_relevant'!$H$14:$H$4711,H$4)</f>
        <v>42</v>
      </c>
      <c r="I6" s="3">
        <f>SUMIFS('06_employed_relevant'!$D$14:$D$4711,'06_employed_relevant'!$C$14:$C$4711,$A6,'06_employed_relevant'!$H$14:$H$4711,I$4)+SUMIFS('06_employed_relevant'!$E$14:$E$4711,'06_employed_relevant'!$C$14:$C$4711,$A6,'06_employed_relevant'!$H$14:$H$4711,I$4)</f>
        <v>3</v>
      </c>
      <c r="J6" s="30">
        <f>SUMIFS('06_employed_relevant'!$D$14:$D$4711,'06_employed_relevant'!$C$14:$C$4711,$A6,'06_employed_relevant'!$H$14:$H$4711,J$4)+SUMIFS('06_employed_relevant'!$E$14:$E$4711,'06_employed_relevant'!$C$14:$C$4711,$A6,'06_employed_relevant'!$H$14:$H$4711,J$4)</f>
        <v>0</v>
      </c>
      <c r="K6" s="3">
        <f>SUMIFS('06_employed_relevant'!$D$14:$D$4711,'06_employed_relevant'!$C$14:$C$4711,$A6,'06_employed_relevant'!$H$14:$H$4711,K$4)+SUMIFS('06_employed_relevant'!$E$14:$E$4711,'06_employed_relevant'!$C$14:$C$4711,$A6,'06_employed_relevant'!$H$14:$H$4711,K$4)</f>
        <v>8</v>
      </c>
      <c r="L6" s="3">
        <f>SUMIFS('06_employed_relevant'!$D$14:$D$4711,'06_employed_relevant'!$C$14:$C$4711,$A6,'06_employed_relevant'!$H$14:$H$4711,L$4)+SUMIFS('06_employed_relevant'!$E$14:$E$4711,'06_employed_relevant'!$C$14:$C$4711,$A6,'06_employed_relevant'!$H$14:$H$4711,L$4)</f>
        <v>30</v>
      </c>
      <c r="M6" s="3">
        <f>SUMIFS('06_employed_relevant'!$D$14:$D$4711,'06_employed_relevant'!$C$14:$C$4711,$A6,'06_employed_relevant'!$H$14:$H$4711,M$4)+SUMIFS('06_employed_relevant'!$E$14:$E$4711,'06_employed_relevant'!$C$14:$C$4711,$A6,'06_employed_relevant'!$H$14:$H$4711,M$4)</f>
        <v>751</v>
      </c>
      <c r="N6" s="3">
        <f>SUMIFS('06_employed_relevant'!$D$14:$D$4711,'06_employed_relevant'!$C$14:$C$4711,$A6,'06_employed_relevant'!$H$14:$H$4711,N$4)+SUMIFS('06_employed_relevant'!$E$14:$E$4711,'06_employed_relevant'!$C$14:$C$4711,$A6,'06_employed_relevant'!$H$14:$H$4711,N$4)</f>
        <v>50</v>
      </c>
      <c r="O6" s="3">
        <f>SUMIFS('06_employed_relevant'!$D$14:$D$4711,'06_employed_relevant'!$C$14:$C$4711,$A6,'06_employed_relevant'!$H$14:$H$4711,O$4)+SUMIFS('06_employed_relevant'!$E$14:$E$4711,'06_employed_relevant'!$C$14:$C$4711,$A6,'06_employed_relevant'!$H$14:$H$4711,O$4)</f>
        <v>60</v>
      </c>
      <c r="P6" s="3">
        <f>SUMIFS('06_employed_relevant'!$D$14:$D$4711,'06_employed_relevant'!$C$14:$C$4711,$A6,'06_employed_relevant'!$H$14:$H$4711,P$4)+SUMIFS('06_employed_relevant'!$E$14:$E$4711,'06_employed_relevant'!$C$14:$C$4711,$A6,'06_employed_relevant'!$H$14:$H$4711,P$4)</f>
        <v>74</v>
      </c>
      <c r="Q6" s="3">
        <f>SUMIFS('06_employed_relevant'!$D$14:$D$4711,'06_employed_relevant'!$C$14:$C$4711,$A6,'06_employed_relevant'!$H$14:$H$4711,Q$4)+SUMIFS('06_employed_relevant'!$E$14:$E$4711,'06_employed_relevant'!$C$14:$C$4711,$A6,'06_employed_relevant'!$H$14:$H$4711,Q$4)</f>
        <v>11</v>
      </c>
      <c r="R6" s="3">
        <f>SUMIFS('06_employed_relevant'!$D$14:$D$4711,'06_employed_relevant'!$C$14:$C$4711,$A6,'06_employed_relevant'!$H$14:$H$4711,R$4)+SUMIFS('06_employed_relevant'!$E$14:$E$4711,'06_employed_relevant'!$C$14:$C$4711,$A6,'06_employed_relevant'!$H$14:$H$4711,R$4)</f>
        <v>3</v>
      </c>
      <c r="S6" s="24">
        <f t="shared" ref="S6:S58" si="0">SUM(B6:R6)</f>
        <v>1491</v>
      </c>
      <c r="U6" t="s">
        <v>1</v>
      </c>
      <c r="V6" s="3">
        <f>SUMIFS('06_employed_relevant'!$F$14:$F$4711,'06_employed_relevant'!$C$14:$C$4711,$U6,'06_employed_relevant'!$H$14:$H$4711,V$4)+SUMIFS('06_employed_relevant'!$G$14:$G$4711,'06_employed_relevant'!$C$14:$C$4711,$U6,'06_employed_relevant'!$H$14:$H$4711,V$4)</f>
        <v>50</v>
      </c>
      <c r="W6" s="3">
        <f>SUMIFS('06_employed_relevant'!$F$14:$F$4711,'06_employed_relevant'!$C$14:$C$4711,$U6,'06_employed_relevant'!$H$14:$H$4711,W$4)+SUMIFS('06_employed_relevant'!$G$14:$G$4711,'06_employed_relevant'!$C$14:$C$4711,$U6,'06_employed_relevant'!$H$14:$H$4711,W$4)</f>
        <v>3</v>
      </c>
      <c r="X6" s="3">
        <f>SUMIFS('06_employed_relevant'!$F$14:$F$4711,'06_employed_relevant'!$C$14:$C$4711,$U6,'06_employed_relevant'!$H$14:$H$4711,X$4)+SUMIFS('06_employed_relevant'!$G$14:$G$4711,'06_employed_relevant'!$C$14:$C$4711,$U6,'06_employed_relevant'!$H$14:$H$4711,X$4)</f>
        <v>6</v>
      </c>
      <c r="Y6" s="3">
        <f>SUMIFS('06_employed_relevant'!$F$14:$F$4711,'06_employed_relevant'!$C$14:$C$4711,$U6,'06_employed_relevant'!$H$14:$H$4711,Y$4)+SUMIFS('06_employed_relevant'!$G$14:$G$4711,'06_employed_relevant'!$C$14:$C$4711,$U6,'06_employed_relevant'!$H$14:$H$4711,Y$4)</f>
        <v>20</v>
      </c>
      <c r="Z6" s="3">
        <f>SUMIFS('06_employed_relevant'!$F$14:$F$4711,'06_employed_relevant'!$C$14:$C$4711,$U6,'06_employed_relevant'!$H$14:$H$4711,Z$4)+SUMIFS('06_employed_relevant'!$G$14:$G$4711,'06_employed_relevant'!$C$14:$C$4711,$U6,'06_employed_relevant'!$H$14:$H$4711,Z$4)</f>
        <v>0</v>
      </c>
      <c r="AA6" s="3">
        <f>SUMIFS('06_employed_relevant'!$F$14:$F$4711,'06_employed_relevant'!$C$14:$C$4711,$U6,'06_employed_relevant'!$H$14:$H$4711,AA$4)+SUMIFS('06_employed_relevant'!$G$14:$G$4711,'06_employed_relevant'!$C$14:$C$4711,$U6,'06_employed_relevant'!$H$14:$H$4711,AA$4)</f>
        <v>11</v>
      </c>
      <c r="AB6" s="3">
        <f>SUMIFS('06_employed_relevant'!$F$14:$F$4711,'06_employed_relevant'!$C$14:$C$4711,$U6,'06_employed_relevant'!$H$14:$H$4711,AB$4)+SUMIFS('06_employed_relevant'!$G$14:$G$4711,'06_employed_relevant'!$C$14:$C$4711,$U6,'06_employed_relevant'!$H$14:$H$4711,AB$4)</f>
        <v>38</v>
      </c>
      <c r="AC6" s="3">
        <f>SUMIFS('06_employed_relevant'!$F$14:$F$4711,'06_employed_relevant'!$C$14:$C$4711,$U6,'06_employed_relevant'!$H$14:$H$4711,AC$4)+SUMIFS('06_employed_relevant'!$G$14:$G$4711,'06_employed_relevant'!$C$14:$C$4711,$U6,'06_employed_relevant'!$H$14:$H$4711,AC$4)</f>
        <v>0</v>
      </c>
      <c r="AD6" s="30">
        <f>SUMIFS('06_employed_relevant'!$F$14:$F$4711,'06_employed_relevant'!$C$14:$C$4711,$U6,'06_employed_relevant'!$H$14:$H$4711,AD$4)+SUMIFS('06_employed_relevant'!$G$14:$G$4711,'06_employed_relevant'!$C$14:$C$4711,$U6,'06_employed_relevant'!$H$14:$H$4711,AD$4)</f>
        <v>0</v>
      </c>
      <c r="AE6" s="3">
        <f>SUMIFS('06_employed_relevant'!$F$14:$F$4711,'06_employed_relevant'!$C$14:$C$4711,$U6,'06_employed_relevant'!$H$14:$H$4711,AE$4)+SUMIFS('06_employed_relevant'!$G$14:$G$4711,'06_employed_relevant'!$C$14:$C$4711,$U6,'06_employed_relevant'!$H$14:$H$4711,AE$4)</f>
        <v>24</v>
      </c>
      <c r="AF6" s="3">
        <f>SUMIFS('06_employed_relevant'!$F$14:$F$4711,'06_employed_relevant'!$C$14:$C$4711,$U6,'06_employed_relevant'!$H$14:$H$4711,AF$4)+SUMIFS('06_employed_relevant'!$G$14:$G$4711,'06_employed_relevant'!$C$14:$C$4711,$U6,'06_employed_relevant'!$H$14:$H$4711,AF$4)</f>
        <v>58</v>
      </c>
      <c r="AG6" s="3">
        <f>SUMIFS('06_employed_relevant'!$F$14:$F$4711,'06_employed_relevant'!$C$14:$C$4711,$U6,'06_employed_relevant'!$H$14:$H$4711,AG$4)+SUMIFS('06_employed_relevant'!$G$14:$G$4711,'06_employed_relevant'!$C$14:$C$4711,$U6,'06_employed_relevant'!$H$14:$H$4711,AG$4)</f>
        <v>289</v>
      </c>
      <c r="AH6" s="3">
        <f>SUMIFS('06_employed_relevant'!$F$14:$F$4711,'06_employed_relevant'!$C$14:$C$4711,$U6,'06_employed_relevant'!$H$14:$H$4711,AH$4)+SUMIFS('06_employed_relevant'!$G$14:$G$4711,'06_employed_relevant'!$C$14:$C$4711,$U6,'06_employed_relevant'!$H$14:$H$4711,AH$4)</f>
        <v>61</v>
      </c>
      <c r="AI6" s="3">
        <f>SUMIFS('06_employed_relevant'!$F$14:$F$4711,'06_employed_relevant'!$C$14:$C$4711,$U6,'06_employed_relevant'!$H$14:$H$4711,AI$4)+SUMIFS('06_employed_relevant'!$G$14:$G$4711,'06_employed_relevant'!$C$14:$C$4711,$U6,'06_employed_relevant'!$H$14:$H$4711,AI$4)</f>
        <v>47</v>
      </c>
      <c r="AJ6" s="3">
        <f>SUMIFS('06_employed_relevant'!$F$14:$F$4711,'06_employed_relevant'!$C$14:$C$4711,$U6,'06_employed_relevant'!$H$14:$H$4711,AJ$4)+SUMIFS('06_employed_relevant'!$G$14:$G$4711,'06_employed_relevant'!$C$14:$C$4711,$U6,'06_employed_relevant'!$H$14:$H$4711,AJ$4)</f>
        <v>103</v>
      </c>
      <c r="AK6" s="3">
        <f>SUMIFS('06_employed_relevant'!$F$14:$F$4711,'06_employed_relevant'!$C$14:$C$4711,$U6,'06_employed_relevant'!$H$14:$H$4711,AK$4)+SUMIFS('06_employed_relevant'!$G$14:$G$4711,'06_employed_relevant'!$C$14:$C$4711,$U6,'06_employed_relevant'!$H$14:$H$4711,AK$4)</f>
        <v>9</v>
      </c>
      <c r="AL6" s="3">
        <f>SUMIFS('06_employed_relevant'!$F$14:$F$4711,'06_employed_relevant'!$C$14:$C$4711,$U6,'06_employed_relevant'!$H$14:$H$4711,AL$4)+SUMIFS('06_employed_relevant'!$G$14:$G$4711,'06_employed_relevant'!$C$14:$C$4711,$U6,'06_employed_relevant'!$H$14:$H$4711,AL$4)</f>
        <v>4</v>
      </c>
      <c r="AM6" s="24">
        <f t="shared" ref="AM6:AM58" si="1">SUM(V6:AL6)</f>
        <v>723</v>
      </c>
    </row>
    <row r="7" spans="1:39">
      <c r="A7" t="s">
        <v>2</v>
      </c>
      <c r="B7" s="3">
        <f>SUMIFS('06_employed_relevant'!$D$14:$D$4711,'06_employed_relevant'!$C$14:$C$4711,$A7,'06_employed_relevant'!$H$14:$H$4711,B$4)+SUMIFS('06_employed_relevant'!$E$14:$E$4711,'06_employed_relevant'!$C$14:$C$4711,$A7,'06_employed_relevant'!$H$14:$H$4711,B$4)</f>
        <v>80</v>
      </c>
      <c r="C7" s="3">
        <f>SUMIFS('06_employed_relevant'!$D$14:$D$4711,'06_employed_relevant'!$C$14:$C$4711,$A7,'06_employed_relevant'!$H$14:$H$4711,C$4)+SUMIFS('06_employed_relevant'!$E$14:$E$4711,'06_employed_relevant'!$C$14:$C$4711,$A7,'06_employed_relevant'!$H$14:$H$4711,C$4)</f>
        <v>6</v>
      </c>
      <c r="D7" s="3">
        <f>SUMIFS('06_employed_relevant'!$D$14:$D$4711,'06_employed_relevant'!$C$14:$C$4711,$A7,'06_employed_relevant'!$H$14:$H$4711,D$4)+SUMIFS('06_employed_relevant'!$E$14:$E$4711,'06_employed_relevant'!$C$14:$C$4711,$A7,'06_employed_relevant'!$H$14:$H$4711,D$4)</f>
        <v>11</v>
      </c>
      <c r="E7" s="3">
        <f>SUMIFS('06_employed_relevant'!$D$14:$D$4711,'06_employed_relevant'!$C$14:$C$4711,$A7,'06_employed_relevant'!$H$14:$H$4711,E$4)+SUMIFS('06_employed_relevant'!$E$14:$E$4711,'06_employed_relevant'!$C$14:$C$4711,$A7,'06_employed_relevant'!$H$14:$H$4711,E$4)</f>
        <v>40</v>
      </c>
      <c r="F7" s="3">
        <f>SUMIFS('06_employed_relevant'!$D$14:$D$4711,'06_employed_relevant'!$C$14:$C$4711,$A7,'06_employed_relevant'!$H$14:$H$4711,F$4)+SUMIFS('06_employed_relevant'!$E$14:$E$4711,'06_employed_relevant'!$C$14:$C$4711,$A7,'06_employed_relevant'!$H$14:$H$4711,F$4)</f>
        <v>0</v>
      </c>
      <c r="G7" s="3">
        <f>SUMIFS('06_employed_relevant'!$D$14:$D$4711,'06_employed_relevant'!$C$14:$C$4711,$A7,'06_employed_relevant'!$H$14:$H$4711,G$4)+SUMIFS('06_employed_relevant'!$E$14:$E$4711,'06_employed_relevant'!$C$14:$C$4711,$A7,'06_employed_relevant'!$H$14:$H$4711,G$4)</f>
        <v>477</v>
      </c>
      <c r="H7" s="3">
        <f>SUMIFS('06_employed_relevant'!$D$14:$D$4711,'06_employed_relevant'!$C$14:$C$4711,$A7,'06_employed_relevant'!$H$14:$H$4711,H$4)+SUMIFS('06_employed_relevant'!$E$14:$E$4711,'06_employed_relevant'!$C$14:$C$4711,$A7,'06_employed_relevant'!$H$14:$H$4711,H$4)</f>
        <v>3</v>
      </c>
      <c r="I7" s="3">
        <f>SUMIFS('06_employed_relevant'!$D$14:$D$4711,'06_employed_relevant'!$C$14:$C$4711,$A7,'06_employed_relevant'!$H$14:$H$4711,I$4)+SUMIFS('06_employed_relevant'!$E$14:$E$4711,'06_employed_relevant'!$C$14:$C$4711,$A7,'06_employed_relevant'!$H$14:$H$4711,I$4)</f>
        <v>0</v>
      </c>
      <c r="J7" s="30">
        <f>SUMIFS('06_employed_relevant'!$D$14:$D$4711,'06_employed_relevant'!$C$14:$C$4711,$A7,'06_employed_relevant'!$H$14:$H$4711,J$4)+SUMIFS('06_employed_relevant'!$E$14:$E$4711,'06_employed_relevant'!$C$14:$C$4711,$A7,'06_employed_relevant'!$H$14:$H$4711,J$4)</f>
        <v>0</v>
      </c>
      <c r="K7" s="3">
        <f>SUMIFS('06_employed_relevant'!$D$14:$D$4711,'06_employed_relevant'!$C$14:$C$4711,$A7,'06_employed_relevant'!$H$14:$H$4711,K$4)+SUMIFS('06_employed_relevant'!$E$14:$E$4711,'06_employed_relevant'!$C$14:$C$4711,$A7,'06_employed_relevant'!$H$14:$H$4711,K$4)</f>
        <v>0</v>
      </c>
      <c r="L7" s="3">
        <f>SUMIFS('06_employed_relevant'!$D$14:$D$4711,'06_employed_relevant'!$C$14:$C$4711,$A7,'06_employed_relevant'!$H$14:$H$4711,L$4)+SUMIFS('06_employed_relevant'!$E$14:$E$4711,'06_employed_relevant'!$C$14:$C$4711,$A7,'06_employed_relevant'!$H$14:$H$4711,L$4)</f>
        <v>18</v>
      </c>
      <c r="M7" s="3">
        <f>SUMIFS('06_employed_relevant'!$D$14:$D$4711,'06_employed_relevant'!$C$14:$C$4711,$A7,'06_employed_relevant'!$H$14:$H$4711,M$4)+SUMIFS('06_employed_relevant'!$E$14:$E$4711,'06_employed_relevant'!$C$14:$C$4711,$A7,'06_employed_relevant'!$H$14:$H$4711,M$4)</f>
        <v>308</v>
      </c>
      <c r="N7" s="3">
        <f>SUMIFS('06_employed_relevant'!$D$14:$D$4711,'06_employed_relevant'!$C$14:$C$4711,$A7,'06_employed_relevant'!$H$14:$H$4711,N$4)+SUMIFS('06_employed_relevant'!$E$14:$E$4711,'06_employed_relevant'!$C$14:$C$4711,$A7,'06_employed_relevant'!$H$14:$H$4711,N$4)</f>
        <v>14</v>
      </c>
      <c r="O7" s="3">
        <f>SUMIFS('06_employed_relevant'!$D$14:$D$4711,'06_employed_relevant'!$C$14:$C$4711,$A7,'06_employed_relevant'!$H$14:$H$4711,O$4)+SUMIFS('06_employed_relevant'!$E$14:$E$4711,'06_employed_relevant'!$C$14:$C$4711,$A7,'06_employed_relevant'!$H$14:$H$4711,O$4)</f>
        <v>11</v>
      </c>
      <c r="P7" s="3">
        <f>SUMIFS('06_employed_relevant'!$D$14:$D$4711,'06_employed_relevant'!$C$14:$C$4711,$A7,'06_employed_relevant'!$H$14:$H$4711,P$4)+SUMIFS('06_employed_relevant'!$E$14:$E$4711,'06_employed_relevant'!$C$14:$C$4711,$A7,'06_employed_relevant'!$H$14:$H$4711,P$4)</f>
        <v>17</v>
      </c>
      <c r="Q7" s="3">
        <f>SUMIFS('06_employed_relevant'!$D$14:$D$4711,'06_employed_relevant'!$C$14:$C$4711,$A7,'06_employed_relevant'!$H$14:$H$4711,Q$4)+SUMIFS('06_employed_relevant'!$E$14:$E$4711,'06_employed_relevant'!$C$14:$C$4711,$A7,'06_employed_relevant'!$H$14:$H$4711,Q$4)</f>
        <v>0</v>
      </c>
      <c r="R7" s="3">
        <f>SUMIFS('06_employed_relevant'!$D$14:$D$4711,'06_employed_relevant'!$C$14:$C$4711,$A7,'06_employed_relevant'!$H$14:$H$4711,R$4)+SUMIFS('06_employed_relevant'!$E$14:$E$4711,'06_employed_relevant'!$C$14:$C$4711,$A7,'06_employed_relevant'!$H$14:$H$4711,R$4)</f>
        <v>9</v>
      </c>
      <c r="S7" s="24">
        <f t="shared" si="0"/>
        <v>994</v>
      </c>
      <c r="U7" t="s">
        <v>2</v>
      </c>
      <c r="V7" s="3">
        <f>SUMIFS('06_employed_relevant'!$F$14:$F$4711,'06_employed_relevant'!$C$14:$C$4711,$U7,'06_employed_relevant'!$H$14:$H$4711,V$4)+SUMIFS('06_employed_relevant'!$G$14:$G$4711,'06_employed_relevant'!$C$14:$C$4711,$U7,'06_employed_relevant'!$H$14:$H$4711,V$4)</f>
        <v>53</v>
      </c>
      <c r="W7" s="3">
        <f>SUMIFS('06_employed_relevant'!$F$14:$F$4711,'06_employed_relevant'!$C$14:$C$4711,$U7,'06_employed_relevant'!$H$14:$H$4711,W$4)+SUMIFS('06_employed_relevant'!$G$14:$G$4711,'06_employed_relevant'!$C$14:$C$4711,$U7,'06_employed_relevant'!$H$14:$H$4711,W$4)</f>
        <v>0</v>
      </c>
      <c r="X7" s="3">
        <f>SUMIFS('06_employed_relevant'!$F$14:$F$4711,'06_employed_relevant'!$C$14:$C$4711,$U7,'06_employed_relevant'!$H$14:$H$4711,X$4)+SUMIFS('06_employed_relevant'!$G$14:$G$4711,'06_employed_relevant'!$C$14:$C$4711,$U7,'06_employed_relevant'!$H$14:$H$4711,X$4)</f>
        <v>0</v>
      </c>
      <c r="Y7" s="3">
        <f>SUMIFS('06_employed_relevant'!$F$14:$F$4711,'06_employed_relevant'!$C$14:$C$4711,$U7,'06_employed_relevant'!$H$14:$H$4711,Y$4)+SUMIFS('06_employed_relevant'!$G$14:$G$4711,'06_employed_relevant'!$C$14:$C$4711,$U7,'06_employed_relevant'!$H$14:$H$4711,Y$4)</f>
        <v>7</v>
      </c>
      <c r="Z7" s="3">
        <f>SUMIFS('06_employed_relevant'!$F$14:$F$4711,'06_employed_relevant'!$C$14:$C$4711,$U7,'06_employed_relevant'!$H$14:$H$4711,Z$4)+SUMIFS('06_employed_relevant'!$G$14:$G$4711,'06_employed_relevant'!$C$14:$C$4711,$U7,'06_employed_relevant'!$H$14:$H$4711,Z$4)</f>
        <v>0</v>
      </c>
      <c r="AA7" s="3">
        <f>SUMIFS('06_employed_relevant'!$F$14:$F$4711,'06_employed_relevant'!$C$14:$C$4711,$U7,'06_employed_relevant'!$H$14:$H$4711,AA$4)+SUMIFS('06_employed_relevant'!$G$14:$G$4711,'06_employed_relevant'!$C$14:$C$4711,$U7,'06_employed_relevant'!$H$14:$H$4711,AA$4)</f>
        <v>103</v>
      </c>
      <c r="AB7" s="3">
        <f>SUMIFS('06_employed_relevant'!$F$14:$F$4711,'06_employed_relevant'!$C$14:$C$4711,$U7,'06_employed_relevant'!$H$14:$H$4711,AB$4)+SUMIFS('06_employed_relevant'!$G$14:$G$4711,'06_employed_relevant'!$C$14:$C$4711,$U7,'06_employed_relevant'!$H$14:$H$4711,AB$4)</f>
        <v>23</v>
      </c>
      <c r="AC7" s="3">
        <f>SUMIFS('06_employed_relevant'!$F$14:$F$4711,'06_employed_relevant'!$C$14:$C$4711,$U7,'06_employed_relevant'!$H$14:$H$4711,AC$4)+SUMIFS('06_employed_relevant'!$G$14:$G$4711,'06_employed_relevant'!$C$14:$C$4711,$U7,'06_employed_relevant'!$H$14:$H$4711,AC$4)</f>
        <v>0</v>
      </c>
      <c r="AD7" s="30">
        <f>SUMIFS('06_employed_relevant'!$F$14:$F$4711,'06_employed_relevant'!$C$14:$C$4711,$U7,'06_employed_relevant'!$H$14:$H$4711,AD$4)+SUMIFS('06_employed_relevant'!$G$14:$G$4711,'06_employed_relevant'!$C$14:$C$4711,$U7,'06_employed_relevant'!$H$14:$H$4711,AD$4)</f>
        <v>0</v>
      </c>
      <c r="AE7" s="3">
        <f>SUMIFS('06_employed_relevant'!$F$14:$F$4711,'06_employed_relevant'!$C$14:$C$4711,$U7,'06_employed_relevant'!$H$14:$H$4711,AE$4)+SUMIFS('06_employed_relevant'!$G$14:$G$4711,'06_employed_relevant'!$C$14:$C$4711,$U7,'06_employed_relevant'!$H$14:$H$4711,AE$4)</f>
        <v>60</v>
      </c>
      <c r="AF7" s="3">
        <f>SUMIFS('06_employed_relevant'!$F$14:$F$4711,'06_employed_relevant'!$C$14:$C$4711,$U7,'06_employed_relevant'!$H$14:$H$4711,AF$4)+SUMIFS('06_employed_relevant'!$G$14:$G$4711,'06_employed_relevant'!$C$14:$C$4711,$U7,'06_employed_relevant'!$H$14:$H$4711,AF$4)</f>
        <v>101</v>
      </c>
      <c r="AG7" s="3">
        <f>SUMIFS('06_employed_relevant'!$F$14:$F$4711,'06_employed_relevant'!$C$14:$C$4711,$U7,'06_employed_relevant'!$H$14:$H$4711,AG$4)+SUMIFS('06_employed_relevant'!$G$14:$G$4711,'06_employed_relevant'!$C$14:$C$4711,$U7,'06_employed_relevant'!$H$14:$H$4711,AG$4)</f>
        <v>108</v>
      </c>
      <c r="AH7" s="3">
        <f>SUMIFS('06_employed_relevant'!$F$14:$F$4711,'06_employed_relevant'!$C$14:$C$4711,$U7,'06_employed_relevant'!$H$14:$H$4711,AH$4)+SUMIFS('06_employed_relevant'!$G$14:$G$4711,'06_employed_relevant'!$C$14:$C$4711,$U7,'06_employed_relevant'!$H$14:$H$4711,AH$4)</f>
        <v>15</v>
      </c>
      <c r="AI7" s="3">
        <f>SUMIFS('06_employed_relevant'!$F$14:$F$4711,'06_employed_relevant'!$C$14:$C$4711,$U7,'06_employed_relevant'!$H$14:$H$4711,AI$4)+SUMIFS('06_employed_relevant'!$G$14:$G$4711,'06_employed_relevant'!$C$14:$C$4711,$U7,'06_employed_relevant'!$H$14:$H$4711,AI$4)</f>
        <v>3</v>
      </c>
      <c r="AJ7" s="3">
        <f>SUMIFS('06_employed_relevant'!$F$14:$F$4711,'06_employed_relevant'!$C$14:$C$4711,$U7,'06_employed_relevant'!$H$14:$H$4711,AJ$4)+SUMIFS('06_employed_relevant'!$G$14:$G$4711,'06_employed_relevant'!$C$14:$C$4711,$U7,'06_employed_relevant'!$H$14:$H$4711,AJ$4)</f>
        <v>30</v>
      </c>
      <c r="AK7" s="3">
        <f>SUMIFS('06_employed_relevant'!$F$14:$F$4711,'06_employed_relevant'!$C$14:$C$4711,$U7,'06_employed_relevant'!$H$14:$H$4711,AK$4)+SUMIFS('06_employed_relevant'!$G$14:$G$4711,'06_employed_relevant'!$C$14:$C$4711,$U7,'06_employed_relevant'!$H$14:$H$4711,AK$4)</f>
        <v>0</v>
      </c>
      <c r="AL7" s="3">
        <f>SUMIFS('06_employed_relevant'!$F$14:$F$4711,'06_employed_relevant'!$C$14:$C$4711,$U7,'06_employed_relevant'!$H$14:$H$4711,AL$4)+SUMIFS('06_employed_relevant'!$G$14:$G$4711,'06_employed_relevant'!$C$14:$C$4711,$U7,'06_employed_relevant'!$H$14:$H$4711,AL$4)</f>
        <v>0</v>
      </c>
      <c r="AM7" s="24">
        <f t="shared" si="1"/>
        <v>503</v>
      </c>
    </row>
    <row r="8" spans="1:39">
      <c r="A8" t="s">
        <v>142</v>
      </c>
      <c r="B8" s="3">
        <f>SUMIFS('06_employed_relevant'!$D$14:$D$4711,'06_employed_relevant'!$C$14:$C$4711,$A8,'06_employed_relevant'!$H$14:$H$4711,B$4)+SUMIFS('06_employed_relevant'!$E$14:$E$4711,'06_employed_relevant'!$C$14:$C$4711,$A8,'06_employed_relevant'!$H$14:$H$4711,B$4)</f>
        <v>1096</v>
      </c>
      <c r="C8" s="3">
        <f>SUMIFS('06_employed_relevant'!$D$14:$D$4711,'06_employed_relevant'!$C$14:$C$4711,$A8,'06_employed_relevant'!$H$14:$H$4711,C$4)+SUMIFS('06_employed_relevant'!$E$14:$E$4711,'06_employed_relevant'!$C$14:$C$4711,$A8,'06_employed_relevant'!$H$14:$H$4711,C$4)</f>
        <v>123</v>
      </c>
      <c r="D8" s="3">
        <f>SUMIFS('06_employed_relevant'!$D$14:$D$4711,'06_employed_relevant'!$C$14:$C$4711,$A8,'06_employed_relevant'!$H$14:$H$4711,D$4)+SUMIFS('06_employed_relevant'!$E$14:$E$4711,'06_employed_relevant'!$C$14:$C$4711,$A8,'06_employed_relevant'!$H$14:$H$4711,D$4)</f>
        <v>1517</v>
      </c>
      <c r="E8" s="3">
        <f>SUMIFS('06_employed_relevant'!$D$14:$D$4711,'06_employed_relevant'!$C$14:$C$4711,$A8,'06_employed_relevant'!$H$14:$H$4711,E$4)+SUMIFS('06_employed_relevant'!$E$14:$E$4711,'06_employed_relevant'!$C$14:$C$4711,$A8,'06_employed_relevant'!$H$14:$H$4711,E$4)</f>
        <v>3475</v>
      </c>
      <c r="F8" s="3">
        <f>SUMIFS('06_employed_relevant'!$D$14:$D$4711,'06_employed_relevant'!$C$14:$C$4711,$A8,'06_employed_relevant'!$H$14:$H$4711,F$4)+SUMIFS('06_employed_relevant'!$E$14:$E$4711,'06_employed_relevant'!$C$14:$C$4711,$A8,'06_employed_relevant'!$H$14:$H$4711,F$4)</f>
        <v>0</v>
      </c>
      <c r="G8" s="3">
        <f>SUMIFS('06_employed_relevant'!$D$14:$D$4711,'06_employed_relevant'!$C$14:$C$4711,$A8,'06_employed_relevant'!$H$14:$H$4711,G$4)+SUMIFS('06_employed_relevant'!$E$14:$E$4711,'06_employed_relevant'!$C$14:$C$4711,$A8,'06_employed_relevant'!$H$14:$H$4711,G$4)</f>
        <v>179</v>
      </c>
      <c r="H8" s="3">
        <f>SUMIFS('06_employed_relevant'!$D$14:$D$4711,'06_employed_relevant'!$C$14:$C$4711,$A8,'06_employed_relevant'!$H$14:$H$4711,H$4)+SUMIFS('06_employed_relevant'!$E$14:$E$4711,'06_employed_relevant'!$C$14:$C$4711,$A8,'06_employed_relevant'!$H$14:$H$4711,H$4)</f>
        <v>267</v>
      </c>
      <c r="I8" s="3">
        <f>SUMIFS('06_employed_relevant'!$D$14:$D$4711,'06_employed_relevant'!$C$14:$C$4711,$A8,'06_employed_relevant'!$H$14:$H$4711,I$4)+SUMIFS('06_employed_relevant'!$E$14:$E$4711,'06_employed_relevant'!$C$14:$C$4711,$A8,'06_employed_relevant'!$H$14:$H$4711,I$4)</f>
        <v>18</v>
      </c>
      <c r="J8" s="30">
        <f>SUMIFS('06_employed_relevant'!$D$14:$D$4711,'06_employed_relevant'!$C$14:$C$4711,$A8,'06_employed_relevant'!$H$14:$H$4711,J$4)+SUMIFS('06_employed_relevant'!$E$14:$E$4711,'06_employed_relevant'!$C$14:$C$4711,$A8,'06_employed_relevant'!$H$14:$H$4711,J$4)</f>
        <v>3</v>
      </c>
      <c r="K8" s="3">
        <f>SUMIFS('06_employed_relevant'!$D$14:$D$4711,'06_employed_relevant'!$C$14:$C$4711,$A8,'06_employed_relevant'!$H$14:$H$4711,K$4)+SUMIFS('06_employed_relevant'!$E$14:$E$4711,'06_employed_relevant'!$C$14:$C$4711,$A8,'06_employed_relevant'!$H$14:$H$4711,K$4)</f>
        <v>66</v>
      </c>
      <c r="L8" s="3">
        <f>SUMIFS('06_employed_relevant'!$D$14:$D$4711,'06_employed_relevant'!$C$14:$C$4711,$A8,'06_employed_relevant'!$H$14:$H$4711,L$4)+SUMIFS('06_employed_relevant'!$E$14:$E$4711,'06_employed_relevant'!$C$14:$C$4711,$A8,'06_employed_relevant'!$H$14:$H$4711,L$4)</f>
        <v>612</v>
      </c>
      <c r="M8" s="3">
        <f>SUMIFS('06_employed_relevant'!$D$14:$D$4711,'06_employed_relevant'!$C$14:$C$4711,$A8,'06_employed_relevant'!$H$14:$H$4711,M$4)+SUMIFS('06_employed_relevant'!$E$14:$E$4711,'06_employed_relevant'!$C$14:$C$4711,$A8,'06_employed_relevant'!$H$14:$H$4711,M$4)</f>
        <v>6236</v>
      </c>
      <c r="N8" s="3">
        <f>SUMIFS('06_employed_relevant'!$D$14:$D$4711,'06_employed_relevant'!$C$14:$C$4711,$A8,'06_employed_relevant'!$H$14:$H$4711,N$4)+SUMIFS('06_employed_relevant'!$E$14:$E$4711,'06_employed_relevant'!$C$14:$C$4711,$A8,'06_employed_relevant'!$H$14:$H$4711,N$4)</f>
        <v>477</v>
      </c>
      <c r="O8" s="3">
        <f>SUMIFS('06_employed_relevant'!$D$14:$D$4711,'06_employed_relevant'!$C$14:$C$4711,$A8,'06_employed_relevant'!$H$14:$H$4711,O$4)+SUMIFS('06_employed_relevant'!$E$14:$E$4711,'06_employed_relevant'!$C$14:$C$4711,$A8,'06_employed_relevant'!$H$14:$H$4711,O$4)</f>
        <v>302</v>
      </c>
      <c r="P8" s="3">
        <f>SUMIFS('06_employed_relevant'!$D$14:$D$4711,'06_employed_relevant'!$C$14:$C$4711,$A8,'06_employed_relevant'!$H$14:$H$4711,P$4)+SUMIFS('06_employed_relevant'!$E$14:$E$4711,'06_employed_relevant'!$C$14:$C$4711,$A8,'06_employed_relevant'!$H$14:$H$4711,P$4)</f>
        <v>422</v>
      </c>
      <c r="Q8" s="3">
        <f>SUMIFS('06_employed_relevant'!$D$14:$D$4711,'06_employed_relevant'!$C$14:$C$4711,$A8,'06_employed_relevant'!$H$14:$H$4711,Q$4)+SUMIFS('06_employed_relevant'!$E$14:$E$4711,'06_employed_relevant'!$C$14:$C$4711,$A8,'06_employed_relevant'!$H$14:$H$4711,Q$4)</f>
        <v>74</v>
      </c>
      <c r="R8" s="3">
        <f>SUMIFS('06_employed_relevant'!$D$14:$D$4711,'06_employed_relevant'!$C$14:$C$4711,$A8,'06_employed_relevant'!$H$14:$H$4711,R$4)+SUMIFS('06_employed_relevant'!$E$14:$E$4711,'06_employed_relevant'!$C$14:$C$4711,$A8,'06_employed_relevant'!$H$14:$H$4711,R$4)</f>
        <v>65</v>
      </c>
      <c r="S8" s="24">
        <f t="shared" si="0"/>
        <v>14932</v>
      </c>
      <c r="U8" t="s">
        <v>142</v>
      </c>
      <c r="V8" s="3">
        <f>SUMIFS('06_employed_relevant'!$F$14:$F$4711,'06_employed_relevant'!$C$14:$C$4711,$U8,'06_employed_relevant'!$H$14:$H$4711,V$4)+SUMIFS('06_employed_relevant'!$G$14:$G$4711,'06_employed_relevant'!$C$14:$C$4711,$U8,'06_employed_relevant'!$H$14:$H$4711,V$4)</f>
        <v>1057</v>
      </c>
      <c r="W8" s="3">
        <f>SUMIFS('06_employed_relevant'!$F$14:$F$4711,'06_employed_relevant'!$C$14:$C$4711,$U8,'06_employed_relevant'!$H$14:$H$4711,W$4)+SUMIFS('06_employed_relevant'!$G$14:$G$4711,'06_employed_relevant'!$C$14:$C$4711,$U8,'06_employed_relevant'!$H$14:$H$4711,W$4)</f>
        <v>83</v>
      </c>
      <c r="X8" s="3">
        <f>SUMIFS('06_employed_relevant'!$F$14:$F$4711,'06_employed_relevant'!$C$14:$C$4711,$U8,'06_employed_relevant'!$H$14:$H$4711,X$4)+SUMIFS('06_employed_relevant'!$G$14:$G$4711,'06_employed_relevant'!$C$14:$C$4711,$U8,'06_employed_relevant'!$H$14:$H$4711,X$4)</f>
        <v>466</v>
      </c>
      <c r="Y8" s="3">
        <f>SUMIFS('06_employed_relevant'!$F$14:$F$4711,'06_employed_relevant'!$C$14:$C$4711,$U8,'06_employed_relevant'!$H$14:$H$4711,Y$4)+SUMIFS('06_employed_relevant'!$G$14:$G$4711,'06_employed_relevant'!$C$14:$C$4711,$U8,'06_employed_relevant'!$H$14:$H$4711,Y$4)</f>
        <v>573</v>
      </c>
      <c r="Z8" s="3">
        <f>SUMIFS('06_employed_relevant'!$F$14:$F$4711,'06_employed_relevant'!$C$14:$C$4711,$U8,'06_employed_relevant'!$H$14:$H$4711,Z$4)+SUMIFS('06_employed_relevant'!$G$14:$G$4711,'06_employed_relevant'!$C$14:$C$4711,$U8,'06_employed_relevant'!$H$14:$H$4711,Z$4)</f>
        <v>0</v>
      </c>
      <c r="AA8" s="3">
        <f>SUMIFS('06_employed_relevant'!$F$14:$F$4711,'06_employed_relevant'!$C$14:$C$4711,$U8,'06_employed_relevant'!$H$14:$H$4711,AA$4)+SUMIFS('06_employed_relevant'!$G$14:$G$4711,'06_employed_relevant'!$C$14:$C$4711,$U8,'06_employed_relevant'!$H$14:$H$4711,AA$4)</f>
        <v>72</v>
      </c>
      <c r="AB8" s="3">
        <f>SUMIFS('06_employed_relevant'!$F$14:$F$4711,'06_employed_relevant'!$C$14:$C$4711,$U8,'06_employed_relevant'!$H$14:$H$4711,AB$4)+SUMIFS('06_employed_relevant'!$G$14:$G$4711,'06_employed_relevant'!$C$14:$C$4711,$U8,'06_employed_relevant'!$H$14:$H$4711,AB$4)</f>
        <v>464</v>
      </c>
      <c r="AC8" s="3">
        <f>SUMIFS('06_employed_relevant'!$F$14:$F$4711,'06_employed_relevant'!$C$14:$C$4711,$U8,'06_employed_relevant'!$H$14:$H$4711,AC$4)+SUMIFS('06_employed_relevant'!$G$14:$G$4711,'06_employed_relevant'!$C$14:$C$4711,$U8,'06_employed_relevant'!$H$14:$H$4711,AC$4)</f>
        <v>14</v>
      </c>
      <c r="AD8" s="30">
        <f>SUMIFS('06_employed_relevant'!$F$14:$F$4711,'06_employed_relevant'!$C$14:$C$4711,$U8,'06_employed_relevant'!$H$14:$H$4711,AD$4)+SUMIFS('06_employed_relevant'!$G$14:$G$4711,'06_employed_relevant'!$C$14:$C$4711,$U8,'06_employed_relevant'!$H$14:$H$4711,AD$4)</f>
        <v>0</v>
      </c>
      <c r="AE8" s="3">
        <f>SUMIFS('06_employed_relevant'!$F$14:$F$4711,'06_employed_relevant'!$C$14:$C$4711,$U8,'06_employed_relevant'!$H$14:$H$4711,AE$4)+SUMIFS('06_employed_relevant'!$G$14:$G$4711,'06_employed_relevant'!$C$14:$C$4711,$U8,'06_employed_relevant'!$H$14:$H$4711,AE$4)</f>
        <v>217</v>
      </c>
      <c r="AF8" s="3">
        <f>SUMIFS('06_employed_relevant'!$F$14:$F$4711,'06_employed_relevant'!$C$14:$C$4711,$U8,'06_employed_relevant'!$H$14:$H$4711,AF$4)+SUMIFS('06_employed_relevant'!$G$14:$G$4711,'06_employed_relevant'!$C$14:$C$4711,$U8,'06_employed_relevant'!$H$14:$H$4711,AF$4)</f>
        <v>1490</v>
      </c>
      <c r="AG8" s="3">
        <f>SUMIFS('06_employed_relevant'!$F$14:$F$4711,'06_employed_relevant'!$C$14:$C$4711,$U8,'06_employed_relevant'!$H$14:$H$4711,AG$4)+SUMIFS('06_employed_relevant'!$G$14:$G$4711,'06_employed_relevant'!$C$14:$C$4711,$U8,'06_employed_relevant'!$H$14:$H$4711,AG$4)</f>
        <v>6703</v>
      </c>
      <c r="AH8" s="3">
        <f>SUMIFS('06_employed_relevant'!$F$14:$F$4711,'06_employed_relevant'!$C$14:$C$4711,$U8,'06_employed_relevant'!$H$14:$H$4711,AH$4)+SUMIFS('06_employed_relevant'!$G$14:$G$4711,'06_employed_relevant'!$C$14:$C$4711,$U8,'06_employed_relevant'!$H$14:$H$4711,AH$4)</f>
        <v>730</v>
      </c>
      <c r="AI8" s="3">
        <f>SUMIFS('06_employed_relevant'!$F$14:$F$4711,'06_employed_relevant'!$C$14:$C$4711,$U8,'06_employed_relevant'!$H$14:$H$4711,AI$4)+SUMIFS('06_employed_relevant'!$G$14:$G$4711,'06_employed_relevant'!$C$14:$C$4711,$U8,'06_employed_relevant'!$H$14:$H$4711,AI$4)</f>
        <v>343</v>
      </c>
      <c r="AJ8" s="3">
        <f>SUMIFS('06_employed_relevant'!$F$14:$F$4711,'06_employed_relevant'!$C$14:$C$4711,$U8,'06_employed_relevant'!$H$14:$H$4711,AJ$4)+SUMIFS('06_employed_relevant'!$G$14:$G$4711,'06_employed_relevant'!$C$14:$C$4711,$U8,'06_employed_relevant'!$H$14:$H$4711,AJ$4)</f>
        <v>996</v>
      </c>
      <c r="AK8" s="3">
        <f>SUMIFS('06_employed_relevant'!$F$14:$F$4711,'06_employed_relevant'!$C$14:$C$4711,$U8,'06_employed_relevant'!$H$14:$H$4711,AK$4)+SUMIFS('06_employed_relevant'!$G$14:$G$4711,'06_employed_relevant'!$C$14:$C$4711,$U8,'06_employed_relevant'!$H$14:$H$4711,AK$4)</f>
        <v>96</v>
      </c>
      <c r="AL8" s="3">
        <f>SUMIFS('06_employed_relevant'!$F$14:$F$4711,'06_employed_relevant'!$C$14:$C$4711,$U8,'06_employed_relevant'!$H$14:$H$4711,AL$4)+SUMIFS('06_employed_relevant'!$G$14:$G$4711,'06_employed_relevant'!$C$14:$C$4711,$U8,'06_employed_relevant'!$H$14:$H$4711,AL$4)</f>
        <v>61</v>
      </c>
      <c r="AM8" s="24">
        <f t="shared" si="1"/>
        <v>13365</v>
      </c>
    </row>
    <row r="9" spans="1:39">
      <c r="A9" t="s">
        <v>143</v>
      </c>
      <c r="B9" s="3">
        <f>SUMIFS('06_employed_relevant'!$D$14:$D$4711,'06_employed_relevant'!$C$14:$C$4711,$A9,'06_employed_relevant'!$H$14:$H$4711,B$4)+SUMIFS('06_employed_relevant'!$E$14:$E$4711,'06_employed_relevant'!$C$14:$C$4711,$A9,'06_employed_relevant'!$H$14:$H$4711,B$4)</f>
        <v>358</v>
      </c>
      <c r="C9" s="3">
        <f>SUMIFS('06_employed_relevant'!$D$14:$D$4711,'06_employed_relevant'!$C$14:$C$4711,$A9,'06_employed_relevant'!$H$14:$H$4711,C$4)+SUMIFS('06_employed_relevant'!$E$14:$E$4711,'06_employed_relevant'!$C$14:$C$4711,$A9,'06_employed_relevant'!$H$14:$H$4711,C$4)</f>
        <v>25</v>
      </c>
      <c r="D9" s="3">
        <f>SUMIFS('06_employed_relevant'!$D$14:$D$4711,'06_employed_relevant'!$C$14:$C$4711,$A9,'06_employed_relevant'!$H$14:$H$4711,D$4)+SUMIFS('06_employed_relevant'!$E$14:$E$4711,'06_employed_relevant'!$C$14:$C$4711,$A9,'06_employed_relevant'!$H$14:$H$4711,D$4)</f>
        <v>368</v>
      </c>
      <c r="E9" s="3">
        <f>SUMIFS('06_employed_relevant'!$D$14:$D$4711,'06_employed_relevant'!$C$14:$C$4711,$A9,'06_employed_relevant'!$H$14:$H$4711,E$4)+SUMIFS('06_employed_relevant'!$E$14:$E$4711,'06_employed_relevant'!$C$14:$C$4711,$A9,'06_employed_relevant'!$H$14:$H$4711,E$4)</f>
        <v>370</v>
      </c>
      <c r="F9" s="3">
        <f>SUMIFS('06_employed_relevant'!$D$14:$D$4711,'06_employed_relevant'!$C$14:$C$4711,$A9,'06_employed_relevant'!$H$14:$H$4711,F$4)+SUMIFS('06_employed_relevant'!$E$14:$E$4711,'06_employed_relevant'!$C$14:$C$4711,$A9,'06_employed_relevant'!$H$14:$H$4711,F$4)</f>
        <v>0</v>
      </c>
      <c r="G9" s="3">
        <f>SUMIFS('06_employed_relevant'!$D$14:$D$4711,'06_employed_relevant'!$C$14:$C$4711,$A9,'06_employed_relevant'!$H$14:$H$4711,G$4)+SUMIFS('06_employed_relevant'!$E$14:$E$4711,'06_employed_relevant'!$C$14:$C$4711,$A9,'06_employed_relevant'!$H$14:$H$4711,G$4)</f>
        <v>47</v>
      </c>
      <c r="H9" s="3">
        <f>SUMIFS('06_employed_relevant'!$D$14:$D$4711,'06_employed_relevant'!$C$14:$C$4711,$A9,'06_employed_relevant'!$H$14:$H$4711,H$4)+SUMIFS('06_employed_relevant'!$E$14:$E$4711,'06_employed_relevant'!$C$14:$C$4711,$A9,'06_employed_relevant'!$H$14:$H$4711,H$4)</f>
        <v>195</v>
      </c>
      <c r="I9" s="3">
        <f>SUMIFS('06_employed_relevant'!$D$14:$D$4711,'06_employed_relevant'!$C$14:$C$4711,$A9,'06_employed_relevant'!$H$14:$H$4711,I$4)+SUMIFS('06_employed_relevant'!$E$14:$E$4711,'06_employed_relevant'!$C$14:$C$4711,$A9,'06_employed_relevant'!$H$14:$H$4711,I$4)</f>
        <v>6</v>
      </c>
      <c r="J9" s="30">
        <f>SUMIFS('06_employed_relevant'!$D$14:$D$4711,'06_employed_relevant'!$C$14:$C$4711,$A9,'06_employed_relevant'!$H$14:$H$4711,J$4)+SUMIFS('06_employed_relevant'!$E$14:$E$4711,'06_employed_relevant'!$C$14:$C$4711,$A9,'06_employed_relevant'!$H$14:$H$4711,J$4)</f>
        <v>0</v>
      </c>
      <c r="K9" s="3">
        <f>SUMIFS('06_employed_relevant'!$D$14:$D$4711,'06_employed_relevant'!$C$14:$C$4711,$A9,'06_employed_relevant'!$H$14:$H$4711,K$4)+SUMIFS('06_employed_relevant'!$E$14:$E$4711,'06_employed_relevant'!$C$14:$C$4711,$A9,'06_employed_relevant'!$H$14:$H$4711,K$4)</f>
        <v>17</v>
      </c>
      <c r="L9" s="3">
        <f>SUMIFS('06_employed_relevant'!$D$14:$D$4711,'06_employed_relevant'!$C$14:$C$4711,$A9,'06_employed_relevant'!$H$14:$H$4711,L$4)+SUMIFS('06_employed_relevant'!$E$14:$E$4711,'06_employed_relevant'!$C$14:$C$4711,$A9,'06_employed_relevant'!$H$14:$H$4711,L$4)</f>
        <v>193</v>
      </c>
      <c r="M9" s="3">
        <f>SUMIFS('06_employed_relevant'!$D$14:$D$4711,'06_employed_relevant'!$C$14:$C$4711,$A9,'06_employed_relevant'!$H$14:$H$4711,M$4)+SUMIFS('06_employed_relevant'!$E$14:$E$4711,'06_employed_relevant'!$C$14:$C$4711,$A9,'06_employed_relevant'!$H$14:$H$4711,M$4)</f>
        <v>2180</v>
      </c>
      <c r="N9" s="3">
        <f>SUMIFS('06_employed_relevant'!$D$14:$D$4711,'06_employed_relevant'!$C$14:$C$4711,$A9,'06_employed_relevant'!$H$14:$H$4711,N$4)+SUMIFS('06_employed_relevant'!$E$14:$E$4711,'06_employed_relevant'!$C$14:$C$4711,$A9,'06_employed_relevant'!$H$14:$H$4711,N$4)</f>
        <v>213</v>
      </c>
      <c r="O9" s="3">
        <f>SUMIFS('06_employed_relevant'!$D$14:$D$4711,'06_employed_relevant'!$C$14:$C$4711,$A9,'06_employed_relevant'!$H$14:$H$4711,O$4)+SUMIFS('06_employed_relevant'!$E$14:$E$4711,'06_employed_relevant'!$C$14:$C$4711,$A9,'06_employed_relevant'!$H$14:$H$4711,O$4)</f>
        <v>82</v>
      </c>
      <c r="P9" s="3">
        <f>SUMIFS('06_employed_relevant'!$D$14:$D$4711,'06_employed_relevant'!$C$14:$C$4711,$A9,'06_employed_relevant'!$H$14:$H$4711,P$4)+SUMIFS('06_employed_relevant'!$E$14:$E$4711,'06_employed_relevant'!$C$14:$C$4711,$A9,'06_employed_relevant'!$H$14:$H$4711,P$4)</f>
        <v>283</v>
      </c>
      <c r="Q9" s="3">
        <f>SUMIFS('06_employed_relevant'!$D$14:$D$4711,'06_employed_relevant'!$C$14:$C$4711,$A9,'06_employed_relevant'!$H$14:$H$4711,Q$4)+SUMIFS('06_employed_relevant'!$E$14:$E$4711,'06_employed_relevant'!$C$14:$C$4711,$A9,'06_employed_relevant'!$H$14:$H$4711,Q$4)</f>
        <v>75</v>
      </c>
      <c r="R9" s="3">
        <f>SUMIFS('06_employed_relevant'!$D$14:$D$4711,'06_employed_relevant'!$C$14:$C$4711,$A9,'06_employed_relevant'!$H$14:$H$4711,R$4)+SUMIFS('06_employed_relevant'!$E$14:$E$4711,'06_employed_relevant'!$C$14:$C$4711,$A9,'06_employed_relevant'!$H$14:$H$4711,R$4)</f>
        <v>37</v>
      </c>
      <c r="S9" s="24">
        <f t="shared" si="0"/>
        <v>4449</v>
      </c>
      <c r="U9" t="s">
        <v>143</v>
      </c>
      <c r="V9" s="3">
        <f>SUMIFS('06_employed_relevant'!$F$14:$F$4711,'06_employed_relevant'!$C$14:$C$4711,$U9,'06_employed_relevant'!$H$14:$H$4711,V$4)+SUMIFS('06_employed_relevant'!$G$14:$G$4711,'06_employed_relevant'!$C$14:$C$4711,$U9,'06_employed_relevant'!$H$14:$H$4711,V$4)</f>
        <v>332</v>
      </c>
      <c r="W9" s="3">
        <f>SUMIFS('06_employed_relevant'!$F$14:$F$4711,'06_employed_relevant'!$C$14:$C$4711,$U9,'06_employed_relevant'!$H$14:$H$4711,W$4)+SUMIFS('06_employed_relevant'!$G$14:$G$4711,'06_employed_relevant'!$C$14:$C$4711,$U9,'06_employed_relevant'!$H$14:$H$4711,W$4)</f>
        <v>26</v>
      </c>
      <c r="X9" s="3">
        <f>SUMIFS('06_employed_relevant'!$F$14:$F$4711,'06_employed_relevant'!$C$14:$C$4711,$U9,'06_employed_relevant'!$H$14:$H$4711,X$4)+SUMIFS('06_employed_relevant'!$G$14:$G$4711,'06_employed_relevant'!$C$14:$C$4711,$U9,'06_employed_relevant'!$H$14:$H$4711,X$4)</f>
        <v>95</v>
      </c>
      <c r="Y9" s="3">
        <f>SUMIFS('06_employed_relevant'!$F$14:$F$4711,'06_employed_relevant'!$C$14:$C$4711,$U9,'06_employed_relevant'!$H$14:$H$4711,Y$4)+SUMIFS('06_employed_relevant'!$G$14:$G$4711,'06_employed_relevant'!$C$14:$C$4711,$U9,'06_employed_relevant'!$H$14:$H$4711,Y$4)</f>
        <v>64</v>
      </c>
      <c r="Z9" s="3">
        <f>SUMIFS('06_employed_relevant'!$F$14:$F$4711,'06_employed_relevant'!$C$14:$C$4711,$U9,'06_employed_relevant'!$H$14:$H$4711,Z$4)+SUMIFS('06_employed_relevant'!$G$14:$G$4711,'06_employed_relevant'!$C$14:$C$4711,$U9,'06_employed_relevant'!$H$14:$H$4711,Z$4)</f>
        <v>0</v>
      </c>
      <c r="AA9" s="3">
        <f>SUMIFS('06_employed_relevant'!$F$14:$F$4711,'06_employed_relevant'!$C$14:$C$4711,$U9,'06_employed_relevant'!$H$14:$H$4711,AA$4)+SUMIFS('06_employed_relevant'!$G$14:$G$4711,'06_employed_relevant'!$C$14:$C$4711,$U9,'06_employed_relevant'!$H$14:$H$4711,AA$4)</f>
        <v>26</v>
      </c>
      <c r="AB9" s="3">
        <f>SUMIFS('06_employed_relevant'!$F$14:$F$4711,'06_employed_relevant'!$C$14:$C$4711,$U9,'06_employed_relevant'!$H$14:$H$4711,AB$4)+SUMIFS('06_employed_relevant'!$G$14:$G$4711,'06_employed_relevant'!$C$14:$C$4711,$U9,'06_employed_relevant'!$H$14:$H$4711,AB$4)</f>
        <v>233</v>
      </c>
      <c r="AC9" s="3">
        <f>SUMIFS('06_employed_relevant'!$F$14:$F$4711,'06_employed_relevant'!$C$14:$C$4711,$U9,'06_employed_relevant'!$H$14:$H$4711,AC$4)+SUMIFS('06_employed_relevant'!$G$14:$G$4711,'06_employed_relevant'!$C$14:$C$4711,$U9,'06_employed_relevant'!$H$14:$H$4711,AC$4)</f>
        <v>6</v>
      </c>
      <c r="AD9" s="30">
        <f>SUMIFS('06_employed_relevant'!$F$14:$F$4711,'06_employed_relevant'!$C$14:$C$4711,$U9,'06_employed_relevant'!$H$14:$H$4711,AD$4)+SUMIFS('06_employed_relevant'!$G$14:$G$4711,'06_employed_relevant'!$C$14:$C$4711,$U9,'06_employed_relevant'!$H$14:$H$4711,AD$4)</f>
        <v>0</v>
      </c>
      <c r="AE9" s="3">
        <f>SUMIFS('06_employed_relevant'!$F$14:$F$4711,'06_employed_relevant'!$C$14:$C$4711,$U9,'06_employed_relevant'!$H$14:$H$4711,AE$4)+SUMIFS('06_employed_relevant'!$G$14:$G$4711,'06_employed_relevant'!$C$14:$C$4711,$U9,'06_employed_relevant'!$H$14:$H$4711,AE$4)</f>
        <v>110</v>
      </c>
      <c r="AF9" s="3">
        <f>SUMIFS('06_employed_relevant'!$F$14:$F$4711,'06_employed_relevant'!$C$14:$C$4711,$U9,'06_employed_relevant'!$H$14:$H$4711,AF$4)+SUMIFS('06_employed_relevant'!$G$14:$G$4711,'06_employed_relevant'!$C$14:$C$4711,$U9,'06_employed_relevant'!$H$14:$H$4711,AF$4)</f>
        <v>418</v>
      </c>
      <c r="AG9" s="3">
        <f>SUMIFS('06_employed_relevant'!$F$14:$F$4711,'06_employed_relevant'!$C$14:$C$4711,$U9,'06_employed_relevant'!$H$14:$H$4711,AG$4)+SUMIFS('06_employed_relevant'!$G$14:$G$4711,'06_employed_relevant'!$C$14:$C$4711,$U9,'06_employed_relevant'!$H$14:$H$4711,AG$4)</f>
        <v>2104</v>
      </c>
      <c r="AH9" s="3">
        <f>SUMIFS('06_employed_relevant'!$F$14:$F$4711,'06_employed_relevant'!$C$14:$C$4711,$U9,'06_employed_relevant'!$H$14:$H$4711,AH$4)+SUMIFS('06_employed_relevant'!$G$14:$G$4711,'06_employed_relevant'!$C$14:$C$4711,$U9,'06_employed_relevant'!$H$14:$H$4711,AH$4)</f>
        <v>405</v>
      </c>
      <c r="AI9" s="3">
        <f>SUMIFS('06_employed_relevant'!$F$14:$F$4711,'06_employed_relevant'!$C$14:$C$4711,$U9,'06_employed_relevant'!$H$14:$H$4711,AI$4)+SUMIFS('06_employed_relevant'!$G$14:$G$4711,'06_employed_relevant'!$C$14:$C$4711,$U9,'06_employed_relevant'!$H$14:$H$4711,AI$4)</f>
        <v>93</v>
      </c>
      <c r="AJ9" s="3">
        <f>SUMIFS('06_employed_relevant'!$F$14:$F$4711,'06_employed_relevant'!$C$14:$C$4711,$U9,'06_employed_relevant'!$H$14:$H$4711,AJ$4)+SUMIFS('06_employed_relevant'!$G$14:$G$4711,'06_employed_relevant'!$C$14:$C$4711,$U9,'06_employed_relevant'!$H$14:$H$4711,AJ$4)</f>
        <v>656</v>
      </c>
      <c r="AK9" s="3">
        <f>SUMIFS('06_employed_relevant'!$F$14:$F$4711,'06_employed_relevant'!$C$14:$C$4711,$U9,'06_employed_relevant'!$H$14:$H$4711,AK$4)+SUMIFS('06_employed_relevant'!$G$14:$G$4711,'06_employed_relevant'!$C$14:$C$4711,$U9,'06_employed_relevant'!$H$14:$H$4711,AK$4)</f>
        <v>132</v>
      </c>
      <c r="AL9" s="3">
        <f>SUMIFS('06_employed_relevant'!$F$14:$F$4711,'06_employed_relevant'!$C$14:$C$4711,$U9,'06_employed_relevant'!$H$14:$H$4711,AL$4)+SUMIFS('06_employed_relevant'!$G$14:$G$4711,'06_employed_relevant'!$C$14:$C$4711,$U9,'06_employed_relevant'!$H$14:$H$4711,AL$4)</f>
        <v>33</v>
      </c>
      <c r="AM9" s="24">
        <f t="shared" si="1"/>
        <v>4733</v>
      </c>
    </row>
    <row r="10" spans="1:39">
      <c r="A10" t="s">
        <v>3</v>
      </c>
      <c r="B10" s="3">
        <f>SUMIFS('06_employed_relevant'!$D$14:$D$4711,'06_employed_relevant'!$C$14:$C$4711,$A10,'06_employed_relevant'!$H$14:$H$4711,B$4)+SUMIFS('06_employed_relevant'!$E$14:$E$4711,'06_employed_relevant'!$C$14:$C$4711,$A10,'06_employed_relevant'!$H$14:$H$4711,B$4)</f>
        <v>220</v>
      </c>
      <c r="C10" s="3">
        <f>SUMIFS('06_employed_relevant'!$D$14:$D$4711,'06_employed_relevant'!$C$14:$C$4711,$A10,'06_employed_relevant'!$H$14:$H$4711,C$4)+SUMIFS('06_employed_relevant'!$E$14:$E$4711,'06_employed_relevant'!$C$14:$C$4711,$A10,'06_employed_relevant'!$H$14:$H$4711,C$4)</f>
        <v>46</v>
      </c>
      <c r="D10" s="3">
        <f>SUMIFS('06_employed_relevant'!$D$14:$D$4711,'06_employed_relevant'!$C$14:$C$4711,$A10,'06_employed_relevant'!$H$14:$H$4711,D$4)+SUMIFS('06_employed_relevant'!$E$14:$E$4711,'06_employed_relevant'!$C$14:$C$4711,$A10,'06_employed_relevant'!$H$14:$H$4711,D$4)</f>
        <v>135</v>
      </c>
      <c r="E10" s="3">
        <f>SUMIFS('06_employed_relevant'!$D$14:$D$4711,'06_employed_relevant'!$C$14:$C$4711,$A10,'06_employed_relevant'!$H$14:$H$4711,E$4)+SUMIFS('06_employed_relevant'!$E$14:$E$4711,'06_employed_relevant'!$C$14:$C$4711,$A10,'06_employed_relevant'!$H$14:$H$4711,E$4)</f>
        <v>162</v>
      </c>
      <c r="F10" s="3">
        <f>SUMIFS('06_employed_relevant'!$D$14:$D$4711,'06_employed_relevant'!$C$14:$C$4711,$A10,'06_employed_relevant'!$H$14:$H$4711,F$4)+SUMIFS('06_employed_relevant'!$E$14:$E$4711,'06_employed_relevant'!$C$14:$C$4711,$A10,'06_employed_relevant'!$H$14:$H$4711,F$4)</f>
        <v>0</v>
      </c>
      <c r="G10" s="3">
        <f>SUMIFS('06_employed_relevant'!$D$14:$D$4711,'06_employed_relevant'!$C$14:$C$4711,$A10,'06_employed_relevant'!$H$14:$H$4711,G$4)+SUMIFS('06_employed_relevant'!$E$14:$E$4711,'06_employed_relevant'!$C$14:$C$4711,$A10,'06_employed_relevant'!$H$14:$H$4711,G$4)</f>
        <v>11</v>
      </c>
      <c r="H10" s="3">
        <f>SUMIFS('06_employed_relevant'!$D$14:$D$4711,'06_employed_relevant'!$C$14:$C$4711,$A10,'06_employed_relevant'!$H$14:$H$4711,H$4)+SUMIFS('06_employed_relevant'!$E$14:$E$4711,'06_employed_relevant'!$C$14:$C$4711,$A10,'06_employed_relevant'!$H$14:$H$4711,H$4)</f>
        <v>9</v>
      </c>
      <c r="I10" s="3">
        <f>SUMIFS('06_employed_relevant'!$D$14:$D$4711,'06_employed_relevant'!$C$14:$C$4711,$A10,'06_employed_relevant'!$H$14:$H$4711,I$4)+SUMIFS('06_employed_relevant'!$E$14:$E$4711,'06_employed_relevant'!$C$14:$C$4711,$A10,'06_employed_relevant'!$H$14:$H$4711,I$4)</f>
        <v>3</v>
      </c>
      <c r="J10" s="30">
        <f>SUMIFS('06_employed_relevant'!$D$14:$D$4711,'06_employed_relevant'!$C$14:$C$4711,$A10,'06_employed_relevant'!$H$14:$H$4711,J$4)+SUMIFS('06_employed_relevant'!$E$14:$E$4711,'06_employed_relevant'!$C$14:$C$4711,$A10,'06_employed_relevant'!$H$14:$H$4711,J$4)</f>
        <v>0</v>
      </c>
      <c r="K10" s="3">
        <f>SUMIFS('06_employed_relevant'!$D$14:$D$4711,'06_employed_relevant'!$C$14:$C$4711,$A10,'06_employed_relevant'!$H$14:$H$4711,K$4)+SUMIFS('06_employed_relevant'!$E$14:$E$4711,'06_employed_relevant'!$C$14:$C$4711,$A10,'06_employed_relevant'!$H$14:$H$4711,K$4)</f>
        <v>3</v>
      </c>
      <c r="L10" s="3">
        <f>SUMIFS('06_employed_relevant'!$D$14:$D$4711,'06_employed_relevant'!$C$14:$C$4711,$A10,'06_employed_relevant'!$H$14:$H$4711,L$4)+SUMIFS('06_employed_relevant'!$E$14:$E$4711,'06_employed_relevant'!$C$14:$C$4711,$A10,'06_employed_relevant'!$H$14:$H$4711,L$4)</f>
        <v>29</v>
      </c>
      <c r="M10" s="3">
        <f>SUMIFS('06_employed_relevant'!$D$14:$D$4711,'06_employed_relevant'!$C$14:$C$4711,$A10,'06_employed_relevant'!$H$14:$H$4711,M$4)+SUMIFS('06_employed_relevant'!$E$14:$E$4711,'06_employed_relevant'!$C$14:$C$4711,$A10,'06_employed_relevant'!$H$14:$H$4711,M$4)</f>
        <v>218</v>
      </c>
      <c r="N10" s="3">
        <f>SUMIFS('06_employed_relevant'!$D$14:$D$4711,'06_employed_relevant'!$C$14:$C$4711,$A10,'06_employed_relevant'!$H$14:$H$4711,N$4)+SUMIFS('06_employed_relevant'!$E$14:$E$4711,'06_employed_relevant'!$C$14:$C$4711,$A10,'06_employed_relevant'!$H$14:$H$4711,N$4)</f>
        <v>82</v>
      </c>
      <c r="O10" s="3">
        <f>SUMIFS('06_employed_relevant'!$D$14:$D$4711,'06_employed_relevant'!$C$14:$C$4711,$A10,'06_employed_relevant'!$H$14:$H$4711,O$4)+SUMIFS('06_employed_relevant'!$E$14:$E$4711,'06_employed_relevant'!$C$14:$C$4711,$A10,'06_employed_relevant'!$H$14:$H$4711,O$4)</f>
        <v>47</v>
      </c>
      <c r="P10" s="3">
        <f>SUMIFS('06_employed_relevant'!$D$14:$D$4711,'06_employed_relevant'!$C$14:$C$4711,$A10,'06_employed_relevant'!$H$14:$H$4711,P$4)+SUMIFS('06_employed_relevant'!$E$14:$E$4711,'06_employed_relevant'!$C$14:$C$4711,$A10,'06_employed_relevant'!$H$14:$H$4711,P$4)</f>
        <v>66</v>
      </c>
      <c r="Q10" s="3">
        <f>SUMIFS('06_employed_relevant'!$D$14:$D$4711,'06_employed_relevant'!$C$14:$C$4711,$A10,'06_employed_relevant'!$H$14:$H$4711,Q$4)+SUMIFS('06_employed_relevant'!$E$14:$E$4711,'06_employed_relevant'!$C$14:$C$4711,$A10,'06_employed_relevant'!$H$14:$H$4711,Q$4)</f>
        <v>40</v>
      </c>
      <c r="R10" s="3">
        <f>SUMIFS('06_employed_relevant'!$D$14:$D$4711,'06_employed_relevant'!$C$14:$C$4711,$A10,'06_employed_relevant'!$H$14:$H$4711,R$4)+SUMIFS('06_employed_relevant'!$E$14:$E$4711,'06_employed_relevant'!$C$14:$C$4711,$A10,'06_employed_relevant'!$H$14:$H$4711,R$4)</f>
        <v>6</v>
      </c>
      <c r="S10" s="24">
        <f t="shared" si="0"/>
        <v>1077</v>
      </c>
      <c r="U10" t="s">
        <v>3</v>
      </c>
      <c r="V10" s="3">
        <f>SUMIFS('06_employed_relevant'!$F$14:$F$4711,'06_employed_relevant'!$C$14:$C$4711,$U10,'06_employed_relevant'!$H$14:$H$4711,V$4)+SUMIFS('06_employed_relevant'!$G$14:$G$4711,'06_employed_relevant'!$C$14:$C$4711,$U10,'06_employed_relevant'!$H$14:$H$4711,V$4)</f>
        <v>374</v>
      </c>
      <c r="W10" s="3">
        <f>SUMIFS('06_employed_relevant'!$F$14:$F$4711,'06_employed_relevant'!$C$14:$C$4711,$U10,'06_employed_relevant'!$H$14:$H$4711,W$4)+SUMIFS('06_employed_relevant'!$G$14:$G$4711,'06_employed_relevant'!$C$14:$C$4711,$U10,'06_employed_relevant'!$H$14:$H$4711,W$4)</f>
        <v>38</v>
      </c>
      <c r="X10" s="3">
        <f>SUMIFS('06_employed_relevant'!$F$14:$F$4711,'06_employed_relevant'!$C$14:$C$4711,$U10,'06_employed_relevant'!$H$14:$H$4711,X$4)+SUMIFS('06_employed_relevant'!$G$14:$G$4711,'06_employed_relevant'!$C$14:$C$4711,$U10,'06_employed_relevant'!$H$14:$H$4711,X$4)</f>
        <v>61</v>
      </c>
      <c r="Y10" s="3">
        <f>SUMIFS('06_employed_relevant'!$F$14:$F$4711,'06_employed_relevant'!$C$14:$C$4711,$U10,'06_employed_relevant'!$H$14:$H$4711,Y$4)+SUMIFS('06_employed_relevant'!$G$14:$G$4711,'06_employed_relevant'!$C$14:$C$4711,$U10,'06_employed_relevant'!$H$14:$H$4711,Y$4)</f>
        <v>56</v>
      </c>
      <c r="Z10" s="3">
        <f>SUMIFS('06_employed_relevant'!$F$14:$F$4711,'06_employed_relevant'!$C$14:$C$4711,$U10,'06_employed_relevant'!$H$14:$H$4711,Z$4)+SUMIFS('06_employed_relevant'!$G$14:$G$4711,'06_employed_relevant'!$C$14:$C$4711,$U10,'06_employed_relevant'!$H$14:$H$4711,Z$4)</f>
        <v>0</v>
      </c>
      <c r="AA10" s="3">
        <f>SUMIFS('06_employed_relevant'!$F$14:$F$4711,'06_employed_relevant'!$C$14:$C$4711,$U10,'06_employed_relevant'!$H$14:$H$4711,AA$4)+SUMIFS('06_employed_relevant'!$G$14:$G$4711,'06_employed_relevant'!$C$14:$C$4711,$U10,'06_employed_relevant'!$H$14:$H$4711,AA$4)</f>
        <v>8</v>
      </c>
      <c r="AB10" s="3">
        <f>SUMIFS('06_employed_relevant'!$F$14:$F$4711,'06_employed_relevant'!$C$14:$C$4711,$U10,'06_employed_relevant'!$H$14:$H$4711,AB$4)+SUMIFS('06_employed_relevant'!$G$14:$G$4711,'06_employed_relevant'!$C$14:$C$4711,$U10,'06_employed_relevant'!$H$14:$H$4711,AB$4)</f>
        <v>76</v>
      </c>
      <c r="AC10" s="3">
        <f>SUMIFS('06_employed_relevant'!$F$14:$F$4711,'06_employed_relevant'!$C$14:$C$4711,$U10,'06_employed_relevant'!$H$14:$H$4711,AC$4)+SUMIFS('06_employed_relevant'!$G$14:$G$4711,'06_employed_relevant'!$C$14:$C$4711,$U10,'06_employed_relevant'!$H$14:$H$4711,AC$4)</f>
        <v>8</v>
      </c>
      <c r="AD10" s="30">
        <f>SUMIFS('06_employed_relevant'!$F$14:$F$4711,'06_employed_relevant'!$C$14:$C$4711,$U10,'06_employed_relevant'!$H$14:$H$4711,AD$4)+SUMIFS('06_employed_relevant'!$G$14:$G$4711,'06_employed_relevant'!$C$14:$C$4711,$U10,'06_employed_relevant'!$H$14:$H$4711,AD$4)</f>
        <v>0</v>
      </c>
      <c r="AE10" s="3">
        <f>SUMIFS('06_employed_relevant'!$F$14:$F$4711,'06_employed_relevant'!$C$14:$C$4711,$U10,'06_employed_relevant'!$H$14:$H$4711,AE$4)+SUMIFS('06_employed_relevant'!$G$14:$G$4711,'06_employed_relevant'!$C$14:$C$4711,$U10,'06_employed_relevant'!$H$14:$H$4711,AE$4)</f>
        <v>38</v>
      </c>
      <c r="AF10" s="3">
        <f>SUMIFS('06_employed_relevant'!$F$14:$F$4711,'06_employed_relevant'!$C$14:$C$4711,$U10,'06_employed_relevant'!$H$14:$H$4711,AF$4)+SUMIFS('06_employed_relevant'!$G$14:$G$4711,'06_employed_relevant'!$C$14:$C$4711,$U10,'06_employed_relevant'!$H$14:$H$4711,AF$4)</f>
        <v>52</v>
      </c>
      <c r="AG10" s="3">
        <f>SUMIFS('06_employed_relevant'!$F$14:$F$4711,'06_employed_relevant'!$C$14:$C$4711,$U10,'06_employed_relevant'!$H$14:$H$4711,AG$4)+SUMIFS('06_employed_relevant'!$G$14:$G$4711,'06_employed_relevant'!$C$14:$C$4711,$U10,'06_employed_relevant'!$H$14:$H$4711,AG$4)</f>
        <v>262</v>
      </c>
      <c r="AH10" s="3">
        <f>SUMIFS('06_employed_relevant'!$F$14:$F$4711,'06_employed_relevant'!$C$14:$C$4711,$U10,'06_employed_relevant'!$H$14:$H$4711,AH$4)+SUMIFS('06_employed_relevant'!$G$14:$G$4711,'06_employed_relevant'!$C$14:$C$4711,$U10,'06_employed_relevant'!$H$14:$H$4711,AH$4)</f>
        <v>205</v>
      </c>
      <c r="AI10" s="3">
        <f>SUMIFS('06_employed_relevant'!$F$14:$F$4711,'06_employed_relevant'!$C$14:$C$4711,$U10,'06_employed_relevant'!$H$14:$H$4711,AI$4)+SUMIFS('06_employed_relevant'!$G$14:$G$4711,'06_employed_relevant'!$C$14:$C$4711,$U10,'06_employed_relevant'!$H$14:$H$4711,AI$4)</f>
        <v>62</v>
      </c>
      <c r="AJ10" s="3">
        <f>SUMIFS('06_employed_relevant'!$F$14:$F$4711,'06_employed_relevant'!$C$14:$C$4711,$U10,'06_employed_relevant'!$H$14:$H$4711,AJ$4)+SUMIFS('06_employed_relevant'!$G$14:$G$4711,'06_employed_relevant'!$C$14:$C$4711,$U10,'06_employed_relevant'!$H$14:$H$4711,AJ$4)</f>
        <v>112</v>
      </c>
      <c r="AK10" s="3">
        <f>SUMIFS('06_employed_relevant'!$F$14:$F$4711,'06_employed_relevant'!$C$14:$C$4711,$U10,'06_employed_relevant'!$H$14:$H$4711,AK$4)+SUMIFS('06_employed_relevant'!$G$14:$G$4711,'06_employed_relevant'!$C$14:$C$4711,$U10,'06_employed_relevant'!$H$14:$H$4711,AK$4)</f>
        <v>29</v>
      </c>
      <c r="AL10" s="3">
        <f>SUMIFS('06_employed_relevant'!$F$14:$F$4711,'06_employed_relevant'!$C$14:$C$4711,$U10,'06_employed_relevant'!$H$14:$H$4711,AL$4)+SUMIFS('06_employed_relevant'!$G$14:$G$4711,'06_employed_relevant'!$C$14:$C$4711,$U10,'06_employed_relevant'!$H$14:$H$4711,AL$4)</f>
        <v>3</v>
      </c>
      <c r="AM10" s="24">
        <f t="shared" si="1"/>
        <v>1384</v>
      </c>
    </row>
    <row r="11" spans="1:39">
      <c r="A11" t="s">
        <v>144</v>
      </c>
      <c r="B11" s="3">
        <f>SUMIFS('06_employed_relevant'!$D$14:$D$4711,'06_employed_relevant'!$C$14:$C$4711,$A11,'06_employed_relevant'!$H$14:$H$4711,B$4)+SUMIFS('06_employed_relevant'!$E$14:$E$4711,'06_employed_relevant'!$C$14:$C$4711,$A11,'06_employed_relevant'!$H$14:$H$4711,B$4)</f>
        <v>66</v>
      </c>
      <c r="C11" s="3">
        <f>SUMIFS('06_employed_relevant'!$D$14:$D$4711,'06_employed_relevant'!$C$14:$C$4711,$A11,'06_employed_relevant'!$H$14:$H$4711,C$4)+SUMIFS('06_employed_relevant'!$E$14:$E$4711,'06_employed_relevant'!$C$14:$C$4711,$A11,'06_employed_relevant'!$H$14:$H$4711,C$4)</f>
        <v>10</v>
      </c>
      <c r="D11" s="3">
        <f>SUMIFS('06_employed_relevant'!$D$14:$D$4711,'06_employed_relevant'!$C$14:$C$4711,$A11,'06_employed_relevant'!$H$14:$H$4711,D$4)+SUMIFS('06_employed_relevant'!$E$14:$E$4711,'06_employed_relevant'!$C$14:$C$4711,$A11,'06_employed_relevant'!$H$14:$H$4711,D$4)</f>
        <v>69</v>
      </c>
      <c r="E11" s="3">
        <f>SUMIFS('06_employed_relevant'!$D$14:$D$4711,'06_employed_relevant'!$C$14:$C$4711,$A11,'06_employed_relevant'!$H$14:$H$4711,E$4)+SUMIFS('06_employed_relevant'!$E$14:$E$4711,'06_employed_relevant'!$C$14:$C$4711,$A11,'06_employed_relevant'!$H$14:$H$4711,E$4)</f>
        <v>49</v>
      </c>
      <c r="F11" s="3">
        <f>SUMIFS('06_employed_relevant'!$D$14:$D$4711,'06_employed_relevant'!$C$14:$C$4711,$A11,'06_employed_relevant'!$H$14:$H$4711,F$4)+SUMIFS('06_employed_relevant'!$E$14:$E$4711,'06_employed_relevant'!$C$14:$C$4711,$A11,'06_employed_relevant'!$H$14:$H$4711,F$4)</f>
        <v>0</v>
      </c>
      <c r="G11" s="3">
        <f>SUMIFS('06_employed_relevant'!$D$14:$D$4711,'06_employed_relevant'!$C$14:$C$4711,$A11,'06_employed_relevant'!$H$14:$H$4711,G$4)+SUMIFS('06_employed_relevant'!$E$14:$E$4711,'06_employed_relevant'!$C$14:$C$4711,$A11,'06_employed_relevant'!$H$14:$H$4711,G$4)</f>
        <v>16</v>
      </c>
      <c r="H11" s="3">
        <f>SUMIFS('06_employed_relevant'!$D$14:$D$4711,'06_employed_relevant'!$C$14:$C$4711,$A11,'06_employed_relevant'!$H$14:$H$4711,H$4)+SUMIFS('06_employed_relevant'!$E$14:$E$4711,'06_employed_relevant'!$C$14:$C$4711,$A11,'06_employed_relevant'!$H$14:$H$4711,H$4)</f>
        <v>13</v>
      </c>
      <c r="I11" s="3">
        <f>SUMIFS('06_employed_relevant'!$D$14:$D$4711,'06_employed_relevant'!$C$14:$C$4711,$A11,'06_employed_relevant'!$H$14:$H$4711,I$4)+SUMIFS('06_employed_relevant'!$E$14:$E$4711,'06_employed_relevant'!$C$14:$C$4711,$A11,'06_employed_relevant'!$H$14:$H$4711,I$4)</f>
        <v>3</v>
      </c>
      <c r="J11" s="30">
        <f>SUMIFS('06_employed_relevant'!$D$14:$D$4711,'06_employed_relevant'!$C$14:$C$4711,$A11,'06_employed_relevant'!$H$14:$H$4711,J$4)+SUMIFS('06_employed_relevant'!$E$14:$E$4711,'06_employed_relevant'!$C$14:$C$4711,$A11,'06_employed_relevant'!$H$14:$H$4711,J$4)</f>
        <v>0</v>
      </c>
      <c r="K11" s="3">
        <f>SUMIFS('06_employed_relevant'!$D$14:$D$4711,'06_employed_relevant'!$C$14:$C$4711,$A11,'06_employed_relevant'!$H$14:$H$4711,K$4)+SUMIFS('06_employed_relevant'!$E$14:$E$4711,'06_employed_relevant'!$C$14:$C$4711,$A11,'06_employed_relevant'!$H$14:$H$4711,K$4)</f>
        <v>0</v>
      </c>
      <c r="L11" s="3">
        <f>SUMIFS('06_employed_relevant'!$D$14:$D$4711,'06_employed_relevant'!$C$14:$C$4711,$A11,'06_employed_relevant'!$H$14:$H$4711,L$4)+SUMIFS('06_employed_relevant'!$E$14:$E$4711,'06_employed_relevant'!$C$14:$C$4711,$A11,'06_employed_relevant'!$H$14:$H$4711,L$4)</f>
        <v>62</v>
      </c>
      <c r="M11" s="3">
        <f>SUMIFS('06_employed_relevant'!$D$14:$D$4711,'06_employed_relevant'!$C$14:$C$4711,$A11,'06_employed_relevant'!$H$14:$H$4711,M$4)+SUMIFS('06_employed_relevant'!$E$14:$E$4711,'06_employed_relevant'!$C$14:$C$4711,$A11,'06_employed_relevant'!$H$14:$H$4711,M$4)</f>
        <v>268</v>
      </c>
      <c r="N11" s="3">
        <f>SUMIFS('06_employed_relevant'!$D$14:$D$4711,'06_employed_relevant'!$C$14:$C$4711,$A11,'06_employed_relevant'!$H$14:$H$4711,N$4)+SUMIFS('06_employed_relevant'!$E$14:$E$4711,'06_employed_relevant'!$C$14:$C$4711,$A11,'06_employed_relevant'!$H$14:$H$4711,N$4)</f>
        <v>242</v>
      </c>
      <c r="O11" s="3">
        <f>SUMIFS('06_employed_relevant'!$D$14:$D$4711,'06_employed_relevant'!$C$14:$C$4711,$A11,'06_employed_relevant'!$H$14:$H$4711,O$4)+SUMIFS('06_employed_relevant'!$E$14:$E$4711,'06_employed_relevant'!$C$14:$C$4711,$A11,'06_employed_relevant'!$H$14:$H$4711,O$4)</f>
        <v>86</v>
      </c>
      <c r="P11" s="3">
        <f>SUMIFS('06_employed_relevant'!$D$14:$D$4711,'06_employed_relevant'!$C$14:$C$4711,$A11,'06_employed_relevant'!$H$14:$H$4711,P$4)+SUMIFS('06_employed_relevant'!$E$14:$E$4711,'06_employed_relevant'!$C$14:$C$4711,$A11,'06_employed_relevant'!$H$14:$H$4711,P$4)</f>
        <v>1422</v>
      </c>
      <c r="Q11" s="3">
        <f>SUMIFS('06_employed_relevant'!$D$14:$D$4711,'06_employed_relevant'!$C$14:$C$4711,$A11,'06_employed_relevant'!$H$14:$H$4711,Q$4)+SUMIFS('06_employed_relevant'!$E$14:$E$4711,'06_employed_relevant'!$C$14:$C$4711,$A11,'06_employed_relevant'!$H$14:$H$4711,Q$4)</f>
        <v>490</v>
      </c>
      <c r="R11" s="3">
        <f>SUMIFS('06_employed_relevant'!$D$14:$D$4711,'06_employed_relevant'!$C$14:$C$4711,$A11,'06_employed_relevant'!$H$14:$H$4711,R$4)+SUMIFS('06_employed_relevant'!$E$14:$E$4711,'06_employed_relevant'!$C$14:$C$4711,$A11,'06_employed_relevant'!$H$14:$H$4711,R$4)</f>
        <v>11</v>
      </c>
      <c r="S11" s="24">
        <f t="shared" si="0"/>
        <v>2807</v>
      </c>
      <c r="U11" t="s">
        <v>144</v>
      </c>
      <c r="V11" s="3">
        <f>SUMIFS('06_employed_relevant'!$F$14:$F$4711,'06_employed_relevant'!$C$14:$C$4711,$U11,'06_employed_relevant'!$H$14:$H$4711,V$4)+SUMIFS('06_employed_relevant'!$G$14:$G$4711,'06_employed_relevant'!$C$14:$C$4711,$U11,'06_employed_relevant'!$H$14:$H$4711,V$4)</f>
        <v>92</v>
      </c>
      <c r="W11" s="3">
        <f>SUMIFS('06_employed_relevant'!$F$14:$F$4711,'06_employed_relevant'!$C$14:$C$4711,$U11,'06_employed_relevant'!$H$14:$H$4711,W$4)+SUMIFS('06_employed_relevant'!$G$14:$G$4711,'06_employed_relevant'!$C$14:$C$4711,$U11,'06_employed_relevant'!$H$14:$H$4711,W$4)</f>
        <v>6</v>
      </c>
      <c r="X11" s="3">
        <f>SUMIFS('06_employed_relevant'!$F$14:$F$4711,'06_employed_relevant'!$C$14:$C$4711,$U11,'06_employed_relevant'!$H$14:$H$4711,X$4)+SUMIFS('06_employed_relevant'!$G$14:$G$4711,'06_employed_relevant'!$C$14:$C$4711,$U11,'06_employed_relevant'!$H$14:$H$4711,X$4)</f>
        <v>32</v>
      </c>
      <c r="Y11" s="3">
        <f>SUMIFS('06_employed_relevant'!$F$14:$F$4711,'06_employed_relevant'!$C$14:$C$4711,$U11,'06_employed_relevant'!$H$14:$H$4711,Y$4)+SUMIFS('06_employed_relevant'!$G$14:$G$4711,'06_employed_relevant'!$C$14:$C$4711,$U11,'06_employed_relevant'!$H$14:$H$4711,Y$4)</f>
        <v>10</v>
      </c>
      <c r="Z11" s="3">
        <f>SUMIFS('06_employed_relevant'!$F$14:$F$4711,'06_employed_relevant'!$C$14:$C$4711,$U11,'06_employed_relevant'!$H$14:$H$4711,Z$4)+SUMIFS('06_employed_relevant'!$G$14:$G$4711,'06_employed_relevant'!$C$14:$C$4711,$U11,'06_employed_relevant'!$H$14:$H$4711,Z$4)</f>
        <v>0</v>
      </c>
      <c r="AA11" s="3">
        <f>SUMIFS('06_employed_relevant'!$F$14:$F$4711,'06_employed_relevant'!$C$14:$C$4711,$U11,'06_employed_relevant'!$H$14:$H$4711,AA$4)+SUMIFS('06_employed_relevant'!$G$14:$G$4711,'06_employed_relevant'!$C$14:$C$4711,$U11,'06_employed_relevant'!$H$14:$H$4711,AA$4)</f>
        <v>9</v>
      </c>
      <c r="AB11" s="3">
        <f>SUMIFS('06_employed_relevant'!$F$14:$F$4711,'06_employed_relevant'!$C$14:$C$4711,$U11,'06_employed_relevant'!$H$14:$H$4711,AB$4)+SUMIFS('06_employed_relevant'!$G$14:$G$4711,'06_employed_relevant'!$C$14:$C$4711,$U11,'06_employed_relevant'!$H$14:$H$4711,AB$4)</f>
        <v>38</v>
      </c>
      <c r="AC11" s="3">
        <f>SUMIFS('06_employed_relevant'!$F$14:$F$4711,'06_employed_relevant'!$C$14:$C$4711,$U11,'06_employed_relevant'!$H$14:$H$4711,AC$4)+SUMIFS('06_employed_relevant'!$G$14:$G$4711,'06_employed_relevant'!$C$14:$C$4711,$U11,'06_employed_relevant'!$H$14:$H$4711,AC$4)</f>
        <v>0</v>
      </c>
      <c r="AD11" s="30">
        <f>SUMIFS('06_employed_relevant'!$F$14:$F$4711,'06_employed_relevant'!$C$14:$C$4711,$U11,'06_employed_relevant'!$H$14:$H$4711,AD$4)+SUMIFS('06_employed_relevant'!$G$14:$G$4711,'06_employed_relevant'!$C$14:$C$4711,$U11,'06_employed_relevant'!$H$14:$H$4711,AD$4)</f>
        <v>0</v>
      </c>
      <c r="AE11" s="3">
        <f>SUMIFS('06_employed_relevant'!$F$14:$F$4711,'06_employed_relevant'!$C$14:$C$4711,$U11,'06_employed_relevant'!$H$14:$H$4711,AE$4)+SUMIFS('06_employed_relevant'!$G$14:$G$4711,'06_employed_relevant'!$C$14:$C$4711,$U11,'06_employed_relevant'!$H$14:$H$4711,AE$4)</f>
        <v>19</v>
      </c>
      <c r="AF11" s="3">
        <f>SUMIFS('06_employed_relevant'!$F$14:$F$4711,'06_employed_relevant'!$C$14:$C$4711,$U11,'06_employed_relevant'!$H$14:$H$4711,AF$4)+SUMIFS('06_employed_relevant'!$G$14:$G$4711,'06_employed_relevant'!$C$14:$C$4711,$U11,'06_employed_relevant'!$H$14:$H$4711,AF$4)</f>
        <v>95</v>
      </c>
      <c r="AG11" s="3">
        <f>SUMIFS('06_employed_relevant'!$F$14:$F$4711,'06_employed_relevant'!$C$14:$C$4711,$U11,'06_employed_relevant'!$H$14:$H$4711,AG$4)+SUMIFS('06_employed_relevant'!$G$14:$G$4711,'06_employed_relevant'!$C$14:$C$4711,$U11,'06_employed_relevant'!$H$14:$H$4711,AG$4)</f>
        <v>223</v>
      </c>
      <c r="AH11" s="3">
        <f>SUMIFS('06_employed_relevant'!$F$14:$F$4711,'06_employed_relevant'!$C$14:$C$4711,$U11,'06_employed_relevant'!$H$14:$H$4711,AH$4)+SUMIFS('06_employed_relevant'!$G$14:$G$4711,'06_employed_relevant'!$C$14:$C$4711,$U11,'06_employed_relevant'!$H$14:$H$4711,AH$4)</f>
        <v>394</v>
      </c>
      <c r="AI11" s="3">
        <f>SUMIFS('06_employed_relevant'!$F$14:$F$4711,'06_employed_relevant'!$C$14:$C$4711,$U11,'06_employed_relevant'!$H$14:$H$4711,AI$4)+SUMIFS('06_employed_relevant'!$G$14:$G$4711,'06_employed_relevant'!$C$14:$C$4711,$U11,'06_employed_relevant'!$H$14:$H$4711,AI$4)</f>
        <v>100</v>
      </c>
      <c r="AJ11" s="3">
        <f>SUMIFS('06_employed_relevant'!$F$14:$F$4711,'06_employed_relevant'!$C$14:$C$4711,$U11,'06_employed_relevant'!$H$14:$H$4711,AJ$4)+SUMIFS('06_employed_relevant'!$G$14:$G$4711,'06_employed_relevant'!$C$14:$C$4711,$U11,'06_employed_relevant'!$H$14:$H$4711,AJ$4)</f>
        <v>2224</v>
      </c>
      <c r="AK11" s="3">
        <f>SUMIFS('06_employed_relevant'!$F$14:$F$4711,'06_employed_relevant'!$C$14:$C$4711,$U11,'06_employed_relevant'!$H$14:$H$4711,AK$4)+SUMIFS('06_employed_relevant'!$G$14:$G$4711,'06_employed_relevant'!$C$14:$C$4711,$U11,'06_employed_relevant'!$H$14:$H$4711,AK$4)</f>
        <v>385</v>
      </c>
      <c r="AL11" s="3">
        <f>SUMIFS('06_employed_relevant'!$F$14:$F$4711,'06_employed_relevant'!$C$14:$C$4711,$U11,'06_employed_relevant'!$H$14:$H$4711,AL$4)+SUMIFS('06_employed_relevant'!$G$14:$G$4711,'06_employed_relevant'!$C$14:$C$4711,$U11,'06_employed_relevant'!$H$14:$H$4711,AL$4)</f>
        <v>9</v>
      </c>
      <c r="AM11" s="24">
        <f t="shared" si="1"/>
        <v>3636</v>
      </c>
    </row>
    <row r="12" spans="1:39">
      <c r="A12" t="s">
        <v>145</v>
      </c>
      <c r="B12" s="3">
        <f>SUMIFS('06_employed_relevant'!$D$14:$D$4711,'06_employed_relevant'!$C$14:$C$4711,$A12,'06_employed_relevant'!$H$14:$H$4711,B$4)+SUMIFS('06_employed_relevant'!$E$14:$E$4711,'06_employed_relevant'!$C$14:$C$4711,$A12,'06_employed_relevant'!$H$14:$H$4711,B$4)</f>
        <v>895</v>
      </c>
      <c r="C12" s="3">
        <f>SUMIFS('06_employed_relevant'!$D$14:$D$4711,'06_employed_relevant'!$C$14:$C$4711,$A12,'06_employed_relevant'!$H$14:$H$4711,C$4)+SUMIFS('06_employed_relevant'!$E$14:$E$4711,'06_employed_relevant'!$C$14:$C$4711,$A12,'06_employed_relevant'!$H$14:$H$4711,C$4)</f>
        <v>292</v>
      </c>
      <c r="D12" s="3">
        <f>SUMIFS('06_employed_relevant'!$D$14:$D$4711,'06_employed_relevant'!$C$14:$C$4711,$A12,'06_employed_relevant'!$H$14:$H$4711,D$4)+SUMIFS('06_employed_relevant'!$E$14:$E$4711,'06_employed_relevant'!$C$14:$C$4711,$A12,'06_employed_relevant'!$H$14:$H$4711,D$4)</f>
        <v>1002</v>
      </c>
      <c r="E12" s="3">
        <f>SUMIFS('06_employed_relevant'!$D$14:$D$4711,'06_employed_relevant'!$C$14:$C$4711,$A12,'06_employed_relevant'!$H$14:$H$4711,E$4)+SUMIFS('06_employed_relevant'!$E$14:$E$4711,'06_employed_relevant'!$C$14:$C$4711,$A12,'06_employed_relevant'!$H$14:$H$4711,E$4)</f>
        <v>1190</v>
      </c>
      <c r="F12" s="3">
        <f>SUMIFS('06_employed_relevant'!$D$14:$D$4711,'06_employed_relevant'!$C$14:$C$4711,$A12,'06_employed_relevant'!$H$14:$H$4711,F$4)+SUMIFS('06_employed_relevant'!$E$14:$E$4711,'06_employed_relevant'!$C$14:$C$4711,$A12,'06_employed_relevant'!$H$14:$H$4711,F$4)</f>
        <v>0</v>
      </c>
      <c r="G12" s="3">
        <f>SUMIFS('06_employed_relevant'!$D$14:$D$4711,'06_employed_relevant'!$C$14:$C$4711,$A12,'06_employed_relevant'!$H$14:$H$4711,G$4)+SUMIFS('06_employed_relevant'!$E$14:$E$4711,'06_employed_relevant'!$C$14:$C$4711,$A12,'06_employed_relevant'!$H$14:$H$4711,G$4)</f>
        <v>121</v>
      </c>
      <c r="H12" s="3">
        <f>SUMIFS('06_employed_relevant'!$D$14:$D$4711,'06_employed_relevant'!$C$14:$C$4711,$A12,'06_employed_relevant'!$H$14:$H$4711,H$4)+SUMIFS('06_employed_relevant'!$E$14:$E$4711,'06_employed_relevant'!$C$14:$C$4711,$A12,'06_employed_relevant'!$H$14:$H$4711,H$4)</f>
        <v>249</v>
      </c>
      <c r="I12" s="3">
        <f>SUMIFS('06_employed_relevant'!$D$14:$D$4711,'06_employed_relevant'!$C$14:$C$4711,$A12,'06_employed_relevant'!$H$14:$H$4711,I$4)+SUMIFS('06_employed_relevant'!$E$14:$E$4711,'06_employed_relevant'!$C$14:$C$4711,$A12,'06_employed_relevant'!$H$14:$H$4711,I$4)</f>
        <v>10</v>
      </c>
      <c r="J12" s="30">
        <f>SUMIFS('06_employed_relevant'!$D$14:$D$4711,'06_employed_relevant'!$C$14:$C$4711,$A12,'06_employed_relevant'!$H$14:$H$4711,J$4)+SUMIFS('06_employed_relevant'!$E$14:$E$4711,'06_employed_relevant'!$C$14:$C$4711,$A12,'06_employed_relevant'!$H$14:$H$4711,J$4)</f>
        <v>0</v>
      </c>
      <c r="K12" s="3">
        <f>SUMIFS('06_employed_relevant'!$D$14:$D$4711,'06_employed_relevant'!$C$14:$C$4711,$A12,'06_employed_relevant'!$H$14:$H$4711,K$4)+SUMIFS('06_employed_relevant'!$E$14:$E$4711,'06_employed_relevant'!$C$14:$C$4711,$A12,'06_employed_relevant'!$H$14:$H$4711,K$4)</f>
        <v>105</v>
      </c>
      <c r="L12" s="3">
        <f>SUMIFS('06_employed_relevant'!$D$14:$D$4711,'06_employed_relevant'!$C$14:$C$4711,$A12,'06_employed_relevant'!$H$14:$H$4711,L$4)+SUMIFS('06_employed_relevant'!$E$14:$E$4711,'06_employed_relevant'!$C$14:$C$4711,$A12,'06_employed_relevant'!$H$14:$H$4711,L$4)</f>
        <v>255</v>
      </c>
      <c r="M12" s="3">
        <f>SUMIFS('06_employed_relevant'!$D$14:$D$4711,'06_employed_relevant'!$C$14:$C$4711,$A12,'06_employed_relevant'!$H$14:$H$4711,M$4)+SUMIFS('06_employed_relevant'!$E$14:$E$4711,'06_employed_relevant'!$C$14:$C$4711,$A12,'06_employed_relevant'!$H$14:$H$4711,M$4)</f>
        <v>17855</v>
      </c>
      <c r="N12" s="3">
        <f>SUMIFS('06_employed_relevant'!$D$14:$D$4711,'06_employed_relevant'!$C$14:$C$4711,$A12,'06_employed_relevant'!$H$14:$H$4711,N$4)+SUMIFS('06_employed_relevant'!$E$14:$E$4711,'06_employed_relevant'!$C$14:$C$4711,$A12,'06_employed_relevant'!$H$14:$H$4711,N$4)</f>
        <v>623</v>
      </c>
      <c r="O12" s="3">
        <f>SUMIFS('06_employed_relevant'!$D$14:$D$4711,'06_employed_relevant'!$C$14:$C$4711,$A12,'06_employed_relevant'!$H$14:$H$4711,O$4)+SUMIFS('06_employed_relevant'!$E$14:$E$4711,'06_employed_relevant'!$C$14:$C$4711,$A12,'06_employed_relevant'!$H$14:$H$4711,O$4)</f>
        <v>706</v>
      </c>
      <c r="P12" s="3">
        <f>SUMIFS('06_employed_relevant'!$D$14:$D$4711,'06_employed_relevant'!$C$14:$C$4711,$A12,'06_employed_relevant'!$H$14:$H$4711,P$4)+SUMIFS('06_employed_relevant'!$E$14:$E$4711,'06_employed_relevant'!$C$14:$C$4711,$A12,'06_employed_relevant'!$H$14:$H$4711,P$4)</f>
        <v>608</v>
      </c>
      <c r="Q12" s="3">
        <f>SUMIFS('06_employed_relevant'!$D$14:$D$4711,'06_employed_relevant'!$C$14:$C$4711,$A12,'06_employed_relevant'!$H$14:$H$4711,Q$4)+SUMIFS('06_employed_relevant'!$E$14:$E$4711,'06_employed_relevant'!$C$14:$C$4711,$A12,'06_employed_relevant'!$H$14:$H$4711,Q$4)</f>
        <v>56</v>
      </c>
      <c r="R12" s="3">
        <f>SUMIFS('06_employed_relevant'!$D$14:$D$4711,'06_employed_relevant'!$C$14:$C$4711,$A12,'06_employed_relevant'!$H$14:$H$4711,R$4)+SUMIFS('06_employed_relevant'!$E$14:$E$4711,'06_employed_relevant'!$C$14:$C$4711,$A12,'06_employed_relevant'!$H$14:$H$4711,R$4)</f>
        <v>99</v>
      </c>
      <c r="S12" s="24">
        <f t="shared" si="0"/>
        <v>24066</v>
      </c>
      <c r="U12" t="s">
        <v>145</v>
      </c>
      <c r="V12" s="3">
        <f>SUMIFS('06_employed_relevant'!$F$14:$F$4711,'06_employed_relevant'!$C$14:$C$4711,$U12,'06_employed_relevant'!$H$14:$H$4711,V$4)+SUMIFS('06_employed_relevant'!$G$14:$G$4711,'06_employed_relevant'!$C$14:$C$4711,$U12,'06_employed_relevant'!$H$14:$H$4711,V$4)</f>
        <v>1292</v>
      </c>
      <c r="W12" s="3">
        <f>SUMIFS('06_employed_relevant'!$F$14:$F$4711,'06_employed_relevant'!$C$14:$C$4711,$U12,'06_employed_relevant'!$H$14:$H$4711,W$4)+SUMIFS('06_employed_relevant'!$G$14:$G$4711,'06_employed_relevant'!$C$14:$C$4711,$U12,'06_employed_relevant'!$H$14:$H$4711,W$4)</f>
        <v>220</v>
      </c>
      <c r="X12" s="3">
        <f>SUMIFS('06_employed_relevant'!$F$14:$F$4711,'06_employed_relevant'!$C$14:$C$4711,$U12,'06_employed_relevant'!$H$14:$H$4711,X$4)+SUMIFS('06_employed_relevant'!$G$14:$G$4711,'06_employed_relevant'!$C$14:$C$4711,$U12,'06_employed_relevant'!$H$14:$H$4711,X$4)</f>
        <v>601</v>
      </c>
      <c r="Y12" s="3">
        <f>SUMIFS('06_employed_relevant'!$F$14:$F$4711,'06_employed_relevant'!$C$14:$C$4711,$U12,'06_employed_relevant'!$H$14:$H$4711,Y$4)+SUMIFS('06_employed_relevant'!$G$14:$G$4711,'06_employed_relevant'!$C$14:$C$4711,$U12,'06_employed_relevant'!$H$14:$H$4711,Y$4)</f>
        <v>326</v>
      </c>
      <c r="Z12" s="3">
        <f>SUMIFS('06_employed_relevant'!$F$14:$F$4711,'06_employed_relevant'!$C$14:$C$4711,$U12,'06_employed_relevant'!$H$14:$H$4711,Z$4)+SUMIFS('06_employed_relevant'!$G$14:$G$4711,'06_employed_relevant'!$C$14:$C$4711,$U12,'06_employed_relevant'!$H$14:$H$4711,Z$4)</f>
        <v>0</v>
      </c>
      <c r="AA12" s="3">
        <f>SUMIFS('06_employed_relevant'!$F$14:$F$4711,'06_employed_relevant'!$C$14:$C$4711,$U12,'06_employed_relevant'!$H$14:$H$4711,AA$4)+SUMIFS('06_employed_relevant'!$G$14:$G$4711,'06_employed_relevant'!$C$14:$C$4711,$U12,'06_employed_relevant'!$H$14:$H$4711,AA$4)</f>
        <v>112</v>
      </c>
      <c r="AB12" s="3">
        <f>SUMIFS('06_employed_relevant'!$F$14:$F$4711,'06_employed_relevant'!$C$14:$C$4711,$U12,'06_employed_relevant'!$H$14:$H$4711,AB$4)+SUMIFS('06_employed_relevant'!$G$14:$G$4711,'06_employed_relevant'!$C$14:$C$4711,$U12,'06_employed_relevant'!$H$14:$H$4711,AB$4)</f>
        <v>587</v>
      </c>
      <c r="AC12" s="3">
        <f>SUMIFS('06_employed_relevant'!$F$14:$F$4711,'06_employed_relevant'!$C$14:$C$4711,$U12,'06_employed_relevant'!$H$14:$H$4711,AC$4)+SUMIFS('06_employed_relevant'!$G$14:$G$4711,'06_employed_relevant'!$C$14:$C$4711,$U12,'06_employed_relevant'!$H$14:$H$4711,AC$4)</f>
        <v>18</v>
      </c>
      <c r="AD12" s="30">
        <f>SUMIFS('06_employed_relevant'!$F$14:$F$4711,'06_employed_relevant'!$C$14:$C$4711,$U12,'06_employed_relevant'!$H$14:$H$4711,AD$4)+SUMIFS('06_employed_relevant'!$G$14:$G$4711,'06_employed_relevant'!$C$14:$C$4711,$U12,'06_employed_relevant'!$H$14:$H$4711,AD$4)</f>
        <v>0</v>
      </c>
      <c r="AE12" s="3">
        <f>SUMIFS('06_employed_relevant'!$F$14:$F$4711,'06_employed_relevant'!$C$14:$C$4711,$U12,'06_employed_relevant'!$H$14:$H$4711,AE$4)+SUMIFS('06_employed_relevant'!$G$14:$G$4711,'06_employed_relevant'!$C$14:$C$4711,$U12,'06_employed_relevant'!$H$14:$H$4711,AE$4)</f>
        <v>324</v>
      </c>
      <c r="AF12" s="3">
        <f>SUMIFS('06_employed_relevant'!$F$14:$F$4711,'06_employed_relevant'!$C$14:$C$4711,$U12,'06_employed_relevant'!$H$14:$H$4711,AF$4)+SUMIFS('06_employed_relevant'!$G$14:$G$4711,'06_employed_relevant'!$C$14:$C$4711,$U12,'06_employed_relevant'!$H$14:$H$4711,AF$4)</f>
        <v>692</v>
      </c>
      <c r="AG12" s="3">
        <f>SUMIFS('06_employed_relevant'!$F$14:$F$4711,'06_employed_relevant'!$C$14:$C$4711,$U12,'06_employed_relevant'!$H$14:$H$4711,AG$4)+SUMIFS('06_employed_relevant'!$G$14:$G$4711,'06_employed_relevant'!$C$14:$C$4711,$U12,'06_employed_relevant'!$H$14:$H$4711,AG$4)</f>
        <v>20473</v>
      </c>
      <c r="AH12" s="3">
        <f>SUMIFS('06_employed_relevant'!$F$14:$F$4711,'06_employed_relevant'!$C$14:$C$4711,$U12,'06_employed_relevant'!$H$14:$H$4711,AH$4)+SUMIFS('06_employed_relevant'!$G$14:$G$4711,'06_employed_relevant'!$C$14:$C$4711,$U12,'06_employed_relevant'!$H$14:$H$4711,AH$4)</f>
        <v>1235</v>
      </c>
      <c r="AI12" s="3">
        <f>SUMIFS('06_employed_relevant'!$F$14:$F$4711,'06_employed_relevant'!$C$14:$C$4711,$U12,'06_employed_relevant'!$H$14:$H$4711,AI$4)+SUMIFS('06_employed_relevant'!$G$14:$G$4711,'06_employed_relevant'!$C$14:$C$4711,$U12,'06_employed_relevant'!$H$14:$H$4711,AI$4)</f>
        <v>812</v>
      </c>
      <c r="AJ12" s="3">
        <f>SUMIFS('06_employed_relevant'!$F$14:$F$4711,'06_employed_relevant'!$C$14:$C$4711,$U12,'06_employed_relevant'!$H$14:$H$4711,AJ$4)+SUMIFS('06_employed_relevant'!$G$14:$G$4711,'06_employed_relevant'!$C$14:$C$4711,$U12,'06_employed_relevant'!$H$14:$H$4711,AJ$4)</f>
        <v>2008</v>
      </c>
      <c r="AK12" s="3">
        <f>SUMIFS('06_employed_relevant'!$F$14:$F$4711,'06_employed_relevant'!$C$14:$C$4711,$U12,'06_employed_relevant'!$H$14:$H$4711,AK$4)+SUMIFS('06_employed_relevant'!$G$14:$G$4711,'06_employed_relevant'!$C$14:$C$4711,$U12,'06_employed_relevant'!$H$14:$H$4711,AK$4)</f>
        <v>109</v>
      </c>
      <c r="AL12" s="3">
        <f>SUMIFS('06_employed_relevant'!$F$14:$F$4711,'06_employed_relevant'!$C$14:$C$4711,$U12,'06_employed_relevant'!$H$14:$H$4711,AL$4)+SUMIFS('06_employed_relevant'!$G$14:$G$4711,'06_employed_relevant'!$C$14:$C$4711,$U12,'06_employed_relevant'!$H$14:$H$4711,AL$4)</f>
        <v>119</v>
      </c>
      <c r="AM12" s="24">
        <f t="shared" si="1"/>
        <v>28928</v>
      </c>
    </row>
    <row r="13" spans="1:39">
      <c r="A13" t="s">
        <v>146</v>
      </c>
      <c r="B13" s="3">
        <f>SUMIFS('06_employed_relevant'!$D$14:$D$4711,'06_employed_relevant'!$C$14:$C$4711,$A13,'06_employed_relevant'!$H$14:$H$4711,B$4)+SUMIFS('06_employed_relevant'!$E$14:$E$4711,'06_employed_relevant'!$C$14:$C$4711,$A13,'06_employed_relevant'!$H$14:$H$4711,B$4)</f>
        <v>3459</v>
      </c>
      <c r="C13" s="3">
        <f>SUMIFS('06_employed_relevant'!$D$14:$D$4711,'06_employed_relevant'!$C$14:$C$4711,$A13,'06_employed_relevant'!$H$14:$H$4711,C$4)+SUMIFS('06_employed_relevant'!$E$14:$E$4711,'06_employed_relevant'!$C$14:$C$4711,$A13,'06_employed_relevant'!$H$14:$H$4711,C$4)</f>
        <v>63</v>
      </c>
      <c r="D13" s="3">
        <f>SUMIFS('06_employed_relevant'!$D$14:$D$4711,'06_employed_relevant'!$C$14:$C$4711,$A13,'06_employed_relevant'!$H$14:$H$4711,D$4)+SUMIFS('06_employed_relevant'!$E$14:$E$4711,'06_employed_relevant'!$C$14:$C$4711,$A13,'06_employed_relevant'!$H$14:$H$4711,D$4)</f>
        <v>360</v>
      </c>
      <c r="E13" s="3">
        <f>SUMIFS('06_employed_relevant'!$D$14:$D$4711,'06_employed_relevant'!$C$14:$C$4711,$A13,'06_employed_relevant'!$H$14:$H$4711,E$4)+SUMIFS('06_employed_relevant'!$E$14:$E$4711,'06_employed_relevant'!$C$14:$C$4711,$A13,'06_employed_relevant'!$H$14:$H$4711,E$4)</f>
        <v>13072</v>
      </c>
      <c r="F13" s="3">
        <f>SUMIFS('06_employed_relevant'!$D$14:$D$4711,'06_employed_relevant'!$C$14:$C$4711,$A13,'06_employed_relevant'!$H$14:$H$4711,F$4)+SUMIFS('06_employed_relevant'!$E$14:$E$4711,'06_employed_relevant'!$C$14:$C$4711,$A13,'06_employed_relevant'!$H$14:$H$4711,F$4)</f>
        <v>0</v>
      </c>
      <c r="G13" s="3">
        <f>SUMIFS('06_employed_relevant'!$D$14:$D$4711,'06_employed_relevant'!$C$14:$C$4711,$A13,'06_employed_relevant'!$H$14:$H$4711,G$4)+SUMIFS('06_employed_relevant'!$E$14:$E$4711,'06_employed_relevant'!$C$14:$C$4711,$A13,'06_employed_relevant'!$H$14:$H$4711,G$4)</f>
        <v>411</v>
      </c>
      <c r="H13" s="3">
        <f>SUMIFS('06_employed_relevant'!$D$14:$D$4711,'06_employed_relevant'!$C$14:$C$4711,$A13,'06_employed_relevant'!$H$14:$H$4711,H$4)+SUMIFS('06_employed_relevant'!$E$14:$E$4711,'06_employed_relevant'!$C$14:$C$4711,$A13,'06_employed_relevant'!$H$14:$H$4711,H$4)</f>
        <v>562</v>
      </c>
      <c r="I13" s="3">
        <f>SUMIFS('06_employed_relevant'!$D$14:$D$4711,'06_employed_relevant'!$C$14:$C$4711,$A13,'06_employed_relevant'!$H$14:$H$4711,I$4)+SUMIFS('06_employed_relevant'!$E$14:$E$4711,'06_employed_relevant'!$C$14:$C$4711,$A13,'06_employed_relevant'!$H$14:$H$4711,I$4)</f>
        <v>33</v>
      </c>
      <c r="J13" s="30">
        <f>SUMIFS('06_employed_relevant'!$D$14:$D$4711,'06_employed_relevant'!$C$14:$C$4711,$A13,'06_employed_relevant'!$H$14:$H$4711,J$4)+SUMIFS('06_employed_relevant'!$E$14:$E$4711,'06_employed_relevant'!$C$14:$C$4711,$A13,'06_employed_relevant'!$H$14:$H$4711,J$4)</f>
        <v>0</v>
      </c>
      <c r="K13" s="3">
        <f>SUMIFS('06_employed_relevant'!$D$14:$D$4711,'06_employed_relevant'!$C$14:$C$4711,$A13,'06_employed_relevant'!$H$14:$H$4711,K$4)+SUMIFS('06_employed_relevant'!$E$14:$E$4711,'06_employed_relevant'!$C$14:$C$4711,$A13,'06_employed_relevant'!$H$14:$H$4711,K$4)</f>
        <v>13</v>
      </c>
      <c r="L13" s="3">
        <f>SUMIFS('06_employed_relevant'!$D$14:$D$4711,'06_employed_relevant'!$C$14:$C$4711,$A13,'06_employed_relevant'!$H$14:$H$4711,L$4)+SUMIFS('06_employed_relevant'!$E$14:$E$4711,'06_employed_relevant'!$C$14:$C$4711,$A13,'06_employed_relevant'!$H$14:$H$4711,L$4)</f>
        <v>53</v>
      </c>
      <c r="M13" s="3">
        <f>SUMIFS('06_employed_relevant'!$D$14:$D$4711,'06_employed_relevant'!$C$14:$C$4711,$A13,'06_employed_relevant'!$H$14:$H$4711,M$4)+SUMIFS('06_employed_relevant'!$E$14:$E$4711,'06_employed_relevant'!$C$14:$C$4711,$A13,'06_employed_relevant'!$H$14:$H$4711,M$4)</f>
        <v>347</v>
      </c>
      <c r="N13" s="3">
        <f>SUMIFS('06_employed_relevant'!$D$14:$D$4711,'06_employed_relevant'!$C$14:$C$4711,$A13,'06_employed_relevant'!$H$14:$H$4711,N$4)+SUMIFS('06_employed_relevant'!$E$14:$E$4711,'06_employed_relevant'!$C$14:$C$4711,$A13,'06_employed_relevant'!$H$14:$H$4711,N$4)</f>
        <v>158</v>
      </c>
      <c r="O13" s="3">
        <f>SUMIFS('06_employed_relevant'!$D$14:$D$4711,'06_employed_relevant'!$C$14:$C$4711,$A13,'06_employed_relevant'!$H$14:$H$4711,O$4)+SUMIFS('06_employed_relevant'!$E$14:$E$4711,'06_employed_relevant'!$C$14:$C$4711,$A13,'06_employed_relevant'!$H$14:$H$4711,O$4)</f>
        <v>25</v>
      </c>
      <c r="P13" s="3">
        <f>SUMIFS('06_employed_relevant'!$D$14:$D$4711,'06_employed_relevant'!$C$14:$C$4711,$A13,'06_employed_relevant'!$H$14:$H$4711,P$4)+SUMIFS('06_employed_relevant'!$E$14:$E$4711,'06_employed_relevant'!$C$14:$C$4711,$A13,'06_employed_relevant'!$H$14:$H$4711,P$4)</f>
        <v>2146</v>
      </c>
      <c r="Q13" s="3">
        <f>SUMIFS('06_employed_relevant'!$D$14:$D$4711,'06_employed_relevant'!$C$14:$C$4711,$A13,'06_employed_relevant'!$H$14:$H$4711,Q$4)+SUMIFS('06_employed_relevant'!$E$14:$E$4711,'06_employed_relevant'!$C$14:$C$4711,$A13,'06_employed_relevant'!$H$14:$H$4711,Q$4)</f>
        <v>23</v>
      </c>
      <c r="R13" s="3">
        <f>SUMIFS('06_employed_relevant'!$D$14:$D$4711,'06_employed_relevant'!$C$14:$C$4711,$A13,'06_employed_relevant'!$H$14:$H$4711,R$4)+SUMIFS('06_employed_relevant'!$E$14:$E$4711,'06_employed_relevant'!$C$14:$C$4711,$A13,'06_employed_relevant'!$H$14:$H$4711,R$4)</f>
        <v>82</v>
      </c>
      <c r="S13" s="24">
        <f t="shared" si="0"/>
        <v>20807</v>
      </c>
      <c r="U13" t="s">
        <v>146</v>
      </c>
      <c r="V13" s="3">
        <f>SUMIFS('06_employed_relevant'!$F$14:$F$4711,'06_employed_relevant'!$C$14:$C$4711,$U13,'06_employed_relevant'!$H$14:$H$4711,V$4)+SUMIFS('06_employed_relevant'!$G$14:$G$4711,'06_employed_relevant'!$C$14:$C$4711,$U13,'06_employed_relevant'!$H$14:$H$4711,V$4)</f>
        <v>4342</v>
      </c>
      <c r="W13" s="3">
        <f>SUMIFS('06_employed_relevant'!$F$14:$F$4711,'06_employed_relevant'!$C$14:$C$4711,$U13,'06_employed_relevant'!$H$14:$H$4711,W$4)+SUMIFS('06_employed_relevant'!$G$14:$G$4711,'06_employed_relevant'!$C$14:$C$4711,$U13,'06_employed_relevant'!$H$14:$H$4711,W$4)</f>
        <v>36</v>
      </c>
      <c r="X13" s="3">
        <f>SUMIFS('06_employed_relevant'!$F$14:$F$4711,'06_employed_relevant'!$C$14:$C$4711,$U13,'06_employed_relevant'!$H$14:$H$4711,X$4)+SUMIFS('06_employed_relevant'!$G$14:$G$4711,'06_employed_relevant'!$C$14:$C$4711,$U13,'06_employed_relevant'!$H$14:$H$4711,X$4)</f>
        <v>72</v>
      </c>
      <c r="Y13" s="3">
        <f>SUMIFS('06_employed_relevant'!$F$14:$F$4711,'06_employed_relevant'!$C$14:$C$4711,$U13,'06_employed_relevant'!$H$14:$H$4711,Y$4)+SUMIFS('06_employed_relevant'!$G$14:$G$4711,'06_employed_relevant'!$C$14:$C$4711,$U13,'06_employed_relevant'!$H$14:$H$4711,Y$4)</f>
        <v>2301</v>
      </c>
      <c r="Z13" s="3">
        <f>SUMIFS('06_employed_relevant'!$F$14:$F$4711,'06_employed_relevant'!$C$14:$C$4711,$U13,'06_employed_relevant'!$H$14:$H$4711,Z$4)+SUMIFS('06_employed_relevant'!$G$14:$G$4711,'06_employed_relevant'!$C$14:$C$4711,$U13,'06_employed_relevant'!$H$14:$H$4711,Z$4)</f>
        <v>0</v>
      </c>
      <c r="AA13" s="3">
        <f>SUMIFS('06_employed_relevant'!$F$14:$F$4711,'06_employed_relevant'!$C$14:$C$4711,$U13,'06_employed_relevant'!$H$14:$H$4711,AA$4)+SUMIFS('06_employed_relevant'!$G$14:$G$4711,'06_employed_relevant'!$C$14:$C$4711,$U13,'06_employed_relevant'!$H$14:$H$4711,AA$4)</f>
        <v>270</v>
      </c>
      <c r="AB13" s="3">
        <f>SUMIFS('06_employed_relevant'!$F$14:$F$4711,'06_employed_relevant'!$C$14:$C$4711,$U13,'06_employed_relevant'!$H$14:$H$4711,AB$4)+SUMIFS('06_employed_relevant'!$G$14:$G$4711,'06_employed_relevant'!$C$14:$C$4711,$U13,'06_employed_relevant'!$H$14:$H$4711,AB$4)</f>
        <v>1135</v>
      </c>
      <c r="AC13" s="3">
        <f>SUMIFS('06_employed_relevant'!$F$14:$F$4711,'06_employed_relevant'!$C$14:$C$4711,$U13,'06_employed_relevant'!$H$14:$H$4711,AC$4)+SUMIFS('06_employed_relevant'!$G$14:$G$4711,'06_employed_relevant'!$C$14:$C$4711,$U13,'06_employed_relevant'!$H$14:$H$4711,AC$4)</f>
        <v>26</v>
      </c>
      <c r="AD13" s="30">
        <f>SUMIFS('06_employed_relevant'!$F$14:$F$4711,'06_employed_relevant'!$C$14:$C$4711,$U13,'06_employed_relevant'!$H$14:$H$4711,AD$4)+SUMIFS('06_employed_relevant'!$G$14:$G$4711,'06_employed_relevant'!$C$14:$C$4711,$U13,'06_employed_relevant'!$H$14:$H$4711,AD$4)</f>
        <v>0</v>
      </c>
      <c r="AE13" s="3">
        <f>SUMIFS('06_employed_relevant'!$F$14:$F$4711,'06_employed_relevant'!$C$14:$C$4711,$U13,'06_employed_relevant'!$H$14:$H$4711,AE$4)+SUMIFS('06_employed_relevant'!$G$14:$G$4711,'06_employed_relevant'!$C$14:$C$4711,$U13,'06_employed_relevant'!$H$14:$H$4711,AE$4)</f>
        <v>38</v>
      </c>
      <c r="AF13" s="3">
        <f>SUMIFS('06_employed_relevant'!$F$14:$F$4711,'06_employed_relevant'!$C$14:$C$4711,$U13,'06_employed_relevant'!$H$14:$H$4711,AF$4)+SUMIFS('06_employed_relevant'!$G$14:$G$4711,'06_employed_relevant'!$C$14:$C$4711,$U13,'06_employed_relevant'!$H$14:$H$4711,AF$4)</f>
        <v>98</v>
      </c>
      <c r="AG13" s="3">
        <f>SUMIFS('06_employed_relevant'!$F$14:$F$4711,'06_employed_relevant'!$C$14:$C$4711,$U13,'06_employed_relevant'!$H$14:$H$4711,AG$4)+SUMIFS('06_employed_relevant'!$G$14:$G$4711,'06_employed_relevant'!$C$14:$C$4711,$U13,'06_employed_relevant'!$H$14:$H$4711,AG$4)</f>
        <v>314</v>
      </c>
      <c r="AH13" s="3">
        <f>SUMIFS('06_employed_relevant'!$F$14:$F$4711,'06_employed_relevant'!$C$14:$C$4711,$U13,'06_employed_relevant'!$H$14:$H$4711,AH$4)+SUMIFS('06_employed_relevant'!$G$14:$G$4711,'06_employed_relevant'!$C$14:$C$4711,$U13,'06_employed_relevant'!$H$14:$H$4711,AH$4)</f>
        <v>179</v>
      </c>
      <c r="AI13" s="3">
        <f>SUMIFS('06_employed_relevant'!$F$14:$F$4711,'06_employed_relevant'!$C$14:$C$4711,$U13,'06_employed_relevant'!$H$14:$H$4711,AI$4)+SUMIFS('06_employed_relevant'!$G$14:$G$4711,'06_employed_relevant'!$C$14:$C$4711,$U13,'06_employed_relevant'!$H$14:$H$4711,AI$4)</f>
        <v>25</v>
      </c>
      <c r="AJ13" s="3">
        <f>SUMIFS('06_employed_relevant'!$F$14:$F$4711,'06_employed_relevant'!$C$14:$C$4711,$U13,'06_employed_relevant'!$H$14:$H$4711,AJ$4)+SUMIFS('06_employed_relevant'!$G$14:$G$4711,'06_employed_relevant'!$C$14:$C$4711,$U13,'06_employed_relevant'!$H$14:$H$4711,AJ$4)</f>
        <v>2487</v>
      </c>
      <c r="AK13" s="3">
        <f>SUMIFS('06_employed_relevant'!$F$14:$F$4711,'06_employed_relevant'!$C$14:$C$4711,$U13,'06_employed_relevant'!$H$14:$H$4711,AK$4)+SUMIFS('06_employed_relevant'!$G$14:$G$4711,'06_employed_relevant'!$C$14:$C$4711,$U13,'06_employed_relevant'!$H$14:$H$4711,AK$4)</f>
        <v>26</v>
      </c>
      <c r="AL13" s="3">
        <f>SUMIFS('06_employed_relevant'!$F$14:$F$4711,'06_employed_relevant'!$C$14:$C$4711,$U13,'06_employed_relevant'!$H$14:$H$4711,AL$4)+SUMIFS('06_employed_relevant'!$G$14:$G$4711,'06_employed_relevant'!$C$14:$C$4711,$U13,'06_employed_relevant'!$H$14:$H$4711,AL$4)</f>
        <v>38</v>
      </c>
      <c r="AM13" s="24">
        <f t="shared" si="1"/>
        <v>11387</v>
      </c>
    </row>
    <row r="14" spans="1:39">
      <c r="A14" t="s">
        <v>147</v>
      </c>
      <c r="B14" s="3">
        <f>SUMIFS('06_employed_relevant'!$D$14:$D$4711,'06_employed_relevant'!$C$14:$C$4711,$A14,'06_employed_relevant'!$H$14:$H$4711,B$4)+SUMIFS('06_employed_relevant'!$E$14:$E$4711,'06_employed_relevant'!$C$14:$C$4711,$A14,'06_employed_relevant'!$H$14:$H$4711,B$4)</f>
        <v>610</v>
      </c>
      <c r="C14" s="3">
        <f>SUMIFS('06_employed_relevant'!$D$14:$D$4711,'06_employed_relevant'!$C$14:$C$4711,$A14,'06_employed_relevant'!$H$14:$H$4711,C$4)+SUMIFS('06_employed_relevant'!$E$14:$E$4711,'06_employed_relevant'!$C$14:$C$4711,$A14,'06_employed_relevant'!$H$14:$H$4711,C$4)</f>
        <v>104</v>
      </c>
      <c r="D14" s="3">
        <f>SUMIFS('06_employed_relevant'!$D$14:$D$4711,'06_employed_relevant'!$C$14:$C$4711,$A14,'06_employed_relevant'!$H$14:$H$4711,D$4)+SUMIFS('06_employed_relevant'!$E$14:$E$4711,'06_employed_relevant'!$C$14:$C$4711,$A14,'06_employed_relevant'!$H$14:$H$4711,D$4)</f>
        <v>161</v>
      </c>
      <c r="E14" s="3">
        <f>SUMIFS('06_employed_relevant'!$D$14:$D$4711,'06_employed_relevant'!$C$14:$C$4711,$A14,'06_employed_relevant'!$H$14:$H$4711,E$4)+SUMIFS('06_employed_relevant'!$E$14:$E$4711,'06_employed_relevant'!$C$14:$C$4711,$A14,'06_employed_relevant'!$H$14:$H$4711,E$4)</f>
        <v>217</v>
      </c>
      <c r="F14" s="3">
        <f>SUMIFS('06_employed_relevant'!$D$14:$D$4711,'06_employed_relevant'!$C$14:$C$4711,$A14,'06_employed_relevant'!$H$14:$H$4711,F$4)+SUMIFS('06_employed_relevant'!$E$14:$E$4711,'06_employed_relevant'!$C$14:$C$4711,$A14,'06_employed_relevant'!$H$14:$H$4711,F$4)</f>
        <v>0</v>
      </c>
      <c r="G14" s="3">
        <f>SUMIFS('06_employed_relevant'!$D$14:$D$4711,'06_employed_relevant'!$C$14:$C$4711,$A14,'06_employed_relevant'!$H$14:$H$4711,G$4)+SUMIFS('06_employed_relevant'!$E$14:$E$4711,'06_employed_relevant'!$C$14:$C$4711,$A14,'06_employed_relevant'!$H$14:$H$4711,G$4)</f>
        <v>26</v>
      </c>
      <c r="H14" s="3">
        <f>SUMIFS('06_employed_relevant'!$D$14:$D$4711,'06_employed_relevant'!$C$14:$C$4711,$A14,'06_employed_relevant'!$H$14:$H$4711,H$4)+SUMIFS('06_employed_relevant'!$E$14:$E$4711,'06_employed_relevant'!$C$14:$C$4711,$A14,'06_employed_relevant'!$H$14:$H$4711,H$4)</f>
        <v>191</v>
      </c>
      <c r="I14" s="3">
        <f>SUMIFS('06_employed_relevant'!$D$14:$D$4711,'06_employed_relevant'!$C$14:$C$4711,$A14,'06_employed_relevant'!$H$14:$H$4711,I$4)+SUMIFS('06_employed_relevant'!$E$14:$E$4711,'06_employed_relevant'!$C$14:$C$4711,$A14,'06_employed_relevant'!$H$14:$H$4711,I$4)</f>
        <v>7</v>
      </c>
      <c r="J14" s="30">
        <f>SUMIFS('06_employed_relevant'!$D$14:$D$4711,'06_employed_relevant'!$C$14:$C$4711,$A14,'06_employed_relevant'!$H$14:$H$4711,J$4)+SUMIFS('06_employed_relevant'!$E$14:$E$4711,'06_employed_relevant'!$C$14:$C$4711,$A14,'06_employed_relevant'!$H$14:$H$4711,J$4)</f>
        <v>3</v>
      </c>
      <c r="K14" s="3">
        <f>SUMIFS('06_employed_relevant'!$D$14:$D$4711,'06_employed_relevant'!$C$14:$C$4711,$A14,'06_employed_relevant'!$H$14:$H$4711,K$4)+SUMIFS('06_employed_relevant'!$E$14:$E$4711,'06_employed_relevant'!$C$14:$C$4711,$A14,'06_employed_relevant'!$H$14:$H$4711,K$4)</f>
        <v>9</v>
      </c>
      <c r="L14" s="3">
        <f>SUMIFS('06_employed_relevant'!$D$14:$D$4711,'06_employed_relevant'!$C$14:$C$4711,$A14,'06_employed_relevant'!$H$14:$H$4711,L$4)+SUMIFS('06_employed_relevant'!$E$14:$E$4711,'06_employed_relevant'!$C$14:$C$4711,$A14,'06_employed_relevant'!$H$14:$H$4711,L$4)</f>
        <v>10092</v>
      </c>
      <c r="M14" s="3">
        <f>SUMIFS('06_employed_relevant'!$D$14:$D$4711,'06_employed_relevant'!$C$14:$C$4711,$A14,'06_employed_relevant'!$H$14:$H$4711,M$4)+SUMIFS('06_employed_relevant'!$E$14:$E$4711,'06_employed_relevant'!$C$14:$C$4711,$A14,'06_employed_relevant'!$H$14:$H$4711,M$4)</f>
        <v>241</v>
      </c>
      <c r="N14" s="3">
        <f>SUMIFS('06_employed_relevant'!$D$14:$D$4711,'06_employed_relevant'!$C$14:$C$4711,$A14,'06_employed_relevant'!$H$14:$H$4711,N$4)+SUMIFS('06_employed_relevant'!$E$14:$E$4711,'06_employed_relevant'!$C$14:$C$4711,$A14,'06_employed_relevant'!$H$14:$H$4711,N$4)</f>
        <v>407</v>
      </c>
      <c r="O14" s="3">
        <f>SUMIFS('06_employed_relevant'!$D$14:$D$4711,'06_employed_relevant'!$C$14:$C$4711,$A14,'06_employed_relevant'!$H$14:$H$4711,O$4)+SUMIFS('06_employed_relevant'!$E$14:$E$4711,'06_employed_relevant'!$C$14:$C$4711,$A14,'06_employed_relevant'!$H$14:$H$4711,O$4)</f>
        <v>58</v>
      </c>
      <c r="P14" s="3">
        <f>SUMIFS('06_employed_relevant'!$D$14:$D$4711,'06_employed_relevant'!$C$14:$C$4711,$A14,'06_employed_relevant'!$H$14:$H$4711,P$4)+SUMIFS('06_employed_relevant'!$E$14:$E$4711,'06_employed_relevant'!$C$14:$C$4711,$A14,'06_employed_relevant'!$H$14:$H$4711,P$4)</f>
        <v>302</v>
      </c>
      <c r="Q14" s="3">
        <f>SUMIFS('06_employed_relevant'!$D$14:$D$4711,'06_employed_relevant'!$C$14:$C$4711,$A14,'06_employed_relevant'!$H$14:$H$4711,Q$4)+SUMIFS('06_employed_relevant'!$E$14:$E$4711,'06_employed_relevant'!$C$14:$C$4711,$A14,'06_employed_relevant'!$H$14:$H$4711,Q$4)</f>
        <v>476</v>
      </c>
      <c r="R14" s="3">
        <f>SUMIFS('06_employed_relevant'!$D$14:$D$4711,'06_employed_relevant'!$C$14:$C$4711,$A14,'06_employed_relevant'!$H$14:$H$4711,R$4)+SUMIFS('06_employed_relevant'!$E$14:$E$4711,'06_employed_relevant'!$C$14:$C$4711,$A14,'06_employed_relevant'!$H$14:$H$4711,R$4)</f>
        <v>37</v>
      </c>
      <c r="S14" s="24">
        <f t="shared" si="0"/>
        <v>12941</v>
      </c>
      <c r="U14" t="s">
        <v>147</v>
      </c>
      <c r="V14" s="3">
        <f>SUMIFS('06_employed_relevant'!$F$14:$F$4711,'06_employed_relevant'!$C$14:$C$4711,$U14,'06_employed_relevant'!$H$14:$H$4711,V$4)+SUMIFS('06_employed_relevant'!$G$14:$G$4711,'06_employed_relevant'!$C$14:$C$4711,$U14,'06_employed_relevant'!$H$14:$H$4711,V$4)</f>
        <v>887</v>
      </c>
      <c r="W14" s="3">
        <f>SUMIFS('06_employed_relevant'!$F$14:$F$4711,'06_employed_relevant'!$C$14:$C$4711,$U14,'06_employed_relevant'!$H$14:$H$4711,W$4)+SUMIFS('06_employed_relevant'!$G$14:$G$4711,'06_employed_relevant'!$C$14:$C$4711,$U14,'06_employed_relevant'!$H$14:$H$4711,W$4)</f>
        <v>110</v>
      </c>
      <c r="X14" s="3">
        <f>SUMIFS('06_employed_relevant'!$F$14:$F$4711,'06_employed_relevant'!$C$14:$C$4711,$U14,'06_employed_relevant'!$H$14:$H$4711,X$4)+SUMIFS('06_employed_relevant'!$G$14:$G$4711,'06_employed_relevant'!$C$14:$C$4711,$U14,'06_employed_relevant'!$H$14:$H$4711,X$4)</f>
        <v>73</v>
      </c>
      <c r="Y14" s="3">
        <f>SUMIFS('06_employed_relevant'!$F$14:$F$4711,'06_employed_relevant'!$C$14:$C$4711,$U14,'06_employed_relevant'!$H$14:$H$4711,Y$4)+SUMIFS('06_employed_relevant'!$G$14:$G$4711,'06_employed_relevant'!$C$14:$C$4711,$U14,'06_employed_relevant'!$H$14:$H$4711,Y$4)</f>
        <v>74</v>
      </c>
      <c r="Z14" s="3">
        <f>SUMIFS('06_employed_relevant'!$F$14:$F$4711,'06_employed_relevant'!$C$14:$C$4711,$U14,'06_employed_relevant'!$H$14:$H$4711,Z$4)+SUMIFS('06_employed_relevant'!$G$14:$G$4711,'06_employed_relevant'!$C$14:$C$4711,$U14,'06_employed_relevant'!$H$14:$H$4711,Z$4)</f>
        <v>0</v>
      </c>
      <c r="AA14" s="3">
        <f>SUMIFS('06_employed_relevant'!$F$14:$F$4711,'06_employed_relevant'!$C$14:$C$4711,$U14,'06_employed_relevant'!$H$14:$H$4711,AA$4)+SUMIFS('06_employed_relevant'!$G$14:$G$4711,'06_employed_relevant'!$C$14:$C$4711,$U14,'06_employed_relevant'!$H$14:$H$4711,AA$4)</f>
        <v>48</v>
      </c>
      <c r="AB14" s="3">
        <f>SUMIFS('06_employed_relevant'!$F$14:$F$4711,'06_employed_relevant'!$C$14:$C$4711,$U14,'06_employed_relevant'!$H$14:$H$4711,AB$4)+SUMIFS('06_employed_relevant'!$G$14:$G$4711,'06_employed_relevant'!$C$14:$C$4711,$U14,'06_employed_relevant'!$H$14:$H$4711,AB$4)</f>
        <v>310</v>
      </c>
      <c r="AC14" s="3">
        <f>SUMIFS('06_employed_relevant'!$F$14:$F$4711,'06_employed_relevant'!$C$14:$C$4711,$U14,'06_employed_relevant'!$H$14:$H$4711,AC$4)+SUMIFS('06_employed_relevant'!$G$14:$G$4711,'06_employed_relevant'!$C$14:$C$4711,$U14,'06_employed_relevant'!$H$14:$H$4711,AC$4)</f>
        <v>17</v>
      </c>
      <c r="AD14" s="30">
        <f>SUMIFS('06_employed_relevant'!$F$14:$F$4711,'06_employed_relevant'!$C$14:$C$4711,$U14,'06_employed_relevant'!$H$14:$H$4711,AD$4)+SUMIFS('06_employed_relevant'!$G$14:$G$4711,'06_employed_relevant'!$C$14:$C$4711,$U14,'06_employed_relevant'!$H$14:$H$4711,AD$4)</f>
        <v>6</v>
      </c>
      <c r="AE14" s="3">
        <f>SUMIFS('06_employed_relevant'!$F$14:$F$4711,'06_employed_relevant'!$C$14:$C$4711,$U14,'06_employed_relevant'!$H$14:$H$4711,AE$4)+SUMIFS('06_employed_relevant'!$G$14:$G$4711,'06_employed_relevant'!$C$14:$C$4711,$U14,'06_employed_relevant'!$H$14:$H$4711,AE$4)</f>
        <v>77</v>
      </c>
      <c r="AF14" s="3">
        <f>SUMIFS('06_employed_relevant'!$F$14:$F$4711,'06_employed_relevant'!$C$14:$C$4711,$U14,'06_employed_relevant'!$H$14:$H$4711,AF$4)+SUMIFS('06_employed_relevant'!$G$14:$G$4711,'06_employed_relevant'!$C$14:$C$4711,$U14,'06_employed_relevant'!$H$14:$H$4711,AF$4)</f>
        <v>36095</v>
      </c>
      <c r="AG14" s="3">
        <f>SUMIFS('06_employed_relevant'!$F$14:$F$4711,'06_employed_relevant'!$C$14:$C$4711,$U14,'06_employed_relevant'!$H$14:$H$4711,AG$4)+SUMIFS('06_employed_relevant'!$G$14:$G$4711,'06_employed_relevant'!$C$14:$C$4711,$U14,'06_employed_relevant'!$H$14:$H$4711,AG$4)</f>
        <v>387</v>
      </c>
      <c r="AH14" s="3">
        <f>SUMIFS('06_employed_relevant'!$F$14:$F$4711,'06_employed_relevant'!$C$14:$C$4711,$U14,'06_employed_relevant'!$H$14:$H$4711,AH$4)+SUMIFS('06_employed_relevant'!$G$14:$G$4711,'06_employed_relevant'!$C$14:$C$4711,$U14,'06_employed_relevant'!$H$14:$H$4711,AH$4)</f>
        <v>611</v>
      </c>
      <c r="AI14" s="3">
        <f>SUMIFS('06_employed_relevant'!$F$14:$F$4711,'06_employed_relevant'!$C$14:$C$4711,$U14,'06_employed_relevant'!$H$14:$H$4711,AI$4)+SUMIFS('06_employed_relevant'!$G$14:$G$4711,'06_employed_relevant'!$C$14:$C$4711,$U14,'06_employed_relevant'!$H$14:$H$4711,AI$4)</f>
        <v>96</v>
      </c>
      <c r="AJ14" s="3">
        <f>SUMIFS('06_employed_relevant'!$F$14:$F$4711,'06_employed_relevant'!$C$14:$C$4711,$U14,'06_employed_relevant'!$H$14:$H$4711,AJ$4)+SUMIFS('06_employed_relevant'!$G$14:$G$4711,'06_employed_relevant'!$C$14:$C$4711,$U14,'06_employed_relevant'!$H$14:$H$4711,AJ$4)</f>
        <v>507</v>
      </c>
      <c r="AK14" s="3">
        <f>SUMIFS('06_employed_relevant'!$F$14:$F$4711,'06_employed_relevant'!$C$14:$C$4711,$U14,'06_employed_relevant'!$H$14:$H$4711,AK$4)+SUMIFS('06_employed_relevant'!$G$14:$G$4711,'06_employed_relevant'!$C$14:$C$4711,$U14,'06_employed_relevant'!$H$14:$H$4711,AK$4)</f>
        <v>752</v>
      </c>
      <c r="AL14" s="3">
        <f>SUMIFS('06_employed_relevant'!$F$14:$F$4711,'06_employed_relevant'!$C$14:$C$4711,$U14,'06_employed_relevant'!$H$14:$H$4711,AL$4)+SUMIFS('06_employed_relevant'!$G$14:$G$4711,'06_employed_relevant'!$C$14:$C$4711,$U14,'06_employed_relevant'!$H$14:$H$4711,AL$4)</f>
        <v>73</v>
      </c>
      <c r="AM14" s="24">
        <f t="shared" si="1"/>
        <v>40123</v>
      </c>
    </row>
    <row r="15" spans="1:39">
      <c r="A15" t="s">
        <v>148</v>
      </c>
      <c r="B15" s="3">
        <f>SUMIFS('06_employed_relevant'!$D$14:$D$4711,'06_employed_relevant'!$C$14:$C$4711,$A15,'06_employed_relevant'!$H$14:$H$4711,B$4)+SUMIFS('06_employed_relevant'!$E$14:$E$4711,'06_employed_relevant'!$C$14:$C$4711,$A15,'06_employed_relevant'!$H$14:$H$4711,B$4)</f>
        <v>267</v>
      </c>
      <c r="C15" s="3">
        <f>SUMIFS('06_employed_relevant'!$D$14:$D$4711,'06_employed_relevant'!$C$14:$C$4711,$A15,'06_employed_relevant'!$H$14:$H$4711,C$4)+SUMIFS('06_employed_relevant'!$E$14:$E$4711,'06_employed_relevant'!$C$14:$C$4711,$A15,'06_employed_relevant'!$H$14:$H$4711,C$4)</f>
        <v>0</v>
      </c>
      <c r="D15" s="3">
        <f>SUMIFS('06_employed_relevant'!$D$14:$D$4711,'06_employed_relevant'!$C$14:$C$4711,$A15,'06_employed_relevant'!$H$14:$H$4711,D$4)+SUMIFS('06_employed_relevant'!$E$14:$E$4711,'06_employed_relevant'!$C$14:$C$4711,$A15,'06_employed_relevant'!$H$14:$H$4711,D$4)</f>
        <v>9</v>
      </c>
      <c r="E15" s="3">
        <f>SUMIFS('06_employed_relevant'!$D$14:$D$4711,'06_employed_relevant'!$C$14:$C$4711,$A15,'06_employed_relevant'!$H$14:$H$4711,E$4)+SUMIFS('06_employed_relevant'!$E$14:$E$4711,'06_employed_relevant'!$C$14:$C$4711,$A15,'06_employed_relevant'!$H$14:$H$4711,E$4)</f>
        <v>22</v>
      </c>
      <c r="F15" s="3">
        <f>SUMIFS('06_employed_relevant'!$D$14:$D$4711,'06_employed_relevant'!$C$14:$C$4711,$A15,'06_employed_relevant'!$H$14:$H$4711,F$4)+SUMIFS('06_employed_relevant'!$E$14:$E$4711,'06_employed_relevant'!$C$14:$C$4711,$A15,'06_employed_relevant'!$H$14:$H$4711,F$4)</f>
        <v>0</v>
      </c>
      <c r="G15" s="3">
        <f>SUMIFS('06_employed_relevant'!$D$14:$D$4711,'06_employed_relevant'!$C$14:$C$4711,$A15,'06_employed_relevant'!$H$14:$H$4711,G$4)+SUMIFS('06_employed_relevant'!$E$14:$E$4711,'06_employed_relevant'!$C$14:$C$4711,$A15,'06_employed_relevant'!$H$14:$H$4711,G$4)</f>
        <v>20</v>
      </c>
      <c r="H15" s="3">
        <f>SUMIFS('06_employed_relevant'!$D$14:$D$4711,'06_employed_relevant'!$C$14:$C$4711,$A15,'06_employed_relevant'!$H$14:$H$4711,H$4)+SUMIFS('06_employed_relevant'!$E$14:$E$4711,'06_employed_relevant'!$C$14:$C$4711,$A15,'06_employed_relevant'!$H$14:$H$4711,H$4)</f>
        <v>4442</v>
      </c>
      <c r="I15" s="3">
        <f>SUMIFS('06_employed_relevant'!$D$14:$D$4711,'06_employed_relevant'!$C$14:$C$4711,$A15,'06_employed_relevant'!$H$14:$H$4711,I$4)+SUMIFS('06_employed_relevant'!$E$14:$E$4711,'06_employed_relevant'!$C$14:$C$4711,$A15,'06_employed_relevant'!$H$14:$H$4711,I$4)</f>
        <v>3622</v>
      </c>
      <c r="J15" s="30">
        <f>SUMIFS('06_employed_relevant'!$D$14:$D$4711,'06_employed_relevant'!$C$14:$C$4711,$A15,'06_employed_relevant'!$H$14:$H$4711,J$4)+SUMIFS('06_employed_relevant'!$E$14:$E$4711,'06_employed_relevant'!$C$14:$C$4711,$A15,'06_employed_relevant'!$H$14:$H$4711,J$4)</f>
        <v>751</v>
      </c>
      <c r="K15" s="3">
        <f>SUMIFS('06_employed_relevant'!$D$14:$D$4711,'06_employed_relevant'!$C$14:$C$4711,$A15,'06_employed_relevant'!$H$14:$H$4711,K$4)+SUMIFS('06_employed_relevant'!$E$14:$E$4711,'06_employed_relevant'!$C$14:$C$4711,$A15,'06_employed_relevant'!$H$14:$H$4711,K$4)</f>
        <v>2031</v>
      </c>
      <c r="L15" s="3">
        <f>SUMIFS('06_employed_relevant'!$D$14:$D$4711,'06_employed_relevant'!$C$14:$C$4711,$A15,'06_employed_relevant'!$H$14:$H$4711,L$4)+SUMIFS('06_employed_relevant'!$E$14:$E$4711,'06_employed_relevant'!$C$14:$C$4711,$A15,'06_employed_relevant'!$H$14:$H$4711,L$4)</f>
        <v>20</v>
      </c>
      <c r="M15" s="3">
        <f>SUMIFS('06_employed_relevant'!$D$14:$D$4711,'06_employed_relevant'!$C$14:$C$4711,$A15,'06_employed_relevant'!$H$14:$H$4711,M$4)+SUMIFS('06_employed_relevant'!$E$14:$E$4711,'06_employed_relevant'!$C$14:$C$4711,$A15,'06_employed_relevant'!$H$14:$H$4711,M$4)</f>
        <v>31</v>
      </c>
      <c r="N15" s="3">
        <f>SUMIFS('06_employed_relevant'!$D$14:$D$4711,'06_employed_relevant'!$C$14:$C$4711,$A15,'06_employed_relevant'!$H$14:$H$4711,N$4)+SUMIFS('06_employed_relevant'!$E$14:$E$4711,'06_employed_relevant'!$C$14:$C$4711,$A15,'06_employed_relevant'!$H$14:$H$4711,N$4)</f>
        <v>21</v>
      </c>
      <c r="O15" s="3">
        <f>SUMIFS('06_employed_relevant'!$D$14:$D$4711,'06_employed_relevant'!$C$14:$C$4711,$A15,'06_employed_relevant'!$H$14:$H$4711,O$4)+SUMIFS('06_employed_relevant'!$E$14:$E$4711,'06_employed_relevant'!$C$14:$C$4711,$A15,'06_employed_relevant'!$H$14:$H$4711,O$4)</f>
        <v>9</v>
      </c>
      <c r="P15" s="3">
        <f>SUMIFS('06_employed_relevant'!$D$14:$D$4711,'06_employed_relevant'!$C$14:$C$4711,$A15,'06_employed_relevant'!$H$14:$H$4711,P$4)+SUMIFS('06_employed_relevant'!$E$14:$E$4711,'06_employed_relevant'!$C$14:$C$4711,$A15,'06_employed_relevant'!$H$14:$H$4711,P$4)</f>
        <v>13</v>
      </c>
      <c r="Q15" s="3">
        <f>SUMIFS('06_employed_relevant'!$D$14:$D$4711,'06_employed_relevant'!$C$14:$C$4711,$A15,'06_employed_relevant'!$H$14:$H$4711,Q$4)+SUMIFS('06_employed_relevant'!$E$14:$E$4711,'06_employed_relevant'!$C$14:$C$4711,$A15,'06_employed_relevant'!$H$14:$H$4711,Q$4)</f>
        <v>4</v>
      </c>
      <c r="R15" s="3">
        <f>SUMIFS('06_employed_relevant'!$D$14:$D$4711,'06_employed_relevant'!$C$14:$C$4711,$A15,'06_employed_relevant'!$H$14:$H$4711,R$4)+SUMIFS('06_employed_relevant'!$E$14:$E$4711,'06_employed_relevant'!$C$14:$C$4711,$A15,'06_employed_relevant'!$H$14:$H$4711,R$4)</f>
        <v>29</v>
      </c>
      <c r="S15" s="24">
        <f t="shared" si="0"/>
        <v>11291</v>
      </c>
      <c r="U15" t="s">
        <v>148</v>
      </c>
      <c r="V15" s="3">
        <f>SUMIFS('06_employed_relevant'!$F$14:$F$4711,'06_employed_relevant'!$C$14:$C$4711,$U15,'06_employed_relevant'!$H$14:$H$4711,V$4)+SUMIFS('06_employed_relevant'!$G$14:$G$4711,'06_employed_relevant'!$C$14:$C$4711,$U15,'06_employed_relevant'!$H$14:$H$4711,V$4)</f>
        <v>550</v>
      </c>
      <c r="W15" s="3">
        <f>SUMIFS('06_employed_relevant'!$F$14:$F$4711,'06_employed_relevant'!$C$14:$C$4711,$U15,'06_employed_relevant'!$H$14:$H$4711,W$4)+SUMIFS('06_employed_relevant'!$G$14:$G$4711,'06_employed_relevant'!$C$14:$C$4711,$U15,'06_employed_relevant'!$H$14:$H$4711,W$4)</f>
        <v>5</v>
      </c>
      <c r="X15" s="3">
        <f>SUMIFS('06_employed_relevant'!$F$14:$F$4711,'06_employed_relevant'!$C$14:$C$4711,$U15,'06_employed_relevant'!$H$14:$H$4711,X$4)+SUMIFS('06_employed_relevant'!$G$14:$G$4711,'06_employed_relevant'!$C$14:$C$4711,$U15,'06_employed_relevant'!$H$14:$H$4711,X$4)</f>
        <v>3</v>
      </c>
      <c r="Y15" s="3">
        <f>SUMIFS('06_employed_relevant'!$F$14:$F$4711,'06_employed_relevant'!$C$14:$C$4711,$U15,'06_employed_relevant'!$H$14:$H$4711,Y$4)+SUMIFS('06_employed_relevant'!$G$14:$G$4711,'06_employed_relevant'!$C$14:$C$4711,$U15,'06_employed_relevant'!$H$14:$H$4711,Y$4)</f>
        <v>29</v>
      </c>
      <c r="Z15" s="3">
        <f>SUMIFS('06_employed_relevant'!$F$14:$F$4711,'06_employed_relevant'!$C$14:$C$4711,$U15,'06_employed_relevant'!$H$14:$H$4711,Z$4)+SUMIFS('06_employed_relevant'!$G$14:$G$4711,'06_employed_relevant'!$C$14:$C$4711,$U15,'06_employed_relevant'!$H$14:$H$4711,Z$4)</f>
        <v>0</v>
      </c>
      <c r="AA15" s="3">
        <f>SUMIFS('06_employed_relevant'!$F$14:$F$4711,'06_employed_relevant'!$C$14:$C$4711,$U15,'06_employed_relevant'!$H$14:$H$4711,AA$4)+SUMIFS('06_employed_relevant'!$G$14:$G$4711,'06_employed_relevant'!$C$14:$C$4711,$U15,'06_employed_relevant'!$H$14:$H$4711,AA$4)</f>
        <v>26</v>
      </c>
      <c r="AB15" s="3">
        <f>SUMIFS('06_employed_relevant'!$F$14:$F$4711,'06_employed_relevant'!$C$14:$C$4711,$U15,'06_employed_relevant'!$H$14:$H$4711,AB$4)+SUMIFS('06_employed_relevant'!$G$14:$G$4711,'06_employed_relevant'!$C$14:$C$4711,$U15,'06_employed_relevant'!$H$14:$H$4711,AB$4)</f>
        <v>11326</v>
      </c>
      <c r="AC15" s="3">
        <f>SUMIFS('06_employed_relevant'!$F$14:$F$4711,'06_employed_relevant'!$C$14:$C$4711,$U15,'06_employed_relevant'!$H$14:$H$4711,AC$4)+SUMIFS('06_employed_relevant'!$G$14:$G$4711,'06_employed_relevant'!$C$14:$C$4711,$U15,'06_employed_relevant'!$H$14:$H$4711,AC$4)</f>
        <v>3558</v>
      </c>
      <c r="AD15" s="30">
        <f>SUMIFS('06_employed_relevant'!$F$14:$F$4711,'06_employed_relevant'!$C$14:$C$4711,$U15,'06_employed_relevant'!$H$14:$H$4711,AD$4)+SUMIFS('06_employed_relevant'!$G$14:$G$4711,'06_employed_relevant'!$C$14:$C$4711,$U15,'06_employed_relevant'!$H$14:$H$4711,AD$4)</f>
        <v>623</v>
      </c>
      <c r="AE15" s="3">
        <f>SUMIFS('06_employed_relevant'!$F$14:$F$4711,'06_employed_relevant'!$C$14:$C$4711,$U15,'06_employed_relevant'!$H$14:$H$4711,AE$4)+SUMIFS('06_employed_relevant'!$G$14:$G$4711,'06_employed_relevant'!$C$14:$C$4711,$U15,'06_employed_relevant'!$H$14:$H$4711,AE$4)</f>
        <v>18923</v>
      </c>
      <c r="AF15" s="3">
        <f>SUMIFS('06_employed_relevant'!$F$14:$F$4711,'06_employed_relevant'!$C$14:$C$4711,$U15,'06_employed_relevant'!$H$14:$H$4711,AF$4)+SUMIFS('06_employed_relevant'!$G$14:$G$4711,'06_employed_relevant'!$C$14:$C$4711,$U15,'06_employed_relevant'!$H$14:$H$4711,AF$4)</f>
        <v>95</v>
      </c>
      <c r="AG15" s="3">
        <f>SUMIFS('06_employed_relevant'!$F$14:$F$4711,'06_employed_relevant'!$C$14:$C$4711,$U15,'06_employed_relevant'!$H$14:$H$4711,AG$4)+SUMIFS('06_employed_relevant'!$G$14:$G$4711,'06_employed_relevant'!$C$14:$C$4711,$U15,'06_employed_relevant'!$H$14:$H$4711,AG$4)</f>
        <v>128</v>
      </c>
      <c r="AH15" s="3">
        <f>SUMIFS('06_employed_relevant'!$F$14:$F$4711,'06_employed_relevant'!$C$14:$C$4711,$U15,'06_employed_relevant'!$H$14:$H$4711,AH$4)+SUMIFS('06_employed_relevant'!$G$14:$G$4711,'06_employed_relevant'!$C$14:$C$4711,$U15,'06_employed_relevant'!$H$14:$H$4711,AH$4)</f>
        <v>55</v>
      </c>
      <c r="AI15" s="3">
        <f>SUMIFS('06_employed_relevant'!$F$14:$F$4711,'06_employed_relevant'!$C$14:$C$4711,$U15,'06_employed_relevant'!$H$14:$H$4711,AI$4)+SUMIFS('06_employed_relevant'!$G$14:$G$4711,'06_employed_relevant'!$C$14:$C$4711,$U15,'06_employed_relevant'!$H$14:$H$4711,AI$4)</f>
        <v>16</v>
      </c>
      <c r="AJ15" s="3">
        <f>SUMIFS('06_employed_relevant'!$F$14:$F$4711,'06_employed_relevant'!$C$14:$C$4711,$U15,'06_employed_relevant'!$H$14:$H$4711,AJ$4)+SUMIFS('06_employed_relevant'!$G$14:$G$4711,'06_employed_relevant'!$C$14:$C$4711,$U15,'06_employed_relevant'!$H$14:$H$4711,AJ$4)</f>
        <v>39</v>
      </c>
      <c r="AK15" s="3">
        <f>SUMIFS('06_employed_relevant'!$F$14:$F$4711,'06_employed_relevant'!$C$14:$C$4711,$U15,'06_employed_relevant'!$H$14:$H$4711,AK$4)+SUMIFS('06_employed_relevant'!$G$14:$G$4711,'06_employed_relevant'!$C$14:$C$4711,$U15,'06_employed_relevant'!$H$14:$H$4711,AK$4)</f>
        <v>23</v>
      </c>
      <c r="AL15" s="3">
        <f>SUMIFS('06_employed_relevant'!$F$14:$F$4711,'06_employed_relevant'!$C$14:$C$4711,$U15,'06_employed_relevant'!$H$14:$H$4711,AL$4)+SUMIFS('06_employed_relevant'!$G$14:$G$4711,'06_employed_relevant'!$C$14:$C$4711,$U15,'06_employed_relevant'!$H$14:$H$4711,AL$4)</f>
        <v>58</v>
      </c>
      <c r="AM15" s="24">
        <f t="shared" si="1"/>
        <v>35457</v>
      </c>
    </row>
    <row r="16" spans="1:39">
      <c r="A16" t="s">
        <v>149</v>
      </c>
      <c r="B16" s="3">
        <f>SUMIFS('06_employed_relevant'!$D$14:$D$4711,'06_employed_relevant'!$C$14:$C$4711,$A16,'06_employed_relevant'!$H$14:$H$4711,B$4)+SUMIFS('06_employed_relevant'!$E$14:$E$4711,'06_employed_relevant'!$C$14:$C$4711,$A16,'06_employed_relevant'!$H$14:$H$4711,B$4)</f>
        <v>731</v>
      </c>
      <c r="C16" s="3">
        <f>SUMIFS('06_employed_relevant'!$D$14:$D$4711,'06_employed_relevant'!$C$14:$C$4711,$A16,'06_employed_relevant'!$H$14:$H$4711,C$4)+SUMIFS('06_employed_relevant'!$E$14:$E$4711,'06_employed_relevant'!$C$14:$C$4711,$A16,'06_employed_relevant'!$H$14:$H$4711,C$4)</f>
        <v>261</v>
      </c>
      <c r="D16" s="3">
        <f>SUMIFS('06_employed_relevant'!$D$14:$D$4711,'06_employed_relevant'!$C$14:$C$4711,$A16,'06_employed_relevant'!$H$14:$H$4711,D$4)+SUMIFS('06_employed_relevant'!$E$14:$E$4711,'06_employed_relevant'!$C$14:$C$4711,$A16,'06_employed_relevant'!$H$14:$H$4711,D$4)</f>
        <v>10570</v>
      </c>
      <c r="E16" s="3">
        <f>SUMIFS('06_employed_relevant'!$D$14:$D$4711,'06_employed_relevant'!$C$14:$C$4711,$A16,'06_employed_relevant'!$H$14:$H$4711,E$4)+SUMIFS('06_employed_relevant'!$E$14:$E$4711,'06_employed_relevant'!$C$14:$C$4711,$A16,'06_employed_relevant'!$H$14:$H$4711,E$4)</f>
        <v>3735</v>
      </c>
      <c r="F16" s="3">
        <f>SUMIFS('06_employed_relevant'!$D$14:$D$4711,'06_employed_relevant'!$C$14:$C$4711,$A16,'06_employed_relevant'!$H$14:$H$4711,F$4)+SUMIFS('06_employed_relevant'!$E$14:$E$4711,'06_employed_relevant'!$C$14:$C$4711,$A16,'06_employed_relevant'!$H$14:$H$4711,F$4)</f>
        <v>0</v>
      </c>
      <c r="G16" s="3">
        <f>SUMIFS('06_employed_relevant'!$D$14:$D$4711,'06_employed_relevant'!$C$14:$C$4711,$A16,'06_employed_relevant'!$H$14:$H$4711,G$4)+SUMIFS('06_employed_relevant'!$E$14:$E$4711,'06_employed_relevant'!$C$14:$C$4711,$A16,'06_employed_relevant'!$H$14:$H$4711,G$4)</f>
        <v>6</v>
      </c>
      <c r="H16" s="3">
        <f>SUMIFS('06_employed_relevant'!$D$14:$D$4711,'06_employed_relevant'!$C$14:$C$4711,$A16,'06_employed_relevant'!$H$14:$H$4711,H$4)+SUMIFS('06_employed_relevant'!$E$14:$E$4711,'06_employed_relevant'!$C$14:$C$4711,$A16,'06_employed_relevant'!$H$14:$H$4711,H$4)</f>
        <v>32</v>
      </c>
      <c r="I16" s="3">
        <f>SUMIFS('06_employed_relevant'!$D$14:$D$4711,'06_employed_relevant'!$C$14:$C$4711,$A16,'06_employed_relevant'!$H$14:$H$4711,I$4)+SUMIFS('06_employed_relevant'!$E$14:$E$4711,'06_employed_relevant'!$C$14:$C$4711,$A16,'06_employed_relevant'!$H$14:$H$4711,I$4)</f>
        <v>10</v>
      </c>
      <c r="J16" s="30">
        <f>SUMIFS('06_employed_relevant'!$D$14:$D$4711,'06_employed_relevant'!$C$14:$C$4711,$A16,'06_employed_relevant'!$H$14:$H$4711,J$4)+SUMIFS('06_employed_relevant'!$E$14:$E$4711,'06_employed_relevant'!$C$14:$C$4711,$A16,'06_employed_relevant'!$H$14:$H$4711,J$4)</f>
        <v>0</v>
      </c>
      <c r="K16" s="3">
        <f>SUMIFS('06_employed_relevant'!$D$14:$D$4711,'06_employed_relevant'!$C$14:$C$4711,$A16,'06_employed_relevant'!$H$14:$H$4711,K$4)+SUMIFS('06_employed_relevant'!$E$14:$E$4711,'06_employed_relevant'!$C$14:$C$4711,$A16,'06_employed_relevant'!$H$14:$H$4711,K$4)</f>
        <v>9</v>
      </c>
      <c r="L16" s="3">
        <f>SUMIFS('06_employed_relevant'!$D$14:$D$4711,'06_employed_relevant'!$C$14:$C$4711,$A16,'06_employed_relevant'!$H$14:$H$4711,L$4)+SUMIFS('06_employed_relevant'!$E$14:$E$4711,'06_employed_relevant'!$C$14:$C$4711,$A16,'06_employed_relevant'!$H$14:$H$4711,L$4)</f>
        <v>58</v>
      </c>
      <c r="M16" s="3">
        <f>SUMIFS('06_employed_relevant'!$D$14:$D$4711,'06_employed_relevant'!$C$14:$C$4711,$A16,'06_employed_relevant'!$H$14:$H$4711,M$4)+SUMIFS('06_employed_relevant'!$E$14:$E$4711,'06_employed_relevant'!$C$14:$C$4711,$A16,'06_employed_relevant'!$H$14:$H$4711,M$4)</f>
        <v>1088</v>
      </c>
      <c r="N16" s="3">
        <f>SUMIFS('06_employed_relevant'!$D$14:$D$4711,'06_employed_relevant'!$C$14:$C$4711,$A16,'06_employed_relevant'!$H$14:$H$4711,N$4)+SUMIFS('06_employed_relevant'!$E$14:$E$4711,'06_employed_relevant'!$C$14:$C$4711,$A16,'06_employed_relevant'!$H$14:$H$4711,N$4)</f>
        <v>153</v>
      </c>
      <c r="O16" s="3">
        <f>SUMIFS('06_employed_relevant'!$D$14:$D$4711,'06_employed_relevant'!$C$14:$C$4711,$A16,'06_employed_relevant'!$H$14:$H$4711,O$4)+SUMIFS('06_employed_relevant'!$E$14:$E$4711,'06_employed_relevant'!$C$14:$C$4711,$A16,'06_employed_relevant'!$H$14:$H$4711,O$4)</f>
        <v>64</v>
      </c>
      <c r="P16" s="3">
        <f>SUMIFS('06_employed_relevant'!$D$14:$D$4711,'06_employed_relevant'!$C$14:$C$4711,$A16,'06_employed_relevant'!$H$14:$H$4711,P$4)+SUMIFS('06_employed_relevant'!$E$14:$E$4711,'06_employed_relevant'!$C$14:$C$4711,$A16,'06_employed_relevant'!$H$14:$H$4711,P$4)</f>
        <v>262</v>
      </c>
      <c r="Q16" s="3">
        <f>SUMIFS('06_employed_relevant'!$D$14:$D$4711,'06_employed_relevant'!$C$14:$C$4711,$A16,'06_employed_relevant'!$H$14:$H$4711,Q$4)+SUMIFS('06_employed_relevant'!$E$14:$E$4711,'06_employed_relevant'!$C$14:$C$4711,$A16,'06_employed_relevant'!$H$14:$H$4711,Q$4)</f>
        <v>31</v>
      </c>
      <c r="R16" s="3">
        <f>SUMIFS('06_employed_relevant'!$D$14:$D$4711,'06_employed_relevant'!$C$14:$C$4711,$A16,'06_employed_relevant'!$H$14:$H$4711,R$4)+SUMIFS('06_employed_relevant'!$E$14:$E$4711,'06_employed_relevant'!$C$14:$C$4711,$A16,'06_employed_relevant'!$H$14:$H$4711,R$4)</f>
        <v>61</v>
      </c>
      <c r="S16" s="24">
        <f t="shared" si="0"/>
        <v>17071</v>
      </c>
      <c r="U16" t="s">
        <v>149</v>
      </c>
      <c r="V16" s="3">
        <f>SUMIFS('06_employed_relevant'!$F$14:$F$4711,'06_employed_relevant'!$C$14:$C$4711,$U16,'06_employed_relevant'!$H$14:$H$4711,V$4)+SUMIFS('06_employed_relevant'!$G$14:$G$4711,'06_employed_relevant'!$C$14:$C$4711,$U16,'06_employed_relevant'!$H$14:$H$4711,V$4)</f>
        <v>179</v>
      </c>
      <c r="W16" s="3">
        <f>SUMIFS('06_employed_relevant'!$F$14:$F$4711,'06_employed_relevant'!$C$14:$C$4711,$U16,'06_employed_relevant'!$H$14:$H$4711,W$4)+SUMIFS('06_employed_relevant'!$G$14:$G$4711,'06_employed_relevant'!$C$14:$C$4711,$U16,'06_employed_relevant'!$H$14:$H$4711,W$4)</f>
        <v>100</v>
      </c>
      <c r="X16" s="3">
        <f>SUMIFS('06_employed_relevant'!$F$14:$F$4711,'06_employed_relevant'!$C$14:$C$4711,$U16,'06_employed_relevant'!$H$14:$H$4711,X$4)+SUMIFS('06_employed_relevant'!$G$14:$G$4711,'06_employed_relevant'!$C$14:$C$4711,$U16,'06_employed_relevant'!$H$14:$H$4711,X$4)</f>
        <v>2160</v>
      </c>
      <c r="Y16" s="3">
        <f>SUMIFS('06_employed_relevant'!$F$14:$F$4711,'06_employed_relevant'!$C$14:$C$4711,$U16,'06_employed_relevant'!$H$14:$H$4711,Y$4)+SUMIFS('06_employed_relevant'!$G$14:$G$4711,'06_employed_relevant'!$C$14:$C$4711,$U16,'06_employed_relevant'!$H$14:$H$4711,Y$4)</f>
        <v>391</v>
      </c>
      <c r="Z16" s="3">
        <f>SUMIFS('06_employed_relevant'!$F$14:$F$4711,'06_employed_relevant'!$C$14:$C$4711,$U16,'06_employed_relevant'!$H$14:$H$4711,Z$4)+SUMIFS('06_employed_relevant'!$G$14:$G$4711,'06_employed_relevant'!$C$14:$C$4711,$U16,'06_employed_relevant'!$H$14:$H$4711,Z$4)</f>
        <v>0</v>
      </c>
      <c r="AA16" s="3">
        <f>SUMIFS('06_employed_relevant'!$F$14:$F$4711,'06_employed_relevant'!$C$14:$C$4711,$U16,'06_employed_relevant'!$H$14:$H$4711,AA$4)+SUMIFS('06_employed_relevant'!$G$14:$G$4711,'06_employed_relevant'!$C$14:$C$4711,$U16,'06_employed_relevant'!$H$14:$H$4711,AA$4)</f>
        <v>3</v>
      </c>
      <c r="AB16" s="3">
        <f>SUMIFS('06_employed_relevant'!$F$14:$F$4711,'06_employed_relevant'!$C$14:$C$4711,$U16,'06_employed_relevant'!$H$14:$H$4711,AB$4)+SUMIFS('06_employed_relevant'!$G$14:$G$4711,'06_employed_relevant'!$C$14:$C$4711,$U16,'06_employed_relevant'!$H$14:$H$4711,AB$4)</f>
        <v>29</v>
      </c>
      <c r="AC16" s="3">
        <f>SUMIFS('06_employed_relevant'!$F$14:$F$4711,'06_employed_relevant'!$C$14:$C$4711,$U16,'06_employed_relevant'!$H$14:$H$4711,AC$4)+SUMIFS('06_employed_relevant'!$G$14:$G$4711,'06_employed_relevant'!$C$14:$C$4711,$U16,'06_employed_relevant'!$H$14:$H$4711,AC$4)</f>
        <v>0</v>
      </c>
      <c r="AD16" s="30">
        <f>SUMIFS('06_employed_relevant'!$F$14:$F$4711,'06_employed_relevant'!$C$14:$C$4711,$U16,'06_employed_relevant'!$H$14:$H$4711,AD$4)+SUMIFS('06_employed_relevant'!$G$14:$G$4711,'06_employed_relevant'!$C$14:$C$4711,$U16,'06_employed_relevant'!$H$14:$H$4711,AD$4)</f>
        <v>0</v>
      </c>
      <c r="AE16" s="3">
        <f>SUMIFS('06_employed_relevant'!$F$14:$F$4711,'06_employed_relevant'!$C$14:$C$4711,$U16,'06_employed_relevant'!$H$14:$H$4711,AE$4)+SUMIFS('06_employed_relevant'!$G$14:$G$4711,'06_employed_relevant'!$C$14:$C$4711,$U16,'06_employed_relevant'!$H$14:$H$4711,AE$4)</f>
        <v>17</v>
      </c>
      <c r="AF16" s="3">
        <f>SUMIFS('06_employed_relevant'!$F$14:$F$4711,'06_employed_relevant'!$C$14:$C$4711,$U16,'06_employed_relevant'!$H$14:$H$4711,AF$4)+SUMIFS('06_employed_relevant'!$G$14:$G$4711,'06_employed_relevant'!$C$14:$C$4711,$U16,'06_employed_relevant'!$H$14:$H$4711,AF$4)</f>
        <v>42</v>
      </c>
      <c r="AG16" s="3">
        <f>SUMIFS('06_employed_relevant'!$F$14:$F$4711,'06_employed_relevant'!$C$14:$C$4711,$U16,'06_employed_relevant'!$H$14:$H$4711,AG$4)+SUMIFS('06_employed_relevant'!$G$14:$G$4711,'06_employed_relevant'!$C$14:$C$4711,$U16,'06_employed_relevant'!$H$14:$H$4711,AG$4)</f>
        <v>628</v>
      </c>
      <c r="AH16" s="3">
        <f>SUMIFS('06_employed_relevant'!$F$14:$F$4711,'06_employed_relevant'!$C$14:$C$4711,$U16,'06_employed_relevant'!$H$14:$H$4711,AH$4)+SUMIFS('06_employed_relevant'!$G$14:$G$4711,'06_employed_relevant'!$C$14:$C$4711,$U16,'06_employed_relevant'!$H$14:$H$4711,AH$4)</f>
        <v>103</v>
      </c>
      <c r="AI16" s="3">
        <f>SUMIFS('06_employed_relevant'!$F$14:$F$4711,'06_employed_relevant'!$C$14:$C$4711,$U16,'06_employed_relevant'!$H$14:$H$4711,AI$4)+SUMIFS('06_employed_relevant'!$G$14:$G$4711,'06_employed_relevant'!$C$14:$C$4711,$U16,'06_employed_relevant'!$H$14:$H$4711,AI$4)</f>
        <v>10</v>
      </c>
      <c r="AJ16" s="3">
        <f>SUMIFS('06_employed_relevant'!$F$14:$F$4711,'06_employed_relevant'!$C$14:$C$4711,$U16,'06_employed_relevant'!$H$14:$H$4711,AJ$4)+SUMIFS('06_employed_relevant'!$G$14:$G$4711,'06_employed_relevant'!$C$14:$C$4711,$U16,'06_employed_relevant'!$H$14:$H$4711,AJ$4)</f>
        <v>153</v>
      </c>
      <c r="AK16" s="3">
        <f>SUMIFS('06_employed_relevant'!$F$14:$F$4711,'06_employed_relevant'!$C$14:$C$4711,$U16,'06_employed_relevant'!$H$14:$H$4711,AK$4)+SUMIFS('06_employed_relevant'!$G$14:$G$4711,'06_employed_relevant'!$C$14:$C$4711,$U16,'06_employed_relevant'!$H$14:$H$4711,AK$4)</f>
        <v>12</v>
      </c>
      <c r="AL16" s="3">
        <f>SUMIFS('06_employed_relevant'!$F$14:$F$4711,'06_employed_relevant'!$C$14:$C$4711,$U16,'06_employed_relevant'!$H$14:$H$4711,AL$4)+SUMIFS('06_employed_relevant'!$G$14:$G$4711,'06_employed_relevant'!$C$14:$C$4711,$U16,'06_employed_relevant'!$H$14:$H$4711,AL$4)</f>
        <v>16</v>
      </c>
      <c r="AM16" s="24">
        <f t="shared" si="1"/>
        <v>3843</v>
      </c>
    </row>
    <row r="17" spans="1:39">
      <c r="A17" t="s">
        <v>150</v>
      </c>
      <c r="B17" s="3">
        <f>SUMIFS('06_employed_relevant'!$D$14:$D$4711,'06_employed_relevant'!$C$14:$C$4711,$A17,'06_employed_relevant'!$H$14:$H$4711,B$4)+SUMIFS('06_employed_relevant'!$E$14:$E$4711,'06_employed_relevant'!$C$14:$C$4711,$A17,'06_employed_relevant'!$H$14:$H$4711,B$4)</f>
        <v>115</v>
      </c>
      <c r="C17" s="3">
        <f>SUMIFS('06_employed_relevant'!$D$14:$D$4711,'06_employed_relevant'!$C$14:$C$4711,$A17,'06_employed_relevant'!$H$14:$H$4711,C$4)+SUMIFS('06_employed_relevant'!$E$14:$E$4711,'06_employed_relevant'!$C$14:$C$4711,$A17,'06_employed_relevant'!$H$14:$H$4711,C$4)</f>
        <v>10</v>
      </c>
      <c r="D17" s="3">
        <f>SUMIFS('06_employed_relevant'!$D$14:$D$4711,'06_employed_relevant'!$C$14:$C$4711,$A17,'06_employed_relevant'!$H$14:$H$4711,D$4)+SUMIFS('06_employed_relevant'!$E$14:$E$4711,'06_employed_relevant'!$C$14:$C$4711,$A17,'06_employed_relevant'!$H$14:$H$4711,D$4)</f>
        <v>29</v>
      </c>
      <c r="E17" s="3">
        <f>SUMIFS('06_employed_relevant'!$D$14:$D$4711,'06_employed_relevant'!$C$14:$C$4711,$A17,'06_employed_relevant'!$H$14:$H$4711,E$4)+SUMIFS('06_employed_relevant'!$E$14:$E$4711,'06_employed_relevant'!$C$14:$C$4711,$A17,'06_employed_relevant'!$H$14:$H$4711,E$4)</f>
        <v>90</v>
      </c>
      <c r="F17" s="3">
        <f>SUMIFS('06_employed_relevant'!$D$14:$D$4711,'06_employed_relevant'!$C$14:$C$4711,$A17,'06_employed_relevant'!$H$14:$H$4711,F$4)+SUMIFS('06_employed_relevant'!$E$14:$E$4711,'06_employed_relevant'!$C$14:$C$4711,$A17,'06_employed_relevant'!$H$14:$H$4711,F$4)</f>
        <v>0</v>
      </c>
      <c r="G17" s="3">
        <f>SUMIFS('06_employed_relevant'!$D$14:$D$4711,'06_employed_relevant'!$C$14:$C$4711,$A17,'06_employed_relevant'!$H$14:$H$4711,G$4)+SUMIFS('06_employed_relevant'!$E$14:$E$4711,'06_employed_relevant'!$C$14:$C$4711,$A17,'06_employed_relevant'!$H$14:$H$4711,G$4)</f>
        <v>0</v>
      </c>
      <c r="H17" s="3">
        <f>SUMIFS('06_employed_relevant'!$D$14:$D$4711,'06_employed_relevant'!$C$14:$C$4711,$A17,'06_employed_relevant'!$H$14:$H$4711,H$4)+SUMIFS('06_employed_relevant'!$E$14:$E$4711,'06_employed_relevant'!$C$14:$C$4711,$A17,'06_employed_relevant'!$H$14:$H$4711,H$4)</f>
        <v>96</v>
      </c>
      <c r="I17" s="3">
        <f>SUMIFS('06_employed_relevant'!$D$14:$D$4711,'06_employed_relevant'!$C$14:$C$4711,$A17,'06_employed_relevant'!$H$14:$H$4711,I$4)+SUMIFS('06_employed_relevant'!$E$14:$E$4711,'06_employed_relevant'!$C$14:$C$4711,$A17,'06_employed_relevant'!$H$14:$H$4711,I$4)</f>
        <v>6</v>
      </c>
      <c r="J17" s="30">
        <f>SUMIFS('06_employed_relevant'!$D$14:$D$4711,'06_employed_relevant'!$C$14:$C$4711,$A17,'06_employed_relevant'!$H$14:$H$4711,J$4)+SUMIFS('06_employed_relevant'!$E$14:$E$4711,'06_employed_relevant'!$C$14:$C$4711,$A17,'06_employed_relevant'!$H$14:$H$4711,J$4)</f>
        <v>0</v>
      </c>
      <c r="K17" s="3">
        <f>SUMIFS('06_employed_relevant'!$D$14:$D$4711,'06_employed_relevant'!$C$14:$C$4711,$A17,'06_employed_relevant'!$H$14:$H$4711,K$4)+SUMIFS('06_employed_relevant'!$E$14:$E$4711,'06_employed_relevant'!$C$14:$C$4711,$A17,'06_employed_relevant'!$H$14:$H$4711,K$4)</f>
        <v>10</v>
      </c>
      <c r="L17" s="3">
        <f>SUMIFS('06_employed_relevant'!$D$14:$D$4711,'06_employed_relevant'!$C$14:$C$4711,$A17,'06_employed_relevant'!$H$14:$H$4711,L$4)+SUMIFS('06_employed_relevant'!$E$14:$E$4711,'06_employed_relevant'!$C$14:$C$4711,$A17,'06_employed_relevant'!$H$14:$H$4711,L$4)</f>
        <v>91</v>
      </c>
      <c r="M17" s="3">
        <f>SUMIFS('06_employed_relevant'!$D$14:$D$4711,'06_employed_relevant'!$C$14:$C$4711,$A17,'06_employed_relevant'!$H$14:$H$4711,M$4)+SUMIFS('06_employed_relevant'!$E$14:$E$4711,'06_employed_relevant'!$C$14:$C$4711,$A17,'06_employed_relevant'!$H$14:$H$4711,M$4)</f>
        <v>245</v>
      </c>
      <c r="N17" s="3">
        <f>SUMIFS('06_employed_relevant'!$D$14:$D$4711,'06_employed_relevant'!$C$14:$C$4711,$A17,'06_employed_relevant'!$H$14:$H$4711,N$4)+SUMIFS('06_employed_relevant'!$E$14:$E$4711,'06_employed_relevant'!$C$14:$C$4711,$A17,'06_employed_relevant'!$H$14:$H$4711,N$4)</f>
        <v>555</v>
      </c>
      <c r="O17" s="3">
        <f>SUMIFS('06_employed_relevant'!$D$14:$D$4711,'06_employed_relevant'!$C$14:$C$4711,$A17,'06_employed_relevant'!$H$14:$H$4711,O$4)+SUMIFS('06_employed_relevant'!$E$14:$E$4711,'06_employed_relevant'!$C$14:$C$4711,$A17,'06_employed_relevant'!$H$14:$H$4711,O$4)</f>
        <v>4109</v>
      </c>
      <c r="P17" s="3">
        <f>SUMIFS('06_employed_relevant'!$D$14:$D$4711,'06_employed_relevant'!$C$14:$C$4711,$A17,'06_employed_relevant'!$H$14:$H$4711,P$4)+SUMIFS('06_employed_relevant'!$E$14:$E$4711,'06_employed_relevant'!$C$14:$C$4711,$A17,'06_employed_relevant'!$H$14:$H$4711,P$4)</f>
        <v>52</v>
      </c>
      <c r="Q17" s="3">
        <f>SUMIFS('06_employed_relevant'!$D$14:$D$4711,'06_employed_relevant'!$C$14:$C$4711,$A17,'06_employed_relevant'!$H$14:$H$4711,Q$4)+SUMIFS('06_employed_relevant'!$E$14:$E$4711,'06_employed_relevant'!$C$14:$C$4711,$A17,'06_employed_relevant'!$H$14:$H$4711,Q$4)</f>
        <v>25</v>
      </c>
      <c r="R17" s="3">
        <f>SUMIFS('06_employed_relevant'!$D$14:$D$4711,'06_employed_relevant'!$C$14:$C$4711,$A17,'06_employed_relevant'!$H$14:$H$4711,R$4)+SUMIFS('06_employed_relevant'!$E$14:$E$4711,'06_employed_relevant'!$C$14:$C$4711,$A17,'06_employed_relevant'!$H$14:$H$4711,R$4)</f>
        <v>23</v>
      </c>
      <c r="S17" s="24">
        <f t="shared" si="0"/>
        <v>5456</v>
      </c>
      <c r="U17" t="s">
        <v>150</v>
      </c>
      <c r="V17" s="3">
        <f>SUMIFS('06_employed_relevant'!$F$14:$F$4711,'06_employed_relevant'!$C$14:$C$4711,$U17,'06_employed_relevant'!$H$14:$H$4711,V$4)+SUMIFS('06_employed_relevant'!$G$14:$G$4711,'06_employed_relevant'!$C$14:$C$4711,$U17,'06_employed_relevant'!$H$14:$H$4711,V$4)</f>
        <v>164</v>
      </c>
      <c r="W17" s="3">
        <f>SUMIFS('06_employed_relevant'!$F$14:$F$4711,'06_employed_relevant'!$C$14:$C$4711,$U17,'06_employed_relevant'!$H$14:$H$4711,W$4)+SUMIFS('06_employed_relevant'!$G$14:$G$4711,'06_employed_relevant'!$C$14:$C$4711,$U17,'06_employed_relevant'!$H$14:$H$4711,W$4)</f>
        <v>5</v>
      </c>
      <c r="X17" s="3">
        <f>SUMIFS('06_employed_relevant'!$F$14:$F$4711,'06_employed_relevant'!$C$14:$C$4711,$U17,'06_employed_relevant'!$H$14:$H$4711,X$4)+SUMIFS('06_employed_relevant'!$G$14:$G$4711,'06_employed_relevant'!$C$14:$C$4711,$U17,'06_employed_relevant'!$H$14:$H$4711,X$4)</f>
        <v>11</v>
      </c>
      <c r="Y17" s="3">
        <f>SUMIFS('06_employed_relevant'!$F$14:$F$4711,'06_employed_relevant'!$C$14:$C$4711,$U17,'06_employed_relevant'!$H$14:$H$4711,Y$4)+SUMIFS('06_employed_relevant'!$G$14:$G$4711,'06_employed_relevant'!$C$14:$C$4711,$U17,'06_employed_relevant'!$H$14:$H$4711,Y$4)</f>
        <v>12</v>
      </c>
      <c r="Z17" s="3">
        <f>SUMIFS('06_employed_relevant'!$F$14:$F$4711,'06_employed_relevant'!$C$14:$C$4711,$U17,'06_employed_relevant'!$H$14:$H$4711,Z$4)+SUMIFS('06_employed_relevant'!$G$14:$G$4711,'06_employed_relevant'!$C$14:$C$4711,$U17,'06_employed_relevant'!$H$14:$H$4711,Z$4)</f>
        <v>0</v>
      </c>
      <c r="AA17" s="3">
        <f>SUMIFS('06_employed_relevant'!$F$14:$F$4711,'06_employed_relevant'!$C$14:$C$4711,$U17,'06_employed_relevant'!$H$14:$H$4711,AA$4)+SUMIFS('06_employed_relevant'!$G$14:$G$4711,'06_employed_relevant'!$C$14:$C$4711,$U17,'06_employed_relevant'!$H$14:$H$4711,AA$4)</f>
        <v>0</v>
      </c>
      <c r="AB17" s="3">
        <f>SUMIFS('06_employed_relevant'!$F$14:$F$4711,'06_employed_relevant'!$C$14:$C$4711,$U17,'06_employed_relevant'!$H$14:$H$4711,AB$4)+SUMIFS('06_employed_relevant'!$G$14:$G$4711,'06_employed_relevant'!$C$14:$C$4711,$U17,'06_employed_relevant'!$H$14:$H$4711,AB$4)</f>
        <v>277</v>
      </c>
      <c r="AC17" s="3">
        <f>SUMIFS('06_employed_relevant'!$F$14:$F$4711,'06_employed_relevant'!$C$14:$C$4711,$U17,'06_employed_relevant'!$H$14:$H$4711,AC$4)+SUMIFS('06_employed_relevant'!$G$14:$G$4711,'06_employed_relevant'!$C$14:$C$4711,$U17,'06_employed_relevant'!$H$14:$H$4711,AC$4)</f>
        <v>0</v>
      </c>
      <c r="AD17" s="30">
        <f>SUMIFS('06_employed_relevant'!$F$14:$F$4711,'06_employed_relevant'!$C$14:$C$4711,$U17,'06_employed_relevant'!$H$14:$H$4711,AD$4)+SUMIFS('06_employed_relevant'!$G$14:$G$4711,'06_employed_relevant'!$C$14:$C$4711,$U17,'06_employed_relevant'!$H$14:$H$4711,AD$4)</f>
        <v>0</v>
      </c>
      <c r="AE17" s="3">
        <f>SUMIFS('06_employed_relevant'!$F$14:$F$4711,'06_employed_relevant'!$C$14:$C$4711,$U17,'06_employed_relevant'!$H$14:$H$4711,AE$4)+SUMIFS('06_employed_relevant'!$G$14:$G$4711,'06_employed_relevant'!$C$14:$C$4711,$U17,'06_employed_relevant'!$H$14:$H$4711,AE$4)</f>
        <v>55</v>
      </c>
      <c r="AF17" s="3">
        <f>SUMIFS('06_employed_relevant'!$F$14:$F$4711,'06_employed_relevant'!$C$14:$C$4711,$U17,'06_employed_relevant'!$H$14:$H$4711,AF$4)+SUMIFS('06_employed_relevant'!$G$14:$G$4711,'06_employed_relevant'!$C$14:$C$4711,$U17,'06_employed_relevant'!$H$14:$H$4711,AF$4)</f>
        <v>227</v>
      </c>
      <c r="AG17" s="3">
        <f>SUMIFS('06_employed_relevant'!$F$14:$F$4711,'06_employed_relevant'!$C$14:$C$4711,$U17,'06_employed_relevant'!$H$14:$H$4711,AG$4)+SUMIFS('06_employed_relevant'!$G$14:$G$4711,'06_employed_relevant'!$C$14:$C$4711,$U17,'06_employed_relevant'!$H$14:$H$4711,AG$4)</f>
        <v>309</v>
      </c>
      <c r="AH17" s="3">
        <f>SUMIFS('06_employed_relevant'!$F$14:$F$4711,'06_employed_relevant'!$C$14:$C$4711,$U17,'06_employed_relevant'!$H$14:$H$4711,AH$4)+SUMIFS('06_employed_relevant'!$G$14:$G$4711,'06_employed_relevant'!$C$14:$C$4711,$U17,'06_employed_relevant'!$H$14:$H$4711,AH$4)</f>
        <v>361</v>
      </c>
      <c r="AI17" s="3">
        <f>SUMIFS('06_employed_relevant'!$F$14:$F$4711,'06_employed_relevant'!$C$14:$C$4711,$U17,'06_employed_relevant'!$H$14:$H$4711,AI$4)+SUMIFS('06_employed_relevant'!$G$14:$G$4711,'06_employed_relevant'!$C$14:$C$4711,$U17,'06_employed_relevant'!$H$14:$H$4711,AI$4)</f>
        <v>6143</v>
      </c>
      <c r="AJ17" s="3">
        <f>SUMIFS('06_employed_relevant'!$F$14:$F$4711,'06_employed_relevant'!$C$14:$C$4711,$U17,'06_employed_relevant'!$H$14:$H$4711,AJ$4)+SUMIFS('06_employed_relevant'!$G$14:$G$4711,'06_employed_relevant'!$C$14:$C$4711,$U17,'06_employed_relevant'!$H$14:$H$4711,AJ$4)</f>
        <v>99</v>
      </c>
      <c r="AK17" s="3">
        <f>SUMIFS('06_employed_relevant'!$F$14:$F$4711,'06_employed_relevant'!$C$14:$C$4711,$U17,'06_employed_relevant'!$H$14:$H$4711,AK$4)+SUMIFS('06_employed_relevant'!$G$14:$G$4711,'06_employed_relevant'!$C$14:$C$4711,$U17,'06_employed_relevant'!$H$14:$H$4711,AK$4)</f>
        <v>18</v>
      </c>
      <c r="AL17" s="3">
        <f>SUMIFS('06_employed_relevant'!$F$14:$F$4711,'06_employed_relevant'!$C$14:$C$4711,$U17,'06_employed_relevant'!$H$14:$H$4711,AL$4)+SUMIFS('06_employed_relevant'!$G$14:$G$4711,'06_employed_relevant'!$C$14:$C$4711,$U17,'06_employed_relevant'!$H$14:$H$4711,AL$4)</f>
        <v>41</v>
      </c>
      <c r="AM17" s="24">
        <f t="shared" si="1"/>
        <v>7722</v>
      </c>
    </row>
    <row r="18" spans="1:39">
      <c r="A18" t="s">
        <v>4</v>
      </c>
      <c r="B18" s="3">
        <f>SUMIFS('06_employed_relevant'!$D$14:$D$4711,'06_employed_relevant'!$C$14:$C$4711,$A18,'06_employed_relevant'!$H$14:$H$4711,B$4)+SUMIFS('06_employed_relevant'!$E$14:$E$4711,'06_employed_relevant'!$C$14:$C$4711,$A18,'06_employed_relevant'!$H$14:$H$4711,B$4)</f>
        <v>13</v>
      </c>
      <c r="C18" s="3">
        <f>SUMIFS('06_employed_relevant'!$D$14:$D$4711,'06_employed_relevant'!$C$14:$C$4711,$A18,'06_employed_relevant'!$H$14:$H$4711,C$4)+SUMIFS('06_employed_relevant'!$E$14:$E$4711,'06_employed_relevant'!$C$14:$C$4711,$A18,'06_employed_relevant'!$H$14:$H$4711,C$4)</f>
        <v>3</v>
      </c>
      <c r="D18" s="3">
        <f>SUMIFS('06_employed_relevant'!$D$14:$D$4711,'06_employed_relevant'!$C$14:$C$4711,$A18,'06_employed_relevant'!$H$14:$H$4711,D$4)+SUMIFS('06_employed_relevant'!$E$14:$E$4711,'06_employed_relevant'!$C$14:$C$4711,$A18,'06_employed_relevant'!$H$14:$H$4711,D$4)</f>
        <v>30</v>
      </c>
      <c r="E18" s="3">
        <f>SUMIFS('06_employed_relevant'!$D$14:$D$4711,'06_employed_relevant'!$C$14:$C$4711,$A18,'06_employed_relevant'!$H$14:$H$4711,E$4)+SUMIFS('06_employed_relevant'!$E$14:$E$4711,'06_employed_relevant'!$C$14:$C$4711,$A18,'06_employed_relevant'!$H$14:$H$4711,E$4)</f>
        <v>102</v>
      </c>
      <c r="F18" s="3">
        <f>SUMIFS('06_employed_relevant'!$D$14:$D$4711,'06_employed_relevant'!$C$14:$C$4711,$A18,'06_employed_relevant'!$H$14:$H$4711,F$4)+SUMIFS('06_employed_relevant'!$E$14:$E$4711,'06_employed_relevant'!$C$14:$C$4711,$A18,'06_employed_relevant'!$H$14:$H$4711,F$4)</f>
        <v>0</v>
      </c>
      <c r="G18" s="3">
        <f>SUMIFS('06_employed_relevant'!$D$14:$D$4711,'06_employed_relevant'!$C$14:$C$4711,$A18,'06_employed_relevant'!$H$14:$H$4711,G$4)+SUMIFS('06_employed_relevant'!$E$14:$E$4711,'06_employed_relevant'!$C$14:$C$4711,$A18,'06_employed_relevant'!$H$14:$H$4711,G$4)</f>
        <v>0</v>
      </c>
      <c r="H18" s="3">
        <f>SUMIFS('06_employed_relevant'!$D$14:$D$4711,'06_employed_relevant'!$C$14:$C$4711,$A18,'06_employed_relevant'!$H$14:$H$4711,H$4)+SUMIFS('06_employed_relevant'!$E$14:$E$4711,'06_employed_relevant'!$C$14:$C$4711,$A18,'06_employed_relevant'!$H$14:$H$4711,H$4)</f>
        <v>0</v>
      </c>
      <c r="I18" s="3">
        <f>SUMIFS('06_employed_relevant'!$D$14:$D$4711,'06_employed_relevant'!$C$14:$C$4711,$A18,'06_employed_relevant'!$H$14:$H$4711,I$4)+SUMIFS('06_employed_relevant'!$E$14:$E$4711,'06_employed_relevant'!$C$14:$C$4711,$A18,'06_employed_relevant'!$H$14:$H$4711,I$4)</f>
        <v>0</v>
      </c>
      <c r="J18" s="30">
        <f>SUMIFS('06_employed_relevant'!$D$14:$D$4711,'06_employed_relevant'!$C$14:$C$4711,$A18,'06_employed_relevant'!$H$14:$H$4711,J$4)+SUMIFS('06_employed_relevant'!$E$14:$E$4711,'06_employed_relevant'!$C$14:$C$4711,$A18,'06_employed_relevant'!$H$14:$H$4711,J$4)</f>
        <v>0</v>
      </c>
      <c r="K18" s="3">
        <f>SUMIFS('06_employed_relevant'!$D$14:$D$4711,'06_employed_relevant'!$C$14:$C$4711,$A18,'06_employed_relevant'!$H$14:$H$4711,K$4)+SUMIFS('06_employed_relevant'!$E$14:$E$4711,'06_employed_relevant'!$C$14:$C$4711,$A18,'06_employed_relevant'!$H$14:$H$4711,K$4)</f>
        <v>0</v>
      </c>
      <c r="L18" s="3">
        <f>SUMIFS('06_employed_relevant'!$D$14:$D$4711,'06_employed_relevant'!$C$14:$C$4711,$A18,'06_employed_relevant'!$H$14:$H$4711,L$4)+SUMIFS('06_employed_relevant'!$E$14:$E$4711,'06_employed_relevant'!$C$14:$C$4711,$A18,'06_employed_relevant'!$H$14:$H$4711,L$4)</f>
        <v>8</v>
      </c>
      <c r="M18" s="3">
        <f>SUMIFS('06_employed_relevant'!$D$14:$D$4711,'06_employed_relevant'!$C$14:$C$4711,$A18,'06_employed_relevant'!$H$14:$H$4711,M$4)+SUMIFS('06_employed_relevant'!$E$14:$E$4711,'06_employed_relevant'!$C$14:$C$4711,$A18,'06_employed_relevant'!$H$14:$H$4711,M$4)</f>
        <v>18</v>
      </c>
      <c r="N18" s="3">
        <f>SUMIFS('06_employed_relevant'!$D$14:$D$4711,'06_employed_relevant'!$C$14:$C$4711,$A18,'06_employed_relevant'!$H$14:$H$4711,N$4)+SUMIFS('06_employed_relevant'!$E$14:$E$4711,'06_employed_relevant'!$C$14:$C$4711,$A18,'06_employed_relevant'!$H$14:$H$4711,N$4)</f>
        <v>0</v>
      </c>
      <c r="O18" s="3">
        <f>SUMIFS('06_employed_relevant'!$D$14:$D$4711,'06_employed_relevant'!$C$14:$C$4711,$A18,'06_employed_relevant'!$H$14:$H$4711,O$4)+SUMIFS('06_employed_relevant'!$E$14:$E$4711,'06_employed_relevant'!$C$14:$C$4711,$A18,'06_employed_relevant'!$H$14:$H$4711,O$4)</f>
        <v>0</v>
      </c>
      <c r="P18" s="3">
        <f>SUMIFS('06_employed_relevant'!$D$14:$D$4711,'06_employed_relevant'!$C$14:$C$4711,$A18,'06_employed_relevant'!$H$14:$H$4711,P$4)+SUMIFS('06_employed_relevant'!$E$14:$E$4711,'06_employed_relevant'!$C$14:$C$4711,$A18,'06_employed_relevant'!$H$14:$H$4711,P$4)</f>
        <v>9</v>
      </c>
      <c r="Q18" s="3">
        <f>SUMIFS('06_employed_relevant'!$D$14:$D$4711,'06_employed_relevant'!$C$14:$C$4711,$A18,'06_employed_relevant'!$H$14:$H$4711,Q$4)+SUMIFS('06_employed_relevant'!$E$14:$E$4711,'06_employed_relevant'!$C$14:$C$4711,$A18,'06_employed_relevant'!$H$14:$H$4711,Q$4)</f>
        <v>0</v>
      </c>
      <c r="R18" s="3">
        <f>SUMIFS('06_employed_relevant'!$D$14:$D$4711,'06_employed_relevant'!$C$14:$C$4711,$A18,'06_employed_relevant'!$H$14:$H$4711,R$4)+SUMIFS('06_employed_relevant'!$E$14:$E$4711,'06_employed_relevant'!$C$14:$C$4711,$A18,'06_employed_relevant'!$H$14:$H$4711,R$4)</f>
        <v>3</v>
      </c>
      <c r="S18" s="24">
        <f t="shared" si="0"/>
        <v>186</v>
      </c>
      <c r="U18" t="s">
        <v>4</v>
      </c>
      <c r="V18" s="3">
        <f>SUMIFS('06_employed_relevant'!$F$14:$F$4711,'06_employed_relevant'!$C$14:$C$4711,$U18,'06_employed_relevant'!$H$14:$H$4711,V$4)+SUMIFS('06_employed_relevant'!$G$14:$G$4711,'06_employed_relevant'!$C$14:$C$4711,$U18,'06_employed_relevant'!$H$14:$H$4711,V$4)</f>
        <v>9</v>
      </c>
      <c r="W18" s="3">
        <f>SUMIFS('06_employed_relevant'!$F$14:$F$4711,'06_employed_relevant'!$C$14:$C$4711,$U18,'06_employed_relevant'!$H$14:$H$4711,W$4)+SUMIFS('06_employed_relevant'!$G$14:$G$4711,'06_employed_relevant'!$C$14:$C$4711,$U18,'06_employed_relevant'!$H$14:$H$4711,W$4)</f>
        <v>0</v>
      </c>
      <c r="X18" s="3">
        <f>SUMIFS('06_employed_relevant'!$F$14:$F$4711,'06_employed_relevant'!$C$14:$C$4711,$U18,'06_employed_relevant'!$H$14:$H$4711,X$4)+SUMIFS('06_employed_relevant'!$G$14:$G$4711,'06_employed_relevant'!$C$14:$C$4711,$U18,'06_employed_relevant'!$H$14:$H$4711,X$4)</f>
        <v>0</v>
      </c>
      <c r="Y18" s="3">
        <f>SUMIFS('06_employed_relevant'!$F$14:$F$4711,'06_employed_relevant'!$C$14:$C$4711,$U18,'06_employed_relevant'!$H$14:$H$4711,Y$4)+SUMIFS('06_employed_relevant'!$G$14:$G$4711,'06_employed_relevant'!$C$14:$C$4711,$U18,'06_employed_relevant'!$H$14:$H$4711,Y$4)</f>
        <v>13</v>
      </c>
      <c r="Z18" s="3">
        <f>SUMIFS('06_employed_relevant'!$F$14:$F$4711,'06_employed_relevant'!$C$14:$C$4711,$U18,'06_employed_relevant'!$H$14:$H$4711,Z$4)+SUMIFS('06_employed_relevant'!$G$14:$G$4711,'06_employed_relevant'!$C$14:$C$4711,$U18,'06_employed_relevant'!$H$14:$H$4711,Z$4)</f>
        <v>0</v>
      </c>
      <c r="AA18" s="3">
        <f>SUMIFS('06_employed_relevant'!$F$14:$F$4711,'06_employed_relevant'!$C$14:$C$4711,$U18,'06_employed_relevant'!$H$14:$H$4711,AA$4)+SUMIFS('06_employed_relevant'!$G$14:$G$4711,'06_employed_relevant'!$C$14:$C$4711,$U18,'06_employed_relevant'!$H$14:$H$4711,AA$4)</f>
        <v>0</v>
      </c>
      <c r="AB18" s="3">
        <f>SUMIFS('06_employed_relevant'!$F$14:$F$4711,'06_employed_relevant'!$C$14:$C$4711,$U18,'06_employed_relevant'!$H$14:$H$4711,AB$4)+SUMIFS('06_employed_relevant'!$G$14:$G$4711,'06_employed_relevant'!$C$14:$C$4711,$U18,'06_employed_relevant'!$H$14:$H$4711,AB$4)</f>
        <v>0</v>
      </c>
      <c r="AC18" s="3">
        <f>SUMIFS('06_employed_relevant'!$F$14:$F$4711,'06_employed_relevant'!$C$14:$C$4711,$U18,'06_employed_relevant'!$H$14:$H$4711,AC$4)+SUMIFS('06_employed_relevant'!$G$14:$G$4711,'06_employed_relevant'!$C$14:$C$4711,$U18,'06_employed_relevant'!$H$14:$H$4711,AC$4)</f>
        <v>0</v>
      </c>
      <c r="AD18" s="30">
        <f>SUMIFS('06_employed_relevant'!$F$14:$F$4711,'06_employed_relevant'!$C$14:$C$4711,$U18,'06_employed_relevant'!$H$14:$H$4711,AD$4)+SUMIFS('06_employed_relevant'!$G$14:$G$4711,'06_employed_relevant'!$C$14:$C$4711,$U18,'06_employed_relevant'!$H$14:$H$4711,AD$4)</f>
        <v>0</v>
      </c>
      <c r="AE18" s="3">
        <f>SUMIFS('06_employed_relevant'!$F$14:$F$4711,'06_employed_relevant'!$C$14:$C$4711,$U18,'06_employed_relevant'!$H$14:$H$4711,AE$4)+SUMIFS('06_employed_relevant'!$G$14:$G$4711,'06_employed_relevant'!$C$14:$C$4711,$U18,'06_employed_relevant'!$H$14:$H$4711,AE$4)</f>
        <v>0</v>
      </c>
      <c r="AF18" s="3">
        <f>SUMIFS('06_employed_relevant'!$F$14:$F$4711,'06_employed_relevant'!$C$14:$C$4711,$U18,'06_employed_relevant'!$H$14:$H$4711,AF$4)+SUMIFS('06_employed_relevant'!$G$14:$G$4711,'06_employed_relevant'!$C$14:$C$4711,$U18,'06_employed_relevant'!$H$14:$H$4711,AF$4)</f>
        <v>0</v>
      </c>
      <c r="AG18" s="3">
        <f>SUMIFS('06_employed_relevant'!$F$14:$F$4711,'06_employed_relevant'!$C$14:$C$4711,$U18,'06_employed_relevant'!$H$14:$H$4711,AG$4)+SUMIFS('06_employed_relevant'!$G$14:$G$4711,'06_employed_relevant'!$C$14:$C$4711,$U18,'06_employed_relevant'!$H$14:$H$4711,AG$4)</f>
        <v>0</v>
      </c>
      <c r="AH18" s="3">
        <f>SUMIFS('06_employed_relevant'!$F$14:$F$4711,'06_employed_relevant'!$C$14:$C$4711,$U18,'06_employed_relevant'!$H$14:$H$4711,AH$4)+SUMIFS('06_employed_relevant'!$G$14:$G$4711,'06_employed_relevant'!$C$14:$C$4711,$U18,'06_employed_relevant'!$H$14:$H$4711,AH$4)</f>
        <v>0</v>
      </c>
      <c r="AI18" s="3">
        <f>SUMIFS('06_employed_relevant'!$F$14:$F$4711,'06_employed_relevant'!$C$14:$C$4711,$U18,'06_employed_relevant'!$H$14:$H$4711,AI$4)+SUMIFS('06_employed_relevant'!$G$14:$G$4711,'06_employed_relevant'!$C$14:$C$4711,$U18,'06_employed_relevant'!$H$14:$H$4711,AI$4)</f>
        <v>0</v>
      </c>
      <c r="AJ18" s="3">
        <f>SUMIFS('06_employed_relevant'!$F$14:$F$4711,'06_employed_relevant'!$C$14:$C$4711,$U18,'06_employed_relevant'!$H$14:$H$4711,AJ$4)+SUMIFS('06_employed_relevant'!$G$14:$G$4711,'06_employed_relevant'!$C$14:$C$4711,$U18,'06_employed_relevant'!$H$14:$H$4711,AJ$4)</f>
        <v>3</v>
      </c>
      <c r="AK18" s="3">
        <f>SUMIFS('06_employed_relevant'!$F$14:$F$4711,'06_employed_relevant'!$C$14:$C$4711,$U18,'06_employed_relevant'!$H$14:$H$4711,AK$4)+SUMIFS('06_employed_relevant'!$G$14:$G$4711,'06_employed_relevant'!$C$14:$C$4711,$U18,'06_employed_relevant'!$H$14:$H$4711,AK$4)</f>
        <v>0</v>
      </c>
      <c r="AL18" s="3">
        <f>SUMIFS('06_employed_relevant'!$F$14:$F$4711,'06_employed_relevant'!$C$14:$C$4711,$U18,'06_employed_relevant'!$H$14:$H$4711,AL$4)+SUMIFS('06_employed_relevant'!$G$14:$G$4711,'06_employed_relevant'!$C$14:$C$4711,$U18,'06_employed_relevant'!$H$14:$H$4711,AL$4)</f>
        <v>0</v>
      </c>
      <c r="AM18" s="24">
        <f t="shared" si="1"/>
        <v>25</v>
      </c>
    </row>
    <row r="19" spans="1:39">
      <c r="A19" t="s">
        <v>151</v>
      </c>
      <c r="B19" s="3">
        <f>SUMIFS('06_employed_relevant'!$D$14:$D$4711,'06_employed_relevant'!$C$14:$C$4711,$A19,'06_employed_relevant'!$H$14:$H$4711,B$4)+SUMIFS('06_employed_relevant'!$E$14:$E$4711,'06_employed_relevant'!$C$14:$C$4711,$A19,'06_employed_relevant'!$H$14:$H$4711,B$4)</f>
        <v>895</v>
      </c>
      <c r="C19" s="3">
        <f>SUMIFS('06_employed_relevant'!$D$14:$D$4711,'06_employed_relevant'!$C$14:$C$4711,$A19,'06_employed_relevant'!$H$14:$H$4711,C$4)+SUMIFS('06_employed_relevant'!$E$14:$E$4711,'06_employed_relevant'!$C$14:$C$4711,$A19,'06_employed_relevant'!$H$14:$H$4711,C$4)</f>
        <v>32</v>
      </c>
      <c r="D19" s="3">
        <f>SUMIFS('06_employed_relevant'!$D$14:$D$4711,'06_employed_relevant'!$C$14:$C$4711,$A19,'06_employed_relevant'!$H$14:$H$4711,D$4)+SUMIFS('06_employed_relevant'!$E$14:$E$4711,'06_employed_relevant'!$C$14:$C$4711,$A19,'06_employed_relevant'!$H$14:$H$4711,D$4)</f>
        <v>1644</v>
      </c>
      <c r="E19" s="3">
        <f>SUMIFS('06_employed_relevant'!$D$14:$D$4711,'06_employed_relevant'!$C$14:$C$4711,$A19,'06_employed_relevant'!$H$14:$H$4711,E$4)+SUMIFS('06_employed_relevant'!$E$14:$E$4711,'06_employed_relevant'!$C$14:$C$4711,$A19,'06_employed_relevant'!$H$14:$H$4711,E$4)</f>
        <v>982</v>
      </c>
      <c r="F19" s="3">
        <f>SUMIFS('06_employed_relevant'!$D$14:$D$4711,'06_employed_relevant'!$C$14:$C$4711,$A19,'06_employed_relevant'!$H$14:$H$4711,F$4)+SUMIFS('06_employed_relevant'!$E$14:$E$4711,'06_employed_relevant'!$C$14:$C$4711,$A19,'06_employed_relevant'!$H$14:$H$4711,F$4)</f>
        <v>0</v>
      </c>
      <c r="G19" s="3">
        <f>SUMIFS('06_employed_relevant'!$D$14:$D$4711,'06_employed_relevant'!$C$14:$C$4711,$A19,'06_employed_relevant'!$H$14:$H$4711,G$4)+SUMIFS('06_employed_relevant'!$E$14:$E$4711,'06_employed_relevant'!$C$14:$C$4711,$A19,'06_employed_relevant'!$H$14:$H$4711,G$4)</f>
        <v>40</v>
      </c>
      <c r="H19" s="3">
        <f>SUMIFS('06_employed_relevant'!$D$14:$D$4711,'06_employed_relevant'!$C$14:$C$4711,$A19,'06_employed_relevant'!$H$14:$H$4711,H$4)+SUMIFS('06_employed_relevant'!$E$14:$E$4711,'06_employed_relevant'!$C$14:$C$4711,$A19,'06_employed_relevant'!$H$14:$H$4711,H$4)</f>
        <v>97</v>
      </c>
      <c r="I19" s="3">
        <f>SUMIFS('06_employed_relevant'!$D$14:$D$4711,'06_employed_relevant'!$C$14:$C$4711,$A19,'06_employed_relevant'!$H$14:$H$4711,I$4)+SUMIFS('06_employed_relevant'!$E$14:$E$4711,'06_employed_relevant'!$C$14:$C$4711,$A19,'06_employed_relevant'!$H$14:$H$4711,I$4)</f>
        <v>7</v>
      </c>
      <c r="J19" s="30">
        <f>SUMIFS('06_employed_relevant'!$D$14:$D$4711,'06_employed_relevant'!$C$14:$C$4711,$A19,'06_employed_relevant'!$H$14:$H$4711,J$4)+SUMIFS('06_employed_relevant'!$E$14:$E$4711,'06_employed_relevant'!$C$14:$C$4711,$A19,'06_employed_relevant'!$H$14:$H$4711,J$4)</f>
        <v>0</v>
      </c>
      <c r="K19" s="3">
        <f>SUMIFS('06_employed_relevant'!$D$14:$D$4711,'06_employed_relevant'!$C$14:$C$4711,$A19,'06_employed_relevant'!$H$14:$H$4711,K$4)+SUMIFS('06_employed_relevant'!$E$14:$E$4711,'06_employed_relevant'!$C$14:$C$4711,$A19,'06_employed_relevant'!$H$14:$H$4711,K$4)</f>
        <v>10</v>
      </c>
      <c r="L19" s="3">
        <f>SUMIFS('06_employed_relevant'!$D$14:$D$4711,'06_employed_relevant'!$C$14:$C$4711,$A19,'06_employed_relevant'!$H$14:$H$4711,L$4)+SUMIFS('06_employed_relevant'!$E$14:$E$4711,'06_employed_relevant'!$C$14:$C$4711,$A19,'06_employed_relevant'!$H$14:$H$4711,L$4)</f>
        <v>49</v>
      </c>
      <c r="M19" s="3">
        <f>SUMIFS('06_employed_relevant'!$D$14:$D$4711,'06_employed_relevant'!$C$14:$C$4711,$A19,'06_employed_relevant'!$H$14:$H$4711,M$4)+SUMIFS('06_employed_relevant'!$E$14:$E$4711,'06_employed_relevant'!$C$14:$C$4711,$A19,'06_employed_relevant'!$H$14:$H$4711,M$4)</f>
        <v>352</v>
      </c>
      <c r="N19" s="3">
        <f>SUMIFS('06_employed_relevant'!$D$14:$D$4711,'06_employed_relevant'!$C$14:$C$4711,$A19,'06_employed_relevant'!$H$14:$H$4711,N$4)+SUMIFS('06_employed_relevant'!$E$14:$E$4711,'06_employed_relevant'!$C$14:$C$4711,$A19,'06_employed_relevant'!$H$14:$H$4711,N$4)</f>
        <v>82</v>
      </c>
      <c r="O19" s="3">
        <f>SUMIFS('06_employed_relevant'!$D$14:$D$4711,'06_employed_relevant'!$C$14:$C$4711,$A19,'06_employed_relevant'!$H$14:$H$4711,O$4)+SUMIFS('06_employed_relevant'!$E$14:$E$4711,'06_employed_relevant'!$C$14:$C$4711,$A19,'06_employed_relevant'!$H$14:$H$4711,O$4)</f>
        <v>9</v>
      </c>
      <c r="P19" s="3">
        <f>SUMIFS('06_employed_relevant'!$D$14:$D$4711,'06_employed_relevant'!$C$14:$C$4711,$A19,'06_employed_relevant'!$H$14:$H$4711,P$4)+SUMIFS('06_employed_relevant'!$E$14:$E$4711,'06_employed_relevant'!$C$14:$C$4711,$A19,'06_employed_relevant'!$H$14:$H$4711,P$4)</f>
        <v>198</v>
      </c>
      <c r="Q19" s="3">
        <f>SUMIFS('06_employed_relevant'!$D$14:$D$4711,'06_employed_relevant'!$C$14:$C$4711,$A19,'06_employed_relevant'!$H$14:$H$4711,Q$4)+SUMIFS('06_employed_relevant'!$E$14:$E$4711,'06_employed_relevant'!$C$14:$C$4711,$A19,'06_employed_relevant'!$H$14:$H$4711,Q$4)</f>
        <v>26</v>
      </c>
      <c r="R19" s="3">
        <f>SUMIFS('06_employed_relevant'!$D$14:$D$4711,'06_employed_relevant'!$C$14:$C$4711,$A19,'06_employed_relevant'!$H$14:$H$4711,R$4)+SUMIFS('06_employed_relevant'!$E$14:$E$4711,'06_employed_relevant'!$C$14:$C$4711,$A19,'06_employed_relevant'!$H$14:$H$4711,R$4)</f>
        <v>29</v>
      </c>
      <c r="S19" s="24">
        <f t="shared" si="0"/>
        <v>4452</v>
      </c>
      <c r="U19" t="s">
        <v>151</v>
      </c>
      <c r="V19" s="3">
        <f>SUMIFS('06_employed_relevant'!$F$14:$F$4711,'06_employed_relevant'!$C$14:$C$4711,$U19,'06_employed_relevant'!$H$14:$H$4711,V$4)+SUMIFS('06_employed_relevant'!$G$14:$G$4711,'06_employed_relevant'!$C$14:$C$4711,$U19,'06_employed_relevant'!$H$14:$H$4711,V$4)</f>
        <v>1267</v>
      </c>
      <c r="W19" s="3">
        <f>SUMIFS('06_employed_relevant'!$F$14:$F$4711,'06_employed_relevant'!$C$14:$C$4711,$U19,'06_employed_relevant'!$H$14:$H$4711,W$4)+SUMIFS('06_employed_relevant'!$G$14:$G$4711,'06_employed_relevant'!$C$14:$C$4711,$U19,'06_employed_relevant'!$H$14:$H$4711,W$4)</f>
        <v>18</v>
      </c>
      <c r="X19" s="3">
        <f>SUMIFS('06_employed_relevant'!$F$14:$F$4711,'06_employed_relevant'!$C$14:$C$4711,$U19,'06_employed_relevant'!$H$14:$H$4711,X$4)+SUMIFS('06_employed_relevant'!$G$14:$G$4711,'06_employed_relevant'!$C$14:$C$4711,$U19,'06_employed_relevant'!$H$14:$H$4711,X$4)</f>
        <v>370</v>
      </c>
      <c r="Y19" s="3">
        <f>SUMIFS('06_employed_relevant'!$F$14:$F$4711,'06_employed_relevant'!$C$14:$C$4711,$U19,'06_employed_relevant'!$H$14:$H$4711,Y$4)+SUMIFS('06_employed_relevant'!$G$14:$G$4711,'06_employed_relevant'!$C$14:$C$4711,$U19,'06_employed_relevant'!$H$14:$H$4711,Y$4)</f>
        <v>157</v>
      </c>
      <c r="Z19" s="3">
        <f>SUMIFS('06_employed_relevant'!$F$14:$F$4711,'06_employed_relevant'!$C$14:$C$4711,$U19,'06_employed_relevant'!$H$14:$H$4711,Z$4)+SUMIFS('06_employed_relevant'!$G$14:$G$4711,'06_employed_relevant'!$C$14:$C$4711,$U19,'06_employed_relevant'!$H$14:$H$4711,Z$4)</f>
        <v>0</v>
      </c>
      <c r="AA19" s="3">
        <f>SUMIFS('06_employed_relevant'!$F$14:$F$4711,'06_employed_relevant'!$C$14:$C$4711,$U19,'06_employed_relevant'!$H$14:$H$4711,AA$4)+SUMIFS('06_employed_relevant'!$G$14:$G$4711,'06_employed_relevant'!$C$14:$C$4711,$U19,'06_employed_relevant'!$H$14:$H$4711,AA$4)</f>
        <v>73</v>
      </c>
      <c r="AB19" s="3">
        <f>SUMIFS('06_employed_relevant'!$F$14:$F$4711,'06_employed_relevant'!$C$14:$C$4711,$U19,'06_employed_relevant'!$H$14:$H$4711,AB$4)+SUMIFS('06_employed_relevant'!$G$14:$G$4711,'06_employed_relevant'!$C$14:$C$4711,$U19,'06_employed_relevant'!$H$14:$H$4711,AB$4)</f>
        <v>145</v>
      </c>
      <c r="AC19" s="3">
        <f>SUMIFS('06_employed_relevant'!$F$14:$F$4711,'06_employed_relevant'!$C$14:$C$4711,$U19,'06_employed_relevant'!$H$14:$H$4711,AC$4)+SUMIFS('06_employed_relevant'!$G$14:$G$4711,'06_employed_relevant'!$C$14:$C$4711,$U19,'06_employed_relevant'!$H$14:$H$4711,AC$4)</f>
        <v>7</v>
      </c>
      <c r="AD19" s="30">
        <f>SUMIFS('06_employed_relevant'!$F$14:$F$4711,'06_employed_relevant'!$C$14:$C$4711,$U19,'06_employed_relevant'!$H$14:$H$4711,AD$4)+SUMIFS('06_employed_relevant'!$G$14:$G$4711,'06_employed_relevant'!$C$14:$C$4711,$U19,'06_employed_relevant'!$H$14:$H$4711,AD$4)</f>
        <v>0</v>
      </c>
      <c r="AE19" s="3">
        <f>SUMIFS('06_employed_relevant'!$F$14:$F$4711,'06_employed_relevant'!$C$14:$C$4711,$U19,'06_employed_relevant'!$H$14:$H$4711,AE$4)+SUMIFS('06_employed_relevant'!$G$14:$G$4711,'06_employed_relevant'!$C$14:$C$4711,$U19,'06_employed_relevant'!$H$14:$H$4711,AE$4)</f>
        <v>64</v>
      </c>
      <c r="AF19" s="3">
        <f>SUMIFS('06_employed_relevant'!$F$14:$F$4711,'06_employed_relevant'!$C$14:$C$4711,$U19,'06_employed_relevant'!$H$14:$H$4711,AF$4)+SUMIFS('06_employed_relevant'!$G$14:$G$4711,'06_employed_relevant'!$C$14:$C$4711,$U19,'06_employed_relevant'!$H$14:$H$4711,AF$4)</f>
        <v>74</v>
      </c>
      <c r="AG19" s="3">
        <f>SUMIFS('06_employed_relevant'!$F$14:$F$4711,'06_employed_relevant'!$C$14:$C$4711,$U19,'06_employed_relevant'!$H$14:$H$4711,AG$4)+SUMIFS('06_employed_relevant'!$G$14:$G$4711,'06_employed_relevant'!$C$14:$C$4711,$U19,'06_employed_relevant'!$H$14:$H$4711,AG$4)</f>
        <v>210</v>
      </c>
      <c r="AH19" s="3">
        <f>SUMIFS('06_employed_relevant'!$F$14:$F$4711,'06_employed_relevant'!$C$14:$C$4711,$U19,'06_employed_relevant'!$H$14:$H$4711,AH$4)+SUMIFS('06_employed_relevant'!$G$14:$G$4711,'06_employed_relevant'!$C$14:$C$4711,$U19,'06_employed_relevant'!$H$14:$H$4711,AH$4)</f>
        <v>82</v>
      </c>
      <c r="AI19" s="3">
        <f>SUMIFS('06_employed_relevant'!$F$14:$F$4711,'06_employed_relevant'!$C$14:$C$4711,$U19,'06_employed_relevant'!$H$14:$H$4711,AI$4)+SUMIFS('06_employed_relevant'!$G$14:$G$4711,'06_employed_relevant'!$C$14:$C$4711,$U19,'06_employed_relevant'!$H$14:$H$4711,AI$4)</f>
        <v>11</v>
      </c>
      <c r="AJ19" s="3">
        <f>SUMIFS('06_employed_relevant'!$F$14:$F$4711,'06_employed_relevant'!$C$14:$C$4711,$U19,'06_employed_relevant'!$H$14:$H$4711,AJ$4)+SUMIFS('06_employed_relevant'!$G$14:$G$4711,'06_employed_relevant'!$C$14:$C$4711,$U19,'06_employed_relevant'!$H$14:$H$4711,AJ$4)</f>
        <v>131</v>
      </c>
      <c r="AK19" s="3">
        <f>SUMIFS('06_employed_relevant'!$F$14:$F$4711,'06_employed_relevant'!$C$14:$C$4711,$U19,'06_employed_relevant'!$H$14:$H$4711,AK$4)+SUMIFS('06_employed_relevant'!$G$14:$G$4711,'06_employed_relevant'!$C$14:$C$4711,$U19,'06_employed_relevant'!$H$14:$H$4711,AK$4)</f>
        <v>11</v>
      </c>
      <c r="AL19" s="3">
        <f>SUMIFS('06_employed_relevant'!$F$14:$F$4711,'06_employed_relevant'!$C$14:$C$4711,$U19,'06_employed_relevant'!$H$14:$H$4711,AL$4)+SUMIFS('06_employed_relevant'!$G$14:$G$4711,'06_employed_relevant'!$C$14:$C$4711,$U19,'06_employed_relevant'!$H$14:$H$4711,AL$4)</f>
        <v>16</v>
      </c>
      <c r="AM19" s="24">
        <f t="shared" si="1"/>
        <v>2636</v>
      </c>
    </row>
    <row r="20" spans="1:39">
      <c r="A20" t="s">
        <v>152</v>
      </c>
      <c r="B20" s="3">
        <f>SUMIFS('06_employed_relevant'!$D$14:$D$4711,'06_employed_relevant'!$C$14:$C$4711,$A20,'06_employed_relevant'!$H$14:$H$4711,B$4)+SUMIFS('06_employed_relevant'!$E$14:$E$4711,'06_employed_relevant'!$C$14:$C$4711,$A20,'06_employed_relevant'!$H$14:$H$4711,B$4)</f>
        <v>49</v>
      </c>
      <c r="C20" s="3">
        <f>SUMIFS('06_employed_relevant'!$D$14:$D$4711,'06_employed_relevant'!$C$14:$C$4711,$A20,'06_employed_relevant'!$H$14:$H$4711,C$4)+SUMIFS('06_employed_relevant'!$E$14:$E$4711,'06_employed_relevant'!$C$14:$C$4711,$A20,'06_employed_relevant'!$H$14:$H$4711,C$4)</f>
        <v>0</v>
      </c>
      <c r="D20" s="3">
        <f>SUMIFS('06_employed_relevant'!$D$14:$D$4711,'06_employed_relevant'!$C$14:$C$4711,$A20,'06_employed_relevant'!$H$14:$H$4711,D$4)+SUMIFS('06_employed_relevant'!$E$14:$E$4711,'06_employed_relevant'!$C$14:$C$4711,$A20,'06_employed_relevant'!$H$14:$H$4711,D$4)</f>
        <v>38</v>
      </c>
      <c r="E20" s="3">
        <f>SUMIFS('06_employed_relevant'!$D$14:$D$4711,'06_employed_relevant'!$C$14:$C$4711,$A20,'06_employed_relevant'!$H$14:$H$4711,E$4)+SUMIFS('06_employed_relevant'!$E$14:$E$4711,'06_employed_relevant'!$C$14:$C$4711,$A20,'06_employed_relevant'!$H$14:$H$4711,E$4)</f>
        <v>308</v>
      </c>
      <c r="F20" s="3">
        <f>SUMIFS('06_employed_relevant'!$D$14:$D$4711,'06_employed_relevant'!$C$14:$C$4711,$A20,'06_employed_relevant'!$H$14:$H$4711,F$4)+SUMIFS('06_employed_relevant'!$E$14:$E$4711,'06_employed_relevant'!$C$14:$C$4711,$A20,'06_employed_relevant'!$H$14:$H$4711,F$4)</f>
        <v>0</v>
      </c>
      <c r="G20" s="3">
        <f>SUMIFS('06_employed_relevant'!$D$14:$D$4711,'06_employed_relevant'!$C$14:$C$4711,$A20,'06_employed_relevant'!$H$14:$H$4711,G$4)+SUMIFS('06_employed_relevant'!$E$14:$E$4711,'06_employed_relevant'!$C$14:$C$4711,$A20,'06_employed_relevant'!$H$14:$H$4711,G$4)</f>
        <v>0</v>
      </c>
      <c r="H20" s="3">
        <f>SUMIFS('06_employed_relevant'!$D$14:$D$4711,'06_employed_relevant'!$C$14:$C$4711,$A20,'06_employed_relevant'!$H$14:$H$4711,H$4)+SUMIFS('06_employed_relevant'!$E$14:$E$4711,'06_employed_relevant'!$C$14:$C$4711,$A20,'06_employed_relevant'!$H$14:$H$4711,H$4)</f>
        <v>4</v>
      </c>
      <c r="I20" s="3">
        <f>SUMIFS('06_employed_relevant'!$D$14:$D$4711,'06_employed_relevant'!$C$14:$C$4711,$A20,'06_employed_relevant'!$H$14:$H$4711,I$4)+SUMIFS('06_employed_relevant'!$E$14:$E$4711,'06_employed_relevant'!$C$14:$C$4711,$A20,'06_employed_relevant'!$H$14:$H$4711,I$4)</f>
        <v>0</v>
      </c>
      <c r="J20" s="30">
        <f>SUMIFS('06_employed_relevant'!$D$14:$D$4711,'06_employed_relevant'!$C$14:$C$4711,$A20,'06_employed_relevant'!$H$14:$H$4711,J$4)+SUMIFS('06_employed_relevant'!$E$14:$E$4711,'06_employed_relevant'!$C$14:$C$4711,$A20,'06_employed_relevant'!$H$14:$H$4711,J$4)</f>
        <v>0</v>
      </c>
      <c r="K20" s="3">
        <f>SUMIFS('06_employed_relevant'!$D$14:$D$4711,'06_employed_relevant'!$C$14:$C$4711,$A20,'06_employed_relevant'!$H$14:$H$4711,K$4)+SUMIFS('06_employed_relevant'!$E$14:$E$4711,'06_employed_relevant'!$C$14:$C$4711,$A20,'06_employed_relevant'!$H$14:$H$4711,K$4)</f>
        <v>0</v>
      </c>
      <c r="L20" s="3">
        <f>SUMIFS('06_employed_relevant'!$D$14:$D$4711,'06_employed_relevant'!$C$14:$C$4711,$A20,'06_employed_relevant'!$H$14:$H$4711,L$4)+SUMIFS('06_employed_relevant'!$E$14:$E$4711,'06_employed_relevant'!$C$14:$C$4711,$A20,'06_employed_relevant'!$H$14:$H$4711,L$4)</f>
        <v>24</v>
      </c>
      <c r="M20" s="3">
        <f>SUMIFS('06_employed_relevant'!$D$14:$D$4711,'06_employed_relevant'!$C$14:$C$4711,$A20,'06_employed_relevant'!$H$14:$H$4711,M$4)+SUMIFS('06_employed_relevant'!$E$14:$E$4711,'06_employed_relevant'!$C$14:$C$4711,$A20,'06_employed_relevant'!$H$14:$H$4711,M$4)</f>
        <v>41</v>
      </c>
      <c r="N20" s="3">
        <f>SUMIFS('06_employed_relevant'!$D$14:$D$4711,'06_employed_relevant'!$C$14:$C$4711,$A20,'06_employed_relevant'!$H$14:$H$4711,N$4)+SUMIFS('06_employed_relevant'!$E$14:$E$4711,'06_employed_relevant'!$C$14:$C$4711,$A20,'06_employed_relevant'!$H$14:$H$4711,N$4)</f>
        <v>3</v>
      </c>
      <c r="O20" s="3">
        <f>SUMIFS('06_employed_relevant'!$D$14:$D$4711,'06_employed_relevant'!$C$14:$C$4711,$A20,'06_employed_relevant'!$H$14:$H$4711,O$4)+SUMIFS('06_employed_relevant'!$E$14:$E$4711,'06_employed_relevant'!$C$14:$C$4711,$A20,'06_employed_relevant'!$H$14:$H$4711,O$4)</f>
        <v>0</v>
      </c>
      <c r="P20" s="3">
        <f>SUMIFS('06_employed_relevant'!$D$14:$D$4711,'06_employed_relevant'!$C$14:$C$4711,$A20,'06_employed_relevant'!$H$14:$H$4711,P$4)+SUMIFS('06_employed_relevant'!$E$14:$E$4711,'06_employed_relevant'!$C$14:$C$4711,$A20,'06_employed_relevant'!$H$14:$H$4711,P$4)</f>
        <v>22</v>
      </c>
      <c r="Q20" s="3">
        <f>SUMIFS('06_employed_relevant'!$D$14:$D$4711,'06_employed_relevant'!$C$14:$C$4711,$A20,'06_employed_relevant'!$H$14:$H$4711,Q$4)+SUMIFS('06_employed_relevant'!$E$14:$E$4711,'06_employed_relevant'!$C$14:$C$4711,$A20,'06_employed_relevant'!$H$14:$H$4711,Q$4)</f>
        <v>0</v>
      </c>
      <c r="R20" s="3">
        <f>SUMIFS('06_employed_relevant'!$D$14:$D$4711,'06_employed_relevant'!$C$14:$C$4711,$A20,'06_employed_relevant'!$H$14:$H$4711,R$4)+SUMIFS('06_employed_relevant'!$E$14:$E$4711,'06_employed_relevant'!$C$14:$C$4711,$A20,'06_employed_relevant'!$H$14:$H$4711,R$4)</f>
        <v>0</v>
      </c>
      <c r="S20" s="24">
        <f t="shared" si="0"/>
        <v>489</v>
      </c>
      <c r="U20" t="s">
        <v>152</v>
      </c>
      <c r="V20" s="3">
        <f>SUMIFS('06_employed_relevant'!$F$14:$F$4711,'06_employed_relevant'!$C$14:$C$4711,$U20,'06_employed_relevant'!$H$14:$H$4711,V$4)+SUMIFS('06_employed_relevant'!$G$14:$G$4711,'06_employed_relevant'!$C$14:$C$4711,$U20,'06_employed_relevant'!$H$14:$H$4711,V$4)</f>
        <v>3</v>
      </c>
      <c r="W20" s="3">
        <f>SUMIFS('06_employed_relevant'!$F$14:$F$4711,'06_employed_relevant'!$C$14:$C$4711,$U20,'06_employed_relevant'!$H$14:$H$4711,W$4)+SUMIFS('06_employed_relevant'!$G$14:$G$4711,'06_employed_relevant'!$C$14:$C$4711,$U20,'06_employed_relevant'!$H$14:$H$4711,W$4)</f>
        <v>0</v>
      </c>
      <c r="X20" s="3">
        <f>SUMIFS('06_employed_relevant'!$F$14:$F$4711,'06_employed_relevant'!$C$14:$C$4711,$U20,'06_employed_relevant'!$H$14:$H$4711,X$4)+SUMIFS('06_employed_relevant'!$G$14:$G$4711,'06_employed_relevant'!$C$14:$C$4711,$U20,'06_employed_relevant'!$H$14:$H$4711,X$4)</f>
        <v>0</v>
      </c>
      <c r="Y20" s="3">
        <f>SUMIFS('06_employed_relevant'!$F$14:$F$4711,'06_employed_relevant'!$C$14:$C$4711,$U20,'06_employed_relevant'!$H$14:$H$4711,Y$4)+SUMIFS('06_employed_relevant'!$G$14:$G$4711,'06_employed_relevant'!$C$14:$C$4711,$U20,'06_employed_relevant'!$H$14:$H$4711,Y$4)</f>
        <v>11</v>
      </c>
      <c r="Z20" s="3">
        <f>SUMIFS('06_employed_relevant'!$F$14:$F$4711,'06_employed_relevant'!$C$14:$C$4711,$U20,'06_employed_relevant'!$H$14:$H$4711,Z$4)+SUMIFS('06_employed_relevant'!$G$14:$G$4711,'06_employed_relevant'!$C$14:$C$4711,$U20,'06_employed_relevant'!$H$14:$H$4711,Z$4)</f>
        <v>0</v>
      </c>
      <c r="AA20" s="3">
        <f>SUMIFS('06_employed_relevant'!$F$14:$F$4711,'06_employed_relevant'!$C$14:$C$4711,$U20,'06_employed_relevant'!$H$14:$H$4711,AA$4)+SUMIFS('06_employed_relevant'!$G$14:$G$4711,'06_employed_relevant'!$C$14:$C$4711,$U20,'06_employed_relevant'!$H$14:$H$4711,AA$4)</f>
        <v>0</v>
      </c>
      <c r="AB20" s="3">
        <f>SUMIFS('06_employed_relevant'!$F$14:$F$4711,'06_employed_relevant'!$C$14:$C$4711,$U20,'06_employed_relevant'!$H$14:$H$4711,AB$4)+SUMIFS('06_employed_relevant'!$G$14:$G$4711,'06_employed_relevant'!$C$14:$C$4711,$U20,'06_employed_relevant'!$H$14:$H$4711,AB$4)</f>
        <v>0</v>
      </c>
      <c r="AC20" s="3">
        <f>SUMIFS('06_employed_relevant'!$F$14:$F$4711,'06_employed_relevant'!$C$14:$C$4711,$U20,'06_employed_relevant'!$H$14:$H$4711,AC$4)+SUMIFS('06_employed_relevant'!$G$14:$G$4711,'06_employed_relevant'!$C$14:$C$4711,$U20,'06_employed_relevant'!$H$14:$H$4711,AC$4)</f>
        <v>0</v>
      </c>
      <c r="AD20" s="30">
        <f>SUMIFS('06_employed_relevant'!$F$14:$F$4711,'06_employed_relevant'!$C$14:$C$4711,$U20,'06_employed_relevant'!$H$14:$H$4711,AD$4)+SUMIFS('06_employed_relevant'!$G$14:$G$4711,'06_employed_relevant'!$C$14:$C$4711,$U20,'06_employed_relevant'!$H$14:$H$4711,AD$4)</f>
        <v>0</v>
      </c>
      <c r="AE20" s="3">
        <f>SUMIFS('06_employed_relevant'!$F$14:$F$4711,'06_employed_relevant'!$C$14:$C$4711,$U20,'06_employed_relevant'!$H$14:$H$4711,AE$4)+SUMIFS('06_employed_relevant'!$G$14:$G$4711,'06_employed_relevant'!$C$14:$C$4711,$U20,'06_employed_relevant'!$H$14:$H$4711,AE$4)</f>
        <v>0</v>
      </c>
      <c r="AF20" s="3">
        <f>SUMIFS('06_employed_relevant'!$F$14:$F$4711,'06_employed_relevant'!$C$14:$C$4711,$U20,'06_employed_relevant'!$H$14:$H$4711,AF$4)+SUMIFS('06_employed_relevant'!$G$14:$G$4711,'06_employed_relevant'!$C$14:$C$4711,$U20,'06_employed_relevant'!$H$14:$H$4711,AF$4)</f>
        <v>5</v>
      </c>
      <c r="AG20" s="3">
        <f>SUMIFS('06_employed_relevant'!$F$14:$F$4711,'06_employed_relevant'!$C$14:$C$4711,$U20,'06_employed_relevant'!$H$14:$H$4711,AG$4)+SUMIFS('06_employed_relevant'!$G$14:$G$4711,'06_employed_relevant'!$C$14:$C$4711,$U20,'06_employed_relevant'!$H$14:$H$4711,AG$4)</f>
        <v>0</v>
      </c>
      <c r="AH20" s="3">
        <f>SUMIFS('06_employed_relevant'!$F$14:$F$4711,'06_employed_relevant'!$C$14:$C$4711,$U20,'06_employed_relevant'!$H$14:$H$4711,AH$4)+SUMIFS('06_employed_relevant'!$G$14:$G$4711,'06_employed_relevant'!$C$14:$C$4711,$U20,'06_employed_relevant'!$H$14:$H$4711,AH$4)</f>
        <v>0</v>
      </c>
      <c r="AI20" s="3">
        <f>SUMIFS('06_employed_relevant'!$F$14:$F$4711,'06_employed_relevant'!$C$14:$C$4711,$U20,'06_employed_relevant'!$H$14:$H$4711,AI$4)+SUMIFS('06_employed_relevant'!$G$14:$G$4711,'06_employed_relevant'!$C$14:$C$4711,$U20,'06_employed_relevant'!$H$14:$H$4711,AI$4)</f>
        <v>0</v>
      </c>
      <c r="AJ20" s="3">
        <f>SUMIFS('06_employed_relevant'!$F$14:$F$4711,'06_employed_relevant'!$C$14:$C$4711,$U20,'06_employed_relevant'!$H$14:$H$4711,AJ$4)+SUMIFS('06_employed_relevant'!$G$14:$G$4711,'06_employed_relevant'!$C$14:$C$4711,$U20,'06_employed_relevant'!$H$14:$H$4711,AJ$4)</f>
        <v>7</v>
      </c>
      <c r="AK20" s="3">
        <f>SUMIFS('06_employed_relevant'!$F$14:$F$4711,'06_employed_relevant'!$C$14:$C$4711,$U20,'06_employed_relevant'!$H$14:$H$4711,AK$4)+SUMIFS('06_employed_relevant'!$G$14:$G$4711,'06_employed_relevant'!$C$14:$C$4711,$U20,'06_employed_relevant'!$H$14:$H$4711,AK$4)</f>
        <v>0</v>
      </c>
      <c r="AL20" s="3">
        <f>SUMIFS('06_employed_relevant'!$F$14:$F$4711,'06_employed_relevant'!$C$14:$C$4711,$U20,'06_employed_relevant'!$H$14:$H$4711,AL$4)+SUMIFS('06_employed_relevant'!$G$14:$G$4711,'06_employed_relevant'!$C$14:$C$4711,$U20,'06_employed_relevant'!$H$14:$H$4711,AL$4)</f>
        <v>0</v>
      </c>
      <c r="AM20" s="24">
        <f t="shared" si="1"/>
        <v>26</v>
      </c>
    </row>
    <row r="21" spans="1:39">
      <c r="A21" t="s">
        <v>153</v>
      </c>
      <c r="B21" s="3">
        <f>SUMIFS('06_employed_relevant'!$D$14:$D$4711,'06_employed_relevant'!$C$14:$C$4711,$A21,'06_employed_relevant'!$H$14:$H$4711,B$4)+SUMIFS('06_employed_relevant'!$E$14:$E$4711,'06_employed_relevant'!$C$14:$C$4711,$A21,'06_employed_relevant'!$H$14:$H$4711,B$4)</f>
        <v>56</v>
      </c>
      <c r="C21" s="3">
        <f>SUMIFS('06_employed_relevant'!$D$14:$D$4711,'06_employed_relevant'!$C$14:$C$4711,$A21,'06_employed_relevant'!$H$14:$H$4711,C$4)+SUMIFS('06_employed_relevant'!$E$14:$E$4711,'06_employed_relevant'!$C$14:$C$4711,$A21,'06_employed_relevant'!$H$14:$H$4711,C$4)</f>
        <v>3</v>
      </c>
      <c r="D21" s="3">
        <f>SUMIFS('06_employed_relevant'!$D$14:$D$4711,'06_employed_relevant'!$C$14:$C$4711,$A21,'06_employed_relevant'!$H$14:$H$4711,D$4)+SUMIFS('06_employed_relevant'!$E$14:$E$4711,'06_employed_relevant'!$C$14:$C$4711,$A21,'06_employed_relevant'!$H$14:$H$4711,D$4)</f>
        <v>25</v>
      </c>
      <c r="E21" s="3">
        <f>SUMIFS('06_employed_relevant'!$D$14:$D$4711,'06_employed_relevant'!$C$14:$C$4711,$A21,'06_employed_relevant'!$H$14:$H$4711,E$4)+SUMIFS('06_employed_relevant'!$E$14:$E$4711,'06_employed_relevant'!$C$14:$C$4711,$A21,'06_employed_relevant'!$H$14:$H$4711,E$4)</f>
        <v>50</v>
      </c>
      <c r="F21" s="3">
        <f>SUMIFS('06_employed_relevant'!$D$14:$D$4711,'06_employed_relevant'!$C$14:$C$4711,$A21,'06_employed_relevant'!$H$14:$H$4711,F$4)+SUMIFS('06_employed_relevant'!$E$14:$E$4711,'06_employed_relevant'!$C$14:$C$4711,$A21,'06_employed_relevant'!$H$14:$H$4711,F$4)</f>
        <v>0</v>
      </c>
      <c r="G21" s="3">
        <f>SUMIFS('06_employed_relevant'!$D$14:$D$4711,'06_employed_relevant'!$C$14:$C$4711,$A21,'06_employed_relevant'!$H$14:$H$4711,G$4)+SUMIFS('06_employed_relevant'!$E$14:$E$4711,'06_employed_relevant'!$C$14:$C$4711,$A21,'06_employed_relevant'!$H$14:$H$4711,G$4)</f>
        <v>7</v>
      </c>
      <c r="H21" s="3">
        <f>SUMIFS('06_employed_relevant'!$D$14:$D$4711,'06_employed_relevant'!$C$14:$C$4711,$A21,'06_employed_relevant'!$H$14:$H$4711,H$4)+SUMIFS('06_employed_relevant'!$E$14:$E$4711,'06_employed_relevant'!$C$14:$C$4711,$A21,'06_employed_relevant'!$H$14:$H$4711,H$4)</f>
        <v>18</v>
      </c>
      <c r="I21" s="3">
        <f>SUMIFS('06_employed_relevant'!$D$14:$D$4711,'06_employed_relevant'!$C$14:$C$4711,$A21,'06_employed_relevant'!$H$14:$H$4711,I$4)+SUMIFS('06_employed_relevant'!$E$14:$E$4711,'06_employed_relevant'!$C$14:$C$4711,$A21,'06_employed_relevant'!$H$14:$H$4711,I$4)</f>
        <v>0</v>
      </c>
      <c r="J21" s="30">
        <f>SUMIFS('06_employed_relevant'!$D$14:$D$4711,'06_employed_relevant'!$C$14:$C$4711,$A21,'06_employed_relevant'!$H$14:$H$4711,J$4)+SUMIFS('06_employed_relevant'!$E$14:$E$4711,'06_employed_relevant'!$C$14:$C$4711,$A21,'06_employed_relevant'!$H$14:$H$4711,J$4)</f>
        <v>0</v>
      </c>
      <c r="K21" s="3">
        <f>SUMIFS('06_employed_relevant'!$D$14:$D$4711,'06_employed_relevant'!$C$14:$C$4711,$A21,'06_employed_relevant'!$H$14:$H$4711,K$4)+SUMIFS('06_employed_relevant'!$E$14:$E$4711,'06_employed_relevant'!$C$14:$C$4711,$A21,'06_employed_relevant'!$H$14:$H$4711,K$4)</f>
        <v>8</v>
      </c>
      <c r="L21" s="3">
        <f>SUMIFS('06_employed_relevant'!$D$14:$D$4711,'06_employed_relevant'!$C$14:$C$4711,$A21,'06_employed_relevant'!$H$14:$H$4711,L$4)+SUMIFS('06_employed_relevant'!$E$14:$E$4711,'06_employed_relevant'!$C$14:$C$4711,$A21,'06_employed_relevant'!$H$14:$H$4711,L$4)</f>
        <v>48</v>
      </c>
      <c r="M21" s="3">
        <f>SUMIFS('06_employed_relevant'!$D$14:$D$4711,'06_employed_relevant'!$C$14:$C$4711,$A21,'06_employed_relevant'!$H$14:$H$4711,M$4)+SUMIFS('06_employed_relevant'!$E$14:$E$4711,'06_employed_relevant'!$C$14:$C$4711,$A21,'06_employed_relevant'!$H$14:$H$4711,M$4)</f>
        <v>151</v>
      </c>
      <c r="N21" s="3">
        <f>SUMIFS('06_employed_relevant'!$D$14:$D$4711,'06_employed_relevant'!$C$14:$C$4711,$A21,'06_employed_relevant'!$H$14:$H$4711,N$4)+SUMIFS('06_employed_relevant'!$E$14:$E$4711,'06_employed_relevant'!$C$14:$C$4711,$A21,'06_employed_relevant'!$H$14:$H$4711,N$4)</f>
        <v>16</v>
      </c>
      <c r="O21" s="3">
        <f>SUMIFS('06_employed_relevant'!$D$14:$D$4711,'06_employed_relevant'!$C$14:$C$4711,$A21,'06_employed_relevant'!$H$14:$H$4711,O$4)+SUMIFS('06_employed_relevant'!$E$14:$E$4711,'06_employed_relevant'!$C$14:$C$4711,$A21,'06_employed_relevant'!$H$14:$H$4711,O$4)</f>
        <v>4</v>
      </c>
      <c r="P21" s="3">
        <f>SUMIFS('06_employed_relevant'!$D$14:$D$4711,'06_employed_relevant'!$C$14:$C$4711,$A21,'06_employed_relevant'!$H$14:$H$4711,P$4)+SUMIFS('06_employed_relevant'!$E$14:$E$4711,'06_employed_relevant'!$C$14:$C$4711,$A21,'06_employed_relevant'!$H$14:$H$4711,P$4)</f>
        <v>63</v>
      </c>
      <c r="Q21" s="3">
        <f>SUMIFS('06_employed_relevant'!$D$14:$D$4711,'06_employed_relevant'!$C$14:$C$4711,$A21,'06_employed_relevant'!$H$14:$H$4711,Q$4)+SUMIFS('06_employed_relevant'!$E$14:$E$4711,'06_employed_relevant'!$C$14:$C$4711,$A21,'06_employed_relevant'!$H$14:$H$4711,Q$4)</f>
        <v>3</v>
      </c>
      <c r="R21" s="3">
        <f>SUMIFS('06_employed_relevant'!$D$14:$D$4711,'06_employed_relevant'!$C$14:$C$4711,$A21,'06_employed_relevant'!$H$14:$H$4711,R$4)+SUMIFS('06_employed_relevant'!$E$14:$E$4711,'06_employed_relevant'!$C$14:$C$4711,$A21,'06_employed_relevant'!$H$14:$H$4711,R$4)</f>
        <v>13</v>
      </c>
      <c r="S21" s="24">
        <f t="shared" si="0"/>
        <v>465</v>
      </c>
      <c r="U21" t="s">
        <v>153</v>
      </c>
      <c r="V21" s="3">
        <f>SUMIFS('06_employed_relevant'!$F$14:$F$4711,'06_employed_relevant'!$C$14:$C$4711,$U21,'06_employed_relevant'!$H$14:$H$4711,V$4)+SUMIFS('06_employed_relevant'!$G$14:$G$4711,'06_employed_relevant'!$C$14:$C$4711,$U21,'06_employed_relevant'!$H$14:$H$4711,V$4)</f>
        <v>0</v>
      </c>
      <c r="W21" s="3">
        <f>SUMIFS('06_employed_relevant'!$F$14:$F$4711,'06_employed_relevant'!$C$14:$C$4711,$U21,'06_employed_relevant'!$H$14:$H$4711,W$4)+SUMIFS('06_employed_relevant'!$G$14:$G$4711,'06_employed_relevant'!$C$14:$C$4711,$U21,'06_employed_relevant'!$H$14:$H$4711,W$4)</f>
        <v>0</v>
      </c>
      <c r="X21" s="3">
        <f>SUMIFS('06_employed_relevant'!$F$14:$F$4711,'06_employed_relevant'!$C$14:$C$4711,$U21,'06_employed_relevant'!$H$14:$H$4711,X$4)+SUMIFS('06_employed_relevant'!$G$14:$G$4711,'06_employed_relevant'!$C$14:$C$4711,$U21,'06_employed_relevant'!$H$14:$H$4711,X$4)</f>
        <v>0</v>
      </c>
      <c r="Y21" s="3">
        <f>SUMIFS('06_employed_relevant'!$F$14:$F$4711,'06_employed_relevant'!$C$14:$C$4711,$U21,'06_employed_relevant'!$H$14:$H$4711,Y$4)+SUMIFS('06_employed_relevant'!$G$14:$G$4711,'06_employed_relevant'!$C$14:$C$4711,$U21,'06_employed_relevant'!$H$14:$H$4711,Y$4)</f>
        <v>0</v>
      </c>
      <c r="Z21" s="3">
        <f>SUMIFS('06_employed_relevant'!$F$14:$F$4711,'06_employed_relevant'!$C$14:$C$4711,$U21,'06_employed_relevant'!$H$14:$H$4711,Z$4)+SUMIFS('06_employed_relevant'!$G$14:$G$4711,'06_employed_relevant'!$C$14:$C$4711,$U21,'06_employed_relevant'!$H$14:$H$4711,Z$4)</f>
        <v>0</v>
      </c>
      <c r="AA21" s="3">
        <f>SUMIFS('06_employed_relevant'!$F$14:$F$4711,'06_employed_relevant'!$C$14:$C$4711,$U21,'06_employed_relevant'!$H$14:$H$4711,AA$4)+SUMIFS('06_employed_relevant'!$G$14:$G$4711,'06_employed_relevant'!$C$14:$C$4711,$U21,'06_employed_relevant'!$H$14:$H$4711,AA$4)</f>
        <v>0</v>
      </c>
      <c r="AB21" s="3">
        <f>SUMIFS('06_employed_relevant'!$F$14:$F$4711,'06_employed_relevant'!$C$14:$C$4711,$U21,'06_employed_relevant'!$H$14:$H$4711,AB$4)+SUMIFS('06_employed_relevant'!$G$14:$G$4711,'06_employed_relevant'!$C$14:$C$4711,$U21,'06_employed_relevant'!$H$14:$H$4711,AB$4)</f>
        <v>0</v>
      </c>
      <c r="AC21" s="3">
        <f>SUMIFS('06_employed_relevant'!$F$14:$F$4711,'06_employed_relevant'!$C$14:$C$4711,$U21,'06_employed_relevant'!$H$14:$H$4711,AC$4)+SUMIFS('06_employed_relevant'!$G$14:$G$4711,'06_employed_relevant'!$C$14:$C$4711,$U21,'06_employed_relevant'!$H$14:$H$4711,AC$4)</f>
        <v>0</v>
      </c>
      <c r="AD21" s="30">
        <f>SUMIFS('06_employed_relevant'!$F$14:$F$4711,'06_employed_relevant'!$C$14:$C$4711,$U21,'06_employed_relevant'!$H$14:$H$4711,AD$4)+SUMIFS('06_employed_relevant'!$G$14:$G$4711,'06_employed_relevant'!$C$14:$C$4711,$U21,'06_employed_relevant'!$H$14:$H$4711,AD$4)</f>
        <v>0</v>
      </c>
      <c r="AE21" s="3">
        <f>SUMIFS('06_employed_relevant'!$F$14:$F$4711,'06_employed_relevant'!$C$14:$C$4711,$U21,'06_employed_relevant'!$H$14:$H$4711,AE$4)+SUMIFS('06_employed_relevant'!$G$14:$G$4711,'06_employed_relevant'!$C$14:$C$4711,$U21,'06_employed_relevant'!$H$14:$H$4711,AE$4)</f>
        <v>3</v>
      </c>
      <c r="AF21" s="3">
        <f>SUMIFS('06_employed_relevant'!$F$14:$F$4711,'06_employed_relevant'!$C$14:$C$4711,$U21,'06_employed_relevant'!$H$14:$H$4711,AF$4)+SUMIFS('06_employed_relevant'!$G$14:$G$4711,'06_employed_relevant'!$C$14:$C$4711,$U21,'06_employed_relevant'!$H$14:$H$4711,AF$4)</f>
        <v>4</v>
      </c>
      <c r="AG21" s="3">
        <f>SUMIFS('06_employed_relevant'!$F$14:$F$4711,'06_employed_relevant'!$C$14:$C$4711,$U21,'06_employed_relevant'!$H$14:$H$4711,AG$4)+SUMIFS('06_employed_relevant'!$G$14:$G$4711,'06_employed_relevant'!$C$14:$C$4711,$U21,'06_employed_relevant'!$H$14:$H$4711,AG$4)</f>
        <v>0</v>
      </c>
      <c r="AH21" s="3">
        <f>SUMIFS('06_employed_relevant'!$F$14:$F$4711,'06_employed_relevant'!$C$14:$C$4711,$U21,'06_employed_relevant'!$H$14:$H$4711,AH$4)+SUMIFS('06_employed_relevant'!$G$14:$G$4711,'06_employed_relevant'!$C$14:$C$4711,$U21,'06_employed_relevant'!$H$14:$H$4711,AH$4)</f>
        <v>0</v>
      </c>
      <c r="AI21" s="3">
        <f>SUMIFS('06_employed_relevant'!$F$14:$F$4711,'06_employed_relevant'!$C$14:$C$4711,$U21,'06_employed_relevant'!$H$14:$H$4711,AI$4)+SUMIFS('06_employed_relevant'!$G$14:$G$4711,'06_employed_relevant'!$C$14:$C$4711,$U21,'06_employed_relevant'!$H$14:$H$4711,AI$4)</f>
        <v>0</v>
      </c>
      <c r="AJ21" s="3">
        <f>SUMIFS('06_employed_relevant'!$F$14:$F$4711,'06_employed_relevant'!$C$14:$C$4711,$U21,'06_employed_relevant'!$H$14:$H$4711,AJ$4)+SUMIFS('06_employed_relevant'!$G$14:$G$4711,'06_employed_relevant'!$C$14:$C$4711,$U21,'06_employed_relevant'!$H$14:$H$4711,AJ$4)</f>
        <v>13</v>
      </c>
      <c r="AK21" s="3">
        <f>SUMIFS('06_employed_relevant'!$F$14:$F$4711,'06_employed_relevant'!$C$14:$C$4711,$U21,'06_employed_relevant'!$H$14:$H$4711,AK$4)+SUMIFS('06_employed_relevant'!$G$14:$G$4711,'06_employed_relevant'!$C$14:$C$4711,$U21,'06_employed_relevant'!$H$14:$H$4711,AK$4)</f>
        <v>5</v>
      </c>
      <c r="AL21" s="3">
        <f>SUMIFS('06_employed_relevant'!$F$14:$F$4711,'06_employed_relevant'!$C$14:$C$4711,$U21,'06_employed_relevant'!$H$14:$H$4711,AL$4)+SUMIFS('06_employed_relevant'!$G$14:$G$4711,'06_employed_relevant'!$C$14:$C$4711,$U21,'06_employed_relevant'!$H$14:$H$4711,AL$4)</f>
        <v>0</v>
      </c>
      <c r="AM21" s="24">
        <f t="shared" si="1"/>
        <v>25</v>
      </c>
    </row>
    <row r="22" spans="1:39">
      <c r="A22" t="s">
        <v>154</v>
      </c>
      <c r="B22" s="3">
        <f>SUMIFS('06_employed_relevant'!$D$14:$D$4711,'06_employed_relevant'!$C$14:$C$4711,$A22,'06_employed_relevant'!$H$14:$H$4711,B$4)+SUMIFS('06_employed_relevant'!$E$14:$E$4711,'06_employed_relevant'!$C$14:$C$4711,$A22,'06_employed_relevant'!$H$14:$H$4711,B$4)</f>
        <v>84</v>
      </c>
      <c r="C22" s="3">
        <f>SUMIFS('06_employed_relevant'!$D$14:$D$4711,'06_employed_relevant'!$C$14:$C$4711,$A22,'06_employed_relevant'!$H$14:$H$4711,C$4)+SUMIFS('06_employed_relevant'!$E$14:$E$4711,'06_employed_relevant'!$C$14:$C$4711,$A22,'06_employed_relevant'!$H$14:$H$4711,C$4)</f>
        <v>3</v>
      </c>
      <c r="D22" s="3">
        <f>SUMIFS('06_employed_relevant'!$D$14:$D$4711,'06_employed_relevant'!$C$14:$C$4711,$A22,'06_employed_relevant'!$H$14:$H$4711,D$4)+SUMIFS('06_employed_relevant'!$E$14:$E$4711,'06_employed_relevant'!$C$14:$C$4711,$A22,'06_employed_relevant'!$H$14:$H$4711,D$4)</f>
        <v>405</v>
      </c>
      <c r="E22" s="3">
        <f>SUMIFS('06_employed_relevant'!$D$14:$D$4711,'06_employed_relevant'!$C$14:$C$4711,$A22,'06_employed_relevant'!$H$14:$H$4711,E$4)+SUMIFS('06_employed_relevant'!$E$14:$E$4711,'06_employed_relevant'!$C$14:$C$4711,$A22,'06_employed_relevant'!$H$14:$H$4711,E$4)</f>
        <v>239</v>
      </c>
      <c r="F22" s="3">
        <f>SUMIFS('06_employed_relevant'!$D$14:$D$4711,'06_employed_relevant'!$C$14:$C$4711,$A22,'06_employed_relevant'!$H$14:$H$4711,F$4)+SUMIFS('06_employed_relevant'!$E$14:$E$4711,'06_employed_relevant'!$C$14:$C$4711,$A22,'06_employed_relevant'!$H$14:$H$4711,F$4)</f>
        <v>0</v>
      </c>
      <c r="G22" s="3">
        <f>SUMIFS('06_employed_relevant'!$D$14:$D$4711,'06_employed_relevant'!$C$14:$C$4711,$A22,'06_employed_relevant'!$H$14:$H$4711,G$4)+SUMIFS('06_employed_relevant'!$E$14:$E$4711,'06_employed_relevant'!$C$14:$C$4711,$A22,'06_employed_relevant'!$H$14:$H$4711,G$4)</f>
        <v>5</v>
      </c>
      <c r="H22" s="3">
        <f>SUMIFS('06_employed_relevant'!$D$14:$D$4711,'06_employed_relevant'!$C$14:$C$4711,$A22,'06_employed_relevant'!$H$14:$H$4711,H$4)+SUMIFS('06_employed_relevant'!$E$14:$E$4711,'06_employed_relevant'!$C$14:$C$4711,$A22,'06_employed_relevant'!$H$14:$H$4711,H$4)</f>
        <v>12</v>
      </c>
      <c r="I22" s="3">
        <f>SUMIFS('06_employed_relevant'!$D$14:$D$4711,'06_employed_relevant'!$C$14:$C$4711,$A22,'06_employed_relevant'!$H$14:$H$4711,I$4)+SUMIFS('06_employed_relevant'!$E$14:$E$4711,'06_employed_relevant'!$C$14:$C$4711,$A22,'06_employed_relevant'!$H$14:$H$4711,I$4)</f>
        <v>0</v>
      </c>
      <c r="J22" s="30">
        <f>SUMIFS('06_employed_relevant'!$D$14:$D$4711,'06_employed_relevant'!$C$14:$C$4711,$A22,'06_employed_relevant'!$H$14:$H$4711,J$4)+SUMIFS('06_employed_relevant'!$E$14:$E$4711,'06_employed_relevant'!$C$14:$C$4711,$A22,'06_employed_relevant'!$H$14:$H$4711,J$4)</f>
        <v>0</v>
      </c>
      <c r="K22" s="3">
        <f>SUMIFS('06_employed_relevant'!$D$14:$D$4711,'06_employed_relevant'!$C$14:$C$4711,$A22,'06_employed_relevant'!$H$14:$H$4711,K$4)+SUMIFS('06_employed_relevant'!$E$14:$E$4711,'06_employed_relevant'!$C$14:$C$4711,$A22,'06_employed_relevant'!$H$14:$H$4711,K$4)</f>
        <v>7</v>
      </c>
      <c r="L22" s="3">
        <f>SUMIFS('06_employed_relevant'!$D$14:$D$4711,'06_employed_relevant'!$C$14:$C$4711,$A22,'06_employed_relevant'!$H$14:$H$4711,L$4)+SUMIFS('06_employed_relevant'!$E$14:$E$4711,'06_employed_relevant'!$C$14:$C$4711,$A22,'06_employed_relevant'!$H$14:$H$4711,L$4)</f>
        <v>27</v>
      </c>
      <c r="M22" s="3">
        <f>SUMIFS('06_employed_relevant'!$D$14:$D$4711,'06_employed_relevant'!$C$14:$C$4711,$A22,'06_employed_relevant'!$H$14:$H$4711,M$4)+SUMIFS('06_employed_relevant'!$E$14:$E$4711,'06_employed_relevant'!$C$14:$C$4711,$A22,'06_employed_relevant'!$H$14:$H$4711,M$4)</f>
        <v>96</v>
      </c>
      <c r="N22" s="3">
        <f>SUMIFS('06_employed_relevant'!$D$14:$D$4711,'06_employed_relevant'!$C$14:$C$4711,$A22,'06_employed_relevant'!$H$14:$H$4711,N$4)+SUMIFS('06_employed_relevant'!$E$14:$E$4711,'06_employed_relevant'!$C$14:$C$4711,$A22,'06_employed_relevant'!$H$14:$H$4711,N$4)</f>
        <v>28</v>
      </c>
      <c r="O22" s="3">
        <f>SUMIFS('06_employed_relevant'!$D$14:$D$4711,'06_employed_relevant'!$C$14:$C$4711,$A22,'06_employed_relevant'!$H$14:$H$4711,O$4)+SUMIFS('06_employed_relevant'!$E$14:$E$4711,'06_employed_relevant'!$C$14:$C$4711,$A22,'06_employed_relevant'!$H$14:$H$4711,O$4)</f>
        <v>4</v>
      </c>
      <c r="P22" s="3">
        <f>SUMIFS('06_employed_relevant'!$D$14:$D$4711,'06_employed_relevant'!$C$14:$C$4711,$A22,'06_employed_relevant'!$H$14:$H$4711,P$4)+SUMIFS('06_employed_relevant'!$E$14:$E$4711,'06_employed_relevant'!$C$14:$C$4711,$A22,'06_employed_relevant'!$H$14:$H$4711,P$4)</f>
        <v>40</v>
      </c>
      <c r="Q22" s="3">
        <f>SUMIFS('06_employed_relevant'!$D$14:$D$4711,'06_employed_relevant'!$C$14:$C$4711,$A22,'06_employed_relevant'!$H$14:$H$4711,Q$4)+SUMIFS('06_employed_relevant'!$E$14:$E$4711,'06_employed_relevant'!$C$14:$C$4711,$A22,'06_employed_relevant'!$H$14:$H$4711,Q$4)</f>
        <v>13</v>
      </c>
      <c r="R22" s="3">
        <f>SUMIFS('06_employed_relevant'!$D$14:$D$4711,'06_employed_relevant'!$C$14:$C$4711,$A22,'06_employed_relevant'!$H$14:$H$4711,R$4)+SUMIFS('06_employed_relevant'!$E$14:$E$4711,'06_employed_relevant'!$C$14:$C$4711,$A22,'06_employed_relevant'!$H$14:$H$4711,R$4)</f>
        <v>6</v>
      </c>
      <c r="S22" s="24">
        <f t="shared" si="0"/>
        <v>969</v>
      </c>
      <c r="U22" t="s">
        <v>154</v>
      </c>
      <c r="V22" s="3">
        <f>SUMIFS('06_employed_relevant'!$F$14:$F$4711,'06_employed_relevant'!$C$14:$C$4711,$U22,'06_employed_relevant'!$H$14:$H$4711,V$4)+SUMIFS('06_employed_relevant'!$G$14:$G$4711,'06_employed_relevant'!$C$14:$C$4711,$U22,'06_employed_relevant'!$H$14:$H$4711,V$4)</f>
        <v>11</v>
      </c>
      <c r="W22" s="3">
        <f>SUMIFS('06_employed_relevant'!$F$14:$F$4711,'06_employed_relevant'!$C$14:$C$4711,$U22,'06_employed_relevant'!$H$14:$H$4711,W$4)+SUMIFS('06_employed_relevant'!$G$14:$G$4711,'06_employed_relevant'!$C$14:$C$4711,$U22,'06_employed_relevant'!$H$14:$H$4711,W$4)</f>
        <v>0</v>
      </c>
      <c r="X22" s="3">
        <f>SUMIFS('06_employed_relevant'!$F$14:$F$4711,'06_employed_relevant'!$C$14:$C$4711,$U22,'06_employed_relevant'!$H$14:$H$4711,X$4)+SUMIFS('06_employed_relevant'!$G$14:$G$4711,'06_employed_relevant'!$C$14:$C$4711,$U22,'06_employed_relevant'!$H$14:$H$4711,X$4)</f>
        <v>21</v>
      </c>
      <c r="Y22" s="3">
        <f>SUMIFS('06_employed_relevant'!$F$14:$F$4711,'06_employed_relevant'!$C$14:$C$4711,$U22,'06_employed_relevant'!$H$14:$H$4711,Y$4)+SUMIFS('06_employed_relevant'!$G$14:$G$4711,'06_employed_relevant'!$C$14:$C$4711,$U22,'06_employed_relevant'!$H$14:$H$4711,Y$4)</f>
        <v>14</v>
      </c>
      <c r="Z22" s="3">
        <f>SUMIFS('06_employed_relevant'!$F$14:$F$4711,'06_employed_relevant'!$C$14:$C$4711,$U22,'06_employed_relevant'!$H$14:$H$4711,Z$4)+SUMIFS('06_employed_relevant'!$G$14:$G$4711,'06_employed_relevant'!$C$14:$C$4711,$U22,'06_employed_relevant'!$H$14:$H$4711,Z$4)</f>
        <v>0</v>
      </c>
      <c r="AA22" s="3">
        <f>SUMIFS('06_employed_relevant'!$F$14:$F$4711,'06_employed_relevant'!$C$14:$C$4711,$U22,'06_employed_relevant'!$H$14:$H$4711,AA$4)+SUMIFS('06_employed_relevant'!$G$14:$G$4711,'06_employed_relevant'!$C$14:$C$4711,$U22,'06_employed_relevant'!$H$14:$H$4711,AA$4)</f>
        <v>0</v>
      </c>
      <c r="AB22" s="3">
        <f>SUMIFS('06_employed_relevant'!$F$14:$F$4711,'06_employed_relevant'!$C$14:$C$4711,$U22,'06_employed_relevant'!$H$14:$H$4711,AB$4)+SUMIFS('06_employed_relevant'!$G$14:$G$4711,'06_employed_relevant'!$C$14:$C$4711,$U22,'06_employed_relevant'!$H$14:$H$4711,AB$4)</f>
        <v>0</v>
      </c>
      <c r="AC22" s="3">
        <f>SUMIFS('06_employed_relevant'!$F$14:$F$4711,'06_employed_relevant'!$C$14:$C$4711,$U22,'06_employed_relevant'!$H$14:$H$4711,AC$4)+SUMIFS('06_employed_relevant'!$G$14:$G$4711,'06_employed_relevant'!$C$14:$C$4711,$U22,'06_employed_relevant'!$H$14:$H$4711,AC$4)</f>
        <v>0</v>
      </c>
      <c r="AD22" s="30">
        <f>SUMIFS('06_employed_relevant'!$F$14:$F$4711,'06_employed_relevant'!$C$14:$C$4711,$U22,'06_employed_relevant'!$H$14:$H$4711,AD$4)+SUMIFS('06_employed_relevant'!$G$14:$G$4711,'06_employed_relevant'!$C$14:$C$4711,$U22,'06_employed_relevant'!$H$14:$H$4711,AD$4)</f>
        <v>0</v>
      </c>
      <c r="AE22" s="3">
        <f>SUMIFS('06_employed_relevant'!$F$14:$F$4711,'06_employed_relevant'!$C$14:$C$4711,$U22,'06_employed_relevant'!$H$14:$H$4711,AE$4)+SUMIFS('06_employed_relevant'!$G$14:$G$4711,'06_employed_relevant'!$C$14:$C$4711,$U22,'06_employed_relevant'!$H$14:$H$4711,AE$4)</f>
        <v>0</v>
      </c>
      <c r="AF22" s="3">
        <f>SUMIFS('06_employed_relevant'!$F$14:$F$4711,'06_employed_relevant'!$C$14:$C$4711,$U22,'06_employed_relevant'!$H$14:$H$4711,AF$4)+SUMIFS('06_employed_relevant'!$G$14:$G$4711,'06_employed_relevant'!$C$14:$C$4711,$U22,'06_employed_relevant'!$H$14:$H$4711,AF$4)</f>
        <v>3</v>
      </c>
      <c r="AG22" s="3">
        <f>SUMIFS('06_employed_relevant'!$F$14:$F$4711,'06_employed_relevant'!$C$14:$C$4711,$U22,'06_employed_relevant'!$H$14:$H$4711,AG$4)+SUMIFS('06_employed_relevant'!$G$14:$G$4711,'06_employed_relevant'!$C$14:$C$4711,$U22,'06_employed_relevant'!$H$14:$H$4711,AG$4)</f>
        <v>13</v>
      </c>
      <c r="AH22" s="3">
        <f>SUMIFS('06_employed_relevant'!$F$14:$F$4711,'06_employed_relevant'!$C$14:$C$4711,$U22,'06_employed_relevant'!$H$14:$H$4711,AH$4)+SUMIFS('06_employed_relevant'!$G$14:$G$4711,'06_employed_relevant'!$C$14:$C$4711,$U22,'06_employed_relevant'!$H$14:$H$4711,AH$4)</f>
        <v>10</v>
      </c>
      <c r="AI22" s="3">
        <f>SUMIFS('06_employed_relevant'!$F$14:$F$4711,'06_employed_relevant'!$C$14:$C$4711,$U22,'06_employed_relevant'!$H$14:$H$4711,AI$4)+SUMIFS('06_employed_relevant'!$G$14:$G$4711,'06_employed_relevant'!$C$14:$C$4711,$U22,'06_employed_relevant'!$H$14:$H$4711,AI$4)</f>
        <v>0</v>
      </c>
      <c r="AJ22" s="3">
        <f>SUMIFS('06_employed_relevant'!$F$14:$F$4711,'06_employed_relevant'!$C$14:$C$4711,$U22,'06_employed_relevant'!$H$14:$H$4711,AJ$4)+SUMIFS('06_employed_relevant'!$G$14:$G$4711,'06_employed_relevant'!$C$14:$C$4711,$U22,'06_employed_relevant'!$H$14:$H$4711,AJ$4)</f>
        <v>12</v>
      </c>
      <c r="AK22" s="3">
        <f>SUMIFS('06_employed_relevant'!$F$14:$F$4711,'06_employed_relevant'!$C$14:$C$4711,$U22,'06_employed_relevant'!$H$14:$H$4711,AK$4)+SUMIFS('06_employed_relevant'!$G$14:$G$4711,'06_employed_relevant'!$C$14:$C$4711,$U22,'06_employed_relevant'!$H$14:$H$4711,AK$4)</f>
        <v>0</v>
      </c>
      <c r="AL22" s="3">
        <f>SUMIFS('06_employed_relevant'!$F$14:$F$4711,'06_employed_relevant'!$C$14:$C$4711,$U22,'06_employed_relevant'!$H$14:$H$4711,AL$4)+SUMIFS('06_employed_relevant'!$G$14:$G$4711,'06_employed_relevant'!$C$14:$C$4711,$U22,'06_employed_relevant'!$H$14:$H$4711,AL$4)</f>
        <v>0</v>
      </c>
      <c r="AM22" s="24">
        <f t="shared" si="1"/>
        <v>84</v>
      </c>
    </row>
    <row r="23" spans="1:39">
      <c r="A23" t="s">
        <v>5</v>
      </c>
      <c r="B23" s="3">
        <f>SUMIFS('06_employed_relevant'!$D$14:$D$4711,'06_employed_relevant'!$C$14:$C$4711,$A23,'06_employed_relevant'!$H$14:$H$4711,B$4)+SUMIFS('06_employed_relevant'!$E$14:$E$4711,'06_employed_relevant'!$C$14:$C$4711,$A23,'06_employed_relevant'!$H$14:$H$4711,B$4)</f>
        <v>33</v>
      </c>
      <c r="C23" s="3">
        <f>SUMIFS('06_employed_relevant'!$D$14:$D$4711,'06_employed_relevant'!$C$14:$C$4711,$A23,'06_employed_relevant'!$H$14:$H$4711,C$4)+SUMIFS('06_employed_relevant'!$E$14:$E$4711,'06_employed_relevant'!$C$14:$C$4711,$A23,'06_employed_relevant'!$H$14:$H$4711,C$4)</f>
        <v>3</v>
      </c>
      <c r="D23" s="3">
        <f>SUMIFS('06_employed_relevant'!$D$14:$D$4711,'06_employed_relevant'!$C$14:$C$4711,$A23,'06_employed_relevant'!$H$14:$H$4711,D$4)+SUMIFS('06_employed_relevant'!$E$14:$E$4711,'06_employed_relevant'!$C$14:$C$4711,$A23,'06_employed_relevant'!$H$14:$H$4711,D$4)</f>
        <v>31</v>
      </c>
      <c r="E23" s="3">
        <f>SUMIFS('06_employed_relevant'!$D$14:$D$4711,'06_employed_relevant'!$C$14:$C$4711,$A23,'06_employed_relevant'!$H$14:$H$4711,E$4)+SUMIFS('06_employed_relevant'!$E$14:$E$4711,'06_employed_relevant'!$C$14:$C$4711,$A23,'06_employed_relevant'!$H$14:$H$4711,E$4)</f>
        <v>27</v>
      </c>
      <c r="F23" s="3">
        <f>SUMIFS('06_employed_relevant'!$D$14:$D$4711,'06_employed_relevant'!$C$14:$C$4711,$A23,'06_employed_relevant'!$H$14:$H$4711,F$4)+SUMIFS('06_employed_relevant'!$E$14:$E$4711,'06_employed_relevant'!$C$14:$C$4711,$A23,'06_employed_relevant'!$H$14:$H$4711,F$4)</f>
        <v>0</v>
      </c>
      <c r="G23" s="3">
        <f>SUMIFS('06_employed_relevant'!$D$14:$D$4711,'06_employed_relevant'!$C$14:$C$4711,$A23,'06_employed_relevant'!$H$14:$H$4711,G$4)+SUMIFS('06_employed_relevant'!$E$14:$E$4711,'06_employed_relevant'!$C$14:$C$4711,$A23,'06_employed_relevant'!$H$14:$H$4711,G$4)</f>
        <v>0</v>
      </c>
      <c r="H23" s="3">
        <f>SUMIFS('06_employed_relevant'!$D$14:$D$4711,'06_employed_relevant'!$C$14:$C$4711,$A23,'06_employed_relevant'!$H$14:$H$4711,H$4)+SUMIFS('06_employed_relevant'!$E$14:$E$4711,'06_employed_relevant'!$C$14:$C$4711,$A23,'06_employed_relevant'!$H$14:$H$4711,H$4)</f>
        <v>6</v>
      </c>
      <c r="I23" s="3">
        <f>SUMIFS('06_employed_relevant'!$D$14:$D$4711,'06_employed_relevant'!$C$14:$C$4711,$A23,'06_employed_relevant'!$H$14:$H$4711,I$4)+SUMIFS('06_employed_relevant'!$E$14:$E$4711,'06_employed_relevant'!$C$14:$C$4711,$A23,'06_employed_relevant'!$H$14:$H$4711,I$4)</f>
        <v>0</v>
      </c>
      <c r="J23" s="30">
        <f>SUMIFS('06_employed_relevant'!$D$14:$D$4711,'06_employed_relevant'!$C$14:$C$4711,$A23,'06_employed_relevant'!$H$14:$H$4711,J$4)+SUMIFS('06_employed_relevant'!$E$14:$E$4711,'06_employed_relevant'!$C$14:$C$4711,$A23,'06_employed_relevant'!$H$14:$H$4711,J$4)</f>
        <v>0</v>
      </c>
      <c r="K23" s="3">
        <f>SUMIFS('06_employed_relevant'!$D$14:$D$4711,'06_employed_relevant'!$C$14:$C$4711,$A23,'06_employed_relevant'!$H$14:$H$4711,K$4)+SUMIFS('06_employed_relevant'!$E$14:$E$4711,'06_employed_relevant'!$C$14:$C$4711,$A23,'06_employed_relevant'!$H$14:$H$4711,K$4)</f>
        <v>0</v>
      </c>
      <c r="L23" s="3">
        <f>SUMIFS('06_employed_relevant'!$D$14:$D$4711,'06_employed_relevant'!$C$14:$C$4711,$A23,'06_employed_relevant'!$H$14:$H$4711,L$4)+SUMIFS('06_employed_relevant'!$E$14:$E$4711,'06_employed_relevant'!$C$14:$C$4711,$A23,'06_employed_relevant'!$H$14:$H$4711,L$4)</f>
        <v>20</v>
      </c>
      <c r="M23" s="3">
        <f>SUMIFS('06_employed_relevant'!$D$14:$D$4711,'06_employed_relevant'!$C$14:$C$4711,$A23,'06_employed_relevant'!$H$14:$H$4711,M$4)+SUMIFS('06_employed_relevant'!$E$14:$E$4711,'06_employed_relevant'!$C$14:$C$4711,$A23,'06_employed_relevant'!$H$14:$H$4711,M$4)</f>
        <v>81</v>
      </c>
      <c r="N23" s="3">
        <f>SUMIFS('06_employed_relevant'!$D$14:$D$4711,'06_employed_relevant'!$C$14:$C$4711,$A23,'06_employed_relevant'!$H$14:$H$4711,N$4)+SUMIFS('06_employed_relevant'!$E$14:$E$4711,'06_employed_relevant'!$C$14:$C$4711,$A23,'06_employed_relevant'!$H$14:$H$4711,N$4)</f>
        <v>35</v>
      </c>
      <c r="O23" s="3">
        <f>SUMIFS('06_employed_relevant'!$D$14:$D$4711,'06_employed_relevant'!$C$14:$C$4711,$A23,'06_employed_relevant'!$H$14:$H$4711,O$4)+SUMIFS('06_employed_relevant'!$E$14:$E$4711,'06_employed_relevant'!$C$14:$C$4711,$A23,'06_employed_relevant'!$H$14:$H$4711,O$4)</f>
        <v>0</v>
      </c>
      <c r="P23" s="3">
        <f>SUMIFS('06_employed_relevant'!$D$14:$D$4711,'06_employed_relevant'!$C$14:$C$4711,$A23,'06_employed_relevant'!$H$14:$H$4711,P$4)+SUMIFS('06_employed_relevant'!$E$14:$E$4711,'06_employed_relevant'!$C$14:$C$4711,$A23,'06_employed_relevant'!$H$14:$H$4711,P$4)</f>
        <v>51</v>
      </c>
      <c r="Q23" s="3">
        <f>SUMIFS('06_employed_relevant'!$D$14:$D$4711,'06_employed_relevant'!$C$14:$C$4711,$A23,'06_employed_relevant'!$H$14:$H$4711,Q$4)+SUMIFS('06_employed_relevant'!$E$14:$E$4711,'06_employed_relevant'!$C$14:$C$4711,$A23,'06_employed_relevant'!$H$14:$H$4711,Q$4)</f>
        <v>3</v>
      </c>
      <c r="R23" s="3">
        <f>SUMIFS('06_employed_relevant'!$D$14:$D$4711,'06_employed_relevant'!$C$14:$C$4711,$A23,'06_employed_relevant'!$H$14:$H$4711,R$4)+SUMIFS('06_employed_relevant'!$E$14:$E$4711,'06_employed_relevant'!$C$14:$C$4711,$A23,'06_employed_relevant'!$H$14:$H$4711,R$4)</f>
        <v>10</v>
      </c>
      <c r="S23" s="24">
        <f t="shared" si="0"/>
        <v>300</v>
      </c>
      <c r="U23" t="s">
        <v>5</v>
      </c>
      <c r="V23" s="3">
        <f>SUMIFS('06_employed_relevant'!$F$14:$F$4711,'06_employed_relevant'!$C$14:$C$4711,$U23,'06_employed_relevant'!$H$14:$H$4711,V$4)+SUMIFS('06_employed_relevant'!$G$14:$G$4711,'06_employed_relevant'!$C$14:$C$4711,$U23,'06_employed_relevant'!$H$14:$H$4711,V$4)</f>
        <v>12</v>
      </c>
      <c r="W23" s="3">
        <f>SUMIFS('06_employed_relevant'!$F$14:$F$4711,'06_employed_relevant'!$C$14:$C$4711,$U23,'06_employed_relevant'!$H$14:$H$4711,W$4)+SUMIFS('06_employed_relevant'!$G$14:$G$4711,'06_employed_relevant'!$C$14:$C$4711,$U23,'06_employed_relevant'!$H$14:$H$4711,W$4)</f>
        <v>0</v>
      </c>
      <c r="X23" s="3">
        <f>SUMIFS('06_employed_relevant'!$F$14:$F$4711,'06_employed_relevant'!$C$14:$C$4711,$U23,'06_employed_relevant'!$H$14:$H$4711,X$4)+SUMIFS('06_employed_relevant'!$G$14:$G$4711,'06_employed_relevant'!$C$14:$C$4711,$U23,'06_employed_relevant'!$H$14:$H$4711,X$4)</f>
        <v>0</v>
      </c>
      <c r="Y23" s="3">
        <f>SUMIFS('06_employed_relevant'!$F$14:$F$4711,'06_employed_relevant'!$C$14:$C$4711,$U23,'06_employed_relevant'!$H$14:$H$4711,Y$4)+SUMIFS('06_employed_relevant'!$G$14:$G$4711,'06_employed_relevant'!$C$14:$C$4711,$U23,'06_employed_relevant'!$H$14:$H$4711,Y$4)</f>
        <v>4</v>
      </c>
      <c r="Z23" s="3">
        <f>SUMIFS('06_employed_relevant'!$F$14:$F$4711,'06_employed_relevant'!$C$14:$C$4711,$U23,'06_employed_relevant'!$H$14:$H$4711,Z$4)+SUMIFS('06_employed_relevant'!$G$14:$G$4711,'06_employed_relevant'!$C$14:$C$4711,$U23,'06_employed_relevant'!$H$14:$H$4711,Z$4)</f>
        <v>0</v>
      </c>
      <c r="AA23" s="3">
        <f>SUMIFS('06_employed_relevant'!$F$14:$F$4711,'06_employed_relevant'!$C$14:$C$4711,$U23,'06_employed_relevant'!$H$14:$H$4711,AA$4)+SUMIFS('06_employed_relevant'!$G$14:$G$4711,'06_employed_relevant'!$C$14:$C$4711,$U23,'06_employed_relevant'!$H$14:$H$4711,AA$4)</f>
        <v>0</v>
      </c>
      <c r="AB23" s="3">
        <f>SUMIFS('06_employed_relevant'!$F$14:$F$4711,'06_employed_relevant'!$C$14:$C$4711,$U23,'06_employed_relevant'!$H$14:$H$4711,AB$4)+SUMIFS('06_employed_relevant'!$G$14:$G$4711,'06_employed_relevant'!$C$14:$C$4711,$U23,'06_employed_relevant'!$H$14:$H$4711,AB$4)</f>
        <v>9</v>
      </c>
      <c r="AC23" s="3">
        <f>SUMIFS('06_employed_relevant'!$F$14:$F$4711,'06_employed_relevant'!$C$14:$C$4711,$U23,'06_employed_relevant'!$H$14:$H$4711,AC$4)+SUMIFS('06_employed_relevant'!$G$14:$G$4711,'06_employed_relevant'!$C$14:$C$4711,$U23,'06_employed_relevant'!$H$14:$H$4711,AC$4)</f>
        <v>0</v>
      </c>
      <c r="AD23" s="30">
        <f>SUMIFS('06_employed_relevant'!$F$14:$F$4711,'06_employed_relevant'!$C$14:$C$4711,$U23,'06_employed_relevant'!$H$14:$H$4711,AD$4)+SUMIFS('06_employed_relevant'!$G$14:$G$4711,'06_employed_relevant'!$C$14:$C$4711,$U23,'06_employed_relevant'!$H$14:$H$4711,AD$4)</f>
        <v>0</v>
      </c>
      <c r="AE23" s="3">
        <f>SUMIFS('06_employed_relevant'!$F$14:$F$4711,'06_employed_relevant'!$C$14:$C$4711,$U23,'06_employed_relevant'!$H$14:$H$4711,AE$4)+SUMIFS('06_employed_relevant'!$G$14:$G$4711,'06_employed_relevant'!$C$14:$C$4711,$U23,'06_employed_relevant'!$H$14:$H$4711,AE$4)</f>
        <v>13</v>
      </c>
      <c r="AF23" s="3">
        <f>SUMIFS('06_employed_relevant'!$F$14:$F$4711,'06_employed_relevant'!$C$14:$C$4711,$U23,'06_employed_relevant'!$H$14:$H$4711,AF$4)+SUMIFS('06_employed_relevant'!$G$14:$G$4711,'06_employed_relevant'!$C$14:$C$4711,$U23,'06_employed_relevant'!$H$14:$H$4711,AF$4)</f>
        <v>26</v>
      </c>
      <c r="AG23" s="3">
        <f>SUMIFS('06_employed_relevant'!$F$14:$F$4711,'06_employed_relevant'!$C$14:$C$4711,$U23,'06_employed_relevant'!$H$14:$H$4711,AG$4)+SUMIFS('06_employed_relevant'!$G$14:$G$4711,'06_employed_relevant'!$C$14:$C$4711,$U23,'06_employed_relevant'!$H$14:$H$4711,AG$4)</f>
        <v>43</v>
      </c>
      <c r="AH23" s="3">
        <f>SUMIFS('06_employed_relevant'!$F$14:$F$4711,'06_employed_relevant'!$C$14:$C$4711,$U23,'06_employed_relevant'!$H$14:$H$4711,AH$4)+SUMIFS('06_employed_relevant'!$G$14:$G$4711,'06_employed_relevant'!$C$14:$C$4711,$U23,'06_employed_relevant'!$H$14:$H$4711,AH$4)</f>
        <v>21</v>
      </c>
      <c r="AI23" s="3">
        <f>SUMIFS('06_employed_relevant'!$F$14:$F$4711,'06_employed_relevant'!$C$14:$C$4711,$U23,'06_employed_relevant'!$H$14:$H$4711,AI$4)+SUMIFS('06_employed_relevant'!$G$14:$G$4711,'06_employed_relevant'!$C$14:$C$4711,$U23,'06_employed_relevant'!$H$14:$H$4711,AI$4)</f>
        <v>7</v>
      </c>
      <c r="AJ23" s="3">
        <f>SUMIFS('06_employed_relevant'!$F$14:$F$4711,'06_employed_relevant'!$C$14:$C$4711,$U23,'06_employed_relevant'!$H$14:$H$4711,AJ$4)+SUMIFS('06_employed_relevant'!$G$14:$G$4711,'06_employed_relevant'!$C$14:$C$4711,$U23,'06_employed_relevant'!$H$14:$H$4711,AJ$4)</f>
        <v>45</v>
      </c>
      <c r="AK23" s="3">
        <f>SUMIFS('06_employed_relevant'!$F$14:$F$4711,'06_employed_relevant'!$C$14:$C$4711,$U23,'06_employed_relevant'!$H$14:$H$4711,AK$4)+SUMIFS('06_employed_relevant'!$G$14:$G$4711,'06_employed_relevant'!$C$14:$C$4711,$U23,'06_employed_relevant'!$H$14:$H$4711,AK$4)</f>
        <v>0</v>
      </c>
      <c r="AL23" s="3">
        <f>SUMIFS('06_employed_relevant'!$F$14:$F$4711,'06_employed_relevant'!$C$14:$C$4711,$U23,'06_employed_relevant'!$H$14:$H$4711,AL$4)+SUMIFS('06_employed_relevant'!$G$14:$G$4711,'06_employed_relevant'!$C$14:$C$4711,$U23,'06_employed_relevant'!$H$14:$H$4711,AL$4)</f>
        <v>0</v>
      </c>
      <c r="AM23" s="24">
        <f t="shared" si="1"/>
        <v>180</v>
      </c>
    </row>
    <row r="24" spans="1:39">
      <c r="A24" t="s">
        <v>155</v>
      </c>
      <c r="B24" s="3">
        <f>SUMIFS('06_employed_relevant'!$D$14:$D$4711,'06_employed_relevant'!$C$14:$C$4711,$A24,'06_employed_relevant'!$H$14:$H$4711,B$4)+SUMIFS('06_employed_relevant'!$E$14:$E$4711,'06_employed_relevant'!$C$14:$C$4711,$A24,'06_employed_relevant'!$H$14:$H$4711,B$4)</f>
        <v>84</v>
      </c>
      <c r="C24" s="3">
        <f>SUMIFS('06_employed_relevant'!$D$14:$D$4711,'06_employed_relevant'!$C$14:$C$4711,$A24,'06_employed_relevant'!$H$14:$H$4711,C$4)+SUMIFS('06_employed_relevant'!$E$14:$E$4711,'06_employed_relevant'!$C$14:$C$4711,$A24,'06_employed_relevant'!$H$14:$H$4711,C$4)</f>
        <v>0</v>
      </c>
      <c r="D24" s="3">
        <f>SUMIFS('06_employed_relevant'!$D$14:$D$4711,'06_employed_relevant'!$C$14:$C$4711,$A24,'06_employed_relevant'!$H$14:$H$4711,D$4)+SUMIFS('06_employed_relevant'!$E$14:$E$4711,'06_employed_relevant'!$C$14:$C$4711,$A24,'06_employed_relevant'!$H$14:$H$4711,D$4)</f>
        <v>8</v>
      </c>
      <c r="E24" s="3">
        <f>SUMIFS('06_employed_relevant'!$D$14:$D$4711,'06_employed_relevant'!$C$14:$C$4711,$A24,'06_employed_relevant'!$H$14:$H$4711,E$4)+SUMIFS('06_employed_relevant'!$E$14:$E$4711,'06_employed_relevant'!$C$14:$C$4711,$A24,'06_employed_relevant'!$H$14:$H$4711,E$4)</f>
        <v>3</v>
      </c>
      <c r="F24" s="3">
        <f>SUMIFS('06_employed_relevant'!$D$14:$D$4711,'06_employed_relevant'!$C$14:$C$4711,$A24,'06_employed_relevant'!$H$14:$H$4711,F$4)+SUMIFS('06_employed_relevant'!$E$14:$E$4711,'06_employed_relevant'!$C$14:$C$4711,$A24,'06_employed_relevant'!$H$14:$H$4711,F$4)</f>
        <v>0</v>
      </c>
      <c r="G24" s="3">
        <f>SUMIFS('06_employed_relevant'!$D$14:$D$4711,'06_employed_relevant'!$C$14:$C$4711,$A24,'06_employed_relevant'!$H$14:$H$4711,G$4)+SUMIFS('06_employed_relevant'!$E$14:$E$4711,'06_employed_relevant'!$C$14:$C$4711,$A24,'06_employed_relevant'!$H$14:$H$4711,G$4)</f>
        <v>25</v>
      </c>
      <c r="H24" s="3">
        <f>SUMIFS('06_employed_relevant'!$D$14:$D$4711,'06_employed_relevant'!$C$14:$C$4711,$A24,'06_employed_relevant'!$H$14:$H$4711,H$4)+SUMIFS('06_employed_relevant'!$E$14:$E$4711,'06_employed_relevant'!$C$14:$C$4711,$A24,'06_employed_relevant'!$H$14:$H$4711,H$4)</f>
        <v>12</v>
      </c>
      <c r="I24" s="3">
        <f>SUMIFS('06_employed_relevant'!$D$14:$D$4711,'06_employed_relevant'!$C$14:$C$4711,$A24,'06_employed_relevant'!$H$14:$H$4711,I$4)+SUMIFS('06_employed_relevant'!$E$14:$E$4711,'06_employed_relevant'!$C$14:$C$4711,$A24,'06_employed_relevant'!$H$14:$H$4711,I$4)</f>
        <v>0</v>
      </c>
      <c r="J24" s="30">
        <f>SUMIFS('06_employed_relevant'!$D$14:$D$4711,'06_employed_relevant'!$C$14:$C$4711,$A24,'06_employed_relevant'!$H$14:$H$4711,J$4)+SUMIFS('06_employed_relevant'!$E$14:$E$4711,'06_employed_relevant'!$C$14:$C$4711,$A24,'06_employed_relevant'!$H$14:$H$4711,J$4)</f>
        <v>0</v>
      </c>
      <c r="K24" s="3">
        <f>SUMIFS('06_employed_relevant'!$D$14:$D$4711,'06_employed_relevant'!$C$14:$C$4711,$A24,'06_employed_relevant'!$H$14:$H$4711,K$4)+SUMIFS('06_employed_relevant'!$E$14:$E$4711,'06_employed_relevant'!$C$14:$C$4711,$A24,'06_employed_relevant'!$H$14:$H$4711,K$4)</f>
        <v>0</v>
      </c>
      <c r="L24" s="3">
        <f>SUMIFS('06_employed_relevant'!$D$14:$D$4711,'06_employed_relevant'!$C$14:$C$4711,$A24,'06_employed_relevant'!$H$14:$H$4711,L$4)+SUMIFS('06_employed_relevant'!$E$14:$E$4711,'06_employed_relevant'!$C$14:$C$4711,$A24,'06_employed_relevant'!$H$14:$H$4711,L$4)</f>
        <v>16</v>
      </c>
      <c r="M24" s="3">
        <f>SUMIFS('06_employed_relevant'!$D$14:$D$4711,'06_employed_relevant'!$C$14:$C$4711,$A24,'06_employed_relevant'!$H$14:$H$4711,M$4)+SUMIFS('06_employed_relevant'!$E$14:$E$4711,'06_employed_relevant'!$C$14:$C$4711,$A24,'06_employed_relevant'!$H$14:$H$4711,M$4)</f>
        <v>64</v>
      </c>
      <c r="N24" s="3">
        <f>SUMIFS('06_employed_relevant'!$D$14:$D$4711,'06_employed_relevant'!$C$14:$C$4711,$A24,'06_employed_relevant'!$H$14:$H$4711,N$4)+SUMIFS('06_employed_relevant'!$E$14:$E$4711,'06_employed_relevant'!$C$14:$C$4711,$A24,'06_employed_relevant'!$H$14:$H$4711,N$4)</f>
        <v>23</v>
      </c>
      <c r="O24" s="3">
        <f>SUMIFS('06_employed_relevant'!$D$14:$D$4711,'06_employed_relevant'!$C$14:$C$4711,$A24,'06_employed_relevant'!$H$14:$H$4711,O$4)+SUMIFS('06_employed_relevant'!$E$14:$E$4711,'06_employed_relevant'!$C$14:$C$4711,$A24,'06_employed_relevant'!$H$14:$H$4711,O$4)</f>
        <v>0</v>
      </c>
      <c r="P24" s="3">
        <f>SUMIFS('06_employed_relevant'!$D$14:$D$4711,'06_employed_relevant'!$C$14:$C$4711,$A24,'06_employed_relevant'!$H$14:$H$4711,P$4)+SUMIFS('06_employed_relevant'!$E$14:$E$4711,'06_employed_relevant'!$C$14:$C$4711,$A24,'06_employed_relevant'!$H$14:$H$4711,P$4)</f>
        <v>39</v>
      </c>
      <c r="Q24" s="3">
        <f>SUMIFS('06_employed_relevant'!$D$14:$D$4711,'06_employed_relevant'!$C$14:$C$4711,$A24,'06_employed_relevant'!$H$14:$H$4711,Q$4)+SUMIFS('06_employed_relevant'!$E$14:$E$4711,'06_employed_relevant'!$C$14:$C$4711,$A24,'06_employed_relevant'!$H$14:$H$4711,Q$4)</f>
        <v>6</v>
      </c>
      <c r="R24" s="3">
        <f>SUMIFS('06_employed_relevant'!$D$14:$D$4711,'06_employed_relevant'!$C$14:$C$4711,$A24,'06_employed_relevant'!$H$14:$H$4711,R$4)+SUMIFS('06_employed_relevant'!$E$14:$E$4711,'06_employed_relevant'!$C$14:$C$4711,$A24,'06_employed_relevant'!$H$14:$H$4711,R$4)</f>
        <v>0</v>
      </c>
      <c r="S24" s="24">
        <f t="shared" si="0"/>
        <v>280</v>
      </c>
      <c r="U24" t="s">
        <v>155</v>
      </c>
      <c r="V24" s="3">
        <f>SUMIFS('06_employed_relevant'!$F$14:$F$4711,'06_employed_relevant'!$C$14:$C$4711,$U24,'06_employed_relevant'!$H$14:$H$4711,V$4)+SUMIFS('06_employed_relevant'!$G$14:$G$4711,'06_employed_relevant'!$C$14:$C$4711,$U24,'06_employed_relevant'!$H$14:$H$4711,V$4)</f>
        <v>183</v>
      </c>
      <c r="W24" s="3">
        <f>SUMIFS('06_employed_relevant'!$F$14:$F$4711,'06_employed_relevant'!$C$14:$C$4711,$U24,'06_employed_relevant'!$H$14:$H$4711,W$4)+SUMIFS('06_employed_relevant'!$G$14:$G$4711,'06_employed_relevant'!$C$14:$C$4711,$U24,'06_employed_relevant'!$H$14:$H$4711,W$4)</f>
        <v>0</v>
      </c>
      <c r="X24" s="3">
        <f>SUMIFS('06_employed_relevant'!$F$14:$F$4711,'06_employed_relevant'!$C$14:$C$4711,$U24,'06_employed_relevant'!$H$14:$H$4711,X$4)+SUMIFS('06_employed_relevant'!$G$14:$G$4711,'06_employed_relevant'!$C$14:$C$4711,$U24,'06_employed_relevant'!$H$14:$H$4711,X$4)</f>
        <v>3</v>
      </c>
      <c r="Y24" s="3">
        <f>SUMIFS('06_employed_relevant'!$F$14:$F$4711,'06_employed_relevant'!$C$14:$C$4711,$U24,'06_employed_relevant'!$H$14:$H$4711,Y$4)+SUMIFS('06_employed_relevant'!$G$14:$G$4711,'06_employed_relevant'!$C$14:$C$4711,$U24,'06_employed_relevant'!$H$14:$H$4711,Y$4)</f>
        <v>0</v>
      </c>
      <c r="Z24" s="3">
        <f>SUMIFS('06_employed_relevant'!$F$14:$F$4711,'06_employed_relevant'!$C$14:$C$4711,$U24,'06_employed_relevant'!$H$14:$H$4711,Z$4)+SUMIFS('06_employed_relevant'!$G$14:$G$4711,'06_employed_relevant'!$C$14:$C$4711,$U24,'06_employed_relevant'!$H$14:$H$4711,Z$4)</f>
        <v>0</v>
      </c>
      <c r="AA24" s="3">
        <f>SUMIFS('06_employed_relevant'!$F$14:$F$4711,'06_employed_relevant'!$C$14:$C$4711,$U24,'06_employed_relevant'!$H$14:$H$4711,AA$4)+SUMIFS('06_employed_relevant'!$G$14:$G$4711,'06_employed_relevant'!$C$14:$C$4711,$U24,'06_employed_relevant'!$H$14:$H$4711,AA$4)</f>
        <v>48</v>
      </c>
      <c r="AB24" s="3">
        <f>SUMIFS('06_employed_relevant'!$F$14:$F$4711,'06_employed_relevant'!$C$14:$C$4711,$U24,'06_employed_relevant'!$H$14:$H$4711,AB$4)+SUMIFS('06_employed_relevant'!$G$14:$G$4711,'06_employed_relevant'!$C$14:$C$4711,$U24,'06_employed_relevant'!$H$14:$H$4711,AB$4)</f>
        <v>24</v>
      </c>
      <c r="AC24" s="3">
        <f>SUMIFS('06_employed_relevant'!$F$14:$F$4711,'06_employed_relevant'!$C$14:$C$4711,$U24,'06_employed_relevant'!$H$14:$H$4711,AC$4)+SUMIFS('06_employed_relevant'!$G$14:$G$4711,'06_employed_relevant'!$C$14:$C$4711,$U24,'06_employed_relevant'!$H$14:$H$4711,AC$4)</f>
        <v>0</v>
      </c>
      <c r="AD24" s="30">
        <f>SUMIFS('06_employed_relevant'!$F$14:$F$4711,'06_employed_relevant'!$C$14:$C$4711,$U24,'06_employed_relevant'!$H$14:$H$4711,AD$4)+SUMIFS('06_employed_relevant'!$G$14:$G$4711,'06_employed_relevant'!$C$14:$C$4711,$U24,'06_employed_relevant'!$H$14:$H$4711,AD$4)</f>
        <v>0</v>
      </c>
      <c r="AE24" s="3">
        <f>SUMIFS('06_employed_relevant'!$F$14:$F$4711,'06_employed_relevant'!$C$14:$C$4711,$U24,'06_employed_relevant'!$H$14:$H$4711,AE$4)+SUMIFS('06_employed_relevant'!$G$14:$G$4711,'06_employed_relevant'!$C$14:$C$4711,$U24,'06_employed_relevant'!$H$14:$H$4711,AE$4)</f>
        <v>19</v>
      </c>
      <c r="AF24" s="3">
        <f>SUMIFS('06_employed_relevant'!$F$14:$F$4711,'06_employed_relevant'!$C$14:$C$4711,$U24,'06_employed_relevant'!$H$14:$H$4711,AF$4)+SUMIFS('06_employed_relevant'!$G$14:$G$4711,'06_employed_relevant'!$C$14:$C$4711,$U24,'06_employed_relevant'!$H$14:$H$4711,AF$4)</f>
        <v>15</v>
      </c>
      <c r="AG24" s="3">
        <f>SUMIFS('06_employed_relevant'!$F$14:$F$4711,'06_employed_relevant'!$C$14:$C$4711,$U24,'06_employed_relevant'!$H$14:$H$4711,AG$4)+SUMIFS('06_employed_relevant'!$G$14:$G$4711,'06_employed_relevant'!$C$14:$C$4711,$U24,'06_employed_relevant'!$H$14:$H$4711,AG$4)</f>
        <v>37</v>
      </c>
      <c r="AH24" s="3">
        <f>SUMIFS('06_employed_relevant'!$F$14:$F$4711,'06_employed_relevant'!$C$14:$C$4711,$U24,'06_employed_relevant'!$H$14:$H$4711,AH$4)+SUMIFS('06_employed_relevant'!$G$14:$G$4711,'06_employed_relevant'!$C$14:$C$4711,$U24,'06_employed_relevant'!$H$14:$H$4711,AH$4)</f>
        <v>22</v>
      </c>
      <c r="AI24" s="3">
        <f>SUMIFS('06_employed_relevant'!$F$14:$F$4711,'06_employed_relevant'!$C$14:$C$4711,$U24,'06_employed_relevant'!$H$14:$H$4711,AI$4)+SUMIFS('06_employed_relevant'!$G$14:$G$4711,'06_employed_relevant'!$C$14:$C$4711,$U24,'06_employed_relevant'!$H$14:$H$4711,AI$4)</f>
        <v>3</v>
      </c>
      <c r="AJ24" s="3">
        <f>SUMIFS('06_employed_relevant'!$F$14:$F$4711,'06_employed_relevant'!$C$14:$C$4711,$U24,'06_employed_relevant'!$H$14:$H$4711,AJ$4)+SUMIFS('06_employed_relevant'!$G$14:$G$4711,'06_employed_relevant'!$C$14:$C$4711,$U24,'06_employed_relevant'!$H$14:$H$4711,AJ$4)</f>
        <v>69</v>
      </c>
      <c r="AK24" s="3">
        <f>SUMIFS('06_employed_relevant'!$F$14:$F$4711,'06_employed_relevant'!$C$14:$C$4711,$U24,'06_employed_relevant'!$H$14:$H$4711,AK$4)+SUMIFS('06_employed_relevant'!$G$14:$G$4711,'06_employed_relevant'!$C$14:$C$4711,$U24,'06_employed_relevant'!$H$14:$H$4711,AK$4)</f>
        <v>11</v>
      </c>
      <c r="AL24" s="3">
        <f>SUMIFS('06_employed_relevant'!$F$14:$F$4711,'06_employed_relevant'!$C$14:$C$4711,$U24,'06_employed_relevant'!$H$14:$H$4711,AL$4)+SUMIFS('06_employed_relevant'!$G$14:$G$4711,'06_employed_relevant'!$C$14:$C$4711,$U24,'06_employed_relevant'!$H$14:$H$4711,AL$4)</f>
        <v>0</v>
      </c>
      <c r="AM24" s="24">
        <f t="shared" si="1"/>
        <v>434</v>
      </c>
    </row>
    <row r="25" spans="1:39">
      <c r="A25" t="s">
        <v>156</v>
      </c>
      <c r="B25" s="3">
        <f>SUMIFS('06_employed_relevant'!$D$14:$D$4711,'06_employed_relevant'!$C$14:$C$4711,$A25,'06_employed_relevant'!$H$14:$H$4711,B$4)+SUMIFS('06_employed_relevant'!$E$14:$E$4711,'06_employed_relevant'!$C$14:$C$4711,$A25,'06_employed_relevant'!$H$14:$H$4711,B$4)</f>
        <v>60</v>
      </c>
      <c r="C25" s="3">
        <f>SUMIFS('06_employed_relevant'!$D$14:$D$4711,'06_employed_relevant'!$C$14:$C$4711,$A25,'06_employed_relevant'!$H$14:$H$4711,C$4)+SUMIFS('06_employed_relevant'!$E$14:$E$4711,'06_employed_relevant'!$C$14:$C$4711,$A25,'06_employed_relevant'!$H$14:$H$4711,C$4)</f>
        <v>5</v>
      </c>
      <c r="D25" s="3">
        <f>SUMIFS('06_employed_relevant'!$D$14:$D$4711,'06_employed_relevant'!$C$14:$C$4711,$A25,'06_employed_relevant'!$H$14:$H$4711,D$4)+SUMIFS('06_employed_relevant'!$E$14:$E$4711,'06_employed_relevant'!$C$14:$C$4711,$A25,'06_employed_relevant'!$H$14:$H$4711,D$4)</f>
        <v>45</v>
      </c>
      <c r="E25" s="3">
        <f>SUMIFS('06_employed_relevant'!$D$14:$D$4711,'06_employed_relevant'!$C$14:$C$4711,$A25,'06_employed_relevant'!$H$14:$H$4711,E$4)+SUMIFS('06_employed_relevant'!$E$14:$E$4711,'06_employed_relevant'!$C$14:$C$4711,$A25,'06_employed_relevant'!$H$14:$H$4711,E$4)</f>
        <v>70</v>
      </c>
      <c r="F25" s="3">
        <f>SUMIFS('06_employed_relevant'!$D$14:$D$4711,'06_employed_relevant'!$C$14:$C$4711,$A25,'06_employed_relevant'!$H$14:$H$4711,F$4)+SUMIFS('06_employed_relevant'!$E$14:$E$4711,'06_employed_relevant'!$C$14:$C$4711,$A25,'06_employed_relevant'!$H$14:$H$4711,F$4)</f>
        <v>0</v>
      </c>
      <c r="G25" s="3">
        <f>SUMIFS('06_employed_relevant'!$D$14:$D$4711,'06_employed_relevant'!$C$14:$C$4711,$A25,'06_employed_relevant'!$H$14:$H$4711,G$4)+SUMIFS('06_employed_relevant'!$E$14:$E$4711,'06_employed_relevant'!$C$14:$C$4711,$A25,'06_employed_relevant'!$H$14:$H$4711,G$4)</f>
        <v>3</v>
      </c>
      <c r="H25" s="3">
        <f>SUMIFS('06_employed_relevant'!$D$14:$D$4711,'06_employed_relevant'!$C$14:$C$4711,$A25,'06_employed_relevant'!$H$14:$H$4711,H$4)+SUMIFS('06_employed_relevant'!$E$14:$E$4711,'06_employed_relevant'!$C$14:$C$4711,$A25,'06_employed_relevant'!$H$14:$H$4711,H$4)</f>
        <v>6</v>
      </c>
      <c r="I25" s="3">
        <f>SUMIFS('06_employed_relevant'!$D$14:$D$4711,'06_employed_relevant'!$C$14:$C$4711,$A25,'06_employed_relevant'!$H$14:$H$4711,I$4)+SUMIFS('06_employed_relevant'!$E$14:$E$4711,'06_employed_relevant'!$C$14:$C$4711,$A25,'06_employed_relevant'!$H$14:$H$4711,I$4)</f>
        <v>0</v>
      </c>
      <c r="J25" s="30">
        <f>SUMIFS('06_employed_relevant'!$D$14:$D$4711,'06_employed_relevant'!$C$14:$C$4711,$A25,'06_employed_relevant'!$H$14:$H$4711,J$4)+SUMIFS('06_employed_relevant'!$E$14:$E$4711,'06_employed_relevant'!$C$14:$C$4711,$A25,'06_employed_relevant'!$H$14:$H$4711,J$4)</f>
        <v>0</v>
      </c>
      <c r="K25" s="3">
        <f>SUMIFS('06_employed_relevant'!$D$14:$D$4711,'06_employed_relevant'!$C$14:$C$4711,$A25,'06_employed_relevant'!$H$14:$H$4711,K$4)+SUMIFS('06_employed_relevant'!$E$14:$E$4711,'06_employed_relevant'!$C$14:$C$4711,$A25,'06_employed_relevant'!$H$14:$H$4711,K$4)</f>
        <v>0</v>
      </c>
      <c r="L25" s="3">
        <f>SUMIFS('06_employed_relevant'!$D$14:$D$4711,'06_employed_relevant'!$C$14:$C$4711,$A25,'06_employed_relevant'!$H$14:$H$4711,L$4)+SUMIFS('06_employed_relevant'!$E$14:$E$4711,'06_employed_relevant'!$C$14:$C$4711,$A25,'06_employed_relevant'!$H$14:$H$4711,L$4)</f>
        <v>31</v>
      </c>
      <c r="M25" s="3">
        <f>SUMIFS('06_employed_relevant'!$D$14:$D$4711,'06_employed_relevant'!$C$14:$C$4711,$A25,'06_employed_relevant'!$H$14:$H$4711,M$4)+SUMIFS('06_employed_relevant'!$E$14:$E$4711,'06_employed_relevant'!$C$14:$C$4711,$A25,'06_employed_relevant'!$H$14:$H$4711,M$4)</f>
        <v>78</v>
      </c>
      <c r="N25" s="3">
        <f>SUMIFS('06_employed_relevant'!$D$14:$D$4711,'06_employed_relevant'!$C$14:$C$4711,$A25,'06_employed_relevant'!$H$14:$H$4711,N$4)+SUMIFS('06_employed_relevant'!$E$14:$E$4711,'06_employed_relevant'!$C$14:$C$4711,$A25,'06_employed_relevant'!$H$14:$H$4711,N$4)</f>
        <v>42</v>
      </c>
      <c r="O25" s="3">
        <f>SUMIFS('06_employed_relevant'!$D$14:$D$4711,'06_employed_relevant'!$C$14:$C$4711,$A25,'06_employed_relevant'!$H$14:$H$4711,O$4)+SUMIFS('06_employed_relevant'!$E$14:$E$4711,'06_employed_relevant'!$C$14:$C$4711,$A25,'06_employed_relevant'!$H$14:$H$4711,O$4)</f>
        <v>6</v>
      </c>
      <c r="P25" s="3">
        <f>SUMIFS('06_employed_relevant'!$D$14:$D$4711,'06_employed_relevant'!$C$14:$C$4711,$A25,'06_employed_relevant'!$H$14:$H$4711,P$4)+SUMIFS('06_employed_relevant'!$E$14:$E$4711,'06_employed_relevant'!$C$14:$C$4711,$A25,'06_employed_relevant'!$H$14:$H$4711,P$4)</f>
        <v>318</v>
      </c>
      <c r="Q25" s="3">
        <f>SUMIFS('06_employed_relevant'!$D$14:$D$4711,'06_employed_relevant'!$C$14:$C$4711,$A25,'06_employed_relevant'!$H$14:$H$4711,Q$4)+SUMIFS('06_employed_relevant'!$E$14:$E$4711,'06_employed_relevant'!$C$14:$C$4711,$A25,'06_employed_relevant'!$H$14:$H$4711,Q$4)</f>
        <v>70</v>
      </c>
      <c r="R25" s="3">
        <f>SUMIFS('06_employed_relevant'!$D$14:$D$4711,'06_employed_relevant'!$C$14:$C$4711,$A25,'06_employed_relevant'!$H$14:$H$4711,R$4)+SUMIFS('06_employed_relevant'!$E$14:$E$4711,'06_employed_relevant'!$C$14:$C$4711,$A25,'06_employed_relevant'!$H$14:$H$4711,R$4)</f>
        <v>6</v>
      </c>
      <c r="S25" s="24">
        <f t="shared" si="0"/>
        <v>740</v>
      </c>
      <c r="U25" t="s">
        <v>156</v>
      </c>
      <c r="V25" s="3">
        <f>SUMIFS('06_employed_relevant'!$F$14:$F$4711,'06_employed_relevant'!$C$14:$C$4711,$U25,'06_employed_relevant'!$H$14:$H$4711,V$4)+SUMIFS('06_employed_relevant'!$G$14:$G$4711,'06_employed_relevant'!$C$14:$C$4711,$U25,'06_employed_relevant'!$H$14:$H$4711,V$4)</f>
        <v>48</v>
      </c>
      <c r="W25" s="3">
        <f>SUMIFS('06_employed_relevant'!$F$14:$F$4711,'06_employed_relevant'!$C$14:$C$4711,$U25,'06_employed_relevant'!$H$14:$H$4711,W$4)+SUMIFS('06_employed_relevant'!$G$14:$G$4711,'06_employed_relevant'!$C$14:$C$4711,$U25,'06_employed_relevant'!$H$14:$H$4711,W$4)</f>
        <v>0</v>
      </c>
      <c r="X25" s="3">
        <f>SUMIFS('06_employed_relevant'!$F$14:$F$4711,'06_employed_relevant'!$C$14:$C$4711,$U25,'06_employed_relevant'!$H$14:$H$4711,X$4)+SUMIFS('06_employed_relevant'!$G$14:$G$4711,'06_employed_relevant'!$C$14:$C$4711,$U25,'06_employed_relevant'!$H$14:$H$4711,X$4)</f>
        <v>10</v>
      </c>
      <c r="Y25" s="3">
        <f>SUMIFS('06_employed_relevant'!$F$14:$F$4711,'06_employed_relevant'!$C$14:$C$4711,$U25,'06_employed_relevant'!$H$14:$H$4711,Y$4)+SUMIFS('06_employed_relevant'!$G$14:$G$4711,'06_employed_relevant'!$C$14:$C$4711,$U25,'06_employed_relevant'!$H$14:$H$4711,Y$4)</f>
        <v>3</v>
      </c>
      <c r="Z25" s="3">
        <f>SUMIFS('06_employed_relevant'!$F$14:$F$4711,'06_employed_relevant'!$C$14:$C$4711,$U25,'06_employed_relevant'!$H$14:$H$4711,Z$4)+SUMIFS('06_employed_relevant'!$G$14:$G$4711,'06_employed_relevant'!$C$14:$C$4711,$U25,'06_employed_relevant'!$H$14:$H$4711,Z$4)</f>
        <v>0</v>
      </c>
      <c r="AA25" s="3">
        <f>SUMIFS('06_employed_relevant'!$F$14:$F$4711,'06_employed_relevant'!$C$14:$C$4711,$U25,'06_employed_relevant'!$H$14:$H$4711,AA$4)+SUMIFS('06_employed_relevant'!$G$14:$G$4711,'06_employed_relevant'!$C$14:$C$4711,$U25,'06_employed_relevant'!$H$14:$H$4711,AA$4)</f>
        <v>0</v>
      </c>
      <c r="AB25" s="3">
        <f>SUMIFS('06_employed_relevant'!$F$14:$F$4711,'06_employed_relevant'!$C$14:$C$4711,$U25,'06_employed_relevant'!$H$14:$H$4711,AB$4)+SUMIFS('06_employed_relevant'!$G$14:$G$4711,'06_employed_relevant'!$C$14:$C$4711,$U25,'06_employed_relevant'!$H$14:$H$4711,AB$4)</f>
        <v>18</v>
      </c>
      <c r="AC25" s="3">
        <f>SUMIFS('06_employed_relevant'!$F$14:$F$4711,'06_employed_relevant'!$C$14:$C$4711,$U25,'06_employed_relevant'!$H$14:$H$4711,AC$4)+SUMIFS('06_employed_relevant'!$G$14:$G$4711,'06_employed_relevant'!$C$14:$C$4711,$U25,'06_employed_relevant'!$H$14:$H$4711,AC$4)</f>
        <v>0</v>
      </c>
      <c r="AD25" s="30">
        <f>SUMIFS('06_employed_relevant'!$F$14:$F$4711,'06_employed_relevant'!$C$14:$C$4711,$U25,'06_employed_relevant'!$H$14:$H$4711,AD$4)+SUMIFS('06_employed_relevant'!$G$14:$G$4711,'06_employed_relevant'!$C$14:$C$4711,$U25,'06_employed_relevant'!$H$14:$H$4711,AD$4)</f>
        <v>0</v>
      </c>
      <c r="AE25" s="3">
        <f>SUMIFS('06_employed_relevant'!$F$14:$F$4711,'06_employed_relevant'!$C$14:$C$4711,$U25,'06_employed_relevant'!$H$14:$H$4711,AE$4)+SUMIFS('06_employed_relevant'!$G$14:$G$4711,'06_employed_relevant'!$C$14:$C$4711,$U25,'06_employed_relevant'!$H$14:$H$4711,AE$4)</f>
        <v>3</v>
      </c>
      <c r="AF25" s="3">
        <f>SUMIFS('06_employed_relevant'!$F$14:$F$4711,'06_employed_relevant'!$C$14:$C$4711,$U25,'06_employed_relevant'!$H$14:$H$4711,AF$4)+SUMIFS('06_employed_relevant'!$G$14:$G$4711,'06_employed_relevant'!$C$14:$C$4711,$U25,'06_employed_relevant'!$H$14:$H$4711,AF$4)</f>
        <v>59</v>
      </c>
      <c r="AG25" s="3">
        <f>SUMIFS('06_employed_relevant'!$F$14:$F$4711,'06_employed_relevant'!$C$14:$C$4711,$U25,'06_employed_relevant'!$H$14:$H$4711,AG$4)+SUMIFS('06_employed_relevant'!$G$14:$G$4711,'06_employed_relevant'!$C$14:$C$4711,$U25,'06_employed_relevant'!$H$14:$H$4711,AG$4)</f>
        <v>66</v>
      </c>
      <c r="AH25" s="3">
        <f>SUMIFS('06_employed_relevant'!$F$14:$F$4711,'06_employed_relevant'!$C$14:$C$4711,$U25,'06_employed_relevant'!$H$14:$H$4711,AH$4)+SUMIFS('06_employed_relevant'!$G$14:$G$4711,'06_employed_relevant'!$C$14:$C$4711,$U25,'06_employed_relevant'!$H$14:$H$4711,AH$4)</f>
        <v>81</v>
      </c>
      <c r="AI25" s="3">
        <f>SUMIFS('06_employed_relevant'!$F$14:$F$4711,'06_employed_relevant'!$C$14:$C$4711,$U25,'06_employed_relevant'!$H$14:$H$4711,AI$4)+SUMIFS('06_employed_relevant'!$G$14:$G$4711,'06_employed_relevant'!$C$14:$C$4711,$U25,'06_employed_relevant'!$H$14:$H$4711,AI$4)</f>
        <v>10</v>
      </c>
      <c r="AJ25" s="3">
        <f>SUMIFS('06_employed_relevant'!$F$14:$F$4711,'06_employed_relevant'!$C$14:$C$4711,$U25,'06_employed_relevant'!$H$14:$H$4711,AJ$4)+SUMIFS('06_employed_relevant'!$G$14:$G$4711,'06_employed_relevant'!$C$14:$C$4711,$U25,'06_employed_relevant'!$H$14:$H$4711,AJ$4)</f>
        <v>314</v>
      </c>
      <c r="AK25" s="3">
        <f>SUMIFS('06_employed_relevant'!$F$14:$F$4711,'06_employed_relevant'!$C$14:$C$4711,$U25,'06_employed_relevant'!$H$14:$H$4711,AK$4)+SUMIFS('06_employed_relevant'!$G$14:$G$4711,'06_employed_relevant'!$C$14:$C$4711,$U25,'06_employed_relevant'!$H$14:$H$4711,AK$4)</f>
        <v>25</v>
      </c>
      <c r="AL25" s="3">
        <f>SUMIFS('06_employed_relevant'!$F$14:$F$4711,'06_employed_relevant'!$C$14:$C$4711,$U25,'06_employed_relevant'!$H$14:$H$4711,AL$4)+SUMIFS('06_employed_relevant'!$G$14:$G$4711,'06_employed_relevant'!$C$14:$C$4711,$U25,'06_employed_relevant'!$H$14:$H$4711,AL$4)</f>
        <v>0</v>
      </c>
      <c r="AM25" s="24">
        <f t="shared" si="1"/>
        <v>637</v>
      </c>
    </row>
    <row r="26" spans="1:39">
      <c r="A26" t="s">
        <v>6</v>
      </c>
      <c r="B26" s="3">
        <f>SUMIFS('06_employed_relevant'!$D$14:$D$4711,'06_employed_relevant'!$C$14:$C$4711,$A26,'06_employed_relevant'!$H$14:$H$4711,B$4)+SUMIFS('06_employed_relevant'!$E$14:$E$4711,'06_employed_relevant'!$C$14:$C$4711,$A26,'06_employed_relevant'!$H$14:$H$4711,B$4)</f>
        <v>0</v>
      </c>
      <c r="C26" s="3">
        <f>SUMIFS('06_employed_relevant'!$D$14:$D$4711,'06_employed_relevant'!$C$14:$C$4711,$A26,'06_employed_relevant'!$H$14:$H$4711,C$4)+SUMIFS('06_employed_relevant'!$E$14:$E$4711,'06_employed_relevant'!$C$14:$C$4711,$A26,'06_employed_relevant'!$H$14:$H$4711,C$4)</f>
        <v>0</v>
      </c>
      <c r="D26" s="3">
        <f>SUMIFS('06_employed_relevant'!$D$14:$D$4711,'06_employed_relevant'!$C$14:$C$4711,$A26,'06_employed_relevant'!$H$14:$H$4711,D$4)+SUMIFS('06_employed_relevant'!$E$14:$E$4711,'06_employed_relevant'!$C$14:$C$4711,$A26,'06_employed_relevant'!$H$14:$H$4711,D$4)</f>
        <v>0</v>
      </c>
      <c r="E26" s="3">
        <f>SUMIFS('06_employed_relevant'!$D$14:$D$4711,'06_employed_relevant'!$C$14:$C$4711,$A26,'06_employed_relevant'!$H$14:$H$4711,E$4)+SUMIFS('06_employed_relevant'!$E$14:$E$4711,'06_employed_relevant'!$C$14:$C$4711,$A26,'06_employed_relevant'!$H$14:$H$4711,E$4)</f>
        <v>0</v>
      </c>
      <c r="F26" s="3">
        <f>SUMIFS('06_employed_relevant'!$D$14:$D$4711,'06_employed_relevant'!$C$14:$C$4711,$A26,'06_employed_relevant'!$H$14:$H$4711,F$4)+SUMIFS('06_employed_relevant'!$E$14:$E$4711,'06_employed_relevant'!$C$14:$C$4711,$A26,'06_employed_relevant'!$H$14:$H$4711,F$4)</f>
        <v>0</v>
      </c>
      <c r="G26" s="3">
        <f>SUMIFS('06_employed_relevant'!$D$14:$D$4711,'06_employed_relevant'!$C$14:$C$4711,$A26,'06_employed_relevant'!$H$14:$H$4711,G$4)+SUMIFS('06_employed_relevant'!$E$14:$E$4711,'06_employed_relevant'!$C$14:$C$4711,$A26,'06_employed_relevant'!$H$14:$H$4711,G$4)</f>
        <v>0</v>
      </c>
      <c r="H26" s="3">
        <f>SUMIFS('06_employed_relevant'!$D$14:$D$4711,'06_employed_relevant'!$C$14:$C$4711,$A26,'06_employed_relevant'!$H$14:$H$4711,H$4)+SUMIFS('06_employed_relevant'!$E$14:$E$4711,'06_employed_relevant'!$C$14:$C$4711,$A26,'06_employed_relevant'!$H$14:$H$4711,H$4)</f>
        <v>0</v>
      </c>
      <c r="I26" s="3">
        <f>SUMIFS('06_employed_relevant'!$D$14:$D$4711,'06_employed_relevant'!$C$14:$C$4711,$A26,'06_employed_relevant'!$H$14:$H$4711,I$4)+SUMIFS('06_employed_relevant'!$E$14:$E$4711,'06_employed_relevant'!$C$14:$C$4711,$A26,'06_employed_relevant'!$H$14:$H$4711,I$4)</f>
        <v>0</v>
      </c>
      <c r="J26" s="30">
        <f>SUMIFS('06_employed_relevant'!$D$14:$D$4711,'06_employed_relevant'!$C$14:$C$4711,$A26,'06_employed_relevant'!$H$14:$H$4711,J$4)+SUMIFS('06_employed_relevant'!$E$14:$E$4711,'06_employed_relevant'!$C$14:$C$4711,$A26,'06_employed_relevant'!$H$14:$H$4711,J$4)</f>
        <v>0</v>
      </c>
      <c r="K26" s="3">
        <f>SUMIFS('06_employed_relevant'!$D$14:$D$4711,'06_employed_relevant'!$C$14:$C$4711,$A26,'06_employed_relevant'!$H$14:$H$4711,K$4)+SUMIFS('06_employed_relevant'!$E$14:$E$4711,'06_employed_relevant'!$C$14:$C$4711,$A26,'06_employed_relevant'!$H$14:$H$4711,K$4)</f>
        <v>0</v>
      </c>
      <c r="L26" s="3">
        <f>SUMIFS('06_employed_relevant'!$D$14:$D$4711,'06_employed_relevant'!$C$14:$C$4711,$A26,'06_employed_relevant'!$H$14:$H$4711,L$4)+SUMIFS('06_employed_relevant'!$E$14:$E$4711,'06_employed_relevant'!$C$14:$C$4711,$A26,'06_employed_relevant'!$H$14:$H$4711,L$4)</f>
        <v>0</v>
      </c>
      <c r="M26" s="3">
        <f>SUMIFS('06_employed_relevant'!$D$14:$D$4711,'06_employed_relevant'!$C$14:$C$4711,$A26,'06_employed_relevant'!$H$14:$H$4711,M$4)+SUMIFS('06_employed_relevant'!$E$14:$E$4711,'06_employed_relevant'!$C$14:$C$4711,$A26,'06_employed_relevant'!$H$14:$H$4711,M$4)</f>
        <v>0</v>
      </c>
      <c r="N26" s="3">
        <f>SUMIFS('06_employed_relevant'!$D$14:$D$4711,'06_employed_relevant'!$C$14:$C$4711,$A26,'06_employed_relevant'!$H$14:$H$4711,N$4)+SUMIFS('06_employed_relevant'!$E$14:$E$4711,'06_employed_relevant'!$C$14:$C$4711,$A26,'06_employed_relevant'!$H$14:$H$4711,N$4)</f>
        <v>0</v>
      </c>
      <c r="O26" s="3">
        <f>SUMIFS('06_employed_relevant'!$D$14:$D$4711,'06_employed_relevant'!$C$14:$C$4711,$A26,'06_employed_relevant'!$H$14:$H$4711,O$4)+SUMIFS('06_employed_relevant'!$E$14:$E$4711,'06_employed_relevant'!$C$14:$C$4711,$A26,'06_employed_relevant'!$H$14:$H$4711,O$4)</f>
        <v>0</v>
      </c>
      <c r="P26" s="3">
        <f>SUMIFS('06_employed_relevant'!$D$14:$D$4711,'06_employed_relevant'!$C$14:$C$4711,$A26,'06_employed_relevant'!$H$14:$H$4711,P$4)+SUMIFS('06_employed_relevant'!$E$14:$E$4711,'06_employed_relevant'!$C$14:$C$4711,$A26,'06_employed_relevant'!$H$14:$H$4711,P$4)</f>
        <v>0</v>
      </c>
      <c r="Q26" s="3">
        <f>SUMIFS('06_employed_relevant'!$D$14:$D$4711,'06_employed_relevant'!$C$14:$C$4711,$A26,'06_employed_relevant'!$H$14:$H$4711,Q$4)+SUMIFS('06_employed_relevant'!$E$14:$E$4711,'06_employed_relevant'!$C$14:$C$4711,$A26,'06_employed_relevant'!$H$14:$H$4711,Q$4)</f>
        <v>0</v>
      </c>
      <c r="R26" s="3">
        <f>SUMIFS('06_employed_relevant'!$D$14:$D$4711,'06_employed_relevant'!$C$14:$C$4711,$A26,'06_employed_relevant'!$H$14:$H$4711,R$4)+SUMIFS('06_employed_relevant'!$E$14:$E$4711,'06_employed_relevant'!$C$14:$C$4711,$A26,'06_employed_relevant'!$H$14:$H$4711,R$4)</f>
        <v>0</v>
      </c>
      <c r="S26" s="24">
        <f t="shared" si="0"/>
        <v>0</v>
      </c>
      <c r="U26" t="s">
        <v>6</v>
      </c>
      <c r="V26" s="3">
        <f>SUMIFS('06_employed_relevant'!$F$14:$F$4711,'06_employed_relevant'!$C$14:$C$4711,$U26,'06_employed_relevant'!$H$14:$H$4711,V$4)+SUMIFS('06_employed_relevant'!$G$14:$G$4711,'06_employed_relevant'!$C$14:$C$4711,$U26,'06_employed_relevant'!$H$14:$H$4711,V$4)</f>
        <v>0</v>
      </c>
      <c r="W26" s="3">
        <f>SUMIFS('06_employed_relevant'!$F$14:$F$4711,'06_employed_relevant'!$C$14:$C$4711,$U26,'06_employed_relevant'!$H$14:$H$4711,W$4)+SUMIFS('06_employed_relevant'!$G$14:$G$4711,'06_employed_relevant'!$C$14:$C$4711,$U26,'06_employed_relevant'!$H$14:$H$4711,W$4)</f>
        <v>0</v>
      </c>
      <c r="X26" s="3">
        <f>SUMIFS('06_employed_relevant'!$F$14:$F$4711,'06_employed_relevant'!$C$14:$C$4711,$U26,'06_employed_relevant'!$H$14:$H$4711,X$4)+SUMIFS('06_employed_relevant'!$G$14:$G$4711,'06_employed_relevant'!$C$14:$C$4711,$U26,'06_employed_relevant'!$H$14:$H$4711,X$4)</f>
        <v>0</v>
      </c>
      <c r="Y26" s="3">
        <f>SUMIFS('06_employed_relevant'!$F$14:$F$4711,'06_employed_relevant'!$C$14:$C$4711,$U26,'06_employed_relevant'!$H$14:$H$4711,Y$4)+SUMIFS('06_employed_relevant'!$G$14:$G$4711,'06_employed_relevant'!$C$14:$C$4711,$U26,'06_employed_relevant'!$H$14:$H$4711,Y$4)</f>
        <v>0</v>
      </c>
      <c r="Z26" s="3">
        <f>SUMIFS('06_employed_relevant'!$F$14:$F$4711,'06_employed_relevant'!$C$14:$C$4711,$U26,'06_employed_relevant'!$H$14:$H$4711,Z$4)+SUMIFS('06_employed_relevant'!$G$14:$G$4711,'06_employed_relevant'!$C$14:$C$4711,$U26,'06_employed_relevant'!$H$14:$H$4711,Z$4)</f>
        <v>0</v>
      </c>
      <c r="AA26" s="3">
        <f>SUMIFS('06_employed_relevant'!$F$14:$F$4711,'06_employed_relevant'!$C$14:$C$4711,$U26,'06_employed_relevant'!$H$14:$H$4711,AA$4)+SUMIFS('06_employed_relevant'!$G$14:$G$4711,'06_employed_relevant'!$C$14:$C$4711,$U26,'06_employed_relevant'!$H$14:$H$4711,AA$4)</f>
        <v>0</v>
      </c>
      <c r="AB26" s="3">
        <f>SUMIFS('06_employed_relevant'!$F$14:$F$4711,'06_employed_relevant'!$C$14:$C$4711,$U26,'06_employed_relevant'!$H$14:$H$4711,AB$4)+SUMIFS('06_employed_relevant'!$G$14:$G$4711,'06_employed_relevant'!$C$14:$C$4711,$U26,'06_employed_relevant'!$H$14:$H$4711,AB$4)</f>
        <v>0</v>
      </c>
      <c r="AC26" s="3">
        <f>SUMIFS('06_employed_relevant'!$F$14:$F$4711,'06_employed_relevant'!$C$14:$C$4711,$U26,'06_employed_relevant'!$H$14:$H$4711,AC$4)+SUMIFS('06_employed_relevant'!$G$14:$G$4711,'06_employed_relevant'!$C$14:$C$4711,$U26,'06_employed_relevant'!$H$14:$H$4711,AC$4)</f>
        <v>0</v>
      </c>
      <c r="AD26" s="30">
        <f>SUMIFS('06_employed_relevant'!$F$14:$F$4711,'06_employed_relevant'!$C$14:$C$4711,$U26,'06_employed_relevant'!$H$14:$H$4711,AD$4)+SUMIFS('06_employed_relevant'!$G$14:$G$4711,'06_employed_relevant'!$C$14:$C$4711,$U26,'06_employed_relevant'!$H$14:$H$4711,AD$4)</f>
        <v>0</v>
      </c>
      <c r="AE26" s="3">
        <f>SUMIFS('06_employed_relevant'!$F$14:$F$4711,'06_employed_relevant'!$C$14:$C$4711,$U26,'06_employed_relevant'!$H$14:$H$4711,AE$4)+SUMIFS('06_employed_relevant'!$G$14:$G$4711,'06_employed_relevant'!$C$14:$C$4711,$U26,'06_employed_relevant'!$H$14:$H$4711,AE$4)</f>
        <v>0</v>
      </c>
      <c r="AF26" s="3">
        <f>SUMIFS('06_employed_relevant'!$F$14:$F$4711,'06_employed_relevant'!$C$14:$C$4711,$U26,'06_employed_relevant'!$H$14:$H$4711,AF$4)+SUMIFS('06_employed_relevant'!$G$14:$G$4711,'06_employed_relevant'!$C$14:$C$4711,$U26,'06_employed_relevant'!$H$14:$H$4711,AF$4)</f>
        <v>0</v>
      </c>
      <c r="AG26" s="3">
        <f>SUMIFS('06_employed_relevant'!$F$14:$F$4711,'06_employed_relevant'!$C$14:$C$4711,$U26,'06_employed_relevant'!$H$14:$H$4711,AG$4)+SUMIFS('06_employed_relevant'!$G$14:$G$4711,'06_employed_relevant'!$C$14:$C$4711,$U26,'06_employed_relevant'!$H$14:$H$4711,AG$4)</f>
        <v>0</v>
      </c>
      <c r="AH26" s="3">
        <f>SUMIFS('06_employed_relevant'!$F$14:$F$4711,'06_employed_relevant'!$C$14:$C$4711,$U26,'06_employed_relevant'!$H$14:$H$4711,AH$4)+SUMIFS('06_employed_relevant'!$G$14:$G$4711,'06_employed_relevant'!$C$14:$C$4711,$U26,'06_employed_relevant'!$H$14:$H$4711,AH$4)</f>
        <v>0</v>
      </c>
      <c r="AI26" s="3">
        <f>SUMIFS('06_employed_relevant'!$F$14:$F$4711,'06_employed_relevant'!$C$14:$C$4711,$U26,'06_employed_relevant'!$H$14:$H$4711,AI$4)+SUMIFS('06_employed_relevant'!$G$14:$G$4711,'06_employed_relevant'!$C$14:$C$4711,$U26,'06_employed_relevant'!$H$14:$H$4711,AI$4)</f>
        <v>0</v>
      </c>
      <c r="AJ26" s="3">
        <f>SUMIFS('06_employed_relevant'!$F$14:$F$4711,'06_employed_relevant'!$C$14:$C$4711,$U26,'06_employed_relevant'!$H$14:$H$4711,AJ$4)+SUMIFS('06_employed_relevant'!$G$14:$G$4711,'06_employed_relevant'!$C$14:$C$4711,$U26,'06_employed_relevant'!$H$14:$H$4711,AJ$4)</f>
        <v>0</v>
      </c>
      <c r="AK26" s="3">
        <f>SUMIFS('06_employed_relevant'!$F$14:$F$4711,'06_employed_relevant'!$C$14:$C$4711,$U26,'06_employed_relevant'!$H$14:$H$4711,AK$4)+SUMIFS('06_employed_relevant'!$G$14:$G$4711,'06_employed_relevant'!$C$14:$C$4711,$U26,'06_employed_relevant'!$H$14:$H$4711,AK$4)</f>
        <v>0</v>
      </c>
      <c r="AL26" s="3">
        <f>SUMIFS('06_employed_relevant'!$F$14:$F$4711,'06_employed_relevant'!$C$14:$C$4711,$U26,'06_employed_relevant'!$H$14:$H$4711,AL$4)+SUMIFS('06_employed_relevant'!$G$14:$G$4711,'06_employed_relevant'!$C$14:$C$4711,$U26,'06_employed_relevant'!$H$14:$H$4711,AL$4)</f>
        <v>0</v>
      </c>
      <c r="AM26" s="24">
        <f t="shared" si="1"/>
        <v>0</v>
      </c>
    </row>
    <row r="27" spans="1:39">
      <c r="A27" t="s">
        <v>7</v>
      </c>
      <c r="B27" s="3">
        <f>SUMIFS('06_employed_relevant'!$D$14:$D$4711,'06_employed_relevant'!$C$14:$C$4711,$A27,'06_employed_relevant'!$H$14:$H$4711,B$4)+SUMIFS('06_employed_relevant'!$E$14:$E$4711,'06_employed_relevant'!$C$14:$C$4711,$A27,'06_employed_relevant'!$H$14:$H$4711,B$4)</f>
        <v>76</v>
      </c>
      <c r="C27" s="3">
        <f>SUMIFS('06_employed_relevant'!$D$14:$D$4711,'06_employed_relevant'!$C$14:$C$4711,$A27,'06_employed_relevant'!$H$14:$H$4711,C$4)+SUMIFS('06_employed_relevant'!$E$14:$E$4711,'06_employed_relevant'!$C$14:$C$4711,$A27,'06_employed_relevant'!$H$14:$H$4711,C$4)</f>
        <v>0</v>
      </c>
      <c r="D27" s="3">
        <f>SUMIFS('06_employed_relevant'!$D$14:$D$4711,'06_employed_relevant'!$C$14:$C$4711,$A27,'06_employed_relevant'!$H$14:$H$4711,D$4)+SUMIFS('06_employed_relevant'!$E$14:$E$4711,'06_employed_relevant'!$C$14:$C$4711,$A27,'06_employed_relevant'!$H$14:$H$4711,D$4)</f>
        <v>23</v>
      </c>
      <c r="E27" s="3">
        <f>SUMIFS('06_employed_relevant'!$D$14:$D$4711,'06_employed_relevant'!$C$14:$C$4711,$A27,'06_employed_relevant'!$H$14:$H$4711,E$4)+SUMIFS('06_employed_relevant'!$E$14:$E$4711,'06_employed_relevant'!$C$14:$C$4711,$A27,'06_employed_relevant'!$H$14:$H$4711,E$4)</f>
        <v>17</v>
      </c>
      <c r="F27" s="3">
        <f>SUMIFS('06_employed_relevant'!$D$14:$D$4711,'06_employed_relevant'!$C$14:$C$4711,$A27,'06_employed_relevant'!$H$14:$H$4711,F$4)+SUMIFS('06_employed_relevant'!$E$14:$E$4711,'06_employed_relevant'!$C$14:$C$4711,$A27,'06_employed_relevant'!$H$14:$H$4711,F$4)</f>
        <v>0</v>
      </c>
      <c r="G27" s="3">
        <f>SUMIFS('06_employed_relevant'!$D$14:$D$4711,'06_employed_relevant'!$C$14:$C$4711,$A27,'06_employed_relevant'!$H$14:$H$4711,G$4)+SUMIFS('06_employed_relevant'!$E$14:$E$4711,'06_employed_relevant'!$C$14:$C$4711,$A27,'06_employed_relevant'!$H$14:$H$4711,G$4)</f>
        <v>7</v>
      </c>
      <c r="H27" s="3">
        <f>SUMIFS('06_employed_relevant'!$D$14:$D$4711,'06_employed_relevant'!$C$14:$C$4711,$A27,'06_employed_relevant'!$H$14:$H$4711,H$4)+SUMIFS('06_employed_relevant'!$E$14:$E$4711,'06_employed_relevant'!$C$14:$C$4711,$A27,'06_employed_relevant'!$H$14:$H$4711,H$4)</f>
        <v>229</v>
      </c>
      <c r="I27" s="3">
        <f>SUMIFS('06_employed_relevant'!$D$14:$D$4711,'06_employed_relevant'!$C$14:$C$4711,$A27,'06_employed_relevant'!$H$14:$H$4711,I$4)+SUMIFS('06_employed_relevant'!$E$14:$E$4711,'06_employed_relevant'!$C$14:$C$4711,$A27,'06_employed_relevant'!$H$14:$H$4711,I$4)</f>
        <v>9</v>
      </c>
      <c r="J27" s="30">
        <f>SUMIFS('06_employed_relevant'!$D$14:$D$4711,'06_employed_relevant'!$C$14:$C$4711,$A27,'06_employed_relevant'!$H$14:$H$4711,J$4)+SUMIFS('06_employed_relevant'!$E$14:$E$4711,'06_employed_relevant'!$C$14:$C$4711,$A27,'06_employed_relevant'!$H$14:$H$4711,J$4)</f>
        <v>13</v>
      </c>
      <c r="K27" s="3">
        <f>SUMIFS('06_employed_relevant'!$D$14:$D$4711,'06_employed_relevant'!$C$14:$C$4711,$A27,'06_employed_relevant'!$H$14:$H$4711,K$4)+SUMIFS('06_employed_relevant'!$E$14:$E$4711,'06_employed_relevant'!$C$14:$C$4711,$A27,'06_employed_relevant'!$H$14:$H$4711,K$4)</f>
        <v>91</v>
      </c>
      <c r="L27" s="3">
        <f>SUMIFS('06_employed_relevant'!$D$14:$D$4711,'06_employed_relevant'!$C$14:$C$4711,$A27,'06_employed_relevant'!$H$14:$H$4711,L$4)+SUMIFS('06_employed_relevant'!$E$14:$E$4711,'06_employed_relevant'!$C$14:$C$4711,$A27,'06_employed_relevant'!$H$14:$H$4711,L$4)</f>
        <v>75</v>
      </c>
      <c r="M27" s="3">
        <f>SUMIFS('06_employed_relevant'!$D$14:$D$4711,'06_employed_relevant'!$C$14:$C$4711,$A27,'06_employed_relevant'!$H$14:$H$4711,M$4)+SUMIFS('06_employed_relevant'!$E$14:$E$4711,'06_employed_relevant'!$C$14:$C$4711,$A27,'06_employed_relevant'!$H$14:$H$4711,M$4)</f>
        <v>55</v>
      </c>
      <c r="N27" s="3">
        <f>SUMIFS('06_employed_relevant'!$D$14:$D$4711,'06_employed_relevant'!$C$14:$C$4711,$A27,'06_employed_relevant'!$H$14:$H$4711,N$4)+SUMIFS('06_employed_relevant'!$E$14:$E$4711,'06_employed_relevant'!$C$14:$C$4711,$A27,'06_employed_relevant'!$H$14:$H$4711,N$4)</f>
        <v>74</v>
      </c>
      <c r="O27" s="3">
        <f>SUMIFS('06_employed_relevant'!$D$14:$D$4711,'06_employed_relevant'!$C$14:$C$4711,$A27,'06_employed_relevant'!$H$14:$H$4711,O$4)+SUMIFS('06_employed_relevant'!$E$14:$E$4711,'06_employed_relevant'!$C$14:$C$4711,$A27,'06_employed_relevant'!$H$14:$H$4711,O$4)</f>
        <v>17</v>
      </c>
      <c r="P27" s="3">
        <f>SUMIFS('06_employed_relevant'!$D$14:$D$4711,'06_employed_relevant'!$C$14:$C$4711,$A27,'06_employed_relevant'!$H$14:$H$4711,P$4)+SUMIFS('06_employed_relevant'!$E$14:$E$4711,'06_employed_relevant'!$C$14:$C$4711,$A27,'06_employed_relevant'!$H$14:$H$4711,P$4)</f>
        <v>24</v>
      </c>
      <c r="Q27" s="3">
        <f>SUMIFS('06_employed_relevant'!$D$14:$D$4711,'06_employed_relevant'!$C$14:$C$4711,$A27,'06_employed_relevant'!$H$14:$H$4711,Q$4)+SUMIFS('06_employed_relevant'!$E$14:$E$4711,'06_employed_relevant'!$C$14:$C$4711,$A27,'06_employed_relevant'!$H$14:$H$4711,Q$4)</f>
        <v>15</v>
      </c>
      <c r="R27" s="3">
        <f>SUMIFS('06_employed_relevant'!$D$14:$D$4711,'06_employed_relevant'!$C$14:$C$4711,$A27,'06_employed_relevant'!$H$14:$H$4711,R$4)+SUMIFS('06_employed_relevant'!$E$14:$E$4711,'06_employed_relevant'!$C$14:$C$4711,$A27,'06_employed_relevant'!$H$14:$H$4711,R$4)</f>
        <v>7</v>
      </c>
      <c r="S27" s="24">
        <f t="shared" si="0"/>
        <v>732</v>
      </c>
      <c r="U27" t="s">
        <v>7</v>
      </c>
      <c r="V27" s="3">
        <f>SUMIFS('06_employed_relevant'!$F$14:$F$4711,'06_employed_relevant'!$C$14:$C$4711,$U27,'06_employed_relevant'!$H$14:$H$4711,V$4)+SUMIFS('06_employed_relevant'!$G$14:$G$4711,'06_employed_relevant'!$C$14:$C$4711,$U27,'06_employed_relevant'!$H$14:$H$4711,V$4)</f>
        <v>161</v>
      </c>
      <c r="W27" s="3">
        <f>SUMIFS('06_employed_relevant'!$F$14:$F$4711,'06_employed_relevant'!$C$14:$C$4711,$U27,'06_employed_relevant'!$H$14:$H$4711,W$4)+SUMIFS('06_employed_relevant'!$G$14:$G$4711,'06_employed_relevant'!$C$14:$C$4711,$U27,'06_employed_relevant'!$H$14:$H$4711,W$4)</f>
        <v>0</v>
      </c>
      <c r="X27" s="3">
        <f>SUMIFS('06_employed_relevant'!$F$14:$F$4711,'06_employed_relevant'!$C$14:$C$4711,$U27,'06_employed_relevant'!$H$14:$H$4711,X$4)+SUMIFS('06_employed_relevant'!$G$14:$G$4711,'06_employed_relevant'!$C$14:$C$4711,$U27,'06_employed_relevant'!$H$14:$H$4711,X$4)</f>
        <v>3</v>
      </c>
      <c r="Y27" s="3">
        <f>SUMIFS('06_employed_relevant'!$F$14:$F$4711,'06_employed_relevant'!$C$14:$C$4711,$U27,'06_employed_relevant'!$H$14:$H$4711,Y$4)+SUMIFS('06_employed_relevant'!$G$14:$G$4711,'06_employed_relevant'!$C$14:$C$4711,$U27,'06_employed_relevant'!$H$14:$H$4711,Y$4)</f>
        <v>7</v>
      </c>
      <c r="Z27" s="3">
        <f>SUMIFS('06_employed_relevant'!$F$14:$F$4711,'06_employed_relevant'!$C$14:$C$4711,$U27,'06_employed_relevant'!$H$14:$H$4711,Z$4)+SUMIFS('06_employed_relevant'!$G$14:$G$4711,'06_employed_relevant'!$C$14:$C$4711,$U27,'06_employed_relevant'!$H$14:$H$4711,Z$4)</f>
        <v>0</v>
      </c>
      <c r="AA27" s="3">
        <f>SUMIFS('06_employed_relevant'!$F$14:$F$4711,'06_employed_relevant'!$C$14:$C$4711,$U27,'06_employed_relevant'!$H$14:$H$4711,AA$4)+SUMIFS('06_employed_relevant'!$G$14:$G$4711,'06_employed_relevant'!$C$14:$C$4711,$U27,'06_employed_relevant'!$H$14:$H$4711,AA$4)</f>
        <v>10</v>
      </c>
      <c r="AB27" s="3">
        <f>SUMIFS('06_employed_relevant'!$F$14:$F$4711,'06_employed_relevant'!$C$14:$C$4711,$U27,'06_employed_relevant'!$H$14:$H$4711,AB$4)+SUMIFS('06_employed_relevant'!$G$14:$G$4711,'06_employed_relevant'!$C$14:$C$4711,$U27,'06_employed_relevant'!$H$14:$H$4711,AB$4)</f>
        <v>422</v>
      </c>
      <c r="AC27" s="3">
        <f>SUMIFS('06_employed_relevant'!$F$14:$F$4711,'06_employed_relevant'!$C$14:$C$4711,$U27,'06_employed_relevant'!$H$14:$H$4711,AC$4)+SUMIFS('06_employed_relevant'!$G$14:$G$4711,'06_employed_relevant'!$C$14:$C$4711,$U27,'06_employed_relevant'!$H$14:$H$4711,AC$4)</f>
        <v>12</v>
      </c>
      <c r="AD27" s="30">
        <f>SUMIFS('06_employed_relevant'!$F$14:$F$4711,'06_employed_relevant'!$C$14:$C$4711,$U27,'06_employed_relevant'!$H$14:$H$4711,AD$4)+SUMIFS('06_employed_relevant'!$G$14:$G$4711,'06_employed_relevant'!$C$14:$C$4711,$U27,'06_employed_relevant'!$H$14:$H$4711,AD$4)</f>
        <v>75</v>
      </c>
      <c r="AE27" s="3">
        <f>SUMIFS('06_employed_relevant'!$F$14:$F$4711,'06_employed_relevant'!$C$14:$C$4711,$U27,'06_employed_relevant'!$H$14:$H$4711,AE$4)+SUMIFS('06_employed_relevant'!$G$14:$G$4711,'06_employed_relevant'!$C$14:$C$4711,$U27,'06_employed_relevant'!$H$14:$H$4711,AE$4)</f>
        <v>264</v>
      </c>
      <c r="AF27" s="3">
        <f>SUMIFS('06_employed_relevant'!$F$14:$F$4711,'06_employed_relevant'!$C$14:$C$4711,$U27,'06_employed_relevant'!$H$14:$H$4711,AF$4)+SUMIFS('06_employed_relevant'!$G$14:$G$4711,'06_employed_relevant'!$C$14:$C$4711,$U27,'06_employed_relevant'!$H$14:$H$4711,AF$4)</f>
        <v>223</v>
      </c>
      <c r="AG27" s="3">
        <f>SUMIFS('06_employed_relevant'!$F$14:$F$4711,'06_employed_relevant'!$C$14:$C$4711,$U27,'06_employed_relevant'!$H$14:$H$4711,AG$4)+SUMIFS('06_employed_relevant'!$G$14:$G$4711,'06_employed_relevant'!$C$14:$C$4711,$U27,'06_employed_relevant'!$H$14:$H$4711,AG$4)</f>
        <v>144</v>
      </c>
      <c r="AH27" s="3">
        <f>SUMIFS('06_employed_relevant'!$F$14:$F$4711,'06_employed_relevant'!$C$14:$C$4711,$U27,'06_employed_relevant'!$H$14:$H$4711,AH$4)+SUMIFS('06_employed_relevant'!$G$14:$G$4711,'06_employed_relevant'!$C$14:$C$4711,$U27,'06_employed_relevant'!$H$14:$H$4711,AH$4)</f>
        <v>167</v>
      </c>
      <c r="AI27" s="3">
        <f>SUMIFS('06_employed_relevant'!$F$14:$F$4711,'06_employed_relevant'!$C$14:$C$4711,$U27,'06_employed_relevant'!$H$14:$H$4711,AI$4)+SUMIFS('06_employed_relevant'!$G$14:$G$4711,'06_employed_relevant'!$C$14:$C$4711,$U27,'06_employed_relevant'!$H$14:$H$4711,AI$4)</f>
        <v>19</v>
      </c>
      <c r="AJ27" s="3">
        <f>SUMIFS('06_employed_relevant'!$F$14:$F$4711,'06_employed_relevant'!$C$14:$C$4711,$U27,'06_employed_relevant'!$H$14:$H$4711,AJ$4)+SUMIFS('06_employed_relevant'!$G$14:$G$4711,'06_employed_relevant'!$C$14:$C$4711,$U27,'06_employed_relevant'!$H$14:$H$4711,AJ$4)</f>
        <v>109</v>
      </c>
      <c r="AK27" s="3">
        <f>SUMIFS('06_employed_relevant'!$F$14:$F$4711,'06_employed_relevant'!$C$14:$C$4711,$U27,'06_employed_relevant'!$H$14:$H$4711,AK$4)+SUMIFS('06_employed_relevant'!$G$14:$G$4711,'06_employed_relevant'!$C$14:$C$4711,$U27,'06_employed_relevant'!$H$14:$H$4711,AK$4)</f>
        <v>31</v>
      </c>
      <c r="AL27" s="3">
        <f>SUMIFS('06_employed_relevant'!$F$14:$F$4711,'06_employed_relevant'!$C$14:$C$4711,$U27,'06_employed_relevant'!$H$14:$H$4711,AL$4)+SUMIFS('06_employed_relevant'!$G$14:$G$4711,'06_employed_relevant'!$C$14:$C$4711,$U27,'06_employed_relevant'!$H$14:$H$4711,AL$4)</f>
        <v>15</v>
      </c>
      <c r="AM27" s="24">
        <f t="shared" si="1"/>
        <v>1662</v>
      </c>
    </row>
    <row r="28" spans="1:39">
      <c r="A28" t="s">
        <v>157</v>
      </c>
      <c r="B28" s="3">
        <f>SUMIFS('06_employed_relevant'!$D$14:$D$4711,'06_employed_relevant'!$C$14:$C$4711,$A28,'06_employed_relevant'!$H$14:$H$4711,B$4)+SUMIFS('06_employed_relevant'!$E$14:$E$4711,'06_employed_relevant'!$C$14:$C$4711,$A28,'06_employed_relevant'!$H$14:$H$4711,B$4)</f>
        <v>87</v>
      </c>
      <c r="C28" s="3">
        <f>SUMIFS('06_employed_relevant'!$D$14:$D$4711,'06_employed_relevant'!$C$14:$C$4711,$A28,'06_employed_relevant'!$H$14:$H$4711,C$4)+SUMIFS('06_employed_relevant'!$E$14:$E$4711,'06_employed_relevant'!$C$14:$C$4711,$A28,'06_employed_relevant'!$H$14:$H$4711,C$4)</f>
        <v>3</v>
      </c>
      <c r="D28" s="3">
        <f>SUMIFS('06_employed_relevant'!$D$14:$D$4711,'06_employed_relevant'!$C$14:$C$4711,$A28,'06_employed_relevant'!$H$14:$H$4711,D$4)+SUMIFS('06_employed_relevant'!$E$14:$E$4711,'06_employed_relevant'!$C$14:$C$4711,$A28,'06_employed_relevant'!$H$14:$H$4711,D$4)</f>
        <v>17</v>
      </c>
      <c r="E28" s="3">
        <f>SUMIFS('06_employed_relevant'!$D$14:$D$4711,'06_employed_relevant'!$C$14:$C$4711,$A28,'06_employed_relevant'!$H$14:$H$4711,E$4)+SUMIFS('06_employed_relevant'!$E$14:$E$4711,'06_employed_relevant'!$C$14:$C$4711,$A28,'06_employed_relevant'!$H$14:$H$4711,E$4)</f>
        <v>9</v>
      </c>
      <c r="F28" s="3">
        <f>SUMIFS('06_employed_relevant'!$D$14:$D$4711,'06_employed_relevant'!$C$14:$C$4711,$A28,'06_employed_relevant'!$H$14:$H$4711,F$4)+SUMIFS('06_employed_relevant'!$E$14:$E$4711,'06_employed_relevant'!$C$14:$C$4711,$A28,'06_employed_relevant'!$H$14:$H$4711,F$4)</f>
        <v>0</v>
      </c>
      <c r="G28" s="3">
        <f>SUMIFS('06_employed_relevant'!$D$14:$D$4711,'06_employed_relevant'!$C$14:$C$4711,$A28,'06_employed_relevant'!$H$14:$H$4711,G$4)+SUMIFS('06_employed_relevant'!$E$14:$E$4711,'06_employed_relevant'!$C$14:$C$4711,$A28,'06_employed_relevant'!$H$14:$H$4711,G$4)</f>
        <v>6</v>
      </c>
      <c r="H28" s="3">
        <f>SUMIFS('06_employed_relevant'!$D$14:$D$4711,'06_employed_relevant'!$C$14:$C$4711,$A28,'06_employed_relevant'!$H$14:$H$4711,H$4)+SUMIFS('06_employed_relevant'!$E$14:$E$4711,'06_employed_relevant'!$C$14:$C$4711,$A28,'06_employed_relevant'!$H$14:$H$4711,H$4)</f>
        <v>64</v>
      </c>
      <c r="I28" s="3">
        <f>SUMIFS('06_employed_relevant'!$D$14:$D$4711,'06_employed_relevant'!$C$14:$C$4711,$A28,'06_employed_relevant'!$H$14:$H$4711,I$4)+SUMIFS('06_employed_relevant'!$E$14:$E$4711,'06_employed_relevant'!$C$14:$C$4711,$A28,'06_employed_relevant'!$H$14:$H$4711,I$4)</f>
        <v>4</v>
      </c>
      <c r="J28" s="30">
        <f>SUMIFS('06_employed_relevant'!$D$14:$D$4711,'06_employed_relevant'!$C$14:$C$4711,$A28,'06_employed_relevant'!$H$14:$H$4711,J$4)+SUMIFS('06_employed_relevant'!$E$14:$E$4711,'06_employed_relevant'!$C$14:$C$4711,$A28,'06_employed_relevant'!$H$14:$H$4711,J$4)</f>
        <v>0</v>
      </c>
      <c r="K28" s="3">
        <f>SUMIFS('06_employed_relevant'!$D$14:$D$4711,'06_employed_relevant'!$C$14:$C$4711,$A28,'06_employed_relevant'!$H$14:$H$4711,K$4)+SUMIFS('06_employed_relevant'!$E$14:$E$4711,'06_employed_relevant'!$C$14:$C$4711,$A28,'06_employed_relevant'!$H$14:$H$4711,K$4)</f>
        <v>31</v>
      </c>
      <c r="L28" s="3">
        <f>SUMIFS('06_employed_relevant'!$D$14:$D$4711,'06_employed_relevant'!$C$14:$C$4711,$A28,'06_employed_relevant'!$H$14:$H$4711,L$4)+SUMIFS('06_employed_relevant'!$E$14:$E$4711,'06_employed_relevant'!$C$14:$C$4711,$A28,'06_employed_relevant'!$H$14:$H$4711,L$4)</f>
        <v>67</v>
      </c>
      <c r="M28" s="3">
        <f>SUMIFS('06_employed_relevant'!$D$14:$D$4711,'06_employed_relevant'!$C$14:$C$4711,$A28,'06_employed_relevant'!$H$14:$H$4711,M$4)+SUMIFS('06_employed_relevant'!$E$14:$E$4711,'06_employed_relevant'!$C$14:$C$4711,$A28,'06_employed_relevant'!$H$14:$H$4711,M$4)</f>
        <v>63</v>
      </c>
      <c r="N28" s="3">
        <f>SUMIFS('06_employed_relevant'!$D$14:$D$4711,'06_employed_relevant'!$C$14:$C$4711,$A28,'06_employed_relevant'!$H$14:$H$4711,N$4)+SUMIFS('06_employed_relevant'!$E$14:$E$4711,'06_employed_relevant'!$C$14:$C$4711,$A28,'06_employed_relevant'!$H$14:$H$4711,N$4)</f>
        <v>72</v>
      </c>
      <c r="O28" s="3">
        <f>SUMIFS('06_employed_relevant'!$D$14:$D$4711,'06_employed_relevant'!$C$14:$C$4711,$A28,'06_employed_relevant'!$H$14:$H$4711,O$4)+SUMIFS('06_employed_relevant'!$E$14:$E$4711,'06_employed_relevant'!$C$14:$C$4711,$A28,'06_employed_relevant'!$H$14:$H$4711,O$4)</f>
        <v>8</v>
      </c>
      <c r="P28" s="3">
        <f>SUMIFS('06_employed_relevant'!$D$14:$D$4711,'06_employed_relevant'!$C$14:$C$4711,$A28,'06_employed_relevant'!$H$14:$H$4711,P$4)+SUMIFS('06_employed_relevant'!$E$14:$E$4711,'06_employed_relevant'!$C$14:$C$4711,$A28,'06_employed_relevant'!$H$14:$H$4711,P$4)</f>
        <v>68</v>
      </c>
      <c r="Q28" s="3">
        <f>SUMIFS('06_employed_relevant'!$D$14:$D$4711,'06_employed_relevant'!$C$14:$C$4711,$A28,'06_employed_relevant'!$H$14:$H$4711,Q$4)+SUMIFS('06_employed_relevant'!$E$14:$E$4711,'06_employed_relevant'!$C$14:$C$4711,$A28,'06_employed_relevant'!$H$14:$H$4711,Q$4)</f>
        <v>17</v>
      </c>
      <c r="R28" s="3">
        <f>SUMIFS('06_employed_relevant'!$D$14:$D$4711,'06_employed_relevant'!$C$14:$C$4711,$A28,'06_employed_relevant'!$H$14:$H$4711,R$4)+SUMIFS('06_employed_relevant'!$E$14:$E$4711,'06_employed_relevant'!$C$14:$C$4711,$A28,'06_employed_relevant'!$H$14:$H$4711,R$4)</f>
        <v>3</v>
      </c>
      <c r="S28" s="24">
        <f t="shared" si="0"/>
        <v>519</v>
      </c>
      <c r="U28" t="s">
        <v>157</v>
      </c>
      <c r="V28" s="3">
        <f>SUMIFS('06_employed_relevant'!$F$14:$F$4711,'06_employed_relevant'!$C$14:$C$4711,$U28,'06_employed_relevant'!$H$14:$H$4711,V$4)+SUMIFS('06_employed_relevant'!$G$14:$G$4711,'06_employed_relevant'!$C$14:$C$4711,$U28,'06_employed_relevant'!$H$14:$H$4711,V$4)</f>
        <v>180</v>
      </c>
      <c r="W28" s="3">
        <f>SUMIFS('06_employed_relevant'!$F$14:$F$4711,'06_employed_relevant'!$C$14:$C$4711,$U28,'06_employed_relevant'!$H$14:$H$4711,W$4)+SUMIFS('06_employed_relevant'!$G$14:$G$4711,'06_employed_relevant'!$C$14:$C$4711,$U28,'06_employed_relevant'!$H$14:$H$4711,W$4)</f>
        <v>5</v>
      </c>
      <c r="X28" s="3">
        <f>SUMIFS('06_employed_relevant'!$F$14:$F$4711,'06_employed_relevant'!$C$14:$C$4711,$U28,'06_employed_relevant'!$H$14:$H$4711,X$4)+SUMIFS('06_employed_relevant'!$G$14:$G$4711,'06_employed_relevant'!$C$14:$C$4711,$U28,'06_employed_relevant'!$H$14:$H$4711,X$4)</f>
        <v>18</v>
      </c>
      <c r="Y28" s="3">
        <f>SUMIFS('06_employed_relevant'!$F$14:$F$4711,'06_employed_relevant'!$C$14:$C$4711,$U28,'06_employed_relevant'!$H$14:$H$4711,Y$4)+SUMIFS('06_employed_relevant'!$G$14:$G$4711,'06_employed_relevant'!$C$14:$C$4711,$U28,'06_employed_relevant'!$H$14:$H$4711,Y$4)</f>
        <v>15</v>
      </c>
      <c r="Z28" s="3">
        <f>SUMIFS('06_employed_relevant'!$F$14:$F$4711,'06_employed_relevant'!$C$14:$C$4711,$U28,'06_employed_relevant'!$H$14:$H$4711,Z$4)+SUMIFS('06_employed_relevant'!$G$14:$G$4711,'06_employed_relevant'!$C$14:$C$4711,$U28,'06_employed_relevant'!$H$14:$H$4711,Z$4)</f>
        <v>0</v>
      </c>
      <c r="AA28" s="3">
        <f>SUMIFS('06_employed_relevant'!$F$14:$F$4711,'06_employed_relevant'!$C$14:$C$4711,$U28,'06_employed_relevant'!$H$14:$H$4711,AA$4)+SUMIFS('06_employed_relevant'!$G$14:$G$4711,'06_employed_relevant'!$C$14:$C$4711,$U28,'06_employed_relevant'!$H$14:$H$4711,AA$4)</f>
        <v>16</v>
      </c>
      <c r="AB28" s="3">
        <f>SUMIFS('06_employed_relevant'!$F$14:$F$4711,'06_employed_relevant'!$C$14:$C$4711,$U28,'06_employed_relevant'!$H$14:$H$4711,AB$4)+SUMIFS('06_employed_relevant'!$G$14:$G$4711,'06_employed_relevant'!$C$14:$C$4711,$U28,'06_employed_relevant'!$H$14:$H$4711,AB$4)</f>
        <v>199</v>
      </c>
      <c r="AC28" s="3">
        <f>SUMIFS('06_employed_relevant'!$F$14:$F$4711,'06_employed_relevant'!$C$14:$C$4711,$U28,'06_employed_relevant'!$H$14:$H$4711,AC$4)+SUMIFS('06_employed_relevant'!$G$14:$G$4711,'06_employed_relevant'!$C$14:$C$4711,$U28,'06_employed_relevant'!$H$14:$H$4711,AC$4)</f>
        <v>7</v>
      </c>
      <c r="AD28" s="30">
        <f>SUMIFS('06_employed_relevant'!$F$14:$F$4711,'06_employed_relevant'!$C$14:$C$4711,$U28,'06_employed_relevant'!$H$14:$H$4711,AD$4)+SUMIFS('06_employed_relevant'!$G$14:$G$4711,'06_employed_relevant'!$C$14:$C$4711,$U28,'06_employed_relevant'!$H$14:$H$4711,AD$4)</f>
        <v>19</v>
      </c>
      <c r="AE28" s="3">
        <f>SUMIFS('06_employed_relevant'!$F$14:$F$4711,'06_employed_relevant'!$C$14:$C$4711,$U28,'06_employed_relevant'!$H$14:$H$4711,AE$4)+SUMIFS('06_employed_relevant'!$G$14:$G$4711,'06_employed_relevant'!$C$14:$C$4711,$U28,'06_employed_relevant'!$H$14:$H$4711,AE$4)</f>
        <v>231</v>
      </c>
      <c r="AF28" s="3">
        <f>SUMIFS('06_employed_relevant'!$F$14:$F$4711,'06_employed_relevant'!$C$14:$C$4711,$U28,'06_employed_relevant'!$H$14:$H$4711,AF$4)+SUMIFS('06_employed_relevant'!$G$14:$G$4711,'06_employed_relevant'!$C$14:$C$4711,$U28,'06_employed_relevant'!$H$14:$H$4711,AF$4)</f>
        <v>774</v>
      </c>
      <c r="AG28" s="3">
        <f>SUMIFS('06_employed_relevant'!$F$14:$F$4711,'06_employed_relevant'!$C$14:$C$4711,$U28,'06_employed_relevant'!$H$14:$H$4711,AG$4)+SUMIFS('06_employed_relevant'!$G$14:$G$4711,'06_employed_relevant'!$C$14:$C$4711,$U28,'06_employed_relevant'!$H$14:$H$4711,AG$4)</f>
        <v>203</v>
      </c>
      <c r="AH28" s="3">
        <f>SUMIFS('06_employed_relevant'!$F$14:$F$4711,'06_employed_relevant'!$C$14:$C$4711,$U28,'06_employed_relevant'!$H$14:$H$4711,AH$4)+SUMIFS('06_employed_relevant'!$G$14:$G$4711,'06_employed_relevant'!$C$14:$C$4711,$U28,'06_employed_relevant'!$H$14:$H$4711,AH$4)</f>
        <v>213</v>
      </c>
      <c r="AI28" s="3">
        <f>SUMIFS('06_employed_relevant'!$F$14:$F$4711,'06_employed_relevant'!$C$14:$C$4711,$U28,'06_employed_relevant'!$H$14:$H$4711,AI$4)+SUMIFS('06_employed_relevant'!$G$14:$G$4711,'06_employed_relevant'!$C$14:$C$4711,$U28,'06_employed_relevant'!$H$14:$H$4711,AI$4)</f>
        <v>24</v>
      </c>
      <c r="AJ28" s="3">
        <f>SUMIFS('06_employed_relevant'!$F$14:$F$4711,'06_employed_relevant'!$C$14:$C$4711,$U28,'06_employed_relevant'!$H$14:$H$4711,AJ$4)+SUMIFS('06_employed_relevant'!$G$14:$G$4711,'06_employed_relevant'!$C$14:$C$4711,$U28,'06_employed_relevant'!$H$14:$H$4711,AJ$4)</f>
        <v>236</v>
      </c>
      <c r="AK28" s="3">
        <f>SUMIFS('06_employed_relevant'!$F$14:$F$4711,'06_employed_relevant'!$C$14:$C$4711,$U28,'06_employed_relevant'!$H$14:$H$4711,AK$4)+SUMIFS('06_employed_relevant'!$G$14:$G$4711,'06_employed_relevant'!$C$14:$C$4711,$U28,'06_employed_relevant'!$H$14:$H$4711,AK$4)</f>
        <v>66</v>
      </c>
      <c r="AL28" s="3">
        <f>SUMIFS('06_employed_relevant'!$F$14:$F$4711,'06_employed_relevant'!$C$14:$C$4711,$U28,'06_employed_relevant'!$H$14:$H$4711,AL$4)+SUMIFS('06_employed_relevant'!$G$14:$G$4711,'06_employed_relevant'!$C$14:$C$4711,$U28,'06_employed_relevant'!$H$14:$H$4711,AL$4)</f>
        <v>7</v>
      </c>
      <c r="AM28" s="24">
        <f t="shared" si="1"/>
        <v>2213</v>
      </c>
    </row>
    <row r="29" spans="1:39">
      <c r="A29" t="s">
        <v>8</v>
      </c>
      <c r="B29" s="3">
        <f>SUMIFS('06_employed_relevant'!$D$14:$D$4711,'06_employed_relevant'!$C$14:$C$4711,$A29,'06_employed_relevant'!$H$14:$H$4711,B$4)+SUMIFS('06_employed_relevant'!$E$14:$E$4711,'06_employed_relevant'!$C$14:$C$4711,$A29,'06_employed_relevant'!$H$14:$H$4711,B$4)</f>
        <v>134</v>
      </c>
      <c r="C29" s="3">
        <f>SUMIFS('06_employed_relevant'!$D$14:$D$4711,'06_employed_relevant'!$C$14:$C$4711,$A29,'06_employed_relevant'!$H$14:$H$4711,C$4)+SUMIFS('06_employed_relevant'!$E$14:$E$4711,'06_employed_relevant'!$C$14:$C$4711,$A29,'06_employed_relevant'!$H$14:$H$4711,C$4)</f>
        <v>12</v>
      </c>
      <c r="D29" s="3">
        <f>SUMIFS('06_employed_relevant'!$D$14:$D$4711,'06_employed_relevant'!$C$14:$C$4711,$A29,'06_employed_relevant'!$H$14:$H$4711,D$4)+SUMIFS('06_employed_relevant'!$E$14:$E$4711,'06_employed_relevant'!$C$14:$C$4711,$A29,'06_employed_relevant'!$H$14:$H$4711,D$4)</f>
        <v>69</v>
      </c>
      <c r="E29" s="3">
        <f>SUMIFS('06_employed_relevant'!$D$14:$D$4711,'06_employed_relevant'!$C$14:$C$4711,$A29,'06_employed_relevant'!$H$14:$H$4711,E$4)+SUMIFS('06_employed_relevant'!$E$14:$E$4711,'06_employed_relevant'!$C$14:$C$4711,$A29,'06_employed_relevant'!$H$14:$H$4711,E$4)</f>
        <v>52</v>
      </c>
      <c r="F29" s="3">
        <f>SUMIFS('06_employed_relevant'!$D$14:$D$4711,'06_employed_relevant'!$C$14:$C$4711,$A29,'06_employed_relevant'!$H$14:$H$4711,F$4)+SUMIFS('06_employed_relevant'!$E$14:$E$4711,'06_employed_relevant'!$C$14:$C$4711,$A29,'06_employed_relevant'!$H$14:$H$4711,F$4)</f>
        <v>0</v>
      </c>
      <c r="G29" s="3">
        <f>SUMIFS('06_employed_relevant'!$D$14:$D$4711,'06_employed_relevant'!$C$14:$C$4711,$A29,'06_employed_relevant'!$H$14:$H$4711,G$4)+SUMIFS('06_employed_relevant'!$E$14:$E$4711,'06_employed_relevant'!$C$14:$C$4711,$A29,'06_employed_relevant'!$H$14:$H$4711,G$4)</f>
        <v>4</v>
      </c>
      <c r="H29" s="3">
        <f>SUMIFS('06_employed_relevant'!$D$14:$D$4711,'06_employed_relevant'!$C$14:$C$4711,$A29,'06_employed_relevant'!$H$14:$H$4711,H$4)+SUMIFS('06_employed_relevant'!$E$14:$E$4711,'06_employed_relevant'!$C$14:$C$4711,$A29,'06_employed_relevant'!$H$14:$H$4711,H$4)</f>
        <v>34</v>
      </c>
      <c r="I29" s="3">
        <f>SUMIFS('06_employed_relevant'!$D$14:$D$4711,'06_employed_relevant'!$C$14:$C$4711,$A29,'06_employed_relevant'!$H$14:$H$4711,I$4)+SUMIFS('06_employed_relevant'!$E$14:$E$4711,'06_employed_relevant'!$C$14:$C$4711,$A29,'06_employed_relevant'!$H$14:$H$4711,I$4)</f>
        <v>0</v>
      </c>
      <c r="J29" s="30">
        <f>SUMIFS('06_employed_relevant'!$D$14:$D$4711,'06_employed_relevant'!$C$14:$C$4711,$A29,'06_employed_relevant'!$H$14:$H$4711,J$4)+SUMIFS('06_employed_relevant'!$E$14:$E$4711,'06_employed_relevant'!$C$14:$C$4711,$A29,'06_employed_relevant'!$H$14:$H$4711,J$4)</f>
        <v>0</v>
      </c>
      <c r="K29" s="3">
        <f>SUMIFS('06_employed_relevant'!$D$14:$D$4711,'06_employed_relevant'!$C$14:$C$4711,$A29,'06_employed_relevant'!$H$14:$H$4711,K$4)+SUMIFS('06_employed_relevant'!$E$14:$E$4711,'06_employed_relevant'!$C$14:$C$4711,$A29,'06_employed_relevant'!$H$14:$H$4711,K$4)</f>
        <v>0</v>
      </c>
      <c r="L29" s="3">
        <f>SUMIFS('06_employed_relevant'!$D$14:$D$4711,'06_employed_relevant'!$C$14:$C$4711,$A29,'06_employed_relevant'!$H$14:$H$4711,L$4)+SUMIFS('06_employed_relevant'!$E$14:$E$4711,'06_employed_relevant'!$C$14:$C$4711,$A29,'06_employed_relevant'!$H$14:$H$4711,L$4)</f>
        <v>45</v>
      </c>
      <c r="M29" s="3">
        <f>SUMIFS('06_employed_relevant'!$D$14:$D$4711,'06_employed_relevant'!$C$14:$C$4711,$A29,'06_employed_relevant'!$H$14:$H$4711,M$4)+SUMIFS('06_employed_relevant'!$E$14:$E$4711,'06_employed_relevant'!$C$14:$C$4711,$A29,'06_employed_relevant'!$H$14:$H$4711,M$4)</f>
        <v>303</v>
      </c>
      <c r="N29" s="3">
        <f>SUMIFS('06_employed_relevant'!$D$14:$D$4711,'06_employed_relevant'!$C$14:$C$4711,$A29,'06_employed_relevant'!$H$14:$H$4711,N$4)+SUMIFS('06_employed_relevant'!$E$14:$E$4711,'06_employed_relevant'!$C$14:$C$4711,$A29,'06_employed_relevant'!$H$14:$H$4711,N$4)</f>
        <v>95</v>
      </c>
      <c r="O29" s="3">
        <f>SUMIFS('06_employed_relevant'!$D$14:$D$4711,'06_employed_relevant'!$C$14:$C$4711,$A29,'06_employed_relevant'!$H$14:$H$4711,O$4)+SUMIFS('06_employed_relevant'!$E$14:$E$4711,'06_employed_relevant'!$C$14:$C$4711,$A29,'06_employed_relevant'!$H$14:$H$4711,O$4)</f>
        <v>15</v>
      </c>
      <c r="P29" s="3">
        <f>SUMIFS('06_employed_relevant'!$D$14:$D$4711,'06_employed_relevant'!$C$14:$C$4711,$A29,'06_employed_relevant'!$H$14:$H$4711,P$4)+SUMIFS('06_employed_relevant'!$E$14:$E$4711,'06_employed_relevant'!$C$14:$C$4711,$A29,'06_employed_relevant'!$H$14:$H$4711,P$4)</f>
        <v>134</v>
      </c>
      <c r="Q29" s="3">
        <f>SUMIFS('06_employed_relevant'!$D$14:$D$4711,'06_employed_relevant'!$C$14:$C$4711,$A29,'06_employed_relevant'!$H$14:$H$4711,Q$4)+SUMIFS('06_employed_relevant'!$E$14:$E$4711,'06_employed_relevant'!$C$14:$C$4711,$A29,'06_employed_relevant'!$H$14:$H$4711,Q$4)</f>
        <v>49</v>
      </c>
      <c r="R29" s="3">
        <f>SUMIFS('06_employed_relevant'!$D$14:$D$4711,'06_employed_relevant'!$C$14:$C$4711,$A29,'06_employed_relevant'!$H$14:$H$4711,R$4)+SUMIFS('06_employed_relevant'!$E$14:$E$4711,'06_employed_relevant'!$C$14:$C$4711,$A29,'06_employed_relevant'!$H$14:$H$4711,R$4)</f>
        <v>9</v>
      </c>
      <c r="S29" s="24">
        <f t="shared" si="0"/>
        <v>955</v>
      </c>
      <c r="U29" t="s">
        <v>8</v>
      </c>
      <c r="V29" s="3">
        <f>SUMIFS('06_employed_relevant'!$F$14:$F$4711,'06_employed_relevant'!$C$14:$C$4711,$U29,'06_employed_relevant'!$H$14:$H$4711,V$4)+SUMIFS('06_employed_relevant'!$G$14:$G$4711,'06_employed_relevant'!$C$14:$C$4711,$U29,'06_employed_relevant'!$H$14:$H$4711,V$4)</f>
        <v>135</v>
      </c>
      <c r="W29" s="3">
        <f>SUMIFS('06_employed_relevant'!$F$14:$F$4711,'06_employed_relevant'!$C$14:$C$4711,$U29,'06_employed_relevant'!$H$14:$H$4711,W$4)+SUMIFS('06_employed_relevant'!$G$14:$G$4711,'06_employed_relevant'!$C$14:$C$4711,$U29,'06_employed_relevant'!$H$14:$H$4711,W$4)</f>
        <v>0</v>
      </c>
      <c r="X29" s="3">
        <f>SUMIFS('06_employed_relevant'!$F$14:$F$4711,'06_employed_relevant'!$C$14:$C$4711,$U29,'06_employed_relevant'!$H$14:$H$4711,X$4)+SUMIFS('06_employed_relevant'!$G$14:$G$4711,'06_employed_relevant'!$C$14:$C$4711,$U29,'06_employed_relevant'!$H$14:$H$4711,X$4)</f>
        <v>20</v>
      </c>
      <c r="Y29" s="3">
        <f>SUMIFS('06_employed_relevant'!$F$14:$F$4711,'06_employed_relevant'!$C$14:$C$4711,$U29,'06_employed_relevant'!$H$14:$H$4711,Y$4)+SUMIFS('06_employed_relevant'!$G$14:$G$4711,'06_employed_relevant'!$C$14:$C$4711,$U29,'06_employed_relevant'!$H$14:$H$4711,Y$4)</f>
        <v>10</v>
      </c>
      <c r="Z29" s="3">
        <f>SUMIFS('06_employed_relevant'!$F$14:$F$4711,'06_employed_relevant'!$C$14:$C$4711,$U29,'06_employed_relevant'!$H$14:$H$4711,Z$4)+SUMIFS('06_employed_relevant'!$G$14:$G$4711,'06_employed_relevant'!$C$14:$C$4711,$U29,'06_employed_relevant'!$H$14:$H$4711,Z$4)</f>
        <v>0</v>
      </c>
      <c r="AA29" s="3">
        <f>SUMIFS('06_employed_relevant'!$F$14:$F$4711,'06_employed_relevant'!$C$14:$C$4711,$U29,'06_employed_relevant'!$H$14:$H$4711,AA$4)+SUMIFS('06_employed_relevant'!$G$14:$G$4711,'06_employed_relevant'!$C$14:$C$4711,$U29,'06_employed_relevant'!$H$14:$H$4711,AA$4)</f>
        <v>10</v>
      </c>
      <c r="AB29" s="3">
        <f>SUMIFS('06_employed_relevant'!$F$14:$F$4711,'06_employed_relevant'!$C$14:$C$4711,$U29,'06_employed_relevant'!$H$14:$H$4711,AB$4)+SUMIFS('06_employed_relevant'!$G$14:$G$4711,'06_employed_relevant'!$C$14:$C$4711,$U29,'06_employed_relevant'!$H$14:$H$4711,AB$4)</f>
        <v>58</v>
      </c>
      <c r="AC29" s="3">
        <f>SUMIFS('06_employed_relevant'!$F$14:$F$4711,'06_employed_relevant'!$C$14:$C$4711,$U29,'06_employed_relevant'!$H$14:$H$4711,AC$4)+SUMIFS('06_employed_relevant'!$G$14:$G$4711,'06_employed_relevant'!$C$14:$C$4711,$U29,'06_employed_relevant'!$H$14:$H$4711,AC$4)</f>
        <v>0</v>
      </c>
      <c r="AD29" s="30">
        <f>SUMIFS('06_employed_relevant'!$F$14:$F$4711,'06_employed_relevant'!$C$14:$C$4711,$U29,'06_employed_relevant'!$H$14:$H$4711,AD$4)+SUMIFS('06_employed_relevant'!$G$14:$G$4711,'06_employed_relevant'!$C$14:$C$4711,$U29,'06_employed_relevant'!$H$14:$H$4711,AD$4)</f>
        <v>0</v>
      </c>
      <c r="AE29" s="3">
        <f>SUMIFS('06_employed_relevant'!$F$14:$F$4711,'06_employed_relevant'!$C$14:$C$4711,$U29,'06_employed_relevant'!$H$14:$H$4711,AE$4)+SUMIFS('06_employed_relevant'!$G$14:$G$4711,'06_employed_relevant'!$C$14:$C$4711,$U29,'06_employed_relevant'!$H$14:$H$4711,AE$4)</f>
        <v>14</v>
      </c>
      <c r="AF29" s="3">
        <f>SUMIFS('06_employed_relevant'!$F$14:$F$4711,'06_employed_relevant'!$C$14:$C$4711,$U29,'06_employed_relevant'!$H$14:$H$4711,AF$4)+SUMIFS('06_employed_relevant'!$G$14:$G$4711,'06_employed_relevant'!$C$14:$C$4711,$U29,'06_employed_relevant'!$H$14:$H$4711,AF$4)</f>
        <v>119</v>
      </c>
      <c r="AG29" s="3">
        <f>SUMIFS('06_employed_relevant'!$F$14:$F$4711,'06_employed_relevant'!$C$14:$C$4711,$U29,'06_employed_relevant'!$H$14:$H$4711,AG$4)+SUMIFS('06_employed_relevant'!$G$14:$G$4711,'06_employed_relevant'!$C$14:$C$4711,$U29,'06_employed_relevant'!$H$14:$H$4711,AG$4)</f>
        <v>321</v>
      </c>
      <c r="AH29" s="3">
        <f>SUMIFS('06_employed_relevant'!$F$14:$F$4711,'06_employed_relevant'!$C$14:$C$4711,$U29,'06_employed_relevant'!$H$14:$H$4711,AH$4)+SUMIFS('06_employed_relevant'!$G$14:$G$4711,'06_employed_relevant'!$C$14:$C$4711,$U29,'06_employed_relevant'!$H$14:$H$4711,AH$4)</f>
        <v>174</v>
      </c>
      <c r="AI29" s="3">
        <f>SUMIFS('06_employed_relevant'!$F$14:$F$4711,'06_employed_relevant'!$C$14:$C$4711,$U29,'06_employed_relevant'!$H$14:$H$4711,AI$4)+SUMIFS('06_employed_relevant'!$G$14:$G$4711,'06_employed_relevant'!$C$14:$C$4711,$U29,'06_employed_relevant'!$H$14:$H$4711,AI$4)</f>
        <v>18</v>
      </c>
      <c r="AJ29" s="3">
        <f>SUMIFS('06_employed_relevant'!$F$14:$F$4711,'06_employed_relevant'!$C$14:$C$4711,$U29,'06_employed_relevant'!$H$14:$H$4711,AJ$4)+SUMIFS('06_employed_relevant'!$G$14:$G$4711,'06_employed_relevant'!$C$14:$C$4711,$U29,'06_employed_relevant'!$H$14:$H$4711,AJ$4)</f>
        <v>274</v>
      </c>
      <c r="AK29" s="3">
        <f>SUMIFS('06_employed_relevant'!$F$14:$F$4711,'06_employed_relevant'!$C$14:$C$4711,$U29,'06_employed_relevant'!$H$14:$H$4711,AK$4)+SUMIFS('06_employed_relevant'!$G$14:$G$4711,'06_employed_relevant'!$C$14:$C$4711,$U29,'06_employed_relevant'!$H$14:$H$4711,AK$4)</f>
        <v>88</v>
      </c>
      <c r="AL29" s="3">
        <f>SUMIFS('06_employed_relevant'!$F$14:$F$4711,'06_employed_relevant'!$C$14:$C$4711,$U29,'06_employed_relevant'!$H$14:$H$4711,AL$4)+SUMIFS('06_employed_relevant'!$G$14:$G$4711,'06_employed_relevant'!$C$14:$C$4711,$U29,'06_employed_relevant'!$H$14:$H$4711,AL$4)</f>
        <v>7</v>
      </c>
      <c r="AM29" s="24">
        <f t="shared" si="1"/>
        <v>1248</v>
      </c>
    </row>
    <row r="30" spans="1:39">
      <c r="A30" t="s">
        <v>158</v>
      </c>
      <c r="B30" s="3">
        <f>SUMIFS('06_employed_relevant'!$D$14:$D$4711,'06_employed_relevant'!$C$14:$C$4711,$A30,'06_employed_relevant'!$H$14:$H$4711,B$4)+SUMIFS('06_employed_relevant'!$E$14:$E$4711,'06_employed_relevant'!$C$14:$C$4711,$A30,'06_employed_relevant'!$H$14:$H$4711,B$4)</f>
        <v>323</v>
      </c>
      <c r="C30" s="3">
        <f>SUMIFS('06_employed_relevant'!$D$14:$D$4711,'06_employed_relevant'!$C$14:$C$4711,$A30,'06_employed_relevant'!$H$14:$H$4711,C$4)+SUMIFS('06_employed_relevant'!$E$14:$E$4711,'06_employed_relevant'!$C$14:$C$4711,$A30,'06_employed_relevant'!$H$14:$H$4711,C$4)</f>
        <v>10</v>
      </c>
      <c r="D30" s="3">
        <f>SUMIFS('06_employed_relevant'!$D$14:$D$4711,'06_employed_relevant'!$C$14:$C$4711,$A30,'06_employed_relevant'!$H$14:$H$4711,D$4)+SUMIFS('06_employed_relevant'!$E$14:$E$4711,'06_employed_relevant'!$C$14:$C$4711,$A30,'06_employed_relevant'!$H$14:$H$4711,D$4)</f>
        <v>122</v>
      </c>
      <c r="E30" s="3">
        <f>SUMIFS('06_employed_relevant'!$D$14:$D$4711,'06_employed_relevant'!$C$14:$C$4711,$A30,'06_employed_relevant'!$H$14:$H$4711,E$4)+SUMIFS('06_employed_relevant'!$E$14:$E$4711,'06_employed_relevant'!$C$14:$C$4711,$A30,'06_employed_relevant'!$H$14:$H$4711,E$4)</f>
        <v>135</v>
      </c>
      <c r="F30" s="3">
        <f>SUMIFS('06_employed_relevant'!$D$14:$D$4711,'06_employed_relevant'!$C$14:$C$4711,$A30,'06_employed_relevant'!$H$14:$H$4711,F$4)+SUMIFS('06_employed_relevant'!$E$14:$E$4711,'06_employed_relevant'!$C$14:$C$4711,$A30,'06_employed_relevant'!$H$14:$H$4711,F$4)</f>
        <v>0</v>
      </c>
      <c r="G30" s="3">
        <f>SUMIFS('06_employed_relevant'!$D$14:$D$4711,'06_employed_relevant'!$C$14:$C$4711,$A30,'06_employed_relevant'!$H$14:$H$4711,G$4)+SUMIFS('06_employed_relevant'!$E$14:$E$4711,'06_employed_relevant'!$C$14:$C$4711,$A30,'06_employed_relevant'!$H$14:$H$4711,G$4)</f>
        <v>9</v>
      </c>
      <c r="H30" s="3">
        <f>SUMIFS('06_employed_relevant'!$D$14:$D$4711,'06_employed_relevant'!$C$14:$C$4711,$A30,'06_employed_relevant'!$H$14:$H$4711,H$4)+SUMIFS('06_employed_relevant'!$E$14:$E$4711,'06_employed_relevant'!$C$14:$C$4711,$A30,'06_employed_relevant'!$H$14:$H$4711,H$4)</f>
        <v>94</v>
      </c>
      <c r="I30" s="3">
        <f>SUMIFS('06_employed_relevant'!$D$14:$D$4711,'06_employed_relevant'!$C$14:$C$4711,$A30,'06_employed_relevant'!$H$14:$H$4711,I$4)+SUMIFS('06_employed_relevant'!$E$14:$E$4711,'06_employed_relevant'!$C$14:$C$4711,$A30,'06_employed_relevant'!$H$14:$H$4711,I$4)</f>
        <v>3</v>
      </c>
      <c r="J30" s="30">
        <f>SUMIFS('06_employed_relevant'!$D$14:$D$4711,'06_employed_relevant'!$C$14:$C$4711,$A30,'06_employed_relevant'!$H$14:$H$4711,J$4)+SUMIFS('06_employed_relevant'!$E$14:$E$4711,'06_employed_relevant'!$C$14:$C$4711,$A30,'06_employed_relevant'!$H$14:$H$4711,J$4)</f>
        <v>0</v>
      </c>
      <c r="K30" s="3">
        <f>SUMIFS('06_employed_relevant'!$D$14:$D$4711,'06_employed_relevant'!$C$14:$C$4711,$A30,'06_employed_relevant'!$H$14:$H$4711,K$4)+SUMIFS('06_employed_relevant'!$E$14:$E$4711,'06_employed_relevant'!$C$14:$C$4711,$A30,'06_employed_relevant'!$H$14:$H$4711,K$4)</f>
        <v>44</v>
      </c>
      <c r="L30" s="3">
        <f>SUMIFS('06_employed_relevant'!$D$14:$D$4711,'06_employed_relevant'!$C$14:$C$4711,$A30,'06_employed_relevant'!$H$14:$H$4711,L$4)+SUMIFS('06_employed_relevant'!$E$14:$E$4711,'06_employed_relevant'!$C$14:$C$4711,$A30,'06_employed_relevant'!$H$14:$H$4711,L$4)</f>
        <v>155</v>
      </c>
      <c r="M30" s="3">
        <f>SUMIFS('06_employed_relevant'!$D$14:$D$4711,'06_employed_relevant'!$C$14:$C$4711,$A30,'06_employed_relevant'!$H$14:$H$4711,M$4)+SUMIFS('06_employed_relevant'!$E$14:$E$4711,'06_employed_relevant'!$C$14:$C$4711,$A30,'06_employed_relevant'!$H$14:$H$4711,M$4)</f>
        <v>433</v>
      </c>
      <c r="N30" s="3">
        <f>SUMIFS('06_employed_relevant'!$D$14:$D$4711,'06_employed_relevant'!$C$14:$C$4711,$A30,'06_employed_relevant'!$H$14:$H$4711,N$4)+SUMIFS('06_employed_relevant'!$E$14:$E$4711,'06_employed_relevant'!$C$14:$C$4711,$A30,'06_employed_relevant'!$H$14:$H$4711,N$4)</f>
        <v>166</v>
      </c>
      <c r="O30" s="3">
        <f>SUMIFS('06_employed_relevant'!$D$14:$D$4711,'06_employed_relevant'!$C$14:$C$4711,$A30,'06_employed_relevant'!$H$14:$H$4711,O$4)+SUMIFS('06_employed_relevant'!$E$14:$E$4711,'06_employed_relevant'!$C$14:$C$4711,$A30,'06_employed_relevant'!$H$14:$H$4711,O$4)</f>
        <v>99</v>
      </c>
      <c r="P30" s="3">
        <f>SUMIFS('06_employed_relevant'!$D$14:$D$4711,'06_employed_relevant'!$C$14:$C$4711,$A30,'06_employed_relevant'!$H$14:$H$4711,P$4)+SUMIFS('06_employed_relevant'!$E$14:$E$4711,'06_employed_relevant'!$C$14:$C$4711,$A30,'06_employed_relevant'!$H$14:$H$4711,P$4)</f>
        <v>79</v>
      </c>
      <c r="Q30" s="3">
        <f>SUMIFS('06_employed_relevant'!$D$14:$D$4711,'06_employed_relevant'!$C$14:$C$4711,$A30,'06_employed_relevant'!$H$14:$H$4711,Q$4)+SUMIFS('06_employed_relevant'!$E$14:$E$4711,'06_employed_relevant'!$C$14:$C$4711,$A30,'06_employed_relevant'!$H$14:$H$4711,Q$4)</f>
        <v>17</v>
      </c>
      <c r="R30" s="3">
        <f>SUMIFS('06_employed_relevant'!$D$14:$D$4711,'06_employed_relevant'!$C$14:$C$4711,$A30,'06_employed_relevant'!$H$14:$H$4711,R$4)+SUMIFS('06_employed_relevant'!$E$14:$E$4711,'06_employed_relevant'!$C$14:$C$4711,$A30,'06_employed_relevant'!$H$14:$H$4711,R$4)</f>
        <v>17</v>
      </c>
      <c r="S30" s="24">
        <f t="shared" si="0"/>
        <v>1706</v>
      </c>
      <c r="U30" t="s">
        <v>158</v>
      </c>
      <c r="V30" s="3">
        <f>SUMIFS('06_employed_relevant'!$F$14:$F$4711,'06_employed_relevant'!$C$14:$C$4711,$U30,'06_employed_relevant'!$H$14:$H$4711,V$4)+SUMIFS('06_employed_relevant'!$G$14:$G$4711,'06_employed_relevant'!$C$14:$C$4711,$U30,'06_employed_relevant'!$H$14:$H$4711,V$4)</f>
        <v>242</v>
      </c>
      <c r="W30" s="3">
        <f>SUMIFS('06_employed_relevant'!$F$14:$F$4711,'06_employed_relevant'!$C$14:$C$4711,$U30,'06_employed_relevant'!$H$14:$H$4711,W$4)+SUMIFS('06_employed_relevant'!$G$14:$G$4711,'06_employed_relevant'!$C$14:$C$4711,$U30,'06_employed_relevant'!$H$14:$H$4711,W$4)</f>
        <v>0</v>
      </c>
      <c r="X30" s="3">
        <f>SUMIFS('06_employed_relevant'!$F$14:$F$4711,'06_employed_relevant'!$C$14:$C$4711,$U30,'06_employed_relevant'!$H$14:$H$4711,X$4)+SUMIFS('06_employed_relevant'!$G$14:$G$4711,'06_employed_relevant'!$C$14:$C$4711,$U30,'06_employed_relevant'!$H$14:$H$4711,X$4)</f>
        <v>25</v>
      </c>
      <c r="Y30" s="3">
        <f>SUMIFS('06_employed_relevant'!$F$14:$F$4711,'06_employed_relevant'!$C$14:$C$4711,$U30,'06_employed_relevant'!$H$14:$H$4711,Y$4)+SUMIFS('06_employed_relevant'!$G$14:$G$4711,'06_employed_relevant'!$C$14:$C$4711,$U30,'06_employed_relevant'!$H$14:$H$4711,Y$4)</f>
        <v>13</v>
      </c>
      <c r="Z30" s="3">
        <f>SUMIFS('06_employed_relevant'!$F$14:$F$4711,'06_employed_relevant'!$C$14:$C$4711,$U30,'06_employed_relevant'!$H$14:$H$4711,Z$4)+SUMIFS('06_employed_relevant'!$G$14:$G$4711,'06_employed_relevant'!$C$14:$C$4711,$U30,'06_employed_relevant'!$H$14:$H$4711,Z$4)</f>
        <v>0</v>
      </c>
      <c r="AA30" s="3">
        <f>SUMIFS('06_employed_relevant'!$F$14:$F$4711,'06_employed_relevant'!$C$14:$C$4711,$U30,'06_employed_relevant'!$H$14:$H$4711,AA$4)+SUMIFS('06_employed_relevant'!$G$14:$G$4711,'06_employed_relevant'!$C$14:$C$4711,$U30,'06_employed_relevant'!$H$14:$H$4711,AA$4)</f>
        <v>21</v>
      </c>
      <c r="AB30" s="3">
        <f>SUMIFS('06_employed_relevant'!$F$14:$F$4711,'06_employed_relevant'!$C$14:$C$4711,$U30,'06_employed_relevant'!$H$14:$H$4711,AB$4)+SUMIFS('06_employed_relevant'!$G$14:$G$4711,'06_employed_relevant'!$C$14:$C$4711,$U30,'06_employed_relevant'!$H$14:$H$4711,AB$4)</f>
        <v>63</v>
      </c>
      <c r="AC30" s="3">
        <f>SUMIFS('06_employed_relevant'!$F$14:$F$4711,'06_employed_relevant'!$C$14:$C$4711,$U30,'06_employed_relevant'!$H$14:$H$4711,AC$4)+SUMIFS('06_employed_relevant'!$G$14:$G$4711,'06_employed_relevant'!$C$14:$C$4711,$U30,'06_employed_relevant'!$H$14:$H$4711,AC$4)</f>
        <v>0</v>
      </c>
      <c r="AD30" s="30">
        <f>SUMIFS('06_employed_relevant'!$F$14:$F$4711,'06_employed_relevant'!$C$14:$C$4711,$U30,'06_employed_relevant'!$H$14:$H$4711,AD$4)+SUMIFS('06_employed_relevant'!$G$14:$G$4711,'06_employed_relevant'!$C$14:$C$4711,$U30,'06_employed_relevant'!$H$14:$H$4711,AD$4)</f>
        <v>0</v>
      </c>
      <c r="AE30" s="3">
        <f>SUMIFS('06_employed_relevant'!$F$14:$F$4711,'06_employed_relevant'!$C$14:$C$4711,$U30,'06_employed_relevant'!$H$14:$H$4711,AE$4)+SUMIFS('06_employed_relevant'!$G$14:$G$4711,'06_employed_relevant'!$C$14:$C$4711,$U30,'06_employed_relevant'!$H$14:$H$4711,AE$4)</f>
        <v>46</v>
      </c>
      <c r="AF30" s="3">
        <f>SUMIFS('06_employed_relevant'!$F$14:$F$4711,'06_employed_relevant'!$C$14:$C$4711,$U30,'06_employed_relevant'!$H$14:$H$4711,AF$4)+SUMIFS('06_employed_relevant'!$G$14:$G$4711,'06_employed_relevant'!$C$14:$C$4711,$U30,'06_employed_relevant'!$H$14:$H$4711,AF$4)</f>
        <v>138</v>
      </c>
      <c r="AG30" s="3">
        <f>SUMIFS('06_employed_relevant'!$F$14:$F$4711,'06_employed_relevant'!$C$14:$C$4711,$U30,'06_employed_relevant'!$H$14:$H$4711,AG$4)+SUMIFS('06_employed_relevant'!$G$14:$G$4711,'06_employed_relevant'!$C$14:$C$4711,$U30,'06_employed_relevant'!$H$14:$H$4711,AG$4)</f>
        <v>188</v>
      </c>
      <c r="AH30" s="3">
        <f>SUMIFS('06_employed_relevant'!$F$14:$F$4711,'06_employed_relevant'!$C$14:$C$4711,$U30,'06_employed_relevant'!$H$14:$H$4711,AH$4)+SUMIFS('06_employed_relevant'!$G$14:$G$4711,'06_employed_relevant'!$C$14:$C$4711,$U30,'06_employed_relevant'!$H$14:$H$4711,AH$4)</f>
        <v>68</v>
      </c>
      <c r="AI30" s="3">
        <f>SUMIFS('06_employed_relevant'!$F$14:$F$4711,'06_employed_relevant'!$C$14:$C$4711,$U30,'06_employed_relevant'!$H$14:$H$4711,AI$4)+SUMIFS('06_employed_relevant'!$G$14:$G$4711,'06_employed_relevant'!$C$14:$C$4711,$U30,'06_employed_relevant'!$H$14:$H$4711,AI$4)</f>
        <v>63</v>
      </c>
      <c r="AJ30" s="3">
        <f>SUMIFS('06_employed_relevant'!$F$14:$F$4711,'06_employed_relevant'!$C$14:$C$4711,$U30,'06_employed_relevant'!$H$14:$H$4711,AJ$4)+SUMIFS('06_employed_relevant'!$G$14:$G$4711,'06_employed_relevant'!$C$14:$C$4711,$U30,'06_employed_relevant'!$H$14:$H$4711,AJ$4)</f>
        <v>57</v>
      </c>
      <c r="AK30" s="3">
        <f>SUMIFS('06_employed_relevant'!$F$14:$F$4711,'06_employed_relevant'!$C$14:$C$4711,$U30,'06_employed_relevant'!$H$14:$H$4711,AK$4)+SUMIFS('06_employed_relevant'!$G$14:$G$4711,'06_employed_relevant'!$C$14:$C$4711,$U30,'06_employed_relevant'!$H$14:$H$4711,AK$4)</f>
        <v>6</v>
      </c>
      <c r="AL30" s="3">
        <f>SUMIFS('06_employed_relevant'!$F$14:$F$4711,'06_employed_relevant'!$C$14:$C$4711,$U30,'06_employed_relevant'!$H$14:$H$4711,AL$4)+SUMIFS('06_employed_relevant'!$G$14:$G$4711,'06_employed_relevant'!$C$14:$C$4711,$U30,'06_employed_relevant'!$H$14:$H$4711,AL$4)</f>
        <v>8</v>
      </c>
      <c r="AM30" s="24">
        <f t="shared" si="1"/>
        <v>938</v>
      </c>
    </row>
    <row r="31" spans="1:39">
      <c r="A31" t="s">
        <v>159</v>
      </c>
      <c r="B31" s="3">
        <f>SUMIFS('06_employed_relevant'!$D$14:$D$4711,'06_employed_relevant'!$C$14:$C$4711,$A31,'06_employed_relevant'!$H$14:$H$4711,B$4)+SUMIFS('06_employed_relevant'!$E$14:$E$4711,'06_employed_relevant'!$C$14:$C$4711,$A31,'06_employed_relevant'!$H$14:$H$4711,B$4)</f>
        <v>134</v>
      </c>
      <c r="C31" s="3">
        <f>SUMIFS('06_employed_relevant'!$D$14:$D$4711,'06_employed_relevant'!$C$14:$C$4711,$A31,'06_employed_relevant'!$H$14:$H$4711,C$4)+SUMIFS('06_employed_relevant'!$E$14:$E$4711,'06_employed_relevant'!$C$14:$C$4711,$A31,'06_employed_relevant'!$H$14:$H$4711,C$4)</f>
        <v>7</v>
      </c>
      <c r="D31" s="3">
        <f>SUMIFS('06_employed_relevant'!$D$14:$D$4711,'06_employed_relevant'!$C$14:$C$4711,$A31,'06_employed_relevant'!$H$14:$H$4711,D$4)+SUMIFS('06_employed_relevant'!$E$14:$E$4711,'06_employed_relevant'!$C$14:$C$4711,$A31,'06_employed_relevant'!$H$14:$H$4711,D$4)</f>
        <v>35</v>
      </c>
      <c r="E31" s="3">
        <f>SUMIFS('06_employed_relevant'!$D$14:$D$4711,'06_employed_relevant'!$C$14:$C$4711,$A31,'06_employed_relevant'!$H$14:$H$4711,E$4)+SUMIFS('06_employed_relevant'!$E$14:$E$4711,'06_employed_relevant'!$C$14:$C$4711,$A31,'06_employed_relevant'!$H$14:$H$4711,E$4)</f>
        <v>64</v>
      </c>
      <c r="F31" s="3">
        <f>SUMIFS('06_employed_relevant'!$D$14:$D$4711,'06_employed_relevant'!$C$14:$C$4711,$A31,'06_employed_relevant'!$H$14:$H$4711,F$4)+SUMIFS('06_employed_relevant'!$E$14:$E$4711,'06_employed_relevant'!$C$14:$C$4711,$A31,'06_employed_relevant'!$H$14:$H$4711,F$4)</f>
        <v>0</v>
      </c>
      <c r="G31" s="3">
        <f>SUMIFS('06_employed_relevant'!$D$14:$D$4711,'06_employed_relevant'!$C$14:$C$4711,$A31,'06_employed_relevant'!$H$14:$H$4711,G$4)+SUMIFS('06_employed_relevant'!$E$14:$E$4711,'06_employed_relevant'!$C$14:$C$4711,$A31,'06_employed_relevant'!$H$14:$H$4711,G$4)</f>
        <v>0</v>
      </c>
      <c r="H31" s="3">
        <f>SUMIFS('06_employed_relevant'!$D$14:$D$4711,'06_employed_relevant'!$C$14:$C$4711,$A31,'06_employed_relevant'!$H$14:$H$4711,H$4)+SUMIFS('06_employed_relevant'!$E$14:$E$4711,'06_employed_relevant'!$C$14:$C$4711,$A31,'06_employed_relevant'!$H$14:$H$4711,H$4)</f>
        <v>280</v>
      </c>
      <c r="I31" s="3">
        <f>SUMIFS('06_employed_relevant'!$D$14:$D$4711,'06_employed_relevant'!$C$14:$C$4711,$A31,'06_employed_relevant'!$H$14:$H$4711,I$4)+SUMIFS('06_employed_relevant'!$E$14:$E$4711,'06_employed_relevant'!$C$14:$C$4711,$A31,'06_employed_relevant'!$H$14:$H$4711,I$4)</f>
        <v>3</v>
      </c>
      <c r="J31" s="30">
        <f>SUMIFS('06_employed_relevant'!$D$14:$D$4711,'06_employed_relevant'!$C$14:$C$4711,$A31,'06_employed_relevant'!$H$14:$H$4711,J$4)+SUMIFS('06_employed_relevant'!$E$14:$E$4711,'06_employed_relevant'!$C$14:$C$4711,$A31,'06_employed_relevant'!$H$14:$H$4711,J$4)</f>
        <v>0</v>
      </c>
      <c r="K31" s="3">
        <f>SUMIFS('06_employed_relevant'!$D$14:$D$4711,'06_employed_relevant'!$C$14:$C$4711,$A31,'06_employed_relevant'!$H$14:$H$4711,K$4)+SUMIFS('06_employed_relevant'!$E$14:$E$4711,'06_employed_relevant'!$C$14:$C$4711,$A31,'06_employed_relevant'!$H$14:$H$4711,K$4)</f>
        <v>7</v>
      </c>
      <c r="L31" s="3">
        <f>SUMIFS('06_employed_relevant'!$D$14:$D$4711,'06_employed_relevant'!$C$14:$C$4711,$A31,'06_employed_relevant'!$H$14:$H$4711,L$4)+SUMIFS('06_employed_relevant'!$E$14:$E$4711,'06_employed_relevant'!$C$14:$C$4711,$A31,'06_employed_relevant'!$H$14:$H$4711,L$4)</f>
        <v>200</v>
      </c>
      <c r="M31" s="3">
        <f>SUMIFS('06_employed_relevant'!$D$14:$D$4711,'06_employed_relevant'!$C$14:$C$4711,$A31,'06_employed_relevant'!$H$14:$H$4711,M$4)+SUMIFS('06_employed_relevant'!$E$14:$E$4711,'06_employed_relevant'!$C$14:$C$4711,$A31,'06_employed_relevant'!$H$14:$H$4711,M$4)</f>
        <v>364</v>
      </c>
      <c r="N31" s="3">
        <f>SUMIFS('06_employed_relevant'!$D$14:$D$4711,'06_employed_relevant'!$C$14:$C$4711,$A31,'06_employed_relevant'!$H$14:$H$4711,N$4)+SUMIFS('06_employed_relevant'!$E$14:$E$4711,'06_employed_relevant'!$C$14:$C$4711,$A31,'06_employed_relevant'!$H$14:$H$4711,N$4)</f>
        <v>78</v>
      </c>
      <c r="O31" s="3">
        <f>SUMIFS('06_employed_relevant'!$D$14:$D$4711,'06_employed_relevant'!$C$14:$C$4711,$A31,'06_employed_relevant'!$H$14:$H$4711,O$4)+SUMIFS('06_employed_relevant'!$E$14:$E$4711,'06_employed_relevant'!$C$14:$C$4711,$A31,'06_employed_relevant'!$H$14:$H$4711,O$4)</f>
        <v>16</v>
      </c>
      <c r="P31" s="3">
        <f>SUMIFS('06_employed_relevant'!$D$14:$D$4711,'06_employed_relevant'!$C$14:$C$4711,$A31,'06_employed_relevant'!$H$14:$H$4711,P$4)+SUMIFS('06_employed_relevant'!$E$14:$E$4711,'06_employed_relevant'!$C$14:$C$4711,$A31,'06_employed_relevant'!$H$14:$H$4711,P$4)</f>
        <v>85</v>
      </c>
      <c r="Q31" s="3">
        <f>SUMIFS('06_employed_relevant'!$D$14:$D$4711,'06_employed_relevant'!$C$14:$C$4711,$A31,'06_employed_relevant'!$H$14:$H$4711,Q$4)+SUMIFS('06_employed_relevant'!$E$14:$E$4711,'06_employed_relevant'!$C$14:$C$4711,$A31,'06_employed_relevant'!$H$14:$H$4711,Q$4)</f>
        <v>24</v>
      </c>
      <c r="R31" s="3">
        <f>SUMIFS('06_employed_relevant'!$D$14:$D$4711,'06_employed_relevant'!$C$14:$C$4711,$A31,'06_employed_relevant'!$H$14:$H$4711,R$4)+SUMIFS('06_employed_relevant'!$E$14:$E$4711,'06_employed_relevant'!$C$14:$C$4711,$A31,'06_employed_relevant'!$H$14:$H$4711,R$4)</f>
        <v>8</v>
      </c>
      <c r="S31" s="24">
        <f t="shared" si="0"/>
        <v>1305</v>
      </c>
      <c r="U31" t="s">
        <v>159</v>
      </c>
      <c r="V31" s="3">
        <f>SUMIFS('06_employed_relevant'!$F$14:$F$4711,'06_employed_relevant'!$C$14:$C$4711,$U31,'06_employed_relevant'!$H$14:$H$4711,V$4)+SUMIFS('06_employed_relevant'!$G$14:$G$4711,'06_employed_relevant'!$C$14:$C$4711,$U31,'06_employed_relevant'!$H$14:$H$4711,V$4)</f>
        <v>211</v>
      </c>
      <c r="W31" s="3">
        <f>SUMIFS('06_employed_relevant'!$F$14:$F$4711,'06_employed_relevant'!$C$14:$C$4711,$U31,'06_employed_relevant'!$H$14:$H$4711,W$4)+SUMIFS('06_employed_relevant'!$G$14:$G$4711,'06_employed_relevant'!$C$14:$C$4711,$U31,'06_employed_relevant'!$H$14:$H$4711,W$4)</f>
        <v>7</v>
      </c>
      <c r="X31" s="3">
        <f>SUMIFS('06_employed_relevant'!$F$14:$F$4711,'06_employed_relevant'!$C$14:$C$4711,$U31,'06_employed_relevant'!$H$14:$H$4711,X$4)+SUMIFS('06_employed_relevant'!$G$14:$G$4711,'06_employed_relevant'!$C$14:$C$4711,$U31,'06_employed_relevant'!$H$14:$H$4711,X$4)</f>
        <v>17</v>
      </c>
      <c r="Y31" s="3">
        <f>SUMIFS('06_employed_relevant'!$F$14:$F$4711,'06_employed_relevant'!$C$14:$C$4711,$U31,'06_employed_relevant'!$H$14:$H$4711,Y$4)+SUMIFS('06_employed_relevant'!$G$14:$G$4711,'06_employed_relevant'!$C$14:$C$4711,$U31,'06_employed_relevant'!$H$14:$H$4711,Y$4)</f>
        <v>7</v>
      </c>
      <c r="Z31" s="3">
        <f>SUMIFS('06_employed_relevant'!$F$14:$F$4711,'06_employed_relevant'!$C$14:$C$4711,$U31,'06_employed_relevant'!$H$14:$H$4711,Z$4)+SUMIFS('06_employed_relevant'!$G$14:$G$4711,'06_employed_relevant'!$C$14:$C$4711,$U31,'06_employed_relevant'!$H$14:$H$4711,Z$4)</f>
        <v>0</v>
      </c>
      <c r="AA31" s="3">
        <f>SUMIFS('06_employed_relevant'!$F$14:$F$4711,'06_employed_relevant'!$C$14:$C$4711,$U31,'06_employed_relevant'!$H$14:$H$4711,AA$4)+SUMIFS('06_employed_relevant'!$G$14:$G$4711,'06_employed_relevant'!$C$14:$C$4711,$U31,'06_employed_relevant'!$H$14:$H$4711,AA$4)</f>
        <v>8</v>
      </c>
      <c r="AB31" s="3">
        <f>SUMIFS('06_employed_relevant'!$F$14:$F$4711,'06_employed_relevant'!$C$14:$C$4711,$U31,'06_employed_relevant'!$H$14:$H$4711,AB$4)+SUMIFS('06_employed_relevant'!$G$14:$G$4711,'06_employed_relevant'!$C$14:$C$4711,$U31,'06_employed_relevant'!$H$14:$H$4711,AB$4)</f>
        <v>246</v>
      </c>
      <c r="AC31" s="3">
        <f>SUMIFS('06_employed_relevant'!$F$14:$F$4711,'06_employed_relevant'!$C$14:$C$4711,$U31,'06_employed_relevant'!$H$14:$H$4711,AC$4)+SUMIFS('06_employed_relevant'!$G$14:$G$4711,'06_employed_relevant'!$C$14:$C$4711,$U31,'06_employed_relevant'!$H$14:$H$4711,AC$4)</f>
        <v>6</v>
      </c>
      <c r="AD31" s="30">
        <f>SUMIFS('06_employed_relevant'!$F$14:$F$4711,'06_employed_relevant'!$C$14:$C$4711,$U31,'06_employed_relevant'!$H$14:$H$4711,AD$4)+SUMIFS('06_employed_relevant'!$G$14:$G$4711,'06_employed_relevant'!$C$14:$C$4711,$U31,'06_employed_relevant'!$H$14:$H$4711,AD$4)</f>
        <v>0</v>
      </c>
      <c r="AE31" s="3">
        <f>SUMIFS('06_employed_relevant'!$F$14:$F$4711,'06_employed_relevant'!$C$14:$C$4711,$U31,'06_employed_relevant'!$H$14:$H$4711,AE$4)+SUMIFS('06_employed_relevant'!$G$14:$G$4711,'06_employed_relevant'!$C$14:$C$4711,$U31,'06_employed_relevant'!$H$14:$H$4711,AE$4)</f>
        <v>62</v>
      </c>
      <c r="AF31" s="3">
        <f>SUMIFS('06_employed_relevant'!$F$14:$F$4711,'06_employed_relevant'!$C$14:$C$4711,$U31,'06_employed_relevant'!$H$14:$H$4711,AF$4)+SUMIFS('06_employed_relevant'!$G$14:$G$4711,'06_employed_relevant'!$C$14:$C$4711,$U31,'06_employed_relevant'!$H$14:$H$4711,AF$4)</f>
        <v>351</v>
      </c>
      <c r="AG31" s="3">
        <f>SUMIFS('06_employed_relevant'!$F$14:$F$4711,'06_employed_relevant'!$C$14:$C$4711,$U31,'06_employed_relevant'!$H$14:$H$4711,AG$4)+SUMIFS('06_employed_relevant'!$G$14:$G$4711,'06_employed_relevant'!$C$14:$C$4711,$U31,'06_employed_relevant'!$H$14:$H$4711,AG$4)</f>
        <v>694</v>
      </c>
      <c r="AH31" s="3">
        <f>SUMIFS('06_employed_relevant'!$F$14:$F$4711,'06_employed_relevant'!$C$14:$C$4711,$U31,'06_employed_relevant'!$H$14:$H$4711,AH$4)+SUMIFS('06_employed_relevant'!$G$14:$G$4711,'06_employed_relevant'!$C$14:$C$4711,$U31,'06_employed_relevant'!$H$14:$H$4711,AH$4)</f>
        <v>253</v>
      </c>
      <c r="AI31" s="3">
        <f>SUMIFS('06_employed_relevant'!$F$14:$F$4711,'06_employed_relevant'!$C$14:$C$4711,$U31,'06_employed_relevant'!$H$14:$H$4711,AI$4)+SUMIFS('06_employed_relevant'!$G$14:$G$4711,'06_employed_relevant'!$C$14:$C$4711,$U31,'06_employed_relevant'!$H$14:$H$4711,AI$4)</f>
        <v>20</v>
      </c>
      <c r="AJ31" s="3">
        <f>SUMIFS('06_employed_relevant'!$F$14:$F$4711,'06_employed_relevant'!$C$14:$C$4711,$U31,'06_employed_relevant'!$H$14:$H$4711,AJ$4)+SUMIFS('06_employed_relevant'!$G$14:$G$4711,'06_employed_relevant'!$C$14:$C$4711,$U31,'06_employed_relevant'!$H$14:$H$4711,AJ$4)</f>
        <v>244</v>
      </c>
      <c r="AK31" s="3">
        <f>SUMIFS('06_employed_relevant'!$F$14:$F$4711,'06_employed_relevant'!$C$14:$C$4711,$U31,'06_employed_relevant'!$H$14:$H$4711,AK$4)+SUMIFS('06_employed_relevant'!$G$14:$G$4711,'06_employed_relevant'!$C$14:$C$4711,$U31,'06_employed_relevant'!$H$14:$H$4711,AK$4)</f>
        <v>75</v>
      </c>
      <c r="AL31" s="3">
        <f>SUMIFS('06_employed_relevant'!$F$14:$F$4711,'06_employed_relevant'!$C$14:$C$4711,$U31,'06_employed_relevant'!$H$14:$H$4711,AL$4)+SUMIFS('06_employed_relevant'!$G$14:$G$4711,'06_employed_relevant'!$C$14:$C$4711,$U31,'06_employed_relevant'!$H$14:$H$4711,AL$4)</f>
        <v>12</v>
      </c>
      <c r="AM31" s="24">
        <f t="shared" si="1"/>
        <v>2213</v>
      </c>
    </row>
    <row r="32" spans="1:39">
      <c r="A32" t="s">
        <v>9</v>
      </c>
      <c r="B32" s="3">
        <f>SUMIFS('06_employed_relevant'!$D$14:$D$4711,'06_employed_relevant'!$C$14:$C$4711,$A32,'06_employed_relevant'!$H$14:$H$4711,B$4)+SUMIFS('06_employed_relevant'!$E$14:$E$4711,'06_employed_relevant'!$C$14:$C$4711,$A32,'06_employed_relevant'!$H$14:$H$4711,B$4)</f>
        <v>8</v>
      </c>
      <c r="C32" s="3">
        <f>SUMIFS('06_employed_relevant'!$D$14:$D$4711,'06_employed_relevant'!$C$14:$C$4711,$A32,'06_employed_relevant'!$H$14:$H$4711,C$4)+SUMIFS('06_employed_relevant'!$E$14:$E$4711,'06_employed_relevant'!$C$14:$C$4711,$A32,'06_employed_relevant'!$H$14:$H$4711,C$4)</f>
        <v>0</v>
      </c>
      <c r="D32" s="3">
        <f>SUMIFS('06_employed_relevant'!$D$14:$D$4711,'06_employed_relevant'!$C$14:$C$4711,$A32,'06_employed_relevant'!$H$14:$H$4711,D$4)+SUMIFS('06_employed_relevant'!$E$14:$E$4711,'06_employed_relevant'!$C$14:$C$4711,$A32,'06_employed_relevant'!$H$14:$H$4711,D$4)</f>
        <v>7</v>
      </c>
      <c r="E32" s="3">
        <f>SUMIFS('06_employed_relevant'!$D$14:$D$4711,'06_employed_relevant'!$C$14:$C$4711,$A32,'06_employed_relevant'!$H$14:$H$4711,E$4)+SUMIFS('06_employed_relevant'!$E$14:$E$4711,'06_employed_relevant'!$C$14:$C$4711,$A32,'06_employed_relevant'!$H$14:$H$4711,E$4)</f>
        <v>0</v>
      </c>
      <c r="F32" s="3">
        <f>SUMIFS('06_employed_relevant'!$D$14:$D$4711,'06_employed_relevant'!$C$14:$C$4711,$A32,'06_employed_relevant'!$H$14:$H$4711,F$4)+SUMIFS('06_employed_relevant'!$E$14:$E$4711,'06_employed_relevant'!$C$14:$C$4711,$A32,'06_employed_relevant'!$H$14:$H$4711,F$4)</f>
        <v>0</v>
      </c>
      <c r="G32" s="3">
        <f>SUMIFS('06_employed_relevant'!$D$14:$D$4711,'06_employed_relevant'!$C$14:$C$4711,$A32,'06_employed_relevant'!$H$14:$H$4711,G$4)+SUMIFS('06_employed_relevant'!$E$14:$E$4711,'06_employed_relevant'!$C$14:$C$4711,$A32,'06_employed_relevant'!$H$14:$H$4711,G$4)</f>
        <v>0</v>
      </c>
      <c r="H32" s="3">
        <f>SUMIFS('06_employed_relevant'!$D$14:$D$4711,'06_employed_relevant'!$C$14:$C$4711,$A32,'06_employed_relevant'!$H$14:$H$4711,H$4)+SUMIFS('06_employed_relevant'!$E$14:$E$4711,'06_employed_relevant'!$C$14:$C$4711,$A32,'06_employed_relevant'!$H$14:$H$4711,H$4)</f>
        <v>0</v>
      </c>
      <c r="I32" s="3">
        <f>SUMIFS('06_employed_relevant'!$D$14:$D$4711,'06_employed_relevant'!$C$14:$C$4711,$A32,'06_employed_relevant'!$H$14:$H$4711,I$4)+SUMIFS('06_employed_relevant'!$E$14:$E$4711,'06_employed_relevant'!$C$14:$C$4711,$A32,'06_employed_relevant'!$H$14:$H$4711,I$4)</f>
        <v>0</v>
      </c>
      <c r="J32" s="30">
        <f>SUMIFS('06_employed_relevant'!$D$14:$D$4711,'06_employed_relevant'!$C$14:$C$4711,$A32,'06_employed_relevant'!$H$14:$H$4711,J$4)+SUMIFS('06_employed_relevant'!$E$14:$E$4711,'06_employed_relevant'!$C$14:$C$4711,$A32,'06_employed_relevant'!$H$14:$H$4711,J$4)</f>
        <v>0</v>
      </c>
      <c r="K32" s="3">
        <f>SUMIFS('06_employed_relevant'!$D$14:$D$4711,'06_employed_relevant'!$C$14:$C$4711,$A32,'06_employed_relevant'!$H$14:$H$4711,K$4)+SUMIFS('06_employed_relevant'!$E$14:$E$4711,'06_employed_relevant'!$C$14:$C$4711,$A32,'06_employed_relevant'!$H$14:$H$4711,K$4)</f>
        <v>0</v>
      </c>
      <c r="L32" s="3">
        <f>SUMIFS('06_employed_relevant'!$D$14:$D$4711,'06_employed_relevant'!$C$14:$C$4711,$A32,'06_employed_relevant'!$H$14:$H$4711,L$4)+SUMIFS('06_employed_relevant'!$E$14:$E$4711,'06_employed_relevant'!$C$14:$C$4711,$A32,'06_employed_relevant'!$H$14:$H$4711,L$4)</f>
        <v>3</v>
      </c>
      <c r="M32" s="3">
        <f>SUMIFS('06_employed_relevant'!$D$14:$D$4711,'06_employed_relevant'!$C$14:$C$4711,$A32,'06_employed_relevant'!$H$14:$H$4711,M$4)+SUMIFS('06_employed_relevant'!$E$14:$E$4711,'06_employed_relevant'!$C$14:$C$4711,$A32,'06_employed_relevant'!$H$14:$H$4711,M$4)</f>
        <v>26</v>
      </c>
      <c r="N32" s="3">
        <f>SUMIFS('06_employed_relevant'!$D$14:$D$4711,'06_employed_relevant'!$C$14:$C$4711,$A32,'06_employed_relevant'!$H$14:$H$4711,N$4)+SUMIFS('06_employed_relevant'!$E$14:$E$4711,'06_employed_relevant'!$C$14:$C$4711,$A32,'06_employed_relevant'!$H$14:$H$4711,N$4)</f>
        <v>6</v>
      </c>
      <c r="O32" s="3">
        <f>SUMIFS('06_employed_relevant'!$D$14:$D$4711,'06_employed_relevant'!$C$14:$C$4711,$A32,'06_employed_relevant'!$H$14:$H$4711,O$4)+SUMIFS('06_employed_relevant'!$E$14:$E$4711,'06_employed_relevant'!$C$14:$C$4711,$A32,'06_employed_relevant'!$H$14:$H$4711,O$4)</f>
        <v>6</v>
      </c>
      <c r="P32" s="3">
        <f>SUMIFS('06_employed_relevant'!$D$14:$D$4711,'06_employed_relevant'!$C$14:$C$4711,$A32,'06_employed_relevant'!$H$14:$H$4711,P$4)+SUMIFS('06_employed_relevant'!$E$14:$E$4711,'06_employed_relevant'!$C$14:$C$4711,$A32,'06_employed_relevant'!$H$14:$H$4711,P$4)</f>
        <v>0</v>
      </c>
      <c r="Q32" s="3">
        <f>SUMIFS('06_employed_relevant'!$D$14:$D$4711,'06_employed_relevant'!$C$14:$C$4711,$A32,'06_employed_relevant'!$H$14:$H$4711,Q$4)+SUMIFS('06_employed_relevant'!$E$14:$E$4711,'06_employed_relevant'!$C$14:$C$4711,$A32,'06_employed_relevant'!$H$14:$H$4711,Q$4)</f>
        <v>0</v>
      </c>
      <c r="R32" s="3">
        <f>SUMIFS('06_employed_relevant'!$D$14:$D$4711,'06_employed_relevant'!$C$14:$C$4711,$A32,'06_employed_relevant'!$H$14:$H$4711,R$4)+SUMIFS('06_employed_relevant'!$E$14:$E$4711,'06_employed_relevant'!$C$14:$C$4711,$A32,'06_employed_relevant'!$H$14:$H$4711,R$4)</f>
        <v>0</v>
      </c>
      <c r="S32" s="24">
        <f t="shared" si="0"/>
        <v>56</v>
      </c>
      <c r="U32" t="s">
        <v>9</v>
      </c>
      <c r="V32" s="3">
        <f>SUMIFS('06_employed_relevant'!$F$14:$F$4711,'06_employed_relevant'!$C$14:$C$4711,$U32,'06_employed_relevant'!$H$14:$H$4711,V$4)+SUMIFS('06_employed_relevant'!$G$14:$G$4711,'06_employed_relevant'!$C$14:$C$4711,$U32,'06_employed_relevant'!$H$14:$H$4711,V$4)</f>
        <v>18</v>
      </c>
      <c r="W32" s="3">
        <f>SUMIFS('06_employed_relevant'!$F$14:$F$4711,'06_employed_relevant'!$C$14:$C$4711,$U32,'06_employed_relevant'!$H$14:$H$4711,W$4)+SUMIFS('06_employed_relevant'!$G$14:$G$4711,'06_employed_relevant'!$C$14:$C$4711,$U32,'06_employed_relevant'!$H$14:$H$4711,W$4)</f>
        <v>0</v>
      </c>
      <c r="X32" s="3">
        <f>SUMIFS('06_employed_relevant'!$F$14:$F$4711,'06_employed_relevant'!$C$14:$C$4711,$U32,'06_employed_relevant'!$H$14:$H$4711,X$4)+SUMIFS('06_employed_relevant'!$G$14:$G$4711,'06_employed_relevant'!$C$14:$C$4711,$U32,'06_employed_relevant'!$H$14:$H$4711,X$4)</f>
        <v>4</v>
      </c>
      <c r="Y32" s="3">
        <f>SUMIFS('06_employed_relevant'!$F$14:$F$4711,'06_employed_relevant'!$C$14:$C$4711,$U32,'06_employed_relevant'!$H$14:$H$4711,Y$4)+SUMIFS('06_employed_relevant'!$G$14:$G$4711,'06_employed_relevant'!$C$14:$C$4711,$U32,'06_employed_relevant'!$H$14:$H$4711,Y$4)</f>
        <v>0</v>
      </c>
      <c r="Z32" s="3">
        <f>SUMIFS('06_employed_relevant'!$F$14:$F$4711,'06_employed_relevant'!$C$14:$C$4711,$U32,'06_employed_relevant'!$H$14:$H$4711,Z$4)+SUMIFS('06_employed_relevant'!$G$14:$G$4711,'06_employed_relevant'!$C$14:$C$4711,$U32,'06_employed_relevant'!$H$14:$H$4711,Z$4)</f>
        <v>0</v>
      </c>
      <c r="AA32" s="3">
        <f>SUMIFS('06_employed_relevant'!$F$14:$F$4711,'06_employed_relevant'!$C$14:$C$4711,$U32,'06_employed_relevant'!$H$14:$H$4711,AA$4)+SUMIFS('06_employed_relevant'!$G$14:$G$4711,'06_employed_relevant'!$C$14:$C$4711,$U32,'06_employed_relevant'!$H$14:$H$4711,AA$4)</f>
        <v>0</v>
      </c>
      <c r="AB32" s="3">
        <f>SUMIFS('06_employed_relevant'!$F$14:$F$4711,'06_employed_relevant'!$C$14:$C$4711,$U32,'06_employed_relevant'!$H$14:$H$4711,AB$4)+SUMIFS('06_employed_relevant'!$G$14:$G$4711,'06_employed_relevant'!$C$14:$C$4711,$U32,'06_employed_relevant'!$H$14:$H$4711,AB$4)</f>
        <v>3</v>
      </c>
      <c r="AC32" s="3">
        <f>SUMIFS('06_employed_relevant'!$F$14:$F$4711,'06_employed_relevant'!$C$14:$C$4711,$U32,'06_employed_relevant'!$H$14:$H$4711,AC$4)+SUMIFS('06_employed_relevant'!$G$14:$G$4711,'06_employed_relevant'!$C$14:$C$4711,$U32,'06_employed_relevant'!$H$14:$H$4711,AC$4)</f>
        <v>0</v>
      </c>
      <c r="AD32" s="30">
        <f>SUMIFS('06_employed_relevant'!$F$14:$F$4711,'06_employed_relevant'!$C$14:$C$4711,$U32,'06_employed_relevant'!$H$14:$H$4711,AD$4)+SUMIFS('06_employed_relevant'!$G$14:$G$4711,'06_employed_relevant'!$C$14:$C$4711,$U32,'06_employed_relevant'!$H$14:$H$4711,AD$4)</f>
        <v>0</v>
      </c>
      <c r="AE32" s="3">
        <f>SUMIFS('06_employed_relevant'!$F$14:$F$4711,'06_employed_relevant'!$C$14:$C$4711,$U32,'06_employed_relevant'!$H$14:$H$4711,AE$4)+SUMIFS('06_employed_relevant'!$G$14:$G$4711,'06_employed_relevant'!$C$14:$C$4711,$U32,'06_employed_relevant'!$H$14:$H$4711,AE$4)</f>
        <v>0</v>
      </c>
      <c r="AF32" s="3">
        <f>SUMIFS('06_employed_relevant'!$F$14:$F$4711,'06_employed_relevant'!$C$14:$C$4711,$U32,'06_employed_relevant'!$H$14:$H$4711,AF$4)+SUMIFS('06_employed_relevant'!$G$14:$G$4711,'06_employed_relevant'!$C$14:$C$4711,$U32,'06_employed_relevant'!$H$14:$H$4711,AF$4)</f>
        <v>12</v>
      </c>
      <c r="AG32" s="3">
        <f>SUMIFS('06_employed_relevant'!$F$14:$F$4711,'06_employed_relevant'!$C$14:$C$4711,$U32,'06_employed_relevant'!$H$14:$H$4711,AG$4)+SUMIFS('06_employed_relevant'!$G$14:$G$4711,'06_employed_relevant'!$C$14:$C$4711,$U32,'06_employed_relevant'!$H$14:$H$4711,AG$4)</f>
        <v>37</v>
      </c>
      <c r="AH32" s="3">
        <f>SUMIFS('06_employed_relevant'!$F$14:$F$4711,'06_employed_relevant'!$C$14:$C$4711,$U32,'06_employed_relevant'!$H$14:$H$4711,AH$4)+SUMIFS('06_employed_relevant'!$G$14:$G$4711,'06_employed_relevant'!$C$14:$C$4711,$U32,'06_employed_relevant'!$H$14:$H$4711,AH$4)</f>
        <v>13</v>
      </c>
      <c r="AI32" s="3">
        <f>SUMIFS('06_employed_relevant'!$F$14:$F$4711,'06_employed_relevant'!$C$14:$C$4711,$U32,'06_employed_relevant'!$H$14:$H$4711,AI$4)+SUMIFS('06_employed_relevant'!$G$14:$G$4711,'06_employed_relevant'!$C$14:$C$4711,$U32,'06_employed_relevant'!$H$14:$H$4711,AI$4)</f>
        <v>3</v>
      </c>
      <c r="AJ32" s="3">
        <f>SUMIFS('06_employed_relevant'!$F$14:$F$4711,'06_employed_relevant'!$C$14:$C$4711,$U32,'06_employed_relevant'!$H$14:$H$4711,AJ$4)+SUMIFS('06_employed_relevant'!$G$14:$G$4711,'06_employed_relevant'!$C$14:$C$4711,$U32,'06_employed_relevant'!$H$14:$H$4711,AJ$4)</f>
        <v>9</v>
      </c>
      <c r="AK32" s="3">
        <f>SUMIFS('06_employed_relevant'!$F$14:$F$4711,'06_employed_relevant'!$C$14:$C$4711,$U32,'06_employed_relevant'!$H$14:$H$4711,AK$4)+SUMIFS('06_employed_relevant'!$G$14:$G$4711,'06_employed_relevant'!$C$14:$C$4711,$U32,'06_employed_relevant'!$H$14:$H$4711,AK$4)</f>
        <v>4</v>
      </c>
      <c r="AL32" s="3">
        <f>SUMIFS('06_employed_relevant'!$F$14:$F$4711,'06_employed_relevant'!$C$14:$C$4711,$U32,'06_employed_relevant'!$H$14:$H$4711,AL$4)+SUMIFS('06_employed_relevant'!$G$14:$G$4711,'06_employed_relevant'!$C$14:$C$4711,$U32,'06_employed_relevant'!$H$14:$H$4711,AL$4)</f>
        <v>0</v>
      </c>
      <c r="AM32" s="24">
        <f t="shared" si="1"/>
        <v>103</v>
      </c>
    </row>
    <row r="33" spans="1:39">
      <c r="A33" t="s">
        <v>160</v>
      </c>
      <c r="B33" s="3">
        <f>SUMIFS('06_employed_relevant'!$D$14:$D$4711,'06_employed_relevant'!$C$14:$C$4711,$A33,'06_employed_relevant'!$H$14:$H$4711,B$4)+SUMIFS('06_employed_relevant'!$E$14:$E$4711,'06_employed_relevant'!$C$14:$C$4711,$A33,'06_employed_relevant'!$H$14:$H$4711,B$4)</f>
        <v>162</v>
      </c>
      <c r="C33" s="3">
        <f>SUMIFS('06_employed_relevant'!$D$14:$D$4711,'06_employed_relevant'!$C$14:$C$4711,$A33,'06_employed_relevant'!$H$14:$H$4711,C$4)+SUMIFS('06_employed_relevant'!$E$14:$E$4711,'06_employed_relevant'!$C$14:$C$4711,$A33,'06_employed_relevant'!$H$14:$H$4711,C$4)</f>
        <v>13</v>
      </c>
      <c r="D33" s="3">
        <f>SUMIFS('06_employed_relevant'!$D$14:$D$4711,'06_employed_relevant'!$C$14:$C$4711,$A33,'06_employed_relevant'!$H$14:$H$4711,D$4)+SUMIFS('06_employed_relevant'!$E$14:$E$4711,'06_employed_relevant'!$C$14:$C$4711,$A33,'06_employed_relevant'!$H$14:$H$4711,D$4)</f>
        <v>267</v>
      </c>
      <c r="E33" s="3">
        <f>SUMIFS('06_employed_relevant'!$D$14:$D$4711,'06_employed_relevant'!$C$14:$C$4711,$A33,'06_employed_relevant'!$H$14:$H$4711,E$4)+SUMIFS('06_employed_relevant'!$E$14:$E$4711,'06_employed_relevant'!$C$14:$C$4711,$A33,'06_employed_relevant'!$H$14:$H$4711,E$4)</f>
        <v>591</v>
      </c>
      <c r="F33" s="3">
        <f>SUMIFS('06_employed_relevant'!$D$14:$D$4711,'06_employed_relevant'!$C$14:$C$4711,$A33,'06_employed_relevant'!$H$14:$H$4711,F$4)+SUMIFS('06_employed_relevant'!$E$14:$E$4711,'06_employed_relevant'!$C$14:$C$4711,$A33,'06_employed_relevant'!$H$14:$H$4711,F$4)</f>
        <v>0</v>
      </c>
      <c r="G33" s="3">
        <f>SUMIFS('06_employed_relevant'!$D$14:$D$4711,'06_employed_relevant'!$C$14:$C$4711,$A33,'06_employed_relevant'!$H$14:$H$4711,G$4)+SUMIFS('06_employed_relevant'!$E$14:$E$4711,'06_employed_relevant'!$C$14:$C$4711,$A33,'06_employed_relevant'!$H$14:$H$4711,G$4)</f>
        <v>17</v>
      </c>
      <c r="H33" s="3">
        <f>SUMIFS('06_employed_relevant'!$D$14:$D$4711,'06_employed_relevant'!$C$14:$C$4711,$A33,'06_employed_relevant'!$H$14:$H$4711,H$4)+SUMIFS('06_employed_relevant'!$E$14:$E$4711,'06_employed_relevant'!$C$14:$C$4711,$A33,'06_employed_relevant'!$H$14:$H$4711,H$4)</f>
        <v>57</v>
      </c>
      <c r="I33" s="3">
        <f>SUMIFS('06_employed_relevant'!$D$14:$D$4711,'06_employed_relevant'!$C$14:$C$4711,$A33,'06_employed_relevant'!$H$14:$H$4711,I$4)+SUMIFS('06_employed_relevant'!$E$14:$E$4711,'06_employed_relevant'!$C$14:$C$4711,$A33,'06_employed_relevant'!$H$14:$H$4711,I$4)</f>
        <v>0</v>
      </c>
      <c r="J33" s="30">
        <f>SUMIFS('06_employed_relevant'!$D$14:$D$4711,'06_employed_relevant'!$C$14:$C$4711,$A33,'06_employed_relevant'!$H$14:$H$4711,J$4)+SUMIFS('06_employed_relevant'!$E$14:$E$4711,'06_employed_relevant'!$C$14:$C$4711,$A33,'06_employed_relevant'!$H$14:$H$4711,J$4)</f>
        <v>0</v>
      </c>
      <c r="K33" s="3">
        <f>SUMIFS('06_employed_relevant'!$D$14:$D$4711,'06_employed_relevant'!$C$14:$C$4711,$A33,'06_employed_relevant'!$H$14:$H$4711,K$4)+SUMIFS('06_employed_relevant'!$E$14:$E$4711,'06_employed_relevant'!$C$14:$C$4711,$A33,'06_employed_relevant'!$H$14:$H$4711,K$4)</f>
        <v>8</v>
      </c>
      <c r="L33" s="3">
        <f>SUMIFS('06_employed_relevant'!$D$14:$D$4711,'06_employed_relevant'!$C$14:$C$4711,$A33,'06_employed_relevant'!$H$14:$H$4711,L$4)+SUMIFS('06_employed_relevant'!$E$14:$E$4711,'06_employed_relevant'!$C$14:$C$4711,$A33,'06_employed_relevant'!$H$14:$H$4711,L$4)</f>
        <v>49</v>
      </c>
      <c r="M33" s="3">
        <f>SUMIFS('06_employed_relevant'!$D$14:$D$4711,'06_employed_relevant'!$C$14:$C$4711,$A33,'06_employed_relevant'!$H$14:$H$4711,M$4)+SUMIFS('06_employed_relevant'!$E$14:$E$4711,'06_employed_relevant'!$C$14:$C$4711,$A33,'06_employed_relevant'!$H$14:$H$4711,M$4)</f>
        <v>771</v>
      </c>
      <c r="N33" s="3">
        <f>SUMIFS('06_employed_relevant'!$D$14:$D$4711,'06_employed_relevant'!$C$14:$C$4711,$A33,'06_employed_relevant'!$H$14:$H$4711,N$4)+SUMIFS('06_employed_relevant'!$E$14:$E$4711,'06_employed_relevant'!$C$14:$C$4711,$A33,'06_employed_relevant'!$H$14:$H$4711,N$4)</f>
        <v>137</v>
      </c>
      <c r="O33" s="3">
        <f>SUMIFS('06_employed_relevant'!$D$14:$D$4711,'06_employed_relevant'!$C$14:$C$4711,$A33,'06_employed_relevant'!$H$14:$H$4711,O$4)+SUMIFS('06_employed_relevant'!$E$14:$E$4711,'06_employed_relevant'!$C$14:$C$4711,$A33,'06_employed_relevant'!$H$14:$H$4711,O$4)</f>
        <v>77</v>
      </c>
      <c r="P33" s="3">
        <f>SUMIFS('06_employed_relevant'!$D$14:$D$4711,'06_employed_relevant'!$C$14:$C$4711,$A33,'06_employed_relevant'!$H$14:$H$4711,P$4)+SUMIFS('06_employed_relevant'!$E$14:$E$4711,'06_employed_relevant'!$C$14:$C$4711,$A33,'06_employed_relevant'!$H$14:$H$4711,P$4)</f>
        <v>114</v>
      </c>
      <c r="Q33" s="3">
        <f>SUMIFS('06_employed_relevant'!$D$14:$D$4711,'06_employed_relevant'!$C$14:$C$4711,$A33,'06_employed_relevant'!$H$14:$H$4711,Q$4)+SUMIFS('06_employed_relevant'!$E$14:$E$4711,'06_employed_relevant'!$C$14:$C$4711,$A33,'06_employed_relevant'!$H$14:$H$4711,Q$4)</f>
        <v>15</v>
      </c>
      <c r="R33" s="3">
        <f>SUMIFS('06_employed_relevant'!$D$14:$D$4711,'06_employed_relevant'!$C$14:$C$4711,$A33,'06_employed_relevant'!$H$14:$H$4711,R$4)+SUMIFS('06_employed_relevant'!$E$14:$E$4711,'06_employed_relevant'!$C$14:$C$4711,$A33,'06_employed_relevant'!$H$14:$H$4711,R$4)</f>
        <v>13</v>
      </c>
      <c r="S33" s="24">
        <f t="shared" si="0"/>
        <v>2291</v>
      </c>
      <c r="U33" t="s">
        <v>160</v>
      </c>
      <c r="V33" s="3">
        <f>SUMIFS('06_employed_relevant'!$F$14:$F$4711,'06_employed_relevant'!$C$14:$C$4711,$U33,'06_employed_relevant'!$H$14:$H$4711,V$4)+SUMIFS('06_employed_relevant'!$G$14:$G$4711,'06_employed_relevant'!$C$14:$C$4711,$U33,'06_employed_relevant'!$H$14:$H$4711,V$4)</f>
        <v>471</v>
      </c>
      <c r="W33" s="3">
        <f>SUMIFS('06_employed_relevant'!$F$14:$F$4711,'06_employed_relevant'!$C$14:$C$4711,$U33,'06_employed_relevant'!$H$14:$H$4711,W$4)+SUMIFS('06_employed_relevant'!$G$14:$G$4711,'06_employed_relevant'!$C$14:$C$4711,$U33,'06_employed_relevant'!$H$14:$H$4711,W$4)</f>
        <v>43</v>
      </c>
      <c r="X33" s="3">
        <f>SUMIFS('06_employed_relevant'!$F$14:$F$4711,'06_employed_relevant'!$C$14:$C$4711,$U33,'06_employed_relevant'!$H$14:$H$4711,X$4)+SUMIFS('06_employed_relevant'!$G$14:$G$4711,'06_employed_relevant'!$C$14:$C$4711,$U33,'06_employed_relevant'!$H$14:$H$4711,X$4)</f>
        <v>191</v>
      </c>
      <c r="Y33" s="3">
        <f>SUMIFS('06_employed_relevant'!$F$14:$F$4711,'06_employed_relevant'!$C$14:$C$4711,$U33,'06_employed_relevant'!$H$14:$H$4711,Y$4)+SUMIFS('06_employed_relevant'!$G$14:$G$4711,'06_employed_relevant'!$C$14:$C$4711,$U33,'06_employed_relevant'!$H$14:$H$4711,Y$4)</f>
        <v>187</v>
      </c>
      <c r="Z33" s="3">
        <f>SUMIFS('06_employed_relevant'!$F$14:$F$4711,'06_employed_relevant'!$C$14:$C$4711,$U33,'06_employed_relevant'!$H$14:$H$4711,Z$4)+SUMIFS('06_employed_relevant'!$G$14:$G$4711,'06_employed_relevant'!$C$14:$C$4711,$U33,'06_employed_relevant'!$H$14:$H$4711,Z$4)</f>
        <v>0</v>
      </c>
      <c r="AA33" s="3">
        <f>SUMIFS('06_employed_relevant'!$F$14:$F$4711,'06_employed_relevant'!$C$14:$C$4711,$U33,'06_employed_relevant'!$H$14:$H$4711,AA$4)+SUMIFS('06_employed_relevant'!$G$14:$G$4711,'06_employed_relevant'!$C$14:$C$4711,$U33,'06_employed_relevant'!$H$14:$H$4711,AA$4)</f>
        <v>55</v>
      </c>
      <c r="AB33" s="3">
        <f>SUMIFS('06_employed_relevant'!$F$14:$F$4711,'06_employed_relevant'!$C$14:$C$4711,$U33,'06_employed_relevant'!$H$14:$H$4711,AB$4)+SUMIFS('06_employed_relevant'!$G$14:$G$4711,'06_employed_relevant'!$C$14:$C$4711,$U33,'06_employed_relevant'!$H$14:$H$4711,AB$4)</f>
        <v>288</v>
      </c>
      <c r="AC33" s="3">
        <f>SUMIFS('06_employed_relevant'!$F$14:$F$4711,'06_employed_relevant'!$C$14:$C$4711,$U33,'06_employed_relevant'!$H$14:$H$4711,AC$4)+SUMIFS('06_employed_relevant'!$G$14:$G$4711,'06_employed_relevant'!$C$14:$C$4711,$U33,'06_employed_relevant'!$H$14:$H$4711,AC$4)</f>
        <v>9</v>
      </c>
      <c r="AD33" s="30">
        <f>SUMIFS('06_employed_relevant'!$F$14:$F$4711,'06_employed_relevant'!$C$14:$C$4711,$U33,'06_employed_relevant'!$H$14:$H$4711,AD$4)+SUMIFS('06_employed_relevant'!$G$14:$G$4711,'06_employed_relevant'!$C$14:$C$4711,$U33,'06_employed_relevant'!$H$14:$H$4711,AD$4)</f>
        <v>3</v>
      </c>
      <c r="AE33" s="3">
        <f>SUMIFS('06_employed_relevant'!$F$14:$F$4711,'06_employed_relevant'!$C$14:$C$4711,$U33,'06_employed_relevant'!$H$14:$H$4711,AE$4)+SUMIFS('06_employed_relevant'!$G$14:$G$4711,'06_employed_relevant'!$C$14:$C$4711,$U33,'06_employed_relevant'!$H$14:$H$4711,AE$4)</f>
        <v>116</v>
      </c>
      <c r="AF33" s="3">
        <f>SUMIFS('06_employed_relevant'!$F$14:$F$4711,'06_employed_relevant'!$C$14:$C$4711,$U33,'06_employed_relevant'!$H$14:$H$4711,AF$4)+SUMIFS('06_employed_relevant'!$G$14:$G$4711,'06_employed_relevant'!$C$14:$C$4711,$U33,'06_employed_relevant'!$H$14:$H$4711,AF$4)</f>
        <v>372</v>
      </c>
      <c r="AG33" s="3">
        <f>SUMIFS('06_employed_relevant'!$F$14:$F$4711,'06_employed_relevant'!$C$14:$C$4711,$U33,'06_employed_relevant'!$H$14:$H$4711,AG$4)+SUMIFS('06_employed_relevant'!$G$14:$G$4711,'06_employed_relevant'!$C$14:$C$4711,$U33,'06_employed_relevant'!$H$14:$H$4711,AG$4)</f>
        <v>1770</v>
      </c>
      <c r="AH33" s="3">
        <f>SUMIFS('06_employed_relevant'!$F$14:$F$4711,'06_employed_relevant'!$C$14:$C$4711,$U33,'06_employed_relevant'!$H$14:$H$4711,AH$4)+SUMIFS('06_employed_relevant'!$G$14:$G$4711,'06_employed_relevant'!$C$14:$C$4711,$U33,'06_employed_relevant'!$H$14:$H$4711,AH$4)</f>
        <v>522</v>
      </c>
      <c r="AI33" s="3">
        <f>SUMIFS('06_employed_relevant'!$F$14:$F$4711,'06_employed_relevant'!$C$14:$C$4711,$U33,'06_employed_relevant'!$H$14:$H$4711,AI$4)+SUMIFS('06_employed_relevant'!$G$14:$G$4711,'06_employed_relevant'!$C$14:$C$4711,$U33,'06_employed_relevant'!$H$14:$H$4711,AI$4)</f>
        <v>197</v>
      </c>
      <c r="AJ33" s="3">
        <f>SUMIFS('06_employed_relevant'!$F$14:$F$4711,'06_employed_relevant'!$C$14:$C$4711,$U33,'06_employed_relevant'!$H$14:$H$4711,AJ$4)+SUMIFS('06_employed_relevant'!$G$14:$G$4711,'06_employed_relevant'!$C$14:$C$4711,$U33,'06_employed_relevant'!$H$14:$H$4711,AJ$4)</f>
        <v>475</v>
      </c>
      <c r="AK33" s="3">
        <f>SUMIFS('06_employed_relevant'!$F$14:$F$4711,'06_employed_relevant'!$C$14:$C$4711,$U33,'06_employed_relevant'!$H$14:$H$4711,AK$4)+SUMIFS('06_employed_relevant'!$G$14:$G$4711,'06_employed_relevant'!$C$14:$C$4711,$U33,'06_employed_relevant'!$H$14:$H$4711,AK$4)</f>
        <v>73</v>
      </c>
      <c r="AL33" s="3">
        <f>SUMIFS('06_employed_relevant'!$F$14:$F$4711,'06_employed_relevant'!$C$14:$C$4711,$U33,'06_employed_relevant'!$H$14:$H$4711,AL$4)+SUMIFS('06_employed_relevant'!$G$14:$G$4711,'06_employed_relevant'!$C$14:$C$4711,$U33,'06_employed_relevant'!$H$14:$H$4711,AL$4)</f>
        <v>23</v>
      </c>
      <c r="AM33" s="24">
        <f t="shared" si="1"/>
        <v>4795</v>
      </c>
    </row>
    <row r="34" spans="1:39">
      <c r="A34" t="s">
        <v>10</v>
      </c>
      <c r="B34" s="3">
        <f>SUMIFS('06_employed_relevant'!$D$14:$D$4711,'06_employed_relevant'!$C$14:$C$4711,$A34,'06_employed_relevant'!$H$14:$H$4711,B$4)+SUMIFS('06_employed_relevant'!$E$14:$E$4711,'06_employed_relevant'!$C$14:$C$4711,$A34,'06_employed_relevant'!$H$14:$H$4711,B$4)</f>
        <v>4</v>
      </c>
      <c r="C34" s="3">
        <f>SUMIFS('06_employed_relevant'!$D$14:$D$4711,'06_employed_relevant'!$C$14:$C$4711,$A34,'06_employed_relevant'!$H$14:$H$4711,C$4)+SUMIFS('06_employed_relevant'!$E$14:$E$4711,'06_employed_relevant'!$C$14:$C$4711,$A34,'06_employed_relevant'!$H$14:$H$4711,C$4)</f>
        <v>0</v>
      </c>
      <c r="D34" s="3">
        <f>SUMIFS('06_employed_relevant'!$D$14:$D$4711,'06_employed_relevant'!$C$14:$C$4711,$A34,'06_employed_relevant'!$H$14:$H$4711,D$4)+SUMIFS('06_employed_relevant'!$E$14:$E$4711,'06_employed_relevant'!$C$14:$C$4711,$A34,'06_employed_relevant'!$H$14:$H$4711,D$4)</f>
        <v>0</v>
      </c>
      <c r="E34" s="3">
        <f>SUMIFS('06_employed_relevant'!$D$14:$D$4711,'06_employed_relevant'!$C$14:$C$4711,$A34,'06_employed_relevant'!$H$14:$H$4711,E$4)+SUMIFS('06_employed_relevant'!$E$14:$E$4711,'06_employed_relevant'!$C$14:$C$4711,$A34,'06_employed_relevant'!$H$14:$H$4711,E$4)</f>
        <v>0</v>
      </c>
      <c r="F34" s="3">
        <f>SUMIFS('06_employed_relevant'!$D$14:$D$4711,'06_employed_relevant'!$C$14:$C$4711,$A34,'06_employed_relevant'!$H$14:$H$4711,F$4)+SUMIFS('06_employed_relevant'!$E$14:$E$4711,'06_employed_relevant'!$C$14:$C$4711,$A34,'06_employed_relevant'!$H$14:$H$4711,F$4)</f>
        <v>0</v>
      </c>
      <c r="G34" s="3">
        <f>SUMIFS('06_employed_relevant'!$D$14:$D$4711,'06_employed_relevant'!$C$14:$C$4711,$A34,'06_employed_relevant'!$H$14:$H$4711,G$4)+SUMIFS('06_employed_relevant'!$E$14:$E$4711,'06_employed_relevant'!$C$14:$C$4711,$A34,'06_employed_relevant'!$H$14:$H$4711,G$4)</f>
        <v>0</v>
      </c>
      <c r="H34" s="3">
        <f>SUMIFS('06_employed_relevant'!$D$14:$D$4711,'06_employed_relevant'!$C$14:$C$4711,$A34,'06_employed_relevant'!$H$14:$H$4711,H$4)+SUMIFS('06_employed_relevant'!$E$14:$E$4711,'06_employed_relevant'!$C$14:$C$4711,$A34,'06_employed_relevant'!$H$14:$H$4711,H$4)</f>
        <v>0</v>
      </c>
      <c r="I34" s="3">
        <f>SUMIFS('06_employed_relevant'!$D$14:$D$4711,'06_employed_relevant'!$C$14:$C$4711,$A34,'06_employed_relevant'!$H$14:$H$4711,I$4)+SUMIFS('06_employed_relevant'!$E$14:$E$4711,'06_employed_relevant'!$C$14:$C$4711,$A34,'06_employed_relevant'!$H$14:$H$4711,I$4)</f>
        <v>0</v>
      </c>
      <c r="J34" s="30">
        <f>SUMIFS('06_employed_relevant'!$D$14:$D$4711,'06_employed_relevant'!$C$14:$C$4711,$A34,'06_employed_relevant'!$H$14:$H$4711,J$4)+SUMIFS('06_employed_relevant'!$E$14:$E$4711,'06_employed_relevant'!$C$14:$C$4711,$A34,'06_employed_relevant'!$H$14:$H$4711,J$4)</f>
        <v>0</v>
      </c>
      <c r="K34" s="3">
        <f>SUMIFS('06_employed_relevant'!$D$14:$D$4711,'06_employed_relevant'!$C$14:$C$4711,$A34,'06_employed_relevant'!$H$14:$H$4711,K$4)+SUMIFS('06_employed_relevant'!$E$14:$E$4711,'06_employed_relevant'!$C$14:$C$4711,$A34,'06_employed_relevant'!$H$14:$H$4711,K$4)</f>
        <v>0</v>
      </c>
      <c r="L34" s="3">
        <f>SUMIFS('06_employed_relevant'!$D$14:$D$4711,'06_employed_relevant'!$C$14:$C$4711,$A34,'06_employed_relevant'!$H$14:$H$4711,L$4)+SUMIFS('06_employed_relevant'!$E$14:$E$4711,'06_employed_relevant'!$C$14:$C$4711,$A34,'06_employed_relevant'!$H$14:$H$4711,L$4)</f>
        <v>4</v>
      </c>
      <c r="M34" s="3">
        <f>SUMIFS('06_employed_relevant'!$D$14:$D$4711,'06_employed_relevant'!$C$14:$C$4711,$A34,'06_employed_relevant'!$H$14:$H$4711,M$4)+SUMIFS('06_employed_relevant'!$E$14:$E$4711,'06_employed_relevant'!$C$14:$C$4711,$A34,'06_employed_relevant'!$H$14:$H$4711,M$4)</f>
        <v>24</v>
      </c>
      <c r="N34" s="3">
        <f>SUMIFS('06_employed_relevant'!$D$14:$D$4711,'06_employed_relevant'!$C$14:$C$4711,$A34,'06_employed_relevant'!$H$14:$H$4711,N$4)+SUMIFS('06_employed_relevant'!$E$14:$E$4711,'06_employed_relevant'!$C$14:$C$4711,$A34,'06_employed_relevant'!$H$14:$H$4711,N$4)</f>
        <v>8</v>
      </c>
      <c r="O34" s="3">
        <f>SUMIFS('06_employed_relevant'!$D$14:$D$4711,'06_employed_relevant'!$C$14:$C$4711,$A34,'06_employed_relevant'!$H$14:$H$4711,O$4)+SUMIFS('06_employed_relevant'!$E$14:$E$4711,'06_employed_relevant'!$C$14:$C$4711,$A34,'06_employed_relevant'!$H$14:$H$4711,O$4)</f>
        <v>11</v>
      </c>
      <c r="P34" s="3">
        <f>SUMIFS('06_employed_relevant'!$D$14:$D$4711,'06_employed_relevant'!$C$14:$C$4711,$A34,'06_employed_relevant'!$H$14:$H$4711,P$4)+SUMIFS('06_employed_relevant'!$E$14:$E$4711,'06_employed_relevant'!$C$14:$C$4711,$A34,'06_employed_relevant'!$H$14:$H$4711,P$4)</f>
        <v>3</v>
      </c>
      <c r="Q34" s="3">
        <f>SUMIFS('06_employed_relevant'!$D$14:$D$4711,'06_employed_relevant'!$C$14:$C$4711,$A34,'06_employed_relevant'!$H$14:$H$4711,Q$4)+SUMIFS('06_employed_relevant'!$E$14:$E$4711,'06_employed_relevant'!$C$14:$C$4711,$A34,'06_employed_relevant'!$H$14:$H$4711,Q$4)</f>
        <v>3</v>
      </c>
      <c r="R34" s="3">
        <f>SUMIFS('06_employed_relevant'!$D$14:$D$4711,'06_employed_relevant'!$C$14:$C$4711,$A34,'06_employed_relevant'!$H$14:$H$4711,R$4)+SUMIFS('06_employed_relevant'!$E$14:$E$4711,'06_employed_relevant'!$C$14:$C$4711,$A34,'06_employed_relevant'!$H$14:$H$4711,R$4)</f>
        <v>0</v>
      </c>
      <c r="S34" s="24">
        <f t="shared" si="0"/>
        <v>57</v>
      </c>
      <c r="U34" t="s">
        <v>10</v>
      </c>
      <c r="V34" s="3">
        <f>SUMIFS('06_employed_relevant'!$F$14:$F$4711,'06_employed_relevant'!$C$14:$C$4711,$U34,'06_employed_relevant'!$H$14:$H$4711,V$4)+SUMIFS('06_employed_relevant'!$G$14:$G$4711,'06_employed_relevant'!$C$14:$C$4711,$U34,'06_employed_relevant'!$H$14:$H$4711,V$4)</f>
        <v>146</v>
      </c>
      <c r="W34" s="3">
        <f>SUMIFS('06_employed_relevant'!$F$14:$F$4711,'06_employed_relevant'!$C$14:$C$4711,$U34,'06_employed_relevant'!$H$14:$H$4711,W$4)+SUMIFS('06_employed_relevant'!$G$14:$G$4711,'06_employed_relevant'!$C$14:$C$4711,$U34,'06_employed_relevant'!$H$14:$H$4711,W$4)</f>
        <v>10</v>
      </c>
      <c r="X34" s="3">
        <f>SUMIFS('06_employed_relevant'!$F$14:$F$4711,'06_employed_relevant'!$C$14:$C$4711,$U34,'06_employed_relevant'!$H$14:$H$4711,X$4)+SUMIFS('06_employed_relevant'!$G$14:$G$4711,'06_employed_relevant'!$C$14:$C$4711,$U34,'06_employed_relevant'!$H$14:$H$4711,X$4)</f>
        <v>39</v>
      </c>
      <c r="Y34" s="3">
        <f>SUMIFS('06_employed_relevant'!$F$14:$F$4711,'06_employed_relevant'!$C$14:$C$4711,$U34,'06_employed_relevant'!$H$14:$H$4711,Y$4)+SUMIFS('06_employed_relevant'!$G$14:$G$4711,'06_employed_relevant'!$C$14:$C$4711,$U34,'06_employed_relevant'!$H$14:$H$4711,Y$4)</f>
        <v>9</v>
      </c>
      <c r="Z34" s="3">
        <f>SUMIFS('06_employed_relevant'!$F$14:$F$4711,'06_employed_relevant'!$C$14:$C$4711,$U34,'06_employed_relevant'!$H$14:$H$4711,Z$4)+SUMIFS('06_employed_relevant'!$G$14:$G$4711,'06_employed_relevant'!$C$14:$C$4711,$U34,'06_employed_relevant'!$H$14:$H$4711,Z$4)</f>
        <v>0</v>
      </c>
      <c r="AA34" s="3">
        <f>SUMIFS('06_employed_relevant'!$F$14:$F$4711,'06_employed_relevant'!$C$14:$C$4711,$U34,'06_employed_relevant'!$H$14:$H$4711,AA$4)+SUMIFS('06_employed_relevant'!$G$14:$G$4711,'06_employed_relevant'!$C$14:$C$4711,$U34,'06_employed_relevant'!$H$14:$H$4711,AA$4)</f>
        <v>6</v>
      </c>
      <c r="AB34" s="3">
        <f>SUMIFS('06_employed_relevant'!$F$14:$F$4711,'06_employed_relevant'!$C$14:$C$4711,$U34,'06_employed_relevant'!$H$14:$H$4711,AB$4)+SUMIFS('06_employed_relevant'!$G$14:$G$4711,'06_employed_relevant'!$C$14:$C$4711,$U34,'06_employed_relevant'!$H$14:$H$4711,AB$4)</f>
        <v>109</v>
      </c>
      <c r="AC34" s="3">
        <f>SUMIFS('06_employed_relevant'!$F$14:$F$4711,'06_employed_relevant'!$C$14:$C$4711,$U34,'06_employed_relevant'!$H$14:$H$4711,AC$4)+SUMIFS('06_employed_relevant'!$G$14:$G$4711,'06_employed_relevant'!$C$14:$C$4711,$U34,'06_employed_relevant'!$H$14:$H$4711,AC$4)</f>
        <v>3</v>
      </c>
      <c r="AD34" s="30">
        <f>SUMIFS('06_employed_relevant'!$F$14:$F$4711,'06_employed_relevant'!$C$14:$C$4711,$U34,'06_employed_relevant'!$H$14:$H$4711,AD$4)+SUMIFS('06_employed_relevant'!$G$14:$G$4711,'06_employed_relevant'!$C$14:$C$4711,$U34,'06_employed_relevant'!$H$14:$H$4711,AD$4)</f>
        <v>0</v>
      </c>
      <c r="AE34" s="3">
        <f>SUMIFS('06_employed_relevant'!$F$14:$F$4711,'06_employed_relevant'!$C$14:$C$4711,$U34,'06_employed_relevant'!$H$14:$H$4711,AE$4)+SUMIFS('06_employed_relevant'!$G$14:$G$4711,'06_employed_relevant'!$C$14:$C$4711,$U34,'06_employed_relevant'!$H$14:$H$4711,AE$4)</f>
        <v>89</v>
      </c>
      <c r="AF34" s="3">
        <f>SUMIFS('06_employed_relevant'!$F$14:$F$4711,'06_employed_relevant'!$C$14:$C$4711,$U34,'06_employed_relevant'!$H$14:$H$4711,AF$4)+SUMIFS('06_employed_relevant'!$G$14:$G$4711,'06_employed_relevant'!$C$14:$C$4711,$U34,'06_employed_relevant'!$H$14:$H$4711,AF$4)</f>
        <v>261</v>
      </c>
      <c r="AG34" s="3">
        <f>SUMIFS('06_employed_relevant'!$F$14:$F$4711,'06_employed_relevant'!$C$14:$C$4711,$U34,'06_employed_relevant'!$H$14:$H$4711,AG$4)+SUMIFS('06_employed_relevant'!$G$14:$G$4711,'06_employed_relevant'!$C$14:$C$4711,$U34,'06_employed_relevant'!$H$14:$H$4711,AG$4)</f>
        <v>664</v>
      </c>
      <c r="AH34" s="3">
        <f>SUMIFS('06_employed_relevant'!$F$14:$F$4711,'06_employed_relevant'!$C$14:$C$4711,$U34,'06_employed_relevant'!$H$14:$H$4711,AH$4)+SUMIFS('06_employed_relevant'!$G$14:$G$4711,'06_employed_relevant'!$C$14:$C$4711,$U34,'06_employed_relevant'!$H$14:$H$4711,AH$4)</f>
        <v>269</v>
      </c>
      <c r="AI34" s="3">
        <f>SUMIFS('06_employed_relevant'!$F$14:$F$4711,'06_employed_relevant'!$C$14:$C$4711,$U34,'06_employed_relevant'!$H$14:$H$4711,AI$4)+SUMIFS('06_employed_relevant'!$G$14:$G$4711,'06_employed_relevant'!$C$14:$C$4711,$U34,'06_employed_relevant'!$H$14:$H$4711,AI$4)</f>
        <v>88</v>
      </c>
      <c r="AJ34" s="3">
        <f>SUMIFS('06_employed_relevant'!$F$14:$F$4711,'06_employed_relevant'!$C$14:$C$4711,$U34,'06_employed_relevant'!$H$14:$H$4711,AJ$4)+SUMIFS('06_employed_relevant'!$G$14:$G$4711,'06_employed_relevant'!$C$14:$C$4711,$U34,'06_employed_relevant'!$H$14:$H$4711,AJ$4)</f>
        <v>252</v>
      </c>
      <c r="AK34" s="3">
        <f>SUMIFS('06_employed_relevant'!$F$14:$F$4711,'06_employed_relevant'!$C$14:$C$4711,$U34,'06_employed_relevant'!$H$14:$H$4711,AK$4)+SUMIFS('06_employed_relevant'!$G$14:$G$4711,'06_employed_relevant'!$C$14:$C$4711,$U34,'06_employed_relevant'!$H$14:$H$4711,AK$4)</f>
        <v>50</v>
      </c>
      <c r="AL34" s="3">
        <f>SUMIFS('06_employed_relevant'!$F$14:$F$4711,'06_employed_relevant'!$C$14:$C$4711,$U34,'06_employed_relevant'!$H$14:$H$4711,AL$4)+SUMIFS('06_employed_relevant'!$G$14:$G$4711,'06_employed_relevant'!$C$14:$C$4711,$U34,'06_employed_relevant'!$H$14:$H$4711,AL$4)</f>
        <v>14</v>
      </c>
      <c r="AM34" s="24">
        <f t="shared" si="1"/>
        <v>2009</v>
      </c>
    </row>
    <row r="35" spans="1:39">
      <c r="A35" t="s">
        <v>161</v>
      </c>
      <c r="B35" s="3">
        <f>SUMIFS('06_employed_relevant'!$D$14:$D$4711,'06_employed_relevant'!$C$14:$C$4711,$A35,'06_employed_relevant'!$H$14:$H$4711,B$4)+SUMIFS('06_employed_relevant'!$E$14:$E$4711,'06_employed_relevant'!$C$14:$C$4711,$A35,'06_employed_relevant'!$H$14:$H$4711,B$4)</f>
        <v>99</v>
      </c>
      <c r="C35" s="3">
        <f>SUMIFS('06_employed_relevant'!$D$14:$D$4711,'06_employed_relevant'!$C$14:$C$4711,$A35,'06_employed_relevant'!$H$14:$H$4711,C$4)+SUMIFS('06_employed_relevant'!$E$14:$E$4711,'06_employed_relevant'!$C$14:$C$4711,$A35,'06_employed_relevant'!$H$14:$H$4711,C$4)</f>
        <v>24</v>
      </c>
      <c r="D35" s="3">
        <f>SUMIFS('06_employed_relevant'!$D$14:$D$4711,'06_employed_relevant'!$C$14:$C$4711,$A35,'06_employed_relevant'!$H$14:$H$4711,D$4)+SUMIFS('06_employed_relevant'!$E$14:$E$4711,'06_employed_relevant'!$C$14:$C$4711,$A35,'06_employed_relevant'!$H$14:$H$4711,D$4)</f>
        <v>166</v>
      </c>
      <c r="E35" s="3">
        <f>SUMIFS('06_employed_relevant'!$D$14:$D$4711,'06_employed_relevant'!$C$14:$C$4711,$A35,'06_employed_relevant'!$H$14:$H$4711,E$4)+SUMIFS('06_employed_relevant'!$E$14:$E$4711,'06_employed_relevant'!$C$14:$C$4711,$A35,'06_employed_relevant'!$H$14:$H$4711,E$4)</f>
        <v>79</v>
      </c>
      <c r="F35" s="3">
        <f>SUMIFS('06_employed_relevant'!$D$14:$D$4711,'06_employed_relevant'!$C$14:$C$4711,$A35,'06_employed_relevant'!$H$14:$H$4711,F$4)+SUMIFS('06_employed_relevant'!$E$14:$E$4711,'06_employed_relevant'!$C$14:$C$4711,$A35,'06_employed_relevant'!$H$14:$H$4711,F$4)</f>
        <v>0</v>
      </c>
      <c r="G35" s="3">
        <f>SUMIFS('06_employed_relevant'!$D$14:$D$4711,'06_employed_relevant'!$C$14:$C$4711,$A35,'06_employed_relevant'!$H$14:$H$4711,G$4)+SUMIFS('06_employed_relevant'!$E$14:$E$4711,'06_employed_relevant'!$C$14:$C$4711,$A35,'06_employed_relevant'!$H$14:$H$4711,G$4)</f>
        <v>6</v>
      </c>
      <c r="H35" s="3">
        <f>SUMIFS('06_employed_relevant'!$D$14:$D$4711,'06_employed_relevant'!$C$14:$C$4711,$A35,'06_employed_relevant'!$H$14:$H$4711,H$4)+SUMIFS('06_employed_relevant'!$E$14:$E$4711,'06_employed_relevant'!$C$14:$C$4711,$A35,'06_employed_relevant'!$H$14:$H$4711,H$4)</f>
        <v>22</v>
      </c>
      <c r="I35" s="3">
        <f>SUMIFS('06_employed_relevant'!$D$14:$D$4711,'06_employed_relevant'!$C$14:$C$4711,$A35,'06_employed_relevant'!$H$14:$H$4711,I$4)+SUMIFS('06_employed_relevant'!$E$14:$E$4711,'06_employed_relevant'!$C$14:$C$4711,$A35,'06_employed_relevant'!$H$14:$H$4711,I$4)</f>
        <v>0</v>
      </c>
      <c r="J35" s="30">
        <f>SUMIFS('06_employed_relevant'!$D$14:$D$4711,'06_employed_relevant'!$C$14:$C$4711,$A35,'06_employed_relevant'!$H$14:$H$4711,J$4)+SUMIFS('06_employed_relevant'!$E$14:$E$4711,'06_employed_relevant'!$C$14:$C$4711,$A35,'06_employed_relevant'!$H$14:$H$4711,J$4)</f>
        <v>0</v>
      </c>
      <c r="K35" s="3">
        <f>SUMIFS('06_employed_relevant'!$D$14:$D$4711,'06_employed_relevant'!$C$14:$C$4711,$A35,'06_employed_relevant'!$H$14:$H$4711,K$4)+SUMIFS('06_employed_relevant'!$E$14:$E$4711,'06_employed_relevant'!$C$14:$C$4711,$A35,'06_employed_relevant'!$H$14:$H$4711,K$4)</f>
        <v>0</v>
      </c>
      <c r="L35" s="3">
        <f>SUMIFS('06_employed_relevant'!$D$14:$D$4711,'06_employed_relevant'!$C$14:$C$4711,$A35,'06_employed_relevant'!$H$14:$H$4711,L$4)+SUMIFS('06_employed_relevant'!$E$14:$E$4711,'06_employed_relevant'!$C$14:$C$4711,$A35,'06_employed_relevant'!$H$14:$H$4711,L$4)</f>
        <v>39</v>
      </c>
      <c r="M35" s="3">
        <f>SUMIFS('06_employed_relevant'!$D$14:$D$4711,'06_employed_relevant'!$C$14:$C$4711,$A35,'06_employed_relevant'!$H$14:$H$4711,M$4)+SUMIFS('06_employed_relevant'!$E$14:$E$4711,'06_employed_relevant'!$C$14:$C$4711,$A35,'06_employed_relevant'!$H$14:$H$4711,M$4)</f>
        <v>430</v>
      </c>
      <c r="N35" s="3">
        <f>SUMIFS('06_employed_relevant'!$D$14:$D$4711,'06_employed_relevant'!$C$14:$C$4711,$A35,'06_employed_relevant'!$H$14:$H$4711,N$4)+SUMIFS('06_employed_relevant'!$E$14:$E$4711,'06_employed_relevant'!$C$14:$C$4711,$A35,'06_employed_relevant'!$H$14:$H$4711,N$4)</f>
        <v>152</v>
      </c>
      <c r="O35" s="3">
        <f>SUMIFS('06_employed_relevant'!$D$14:$D$4711,'06_employed_relevant'!$C$14:$C$4711,$A35,'06_employed_relevant'!$H$14:$H$4711,O$4)+SUMIFS('06_employed_relevant'!$E$14:$E$4711,'06_employed_relevant'!$C$14:$C$4711,$A35,'06_employed_relevant'!$H$14:$H$4711,O$4)</f>
        <v>54</v>
      </c>
      <c r="P35" s="3">
        <f>SUMIFS('06_employed_relevant'!$D$14:$D$4711,'06_employed_relevant'!$C$14:$C$4711,$A35,'06_employed_relevant'!$H$14:$H$4711,P$4)+SUMIFS('06_employed_relevant'!$E$14:$E$4711,'06_employed_relevant'!$C$14:$C$4711,$A35,'06_employed_relevant'!$H$14:$H$4711,P$4)</f>
        <v>98</v>
      </c>
      <c r="Q35" s="3">
        <f>SUMIFS('06_employed_relevant'!$D$14:$D$4711,'06_employed_relevant'!$C$14:$C$4711,$A35,'06_employed_relevant'!$H$14:$H$4711,Q$4)+SUMIFS('06_employed_relevant'!$E$14:$E$4711,'06_employed_relevant'!$C$14:$C$4711,$A35,'06_employed_relevant'!$H$14:$H$4711,Q$4)</f>
        <v>31</v>
      </c>
      <c r="R35" s="3">
        <f>SUMIFS('06_employed_relevant'!$D$14:$D$4711,'06_employed_relevant'!$C$14:$C$4711,$A35,'06_employed_relevant'!$H$14:$H$4711,R$4)+SUMIFS('06_employed_relevant'!$E$14:$E$4711,'06_employed_relevant'!$C$14:$C$4711,$A35,'06_employed_relevant'!$H$14:$H$4711,R$4)</f>
        <v>19</v>
      </c>
      <c r="S35" s="24">
        <f t="shared" si="0"/>
        <v>1219</v>
      </c>
      <c r="U35" t="s">
        <v>161</v>
      </c>
      <c r="V35" s="3">
        <f>SUMIFS('06_employed_relevant'!$F$14:$F$4711,'06_employed_relevant'!$C$14:$C$4711,$U35,'06_employed_relevant'!$H$14:$H$4711,V$4)+SUMIFS('06_employed_relevant'!$G$14:$G$4711,'06_employed_relevant'!$C$14:$C$4711,$U35,'06_employed_relevant'!$H$14:$H$4711,V$4)</f>
        <v>407</v>
      </c>
      <c r="W35" s="3">
        <f>SUMIFS('06_employed_relevant'!$F$14:$F$4711,'06_employed_relevant'!$C$14:$C$4711,$U35,'06_employed_relevant'!$H$14:$H$4711,W$4)+SUMIFS('06_employed_relevant'!$G$14:$G$4711,'06_employed_relevant'!$C$14:$C$4711,$U35,'06_employed_relevant'!$H$14:$H$4711,W$4)</f>
        <v>27</v>
      </c>
      <c r="X35" s="3">
        <f>SUMIFS('06_employed_relevant'!$F$14:$F$4711,'06_employed_relevant'!$C$14:$C$4711,$U35,'06_employed_relevant'!$H$14:$H$4711,X$4)+SUMIFS('06_employed_relevant'!$G$14:$G$4711,'06_employed_relevant'!$C$14:$C$4711,$U35,'06_employed_relevant'!$H$14:$H$4711,X$4)</f>
        <v>145</v>
      </c>
      <c r="Y35" s="3">
        <f>SUMIFS('06_employed_relevant'!$F$14:$F$4711,'06_employed_relevant'!$C$14:$C$4711,$U35,'06_employed_relevant'!$H$14:$H$4711,Y$4)+SUMIFS('06_employed_relevant'!$G$14:$G$4711,'06_employed_relevant'!$C$14:$C$4711,$U35,'06_employed_relevant'!$H$14:$H$4711,Y$4)</f>
        <v>77</v>
      </c>
      <c r="Z35" s="3">
        <f>SUMIFS('06_employed_relevant'!$F$14:$F$4711,'06_employed_relevant'!$C$14:$C$4711,$U35,'06_employed_relevant'!$H$14:$H$4711,Z$4)+SUMIFS('06_employed_relevant'!$G$14:$G$4711,'06_employed_relevant'!$C$14:$C$4711,$U35,'06_employed_relevant'!$H$14:$H$4711,Z$4)</f>
        <v>0</v>
      </c>
      <c r="AA35" s="3">
        <f>SUMIFS('06_employed_relevant'!$F$14:$F$4711,'06_employed_relevant'!$C$14:$C$4711,$U35,'06_employed_relevant'!$H$14:$H$4711,AA$4)+SUMIFS('06_employed_relevant'!$G$14:$G$4711,'06_employed_relevant'!$C$14:$C$4711,$U35,'06_employed_relevant'!$H$14:$H$4711,AA$4)</f>
        <v>38</v>
      </c>
      <c r="AB35" s="3">
        <f>SUMIFS('06_employed_relevant'!$F$14:$F$4711,'06_employed_relevant'!$C$14:$C$4711,$U35,'06_employed_relevant'!$H$14:$H$4711,AB$4)+SUMIFS('06_employed_relevant'!$G$14:$G$4711,'06_employed_relevant'!$C$14:$C$4711,$U35,'06_employed_relevant'!$H$14:$H$4711,AB$4)</f>
        <v>172</v>
      </c>
      <c r="AC35" s="3">
        <f>SUMIFS('06_employed_relevant'!$F$14:$F$4711,'06_employed_relevant'!$C$14:$C$4711,$U35,'06_employed_relevant'!$H$14:$H$4711,AC$4)+SUMIFS('06_employed_relevant'!$G$14:$G$4711,'06_employed_relevant'!$C$14:$C$4711,$U35,'06_employed_relevant'!$H$14:$H$4711,AC$4)</f>
        <v>6</v>
      </c>
      <c r="AD35" s="30">
        <f>SUMIFS('06_employed_relevant'!$F$14:$F$4711,'06_employed_relevant'!$C$14:$C$4711,$U35,'06_employed_relevant'!$H$14:$H$4711,AD$4)+SUMIFS('06_employed_relevant'!$G$14:$G$4711,'06_employed_relevant'!$C$14:$C$4711,$U35,'06_employed_relevant'!$H$14:$H$4711,AD$4)</f>
        <v>0</v>
      </c>
      <c r="AE35" s="3">
        <f>SUMIFS('06_employed_relevant'!$F$14:$F$4711,'06_employed_relevant'!$C$14:$C$4711,$U35,'06_employed_relevant'!$H$14:$H$4711,AE$4)+SUMIFS('06_employed_relevant'!$G$14:$G$4711,'06_employed_relevant'!$C$14:$C$4711,$U35,'06_employed_relevant'!$H$14:$H$4711,AE$4)</f>
        <v>122</v>
      </c>
      <c r="AF35" s="3">
        <f>SUMIFS('06_employed_relevant'!$F$14:$F$4711,'06_employed_relevant'!$C$14:$C$4711,$U35,'06_employed_relevant'!$H$14:$H$4711,AF$4)+SUMIFS('06_employed_relevant'!$G$14:$G$4711,'06_employed_relevant'!$C$14:$C$4711,$U35,'06_employed_relevant'!$H$14:$H$4711,AF$4)</f>
        <v>407</v>
      </c>
      <c r="AG35" s="3">
        <f>SUMIFS('06_employed_relevant'!$F$14:$F$4711,'06_employed_relevant'!$C$14:$C$4711,$U35,'06_employed_relevant'!$H$14:$H$4711,AG$4)+SUMIFS('06_employed_relevant'!$G$14:$G$4711,'06_employed_relevant'!$C$14:$C$4711,$U35,'06_employed_relevant'!$H$14:$H$4711,AG$4)</f>
        <v>1351</v>
      </c>
      <c r="AH35" s="3">
        <f>SUMIFS('06_employed_relevant'!$F$14:$F$4711,'06_employed_relevant'!$C$14:$C$4711,$U35,'06_employed_relevant'!$H$14:$H$4711,AH$4)+SUMIFS('06_employed_relevant'!$G$14:$G$4711,'06_employed_relevant'!$C$14:$C$4711,$U35,'06_employed_relevant'!$H$14:$H$4711,AH$4)</f>
        <v>459</v>
      </c>
      <c r="AI35" s="3">
        <f>SUMIFS('06_employed_relevant'!$F$14:$F$4711,'06_employed_relevant'!$C$14:$C$4711,$U35,'06_employed_relevant'!$H$14:$H$4711,AI$4)+SUMIFS('06_employed_relevant'!$G$14:$G$4711,'06_employed_relevant'!$C$14:$C$4711,$U35,'06_employed_relevant'!$H$14:$H$4711,AI$4)</f>
        <v>117</v>
      </c>
      <c r="AJ35" s="3">
        <f>SUMIFS('06_employed_relevant'!$F$14:$F$4711,'06_employed_relevant'!$C$14:$C$4711,$U35,'06_employed_relevant'!$H$14:$H$4711,AJ$4)+SUMIFS('06_employed_relevant'!$G$14:$G$4711,'06_employed_relevant'!$C$14:$C$4711,$U35,'06_employed_relevant'!$H$14:$H$4711,AJ$4)</f>
        <v>529</v>
      </c>
      <c r="AK35" s="3">
        <f>SUMIFS('06_employed_relevant'!$F$14:$F$4711,'06_employed_relevant'!$C$14:$C$4711,$U35,'06_employed_relevant'!$H$14:$H$4711,AK$4)+SUMIFS('06_employed_relevant'!$G$14:$G$4711,'06_employed_relevant'!$C$14:$C$4711,$U35,'06_employed_relevant'!$H$14:$H$4711,AK$4)</f>
        <v>93</v>
      </c>
      <c r="AL35" s="3">
        <f>SUMIFS('06_employed_relevant'!$F$14:$F$4711,'06_employed_relevant'!$C$14:$C$4711,$U35,'06_employed_relevant'!$H$14:$H$4711,AL$4)+SUMIFS('06_employed_relevant'!$G$14:$G$4711,'06_employed_relevant'!$C$14:$C$4711,$U35,'06_employed_relevant'!$H$14:$H$4711,AL$4)</f>
        <v>44</v>
      </c>
      <c r="AM35" s="24">
        <f t="shared" si="1"/>
        <v>3994</v>
      </c>
    </row>
    <row r="36" spans="1:39">
      <c r="A36" t="s">
        <v>162</v>
      </c>
      <c r="B36" s="3">
        <f>SUMIFS('06_employed_relevant'!$D$14:$D$4711,'06_employed_relevant'!$C$14:$C$4711,$A36,'06_employed_relevant'!$H$14:$H$4711,B$4)+SUMIFS('06_employed_relevant'!$E$14:$E$4711,'06_employed_relevant'!$C$14:$C$4711,$A36,'06_employed_relevant'!$H$14:$H$4711,B$4)</f>
        <v>99</v>
      </c>
      <c r="C36" s="3">
        <f>SUMIFS('06_employed_relevant'!$D$14:$D$4711,'06_employed_relevant'!$C$14:$C$4711,$A36,'06_employed_relevant'!$H$14:$H$4711,C$4)+SUMIFS('06_employed_relevant'!$E$14:$E$4711,'06_employed_relevant'!$C$14:$C$4711,$A36,'06_employed_relevant'!$H$14:$H$4711,C$4)</f>
        <v>15</v>
      </c>
      <c r="D36" s="3">
        <f>SUMIFS('06_employed_relevant'!$D$14:$D$4711,'06_employed_relevant'!$C$14:$C$4711,$A36,'06_employed_relevant'!$H$14:$H$4711,D$4)+SUMIFS('06_employed_relevant'!$E$14:$E$4711,'06_employed_relevant'!$C$14:$C$4711,$A36,'06_employed_relevant'!$H$14:$H$4711,D$4)</f>
        <v>206</v>
      </c>
      <c r="E36" s="3">
        <f>SUMIFS('06_employed_relevant'!$D$14:$D$4711,'06_employed_relevant'!$C$14:$C$4711,$A36,'06_employed_relevant'!$H$14:$H$4711,E$4)+SUMIFS('06_employed_relevant'!$E$14:$E$4711,'06_employed_relevant'!$C$14:$C$4711,$A36,'06_employed_relevant'!$H$14:$H$4711,E$4)</f>
        <v>61</v>
      </c>
      <c r="F36" s="3">
        <f>SUMIFS('06_employed_relevant'!$D$14:$D$4711,'06_employed_relevant'!$C$14:$C$4711,$A36,'06_employed_relevant'!$H$14:$H$4711,F$4)+SUMIFS('06_employed_relevant'!$E$14:$E$4711,'06_employed_relevant'!$C$14:$C$4711,$A36,'06_employed_relevant'!$H$14:$H$4711,F$4)</f>
        <v>0</v>
      </c>
      <c r="G36" s="3">
        <f>SUMIFS('06_employed_relevant'!$D$14:$D$4711,'06_employed_relevant'!$C$14:$C$4711,$A36,'06_employed_relevant'!$H$14:$H$4711,G$4)+SUMIFS('06_employed_relevant'!$E$14:$E$4711,'06_employed_relevant'!$C$14:$C$4711,$A36,'06_employed_relevant'!$H$14:$H$4711,G$4)</f>
        <v>3</v>
      </c>
      <c r="H36" s="3">
        <f>SUMIFS('06_employed_relevant'!$D$14:$D$4711,'06_employed_relevant'!$C$14:$C$4711,$A36,'06_employed_relevant'!$H$14:$H$4711,H$4)+SUMIFS('06_employed_relevant'!$E$14:$E$4711,'06_employed_relevant'!$C$14:$C$4711,$A36,'06_employed_relevant'!$H$14:$H$4711,H$4)</f>
        <v>23</v>
      </c>
      <c r="I36" s="3">
        <f>SUMIFS('06_employed_relevant'!$D$14:$D$4711,'06_employed_relevant'!$C$14:$C$4711,$A36,'06_employed_relevant'!$H$14:$H$4711,I$4)+SUMIFS('06_employed_relevant'!$E$14:$E$4711,'06_employed_relevant'!$C$14:$C$4711,$A36,'06_employed_relevant'!$H$14:$H$4711,I$4)</f>
        <v>3</v>
      </c>
      <c r="J36" s="30">
        <f>SUMIFS('06_employed_relevant'!$D$14:$D$4711,'06_employed_relevant'!$C$14:$C$4711,$A36,'06_employed_relevant'!$H$14:$H$4711,J$4)+SUMIFS('06_employed_relevant'!$E$14:$E$4711,'06_employed_relevant'!$C$14:$C$4711,$A36,'06_employed_relevant'!$H$14:$H$4711,J$4)</f>
        <v>0</v>
      </c>
      <c r="K36" s="3">
        <f>SUMIFS('06_employed_relevant'!$D$14:$D$4711,'06_employed_relevant'!$C$14:$C$4711,$A36,'06_employed_relevant'!$H$14:$H$4711,K$4)+SUMIFS('06_employed_relevant'!$E$14:$E$4711,'06_employed_relevant'!$C$14:$C$4711,$A36,'06_employed_relevant'!$H$14:$H$4711,K$4)</f>
        <v>4</v>
      </c>
      <c r="L36" s="3">
        <f>SUMIFS('06_employed_relevant'!$D$14:$D$4711,'06_employed_relevant'!$C$14:$C$4711,$A36,'06_employed_relevant'!$H$14:$H$4711,L$4)+SUMIFS('06_employed_relevant'!$E$14:$E$4711,'06_employed_relevant'!$C$14:$C$4711,$A36,'06_employed_relevant'!$H$14:$H$4711,L$4)</f>
        <v>47</v>
      </c>
      <c r="M36" s="3">
        <f>SUMIFS('06_employed_relevant'!$D$14:$D$4711,'06_employed_relevant'!$C$14:$C$4711,$A36,'06_employed_relevant'!$H$14:$H$4711,M$4)+SUMIFS('06_employed_relevant'!$E$14:$E$4711,'06_employed_relevant'!$C$14:$C$4711,$A36,'06_employed_relevant'!$H$14:$H$4711,M$4)</f>
        <v>381</v>
      </c>
      <c r="N36" s="3">
        <f>SUMIFS('06_employed_relevant'!$D$14:$D$4711,'06_employed_relevant'!$C$14:$C$4711,$A36,'06_employed_relevant'!$H$14:$H$4711,N$4)+SUMIFS('06_employed_relevant'!$E$14:$E$4711,'06_employed_relevant'!$C$14:$C$4711,$A36,'06_employed_relevant'!$H$14:$H$4711,N$4)</f>
        <v>157</v>
      </c>
      <c r="O36" s="3">
        <f>SUMIFS('06_employed_relevant'!$D$14:$D$4711,'06_employed_relevant'!$C$14:$C$4711,$A36,'06_employed_relevant'!$H$14:$H$4711,O$4)+SUMIFS('06_employed_relevant'!$E$14:$E$4711,'06_employed_relevant'!$C$14:$C$4711,$A36,'06_employed_relevant'!$H$14:$H$4711,O$4)</f>
        <v>17</v>
      </c>
      <c r="P36" s="3">
        <f>SUMIFS('06_employed_relevant'!$D$14:$D$4711,'06_employed_relevant'!$C$14:$C$4711,$A36,'06_employed_relevant'!$H$14:$H$4711,P$4)+SUMIFS('06_employed_relevant'!$E$14:$E$4711,'06_employed_relevant'!$C$14:$C$4711,$A36,'06_employed_relevant'!$H$14:$H$4711,P$4)</f>
        <v>103</v>
      </c>
      <c r="Q36" s="3">
        <f>SUMIFS('06_employed_relevant'!$D$14:$D$4711,'06_employed_relevant'!$C$14:$C$4711,$A36,'06_employed_relevant'!$H$14:$H$4711,Q$4)+SUMIFS('06_employed_relevant'!$E$14:$E$4711,'06_employed_relevant'!$C$14:$C$4711,$A36,'06_employed_relevant'!$H$14:$H$4711,Q$4)</f>
        <v>37</v>
      </c>
      <c r="R36" s="3">
        <f>SUMIFS('06_employed_relevant'!$D$14:$D$4711,'06_employed_relevant'!$C$14:$C$4711,$A36,'06_employed_relevant'!$H$14:$H$4711,R$4)+SUMIFS('06_employed_relevant'!$E$14:$E$4711,'06_employed_relevant'!$C$14:$C$4711,$A36,'06_employed_relevant'!$H$14:$H$4711,R$4)</f>
        <v>15</v>
      </c>
      <c r="S36" s="24">
        <f t="shared" si="0"/>
        <v>1171</v>
      </c>
      <c r="U36" t="s">
        <v>162</v>
      </c>
      <c r="V36" s="3">
        <f>SUMIFS('06_employed_relevant'!$F$14:$F$4711,'06_employed_relevant'!$C$14:$C$4711,$U36,'06_employed_relevant'!$H$14:$H$4711,V$4)+SUMIFS('06_employed_relevant'!$G$14:$G$4711,'06_employed_relevant'!$C$14:$C$4711,$U36,'06_employed_relevant'!$H$14:$H$4711,V$4)</f>
        <v>360</v>
      </c>
      <c r="W36" s="3">
        <f>SUMIFS('06_employed_relevant'!$F$14:$F$4711,'06_employed_relevant'!$C$14:$C$4711,$U36,'06_employed_relevant'!$H$14:$H$4711,W$4)+SUMIFS('06_employed_relevant'!$G$14:$G$4711,'06_employed_relevant'!$C$14:$C$4711,$U36,'06_employed_relevant'!$H$14:$H$4711,W$4)</f>
        <v>19</v>
      </c>
      <c r="X36" s="3">
        <f>SUMIFS('06_employed_relevant'!$F$14:$F$4711,'06_employed_relevant'!$C$14:$C$4711,$U36,'06_employed_relevant'!$H$14:$H$4711,X$4)+SUMIFS('06_employed_relevant'!$G$14:$G$4711,'06_employed_relevant'!$C$14:$C$4711,$U36,'06_employed_relevant'!$H$14:$H$4711,X$4)</f>
        <v>110</v>
      </c>
      <c r="Y36" s="3">
        <f>SUMIFS('06_employed_relevant'!$F$14:$F$4711,'06_employed_relevant'!$C$14:$C$4711,$U36,'06_employed_relevant'!$H$14:$H$4711,Y$4)+SUMIFS('06_employed_relevant'!$G$14:$G$4711,'06_employed_relevant'!$C$14:$C$4711,$U36,'06_employed_relevant'!$H$14:$H$4711,Y$4)</f>
        <v>40</v>
      </c>
      <c r="Z36" s="3">
        <f>SUMIFS('06_employed_relevant'!$F$14:$F$4711,'06_employed_relevant'!$C$14:$C$4711,$U36,'06_employed_relevant'!$H$14:$H$4711,Z$4)+SUMIFS('06_employed_relevant'!$G$14:$G$4711,'06_employed_relevant'!$C$14:$C$4711,$U36,'06_employed_relevant'!$H$14:$H$4711,Z$4)</f>
        <v>0</v>
      </c>
      <c r="AA36" s="3">
        <f>SUMIFS('06_employed_relevant'!$F$14:$F$4711,'06_employed_relevant'!$C$14:$C$4711,$U36,'06_employed_relevant'!$H$14:$H$4711,AA$4)+SUMIFS('06_employed_relevant'!$G$14:$G$4711,'06_employed_relevant'!$C$14:$C$4711,$U36,'06_employed_relevant'!$H$14:$H$4711,AA$4)</f>
        <v>20</v>
      </c>
      <c r="AB36" s="3">
        <f>SUMIFS('06_employed_relevant'!$F$14:$F$4711,'06_employed_relevant'!$C$14:$C$4711,$U36,'06_employed_relevant'!$H$14:$H$4711,AB$4)+SUMIFS('06_employed_relevant'!$G$14:$G$4711,'06_employed_relevant'!$C$14:$C$4711,$U36,'06_employed_relevant'!$H$14:$H$4711,AB$4)</f>
        <v>133</v>
      </c>
      <c r="AC36" s="3">
        <f>SUMIFS('06_employed_relevant'!$F$14:$F$4711,'06_employed_relevant'!$C$14:$C$4711,$U36,'06_employed_relevant'!$H$14:$H$4711,AC$4)+SUMIFS('06_employed_relevant'!$G$14:$G$4711,'06_employed_relevant'!$C$14:$C$4711,$U36,'06_employed_relevant'!$H$14:$H$4711,AC$4)</f>
        <v>0</v>
      </c>
      <c r="AD36" s="30">
        <f>SUMIFS('06_employed_relevant'!$F$14:$F$4711,'06_employed_relevant'!$C$14:$C$4711,$U36,'06_employed_relevant'!$H$14:$H$4711,AD$4)+SUMIFS('06_employed_relevant'!$G$14:$G$4711,'06_employed_relevant'!$C$14:$C$4711,$U36,'06_employed_relevant'!$H$14:$H$4711,AD$4)</f>
        <v>0</v>
      </c>
      <c r="AE36" s="3">
        <f>SUMIFS('06_employed_relevant'!$F$14:$F$4711,'06_employed_relevant'!$C$14:$C$4711,$U36,'06_employed_relevant'!$H$14:$H$4711,AE$4)+SUMIFS('06_employed_relevant'!$G$14:$G$4711,'06_employed_relevant'!$C$14:$C$4711,$U36,'06_employed_relevant'!$H$14:$H$4711,AE$4)</f>
        <v>121</v>
      </c>
      <c r="AF36" s="3">
        <f>SUMIFS('06_employed_relevant'!$F$14:$F$4711,'06_employed_relevant'!$C$14:$C$4711,$U36,'06_employed_relevant'!$H$14:$H$4711,AF$4)+SUMIFS('06_employed_relevant'!$G$14:$G$4711,'06_employed_relevant'!$C$14:$C$4711,$U36,'06_employed_relevant'!$H$14:$H$4711,AF$4)</f>
        <v>286</v>
      </c>
      <c r="AG36" s="3">
        <f>SUMIFS('06_employed_relevant'!$F$14:$F$4711,'06_employed_relevant'!$C$14:$C$4711,$U36,'06_employed_relevant'!$H$14:$H$4711,AG$4)+SUMIFS('06_employed_relevant'!$G$14:$G$4711,'06_employed_relevant'!$C$14:$C$4711,$U36,'06_employed_relevant'!$H$14:$H$4711,AG$4)</f>
        <v>867</v>
      </c>
      <c r="AH36" s="3">
        <f>SUMIFS('06_employed_relevant'!$F$14:$F$4711,'06_employed_relevant'!$C$14:$C$4711,$U36,'06_employed_relevant'!$H$14:$H$4711,AH$4)+SUMIFS('06_employed_relevant'!$G$14:$G$4711,'06_employed_relevant'!$C$14:$C$4711,$U36,'06_employed_relevant'!$H$14:$H$4711,AH$4)</f>
        <v>406</v>
      </c>
      <c r="AI36" s="3">
        <f>SUMIFS('06_employed_relevant'!$F$14:$F$4711,'06_employed_relevant'!$C$14:$C$4711,$U36,'06_employed_relevant'!$H$14:$H$4711,AI$4)+SUMIFS('06_employed_relevant'!$G$14:$G$4711,'06_employed_relevant'!$C$14:$C$4711,$U36,'06_employed_relevant'!$H$14:$H$4711,AI$4)</f>
        <v>71</v>
      </c>
      <c r="AJ36" s="3">
        <f>SUMIFS('06_employed_relevant'!$F$14:$F$4711,'06_employed_relevant'!$C$14:$C$4711,$U36,'06_employed_relevant'!$H$14:$H$4711,AJ$4)+SUMIFS('06_employed_relevant'!$G$14:$G$4711,'06_employed_relevant'!$C$14:$C$4711,$U36,'06_employed_relevant'!$H$14:$H$4711,AJ$4)</f>
        <v>394</v>
      </c>
      <c r="AK36" s="3">
        <f>SUMIFS('06_employed_relevant'!$F$14:$F$4711,'06_employed_relevant'!$C$14:$C$4711,$U36,'06_employed_relevant'!$H$14:$H$4711,AK$4)+SUMIFS('06_employed_relevant'!$G$14:$G$4711,'06_employed_relevant'!$C$14:$C$4711,$U36,'06_employed_relevant'!$H$14:$H$4711,AK$4)</f>
        <v>98</v>
      </c>
      <c r="AL36" s="3">
        <f>SUMIFS('06_employed_relevant'!$F$14:$F$4711,'06_employed_relevant'!$C$14:$C$4711,$U36,'06_employed_relevant'!$H$14:$H$4711,AL$4)+SUMIFS('06_employed_relevant'!$G$14:$G$4711,'06_employed_relevant'!$C$14:$C$4711,$U36,'06_employed_relevant'!$H$14:$H$4711,AL$4)</f>
        <v>14</v>
      </c>
      <c r="AM36" s="24">
        <f t="shared" si="1"/>
        <v>2939</v>
      </c>
    </row>
    <row r="37" spans="1:39">
      <c r="A37" t="s">
        <v>163</v>
      </c>
      <c r="B37" s="3">
        <f>SUMIFS('06_employed_relevant'!$D$14:$D$4711,'06_employed_relevant'!$C$14:$C$4711,$A37,'06_employed_relevant'!$H$14:$H$4711,B$4)+SUMIFS('06_employed_relevant'!$E$14:$E$4711,'06_employed_relevant'!$C$14:$C$4711,$A37,'06_employed_relevant'!$H$14:$H$4711,B$4)</f>
        <v>105</v>
      </c>
      <c r="C37" s="3">
        <f>SUMIFS('06_employed_relevant'!$D$14:$D$4711,'06_employed_relevant'!$C$14:$C$4711,$A37,'06_employed_relevant'!$H$14:$H$4711,C$4)+SUMIFS('06_employed_relevant'!$E$14:$E$4711,'06_employed_relevant'!$C$14:$C$4711,$A37,'06_employed_relevant'!$H$14:$H$4711,C$4)</f>
        <v>52</v>
      </c>
      <c r="D37" s="3">
        <f>SUMIFS('06_employed_relevant'!$D$14:$D$4711,'06_employed_relevant'!$C$14:$C$4711,$A37,'06_employed_relevant'!$H$14:$H$4711,D$4)+SUMIFS('06_employed_relevant'!$E$14:$E$4711,'06_employed_relevant'!$C$14:$C$4711,$A37,'06_employed_relevant'!$H$14:$H$4711,D$4)</f>
        <v>131</v>
      </c>
      <c r="E37" s="3">
        <f>SUMIFS('06_employed_relevant'!$D$14:$D$4711,'06_employed_relevant'!$C$14:$C$4711,$A37,'06_employed_relevant'!$H$14:$H$4711,E$4)+SUMIFS('06_employed_relevant'!$E$14:$E$4711,'06_employed_relevant'!$C$14:$C$4711,$A37,'06_employed_relevant'!$H$14:$H$4711,E$4)</f>
        <v>119</v>
      </c>
      <c r="F37" s="3">
        <f>SUMIFS('06_employed_relevant'!$D$14:$D$4711,'06_employed_relevant'!$C$14:$C$4711,$A37,'06_employed_relevant'!$H$14:$H$4711,F$4)+SUMIFS('06_employed_relevant'!$E$14:$E$4711,'06_employed_relevant'!$C$14:$C$4711,$A37,'06_employed_relevant'!$H$14:$H$4711,F$4)</f>
        <v>0</v>
      </c>
      <c r="G37" s="3">
        <f>SUMIFS('06_employed_relevant'!$D$14:$D$4711,'06_employed_relevant'!$C$14:$C$4711,$A37,'06_employed_relevant'!$H$14:$H$4711,G$4)+SUMIFS('06_employed_relevant'!$E$14:$E$4711,'06_employed_relevant'!$C$14:$C$4711,$A37,'06_employed_relevant'!$H$14:$H$4711,G$4)</f>
        <v>26</v>
      </c>
      <c r="H37" s="3">
        <f>SUMIFS('06_employed_relevant'!$D$14:$D$4711,'06_employed_relevant'!$C$14:$C$4711,$A37,'06_employed_relevant'!$H$14:$H$4711,H$4)+SUMIFS('06_employed_relevant'!$E$14:$E$4711,'06_employed_relevant'!$C$14:$C$4711,$A37,'06_employed_relevant'!$H$14:$H$4711,H$4)</f>
        <v>31</v>
      </c>
      <c r="I37" s="3">
        <f>SUMIFS('06_employed_relevant'!$D$14:$D$4711,'06_employed_relevant'!$C$14:$C$4711,$A37,'06_employed_relevant'!$H$14:$H$4711,I$4)+SUMIFS('06_employed_relevant'!$E$14:$E$4711,'06_employed_relevant'!$C$14:$C$4711,$A37,'06_employed_relevant'!$H$14:$H$4711,I$4)</f>
        <v>0</v>
      </c>
      <c r="J37" s="30">
        <f>SUMIFS('06_employed_relevant'!$D$14:$D$4711,'06_employed_relevant'!$C$14:$C$4711,$A37,'06_employed_relevant'!$H$14:$H$4711,J$4)+SUMIFS('06_employed_relevant'!$E$14:$E$4711,'06_employed_relevant'!$C$14:$C$4711,$A37,'06_employed_relevant'!$H$14:$H$4711,J$4)</f>
        <v>0</v>
      </c>
      <c r="K37" s="3">
        <f>SUMIFS('06_employed_relevant'!$D$14:$D$4711,'06_employed_relevant'!$C$14:$C$4711,$A37,'06_employed_relevant'!$H$14:$H$4711,K$4)+SUMIFS('06_employed_relevant'!$E$14:$E$4711,'06_employed_relevant'!$C$14:$C$4711,$A37,'06_employed_relevant'!$H$14:$H$4711,K$4)</f>
        <v>3</v>
      </c>
      <c r="L37" s="3">
        <f>SUMIFS('06_employed_relevant'!$D$14:$D$4711,'06_employed_relevant'!$C$14:$C$4711,$A37,'06_employed_relevant'!$H$14:$H$4711,L$4)+SUMIFS('06_employed_relevant'!$E$14:$E$4711,'06_employed_relevant'!$C$14:$C$4711,$A37,'06_employed_relevant'!$H$14:$H$4711,L$4)</f>
        <v>33</v>
      </c>
      <c r="M37" s="3">
        <f>SUMIFS('06_employed_relevant'!$D$14:$D$4711,'06_employed_relevant'!$C$14:$C$4711,$A37,'06_employed_relevant'!$H$14:$H$4711,M$4)+SUMIFS('06_employed_relevant'!$E$14:$E$4711,'06_employed_relevant'!$C$14:$C$4711,$A37,'06_employed_relevant'!$H$14:$H$4711,M$4)</f>
        <v>2002</v>
      </c>
      <c r="N37" s="3">
        <f>SUMIFS('06_employed_relevant'!$D$14:$D$4711,'06_employed_relevant'!$C$14:$C$4711,$A37,'06_employed_relevant'!$H$14:$H$4711,N$4)+SUMIFS('06_employed_relevant'!$E$14:$E$4711,'06_employed_relevant'!$C$14:$C$4711,$A37,'06_employed_relevant'!$H$14:$H$4711,N$4)</f>
        <v>122</v>
      </c>
      <c r="O37" s="3">
        <f>SUMIFS('06_employed_relevant'!$D$14:$D$4711,'06_employed_relevant'!$C$14:$C$4711,$A37,'06_employed_relevant'!$H$14:$H$4711,O$4)+SUMIFS('06_employed_relevant'!$E$14:$E$4711,'06_employed_relevant'!$C$14:$C$4711,$A37,'06_employed_relevant'!$H$14:$H$4711,O$4)</f>
        <v>80</v>
      </c>
      <c r="P37" s="3">
        <f>SUMIFS('06_employed_relevant'!$D$14:$D$4711,'06_employed_relevant'!$C$14:$C$4711,$A37,'06_employed_relevant'!$H$14:$H$4711,P$4)+SUMIFS('06_employed_relevant'!$E$14:$E$4711,'06_employed_relevant'!$C$14:$C$4711,$A37,'06_employed_relevant'!$H$14:$H$4711,P$4)</f>
        <v>91</v>
      </c>
      <c r="Q37" s="3">
        <f>SUMIFS('06_employed_relevant'!$D$14:$D$4711,'06_employed_relevant'!$C$14:$C$4711,$A37,'06_employed_relevant'!$H$14:$H$4711,Q$4)+SUMIFS('06_employed_relevant'!$E$14:$E$4711,'06_employed_relevant'!$C$14:$C$4711,$A37,'06_employed_relevant'!$H$14:$H$4711,Q$4)</f>
        <v>21</v>
      </c>
      <c r="R37" s="3">
        <f>SUMIFS('06_employed_relevant'!$D$14:$D$4711,'06_employed_relevant'!$C$14:$C$4711,$A37,'06_employed_relevant'!$H$14:$H$4711,R$4)+SUMIFS('06_employed_relevant'!$E$14:$E$4711,'06_employed_relevant'!$C$14:$C$4711,$A37,'06_employed_relevant'!$H$14:$H$4711,R$4)</f>
        <v>20</v>
      </c>
      <c r="S37" s="24">
        <f t="shared" si="0"/>
        <v>2836</v>
      </c>
      <c r="U37" t="s">
        <v>163</v>
      </c>
      <c r="V37" s="3">
        <f>SUMIFS('06_employed_relevant'!$F$14:$F$4711,'06_employed_relevant'!$C$14:$C$4711,$U37,'06_employed_relevant'!$H$14:$H$4711,V$4)+SUMIFS('06_employed_relevant'!$G$14:$G$4711,'06_employed_relevant'!$C$14:$C$4711,$U37,'06_employed_relevant'!$H$14:$H$4711,V$4)</f>
        <v>396</v>
      </c>
      <c r="W37" s="3">
        <f>SUMIFS('06_employed_relevant'!$F$14:$F$4711,'06_employed_relevant'!$C$14:$C$4711,$U37,'06_employed_relevant'!$H$14:$H$4711,W$4)+SUMIFS('06_employed_relevant'!$G$14:$G$4711,'06_employed_relevant'!$C$14:$C$4711,$U37,'06_employed_relevant'!$H$14:$H$4711,W$4)</f>
        <v>92</v>
      </c>
      <c r="X37" s="3">
        <f>SUMIFS('06_employed_relevant'!$F$14:$F$4711,'06_employed_relevant'!$C$14:$C$4711,$U37,'06_employed_relevant'!$H$14:$H$4711,X$4)+SUMIFS('06_employed_relevant'!$G$14:$G$4711,'06_employed_relevant'!$C$14:$C$4711,$U37,'06_employed_relevant'!$H$14:$H$4711,X$4)</f>
        <v>172</v>
      </c>
      <c r="Y37" s="3">
        <f>SUMIFS('06_employed_relevant'!$F$14:$F$4711,'06_employed_relevant'!$C$14:$C$4711,$U37,'06_employed_relevant'!$H$14:$H$4711,Y$4)+SUMIFS('06_employed_relevant'!$G$14:$G$4711,'06_employed_relevant'!$C$14:$C$4711,$U37,'06_employed_relevant'!$H$14:$H$4711,Y$4)</f>
        <v>72</v>
      </c>
      <c r="Z37" s="3">
        <f>SUMIFS('06_employed_relevant'!$F$14:$F$4711,'06_employed_relevant'!$C$14:$C$4711,$U37,'06_employed_relevant'!$H$14:$H$4711,Z$4)+SUMIFS('06_employed_relevant'!$G$14:$G$4711,'06_employed_relevant'!$C$14:$C$4711,$U37,'06_employed_relevant'!$H$14:$H$4711,Z$4)</f>
        <v>0</v>
      </c>
      <c r="AA37" s="3">
        <f>SUMIFS('06_employed_relevant'!$F$14:$F$4711,'06_employed_relevant'!$C$14:$C$4711,$U37,'06_employed_relevant'!$H$14:$H$4711,AA$4)+SUMIFS('06_employed_relevant'!$G$14:$G$4711,'06_employed_relevant'!$C$14:$C$4711,$U37,'06_employed_relevant'!$H$14:$H$4711,AA$4)</f>
        <v>60</v>
      </c>
      <c r="AB37" s="3">
        <f>SUMIFS('06_employed_relevant'!$F$14:$F$4711,'06_employed_relevant'!$C$14:$C$4711,$U37,'06_employed_relevant'!$H$14:$H$4711,AB$4)+SUMIFS('06_employed_relevant'!$G$14:$G$4711,'06_employed_relevant'!$C$14:$C$4711,$U37,'06_employed_relevant'!$H$14:$H$4711,AB$4)</f>
        <v>188</v>
      </c>
      <c r="AC37" s="3">
        <f>SUMIFS('06_employed_relevant'!$F$14:$F$4711,'06_employed_relevant'!$C$14:$C$4711,$U37,'06_employed_relevant'!$H$14:$H$4711,AC$4)+SUMIFS('06_employed_relevant'!$G$14:$G$4711,'06_employed_relevant'!$C$14:$C$4711,$U37,'06_employed_relevant'!$H$14:$H$4711,AC$4)</f>
        <v>5</v>
      </c>
      <c r="AD37" s="30">
        <f>SUMIFS('06_employed_relevant'!$F$14:$F$4711,'06_employed_relevant'!$C$14:$C$4711,$U37,'06_employed_relevant'!$H$14:$H$4711,AD$4)+SUMIFS('06_employed_relevant'!$G$14:$G$4711,'06_employed_relevant'!$C$14:$C$4711,$U37,'06_employed_relevant'!$H$14:$H$4711,AD$4)</f>
        <v>0</v>
      </c>
      <c r="AE37" s="3">
        <f>SUMIFS('06_employed_relevant'!$F$14:$F$4711,'06_employed_relevant'!$C$14:$C$4711,$U37,'06_employed_relevant'!$H$14:$H$4711,AE$4)+SUMIFS('06_employed_relevant'!$G$14:$G$4711,'06_employed_relevant'!$C$14:$C$4711,$U37,'06_employed_relevant'!$H$14:$H$4711,AE$4)</f>
        <v>153</v>
      </c>
      <c r="AF37" s="3">
        <f>SUMIFS('06_employed_relevant'!$F$14:$F$4711,'06_employed_relevant'!$C$14:$C$4711,$U37,'06_employed_relevant'!$H$14:$H$4711,AF$4)+SUMIFS('06_employed_relevant'!$G$14:$G$4711,'06_employed_relevant'!$C$14:$C$4711,$U37,'06_employed_relevant'!$H$14:$H$4711,AF$4)</f>
        <v>456</v>
      </c>
      <c r="AG37" s="3">
        <f>SUMIFS('06_employed_relevant'!$F$14:$F$4711,'06_employed_relevant'!$C$14:$C$4711,$U37,'06_employed_relevant'!$H$14:$H$4711,AG$4)+SUMIFS('06_employed_relevant'!$G$14:$G$4711,'06_employed_relevant'!$C$14:$C$4711,$U37,'06_employed_relevant'!$H$14:$H$4711,AG$4)</f>
        <v>3357</v>
      </c>
      <c r="AH37" s="3">
        <f>SUMIFS('06_employed_relevant'!$F$14:$F$4711,'06_employed_relevant'!$C$14:$C$4711,$U37,'06_employed_relevant'!$H$14:$H$4711,AH$4)+SUMIFS('06_employed_relevant'!$G$14:$G$4711,'06_employed_relevant'!$C$14:$C$4711,$U37,'06_employed_relevant'!$H$14:$H$4711,AH$4)</f>
        <v>373</v>
      </c>
      <c r="AI37" s="3">
        <f>SUMIFS('06_employed_relevant'!$F$14:$F$4711,'06_employed_relevant'!$C$14:$C$4711,$U37,'06_employed_relevant'!$H$14:$H$4711,AI$4)+SUMIFS('06_employed_relevant'!$G$14:$G$4711,'06_employed_relevant'!$C$14:$C$4711,$U37,'06_employed_relevant'!$H$14:$H$4711,AI$4)</f>
        <v>155</v>
      </c>
      <c r="AJ37" s="3">
        <f>SUMIFS('06_employed_relevant'!$F$14:$F$4711,'06_employed_relevant'!$C$14:$C$4711,$U37,'06_employed_relevant'!$H$14:$H$4711,AJ$4)+SUMIFS('06_employed_relevant'!$G$14:$G$4711,'06_employed_relevant'!$C$14:$C$4711,$U37,'06_employed_relevant'!$H$14:$H$4711,AJ$4)</f>
        <v>313</v>
      </c>
      <c r="AK37" s="3">
        <f>SUMIFS('06_employed_relevant'!$F$14:$F$4711,'06_employed_relevant'!$C$14:$C$4711,$U37,'06_employed_relevant'!$H$14:$H$4711,AK$4)+SUMIFS('06_employed_relevant'!$G$14:$G$4711,'06_employed_relevant'!$C$14:$C$4711,$U37,'06_employed_relevant'!$H$14:$H$4711,AK$4)</f>
        <v>53</v>
      </c>
      <c r="AL37" s="3">
        <f>SUMIFS('06_employed_relevant'!$F$14:$F$4711,'06_employed_relevant'!$C$14:$C$4711,$U37,'06_employed_relevant'!$H$14:$H$4711,AL$4)+SUMIFS('06_employed_relevant'!$G$14:$G$4711,'06_employed_relevant'!$C$14:$C$4711,$U37,'06_employed_relevant'!$H$14:$H$4711,AL$4)</f>
        <v>40</v>
      </c>
      <c r="AM37" s="24">
        <f t="shared" si="1"/>
        <v>5885</v>
      </c>
    </row>
    <row r="38" spans="1:39">
      <c r="A38" t="s">
        <v>11</v>
      </c>
      <c r="B38" s="3">
        <f>SUMIFS('06_employed_relevant'!$D$14:$D$4711,'06_employed_relevant'!$C$14:$C$4711,$A38,'06_employed_relevant'!$H$14:$H$4711,B$4)+SUMIFS('06_employed_relevant'!$E$14:$E$4711,'06_employed_relevant'!$C$14:$C$4711,$A38,'06_employed_relevant'!$H$14:$H$4711,B$4)</f>
        <v>48</v>
      </c>
      <c r="C38" s="3">
        <f>SUMIFS('06_employed_relevant'!$D$14:$D$4711,'06_employed_relevant'!$C$14:$C$4711,$A38,'06_employed_relevant'!$H$14:$H$4711,C$4)+SUMIFS('06_employed_relevant'!$E$14:$E$4711,'06_employed_relevant'!$C$14:$C$4711,$A38,'06_employed_relevant'!$H$14:$H$4711,C$4)</f>
        <v>9</v>
      </c>
      <c r="D38" s="3">
        <f>SUMIFS('06_employed_relevant'!$D$14:$D$4711,'06_employed_relevant'!$C$14:$C$4711,$A38,'06_employed_relevant'!$H$14:$H$4711,D$4)+SUMIFS('06_employed_relevant'!$E$14:$E$4711,'06_employed_relevant'!$C$14:$C$4711,$A38,'06_employed_relevant'!$H$14:$H$4711,D$4)</f>
        <v>53</v>
      </c>
      <c r="E38" s="3">
        <f>SUMIFS('06_employed_relevant'!$D$14:$D$4711,'06_employed_relevant'!$C$14:$C$4711,$A38,'06_employed_relevant'!$H$14:$H$4711,E$4)+SUMIFS('06_employed_relevant'!$E$14:$E$4711,'06_employed_relevant'!$C$14:$C$4711,$A38,'06_employed_relevant'!$H$14:$H$4711,E$4)</f>
        <v>37</v>
      </c>
      <c r="F38" s="3">
        <f>SUMIFS('06_employed_relevant'!$D$14:$D$4711,'06_employed_relevant'!$C$14:$C$4711,$A38,'06_employed_relevant'!$H$14:$H$4711,F$4)+SUMIFS('06_employed_relevant'!$E$14:$E$4711,'06_employed_relevant'!$C$14:$C$4711,$A38,'06_employed_relevant'!$H$14:$H$4711,F$4)</f>
        <v>0</v>
      </c>
      <c r="G38" s="3">
        <f>SUMIFS('06_employed_relevant'!$D$14:$D$4711,'06_employed_relevant'!$C$14:$C$4711,$A38,'06_employed_relevant'!$H$14:$H$4711,G$4)+SUMIFS('06_employed_relevant'!$E$14:$E$4711,'06_employed_relevant'!$C$14:$C$4711,$A38,'06_employed_relevant'!$H$14:$H$4711,G$4)</f>
        <v>0</v>
      </c>
      <c r="H38" s="3">
        <f>SUMIFS('06_employed_relevant'!$D$14:$D$4711,'06_employed_relevant'!$C$14:$C$4711,$A38,'06_employed_relevant'!$H$14:$H$4711,H$4)+SUMIFS('06_employed_relevant'!$E$14:$E$4711,'06_employed_relevant'!$C$14:$C$4711,$A38,'06_employed_relevant'!$H$14:$H$4711,H$4)</f>
        <v>6</v>
      </c>
      <c r="I38" s="3">
        <f>SUMIFS('06_employed_relevant'!$D$14:$D$4711,'06_employed_relevant'!$C$14:$C$4711,$A38,'06_employed_relevant'!$H$14:$H$4711,I$4)+SUMIFS('06_employed_relevant'!$E$14:$E$4711,'06_employed_relevant'!$C$14:$C$4711,$A38,'06_employed_relevant'!$H$14:$H$4711,I$4)</f>
        <v>0</v>
      </c>
      <c r="J38" s="30">
        <f>SUMIFS('06_employed_relevant'!$D$14:$D$4711,'06_employed_relevant'!$C$14:$C$4711,$A38,'06_employed_relevant'!$H$14:$H$4711,J$4)+SUMIFS('06_employed_relevant'!$E$14:$E$4711,'06_employed_relevant'!$C$14:$C$4711,$A38,'06_employed_relevant'!$H$14:$H$4711,J$4)</f>
        <v>0</v>
      </c>
      <c r="K38" s="3">
        <f>SUMIFS('06_employed_relevant'!$D$14:$D$4711,'06_employed_relevant'!$C$14:$C$4711,$A38,'06_employed_relevant'!$H$14:$H$4711,K$4)+SUMIFS('06_employed_relevant'!$E$14:$E$4711,'06_employed_relevant'!$C$14:$C$4711,$A38,'06_employed_relevant'!$H$14:$H$4711,K$4)</f>
        <v>0</v>
      </c>
      <c r="L38" s="3">
        <f>SUMIFS('06_employed_relevant'!$D$14:$D$4711,'06_employed_relevant'!$C$14:$C$4711,$A38,'06_employed_relevant'!$H$14:$H$4711,L$4)+SUMIFS('06_employed_relevant'!$E$14:$E$4711,'06_employed_relevant'!$C$14:$C$4711,$A38,'06_employed_relevant'!$H$14:$H$4711,L$4)</f>
        <v>17</v>
      </c>
      <c r="M38" s="3">
        <f>SUMIFS('06_employed_relevant'!$D$14:$D$4711,'06_employed_relevant'!$C$14:$C$4711,$A38,'06_employed_relevant'!$H$14:$H$4711,M$4)+SUMIFS('06_employed_relevant'!$E$14:$E$4711,'06_employed_relevant'!$C$14:$C$4711,$A38,'06_employed_relevant'!$H$14:$H$4711,M$4)</f>
        <v>115</v>
      </c>
      <c r="N38" s="3">
        <f>SUMIFS('06_employed_relevant'!$D$14:$D$4711,'06_employed_relevant'!$C$14:$C$4711,$A38,'06_employed_relevant'!$H$14:$H$4711,N$4)+SUMIFS('06_employed_relevant'!$E$14:$E$4711,'06_employed_relevant'!$C$14:$C$4711,$A38,'06_employed_relevant'!$H$14:$H$4711,N$4)</f>
        <v>84</v>
      </c>
      <c r="O38" s="3">
        <f>SUMIFS('06_employed_relevant'!$D$14:$D$4711,'06_employed_relevant'!$C$14:$C$4711,$A38,'06_employed_relevant'!$H$14:$H$4711,O$4)+SUMIFS('06_employed_relevant'!$E$14:$E$4711,'06_employed_relevant'!$C$14:$C$4711,$A38,'06_employed_relevant'!$H$14:$H$4711,O$4)</f>
        <v>15</v>
      </c>
      <c r="P38" s="3">
        <f>SUMIFS('06_employed_relevant'!$D$14:$D$4711,'06_employed_relevant'!$C$14:$C$4711,$A38,'06_employed_relevant'!$H$14:$H$4711,P$4)+SUMIFS('06_employed_relevant'!$E$14:$E$4711,'06_employed_relevant'!$C$14:$C$4711,$A38,'06_employed_relevant'!$H$14:$H$4711,P$4)</f>
        <v>101</v>
      </c>
      <c r="Q38" s="3">
        <f>SUMIFS('06_employed_relevant'!$D$14:$D$4711,'06_employed_relevant'!$C$14:$C$4711,$A38,'06_employed_relevant'!$H$14:$H$4711,Q$4)+SUMIFS('06_employed_relevant'!$E$14:$E$4711,'06_employed_relevant'!$C$14:$C$4711,$A38,'06_employed_relevant'!$H$14:$H$4711,Q$4)</f>
        <v>11</v>
      </c>
      <c r="R38" s="3">
        <f>SUMIFS('06_employed_relevant'!$D$14:$D$4711,'06_employed_relevant'!$C$14:$C$4711,$A38,'06_employed_relevant'!$H$14:$H$4711,R$4)+SUMIFS('06_employed_relevant'!$E$14:$E$4711,'06_employed_relevant'!$C$14:$C$4711,$A38,'06_employed_relevant'!$H$14:$H$4711,R$4)</f>
        <v>7</v>
      </c>
      <c r="S38" s="24">
        <f t="shared" si="0"/>
        <v>503</v>
      </c>
      <c r="U38" t="s">
        <v>11</v>
      </c>
      <c r="V38" s="3">
        <f>SUMIFS('06_employed_relevant'!$F$14:$F$4711,'06_employed_relevant'!$C$14:$C$4711,$U38,'06_employed_relevant'!$H$14:$H$4711,V$4)+SUMIFS('06_employed_relevant'!$G$14:$G$4711,'06_employed_relevant'!$C$14:$C$4711,$U38,'06_employed_relevant'!$H$14:$H$4711,V$4)</f>
        <v>58</v>
      </c>
      <c r="W38" s="3">
        <f>SUMIFS('06_employed_relevant'!$F$14:$F$4711,'06_employed_relevant'!$C$14:$C$4711,$U38,'06_employed_relevant'!$H$14:$H$4711,W$4)+SUMIFS('06_employed_relevant'!$G$14:$G$4711,'06_employed_relevant'!$C$14:$C$4711,$U38,'06_employed_relevant'!$H$14:$H$4711,W$4)</f>
        <v>11</v>
      </c>
      <c r="X38" s="3">
        <f>SUMIFS('06_employed_relevant'!$F$14:$F$4711,'06_employed_relevant'!$C$14:$C$4711,$U38,'06_employed_relevant'!$H$14:$H$4711,X$4)+SUMIFS('06_employed_relevant'!$G$14:$G$4711,'06_employed_relevant'!$C$14:$C$4711,$U38,'06_employed_relevant'!$H$14:$H$4711,X$4)</f>
        <v>17</v>
      </c>
      <c r="Y38" s="3">
        <f>SUMIFS('06_employed_relevant'!$F$14:$F$4711,'06_employed_relevant'!$C$14:$C$4711,$U38,'06_employed_relevant'!$H$14:$H$4711,Y$4)+SUMIFS('06_employed_relevant'!$G$14:$G$4711,'06_employed_relevant'!$C$14:$C$4711,$U38,'06_employed_relevant'!$H$14:$H$4711,Y$4)</f>
        <v>12</v>
      </c>
      <c r="Z38" s="3">
        <f>SUMIFS('06_employed_relevant'!$F$14:$F$4711,'06_employed_relevant'!$C$14:$C$4711,$U38,'06_employed_relevant'!$H$14:$H$4711,Z$4)+SUMIFS('06_employed_relevant'!$G$14:$G$4711,'06_employed_relevant'!$C$14:$C$4711,$U38,'06_employed_relevant'!$H$14:$H$4711,Z$4)</f>
        <v>0</v>
      </c>
      <c r="AA38" s="3">
        <f>SUMIFS('06_employed_relevant'!$F$14:$F$4711,'06_employed_relevant'!$C$14:$C$4711,$U38,'06_employed_relevant'!$H$14:$H$4711,AA$4)+SUMIFS('06_employed_relevant'!$G$14:$G$4711,'06_employed_relevant'!$C$14:$C$4711,$U38,'06_employed_relevant'!$H$14:$H$4711,AA$4)</f>
        <v>6</v>
      </c>
      <c r="AB38" s="3">
        <f>SUMIFS('06_employed_relevant'!$F$14:$F$4711,'06_employed_relevant'!$C$14:$C$4711,$U38,'06_employed_relevant'!$H$14:$H$4711,AB$4)+SUMIFS('06_employed_relevant'!$G$14:$G$4711,'06_employed_relevant'!$C$14:$C$4711,$U38,'06_employed_relevant'!$H$14:$H$4711,AB$4)</f>
        <v>19</v>
      </c>
      <c r="AC38" s="3">
        <f>SUMIFS('06_employed_relevant'!$F$14:$F$4711,'06_employed_relevant'!$C$14:$C$4711,$U38,'06_employed_relevant'!$H$14:$H$4711,AC$4)+SUMIFS('06_employed_relevant'!$G$14:$G$4711,'06_employed_relevant'!$C$14:$C$4711,$U38,'06_employed_relevant'!$H$14:$H$4711,AC$4)</f>
        <v>0</v>
      </c>
      <c r="AD38" s="30">
        <f>SUMIFS('06_employed_relevant'!$F$14:$F$4711,'06_employed_relevant'!$C$14:$C$4711,$U38,'06_employed_relevant'!$H$14:$H$4711,AD$4)+SUMIFS('06_employed_relevant'!$G$14:$G$4711,'06_employed_relevant'!$C$14:$C$4711,$U38,'06_employed_relevant'!$H$14:$H$4711,AD$4)</f>
        <v>0</v>
      </c>
      <c r="AE38" s="3">
        <f>SUMIFS('06_employed_relevant'!$F$14:$F$4711,'06_employed_relevant'!$C$14:$C$4711,$U38,'06_employed_relevant'!$H$14:$H$4711,AE$4)+SUMIFS('06_employed_relevant'!$G$14:$G$4711,'06_employed_relevant'!$C$14:$C$4711,$U38,'06_employed_relevant'!$H$14:$H$4711,AE$4)</f>
        <v>22</v>
      </c>
      <c r="AF38" s="3">
        <f>SUMIFS('06_employed_relevant'!$F$14:$F$4711,'06_employed_relevant'!$C$14:$C$4711,$U38,'06_employed_relevant'!$H$14:$H$4711,AF$4)+SUMIFS('06_employed_relevant'!$G$14:$G$4711,'06_employed_relevant'!$C$14:$C$4711,$U38,'06_employed_relevant'!$H$14:$H$4711,AF$4)</f>
        <v>75</v>
      </c>
      <c r="AG38" s="3">
        <f>SUMIFS('06_employed_relevant'!$F$14:$F$4711,'06_employed_relevant'!$C$14:$C$4711,$U38,'06_employed_relevant'!$H$14:$H$4711,AG$4)+SUMIFS('06_employed_relevant'!$G$14:$G$4711,'06_employed_relevant'!$C$14:$C$4711,$U38,'06_employed_relevant'!$H$14:$H$4711,AG$4)</f>
        <v>157</v>
      </c>
      <c r="AH38" s="3">
        <f>SUMIFS('06_employed_relevant'!$F$14:$F$4711,'06_employed_relevant'!$C$14:$C$4711,$U38,'06_employed_relevant'!$H$14:$H$4711,AH$4)+SUMIFS('06_employed_relevant'!$G$14:$G$4711,'06_employed_relevant'!$C$14:$C$4711,$U38,'06_employed_relevant'!$H$14:$H$4711,AH$4)</f>
        <v>102</v>
      </c>
      <c r="AI38" s="3">
        <f>SUMIFS('06_employed_relevant'!$F$14:$F$4711,'06_employed_relevant'!$C$14:$C$4711,$U38,'06_employed_relevant'!$H$14:$H$4711,AI$4)+SUMIFS('06_employed_relevant'!$G$14:$G$4711,'06_employed_relevant'!$C$14:$C$4711,$U38,'06_employed_relevant'!$H$14:$H$4711,AI$4)</f>
        <v>17</v>
      </c>
      <c r="AJ38" s="3">
        <f>SUMIFS('06_employed_relevant'!$F$14:$F$4711,'06_employed_relevant'!$C$14:$C$4711,$U38,'06_employed_relevant'!$H$14:$H$4711,AJ$4)+SUMIFS('06_employed_relevant'!$G$14:$G$4711,'06_employed_relevant'!$C$14:$C$4711,$U38,'06_employed_relevant'!$H$14:$H$4711,AJ$4)</f>
        <v>118</v>
      </c>
      <c r="AK38" s="3">
        <f>SUMIFS('06_employed_relevant'!$F$14:$F$4711,'06_employed_relevant'!$C$14:$C$4711,$U38,'06_employed_relevant'!$H$14:$H$4711,AK$4)+SUMIFS('06_employed_relevant'!$G$14:$G$4711,'06_employed_relevant'!$C$14:$C$4711,$U38,'06_employed_relevant'!$H$14:$H$4711,AK$4)</f>
        <v>18</v>
      </c>
      <c r="AL38" s="3">
        <f>SUMIFS('06_employed_relevant'!$F$14:$F$4711,'06_employed_relevant'!$C$14:$C$4711,$U38,'06_employed_relevant'!$H$14:$H$4711,AL$4)+SUMIFS('06_employed_relevant'!$G$14:$G$4711,'06_employed_relevant'!$C$14:$C$4711,$U38,'06_employed_relevant'!$H$14:$H$4711,AL$4)</f>
        <v>0</v>
      </c>
      <c r="AM38" s="24">
        <f t="shared" si="1"/>
        <v>632</v>
      </c>
    </row>
    <row r="39" spans="1:39">
      <c r="A39" t="s">
        <v>164</v>
      </c>
      <c r="B39" s="3">
        <f>SUMIFS('06_employed_relevant'!$D$14:$D$4711,'06_employed_relevant'!$C$14:$C$4711,$A39,'06_employed_relevant'!$H$14:$H$4711,B$4)+SUMIFS('06_employed_relevant'!$E$14:$E$4711,'06_employed_relevant'!$C$14:$C$4711,$A39,'06_employed_relevant'!$H$14:$H$4711,B$4)</f>
        <v>215</v>
      </c>
      <c r="C39" s="3">
        <f>SUMIFS('06_employed_relevant'!$D$14:$D$4711,'06_employed_relevant'!$C$14:$C$4711,$A39,'06_employed_relevant'!$H$14:$H$4711,C$4)+SUMIFS('06_employed_relevant'!$E$14:$E$4711,'06_employed_relevant'!$C$14:$C$4711,$A39,'06_employed_relevant'!$H$14:$H$4711,C$4)</f>
        <v>29</v>
      </c>
      <c r="D39" s="3">
        <f>SUMIFS('06_employed_relevant'!$D$14:$D$4711,'06_employed_relevant'!$C$14:$C$4711,$A39,'06_employed_relevant'!$H$14:$H$4711,D$4)+SUMIFS('06_employed_relevant'!$E$14:$E$4711,'06_employed_relevant'!$C$14:$C$4711,$A39,'06_employed_relevant'!$H$14:$H$4711,D$4)</f>
        <v>143</v>
      </c>
      <c r="E39" s="3">
        <f>SUMIFS('06_employed_relevant'!$D$14:$D$4711,'06_employed_relevant'!$C$14:$C$4711,$A39,'06_employed_relevant'!$H$14:$H$4711,E$4)+SUMIFS('06_employed_relevant'!$E$14:$E$4711,'06_employed_relevant'!$C$14:$C$4711,$A39,'06_employed_relevant'!$H$14:$H$4711,E$4)</f>
        <v>188</v>
      </c>
      <c r="F39" s="3">
        <f>SUMIFS('06_employed_relevant'!$D$14:$D$4711,'06_employed_relevant'!$C$14:$C$4711,$A39,'06_employed_relevant'!$H$14:$H$4711,F$4)+SUMIFS('06_employed_relevant'!$E$14:$E$4711,'06_employed_relevant'!$C$14:$C$4711,$A39,'06_employed_relevant'!$H$14:$H$4711,F$4)</f>
        <v>0</v>
      </c>
      <c r="G39" s="3">
        <f>SUMIFS('06_employed_relevant'!$D$14:$D$4711,'06_employed_relevant'!$C$14:$C$4711,$A39,'06_employed_relevant'!$H$14:$H$4711,G$4)+SUMIFS('06_employed_relevant'!$E$14:$E$4711,'06_employed_relevant'!$C$14:$C$4711,$A39,'06_employed_relevant'!$H$14:$H$4711,G$4)</f>
        <v>20</v>
      </c>
      <c r="H39" s="3">
        <f>SUMIFS('06_employed_relevant'!$D$14:$D$4711,'06_employed_relevant'!$C$14:$C$4711,$A39,'06_employed_relevant'!$H$14:$H$4711,H$4)+SUMIFS('06_employed_relevant'!$E$14:$E$4711,'06_employed_relevant'!$C$14:$C$4711,$A39,'06_employed_relevant'!$H$14:$H$4711,H$4)</f>
        <v>23</v>
      </c>
      <c r="I39" s="3">
        <f>SUMIFS('06_employed_relevant'!$D$14:$D$4711,'06_employed_relevant'!$C$14:$C$4711,$A39,'06_employed_relevant'!$H$14:$H$4711,I$4)+SUMIFS('06_employed_relevant'!$E$14:$E$4711,'06_employed_relevant'!$C$14:$C$4711,$A39,'06_employed_relevant'!$H$14:$H$4711,I$4)</f>
        <v>3</v>
      </c>
      <c r="J39" s="30">
        <f>SUMIFS('06_employed_relevant'!$D$14:$D$4711,'06_employed_relevant'!$C$14:$C$4711,$A39,'06_employed_relevant'!$H$14:$H$4711,J$4)+SUMIFS('06_employed_relevant'!$E$14:$E$4711,'06_employed_relevant'!$C$14:$C$4711,$A39,'06_employed_relevant'!$H$14:$H$4711,J$4)</f>
        <v>0</v>
      </c>
      <c r="K39" s="3">
        <f>SUMIFS('06_employed_relevant'!$D$14:$D$4711,'06_employed_relevant'!$C$14:$C$4711,$A39,'06_employed_relevant'!$H$14:$H$4711,K$4)+SUMIFS('06_employed_relevant'!$E$14:$E$4711,'06_employed_relevant'!$C$14:$C$4711,$A39,'06_employed_relevant'!$H$14:$H$4711,K$4)</f>
        <v>3</v>
      </c>
      <c r="L39" s="3">
        <f>SUMIFS('06_employed_relevant'!$D$14:$D$4711,'06_employed_relevant'!$C$14:$C$4711,$A39,'06_employed_relevant'!$H$14:$H$4711,L$4)+SUMIFS('06_employed_relevant'!$E$14:$E$4711,'06_employed_relevant'!$C$14:$C$4711,$A39,'06_employed_relevant'!$H$14:$H$4711,L$4)</f>
        <v>50</v>
      </c>
      <c r="M39" s="3">
        <f>SUMIFS('06_employed_relevant'!$D$14:$D$4711,'06_employed_relevant'!$C$14:$C$4711,$A39,'06_employed_relevant'!$H$14:$H$4711,M$4)+SUMIFS('06_employed_relevant'!$E$14:$E$4711,'06_employed_relevant'!$C$14:$C$4711,$A39,'06_employed_relevant'!$H$14:$H$4711,M$4)</f>
        <v>944</v>
      </c>
      <c r="N39" s="3">
        <f>SUMIFS('06_employed_relevant'!$D$14:$D$4711,'06_employed_relevant'!$C$14:$C$4711,$A39,'06_employed_relevant'!$H$14:$H$4711,N$4)+SUMIFS('06_employed_relevant'!$E$14:$E$4711,'06_employed_relevant'!$C$14:$C$4711,$A39,'06_employed_relevant'!$H$14:$H$4711,N$4)</f>
        <v>208</v>
      </c>
      <c r="O39" s="3">
        <f>SUMIFS('06_employed_relevant'!$D$14:$D$4711,'06_employed_relevant'!$C$14:$C$4711,$A39,'06_employed_relevant'!$H$14:$H$4711,O$4)+SUMIFS('06_employed_relevant'!$E$14:$E$4711,'06_employed_relevant'!$C$14:$C$4711,$A39,'06_employed_relevant'!$H$14:$H$4711,O$4)</f>
        <v>243</v>
      </c>
      <c r="P39" s="3">
        <f>SUMIFS('06_employed_relevant'!$D$14:$D$4711,'06_employed_relevant'!$C$14:$C$4711,$A39,'06_employed_relevant'!$H$14:$H$4711,P$4)+SUMIFS('06_employed_relevant'!$E$14:$E$4711,'06_employed_relevant'!$C$14:$C$4711,$A39,'06_employed_relevant'!$H$14:$H$4711,P$4)</f>
        <v>149</v>
      </c>
      <c r="Q39" s="3">
        <f>SUMIFS('06_employed_relevant'!$D$14:$D$4711,'06_employed_relevant'!$C$14:$C$4711,$A39,'06_employed_relevant'!$H$14:$H$4711,Q$4)+SUMIFS('06_employed_relevant'!$E$14:$E$4711,'06_employed_relevant'!$C$14:$C$4711,$A39,'06_employed_relevant'!$H$14:$H$4711,Q$4)</f>
        <v>24</v>
      </c>
      <c r="R39" s="3">
        <f>SUMIFS('06_employed_relevant'!$D$14:$D$4711,'06_employed_relevant'!$C$14:$C$4711,$A39,'06_employed_relevant'!$H$14:$H$4711,R$4)+SUMIFS('06_employed_relevant'!$E$14:$E$4711,'06_employed_relevant'!$C$14:$C$4711,$A39,'06_employed_relevant'!$H$14:$H$4711,R$4)</f>
        <v>15</v>
      </c>
      <c r="S39" s="24">
        <f t="shared" si="0"/>
        <v>2257</v>
      </c>
      <c r="U39" t="s">
        <v>164</v>
      </c>
      <c r="V39" s="3">
        <f>SUMIFS('06_employed_relevant'!$F$14:$F$4711,'06_employed_relevant'!$C$14:$C$4711,$U39,'06_employed_relevant'!$H$14:$H$4711,V$4)+SUMIFS('06_employed_relevant'!$G$14:$G$4711,'06_employed_relevant'!$C$14:$C$4711,$U39,'06_employed_relevant'!$H$14:$H$4711,V$4)</f>
        <v>293</v>
      </c>
      <c r="W39" s="3">
        <f>SUMIFS('06_employed_relevant'!$F$14:$F$4711,'06_employed_relevant'!$C$14:$C$4711,$U39,'06_employed_relevant'!$H$14:$H$4711,W$4)+SUMIFS('06_employed_relevant'!$G$14:$G$4711,'06_employed_relevant'!$C$14:$C$4711,$U39,'06_employed_relevant'!$H$14:$H$4711,W$4)</f>
        <v>25</v>
      </c>
      <c r="X39" s="3">
        <f>SUMIFS('06_employed_relevant'!$F$14:$F$4711,'06_employed_relevant'!$C$14:$C$4711,$U39,'06_employed_relevant'!$H$14:$H$4711,X$4)+SUMIFS('06_employed_relevant'!$G$14:$G$4711,'06_employed_relevant'!$C$14:$C$4711,$U39,'06_employed_relevant'!$H$14:$H$4711,X$4)</f>
        <v>95</v>
      </c>
      <c r="Y39" s="3">
        <f>SUMIFS('06_employed_relevant'!$F$14:$F$4711,'06_employed_relevant'!$C$14:$C$4711,$U39,'06_employed_relevant'!$H$14:$H$4711,Y$4)+SUMIFS('06_employed_relevant'!$G$14:$G$4711,'06_employed_relevant'!$C$14:$C$4711,$U39,'06_employed_relevant'!$H$14:$H$4711,Y$4)</f>
        <v>81</v>
      </c>
      <c r="Z39" s="3">
        <f>SUMIFS('06_employed_relevant'!$F$14:$F$4711,'06_employed_relevant'!$C$14:$C$4711,$U39,'06_employed_relevant'!$H$14:$H$4711,Z$4)+SUMIFS('06_employed_relevant'!$G$14:$G$4711,'06_employed_relevant'!$C$14:$C$4711,$U39,'06_employed_relevant'!$H$14:$H$4711,Z$4)</f>
        <v>0</v>
      </c>
      <c r="AA39" s="3">
        <f>SUMIFS('06_employed_relevant'!$F$14:$F$4711,'06_employed_relevant'!$C$14:$C$4711,$U39,'06_employed_relevant'!$H$14:$H$4711,AA$4)+SUMIFS('06_employed_relevant'!$G$14:$G$4711,'06_employed_relevant'!$C$14:$C$4711,$U39,'06_employed_relevant'!$H$14:$H$4711,AA$4)</f>
        <v>29</v>
      </c>
      <c r="AB39" s="3">
        <f>SUMIFS('06_employed_relevant'!$F$14:$F$4711,'06_employed_relevant'!$C$14:$C$4711,$U39,'06_employed_relevant'!$H$14:$H$4711,AB$4)+SUMIFS('06_employed_relevant'!$G$14:$G$4711,'06_employed_relevant'!$C$14:$C$4711,$U39,'06_employed_relevant'!$H$14:$H$4711,AB$4)</f>
        <v>94</v>
      </c>
      <c r="AC39" s="3">
        <f>SUMIFS('06_employed_relevant'!$F$14:$F$4711,'06_employed_relevant'!$C$14:$C$4711,$U39,'06_employed_relevant'!$H$14:$H$4711,AC$4)+SUMIFS('06_employed_relevant'!$G$14:$G$4711,'06_employed_relevant'!$C$14:$C$4711,$U39,'06_employed_relevant'!$H$14:$H$4711,AC$4)</f>
        <v>3</v>
      </c>
      <c r="AD39" s="30">
        <f>SUMIFS('06_employed_relevant'!$F$14:$F$4711,'06_employed_relevant'!$C$14:$C$4711,$U39,'06_employed_relevant'!$H$14:$H$4711,AD$4)+SUMIFS('06_employed_relevant'!$G$14:$G$4711,'06_employed_relevant'!$C$14:$C$4711,$U39,'06_employed_relevant'!$H$14:$H$4711,AD$4)</f>
        <v>0</v>
      </c>
      <c r="AE39" s="3">
        <f>SUMIFS('06_employed_relevant'!$F$14:$F$4711,'06_employed_relevant'!$C$14:$C$4711,$U39,'06_employed_relevant'!$H$14:$H$4711,AE$4)+SUMIFS('06_employed_relevant'!$G$14:$G$4711,'06_employed_relevant'!$C$14:$C$4711,$U39,'06_employed_relevant'!$H$14:$H$4711,AE$4)</f>
        <v>46</v>
      </c>
      <c r="AF39" s="3">
        <f>SUMIFS('06_employed_relevant'!$F$14:$F$4711,'06_employed_relevant'!$C$14:$C$4711,$U39,'06_employed_relevant'!$H$14:$H$4711,AF$4)+SUMIFS('06_employed_relevant'!$G$14:$G$4711,'06_employed_relevant'!$C$14:$C$4711,$U39,'06_employed_relevant'!$H$14:$H$4711,AF$4)</f>
        <v>186</v>
      </c>
      <c r="AG39" s="3">
        <f>SUMIFS('06_employed_relevant'!$F$14:$F$4711,'06_employed_relevant'!$C$14:$C$4711,$U39,'06_employed_relevant'!$H$14:$H$4711,AG$4)+SUMIFS('06_employed_relevant'!$G$14:$G$4711,'06_employed_relevant'!$C$14:$C$4711,$U39,'06_employed_relevant'!$H$14:$H$4711,AG$4)</f>
        <v>1430</v>
      </c>
      <c r="AH39" s="3">
        <f>SUMIFS('06_employed_relevant'!$F$14:$F$4711,'06_employed_relevant'!$C$14:$C$4711,$U39,'06_employed_relevant'!$H$14:$H$4711,AH$4)+SUMIFS('06_employed_relevant'!$G$14:$G$4711,'06_employed_relevant'!$C$14:$C$4711,$U39,'06_employed_relevant'!$H$14:$H$4711,AH$4)</f>
        <v>424</v>
      </c>
      <c r="AI39" s="3">
        <f>SUMIFS('06_employed_relevant'!$F$14:$F$4711,'06_employed_relevant'!$C$14:$C$4711,$U39,'06_employed_relevant'!$H$14:$H$4711,AI$4)+SUMIFS('06_employed_relevant'!$G$14:$G$4711,'06_employed_relevant'!$C$14:$C$4711,$U39,'06_employed_relevant'!$H$14:$H$4711,AI$4)</f>
        <v>546</v>
      </c>
      <c r="AJ39" s="3">
        <f>SUMIFS('06_employed_relevant'!$F$14:$F$4711,'06_employed_relevant'!$C$14:$C$4711,$U39,'06_employed_relevant'!$H$14:$H$4711,AJ$4)+SUMIFS('06_employed_relevant'!$G$14:$G$4711,'06_employed_relevant'!$C$14:$C$4711,$U39,'06_employed_relevant'!$H$14:$H$4711,AJ$4)</f>
        <v>419</v>
      </c>
      <c r="AK39" s="3">
        <f>SUMIFS('06_employed_relevant'!$F$14:$F$4711,'06_employed_relevant'!$C$14:$C$4711,$U39,'06_employed_relevant'!$H$14:$H$4711,AK$4)+SUMIFS('06_employed_relevant'!$G$14:$G$4711,'06_employed_relevant'!$C$14:$C$4711,$U39,'06_employed_relevant'!$H$14:$H$4711,AK$4)</f>
        <v>67</v>
      </c>
      <c r="AL39" s="3">
        <f>SUMIFS('06_employed_relevant'!$F$14:$F$4711,'06_employed_relevant'!$C$14:$C$4711,$U39,'06_employed_relevant'!$H$14:$H$4711,AL$4)+SUMIFS('06_employed_relevant'!$G$14:$G$4711,'06_employed_relevant'!$C$14:$C$4711,$U39,'06_employed_relevant'!$H$14:$H$4711,AL$4)</f>
        <v>20</v>
      </c>
      <c r="AM39" s="24">
        <f t="shared" si="1"/>
        <v>3758</v>
      </c>
    </row>
    <row r="40" spans="1:39">
      <c r="A40" t="s">
        <v>12</v>
      </c>
      <c r="B40" s="3">
        <f>SUMIFS('06_employed_relevant'!$D$14:$D$4711,'06_employed_relevant'!$C$14:$C$4711,$A40,'06_employed_relevant'!$H$14:$H$4711,B$4)+SUMIFS('06_employed_relevant'!$E$14:$E$4711,'06_employed_relevant'!$C$14:$C$4711,$A40,'06_employed_relevant'!$H$14:$H$4711,B$4)</f>
        <v>0</v>
      </c>
      <c r="C40" s="3">
        <f>SUMIFS('06_employed_relevant'!$D$14:$D$4711,'06_employed_relevant'!$C$14:$C$4711,$A40,'06_employed_relevant'!$H$14:$H$4711,C$4)+SUMIFS('06_employed_relevant'!$E$14:$E$4711,'06_employed_relevant'!$C$14:$C$4711,$A40,'06_employed_relevant'!$H$14:$H$4711,C$4)</f>
        <v>0</v>
      </c>
      <c r="D40" s="3">
        <f>SUMIFS('06_employed_relevant'!$D$14:$D$4711,'06_employed_relevant'!$C$14:$C$4711,$A40,'06_employed_relevant'!$H$14:$H$4711,D$4)+SUMIFS('06_employed_relevant'!$E$14:$E$4711,'06_employed_relevant'!$C$14:$C$4711,$A40,'06_employed_relevant'!$H$14:$H$4711,D$4)</f>
        <v>3</v>
      </c>
      <c r="E40" s="3">
        <f>SUMIFS('06_employed_relevant'!$D$14:$D$4711,'06_employed_relevant'!$C$14:$C$4711,$A40,'06_employed_relevant'!$H$14:$H$4711,E$4)+SUMIFS('06_employed_relevant'!$E$14:$E$4711,'06_employed_relevant'!$C$14:$C$4711,$A40,'06_employed_relevant'!$H$14:$H$4711,E$4)</f>
        <v>3</v>
      </c>
      <c r="F40" s="3">
        <f>SUMIFS('06_employed_relevant'!$D$14:$D$4711,'06_employed_relevant'!$C$14:$C$4711,$A40,'06_employed_relevant'!$H$14:$H$4711,F$4)+SUMIFS('06_employed_relevant'!$E$14:$E$4711,'06_employed_relevant'!$C$14:$C$4711,$A40,'06_employed_relevant'!$H$14:$H$4711,F$4)</f>
        <v>0</v>
      </c>
      <c r="G40" s="3">
        <f>SUMIFS('06_employed_relevant'!$D$14:$D$4711,'06_employed_relevant'!$C$14:$C$4711,$A40,'06_employed_relevant'!$H$14:$H$4711,G$4)+SUMIFS('06_employed_relevant'!$E$14:$E$4711,'06_employed_relevant'!$C$14:$C$4711,$A40,'06_employed_relevant'!$H$14:$H$4711,G$4)</f>
        <v>0</v>
      </c>
      <c r="H40" s="3">
        <f>SUMIFS('06_employed_relevant'!$D$14:$D$4711,'06_employed_relevant'!$C$14:$C$4711,$A40,'06_employed_relevant'!$H$14:$H$4711,H$4)+SUMIFS('06_employed_relevant'!$E$14:$E$4711,'06_employed_relevant'!$C$14:$C$4711,$A40,'06_employed_relevant'!$H$14:$H$4711,H$4)</f>
        <v>0</v>
      </c>
      <c r="I40" s="3">
        <f>SUMIFS('06_employed_relevant'!$D$14:$D$4711,'06_employed_relevant'!$C$14:$C$4711,$A40,'06_employed_relevant'!$H$14:$H$4711,I$4)+SUMIFS('06_employed_relevant'!$E$14:$E$4711,'06_employed_relevant'!$C$14:$C$4711,$A40,'06_employed_relevant'!$H$14:$H$4711,I$4)</f>
        <v>0</v>
      </c>
      <c r="J40" s="30">
        <f>SUMIFS('06_employed_relevant'!$D$14:$D$4711,'06_employed_relevant'!$C$14:$C$4711,$A40,'06_employed_relevant'!$H$14:$H$4711,J$4)+SUMIFS('06_employed_relevant'!$E$14:$E$4711,'06_employed_relevant'!$C$14:$C$4711,$A40,'06_employed_relevant'!$H$14:$H$4711,J$4)</f>
        <v>0</v>
      </c>
      <c r="K40" s="3">
        <f>SUMIFS('06_employed_relevant'!$D$14:$D$4711,'06_employed_relevant'!$C$14:$C$4711,$A40,'06_employed_relevant'!$H$14:$H$4711,K$4)+SUMIFS('06_employed_relevant'!$E$14:$E$4711,'06_employed_relevant'!$C$14:$C$4711,$A40,'06_employed_relevant'!$H$14:$H$4711,K$4)</f>
        <v>0</v>
      </c>
      <c r="L40" s="3">
        <f>SUMIFS('06_employed_relevant'!$D$14:$D$4711,'06_employed_relevant'!$C$14:$C$4711,$A40,'06_employed_relevant'!$H$14:$H$4711,L$4)+SUMIFS('06_employed_relevant'!$E$14:$E$4711,'06_employed_relevant'!$C$14:$C$4711,$A40,'06_employed_relevant'!$H$14:$H$4711,L$4)</f>
        <v>3</v>
      </c>
      <c r="M40" s="3">
        <f>SUMIFS('06_employed_relevant'!$D$14:$D$4711,'06_employed_relevant'!$C$14:$C$4711,$A40,'06_employed_relevant'!$H$14:$H$4711,M$4)+SUMIFS('06_employed_relevant'!$E$14:$E$4711,'06_employed_relevant'!$C$14:$C$4711,$A40,'06_employed_relevant'!$H$14:$H$4711,M$4)</f>
        <v>10</v>
      </c>
      <c r="N40" s="3">
        <f>SUMIFS('06_employed_relevant'!$D$14:$D$4711,'06_employed_relevant'!$C$14:$C$4711,$A40,'06_employed_relevant'!$H$14:$H$4711,N$4)+SUMIFS('06_employed_relevant'!$E$14:$E$4711,'06_employed_relevant'!$C$14:$C$4711,$A40,'06_employed_relevant'!$H$14:$H$4711,N$4)</f>
        <v>0</v>
      </c>
      <c r="O40" s="3">
        <f>SUMIFS('06_employed_relevant'!$D$14:$D$4711,'06_employed_relevant'!$C$14:$C$4711,$A40,'06_employed_relevant'!$H$14:$H$4711,O$4)+SUMIFS('06_employed_relevant'!$E$14:$E$4711,'06_employed_relevant'!$C$14:$C$4711,$A40,'06_employed_relevant'!$H$14:$H$4711,O$4)</f>
        <v>0</v>
      </c>
      <c r="P40" s="3">
        <f>SUMIFS('06_employed_relevant'!$D$14:$D$4711,'06_employed_relevant'!$C$14:$C$4711,$A40,'06_employed_relevant'!$H$14:$H$4711,P$4)+SUMIFS('06_employed_relevant'!$E$14:$E$4711,'06_employed_relevant'!$C$14:$C$4711,$A40,'06_employed_relevant'!$H$14:$H$4711,P$4)</f>
        <v>3</v>
      </c>
      <c r="Q40" s="3">
        <f>SUMIFS('06_employed_relevant'!$D$14:$D$4711,'06_employed_relevant'!$C$14:$C$4711,$A40,'06_employed_relevant'!$H$14:$H$4711,Q$4)+SUMIFS('06_employed_relevant'!$E$14:$E$4711,'06_employed_relevant'!$C$14:$C$4711,$A40,'06_employed_relevant'!$H$14:$H$4711,Q$4)</f>
        <v>0</v>
      </c>
      <c r="R40" s="3">
        <f>SUMIFS('06_employed_relevant'!$D$14:$D$4711,'06_employed_relevant'!$C$14:$C$4711,$A40,'06_employed_relevant'!$H$14:$H$4711,R$4)+SUMIFS('06_employed_relevant'!$E$14:$E$4711,'06_employed_relevant'!$C$14:$C$4711,$A40,'06_employed_relevant'!$H$14:$H$4711,R$4)</f>
        <v>0</v>
      </c>
      <c r="S40" s="24">
        <f t="shared" si="0"/>
        <v>22</v>
      </c>
      <c r="U40" t="s">
        <v>12</v>
      </c>
      <c r="V40" s="3">
        <f>SUMIFS('06_employed_relevant'!$F$14:$F$4711,'06_employed_relevant'!$C$14:$C$4711,$U40,'06_employed_relevant'!$H$14:$H$4711,V$4)+SUMIFS('06_employed_relevant'!$G$14:$G$4711,'06_employed_relevant'!$C$14:$C$4711,$U40,'06_employed_relevant'!$H$14:$H$4711,V$4)</f>
        <v>3</v>
      </c>
      <c r="W40" s="3">
        <f>SUMIFS('06_employed_relevant'!$F$14:$F$4711,'06_employed_relevant'!$C$14:$C$4711,$U40,'06_employed_relevant'!$H$14:$H$4711,W$4)+SUMIFS('06_employed_relevant'!$G$14:$G$4711,'06_employed_relevant'!$C$14:$C$4711,$U40,'06_employed_relevant'!$H$14:$H$4711,W$4)</f>
        <v>0</v>
      </c>
      <c r="X40" s="3">
        <f>SUMIFS('06_employed_relevant'!$F$14:$F$4711,'06_employed_relevant'!$C$14:$C$4711,$U40,'06_employed_relevant'!$H$14:$H$4711,X$4)+SUMIFS('06_employed_relevant'!$G$14:$G$4711,'06_employed_relevant'!$C$14:$C$4711,$U40,'06_employed_relevant'!$H$14:$H$4711,X$4)</f>
        <v>0</v>
      </c>
      <c r="Y40" s="3">
        <f>SUMIFS('06_employed_relevant'!$F$14:$F$4711,'06_employed_relevant'!$C$14:$C$4711,$U40,'06_employed_relevant'!$H$14:$H$4711,Y$4)+SUMIFS('06_employed_relevant'!$G$14:$G$4711,'06_employed_relevant'!$C$14:$C$4711,$U40,'06_employed_relevant'!$H$14:$H$4711,Y$4)</f>
        <v>0</v>
      </c>
      <c r="Z40" s="3">
        <f>SUMIFS('06_employed_relevant'!$F$14:$F$4711,'06_employed_relevant'!$C$14:$C$4711,$U40,'06_employed_relevant'!$H$14:$H$4711,Z$4)+SUMIFS('06_employed_relevant'!$G$14:$G$4711,'06_employed_relevant'!$C$14:$C$4711,$U40,'06_employed_relevant'!$H$14:$H$4711,Z$4)</f>
        <v>0</v>
      </c>
      <c r="AA40" s="3">
        <f>SUMIFS('06_employed_relevant'!$F$14:$F$4711,'06_employed_relevant'!$C$14:$C$4711,$U40,'06_employed_relevant'!$H$14:$H$4711,AA$4)+SUMIFS('06_employed_relevant'!$G$14:$G$4711,'06_employed_relevant'!$C$14:$C$4711,$U40,'06_employed_relevant'!$H$14:$H$4711,AA$4)</f>
        <v>0</v>
      </c>
      <c r="AB40" s="3">
        <f>SUMIFS('06_employed_relevant'!$F$14:$F$4711,'06_employed_relevant'!$C$14:$C$4711,$U40,'06_employed_relevant'!$H$14:$H$4711,AB$4)+SUMIFS('06_employed_relevant'!$G$14:$G$4711,'06_employed_relevant'!$C$14:$C$4711,$U40,'06_employed_relevant'!$H$14:$H$4711,AB$4)</f>
        <v>0</v>
      </c>
      <c r="AC40" s="3">
        <f>SUMIFS('06_employed_relevant'!$F$14:$F$4711,'06_employed_relevant'!$C$14:$C$4711,$U40,'06_employed_relevant'!$H$14:$H$4711,AC$4)+SUMIFS('06_employed_relevant'!$G$14:$G$4711,'06_employed_relevant'!$C$14:$C$4711,$U40,'06_employed_relevant'!$H$14:$H$4711,AC$4)</f>
        <v>0</v>
      </c>
      <c r="AD40" s="30">
        <f>SUMIFS('06_employed_relevant'!$F$14:$F$4711,'06_employed_relevant'!$C$14:$C$4711,$U40,'06_employed_relevant'!$H$14:$H$4711,AD$4)+SUMIFS('06_employed_relevant'!$G$14:$G$4711,'06_employed_relevant'!$C$14:$C$4711,$U40,'06_employed_relevant'!$H$14:$H$4711,AD$4)</f>
        <v>0</v>
      </c>
      <c r="AE40" s="3">
        <f>SUMIFS('06_employed_relevant'!$F$14:$F$4711,'06_employed_relevant'!$C$14:$C$4711,$U40,'06_employed_relevant'!$H$14:$H$4711,AE$4)+SUMIFS('06_employed_relevant'!$G$14:$G$4711,'06_employed_relevant'!$C$14:$C$4711,$U40,'06_employed_relevant'!$H$14:$H$4711,AE$4)</f>
        <v>0</v>
      </c>
      <c r="AF40" s="3">
        <f>SUMIFS('06_employed_relevant'!$F$14:$F$4711,'06_employed_relevant'!$C$14:$C$4711,$U40,'06_employed_relevant'!$H$14:$H$4711,AF$4)+SUMIFS('06_employed_relevant'!$G$14:$G$4711,'06_employed_relevant'!$C$14:$C$4711,$U40,'06_employed_relevant'!$H$14:$H$4711,AF$4)</f>
        <v>4</v>
      </c>
      <c r="AG40" s="3">
        <f>SUMIFS('06_employed_relevant'!$F$14:$F$4711,'06_employed_relevant'!$C$14:$C$4711,$U40,'06_employed_relevant'!$H$14:$H$4711,AG$4)+SUMIFS('06_employed_relevant'!$G$14:$G$4711,'06_employed_relevant'!$C$14:$C$4711,$U40,'06_employed_relevant'!$H$14:$H$4711,AG$4)</f>
        <v>12</v>
      </c>
      <c r="AH40" s="3">
        <f>SUMIFS('06_employed_relevant'!$F$14:$F$4711,'06_employed_relevant'!$C$14:$C$4711,$U40,'06_employed_relevant'!$H$14:$H$4711,AH$4)+SUMIFS('06_employed_relevant'!$G$14:$G$4711,'06_employed_relevant'!$C$14:$C$4711,$U40,'06_employed_relevant'!$H$14:$H$4711,AH$4)</f>
        <v>0</v>
      </c>
      <c r="AI40" s="3">
        <f>SUMIFS('06_employed_relevant'!$F$14:$F$4711,'06_employed_relevant'!$C$14:$C$4711,$U40,'06_employed_relevant'!$H$14:$H$4711,AI$4)+SUMIFS('06_employed_relevant'!$G$14:$G$4711,'06_employed_relevant'!$C$14:$C$4711,$U40,'06_employed_relevant'!$H$14:$H$4711,AI$4)</f>
        <v>0</v>
      </c>
      <c r="AJ40" s="3">
        <f>SUMIFS('06_employed_relevant'!$F$14:$F$4711,'06_employed_relevant'!$C$14:$C$4711,$U40,'06_employed_relevant'!$H$14:$H$4711,AJ$4)+SUMIFS('06_employed_relevant'!$G$14:$G$4711,'06_employed_relevant'!$C$14:$C$4711,$U40,'06_employed_relevant'!$H$14:$H$4711,AJ$4)</f>
        <v>0</v>
      </c>
      <c r="AK40" s="3">
        <f>SUMIFS('06_employed_relevant'!$F$14:$F$4711,'06_employed_relevant'!$C$14:$C$4711,$U40,'06_employed_relevant'!$H$14:$H$4711,AK$4)+SUMIFS('06_employed_relevant'!$G$14:$G$4711,'06_employed_relevant'!$C$14:$C$4711,$U40,'06_employed_relevant'!$H$14:$H$4711,AK$4)</f>
        <v>0</v>
      </c>
      <c r="AL40" s="3">
        <f>SUMIFS('06_employed_relevant'!$F$14:$F$4711,'06_employed_relevant'!$C$14:$C$4711,$U40,'06_employed_relevant'!$H$14:$H$4711,AL$4)+SUMIFS('06_employed_relevant'!$G$14:$G$4711,'06_employed_relevant'!$C$14:$C$4711,$U40,'06_employed_relevant'!$H$14:$H$4711,AL$4)</f>
        <v>0</v>
      </c>
      <c r="AM40" s="24">
        <f t="shared" si="1"/>
        <v>19</v>
      </c>
    </row>
    <row r="41" spans="1:39">
      <c r="A41" t="s">
        <v>165</v>
      </c>
      <c r="B41" s="3">
        <f>SUMIFS('06_employed_relevant'!$D$14:$D$4711,'06_employed_relevant'!$C$14:$C$4711,$A41,'06_employed_relevant'!$H$14:$H$4711,B$4)+SUMIFS('06_employed_relevant'!$E$14:$E$4711,'06_employed_relevant'!$C$14:$C$4711,$A41,'06_employed_relevant'!$H$14:$H$4711,B$4)</f>
        <v>219</v>
      </c>
      <c r="C41" s="3">
        <f>SUMIFS('06_employed_relevant'!$D$14:$D$4711,'06_employed_relevant'!$C$14:$C$4711,$A41,'06_employed_relevant'!$H$14:$H$4711,C$4)+SUMIFS('06_employed_relevant'!$E$14:$E$4711,'06_employed_relevant'!$C$14:$C$4711,$A41,'06_employed_relevant'!$H$14:$H$4711,C$4)</f>
        <v>12</v>
      </c>
      <c r="D41" s="3">
        <f>SUMIFS('06_employed_relevant'!$D$14:$D$4711,'06_employed_relevant'!$C$14:$C$4711,$A41,'06_employed_relevant'!$H$14:$H$4711,D$4)+SUMIFS('06_employed_relevant'!$E$14:$E$4711,'06_employed_relevant'!$C$14:$C$4711,$A41,'06_employed_relevant'!$H$14:$H$4711,D$4)</f>
        <v>112</v>
      </c>
      <c r="E41" s="3">
        <f>SUMIFS('06_employed_relevant'!$D$14:$D$4711,'06_employed_relevant'!$C$14:$C$4711,$A41,'06_employed_relevant'!$H$14:$H$4711,E$4)+SUMIFS('06_employed_relevant'!$E$14:$E$4711,'06_employed_relevant'!$C$14:$C$4711,$A41,'06_employed_relevant'!$H$14:$H$4711,E$4)</f>
        <v>153</v>
      </c>
      <c r="F41" s="3">
        <f>SUMIFS('06_employed_relevant'!$D$14:$D$4711,'06_employed_relevant'!$C$14:$C$4711,$A41,'06_employed_relevant'!$H$14:$H$4711,F$4)+SUMIFS('06_employed_relevant'!$E$14:$E$4711,'06_employed_relevant'!$C$14:$C$4711,$A41,'06_employed_relevant'!$H$14:$H$4711,F$4)</f>
        <v>0</v>
      </c>
      <c r="G41" s="3">
        <f>SUMIFS('06_employed_relevant'!$D$14:$D$4711,'06_employed_relevant'!$C$14:$C$4711,$A41,'06_employed_relevant'!$H$14:$H$4711,G$4)+SUMIFS('06_employed_relevant'!$E$14:$E$4711,'06_employed_relevant'!$C$14:$C$4711,$A41,'06_employed_relevant'!$H$14:$H$4711,G$4)</f>
        <v>98</v>
      </c>
      <c r="H41" s="3">
        <f>SUMIFS('06_employed_relevant'!$D$14:$D$4711,'06_employed_relevant'!$C$14:$C$4711,$A41,'06_employed_relevant'!$H$14:$H$4711,H$4)+SUMIFS('06_employed_relevant'!$E$14:$E$4711,'06_employed_relevant'!$C$14:$C$4711,$A41,'06_employed_relevant'!$H$14:$H$4711,H$4)</f>
        <v>49</v>
      </c>
      <c r="I41" s="3">
        <f>SUMIFS('06_employed_relevant'!$D$14:$D$4711,'06_employed_relevant'!$C$14:$C$4711,$A41,'06_employed_relevant'!$H$14:$H$4711,I$4)+SUMIFS('06_employed_relevant'!$E$14:$E$4711,'06_employed_relevant'!$C$14:$C$4711,$A41,'06_employed_relevant'!$H$14:$H$4711,I$4)</f>
        <v>4</v>
      </c>
      <c r="J41" s="30">
        <f>SUMIFS('06_employed_relevant'!$D$14:$D$4711,'06_employed_relevant'!$C$14:$C$4711,$A41,'06_employed_relevant'!$H$14:$H$4711,J$4)+SUMIFS('06_employed_relevant'!$E$14:$E$4711,'06_employed_relevant'!$C$14:$C$4711,$A41,'06_employed_relevant'!$H$14:$H$4711,J$4)</f>
        <v>0</v>
      </c>
      <c r="K41" s="3">
        <f>SUMIFS('06_employed_relevant'!$D$14:$D$4711,'06_employed_relevant'!$C$14:$C$4711,$A41,'06_employed_relevant'!$H$14:$H$4711,K$4)+SUMIFS('06_employed_relevant'!$E$14:$E$4711,'06_employed_relevant'!$C$14:$C$4711,$A41,'06_employed_relevant'!$H$14:$H$4711,K$4)</f>
        <v>13</v>
      </c>
      <c r="L41" s="3">
        <f>SUMIFS('06_employed_relevant'!$D$14:$D$4711,'06_employed_relevant'!$C$14:$C$4711,$A41,'06_employed_relevant'!$H$14:$H$4711,L$4)+SUMIFS('06_employed_relevant'!$E$14:$E$4711,'06_employed_relevant'!$C$14:$C$4711,$A41,'06_employed_relevant'!$H$14:$H$4711,L$4)</f>
        <v>102</v>
      </c>
      <c r="M41" s="3">
        <f>SUMIFS('06_employed_relevant'!$D$14:$D$4711,'06_employed_relevant'!$C$14:$C$4711,$A41,'06_employed_relevant'!$H$14:$H$4711,M$4)+SUMIFS('06_employed_relevant'!$E$14:$E$4711,'06_employed_relevant'!$C$14:$C$4711,$A41,'06_employed_relevant'!$H$14:$H$4711,M$4)</f>
        <v>1997</v>
      </c>
      <c r="N41" s="3">
        <f>SUMIFS('06_employed_relevant'!$D$14:$D$4711,'06_employed_relevant'!$C$14:$C$4711,$A41,'06_employed_relevant'!$H$14:$H$4711,N$4)+SUMIFS('06_employed_relevant'!$E$14:$E$4711,'06_employed_relevant'!$C$14:$C$4711,$A41,'06_employed_relevant'!$H$14:$H$4711,N$4)</f>
        <v>100</v>
      </c>
      <c r="O41" s="3">
        <f>SUMIFS('06_employed_relevant'!$D$14:$D$4711,'06_employed_relevant'!$C$14:$C$4711,$A41,'06_employed_relevant'!$H$14:$H$4711,O$4)+SUMIFS('06_employed_relevant'!$E$14:$E$4711,'06_employed_relevant'!$C$14:$C$4711,$A41,'06_employed_relevant'!$H$14:$H$4711,O$4)</f>
        <v>44</v>
      </c>
      <c r="P41" s="3">
        <f>SUMIFS('06_employed_relevant'!$D$14:$D$4711,'06_employed_relevant'!$C$14:$C$4711,$A41,'06_employed_relevant'!$H$14:$H$4711,P$4)+SUMIFS('06_employed_relevant'!$E$14:$E$4711,'06_employed_relevant'!$C$14:$C$4711,$A41,'06_employed_relevant'!$H$14:$H$4711,P$4)</f>
        <v>148</v>
      </c>
      <c r="Q41" s="3">
        <f>SUMIFS('06_employed_relevant'!$D$14:$D$4711,'06_employed_relevant'!$C$14:$C$4711,$A41,'06_employed_relevant'!$H$14:$H$4711,Q$4)+SUMIFS('06_employed_relevant'!$E$14:$E$4711,'06_employed_relevant'!$C$14:$C$4711,$A41,'06_employed_relevant'!$H$14:$H$4711,Q$4)</f>
        <v>30</v>
      </c>
      <c r="R41" s="3">
        <f>SUMIFS('06_employed_relevant'!$D$14:$D$4711,'06_employed_relevant'!$C$14:$C$4711,$A41,'06_employed_relevant'!$H$14:$H$4711,R$4)+SUMIFS('06_employed_relevant'!$E$14:$E$4711,'06_employed_relevant'!$C$14:$C$4711,$A41,'06_employed_relevant'!$H$14:$H$4711,R$4)</f>
        <v>18</v>
      </c>
      <c r="S41" s="24">
        <f t="shared" si="0"/>
        <v>3099</v>
      </c>
      <c r="U41" t="s">
        <v>165</v>
      </c>
      <c r="V41" s="3">
        <f>SUMIFS('06_employed_relevant'!$F$14:$F$4711,'06_employed_relevant'!$C$14:$C$4711,$U41,'06_employed_relevant'!$H$14:$H$4711,V$4)+SUMIFS('06_employed_relevant'!$G$14:$G$4711,'06_employed_relevant'!$C$14:$C$4711,$U41,'06_employed_relevant'!$H$14:$H$4711,V$4)</f>
        <v>171</v>
      </c>
      <c r="W41" s="3">
        <f>SUMIFS('06_employed_relevant'!$F$14:$F$4711,'06_employed_relevant'!$C$14:$C$4711,$U41,'06_employed_relevant'!$H$14:$H$4711,W$4)+SUMIFS('06_employed_relevant'!$G$14:$G$4711,'06_employed_relevant'!$C$14:$C$4711,$U41,'06_employed_relevant'!$H$14:$H$4711,W$4)</f>
        <v>17</v>
      </c>
      <c r="X41" s="3">
        <f>SUMIFS('06_employed_relevant'!$F$14:$F$4711,'06_employed_relevant'!$C$14:$C$4711,$U41,'06_employed_relevant'!$H$14:$H$4711,X$4)+SUMIFS('06_employed_relevant'!$G$14:$G$4711,'06_employed_relevant'!$C$14:$C$4711,$U41,'06_employed_relevant'!$H$14:$H$4711,X$4)</f>
        <v>32</v>
      </c>
      <c r="Y41" s="3">
        <f>SUMIFS('06_employed_relevant'!$F$14:$F$4711,'06_employed_relevant'!$C$14:$C$4711,$U41,'06_employed_relevant'!$H$14:$H$4711,Y$4)+SUMIFS('06_employed_relevant'!$G$14:$G$4711,'06_employed_relevant'!$C$14:$C$4711,$U41,'06_employed_relevant'!$H$14:$H$4711,Y$4)</f>
        <v>30</v>
      </c>
      <c r="Z41" s="3">
        <f>SUMIFS('06_employed_relevant'!$F$14:$F$4711,'06_employed_relevant'!$C$14:$C$4711,$U41,'06_employed_relevant'!$H$14:$H$4711,Z$4)+SUMIFS('06_employed_relevant'!$G$14:$G$4711,'06_employed_relevant'!$C$14:$C$4711,$U41,'06_employed_relevant'!$H$14:$H$4711,Z$4)</f>
        <v>0</v>
      </c>
      <c r="AA41" s="3">
        <f>SUMIFS('06_employed_relevant'!$F$14:$F$4711,'06_employed_relevant'!$C$14:$C$4711,$U41,'06_employed_relevant'!$H$14:$H$4711,AA$4)+SUMIFS('06_employed_relevant'!$G$14:$G$4711,'06_employed_relevant'!$C$14:$C$4711,$U41,'06_employed_relevant'!$H$14:$H$4711,AA$4)</f>
        <v>41</v>
      </c>
      <c r="AB41" s="3">
        <f>SUMIFS('06_employed_relevant'!$F$14:$F$4711,'06_employed_relevant'!$C$14:$C$4711,$U41,'06_employed_relevant'!$H$14:$H$4711,AB$4)+SUMIFS('06_employed_relevant'!$G$14:$G$4711,'06_employed_relevant'!$C$14:$C$4711,$U41,'06_employed_relevant'!$H$14:$H$4711,AB$4)</f>
        <v>80</v>
      </c>
      <c r="AC41" s="3">
        <f>SUMIFS('06_employed_relevant'!$F$14:$F$4711,'06_employed_relevant'!$C$14:$C$4711,$U41,'06_employed_relevant'!$H$14:$H$4711,AC$4)+SUMIFS('06_employed_relevant'!$G$14:$G$4711,'06_employed_relevant'!$C$14:$C$4711,$U41,'06_employed_relevant'!$H$14:$H$4711,AC$4)</f>
        <v>3</v>
      </c>
      <c r="AD41" s="30">
        <f>SUMIFS('06_employed_relevant'!$F$14:$F$4711,'06_employed_relevant'!$C$14:$C$4711,$U41,'06_employed_relevant'!$H$14:$H$4711,AD$4)+SUMIFS('06_employed_relevant'!$G$14:$G$4711,'06_employed_relevant'!$C$14:$C$4711,$U41,'06_employed_relevant'!$H$14:$H$4711,AD$4)</f>
        <v>0</v>
      </c>
      <c r="AE41" s="3">
        <f>SUMIFS('06_employed_relevant'!$F$14:$F$4711,'06_employed_relevant'!$C$14:$C$4711,$U41,'06_employed_relevant'!$H$14:$H$4711,AE$4)+SUMIFS('06_employed_relevant'!$G$14:$G$4711,'06_employed_relevant'!$C$14:$C$4711,$U41,'06_employed_relevant'!$H$14:$H$4711,AE$4)</f>
        <v>41</v>
      </c>
      <c r="AF41" s="3">
        <f>SUMIFS('06_employed_relevant'!$F$14:$F$4711,'06_employed_relevant'!$C$14:$C$4711,$U41,'06_employed_relevant'!$H$14:$H$4711,AF$4)+SUMIFS('06_employed_relevant'!$G$14:$G$4711,'06_employed_relevant'!$C$14:$C$4711,$U41,'06_employed_relevant'!$H$14:$H$4711,AF$4)</f>
        <v>135</v>
      </c>
      <c r="AG41" s="3">
        <f>SUMIFS('06_employed_relevant'!$F$14:$F$4711,'06_employed_relevant'!$C$14:$C$4711,$U41,'06_employed_relevant'!$H$14:$H$4711,AG$4)+SUMIFS('06_employed_relevant'!$G$14:$G$4711,'06_employed_relevant'!$C$14:$C$4711,$U41,'06_employed_relevant'!$H$14:$H$4711,AG$4)</f>
        <v>1278</v>
      </c>
      <c r="AH41" s="3">
        <f>SUMIFS('06_employed_relevant'!$F$14:$F$4711,'06_employed_relevant'!$C$14:$C$4711,$U41,'06_employed_relevant'!$H$14:$H$4711,AH$4)+SUMIFS('06_employed_relevant'!$G$14:$G$4711,'06_employed_relevant'!$C$14:$C$4711,$U41,'06_employed_relevant'!$H$14:$H$4711,AH$4)</f>
        <v>151</v>
      </c>
      <c r="AI41" s="3">
        <f>SUMIFS('06_employed_relevant'!$F$14:$F$4711,'06_employed_relevant'!$C$14:$C$4711,$U41,'06_employed_relevant'!$H$14:$H$4711,AI$4)+SUMIFS('06_employed_relevant'!$G$14:$G$4711,'06_employed_relevant'!$C$14:$C$4711,$U41,'06_employed_relevant'!$H$14:$H$4711,AI$4)</f>
        <v>42</v>
      </c>
      <c r="AJ41" s="3">
        <f>SUMIFS('06_employed_relevant'!$F$14:$F$4711,'06_employed_relevant'!$C$14:$C$4711,$U41,'06_employed_relevant'!$H$14:$H$4711,AJ$4)+SUMIFS('06_employed_relevant'!$G$14:$G$4711,'06_employed_relevant'!$C$14:$C$4711,$U41,'06_employed_relevant'!$H$14:$H$4711,AJ$4)</f>
        <v>322</v>
      </c>
      <c r="AK41" s="3">
        <f>SUMIFS('06_employed_relevant'!$F$14:$F$4711,'06_employed_relevant'!$C$14:$C$4711,$U41,'06_employed_relevant'!$H$14:$H$4711,AK$4)+SUMIFS('06_employed_relevant'!$G$14:$G$4711,'06_employed_relevant'!$C$14:$C$4711,$U41,'06_employed_relevant'!$H$14:$H$4711,AK$4)</f>
        <v>38</v>
      </c>
      <c r="AL41" s="3">
        <f>SUMIFS('06_employed_relevant'!$F$14:$F$4711,'06_employed_relevant'!$C$14:$C$4711,$U41,'06_employed_relevant'!$H$14:$H$4711,AL$4)+SUMIFS('06_employed_relevant'!$G$14:$G$4711,'06_employed_relevant'!$C$14:$C$4711,$U41,'06_employed_relevant'!$H$14:$H$4711,AL$4)</f>
        <v>18</v>
      </c>
      <c r="AM41" s="24">
        <f t="shared" si="1"/>
        <v>2399</v>
      </c>
    </row>
    <row r="42" spans="1:39">
      <c r="A42" t="s">
        <v>13</v>
      </c>
      <c r="B42" s="3">
        <f>SUMIFS('06_employed_relevant'!$D$14:$D$4711,'06_employed_relevant'!$C$14:$C$4711,$A42,'06_employed_relevant'!$H$14:$H$4711,B$4)+SUMIFS('06_employed_relevant'!$E$14:$E$4711,'06_employed_relevant'!$C$14:$C$4711,$A42,'06_employed_relevant'!$H$14:$H$4711,B$4)</f>
        <v>286</v>
      </c>
      <c r="C42" s="3">
        <f>SUMIFS('06_employed_relevant'!$D$14:$D$4711,'06_employed_relevant'!$C$14:$C$4711,$A42,'06_employed_relevant'!$H$14:$H$4711,C$4)+SUMIFS('06_employed_relevant'!$E$14:$E$4711,'06_employed_relevant'!$C$14:$C$4711,$A42,'06_employed_relevant'!$H$14:$H$4711,C$4)</f>
        <v>20</v>
      </c>
      <c r="D42" s="3">
        <f>SUMIFS('06_employed_relevant'!$D$14:$D$4711,'06_employed_relevant'!$C$14:$C$4711,$A42,'06_employed_relevant'!$H$14:$H$4711,D$4)+SUMIFS('06_employed_relevant'!$E$14:$E$4711,'06_employed_relevant'!$C$14:$C$4711,$A42,'06_employed_relevant'!$H$14:$H$4711,D$4)</f>
        <v>311</v>
      </c>
      <c r="E42" s="3">
        <f>SUMIFS('06_employed_relevant'!$D$14:$D$4711,'06_employed_relevant'!$C$14:$C$4711,$A42,'06_employed_relevant'!$H$14:$H$4711,E$4)+SUMIFS('06_employed_relevant'!$E$14:$E$4711,'06_employed_relevant'!$C$14:$C$4711,$A42,'06_employed_relevant'!$H$14:$H$4711,E$4)</f>
        <v>198</v>
      </c>
      <c r="F42" s="3">
        <f>SUMIFS('06_employed_relevant'!$D$14:$D$4711,'06_employed_relevant'!$C$14:$C$4711,$A42,'06_employed_relevant'!$H$14:$H$4711,F$4)+SUMIFS('06_employed_relevant'!$E$14:$E$4711,'06_employed_relevant'!$C$14:$C$4711,$A42,'06_employed_relevant'!$H$14:$H$4711,F$4)</f>
        <v>0</v>
      </c>
      <c r="G42" s="3">
        <f>SUMIFS('06_employed_relevant'!$D$14:$D$4711,'06_employed_relevant'!$C$14:$C$4711,$A42,'06_employed_relevant'!$H$14:$H$4711,G$4)+SUMIFS('06_employed_relevant'!$E$14:$E$4711,'06_employed_relevant'!$C$14:$C$4711,$A42,'06_employed_relevant'!$H$14:$H$4711,G$4)</f>
        <v>26</v>
      </c>
      <c r="H42" s="3">
        <f>SUMIFS('06_employed_relevant'!$D$14:$D$4711,'06_employed_relevant'!$C$14:$C$4711,$A42,'06_employed_relevant'!$H$14:$H$4711,H$4)+SUMIFS('06_employed_relevant'!$E$14:$E$4711,'06_employed_relevant'!$C$14:$C$4711,$A42,'06_employed_relevant'!$H$14:$H$4711,H$4)</f>
        <v>96</v>
      </c>
      <c r="I42" s="3">
        <f>SUMIFS('06_employed_relevant'!$D$14:$D$4711,'06_employed_relevant'!$C$14:$C$4711,$A42,'06_employed_relevant'!$H$14:$H$4711,I$4)+SUMIFS('06_employed_relevant'!$E$14:$E$4711,'06_employed_relevant'!$C$14:$C$4711,$A42,'06_employed_relevant'!$H$14:$H$4711,I$4)</f>
        <v>3</v>
      </c>
      <c r="J42" s="30">
        <f>SUMIFS('06_employed_relevant'!$D$14:$D$4711,'06_employed_relevant'!$C$14:$C$4711,$A42,'06_employed_relevant'!$H$14:$H$4711,J$4)+SUMIFS('06_employed_relevant'!$E$14:$E$4711,'06_employed_relevant'!$C$14:$C$4711,$A42,'06_employed_relevant'!$H$14:$H$4711,J$4)</f>
        <v>0</v>
      </c>
      <c r="K42" s="3">
        <f>SUMIFS('06_employed_relevant'!$D$14:$D$4711,'06_employed_relevant'!$C$14:$C$4711,$A42,'06_employed_relevant'!$H$14:$H$4711,K$4)+SUMIFS('06_employed_relevant'!$E$14:$E$4711,'06_employed_relevant'!$C$14:$C$4711,$A42,'06_employed_relevant'!$H$14:$H$4711,K$4)</f>
        <v>17</v>
      </c>
      <c r="L42" s="3">
        <f>SUMIFS('06_employed_relevant'!$D$14:$D$4711,'06_employed_relevant'!$C$14:$C$4711,$A42,'06_employed_relevant'!$H$14:$H$4711,L$4)+SUMIFS('06_employed_relevant'!$E$14:$E$4711,'06_employed_relevant'!$C$14:$C$4711,$A42,'06_employed_relevant'!$H$14:$H$4711,L$4)</f>
        <v>71</v>
      </c>
      <c r="M42" s="3">
        <f>SUMIFS('06_employed_relevant'!$D$14:$D$4711,'06_employed_relevant'!$C$14:$C$4711,$A42,'06_employed_relevant'!$H$14:$H$4711,M$4)+SUMIFS('06_employed_relevant'!$E$14:$E$4711,'06_employed_relevant'!$C$14:$C$4711,$A42,'06_employed_relevant'!$H$14:$H$4711,M$4)</f>
        <v>853</v>
      </c>
      <c r="N42" s="3">
        <f>SUMIFS('06_employed_relevant'!$D$14:$D$4711,'06_employed_relevant'!$C$14:$C$4711,$A42,'06_employed_relevant'!$H$14:$H$4711,N$4)+SUMIFS('06_employed_relevant'!$E$14:$E$4711,'06_employed_relevant'!$C$14:$C$4711,$A42,'06_employed_relevant'!$H$14:$H$4711,N$4)</f>
        <v>201</v>
      </c>
      <c r="O42" s="3">
        <f>SUMIFS('06_employed_relevant'!$D$14:$D$4711,'06_employed_relevant'!$C$14:$C$4711,$A42,'06_employed_relevant'!$H$14:$H$4711,O$4)+SUMIFS('06_employed_relevant'!$E$14:$E$4711,'06_employed_relevant'!$C$14:$C$4711,$A42,'06_employed_relevant'!$H$14:$H$4711,O$4)</f>
        <v>42</v>
      </c>
      <c r="P42" s="3">
        <f>SUMIFS('06_employed_relevant'!$D$14:$D$4711,'06_employed_relevant'!$C$14:$C$4711,$A42,'06_employed_relevant'!$H$14:$H$4711,P$4)+SUMIFS('06_employed_relevant'!$E$14:$E$4711,'06_employed_relevant'!$C$14:$C$4711,$A42,'06_employed_relevant'!$H$14:$H$4711,P$4)</f>
        <v>354</v>
      </c>
      <c r="Q42" s="3">
        <f>SUMIFS('06_employed_relevant'!$D$14:$D$4711,'06_employed_relevant'!$C$14:$C$4711,$A42,'06_employed_relevant'!$H$14:$H$4711,Q$4)+SUMIFS('06_employed_relevant'!$E$14:$E$4711,'06_employed_relevant'!$C$14:$C$4711,$A42,'06_employed_relevant'!$H$14:$H$4711,Q$4)</f>
        <v>99</v>
      </c>
      <c r="R42" s="3">
        <f>SUMIFS('06_employed_relevant'!$D$14:$D$4711,'06_employed_relevant'!$C$14:$C$4711,$A42,'06_employed_relevant'!$H$14:$H$4711,R$4)+SUMIFS('06_employed_relevant'!$E$14:$E$4711,'06_employed_relevant'!$C$14:$C$4711,$A42,'06_employed_relevant'!$H$14:$H$4711,R$4)</f>
        <v>22</v>
      </c>
      <c r="S42" s="24">
        <f t="shared" si="0"/>
        <v>2599</v>
      </c>
      <c r="U42" t="s">
        <v>13</v>
      </c>
      <c r="V42" s="3">
        <f>SUMIFS('06_employed_relevant'!$F$14:$F$4711,'06_employed_relevant'!$C$14:$C$4711,$U42,'06_employed_relevant'!$H$14:$H$4711,V$4)+SUMIFS('06_employed_relevant'!$G$14:$G$4711,'06_employed_relevant'!$C$14:$C$4711,$U42,'06_employed_relevant'!$H$14:$H$4711,V$4)</f>
        <v>409</v>
      </c>
      <c r="W42" s="3">
        <f>SUMIFS('06_employed_relevant'!$F$14:$F$4711,'06_employed_relevant'!$C$14:$C$4711,$U42,'06_employed_relevant'!$H$14:$H$4711,W$4)+SUMIFS('06_employed_relevant'!$G$14:$G$4711,'06_employed_relevant'!$C$14:$C$4711,$U42,'06_employed_relevant'!$H$14:$H$4711,W$4)</f>
        <v>22</v>
      </c>
      <c r="X42" s="3">
        <f>SUMIFS('06_employed_relevant'!$F$14:$F$4711,'06_employed_relevant'!$C$14:$C$4711,$U42,'06_employed_relevant'!$H$14:$H$4711,X$4)+SUMIFS('06_employed_relevant'!$G$14:$G$4711,'06_employed_relevant'!$C$14:$C$4711,$U42,'06_employed_relevant'!$H$14:$H$4711,X$4)</f>
        <v>93</v>
      </c>
      <c r="Y42" s="3">
        <f>SUMIFS('06_employed_relevant'!$F$14:$F$4711,'06_employed_relevant'!$C$14:$C$4711,$U42,'06_employed_relevant'!$H$14:$H$4711,Y$4)+SUMIFS('06_employed_relevant'!$G$14:$G$4711,'06_employed_relevant'!$C$14:$C$4711,$U42,'06_employed_relevant'!$H$14:$H$4711,Y$4)</f>
        <v>45</v>
      </c>
      <c r="Z42" s="3">
        <f>SUMIFS('06_employed_relevant'!$F$14:$F$4711,'06_employed_relevant'!$C$14:$C$4711,$U42,'06_employed_relevant'!$H$14:$H$4711,Z$4)+SUMIFS('06_employed_relevant'!$G$14:$G$4711,'06_employed_relevant'!$C$14:$C$4711,$U42,'06_employed_relevant'!$H$14:$H$4711,Z$4)</f>
        <v>0</v>
      </c>
      <c r="AA42" s="3">
        <f>SUMIFS('06_employed_relevant'!$F$14:$F$4711,'06_employed_relevant'!$C$14:$C$4711,$U42,'06_employed_relevant'!$H$14:$H$4711,AA$4)+SUMIFS('06_employed_relevant'!$G$14:$G$4711,'06_employed_relevant'!$C$14:$C$4711,$U42,'06_employed_relevant'!$H$14:$H$4711,AA$4)</f>
        <v>23</v>
      </c>
      <c r="AB42" s="3">
        <f>SUMIFS('06_employed_relevant'!$F$14:$F$4711,'06_employed_relevant'!$C$14:$C$4711,$U42,'06_employed_relevant'!$H$14:$H$4711,AB$4)+SUMIFS('06_employed_relevant'!$G$14:$G$4711,'06_employed_relevant'!$C$14:$C$4711,$U42,'06_employed_relevant'!$H$14:$H$4711,AB$4)</f>
        <v>195</v>
      </c>
      <c r="AC42" s="3">
        <f>SUMIFS('06_employed_relevant'!$F$14:$F$4711,'06_employed_relevant'!$C$14:$C$4711,$U42,'06_employed_relevant'!$H$14:$H$4711,AC$4)+SUMIFS('06_employed_relevant'!$G$14:$G$4711,'06_employed_relevant'!$C$14:$C$4711,$U42,'06_employed_relevant'!$H$14:$H$4711,AC$4)</f>
        <v>6</v>
      </c>
      <c r="AD42" s="30">
        <f>SUMIFS('06_employed_relevant'!$F$14:$F$4711,'06_employed_relevant'!$C$14:$C$4711,$U42,'06_employed_relevant'!$H$14:$H$4711,AD$4)+SUMIFS('06_employed_relevant'!$G$14:$G$4711,'06_employed_relevant'!$C$14:$C$4711,$U42,'06_employed_relevant'!$H$14:$H$4711,AD$4)</f>
        <v>0</v>
      </c>
      <c r="AE42" s="3">
        <f>SUMIFS('06_employed_relevant'!$F$14:$F$4711,'06_employed_relevant'!$C$14:$C$4711,$U42,'06_employed_relevant'!$H$14:$H$4711,AE$4)+SUMIFS('06_employed_relevant'!$G$14:$G$4711,'06_employed_relevant'!$C$14:$C$4711,$U42,'06_employed_relevant'!$H$14:$H$4711,AE$4)</f>
        <v>104</v>
      </c>
      <c r="AF42" s="3">
        <f>SUMIFS('06_employed_relevant'!$F$14:$F$4711,'06_employed_relevant'!$C$14:$C$4711,$U42,'06_employed_relevant'!$H$14:$H$4711,AF$4)+SUMIFS('06_employed_relevant'!$G$14:$G$4711,'06_employed_relevant'!$C$14:$C$4711,$U42,'06_employed_relevant'!$H$14:$H$4711,AF$4)</f>
        <v>448</v>
      </c>
      <c r="AG42" s="3">
        <f>SUMIFS('06_employed_relevant'!$F$14:$F$4711,'06_employed_relevant'!$C$14:$C$4711,$U42,'06_employed_relevant'!$H$14:$H$4711,AG$4)+SUMIFS('06_employed_relevant'!$G$14:$G$4711,'06_employed_relevant'!$C$14:$C$4711,$U42,'06_employed_relevant'!$H$14:$H$4711,AG$4)</f>
        <v>823</v>
      </c>
      <c r="AH42" s="3">
        <f>SUMIFS('06_employed_relevant'!$F$14:$F$4711,'06_employed_relevant'!$C$14:$C$4711,$U42,'06_employed_relevant'!$H$14:$H$4711,AH$4)+SUMIFS('06_employed_relevant'!$G$14:$G$4711,'06_employed_relevant'!$C$14:$C$4711,$U42,'06_employed_relevant'!$H$14:$H$4711,AH$4)</f>
        <v>406</v>
      </c>
      <c r="AI42" s="3">
        <f>SUMIFS('06_employed_relevant'!$F$14:$F$4711,'06_employed_relevant'!$C$14:$C$4711,$U42,'06_employed_relevant'!$H$14:$H$4711,AI$4)+SUMIFS('06_employed_relevant'!$G$14:$G$4711,'06_employed_relevant'!$C$14:$C$4711,$U42,'06_employed_relevant'!$H$14:$H$4711,AI$4)</f>
        <v>67</v>
      </c>
      <c r="AJ42" s="3">
        <f>SUMIFS('06_employed_relevant'!$F$14:$F$4711,'06_employed_relevant'!$C$14:$C$4711,$U42,'06_employed_relevant'!$H$14:$H$4711,AJ$4)+SUMIFS('06_employed_relevant'!$G$14:$G$4711,'06_employed_relevant'!$C$14:$C$4711,$U42,'06_employed_relevant'!$H$14:$H$4711,AJ$4)</f>
        <v>762</v>
      </c>
      <c r="AK42" s="3">
        <f>SUMIFS('06_employed_relevant'!$F$14:$F$4711,'06_employed_relevant'!$C$14:$C$4711,$U42,'06_employed_relevant'!$H$14:$H$4711,AK$4)+SUMIFS('06_employed_relevant'!$G$14:$G$4711,'06_employed_relevant'!$C$14:$C$4711,$U42,'06_employed_relevant'!$H$14:$H$4711,AK$4)</f>
        <v>145</v>
      </c>
      <c r="AL42" s="3">
        <f>SUMIFS('06_employed_relevant'!$F$14:$F$4711,'06_employed_relevant'!$C$14:$C$4711,$U42,'06_employed_relevant'!$H$14:$H$4711,AL$4)+SUMIFS('06_employed_relevant'!$G$14:$G$4711,'06_employed_relevant'!$C$14:$C$4711,$U42,'06_employed_relevant'!$H$14:$H$4711,AL$4)</f>
        <v>20</v>
      </c>
      <c r="AM42" s="24">
        <f t="shared" si="1"/>
        <v>3568</v>
      </c>
    </row>
    <row r="43" spans="1:39">
      <c r="A43" t="s">
        <v>166</v>
      </c>
      <c r="B43" s="3">
        <f>SUMIFS('06_employed_relevant'!$D$14:$D$4711,'06_employed_relevant'!$C$14:$C$4711,$A43,'06_employed_relevant'!$H$14:$H$4711,B$4)+SUMIFS('06_employed_relevant'!$E$14:$E$4711,'06_employed_relevant'!$C$14:$C$4711,$A43,'06_employed_relevant'!$H$14:$H$4711,B$4)</f>
        <v>39</v>
      </c>
      <c r="C43" s="3">
        <f>SUMIFS('06_employed_relevant'!$D$14:$D$4711,'06_employed_relevant'!$C$14:$C$4711,$A43,'06_employed_relevant'!$H$14:$H$4711,C$4)+SUMIFS('06_employed_relevant'!$E$14:$E$4711,'06_employed_relevant'!$C$14:$C$4711,$A43,'06_employed_relevant'!$H$14:$H$4711,C$4)</f>
        <v>3</v>
      </c>
      <c r="D43" s="3">
        <f>SUMIFS('06_employed_relevant'!$D$14:$D$4711,'06_employed_relevant'!$C$14:$C$4711,$A43,'06_employed_relevant'!$H$14:$H$4711,D$4)+SUMIFS('06_employed_relevant'!$E$14:$E$4711,'06_employed_relevant'!$C$14:$C$4711,$A43,'06_employed_relevant'!$H$14:$H$4711,D$4)</f>
        <v>30</v>
      </c>
      <c r="E43" s="3">
        <f>SUMIFS('06_employed_relevant'!$D$14:$D$4711,'06_employed_relevant'!$C$14:$C$4711,$A43,'06_employed_relevant'!$H$14:$H$4711,E$4)+SUMIFS('06_employed_relevant'!$E$14:$E$4711,'06_employed_relevant'!$C$14:$C$4711,$A43,'06_employed_relevant'!$H$14:$H$4711,E$4)</f>
        <v>40</v>
      </c>
      <c r="F43" s="3">
        <f>SUMIFS('06_employed_relevant'!$D$14:$D$4711,'06_employed_relevant'!$C$14:$C$4711,$A43,'06_employed_relevant'!$H$14:$H$4711,F$4)+SUMIFS('06_employed_relevant'!$E$14:$E$4711,'06_employed_relevant'!$C$14:$C$4711,$A43,'06_employed_relevant'!$H$14:$H$4711,F$4)</f>
        <v>0</v>
      </c>
      <c r="G43" s="3">
        <f>SUMIFS('06_employed_relevant'!$D$14:$D$4711,'06_employed_relevant'!$C$14:$C$4711,$A43,'06_employed_relevant'!$H$14:$H$4711,G$4)+SUMIFS('06_employed_relevant'!$E$14:$E$4711,'06_employed_relevant'!$C$14:$C$4711,$A43,'06_employed_relevant'!$H$14:$H$4711,G$4)</f>
        <v>11</v>
      </c>
      <c r="H43" s="3">
        <f>SUMIFS('06_employed_relevant'!$D$14:$D$4711,'06_employed_relevant'!$C$14:$C$4711,$A43,'06_employed_relevant'!$H$14:$H$4711,H$4)+SUMIFS('06_employed_relevant'!$E$14:$E$4711,'06_employed_relevant'!$C$14:$C$4711,$A43,'06_employed_relevant'!$H$14:$H$4711,H$4)</f>
        <v>6</v>
      </c>
      <c r="I43" s="3">
        <f>SUMIFS('06_employed_relevant'!$D$14:$D$4711,'06_employed_relevant'!$C$14:$C$4711,$A43,'06_employed_relevant'!$H$14:$H$4711,I$4)+SUMIFS('06_employed_relevant'!$E$14:$E$4711,'06_employed_relevant'!$C$14:$C$4711,$A43,'06_employed_relevant'!$H$14:$H$4711,I$4)</f>
        <v>0</v>
      </c>
      <c r="J43" s="30">
        <f>SUMIFS('06_employed_relevant'!$D$14:$D$4711,'06_employed_relevant'!$C$14:$C$4711,$A43,'06_employed_relevant'!$H$14:$H$4711,J$4)+SUMIFS('06_employed_relevant'!$E$14:$E$4711,'06_employed_relevant'!$C$14:$C$4711,$A43,'06_employed_relevant'!$H$14:$H$4711,J$4)</f>
        <v>0</v>
      </c>
      <c r="K43" s="3">
        <f>SUMIFS('06_employed_relevant'!$D$14:$D$4711,'06_employed_relevant'!$C$14:$C$4711,$A43,'06_employed_relevant'!$H$14:$H$4711,K$4)+SUMIFS('06_employed_relevant'!$E$14:$E$4711,'06_employed_relevant'!$C$14:$C$4711,$A43,'06_employed_relevant'!$H$14:$H$4711,K$4)</f>
        <v>0</v>
      </c>
      <c r="L43" s="3">
        <f>SUMIFS('06_employed_relevant'!$D$14:$D$4711,'06_employed_relevant'!$C$14:$C$4711,$A43,'06_employed_relevant'!$H$14:$H$4711,L$4)+SUMIFS('06_employed_relevant'!$E$14:$E$4711,'06_employed_relevant'!$C$14:$C$4711,$A43,'06_employed_relevant'!$H$14:$H$4711,L$4)</f>
        <v>21</v>
      </c>
      <c r="M43" s="3">
        <f>SUMIFS('06_employed_relevant'!$D$14:$D$4711,'06_employed_relevant'!$C$14:$C$4711,$A43,'06_employed_relevant'!$H$14:$H$4711,M$4)+SUMIFS('06_employed_relevant'!$E$14:$E$4711,'06_employed_relevant'!$C$14:$C$4711,$A43,'06_employed_relevant'!$H$14:$H$4711,M$4)</f>
        <v>196</v>
      </c>
      <c r="N43" s="3">
        <f>SUMIFS('06_employed_relevant'!$D$14:$D$4711,'06_employed_relevant'!$C$14:$C$4711,$A43,'06_employed_relevant'!$H$14:$H$4711,N$4)+SUMIFS('06_employed_relevant'!$E$14:$E$4711,'06_employed_relevant'!$C$14:$C$4711,$A43,'06_employed_relevant'!$H$14:$H$4711,N$4)</f>
        <v>56</v>
      </c>
      <c r="O43" s="3">
        <f>SUMIFS('06_employed_relevant'!$D$14:$D$4711,'06_employed_relevant'!$C$14:$C$4711,$A43,'06_employed_relevant'!$H$14:$H$4711,O$4)+SUMIFS('06_employed_relevant'!$E$14:$E$4711,'06_employed_relevant'!$C$14:$C$4711,$A43,'06_employed_relevant'!$H$14:$H$4711,O$4)</f>
        <v>3</v>
      </c>
      <c r="P43" s="3">
        <f>SUMIFS('06_employed_relevant'!$D$14:$D$4711,'06_employed_relevant'!$C$14:$C$4711,$A43,'06_employed_relevant'!$H$14:$H$4711,P$4)+SUMIFS('06_employed_relevant'!$E$14:$E$4711,'06_employed_relevant'!$C$14:$C$4711,$A43,'06_employed_relevant'!$H$14:$H$4711,P$4)</f>
        <v>56</v>
      </c>
      <c r="Q43" s="3">
        <f>SUMIFS('06_employed_relevant'!$D$14:$D$4711,'06_employed_relevant'!$C$14:$C$4711,$A43,'06_employed_relevant'!$H$14:$H$4711,Q$4)+SUMIFS('06_employed_relevant'!$E$14:$E$4711,'06_employed_relevant'!$C$14:$C$4711,$A43,'06_employed_relevant'!$H$14:$H$4711,Q$4)</f>
        <v>19</v>
      </c>
      <c r="R43" s="3">
        <f>SUMIFS('06_employed_relevant'!$D$14:$D$4711,'06_employed_relevant'!$C$14:$C$4711,$A43,'06_employed_relevant'!$H$14:$H$4711,R$4)+SUMIFS('06_employed_relevant'!$E$14:$E$4711,'06_employed_relevant'!$C$14:$C$4711,$A43,'06_employed_relevant'!$H$14:$H$4711,R$4)</f>
        <v>10</v>
      </c>
      <c r="S43" s="24">
        <f t="shared" si="0"/>
        <v>490</v>
      </c>
      <c r="U43" t="s">
        <v>166</v>
      </c>
      <c r="V43" s="3">
        <f>SUMIFS('06_employed_relevant'!$F$14:$F$4711,'06_employed_relevant'!$C$14:$C$4711,$U43,'06_employed_relevant'!$H$14:$H$4711,V$4)+SUMIFS('06_employed_relevant'!$G$14:$G$4711,'06_employed_relevant'!$C$14:$C$4711,$U43,'06_employed_relevant'!$H$14:$H$4711,V$4)</f>
        <v>100</v>
      </c>
      <c r="W43" s="3">
        <f>SUMIFS('06_employed_relevant'!$F$14:$F$4711,'06_employed_relevant'!$C$14:$C$4711,$U43,'06_employed_relevant'!$H$14:$H$4711,W$4)+SUMIFS('06_employed_relevant'!$G$14:$G$4711,'06_employed_relevant'!$C$14:$C$4711,$U43,'06_employed_relevant'!$H$14:$H$4711,W$4)</f>
        <v>6</v>
      </c>
      <c r="X43" s="3">
        <f>SUMIFS('06_employed_relevant'!$F$14:$F$4711,'06_employed_relevant'!$C$14:$C$4711,$U43,'06_employed_relevant'!$H$14:$H$4711,X$4)+SUMIFS('06_employed_relevant'!$G$14:$G$4711,'06_employed_relevant'!$C$14:$C$4711,$U43,'06_employed_relevant'!$H$14:$H$4711,X$4)</f>
        <v>23</v>
      </c>
      <c r="Y43" s="3">
        <f>SUMIFS('06_employed_relevant'!$F$14:$F$4711,'06_employed_relevant'!$C$14:$C$4711,$U43,'06_employed_relevant'!$H$14:$H$4711,Y$4)+SUMIFS('06_employed_relevant'!$G$14:$G$4711,'06_employed_relevant'!$C$14:$C$4711,$U43,'06_employed_relevant'!$H$14:$H$4711,Y$4)</f>
        <v>17</v>
      </c>
      <c r="Z43" s="3">
        <f>SUMIFS('06_employed_relevant'!$F$14:$F$4711,'06_employed_relevant'!$C$14:$C$4711,$U43,'06_employed_relevant'!$H$14:$H$4711,Z$4)+SUMIFS('06_employed_relevant'!$G$14:$G$4711,'06_employed_relevant'!$C$14:$C$4711,$U43,'06_employed_relevant'!$H$14:$H$4711,Z$4)</f>
        <v>0</v>
      </c>
      <c r="AA43" s="3">
        <f>SUMIFS('06_employed_relevant'!$F$14:$F$4711,'06_employed_relevant'!$C$14:$C$4711,$U43,'06_employed_relevant'!$H$14:$H$4711,AA$4)+SUMIFS('06_employed_relevant'!$G$14:$G$4711,'06_employed_relevant'!$C$14:$C$4711,$U43,'06_employed_relevant'!$H$14:$H$4711,AA$4)</f>
        <v>3</v>
      </c>
      <c r="AB43" s="3">
        <f>SUMIFS('06_employed_relevant'!$F$14:$F$4711,'06_employed_relevant'!$C$14:$C$4711,$U43,'06_employed_relevant'!$H$14:$H$4711,AB$4)+SUMIFS('06_employed_relevant'!$G$14:$G$4711,'06_employed_relevant'!$C$14:$C$4711,$U43,'06_employed_relevant'!$H$14:$H$4711,AB$4)</f>
        <v>29</v>
      </c>
      <c r="AC43" s="3">
        <f>SUMIFS('06_employed_relevant'!$F$14:$F$4711,'06_employed_relevant'!$C$14:$C$4711,$U43,'06_employed_relevant'!$H$14:$H$4711,AC$4)+SUMIFS('06_employed_relevant'!$G$14:$G$4711,'06_employed_relevant'!$C$14:$C$4711,$U43,'06_employed_relevant'!$H$14:$H$4711,AC$4)</f>
        <v>0</v>
      </c>
      <c r="AD43" s="30">
        <f>SUMIFS('06_employed_relevant'!$F$14:$F$4711,'06_employed_relevant'!$C$14:$C$4711,$U43,'06_employed_relevant'!$H$14:$H$4711,AD$4)+SUMIFS('06_employed_relevant'!$G$14:$G$4711,'06_employed_relevant'!$C$14:$C$4711,$U43,'06_employed_relevant'!$H$14:$H$4711,AD$4)</f>
        <v>0</v>
      </c>
      <c r="AE43" s="3">
        <f>SUMIFS('06_employed_relevant'!$F$14:$F$4711,'06_employed_relevant'!$C$14:$C$4711,$U43,'06_employed_relevant'!$H$14:$H$4711,AE$4)+SUMIFS('06_employed_relevant'!$G$14:$G$4711,'06_employed_relevant'!$C$14:$C$4711,$U43,'06_employed_relevant'!$H$14:$H$4711,AE$4)</f>
        <v>13</v>
      </c>
      <c r="AF43" s="3">
        <f>SUMIFS('06_employed_relevant'!$F$14:$F$4711,'06_employed_relevant'!$C$14:$C$4711,$U43,'06_employed_relevant'!$H$14:$H$4711,AF$4)+SUMIFS('06_employed_relevant'!$G$14:$G$4711,'06_employed_relevant'!$C$14:$C$4711,$U43,'06_employed_relevant'!$H$14:$H$4711,AF$4)</f>
        <v>92</v>
      </c>
      <c r="AG43" s="3">
        <f>SUMIFS('06_employed_relevant'!$F$14:$F$4711,'06_employed_relevant'!$C$14:$C$4711,$U43,'06_employed_relevant'!$H$14:$H$4711,AG$4)+SUMIFS('06_employed_relevant'!$G$14:$G$4711,'06_employed_relevant'!$C$14:$C$4711,$U43,'06_employed_relevant'!$H$14:$H$4711,AG$4)</f>
        <v>444</v>
      </c>
      <c r="AH43" s="3">
        <f>SUMIFS('06_employed_relevant'!$F$14:$F$4711,'06_employed_relevant'!$C$14:$C$4711,$U43,'06_employed_relevant'!$H$14:$H$4711,AH$4)+SUMIFS('06_employed_relevant'!$G$14:$G$4711,'06_employed_relevant'!$C$14:$C$4711,$U43,'06_employed_relevant'!$H$14:$H$4711,AH$4)</f>
        <v>108</v>
      </c>
      <c r="AI43" s="3">
        <f>SUMIFS('06_employed_relevant'!$F$14:$F$4711,'06_employed_relevant'!$C$14:$C$4711,$U43,'06_employed_relevant'!$H$14:$H$4711,AI$4)+SUMIFS('06_employed_relevant'!$G$14:$G$4711,'06_employed_relevant'!$C$14:$C$4711,$U43,'06_employed_relevant'!$H$14:$H$4711,AI$4)</f>
        <v>11</v>
      </c>
      <c r="AJ43" s="3">
        <f>SUMIFS('06_employed_relevant'!$F$14:$F$4711,'06_employed_relevant'!$C$14:$C$4711,$U43,'06_employed_relevant'!$H$14:$H$4711,AJ$4)+SUMIFS('06_employed_relevant'!$G$14:$G$4711,'06_employed_relevant'!$C$14:$C$4711,$U43,'06_employed_relevant'!$H$14:$H$4711,AJ$4)</f>
        <v>206</v>
      </c>
      <c r="AK43" s="3">
        <f>SUMIFS('06_employed_relevant'!$F$14:$F$4711,'06_employed_relevant'!$C$14:$C$4711,$U43,'06_employed_relevant'!$H$14:$H$4711,AK$4)+SUMIFS('06_employed_relevant'!$G$14:$G$4711,'06_employed_relevant'!$C$14:$C$4711,$U43,'06_employed_relevant'!$H$14:$H$4711,AK$4)</f>
        <v>27</v>
      </c>
      <c r="AL43" s="3">
        <f>SUMIFS('06_employed_relevant'!$F$14:$F$4711,'06_employed_relevant'!$C$14:$C$4711,$U43,'06_employed_relevant'!$H$14:$H$4711,AL$4)+SUMIFS('06_employed_relevant'!$G$14:$G$4711,'06_employed_relevant'!$C$14:$C$4711,$U43,'06_employed_relevant'!$H$14:$H$4711,AL$4)</f>
        <v>6</v>
      </c>
      <c r="AM43" s="24">
        <f t="shared" si="1"/>
        <v>1085</v>
      </c>
    </row>
    <row r="44" spans="1:39">
      <c r="A44" t="s">
        <v>14</v>
      </c>
      <c r="B44" s="3">
        <f>SUMIFS('06_employed_relevant'!$D$14:$D$4711,'06_employed_relevant'!$C$14:$C$4711,$A44,'06_employed_relevant'!$H$14:$H$4711,B$4)+SUMIFS('06_employed_relevant'!$E$14:$E$4711,'06_employed_relevant'!$C$14:$C$4711,$A44,'06_employed_relevant'!$H$14:$H$4711,B$4)</f>
        <v>0</v>
      </c>
      <c r="C44" s="3">
        <f>SUMIFS('06_employed_relevant'!$D$14:$D$4711,'06_employed_relevant'!$C$14:$C$4711,$A44,'06_employed_relevant'!$H$14:$H$4711,C$4)+SUMIFS('06_employed_relevant'!$E$14:$E$4711,'06_employed_relevant'!$C$14:$C$4711,$A44,'06_employed_relevant'!$H$14:$H$4711,C$4)</f>
        <v>0</v>
      </c>
      <c r="D44" s="3">
        <f>SUMIFS('06_employed_relevant'!$D$14:$D$4711,'06_employed_relevant'!$C$14:$C$4711,$A44,'06_employed_relevant'!$H$14:$H$4711,D$4)+SUMIFS('06_employed_relevant'!$E$14:$E$4711,'06_employed_relevant'!$C$14:$C$4711,$A44,'06_employed_relevant'!$H$14:$H$4711,D$4)</f>
        <v>0</v>
      </c>
      <c r="E44" s="3">
        <f>SUMIFS('06_employed_relevant'!$D$14:$D$4711,'06_employed_relevant'!$C$14:$C$4711,$A44,'06_employed_relevant'!$H$14:$H$4711,E$4)+SUMIFS('06_employed_relevant'!$E$14:$E$4711,'06_employed_relevant'!$C$14:$C$4711,$A44,'06_employed_relevant'!$H$14:$H$4711,E$4)</f>
        <v>7</v>
      </c>
      <c r="F44" s="3">
        <f>SUMIFS('06_employed_relevant'!$D$14:$D$4711,'06_employed_relevant'!$C$14:$C$4711,$A44,'06_employed_relevant'!$H$14:$H$4711,F$4)+SUMIFS('06_employed_relevant'!$E$14:$E$4711,'06_employed_relevant'!$C$14:$C$4711,$A44,'06_employed_relevant'!$H$14:$H$4711,F$4)</f>
        <v>0</v>
      </c>
      <c r="G44" s="3">
        <f>SUMIFS('06_employed_relevant'!$D$14:$D$4711,'06_employed_relevant'!$C$14:$C$4711,$A44,'06_employed_relevant'!$H$14:$H$4711,G$4)+SUMIFS('06_employed_relevant'!$E$14:$E$4711,'06_employed_relevant'!$C$14:$C$4711,$A44,'06_employed_relevant'!$H$14:$H$4711,G$4)</f>
        <v>0</v>
      </c>
      <c r="H44" s="3">
        <f>SUMIFS('06_employed_relevant'!$D$14:$D$4711,'06_employed_relevant'!$C$14:$C$4711,$A44,'06_employed_relevant'!$H$14:$H$4711,H$4)+SUMIFS('06_employed_relevant'!$E$14:$E$4711,'06_employed_relevant'!$C$14:$C$4711,$A44,'06_employed_relevant'!$H$14:$H$4711,H$4)</f>
        <v>0</v>
      </c>
      <c r="I44" s="3">
        <f>SUMIFS('06_employed_relevant'!$D$14:$D$4711,'06_employed_relevant'!$C$14:$C$4711,$A44,'06_employed_relevant'!$H$14:$H$4711,I$4)+SUMIFS('06_employed_relevant'!$E$14:$E$4711,'06_employed_relevant'!$C$14:$C$4711,$A44,'06_employed_relevant'!$H$14:$H$4711,I$4)</f>
        <v>0</v>
      </c>
      <c r="J44" s="30">
        <f>SUMIFS('06_employed_relevant'!$D$14:$D$4711,'06_employed_relevant'!$C$14:$C$4711,$A44,'06_employed_relevant'!$H$14:$H$4711,J$4)+SUMIFS('06_employed_relevant'!$E$14:$E$4711,'06_employed_relevant'!$C$14:$C$4711,$A44,'06_employed_relevant'!$H$14:$H$4711,J$4)</f>
        <v>0</v>
      </c>
      <c r="K44" s="3">
        <f>SUMIFS('06_employed_relevant'!$D$14:$D$4711,'06_employed_relevant'!$C$14:$C$4711,$A44,'06_employed_relevant'!$H$14:$H$4711,K$4)+SUMIFS('06_employed_relevant'!$E$14:$E$4711,'06_employed_relevant'!$C$14:$C$4711,$A44,'06_employed_relevant'!$H$14:$H$4711,K$4)</f>
        <v>0</v>
      </c>
      <c r="L44" s="3">
        <f>SUMIFS('06_employed_relevant'!$D$14:$D$4711,'06_employed_relevant'!$C$14:$C$4711,$A44,'06_employed_relevant'!$H$14:$H$4711,L$4)+SUMIFS('06_employed_relevant'!$E$14:$E$4711,'06_employed_relevant'!$C$14:$C$4711,$A44,'06_employed_relevant'!$H$14:$H$4711,L$4)</f>
        <v>0</v>
      </c>
      <c r="M44" s="3">
        <f>SUMIFS('06_employed_relevant'!$D$14:$D$4711,'06_employed_relevant'!$C$14:$C$4711,$A44,'06_employed_relevant'!$H$14:$H$4711,M$4)+SUMIFS('06_employed_relevant'!$E$14:$E$4711,'06_employed_relevant'!$C$14:$C$4711,$A44,'06_employed_relevant'!$H$14:$H$4711,M$4)</f>
        <v>0</v>
      </c>
      <c r="N44" s="3">
        <f>SUMIFS('06_employed_relevant'!$D$14:$D$4711,'06_employed_relevant'!$C$14:$C$4711,$A44,'06_employed_relevant'!$H$14:$H$4711,N$4)+SUMIFS('06_employed_relevant'!$E$14:$E$4711,'06_employed_relevant'!$C$14:$C$4711,$A44,'06_employed_relevant'!$H$14:$H$4711,N$4)</f>
        <v>0</v>
      </c>
      <c r="O44" s="3">
        <f>SUMIFS('06_employed_relevant'!$D$14:$D$4711,'06_employed_relevant'!$C$14:$C$4711,$A44,'06_employed_relevant'!$H$14:$H$4711,O$4)+SUMIFS('06_employed_relevant'!$E$14:$E$4711,'06_employed_relevant'!$C$14:$C$4711,$A44,'06_employed_relevant'!$H$14:$H$4711,O$4)</f>
        <v>0</v>
      </c>
      <c r="P44" s="3">
        <f>SUMIFS('06_employed_relevant'!$D$14:$D$4711,'06_employed_relevant'!$C$14:$C$4711,$A44,'06_employed_relevant'!$H$14:$H$4711,P$4)+SUMIFS('06_employed_relevant'!$E$14:$E$4711,'06_employed_relevant'!$C$14:$C$4711,$A44,'06_employed_relevant'!$H$14:$H$4711,P$4)</f>
        <v>0</v>
      </c>
      <c r="Q44" s="3">
        <f>SUMIFS('06_employed_relevant'!$D$14:$D$4711,'06_employed_relevant'!$C$14:$C$4711,$A44,'06_employed_relevant'!$H$14:$H$4711,Q$4)+SUMIFS('06_employed_relevant'!$E$14:$E$4711,'06_employed_relevant'!$C$14:$C$4711,$A44,'06_employed_relevant'!$H$14:$H$4711,Q$4)</f>
        <v>0</v>
      </c>
      <c r="R44" s="3">
        <f>SUMIFS('06_employed_relevant'!$D$14:$D$4711,'06_employed_relevant'!$C$14:$C$4711,$A44,'06_employed_relevant'!$H$14:$H$4711,R$4)+SUMIFS('06_employed_relevant'!$E$14:$E$4711,'06_employed_relevant'!$C$14:$C$4711,$A44,'06_employed_relevant'!$H$14:$H$4711,R$4)</f>
        <v>0</v>
      </c>
      <c r="S44" s="24">
        <f t="shared" si="0"/>
        <v>7</v>
      </c>
      <c r="U44" t="s">
        <v>14</v>
      </c>
      <c r="V44" s="3">
        <f>SUMIFS('06_employed_relevant'!$F$14:$F$4711,'06_employed_relevant'!$C$14:$C$4711,$U44,'06_employed_relevant'!$H$14:$H$4711,V$4)+SUMIFS('06_employed_relevant'!$G$14:$G$4711,'06_employed_relevant'!$C$14:$C$4711,$U44,'06_employed_relevant'!$H$14:$H$4711,V$4)</f>
        <v>0</v>
      </c>
      <c r="W44" s="3">
        <f>SUMIFS('06_employed_relevant'!$F$14:$F$4711,'06_employed_relevant'!$C$14:$C$4711,$U44,'06_employed_relevant'!$H$14:$H$4711,W$4)+SUMIFS('06_employed_relevant'!$G$14:$G$4711,'06_employed_relevant'!$C$14:$C$4711,$U44,'06_employed_relevant'!$H$14:$H$4711,W$4)</f>
        <v>0</v>
      </c>
      <c r="X44" s="3">
        <f>SUMIFS('06_employed_relevant'!$F$14:$F$4711,'06_employed_relevant'!$C$14:$C$4711,$U44,'06_employed_relevant'!$H$14:$H$4711,X$4)+SUMIFS('06_employed_relevant'!$G$14:$G$4711,'06_employed_relevant'!$C$14:$C$4711,$U44,'06_employed_relevant'!$H$14:$H$4711,X$4)</f>
        <v>0</v>
      </c>
      <c r="Y44" s="3">
        <f>SUMIFS('06_employed_relevant'!$F$14:$F$4711,'06_employed_relevant'!$C$14:$C$4711,$U44,'06_employed_relevant'!$H$14:$H$4711,Y$4)+SUMIFS('06_employed_relevant'!$G$14:$G$4711,'06_employed_relevant'!$C$14:$C$4711,$U44,'06_employed_relevant'!$H$14:$H$4711,Y$4)</f>
        <v>0</v>
      </c>
      <c r="Z44" s="3">
        <f>SUMIFS('06_employed_relevant'!$F$14:$F$4711,'06_employed_relevant'!$C$14:$C$4711,$U44,'06_employed_relevant'!$H$14:$H$4711,Z$4)+SUMIFS('06_employed_relevant'!$G$14:$G$4711,'06_employed_relevant'!$C$14:$C$4711,$U44,'06_employed_relevant'!$H$14:$H$4711,Z$4)</f>
        <v>0</v>
      </c>
      <c r="AA44" s="3">
        <f>SUMIFS('06_employed_relevant'!$F$14:$F$4711,'06_employed_relevant'!$C$14:$C$4711,$U44,'06_employed_relevant'!$H$14:$H$4711,AA$4)+SUMIFS('06_employed_relevant'!$G$14:$G$4711,'06_employed_relevant'!$C$14:$C$4711,$U44,'06_employed_relevant'!$H$14:$H$4711,AA$4)</f>
        <v>0</v>
      </c>
      <c r="AB44" s="3">
        <f>SUMIFS('06_employed_relevant'!$F$14:$F$4711,'06_employed_relevant'!$C$14:$C$4711,$U44,'06_employed_relevant'!$H$14:$H$4711,AB$4)+SUMIFS('06_employed_relevant'!$G$14:$G$4711,'06_employed_relevant'!$C$14:$C$4711,$U44,'06_employed_relevant'!$H$14:$H$4711,AB$4)</f>
        <v>0</v>
      </c>
      <c r="AC44" s="3">
        <f>SUMIFS('06_employed_relevant'!$F$14:$F$4711,'06_employed_relevant'!$C$14:$C$4711,$U44,'06_employed_relevant'!$H$14:$H$4711,AC$4)+SUMIFS('06_employed_relevant'!$G$14:$G$4711,'06_employed_relevant'!$C$14:$C$4711,$U44,'06_employed_relevant'!$H$14:$H$4711,AC$4)</f>
        <v>0</v>
      </c>
      <c r="AD44" s="30">
        <f>SUMIFS('06_employed_relevant'!$F$14:$F$4711,'06_employed_relevant'!$C$14:$C$4711,$U44,'06_employed_relevant'!$H$14:$H$4711,AD$4)+SUMIFS('06_employed_relevant'!$G$14:$G$4711,'06_employed_relevant'!$C$14:$C$4711,$U44,'06_employed_relevant'!$H$14:$H$4711,AD$4)</f>
        <v>0</v>
      </c>
      <c r="AE44" s="3">
        <f>SUMIFS('06_employed_relevant'!$F$14:$F$4711,'06_employed_relevant'!$C$14:$C$4711,$U44,'06_employed_relevant'!$H$14:$H$4711,AE$4)+SUMIFS('06_employed_relevant'!$G$14:$G$4711,'06_employed_relevant'!$C$14:$C$4711,$U44,'06_employed_relevant'!$H$14:$H$4711,AE$4)</f>
        <v>0</v>
      </c>
      <c r="AF44" s="3">
        <f>SUMIFS('06_employed_relevant'!$F$14:$F$4711,'06_employed_relevant'!$C$14:$C$4711,$U44,'06_employed_relevant'!$H$14:$H$4711,AF$4)+SUMIFS('06_employed_relevant'!$G$14:$G$4711,'06_employed_relevant'!$C$14:$C$4711,$U44,'06_employed_relevant'!$H$14:$H$4711,AF$4)</f>
        <v>0</v>
      </c>
      <c r="AG44" s="3">
        <f>SUMIFS('06_employed_relevant'!$F$14:$F$4711,'06_employed_relevant'!$C$14:$C$4711,$U44,'06_employed_relevant'!$H$14:$H$4711,AG$4)+SUMIFS('06_employed_relevant'!$G$14:$G$4711,'06_employed_relevant'!$C$14:$C$4711,$U44,'06_employed_relevant'!$H$14:$H$4711,AG$4)</f>
        <v>0</v>
      </c>
      <c r="AH44" s="3">
        <f>SUMIFS('06_employed_relevant'!$F$14:$F$4711,'06_employed_relevant'!$C$14:$C$4711,$U44,'06_employed_relevant'!$H$14:$H$4711,AH$4)+SUMIFS('06_employed_relevant'!$G$14:$G$4711,'06_employed_relevant'!$C$14:$C$4711,$U44,'06_employed_relevant'!$H$14:$H$4711,AH$4)</f>
        <v>0</v>
      </c>
      <c r="AI44" s="3">
        <f>SUMIFS('06_employed_relevant'!$F$14:$F$4711,'06_employed_relevant'!$C$14:$C$4711,$U44,'06_employed_relevant'!$H$14:$H$4711,AI$4)+SUMIFS('06_employed_relevant'!$G$14:$G$4711,'06_employed_relevant'!$C$14:$C$4711,$U44,'06_employed_relevant'!$H$14:$H$4711,AI$4)</f>
        <v>0</v>
      </c>
      <c r="AJ44" s="3">
        <f>SUMIFS('06_employed_relevant'!$F$14:$F$4711,'06_employed_relevant'!$C$14:$C$4711,$U44,'06_employed_relevant'!$H$14:$H$4711,AJ$4)+SUMIFS('06_employed_relevant'!$G$14:$G$4711,'06_employed_relevant'!$C$14:$C$4711,$U44,'06_employed_relevant'!$H$14:$H$4711,AJ$4)</f>
        <v>0</v>
      </c>
      <c r="AK44" s="3">
        <f>SUMIFS('06_employed_relevant'!$F$14:$F$4711,'06_employed_relevant'!$C$14:$C$4711,$U44,'06_employed_relevant'!$H$14:$H$4711,AK$4)+SUMIFS('06_employed_relevant'!$G$14:$G$4711,'06_employed_relevant'!$C$14:$C$4711,$U44,'06_employed_relevant'!$H$14:$H$4711,AK$4)</f>
        <v>0</v>
      </c>
      <c r="AL44" s="3">
        <f>SUMIFS('06_employed_relevant'!$F$14:$F$4711,'06_employed_relevant'!$C$14:$C$4711,$U44,'06_employed_relevant'!$H$14:$H$4711,AL$4)+SUMIFS('06_employed_relevant'!$G$14:$G$4711,'06_employed_relevant'!$C$14:$C$4711,$U44,'06_employed_relevant'!$H$14:$H$4711,AL$4)</f>
        <v>0</v>
      </c>
      <c r="AM44" s="24">
        <f t="shared" si="1"/>
        <v>0</v>
      </c>
    </row>
    <row r="45" spans="1:39">
      <c r="A45" t="s">
        <v>167</v>
      </c>
      <c r="B45" s="3">
        <f>SUMIFS('06_employed_relevant'!$D$14:$D$4711,'06_employed_relevant'!$C$14:$C$4711,$A45,'06_employed_relevant'!$H$14:$H$4711,B$4)+SUMIFS('06_employed_relevant'!$E$14:$E$4711,'06_employed_relevant'!$C$14:$C$4711,$A45,'06_employed_relevant'!$H$14:$H$4711,B$4)</f>
        <v>104</v>
      </c>
      <c r="C45" s="3">
        <f>SUMIFS('06_employed_relevant'!$D$14:$D$4711,'06_employed_relevant'!$C$14:$C$4711,$A45,'06_employed_relevant'!$H$14:$H$4711,C$4)+SUMIFS('06_employed_relevant'!$E$14:$E$4711,'06_employed_relevant'!$C$14:$C$4711,$A45,'06_employed_relevant'!$H$14:$H$4711,C$4)</f>
        <v>3</v>
      </c>
      <c r="D45" s="3">
        <f>SUMIFS('06_employed_relevant'!$D$14:$D$4711,'06_employed_relevant'!$C$14:$C$4711,$A45,'06_employed_relevant'!$H$14:$H$4711,D$4)+SUMIFS('06_employed_relevant'!$E$14:$E$4711,'06_employed_relevant'!$C$14:$C$4711,$A45,'06_employed_relevant'!$H$14:$H$4711,D$4)</f>
        <v>58</v>
      </c>
      <c r="E45" s="3">
        <f>SUMIFS('06_employed_relevant'!$D$14:$D$4711,'06_employed_relevant'!$C$14:$C$4711,$A45,'06_employed_relevant'!$H$14:$H$4711,E$4)+SUMIFS('06_employed_relevant'!$E$14:$E$4711,'06_employed_relevant'!$C$14:$C$4711,$A45,'06_employed_relevant'!$H$14:$H$4711,E$4)</f>
        <v>123</v>
      </c>
      <c r="F45" s="3">
        <f>SUMIFS('06_employed_relevant'!$D$14:$D$4711,'06_employed_relevant'!$C$14:$C$4711,$A45,'06_employed_relevant'!$H$14:$H$4711,F$4)+SUMIFS('06_employed_relevant'!$E$14:$E$4711,'06_employed_relevant'!$C$14:$C$4711,$A45,'06_employed_relevant'!$H$14:$H$4711,F$4)</f>
        <v>0</v>
      </c>
      <c r="G45" s="3">
        <f>SUMIFS('06_employed_relevant'!$D$14:$D$4711,'06_employed_relevant'!$C$14:$C$4711,$A45,'06_employed_relevant'!$H$14:$H$4711,G$4)+SUMIFS('06_employed_relevant'!$E$14:$E$4711,'06_employed_relevant'!$C$14:$C$4711,$A45,'06_employed_relevant'!$H$14:$H$4711,G$4)</f>
        <v>20</v>
      </c>
      <c r="H45" s="3">
        <f>SUMIFS('06_employed_relevant'!$D$14:$D$4711,'06_employed_relevant'!$C$14:$C$4711,$A45,'06_employed_relevant'!$H$14:$H$4711,H$4)+SUMIFS('06_employed_relevant'!$E$14:$E$4711,'06_employed_relevant'!$C$14:$C$4711,$A45,'06_employed_relevant'!$H$14:$H$4711,H$4)</f>
        <v>10</v>
      </c>
      <c r="I45" s="3">
        <f>SUMIFS('06_employed_relevant'!$D$14:$D$4711,'06_employed_relevant'!$C$14:$C$4711,$A45,'06_employed_relevant'!$H$14:$H$4711,I$4)+SUMIFS('06_employed_relevant'!$E$14:$E$4711,'06_employed_relevant'!$C$14:$C$4711,$A45,'06_employed_relevant'!$H$14:$H$4711,I$4)</f>
        <v>0</v>
      </c>
      <c r="J45" s="30">
        <f>SUMIFS('06_employed_relevant'!$D$14:$D$4711,'06_employed_relevant'!$C$14:$C$4711,$A45,'06_employed_relevant'!$H$14:$H$4711,J$4)+SUMIFS('06_employed_relevant'!$E$14:$E$4711,'06_employed_relevant'!$C$14:$C$4711,$A45,'06_employed_relevant'!$H$14:$H$4711,J$4)</f>
        <v>0</v>
      </c>
      <c r="K45" s="3">
        <f>SUMIFS('06_employed_relevant'!$D$14:$D$4711,'06_employed_relevant'!$C$14:$C$4711,$A45,'06_employed_relevant'!$H$14:$H$4711,K$4)+SUMIFS('06_employed_relevant'!$E$14:$E$4711,'06_employed_relevant'!$C$14:$C$4711,$A45,'06_employed_relevant'!$H$14:$H$4711,K$4)</f>
        <v>4</v>
      </c>
      <c r="L45" s="3">
        <f>SUMIFS('06_employed_relevant'!$D$14:$D$4711,'06_employed_relevant'!$C$14:$C$4711,$A45,'06_employed_relevant'!$H$14:$H$4711,L$4)+SUMIFS('06_employed_relevant'!$E$14:$E$4711,'06_employed_relevant'!$C$14:$C$4711,$A45,'06_employed_relevant'!$H$14:$H$4711,L$4)</f>
        <v>20</v>
      </c>
      <c r="M45" s="3">
        <f>SUMIFS('06_employed_relevant'!$D$14:$D$4711,'06_employed_relevant'!$C$14:$C$4711,$A45,'06_employed_relevant'!$H$14:$H$4711,M$4)+SUMIFS('06_employed_relevant'!$E$14:$E$4711,'06_employed_relevant'!$C$14:$C$4711,$A45,'06_employed_relevant'!$H$14:$H$4711,M$4)</f>
        <v>101</v>
      </c>
      <c r="N45" s="3">
        <f>SUMIFS('06_employed_relevant'!$D$14:$D$4711,'06_employed_relevant'!$C$14:$C$4711,$A45,'06_employed_relevant'!$H$14:$H$4711,N$4)+SUMIFS('06_employed_relevant'!$E$14:$E$4711,'06_employed_relevant'!$C$14:$C$4711,$A45,'06_employed_relevant'!$H$14:$H$4711,N$4)</f>
        <v>32</v>
      </c>
      <c r="O45" s="3">
        <f>SUMIFS('06_employed_relevant'!$D$14:$D$4711,'06_employed_relevant'!$C$14:$C$4711,$A45,'06_employed_relevant'!$H$14:$H$4711,O$4)+SUMIFS('06_employed_relevant'!$E$14:$E$4711,'06_employed_relevant'!$C$14:$C$4711,$A45,'06_employed_relevant'!$H$14:$H$4711,O$4)</f>
        <v>12</v>
      </c>
      <c r="P45" s="3">
        <f>SUMIFS('06_employed_relevant'!$D$14:$D$4711,'06_employed_relevant'!$C$14:$C$4711,$A45,'06_employed_relevant'!$H$14:$H$4711,P$4)+SUMIFS('06_employed_relevant'!$E$14:$E$4711,'06_employed_relevant'!$C$14:$C$4711,$A45,'06_employed_relevant'!$H$14:$H$4711,P$4)</f>
        <v>49</v>
      </c>
      <c r="Q45" s="3">
        <f>SUMIFS('06_employed_relevant'!$D$14:$D$4711,'06_employed_relevant'!$C$14:$C$4711,$A45,'06_employed_relevant'!$H$14:$H$4711,Q$4)+SUMIFS('06_employed_relevant'!$E$14:$E$4711,'06_employed_relevant'!$C$14:$C$4711,$A45,'06_employed_relevant'!$H$14:$H$4711,Q$4)</f>
        <v>3</v>
      </c>
      <c r="R45" s="3">
        <f>SUMIFS('06_employed_relevant'!$D$14:$D$4711,'06_employed_relevant'!$C$14:$C$4711,$A45,'06_employed_relevant'!$H$14:$H$4711,R$4)+SUMIFS('06_employed_relevant'!$E$14:$E$4711,'06_employed_relevant'!$C$14:$C$4711,$A45,'06_employed_relevant'!$H$14:$H$4711,R$4)</f>
        <v>0</v>
      </c>
      <c r="S45" s="24">
        <f t="shared" si="0"/>
        <v>539</v>
      </c>
      <c r="U45" t="s">
        <v>167</v>
      </c>
      <c r="V45" s="3">
        <f>SUMIFS('06_employed_relevant'!$F$14:$F$4711,'06_employed_relevant'!$C$14:$C$4711,$U45,'06_employed_relevant'!$H$14:$H$4711,V$4)+SUMIFS('06_employed_relevant'!$G$14:$G$4711,'06_employed_relevant'!$C$14:$C$4711,$U45,'06_employed_relevant'!$H$14:$H$4711,V$4)</f>
        <v>20</v>
      </c>
      <c r="W45" s="3">
        <f>SUMIFS('06_employed_relevant'!$F$14:$F$4711,'06_employed_relevant'!$C$14:$C$4711,$U45,'06_employed_relevant'!$H$14:$H$4711,W$4)+SUMIFS('06_employed_relevant'!$G$14:$G$4711,'06_employed_relevant'!$C$14:$C$4711,$U45,'06_employed_relevant'!$H$14:$H$4711,W$4)</f>
        <v>0</v>
      </c>
      <c r="X45" s="3">
        <f>SUMIFS('06_employed_relevant'!$F$14:$F$4711,'06_employed_relevant'!$C$14:$C$4711,$U45,'06_employed_relevant'!$H$14:$H$4711,X$4)+SUMIFS('06_employed_relevant'!$G$14:$G$4711,'06_employed_relevant'!$C$14:$C$4711,$U45,'06_employed_relevant'!$H$14:$H$4711,X$4)</f>
        <v>0</v>
      </c>
      <c r="Y45" s="3">
        <f>SUMIFS('06_employed_relevant'!$F$14:$F$4711,'06_employed_relevant'!$C$14:$C$4711,$U45,'06_employed_relevant'!$H$14:$H$4711,Y$4)+SUMIFS('06_employed_relevant'!$G$14:$G$4711,'06_employed_relevant'!$C$14:$C$4711,$U45,'06_employed_relevant'!$H$14:$H$4711,Y$4)</f>
        <v>6</v>
      </c>
      <c r="Z45" s="3">
        <f>SUMIFS('06_employed_relevant'!$F$14:$F$4711,'06_employed_relevant'!$C$14:$C$4711,$U45,'06_employed_relevant'!$H$14:$H$4711,Z$4)+SUMIFS('06_employed_relevant'!$G$14:$G$4711,'06_employed_relevant'!$C$14:$C$4711,$U45,'06_employed_relevant'!$H$14:$H$4711,Z$4)</f>
        <v>0</v>
      </c>
      <c r="AA45" s="3">
        <f>SUMIFS('06_employed_relevant'!$F$14:$F$4711,'06_employed_relevant'!$C$14:$C$4711,$U45,'06_employed_relevant'!$H$14:$H$4711,AA$4)+SUMIFS('06_employed_relevant'!$G$14:$G$4711,'06_employed_relevant'!$C$14:$C$4711,$U45,'06_employed_relevant'!$H$14:$H$4711,AA$4)</f>
        <v>8</v>
      </c>
      <c r="AB45" s="3">
        <f>SUMIFS('06_employed_relevant'!$F$14:$F$4711,'06_employed_relevant'!$C$14:$C$4711,$U45,'06_employed_relevant'!$H$14:$H$4711,AB$4)+SUMIFS('06_employed_relevant'!$G$14:$G$4711,'06_employed_relevant'!$C$14:$C$4711,$U45,'06_employed_relevant'!$H$14:$H$4711,AB$4)</f>
        <v>3</v>
      </c>
      <c r="AC45" s="3">
        <f>SUMIFS('06_employed_relevant'!$F$14:$F$4711,'06_employed_relevant'!$C$14:$C$4711,$U45,'06_employed_relevant'!$H$14:$H$4711,AC$4)+SUMIFS('06_employed_relevant'!$G$14:$G$4711,'06_employed_relevant'!$C$14:$C$4711,$U45,'06_employed_relevant'!$H$14:$H$4711,AC$4)</f>
        <v>0</v>
      </c>
      <c r="AD45" s="30">
        <f>SUMIFS('06_employed_relevant'!$F$14:$F$4711,'06_employed_relevant'!$C$14:$C$4711,$U45,'06_employed_relevant'!$H$14:$H$4711,AD$4)+SUMIFS('06_employed_relevant'!$G$14:$G$4711,'06_employed_relevant'!$C$14:$C$4711,$U45,'06_employed_relevant'!$H$14:$H$4711,AD$4)</f>
        <v>0</v>
      </c>
      <c r="AE45" s="3">
        <f>SUMIFS('06_employed_relevant'!$F$14:$F$4711,'06_employed_relevant'!$C$14:$C$4711,$U45,'06_employed_relevant'!$H$14:$H$4711,AE$4)+SUMIFS('06_employed_relevant'!$G$14:$G$4711,'06_employed_relevant'!$C$14:$C$4711,$U45,'06_employed_relevant'!$H$14:$H$4711,AE$4)</f>
        <v>7</v>
      </c>
      <c r="AF45" s="3">
        <f>SUMIFS('06_employed_relevant'!$F$14:$F$4711,'06_employed_relevant'!$C$14:$C$4711,$U45,'06_employed_relevant'!$H$14:$H$4711,AF$4)+SUMIFS('06_employed_relevant'!$G$14:$G$4711,'06_employed_relevant'!$C$14:$C$4711,$U45,'06_employed_relevant'!$H$14:$H$4711,AF$4)</f>
        <v>18</v>
      </c>
      <c r="AG45" s="3">
        <f>SUMIFS('06_employed_relevant'!$F$14:$F$4711,'06_employed_relevant'!$C$14:$C$4711,$U45,'06_employed_relevant'!$H$14:$H$4711,AG$4)+SUMIFS('06_employed_relevant'!$G$14:$G$4711,'06_employed_relevant'!$C$14:$C$4711,$U45,'06_employed_relevant'!$H$14:$H$4711,AG$4)</f>
        <v>21</v>
      </c>
      <c r="AH45" s="3">
        <f>SUMIFS('06_employed_relevant'!$F$14:$F$4711,'06_employed_relevant'!$C$14:$C$4711,$U45,'06_employed_relevant'!$H$14:$H$4711,AH$4)+SUMIFS('06_employed_relevant'!$G$14:$G$4711,'06_employed_relevant'!$C$14:$C$4711,$U45,'06_employed_relevant'!$H$14:$H$4711,AH$4)</f>
        <v>0</v>
      </c>
      <c r="AI45" s="3">
        <f>SUMIFS('06_employed_relevant'!$F$14:$F$4711,'06_employed_relevant'!$C$14:$C$4711,$U45,'06_employed_relevant'!$H$14:$H$4711,AI$4)+SUMIFS('06_employed_relevant'!$G$14:$G$4711,'06_employed_relevant'!$C$14:$C$4711,$U45,'06_employed_relevant'!$H$14:$H$4711,AI$4)</f>
        <v>0</v>
      </c>
      <c r="AJ45" s="3">
        <f>SUMIFS('06_employed_relevant'!$F$14:$F$4711,'06_employed_relevant'!$C$14:$C$4711,$U45,'06_employed_relevant'!$H$14:$H$4711,AJ$4)+SUMIFS('06_employed_relevant'!$G$14:$G$4711,'06_employed_relevant'!$C$14:$C$4711,$U45,'06_employed_relevant'!$H$14:$H$4711,AJ$4)</f>
        <v>70</v>
      </c>
      <c r="AK45" s="3">
        <f>SUMIFS('06_employed_relevant'!$F$14:$F$4711,'06_employed_relevant'!$C$14:$C$4711,$U45,'06_employed_relevant'!$H$14:$H$4711,AK$4)+SUMIFS('06_employed_relevant'!$G$14:$G$4711,'06_employed_relevant'!$C$14:$C$4711,$U45,'06_employed_relevant'!$H$14:$H$4711,AK$4)</f>
        <v>3</v>
      </c>
      <c r="AL45" s="3">
        <f>SUMIFS('06_employed_relevant'!$F$14:$F$4711,'06_employed_relevant'!$C$14:$C$4711,$U45,'06_employed_relevant'!$H$14:$H$4711,AL$4)+SUMIFS('06_employed_relevant'!$G$14:$G$4711,'06_employed_relevant'!$C$14:$C$4711,$U45,'06_employed_relevant'!$H$14:$H$4711,AL$4)</f>
        <v>3</v>
      </c>
      <c r="AM45" s="24">
        <f t="shared" si="1"/>
        <v>159</v>
      </c>
    </row>
    <row r="46" spans="1:39">
      <c r="A46" t="s">
        <v>15</v>
      </c>
      <c r="B46" s="3">
        <f>SUMIFS('06_employed_relevant'!$D$14:$D$4711,'06_employed_relevant'!$C$14:$C$4711,$A46,'06_employed_relevant'!$H$14:$H$4711,B$4)+SUMIFS('06_employed_relevant'!$E$14:$E$4711,'06_employed_relevant'!$C$14:$C$4711,$A46,'06_employed_relevant'!$H$14:$H$4711,B$4)</f>
        <v>24</v>
      </c>
      <c r="C46" s="3">
        <f>SUMIFS('06_employed_relevant'!$D$14:$D$4711,'06_employed_relevant'!$C$14:$C$4711,$A46,'06_employed_relevant'!$H$14:$H$4711,C$4)+SUMIFS('06_employed_relevant'!$E$14:$E$4711,'06_employed_relevant'!$C$14:$C$4711,$A46,'06_employed_relevant'!$H$14:$H$4711,C$4)</f>
        <v>3</v>
      </c>
      <c r="D46" s="3">
        <f>SUMIFS('06_employed_relevant'!$D$14:$D$4711,'06_employed_relevant'!$C$14:$C$4711,$A46,'06_employed_relevant'!$H$14:$H$4711,D$4)+SUMIFS('06_employed_relevant'!$E$14:$E$4711,'06_employed_relevant'!$C$14:$C$4711,$A46,'06_employed_relevant'!$H$14:$H$4711,D$4)</f>
        <v>12</v>
      </c>
      <c r="E46" s="3">
        <f>SUMIFS('06_employed_relevant'!$D$14:$D$4711,'06_employed_relevant'!$C$14:$C$4711,$A46,'06_employed_relevant'!$H$14:$H$4711,E$4)+SUMIFS('06_employed_relevant'!$E$14:$E$4711,'06_employed_relevant'!$C$14:$C$4711,$A46,'06_employed_relevant'!$H$14:$H$4711,E$4)</f>
        <v>23</v>
      </c>
      <c r="F46" s="3">
        <f>SUMIFS('06_employed_relevant'!$D$14:$D$4711,'06_employed_relevant'!$C$14:$C$4711,$A46,'06_employed_relevant'!$H$14:$H$4711,F$4)+SUMIFS('06_employed_relevant'!$E$14:$E$4711,'06_employed_relevant'!$C$14:$C$4711,$A46,'06_employed_relevant'!$H$14:$H$4711,F$4)</f>
        <v>0</v>
      </c>
      <c r="G46" s="3">
        <f>SUMIFS('06_employed_relevant'!$D$14:$D$4711,'06_employed_relevant'!$C$14:$C$4711,$A46,'06_employed_relevant'!$H$14:$H$4711,G$4)+SUMIFS('06_employed_relevant'!$E$14:$E$4711,'06_employed_relevant'!$C$14:$C$4711,$A46,'06_employed_relevant'!$H$14:$H$4711,G$4)</f>
        <v>9</v>
      </c>
      <c r="H46" s="3">
        <f>SUMIFS('06_employed_relevant'!$D$14:$D$4711,'06_employed_relevant'!$C$14:$C$4711,$A46,'06_employed_relevant'!$H$14:$H$4711,H$4)+SUMIFS('06_employed_relevant'!$E$14:$E$4711,'06_employed_relevant'!$C$14:$C$4711,$A46,'06_employed_relevant'!$H$14:$H$4711,H$4)</f>
        <v>6</v>
      </c>
      <c r="I46" s="3">
        <f>SUMIFS('06_employed_relevant'!$D$14:$D$4711,'06_employed_relevant'!$C$14:$C$4711,$A46,'06_employed_relevant'!$H$14:$H$4711,I$4)+SUMIFS('06_employed_relevant'!$E$14:$E$4711,'06_employed_relevant'!$C$14:$C$4711,$A46,'06_employed_relevant'!$H$14:$H$4711,I$4)</f>
        <v>0</v>
      </c>
      <c r="J46" s="30">
        <f>SUMIFS('06_employed_relevant'!$D$14:$D$4711,'06_employed_relevant'!$C$14:$C$4711,$A46,'06_employed_relevant'!$H$14:$H$4711,J$4)+SUMIFS('06_employed_relevant'!$E$14:$E$4711,'06_employed_relevant'!$C$14:$C$4711,$A46,'06_employed_relevant'!$H$14:$H$4711,J$4)</f>
        <v>0</v>
      </c>
      <c r="K46" s="3">
        <f>SUMIFS('06_employed_relevant'!$D$14:$D$4711,'06_employed_relevant'!$C$14:$C$4711,$A46,'06_employed_relevant'!$H$14:$H$4711,K$4)+SUMIFS('06_employed_relevant'!$E$14:$E$4711,'06_employed_relevant'!$C$14:$C$4711,$A46,'06_employed_relevant'!$H$14:$H$4711,K$4)</f>
        <v>3</v>
      </c>
      <c r="L46" s="3">
        <f>SUMIFS('06_employed_relevant'!$D$14:$D$4711,'06_employed_relevant'!$C$14:$C$4711,$A46,'06_employed_relevant'!$H$14:$H$4711,L$4)+SUMIFS('06_employed_relevant'!$E$14:$E$4711,'06_employed_relevant'!$C$14:$C$4711,$A46,'06_employed_relevant'!$H$14:$H$4711,L$4)</f>
        <v>9</v>
      </c>
      <c r="M46" s="3">
        <f>SUMIFS('06_employed_relevant'!$D$14:$D$4711,'06_employed_relevant'!$C$14:$C$4711,$A46,'06_employed_relevant'!$H$14:$H$4711,M$4)+SUMIFS('06_employed_relevant'!$E$14:$E$4711,'06_employed_relevant'!$C$14:$C$4711,$A46,'06_employed_relevant'!$H$14:$H$4711,M$4)</f>
        <v>45</v>
      </c>
      <c r="N46" s="3">
        <f>SUMIFS('06_employed_relevant'!$D$14:$D$4711,'06_employed_relevant'!$C$14:$C$4711,$A46,'06_employed_relevant'!$H$14:$H$4711,N$4)+SUMIFS('06_employed_relevant'!$E$14:$E$4711,'06_employed_relevant'!$C$14:$C$4711,$A46,'06_employed_relevant'!$H$14:$H$4711,N$4)</f>
        <v>16</v>
      </c>
      <c r="O46" s="3">
        <f>SUMIFS('06_employed_relevant'!$D$14:$D$4711,'06_employed_relevant'!$C$14:$C$4711,$A46,'06_employed_relevant'!$H$14:$H$4711,O$4)+SUMIFS('06_employed_relevant'!$E$14:$E$4711,'06_employed_relevant'!$C$14:$C$4711,$A46,'06_employed_relevant'!$H$14:$H$4711,O$4)</f>
        <v>0</v>
      </c>
      <c r="P46" s="3">
        <f>SUMIFS('06_employed_relevant'!$D$14:$D$4711,'06_employed_relevant'!$C$14:$C$4711,$A46,'06_employed_relevant'!$H$14:$H$4711,P$4)+SUMIFS('06_employed_relevant'!$E$14:$E$4711,'06_employed_relevant'!$C$14:$C$4711,$A46,'06_employed_relevant'!$H$14:$H$4711,P$4)</f>
        <v>6</v>
      </c>
      <c r="Q46" s="3">
        <f>SUMIFS('06_employed_relevant'!$D$14:$D$4711,'06_employed_relevant'!$C$14:$C$4711,$A46,'06_employed_relevant'!$H$14:$H$4711,Q$4)+SUMIFS('06_employed_relevant'!$E$14:$E$4711,'06_employed_relevant'!$C$14:$C$4711,$A46,'06_employed_relevant'!$H$14:$H$4711,Q$4)</f>
        <v>3</v>
      </c>
      <c r="R46" s="3">
        <f>SUMIFS('06_employed_relevant'!$D$14:$D$4711,'06_employed_relevant'!$C$14:$C$4711,$A46,'06_employed_relevant'!$H$14:$H$4711,R$4)+SUMIFS('06_employed_relevant'!$E$14:$E$4711,'06_employed_relevant'!$C$14:$C$4711,$A46,'06_employed_relevant'!$H$14:$H$4711,R$4)</f>
        <v>3</v>
      </c>
      <c r="S46" s="24">
        <f t="shared" si="0"/>
        <v>162</v>
      </c>
      <c r="U46" t="s">
        <v>15</v>
      </c>
      <c r="V46" s="3">
        <f>SUMIFS('06_employed_relevant'!$F$14:$F$4711,'06_employed_relevant'!$C$14:$C$4711,$U46,'06_employed_relevant'!$H$14:$H$4711,V$4)+SUMIFS('06_employed_relevant'!$G$14:$G$4711,'06_employed_relevant'!$C$14:$C$4711,$U46,'06_employed_relevant'!$H$14:$H$4711,V$4)</f>
        <v>0</v>
      </c>
      <c r="W46" s="3">
        <f>SUMIFS('06_employed_relevant'!$F$14:$F$4711,'06_employed_relevant'!$C$14:$C$4711,$U46,'06_employed_relevant'!$H$14:$H$4711,W$4)+SUMIFS('06_employed_relevant'!$G$14:$G$4711,'06_employed_relevant'!$C$14:$C$4711,$U46,'06_employed_relevant'!$H$14:$H$4711,W$4)</f>
        <v>0</v>
      </c>
      <c r="X46" s="3">
        <f>SUMIFS('06_employed_relevant'!$F$14:$F$4711,'06_employed_relevant'!$C$14:$C$4711,$U46,'06_employed_relevant'!$H$14:$H$4711,X$4)+SUMIFS('06_employed_relevant'!$G$14:$G$4711,'06_employed_relevant'!$C$14:$C$4711,$U46,'06_employed_relevant'!$H$14:$H$4711,X$4)</f>
        <v>0</v>
      </c>
      <c r="Y46" s="3">
        <f>SUMIFS('06_employed_relevant'!$F$14:$F$4711,'06_employed_relevant'!$C$14:$C$4711,$U46,'06_employed_relevant'!$H$14:$H$4711,Y$4)+SUMIFS('06_employed_relevant'!$G$14:$G$4711,'06_employed_relevant'!$C$14:$C$4711,$U46,'06_employed_relevant'!$H$14:$H$4711,Y$4)</f>
        <v>0</v>
      </c>
      <c r="Z46" s="3">
        <f>SUMIFS('06_employed_relevant'!$F$14:$F$4711,'06_employed_relevant'!$C$14:$C$4711,$U46,'06_employed_relevant'!$H$14:$H$4711,Z$4)+SUMIFS('06_employed_relevant'!$G$14:$G$4711,'06_employed_relevant'!$C$14:$C$4711,$U46,'06_employed_relevant'!$H$14:$H$4711,Z$4)</f>
        <v>0</v>
      </c>
      <c r="AA46" s="3">
        <f>SUMIFS('06_employed_relevant'!$F$14:$F$4711,'06_employed_relevant'!$C$14:$C$4711,$U46,'06_employed_relevant'!$H$14:$H$4711,AA$4)+SUMIFS('06_employed_relevant'!$G$14:$G$4711,'06_employed_relevant'!$C$14:$C$4711,$U46,'06_employed_relevant'!$H$14:$H$4711,AA$4)</f>
        <v>0</v>
      </c>
      <c r="AB46" s="3">
        <f>SUMIFS('06_employed_relevant'!$F$14:$F$4711,'06_employed_relevant'!$C$14:$C$4711,$U46,'06_employed_relevant'!$H$14:$H$4711,AB$4)+SUMIFS('06_employed_relevant'!$G$14:$G$4711,'06_employed_relevant'!$C$14:$C$4711,$U46,'06_employed_relevant'!$H$14:$H$4711,AB$4)</f>
        <v>0</v>
      </c>
      <c r="AC46" s="3">
        <f>SUMIFS('06_employed_relevant'!$F$14:$F$4711,'06_employed_relevant'!$C$14:$C$4711,$U46,'06_employed_relevant'!$H$14:$H$4711,AC$4)+SUMIFS('06_employed_relevant'!$G$14:$G$4711,'06_employed_relevant'!$C$14:$C$4711,$U46,'06_employed_relevant'!$H$14:$H$4711,AC$4)</f>
        <v>0</v>
      </c>
      <c r="AD46" s="30">
        <f>SUMIFS('06_employed_relevant'!$F$14:$F$4711,'06_employed_relevant'!$C$14:$C$4711,$U46,'06_employed_relevant'!$H$14:$H$4711,AD$4)+SUMIFS('06_employed_relevant'!$G$14:$G$4711,'06_employed_relevant'!$C$14:$C$4711,$U46,'06_employed_relevant'!$H$14:$H$4711,AD$4)</f>
        <v>0</v>
      </c>
      <c r="AE46" s="3">
        <f>SUMIFS('06_employed_relevant'!$F$14:$F$4711,'06_employed_relevant'!$C$14:$C$4711,$U46,'06_employed_relevant'!$H$14:$H$4711,AE$4)+SUMIFS('06_employed_relevant'!$G$14:$G$4711,'06_employed_relevant'!$C$14:$C$4711,$U46,'06_employed_relevant'!$H$14:$H$4711,AE$4)</f>
        <v>0</v>
      </c>
      <c r="AF46" s="3">
        <f>SUMIFS('06_employed_relevant'!$F$14:$F$4711,'06_employed_relevant'!$C$14:$C$4711,$U46,'06_employed_relevant'!$H$14:$H$4711,AF$4)+SUMIFS('06_employed_relevant'!$G$14:$G$4711,'06_employed_relevant'!$C$14:$C$4711,$U46,'06_employed_relevant'!$H$14:$H$4711,AF$4)</f>
        <v>3</v>
      </c>
      <c r="AG46" s="3">
        <f>SUMIFS('06_employed_relevant'!$F$14:$F$4711,'06_employed_relevant'!$C$14:$C$4711,$U46,'06_employed_relevant'!$H$14:$H$4711,AG$4)+SUMIFS('06_employed_relevant'!$G$14:$G$4711,'06_employed_relevant'!$C$14:$C$4711,$U46,'06_employed_relevant'!$H$14:$H$4711,AG$4)</f>
        <v>6</v>
      </c>
      <c r="AH46" s="3">
        <f>SUMIFS('06_employed_relevant'!$F$14:$F$4711,'06_employed_relevant'!$C$14:$C$4711,$U46,'06_employed_relevant'!$H$14:$H$4711,AH$4)+SUMIFS('06_employed_relevant'!$G$14:$G$4711,'06_employed_relevant'!$C$14:$C$4711,$U46,'06_employed_relevant'!$H$14:$H$4711,AH$4)</f>
        <v>0</v>
      </c>
      <c r="AI46" s="3">
        <f>SUMIFS('06_employed_relevant'!$F$14:$F$4711,'06_employed_relevant'!$C$14:$C$4711,$U46,'06_employed_relevant'!$H$14:$H$4711,AI$4)+SUMIFS('06_employed_relevant'!$G$14:$G$4711,'06_employed_relevant'!$C$14:$C$4711,$U46,'06_employed_relevant'!$H$14:$H$4711,AI$4)</f>
        <v>0</v>
      </c>
      <c r="AJ46" s="3">
        <f>SUMIFS('06_employed_relevant'!$F$14:$F$4711,'06_employed_relevant'!$C$14:$C$4711,$U46,'06_employed_relevant'!$H$14:$H$4711,AJ$4)+SUMIFS('06_employed_relevant'!$G$14:$G$4711,'06_employed_relevant'!$C$14:$C$4711,$U46,'06_employed_relevant'!$H$14:$H$4711,AJ$4)</f>
        <v>0</v>
      </c>
      <c r="AK46" s="3">
        <f>SUMIFS('06_employed_relevant'!$F$14:$F$4711,'06_employed_relevant'!$C$14:$C$4711,$U46,'06_employed_relevant'!$H$14:$H$4711,AK$4)+SUMIFS('06_employed_relevant'!$G$14:$G$4711,'06_employed_relevant'!$C$14:$C$4711,$U46,'06_employed_relevant'!$H$14:$H$4711,AK$4)</f>
        <v>0</v>
      </c>
      <c r="AL46" s="3">
        <f>SUMIFS('06_employed_relevant'!$F$14:$F$4711,'06_employed_relevant'!$C$14:$C$4711,$U46,'06_employed_relevant'!$H$14:$H$4711,AL$4)+SUMIFS('06_employed_relevant'!$G$14:$G$4711,'06_employed_relevant'!$C$14:$C$4711,$U46,'06_employed_relevant'!$H$14:$H$4711,AL$4)</f>
        <v>0</v>
      </c>
      <c r="AM46" s="24">
        <f t="shared" si="1"/>
        <v>9</v>
      </c>
    </row>
    <row r="47" spans="1:39">
      <c r="A47" t="s">
        <v>168</v>
      </c>
      <c r="B47" s="3">
        <f>SUMIFS('06_employed_relevant'!$D$14:$D$4711,'06_employed_relevant'!$C$14:$C$4711,$A47,'06_employed_relevant'!$H$14:$H$4711,B$4)+SUMIFS('06_employed_relevant'!$E$14:$E$4711,'06_employed_relevant'!$C$14:$C$4711,$A47,'06_employed_relevant'!$H$14:$H$4711,B$4)</f>
        <v>57</v>
      </c>
      <c r="C47" s="3">
        <f>SUMIFS('06_employed_relevant'!$D$14:$D$4711,'06_employed_relevant'!$C$14:$C$4711,$A47,'06_employed_relevant'!$H$14:$H$4711,C$4)+SUMIFS('06_employed_relevant'!$E$14:$E$4711,'06_employed_relevant'!$C$14:$C$4711,$A47,'06_employed_relevant'!$H$14:$H$4711,C$4)</f>
        <v>6</v>
      </c>
      <c r="D47" s="3">
        <f>SUMIFS('06_employed_relevant'!$D$14:$D$4711,'06_employed_relevant'!$C$14:$C$4711,$A47,'06_employed_relevant'!$H$14:$H$4711,D$4)+SUMIFS('06_employed_relevant'!$E$14:$E$4711,'06_employed_relevant'!$C$14:$C$4711,$A47,'06_employed_relevant'!$H$14:$H$4711,D$4)</f>
        <v>112</v>
      </c>
      <c r="E47" s="3">
        <f>SUMIFS('06_employed_relevant'!$D$14:$D$4711,'06_employed_relevant'!$C$14:$C$4711,$A47,'06_employed_relevant'!$H$14:$H$4711,E$4)+SUMIFS('06_employed_relevant'!$E$14:$E$4711,'06_employed_relevant'!$C$14:$C$4711,$A47,'06_employed_relevant'!$H$14:$H$4711,E$4)</f>
        <v>63</v>
      </c>
      <c r="F47" s="3">
        <f>SUMIFS('06_employed_relevant'!$D$14:$D$4711,'06_employed_relevant'!$C$14:$C$4711,$A47,'06_employed_relevant'!$H$14:$H$4711,F$4)+SUMIFS('06_employed_relevant'!$E$14:$E$4711,'06_employed_relevant'!$C$14:$C$4711,$A47,'06_employed_relevant'!$H$14:$H$4711,F$4)</f>
        <v>0</v>
      </c>
      <c r="G47" s="3">
        <f>SUMIFS('06_employed_relevant'!$D$14:$D$4711,'06_employed_relevant'!$C$14:$C$4711,$A47,'06_employed_relevant'!$H$14:$H$4711,G$4)+SUMIFS('06_employed_relevant'!$E$14:$E$4711,'06_employed_relevant'!$C$14:$C$4711,$A47,'06_employed_relevant'!$H$14:$H$4711,G$4)</f>
        <v>17</v>
      </c>
      <c r="H47" s="3">
        <f>SUMIFS('06_employed_relevant'!$D$14:$D$4711,'06_employed_relevant'!$C$14:$C$4711,$A47,'06_employed_relevant'!$H$14:$H$4711,H$4)+SUMIFS('06_employed_relevant'!$E$14:$E$4711,'06_employed_relevant'!$C$14:$C$4711,$A47,'06_employed_relevant'!$H$14:$H$4711,H$4)</f>
        <v>6</v>
      </c>
      <c r="I47" s="3">
        <f>SUMIFS('06_employed_relevant'!$D$14:$D$4711,'06_employed_relevant'!$C$14:$C$4711,$A47,'06_employed_relevant'!$H$14:$H$4711,I$4)+SUMIFS('06_employed_relevant'!$E$14:$E$4711,'06_employed_relevant'!$C$14:$C$4711,$A47,'06_employed_relevant'!$H$14:$H$4711,I$4)</f>
        <v>0</v>
      </c>
      <c r="J47" s="30">
        <f>SUMIFS('06_employed_relevant'!$D$14:$D$4711,'06_employed_relevant'!$C$14:$C$4711,$A47,'06_employed_relevant'!$H$14:$H$4711,J$4)+SUMIFS('06_employed_relevant'!$E$14:$E$4711,'06_employed_relevant'!$C$14:$C$4711,$A47,'06_employed_relevant'!$H$14:$H$4711,J$4)</f>
        <v>0</v>
      </c>
      <c r="K47" s="3">
        <f>SUMIFS('06_employed_relevant'!$D$14:$D$4711,'06_employed_relevant'!$C$14:$C$4711,$A47,'06_employed_relevant'!$H$14:$H$4711,K$4)+SUMIFS('06_employed_relevant'!$E$14:$E$4711,'06_employed_relevant'!$C$14:$C$4711,$A47,'06_employed_relevant'!$H$14:$H$4711,K$4)</f>
        <v>3</v>
      </c>
      <c r="L47" s="3">
        <f>SUMIFS('06_employed_relevant'!$D$14:$D$4711,'06_employed_relevant'!$C$14:$C$4711,$A47,'06_employed_relevant'!$H$14:$H$4711,L$4)+SUMIFS('06_employed_relevant'!$E$14:$E$4711,'06_employed_relevant'!$C$14:$C$4711,$A47,'06_employed_relevant'!$H$14:$H$4711,L$4)</f>
        <v>38</v>
      </c>
      <c r="M47" s="3">
        <f>SUMIFS('06_employed_relevant'!$D$14:$D$4711,'06_employed_relevant'!$C$14:$C$4711,$A47,'06_employed_relevant'!$H$14:$H$4711,M$4)+SUMIFS('06_employed_relevant'!$E$14:$E$4711,'06_employed_relevant'!$C$14:$C$4711,$A47,'06_employed_relevant'!$H$14:$H$4711,M$4)</f>
        <v>174</v>
      </c>
      <c r="N47" s="3">
        <f>SUMIFS('06_employed_relevant'!$D$14:$D$4711,'06_employed_relevant'!$C$14:$C$4711,$A47,'06_employed_relevant'!$H$14:$H$4711,N$4)+SUMIFS('06_employed_relevant'!$E$14:$E$4711,'06_employed_relevant'!$C$14:$C$4711,$A47,'06_employed_relevant'!$H$14:$H$4711,N$4)</f>
        <v>44</v>
      </c>
      <c r="O47" s="3">
        <f>SUMIFS('06_employed_relevant'!$D$14:$D$4711,'06_employed_relevant'!$C$14:$C$4711,$A47,'06_employed_relevant'!$H$14:$H$4711,O$4)+SUMIFS('06_employed_relevant'!$E$14:$E$4711,'06_employed_relevant'!$C$14:$C$4711,$A47,'06_employed_relevant'!$H$14:$H$4711,O$4)</f>
        <v>9</v>
      </c>
      <c r="P47" s="3">
        <f>SUMIFS('06_employed_relevant'!$D$14:$D$4711,'06_employed_relevant'!$C$14:$C$4711,$A47,'06_employed_relevant'!$H$14:$H$4711,P$4)+SUMIFS('06_employed_relevant'!$E$14:$E$4711,'06_employed_relevant'!$C$14:$C$4711,$A47,'06_employed_relevant'!$H$14:$H$4711,P$4)</f>
        <v>47</v>
      </c>
      <c r="Q47" s="3">
        <f>SUMIFS('06_employed_relevant'!$D$14:$D$4711,'06_employed_relevant'!$C$14:$C$4711,$A47,'06_employed_relevant'!$H$14:$H$4711,Q$4)+SUMIFS('06_employed_relevant'!$E$14:$E$4711,'06_employed_relevant'!$C$14:$C$4711,$A47,'06_employed_relevant'!$H$14:$H$4711,Q$4)</f>
        <v>8</v>
      </c>
      <c r="R47" s="3">
        <f>SUMIFS('06_employed_relevant'!$D$14:$D$4711,'06_employed_relevant'!$C$14:$C$4711,$A47,'06_employed_relevant'!$H$14:$H$4711,R$4)+SUMIFS('06_employed_relevant'!$E$14:$E$4711,'06_employed_relevant'!$C$14:$C$4711,$A47,'06_employed_relevant'!$H$14:$H$4711,R$4)</f>
        <v>11</v>
      </c>
      <c r="S47" s="24">
        <f t="shared" si="0"/>
        <v>595</v>
      </c>
      <c r="U47" t="s">
        <v>168</v>
      </c>
      <c r="V47" s="3">
        <f>SUMIFS('06_employed_relevant'!$F$14:$F$4711,'06_employed_relevant'!$C$14:$C$4711,$U47,'06_employed_relevant'!$H$14:$H$4711,V$4)+SUMIFS('06_employed_relevant'!$G$14:$G$4711,'06_employed_relevant'!$C$14:$C$4711,$U47,'06_employed_relevant'!$H$14:$H$4711,V$4)</f>
        <v>3</v>
      </c>
      <c r="W47" s="3">
        <f>SUMIFS('06_employed_relevant'!$F$14:$F$4711,'06_employed_relevant'!$C$14:$C$4711,$U47,'06_employed_relevant'!$H$14:$H$4711,W$4)+SUMIFS('06_employed_relevant'!$G$14:$G$4711,'06_employed_relevant'!$C$14:$C$4711,$U47,'06_employed_relevant'!$H$14:$H$4711,W$4)</f>
        <v>0</v>
      </c>
      <c r="X47" s="3">
        <f>SUMIFS('06_employed_relevant'!$F$14:$F$4711,'06_employed_relevant'!$C$14:$C$4711,$U47,'06_employed_relevant'!$H$14:$H$4711,X$4)+SUMIFS('06_employed_relevant'!$G$14:$G$4711,'06_employed_relevant'!$C$14:$C$4711,$U47,'06_employed_relevant'!$H$14:$H$4711,X$4)</f>
        <v>0</v>
      </c>
      <c r="Y47" s="3">
        <f>SUMIFS('06_employed_relevant'!$F$14:$F$4711,'06_employed_relevant'!$C$14:$C$4711,$U47,'06_employed_relevant'!$H$14:$H$4711,Y$4)+SUMIFS('06_employed_relevant'!$G$14:$G$4711,'06_employed_relevant'!$C$14:$C$4711,$U47,'06_employed_relevant'!$H$14:$H$4711,Y$4)</f>
        <v>0</v>
      </c>
      <c r="Z47" s="3">
        <f>SUMIFS('06_employed_relevant'!$F$14:$F$4711,'06_employed_relevant'!$C$14:$C$4711,$U47,'06_employed_relevant'!$H$14:$H$4711,Z$4)+SUMIFS('06_employed_relevant'!$G$14:$G$4711,'06_employed_relevant'!$C$14:$C$4711,$U47,'06_employed_relevant'!$H$14:$H$4711,Z$4)</f>
        <v>0</v>
      </c>
      <c r="AA47" s="3">
        <f>SUMIFS('06_employed_relevant'!$F$14:$F$4711,'06_employed_relevant'!$C$14:$C$4711,$U47,'06_employed_relevant'!$H$14:$H$4711,AA$4)+SUMIFS('06_employed_relevant'!$G$14:$G$4711,'06_employed_relevant'!$C$14:$C$4711,$U47,'06_employed_relevant'!$H$14:$H$4711,AA$4)</f>
        <v>3</v>
      </c>
      <c r="AB47" s="3">
        <f>SUMIFS('06_employed_relevant'!$F$14:$F$4711,'06_employed_relevant'!$C$14:$C$4711,$U47,'06_employed_relevant'!$H$14:$H$4711,AB$4)+SUMIFS('06_employed_relevant'!$G$14:$G$4711,'06_employed_relevant'!$C$14:$C$4711,$U47,'06_employed_relevant'!$H$14:$H$4711,AB$4)</f>
        <v>0</v>
      </c>
      <c r="AC47" s="3">
        <f>SUMIFS('06_employed_relevant'!$F$14:$F$4711,'06_employed_relevant'!$C$14:$C$4711,$U47,'06_employed_relevant'!$H$14:$H$4711,AC$4)+SUMIFS('06_employed_relevant'!$G$14:$G$4711,'06_employed_relevant'!$C$14:$C$4711,$U47,'06_employed_relevant'!$H$14:$H$4711,AC$4)</f>
        <v>0</v>
      </c>
      <c r="AD47" s="30">
        <f>SUMIFS('06_employed_relevant'!$F$14:$F$4711,'06_employed_relevant'!$C$14:$C$4711,$U47,'06_employed_relevant'!$H$14:$H$4711,AD$4)+SUMIFS('06_employed_relevant'!$G$14:$G$4711,'06_employed_relevant'!$C$14:$C$4711,$U47,'06_employed_relevant'!$H$14:$H$4711,AD$4)</f>
        <v>0</v>
      </c>
      <c r="AE47" s="3">
        <f>SUMIFS('06_employed_relevant'!$F$14:$F$4711,'06_employed_relevant'!$C$14:$C$4711,$U47,'06_employed_relevant'!$H$14:$H$4711,AE$4)+SUMIFS('06_employed_relevant'!$G$14:$G$4711,'06_employed_relevant'!$C$14:$C$4711,$U47,'06_employed_relevant'!$H$14:$H$4711,AE$4)</f>
        <v>7</v>
      </c>
      <c r="AF47" s="3">
        <f>SUMIFS('06_employed_relevant'!$F$14:$F$4711,'06_employed_relevant'!$C$14:$C$4711,$U47,'06_employed_relevant'!$H$14:$H$4711,AF$4)+SUMIFS('06_employed_relevant'!$G$14:$G$4711,'06_employed_relevant'!$C$14:$C$4711,$U47,'06_employed_relevant'!$H$14:$H$4711,AF$4)</f>
        <v>7</v>
      </c>
      <c r="AG47" s="3">
        <f>SUMIFS('06_employed_relevant'!$F$14:$F$4711,'06_employed_relevant'!$C$14:$C$4711,$U47,'06_employed_relevant'!$H$14:$H$4711,AG$4)+SUMIFS('06_employed_relevant'!$G$14:$G$4711,'06_employed_relevant'!$C$14:$C$4711,$U47,'06_employed_relevant'!$H$14:$H$4711,AG$4)</f>
        <v>9</v>
      </c>
      <c r="AH47" s="3">
        <f>SUMIFS('06_employed_relevant'!$F$14:$F$4711,'06_employed_relevant'!$C$14:$C$4711,$U47,'06_employed_relevant'!$H$14:$H$4711,AH$4)+SUMIFS('06_employed_relevant'!$G$14:$G$4711,'06_employed_relevant'!$C$14:$C$4711,$U47,'06_employed_relevant'!$H$14:$H$4711,AH$4)</f>
        <v>6</v>
      </c>
      <c r="AI47" s="3">
        <f>SUMIFS('06_employed_relevant'!$F$14:$F$4711,'06_employed_relevant'!$C$14:$C$4711,$U47,'06_employed_relevant'!$H$14:$H$4711,AI$4)+SUMIFS('06_employed_relevant'!$G$14:$G$4711,'06_employed_relevant'!$C$14:$C$4711,$U47,'06_employed_relevant'!$H$14:$H$4711,AI$4)</f>
        <v>4</v>
      </c>
      <c r="AJ47" s="3">
        <f>SUMIFS('06_employed_relevant'!$F$14:$F$4711,'06_employed_relevant'!$C$14:$C$4711,$U47,'06_employed_relevant'!$H$14:$H$4711,AJ$4)+SUMIFS('06_employed_relevant'!$G$14:$G$4711,'06_employed_relevant'!$C$14:$C$4711,$U47,'06_employed_relevant'!$H$14:$H$4711,AJ$4)</f>
        <v>7</v>
      </c>
      <c r="AK47" s="3">
        <f>SUMIFS('06_employed_relevant'!$F$14:$F$4711,'06_employed_relevant'!$C$14:$C$4711,$U47,'06_employed_relevant'!$H$14:$H$4711,AK$4)+SUMIFS('06_employed_relevant'!$G$14:$G$4711,'06_employed_relevant'!$C$14:$C$4711,$U47,'06_employed_relevant'!$H$14:$H$4711,AK$4)</f>
        <v>0</v>
      </c>
      <c r="AL47" s="3">
        <f>SUMIFS('06_employed_relevant'!$F$14:$F$4711,'06_employed_relevant'!$C$14:$C$4711,$U47,'06_employed_relevant'!$H$14:$H$4711,AL$4)+SUMIFS('06_employed_relevant'!$G$14:$G$4711,'06_employed_relevant'!$C$14:$C$4711,$U47,'06_employed_relevant'!$H$14:$H$4711,AL$4)</f>
        <v>0</v>
      </c>
      <c r="AM47" s="24">
        <f t="shared" si="1"/>
        <v>46</v>
      </c>
    </row>
    <row r="48" spans="1:39">
      <c r="A48" t="s">
        <v>16</v>
      </c>
      <c r="B48" s="3">
        <f>SUMIFS('06_employed_relevant'!$D$14:$D$4711,'06_employed_relevant'!$C$14:$C$4711,$A48,'06_employed_relevant'!$H$14:$H$4711,B$4)+SUMIFS('06_employed_relevant'!$E$14:$E$4711,'06_employed_relevant'!$C$14:$C$4711,$A48,'06_employed_relevant'!$H$14:$H$4711,B$4)</f>
        <v>40</v>
      </c>
      <c r="C48" s="3">
        <f>SUMIFS('06_employed_relevant'!$D$14:$D$4711,'06_employed_relevant'!$C$14:$C$4711,$A48,'06_employed_relevant'!$H$14:$H$4711,C$4)+SUMIFS('06_employed_relevant'!$E$14:$E$4711,'06_employed_relevant'!$C$14:$C$4711,$A48,'06_employed_relevant'!$H$14:$H$4711,C$4)</f>
        <v>0</v>
      </c>
      <c r="D48" s="3">
        <f>SUMIFS('06_employed_relevant'!$D$14:$D$4711,'06_employed_relevant'!$C$14:$C$4711,$A48,'06_employed_relevant'!$H$14:$H$4711,D$4)+SUMIFS('06_employed_relevant'!$E$14:$E$4711,'06_employed_relevant'!$C$14:$C$4711,$A48,'06_employed_relevant'!$H$14:$H$4711,D$4)</f>
        <v>59</v>
      </c>
      <c r="E48" s="3">
        <f>SUMIFS('06_employed_relevant'!$D$14:$D$4711,'06_employed_relevant'!$C$14:$C$4711,$A48,'06_employed_relevant'!$H$14:$H$4711,E$4)+SUMIFS('06_employed_relevant'!$E$14:$E$4711,'06_employed_relevant'!$C$14:$C$4711,$A48,'06_employed_relevant'!$H$14:$H$4711,E$4)</f>
        <v>48</v>
      </c>
      <c r="F48" s="3">
        <f>SUMIFS('06_employed_relevant'!$D$14:$D$4711,'06_employed_relevant'!$C$14:$C$4711,$A48,'06_employed_relevant'!$H$14:$H$4711,F$4)+SUMIFS('06_employed_relevant'!$E$14:$E$4711,'06_employed_relevant'!$C$14:$C$4711,$A48,'06_employed_relevant'!$H$14:$H$4711,F$4)</f>
        <v>0</v>
      </c>
      <c r="G48" s="3">
        <f>SUMIFS('06_employed_relevant'!$D$14:$D$4711,'06_employed_relevant'!$C$14:$C$4711,$A48,'06_employed_relevant'!$H$14:$H$4711,G$4)+SUMIFS('06_employed_relevant'!$E$14:$E$4711,'06_employed_relevant'!$C$14:$C$4711,$A48,'06_employed_relevant'!$H$14:$H$4711,G$4)</f>
        <v>4</v>
      </c>
      <c r="H48" s="3">
        <f>SUMIFS('06_employed_relevant'!$D$14:$D$4711,'06_employed_relevant'!$C$14:$C$4711,$A48,'06_employed_relevant'!$H$14:$H$4711,H$4)+SUMIFS('06_employed_relevant'!$E$14:$E$4711,'06_employed_relevant'!$C$14:$C$4711,$A48,'06_employed_relevant'!$H$14:$H$4711,H$4)</f>
        <v>14</v>
      </c>
      <c r="I48" s="3">
        <f>SUMIFS('06_employed_relevant'!$D$14:$D$4711,'06_employed_relevant'!$C$14:$C$4711,$A48,'06_employed_relevant'!$H$14:$H$4711,I$4)+SUMIFS('06_employed_relevant'!$E$14:$E$4711,'06_employed_relevant'!$C$14:$C$4711,$A48,'06_employed_relevant'!$H$14:$H$4711,I$4)</f>
        <v>0</v>
      </c>
      <c r="J48" s="30">
        <f>SUMIFS('06_employed_relevant'!$D$14:$D$4711,'06_employed_relevant'!$C$14:$C$4711,$A48,'06_employed_relevant'!$H$14:$H$4711,J$4)+SUMIFS('06_employed_relevant'!$E$14:$E$4711,'06_employed_relevant'!$C$14:$C$4711,$A48,'06_employed_relevant'!$H$14:$H$4711,J$4)</f>
        <v>0</v>
      </c>
      <c r="K48" s="3">
        <f>SUMIFS('06_employed_relevant'!$D$14:$D$4711,'06_employed_relevant'!$C$14:$C$4711,$A48,'06_employed_relevant'!$H$14:$H$4711,K$4)+SUMIFS('06_employed_relevant'!$E$14:$E$4711,'06_employed_relevant'!$C$14:$C$4711,$A48,'06_employed_relevant'!$H$14:$H$4711,K$4)</f>
        <v>0</v>
      </c>
      <c r="L48" s="3">
        <f>SUMIFS('06_employed_relevant'!$D$14:$D$4711,'06_employed_relevant'!$C$14:$C$4711,$A48,'06_employed_relevant'!$H$14:$H$4711,L$4)+SUMIFS('06_employed_relevant'!$E$14:$E$4711,'06_employed_relevant'!$C$14:$C$4711,$A48,'06_employed_relevant'!$H$14:$H$4711,L$4)</f>
        <v>24</v>
      </c>
      <c r="M48" s="3">
        <f>SUMIFS('06_employed_relevant'!$D$14:$D$4711,'06_employed_relevant'!$C$14:$C$4711,$A48,'06_employed_relevant'!$H$14:$H$4711,M$4)+SUMIFS('06_employed_relevant'!$E$14:$E$4711,'06_employed_relevant'!$C$14:$C$4711,$A48,'06_employed_relevant'!$H$14:$H$4711,M$4)</f>
        <v>105</v>
      </c>
      <c r="N48" s="3">
        <f>SUMIFS('06_employed_relevant'!$D$14:$D$4711,'06_employed_relevant'!$C$14:$C$4711,$A48,'06_employed_relevant'!$H$14:$H$4711,N$4)+SUMIFS('06_employed_relevant'!$E$14:$E$4711,'06_employed_relevant'!$C$14:$C$4711,$A48,'06_employed_relevant'!$H$14:$H$4711,N$4)</f>
        <v>43</v>
      </c>
      <c r="O48" s="3">
        <f>SUMIFS('06_employed_relevant'!$D$14:$D$4711,'06_employed_relevant'!$C$14:$C$4711,$A48,'06_employed_relevant'!$H$14:$H$4711,O$4)+SUMIFS('06_employed_relevant'!$E$14:$E$4711,'06_employed_relevant'!$C$14:$C$4711,$A48,'06_employed_relevant'!$H$14:$H$4711,O$4)</f>
        <v>3</v>
      </c>
      <c r="P48" s="3">
        <f>SUMIFS('06_employed_relevant'!$D$14:$D$4711,'06_employed_relevant'!$C$14:$C$4711,$A48,'06_employed_relevant'!$H$14:$H$4711,P$4)+SUMIFS('06_employed_relevant'!$E$14:$E$4711,'06_employed_relevant'!$C$14:$C$4711,$A48,'06_employed_relevant'!$H$14:$H$4711,P$4)</f>
        <v>52</v>
      </c>
      <c r="Q48" s="3">
        <f>SUMIFS('06_employed_relevant'!$D$14:$D$4711,'06_employed_relevant'!$C$14:$C$4711,$A48,'06_employed_relevant'!$H$14:$H$4711,Q$4)+SUMIFS('06_employed_relevant'!$E$14:$E$4711,'06_employed_relevant'!$C$14:$C$4711,$A48,'06_employed_relevant'!$H$14:$H$4711,Q$4)</f>
        <v>21</v>
      </c>
      <c r="R48" s="3">
        <f>SUMIFS('06_employed_relevant'!$D$14:$D$4711,'06_employed_relevant'!$C$14:$C$4711,$A48,'06_employed_relevant'!$H$14:$H$4711,R$4)+SUMIFS('06_employed_relevant'!$E$14:$E$4711,'06_employed_relevant'!$C$14:$C$4711,$A48,'06_employed_relevant'!$H$14:$H$4711,R$4)</f>
        <v>3</v>
      </c>
      <c r="S48" s="24">
        <f t="shared" si="0"/>
        <v>416</v>
      </c>
      <c r="U48" t="s">
        <v>16</v>
      </c>
      <c r="V48" s="3">
        <f>SUMIFS('06_employed_relevant'!$F$14:$F$4711,'06_employed_relevant'!$C$14:$C$4711,$U48,'06_employed_relevant'!$H$14:$H$4711,V$4)+SUMIFS('06_employed_relevant'!$G$14:$G$4711,'06_employed_relevant'!$C$14:$C$4711,$U48,'06_employed_relevant'!$H$14:$H$4711,V$4)</f>
        <v>6</v>
      </c>
      <c r="W48" s="3">
        <f>SUMIFS('06_employed_relevant'!$F$14:$F$4711,'06_employed_relevant'!$C$14:$C$4711,$U48,'06_employed_relevant'!$H$14:$H$4711,W$4)+SUMIFS('06_employed_relevant'!$G$14:$G$4711,'06_employed_relevant'!$C$14:$C$4711,$U48,'06_employed_relevant'!$H$14:$H$4711,W$4)</f>
        <v>5</v>
      </c>
      <c r="X48" s="3">
        <f>SUMIFS('06_employed_relevant'!$F$14:$F$4711,'06_employed_relevant'!$C$14:$C$4711,$U48,'06_employed_relevant'!$H$14:$H$4711,X$4)+SUMIFS('06_employed_relevant'!$G$14:$G$4711,'06_employed_relevant'!$C$14:$C$4711,$U48,'06_employed_relevant'!$H$14:$H$4711,X$4)</f>
        <v>0</v>
      </c>
      <c r="Y48" s="3">
        <f>SUMIFS('06_employed_relevant'!$F$14:$F$4711,'06_employed_relevant'!$C$14:$C$4711,$U48,'06_employed_relevant'!$H$14:$H$4711,Y$4)+SUMIFS('06_employed_relevant'!$G$14:$G$4711,'06_employed_relevant'!$C$14:$C$4711,$U48,'06_employed_relevant'!$H$14:$H$4711,Y$4)</f>
        <v>0</v>
      </c>
      <c r="Z48" s="3">
        <f>SUMIFS('06_employed_relevant'!$F$14:$F$4711,'06_employed_relevant'!$C$14:$C$4711,$U48,'06_employed_relevant'!$H$14:$H$4711,Z$4)+SUMIFS('06_employed_relevant'!$G$14:$G$4711,'06_employed_relevant'!$C$14:$C$4711,$U48,'06_employed_relevant'!$H$14:$H$4711,Z$4)</f>
        <v>0</v>
      </c>
      <c r="AA48" s="3">
        <f>SUMIFS('06_employed_relevant'!$F$14:$F$4711,'06_employed_relevant'!$C$14:$C$4711,$U48,'06_employed_relevant'!$H$14:$H$4711,AA$4)+SUMIFS('06_employed_relevant'!$G$14:$G$4711,'06_employed_relevant'!$C$14:$C$4711,$U48,'06_employed_relevant'!$H$14:$H$4711,AA$4)</f>
        <v>3</v>
      </c>
      <c r="AB48" s="3">
        <f>SUMIFS('06_employed_relevant'!$F$14:$F$4711,'06_employed_relevant'!$C$14:$C$4711,$U48,'06_employed_relevant'!$H$14:$H$4711,AB$4)+SUMIFS('06_employed_relevant'!$G$14:$G$4711,'06_employed_relevant'!$C$14:$C$4711,$U48,'06_employed_relevant'!$H$14:$H$4711,AB$4)</f>
        <v>3</v>
      </c>
      <c r="AC48" s="3">
        <f>SUMIFS('06_employed_relevant'!$F$14:$F$4711,'06_employed_relevant'!$C$14:$C$4711,$U48,'06_employed_relevant'!$H$14:$H$4711,AC$4)+SUMIFS('06_employed_relevant'!$G$14:$G$4711,'06_employed_relevant'!$C$14:$C$4711,$U48,'06_employed_relevant'!$H$14:$H$4711,AC$4)</f>
        <v>0</v>
      </c>
      <c r="AD48" s="30">
        <f>SUMIFS('06_employed_relevant'!$F$14:$F$4711,'06_employed_relevant'!$C$14:$C$4711,$U48,'06_employed_relevant'!$H$14:$H$4711,AD$4)+SUMIFS('06_employed_relevant'!$G$14:$G$4711,'06_employed_relevant'!$C$14:$C$4711,$U48,'06_employed_relevant'!$H$14:$H$4711,AD$4)</f>
        <v>0</v>
      </c>
      <c r="AE48" s="3">
        <f>SUMIFS('06_employed_relevant'!$F$14:$F$4711,'06_employed_relevant'!$C$14:$C$4711,$U48,'06_employed_relevant'!$H$14:$H$4711,AE$4)+SUMIFS('06_employed_relevant'!$G$14:$G$4711,'06_employed_relevant'!$C$14:$C$4711,$U48,'06_employed_relevant'!$H$14:$H$4711,AE$4)</f>
        <v>0</v>
      </c>
      <c r="AF48" s="3">
        <f>SUMIFS('06_employed_relevant'!$F$14:$F$4711,'06_employed_relevant'!$C$14:$C$4711,$U48,'06_employed_relevant'!$H$14:$H$4711,AF$4)+SUMIFS('06_employed_relevant'!$G$14:$G$4711,'06_employed_relevant'!$C$14:$C$4711,$U48,'06_employed_relevant'!$H$14:$H$4711,AF$4)</f>
        <v>6</v>
      </c>
      <c r="AG48" s="3">
        <f>SUMIFS('06_employed_relevant'!$F$14:$F$4711,'06_employed_relevant'!$C$14:$C$4711,$U48,'06_employed_relevant'!$H$14:$H$4711,AG$4)+SUMIFS('06_employed_relevant'!$G$14:$G$4711,'06_employed_relevant'!$C$14:$C$4711,$U48,'06_employed_relevant'!$H$14:$H$4711,AG$4)</f>
        <v>22</v>
      </c>
      <c r="AH48" s="3">
        <f>SUMIFS('06_employed_relevant'!$F$14:$F$4711,'06_employed_relevant'!$C$14:$C$4711,$U48,'06_employed_relevant'!$H$14:$H$4711,AH$4)+SUMIFS('06_employed_relevant'!$G$14:$G$4711,'06_employed_relevant'!$C$14:$C$4711,$U48,'06_employed_relevant'!$H$14:$H$4711,AH$4)</f>
        <v>0</v>
      </c>
      <c r="AI48" s="3">
        <f>SUMIFS('06_employed_relevant'!$F$14:$F$4711,'06_employed_relevant'!$C$14:$C$4711,$U48,'06_employed_relevant'!$H$14:$H$4711,AI$4)+SUMIFS('06_employed_relevant'!$G$14:$G$4711,'06_employed_relevant'!$C$14:$C$4711,$U48,'06_employed_relevant'!$H$14:$H$4711,AI$4)</f>
        <v>0</v>
      </c>
      <c r="AJ48" s="3">
        <f>SUMIFS('06_employed_relevant'!$F$14:$F$4711,'06_employed_relevant'!$C$14:$C$4711,$U48,'06_employed_relevant'!$H$14:$H$4711,AJ$4)+SUMIFS('06_employed_relevant'!$G$14:$G$4711,'06_employed_relevant'!$C$14:$C$4711,$U48,'06_employed_relevant'!$H$14:$H$4711,AJ$4)</f>
        <v>11</v>
      </c>
      <c r="AK48" s="3">
        <f>SUMIFS('06_employed_relevant'!$F$14:$F$4711,'06_employed_relevant'!$C$14:$C$4711,$U48,'06_employed_relevant'!$H$14:$H$4711,AK$4)+SUMIFS('06_employed_relevant'!$G$14:$G$4711,'06_employed_relevant'!$C$14:$C$4711,$U48,'06_employed_relevant'!$H$14:$H$4711,AK$4)</f>
        <v>0</v>
      </c>
      <c r="AL48" s="3">
        <f>SUMIFS('06_employed_relevant'!$F$14:$F$4711,'06_employed_relevant'!$C$14:$C$4711,$U48,'06_employed_relevant'!$H$14:$H$4711,AL$4)+SUMIFS('06_employed_relevant'!$G$14:$G$4711,'06_employed_relevant'!$C$14:$C$4711,$U48,'06_employed_relevant'!$H$14:$H$4711,AL$4)</f>
        <v>0</v>
      </c>
      <c r="AM48" s="24">
        <f t="shared" si="1"/>
        <v>56</v>
      </c>
    </row>
    <row r="49" spans="1:39">
      <c r="A49" t="s">
        <v>17</v>
      </c>
      <c r="B49" s="3">
        <f>SUMIFS('06_employed_relevant'!$D$14:$D$4711,'06_employed_relevant'!$C$14:$C$4711,$A49,'06_employed_relevant'!$H$14:$H$4711,B$4)+SUMIFS('06_employed_relevant'!$E$14:$E$4711,'06_employed_relevant'!$C$14:$C$4711,$A49,'06_employed_relevant'!$H$14:$H$4711,B$4)</f>
        <v>6</v>
      </c>
      <c r="C49" s="3">
        <f>SUMIFS('06_employed_relevant'!$D$14:$D$4711,'06_employed_relevant'!$C$14:$C$4711,$A49,'06_employed_relevant'!$H$14:$H$4711,C$4)+SUMIFS('06_employed_relevant'!$E$14:$E$4711,'06_employed_relevant'!$C$14:$C$4711,$A49,'06_employed_relevant'!$H$14:$H$4711,C$4)</f>
        <v>0</v>
      </c>
      <c r="D49" s="3">
        <f>SUMIFS('06_employed_relevant'!$D$14:$D$4711,'06_employed_relevant'!$C$14:$C$4711,$A49,'06_employed_relevant'!$H$14:$H$4711,D$4)+SUMIFS('06_employed_relevant'!$E$14:$E$4711,'06_employed_relevant'!$C$14:$C$4711,$A49,'06_employed_relevant'!$H$14:$H$4711,D$4)</f>
        <v>7</v>
      </c>
      <c r="E49" s="3">
        <f>SUMIFS('06_employed_relevant'!$D$14:$D$4711,'06_employed_relevant'!$C$14:$C$4711,$A49,'06_employed_relevant'!$H$14:$H$4711,E$4)+SUMIFS('06_employed_relevant'!$E$14:$E$4711,'06_employed_relevant'!$C$14:$C$4711,$A49,'06_employed_relevant'!$H$14:$H$4711,E$4)</f>
        <v>0</v>
      </c>
      <c r="F49" s="3">
        <f>SUMIFS('06_employed_relevant'!$D$14:$D$4711,'06_employed_relevant'!$C$14:$C$4711,$A49,'06_employed_relevant'!$H$14:$H$4711,F$4)+SUMIFS('06_employed_relevant'!$E$14:$E$4711,'06_employed_relevant'!$C$14:$C$4711,$A49,'06_employed_relevant'!$H$14:$H$4711,F$4)</f>
        <v>0</v>
      </c>
      <c r="G49" s="3">
        <f>SUMIFS('06_employed_relevant'!$D$14:$D$4711,'06_employed_relevant'!$C$14:$C$4711,$A49,'06_employed_relevant'!$H$14:$H$4711,G$4)+SUMIFS('06_employed_relevant'!$E$14:$E$4711,'06_employed_relevant'!$C$14:$C$4711,$A49,'06_employed_relevant'!$H$14:$H$4711,G$4)</f>
        <v>0</v>
      </c>
      <c r="H49" s="3">
        <f>SUMIFS('06_employed_relevant'!$D$14:$D$4711,'06_employed_relevant'!$C$14:$C$4711,$A49,'06_employed_relevant'!$H$14:$H$4711,H$4)+SUMIFS('06_employed_relevant'!$E$14:$E$4711,'06_employed_relevant'!$C$14:$C$4711,$A49,'06_employed_relevant'!$H$14:$H$4711,H$4)</f>
        <v>0</v>
      </c>
      <c r="I49" s="3">
        <f>SUMIFS('06_employed_relevant'!$D$14:$D$4711,'06_employed_relevant'!$C$14:$C$4711,$A49,'06_employed_relevant'!$H$14:$H$4711,I$4)+SUMIFS('06_employed_relevant'!$E$14:$E$4711,'06_employed_relevant'!$C$14:$C$4711,$A49,'06_employed_relevant'!$H$14:$H$4711,I$4)</f>
        <v>0</v>
      </c>
      <c r="J49" s="30">
        <f>SUMIFS('06_employed_relevant'!$D$14:$D$4711,'06_employed_relevant'!$C$14:$C$4711,$A49,'06_employed_relevant'!$H$14:$H$4711,J$4)+SUMIFS('06_employed_relevant'!$E$14:$E$4711,'06_employed_relevant'!$C$14:$C$4711,$A49,'06_employed_relevant'!$H$14:$H$4711,J$4)</f>
        <v>0</v>
      </c>
      <c r="K49" s="3">
        <f>SUMIFS('06_employed_relevant'!$D$14:$D$4711,'06_employed_relevant'!$C$14:$C$4711,$A49,'06_employed_relevant'!$H$14:$H$4711,K$4)+SUMIFS('06_employed_relevant'!$E$14:$E$4711,'06_employed_relevant'!$C$14:$C$4711,$A49,'06_employed_relevant'!$H$14:$H$4711,K$4)</f>
        <v>0</v>
      </c>
      <c r="L49" s="3">
        <f>SUMIFS('06_employed_relevant'!$D$14:$D$4711,'06_employed_relevant'!$C$14:$C$4711,$A49,'06_employed_relevant'!$H$14:$H$4711,L$4)+SUMIFS('06_employed_relevant'!$E$14:$E$4711,'06_employed_relevant'!$C$14:$C$4711,$A49,'06_employed_relevant'!$H$14:$H$4711,L$4)</f>
        <v>0</v>
      </c>
      <c r="M49" s="3">
        <f>SUMIFS('06_employed_relevant'!$D$14:$D$4711,'06_employed_relevant'!$C$14:$C$4711,$A49,'06_employed_relevant'!$H$14:$H$4711,M$4)+SUMIFS('06_employed_relevant'!$E$14:$E$4711,'06_employed_relevant'!$C$14:$C$4711,$A49,'06_employed_relevant'!$H$14:$H$4711,M$4)</f>
        <v>16</v>
      </c>
      <c r="N49" s="3">
        <f>SUMIFS('06_employed_relevant'!$D$14:$D$4711,'06_employed_relevant'!$C$14:$C$4711,$A49,'06_employed_relevant'!$H$14:$H$4711,N$4)+SUMIFS('06_employed_relevant'!$E$14:$E$4711,'06_employed_relevant'!$C$14:$C$4711,$A49,'06_employed_relevant'!$H$14:$H$4711,N$4)</f>
        <v>0</v>
      </c>
      <c r="O49" s="3">
        <f>SUMIFS('06_employed_relevant'!$D$14:$D$4711,'06_employed_relevant'!$C$14:$C$4711,$A49,'06_employed_relevant'!$H$14:$H$4711,O$4)+SUMIFS('06_employed_relevant'!$E$14:$E$4711,'06_employed_relevant'!$C$14:$C$4711,$A49,'06_employed_relevant'!$H$14:$H$4711,O$4)</f>
        <v>0</v>
      </c>
      <c r="P49" s="3">
        <f>SUMIFS('06_employed_relevant'!$D$14:$D$4711,'06_employed_relevant'!$C$14:$C$4711,$A49,'06_employed_relevant'!$H$14:$H$4711,P$4)+SUMIFS('06_employed_relevant'!$E$14:$E$4711,'06_employed_relevant'!$C$14:$C$4711,$A49,'06_employed_relevant'!$H$14:$H$4711,P$4)</f>
        <v>4</v>
      </c>
      <c r="Q49" s="3">
        <f>SUMIFS('06_employed_relevant'!$D$14:$D$4711,'06_employed_relevant'!$C$14:$C$4711,$A49,'06_employed_relevant'!$H$14:$H$4711,Q$4)+SUMIFS('06_employed_relevant'!$E$14:$E$4711,'06_employed_relevant'!$C$14:$C$4711,$A49,'06_employed_relevant'!$H$14:$H$4711,Q$4)</f>
        <v>0</v>
      </c>
      <c r="R49" s="3">
        <f>SUMIFS('06_employed_relevant'!$D$14:$D$4711,'06_employed_relevant'!$C$14:$C$4711,$A49,'06_employed_relevant'!$H$14:$H$4711,R$4)+SUMIFS('06_employed_relevant'!$E$14:$E$4711,'06_employed_relevant'!$C$14:$C$4711,$A49,'06_employed_relevant'!$H$14:$H$4711,R$4)</f>
        <v>0</v>
      </c>
      <c r="S49" s="24">
        <f t="shared" si="0"/>
        <v>33</v>
      </c>
      <c r="U49" t="s">
        <v>17</v>
      </c>
      <c r="V49" s="3">
        <f>SUMIFS('06_employed_relevant'!$F$14:$F$4711,'06_employed_relevant'!$C$14:$C$4711,$U49,'06_employed_relevant'!$H$14:$H$4711,V$4)+SUMIFS('06_employed_relevant'!$G$14:$G$4711,'06_employed_relevant'!$C$14:$C$4711,$U49,'06_employed_relevant'!$H$14:$H$4711,V$4)</f>
        <v>0</v>
      </c>
      <c r="W49" s="3">
        <f>SUMIFS('06_employed_relevant'!$F$14:$F$4711,'06_employed_relevant'!$C$14:$C$4711,$U49,'06_employed_relevant'!$H$14:$H$4711,W$4)+SUMIFS('06_employed_relevant'!$G$14:$G$4711,'06_employed_relevant'!$C$14:$C$4711,$U49,'06_employed_relevant'!$H$14:$H$4711,W$4)</f>
        <v>0</v>
      </c>
      <c r="X49" s="3">
        <f>SUMIFS('06_employed_relevant'!$F$14:$F$4711,'06_employed_relevant'!$C$14:$C$4711,$U49,'06_employed_relevant'!$H$14:$H$4711,X$4)+SUMIFS('06_employed_relevant'!$G$14:$G$4711,'06_employed_relevant'!$C$14:$C$4711,$U49,'06_employed_relevant'!$H$14:$H$4711,X$4)</f>
        <v>0</v>
      </c>
      <c r="Y49" s="3">
        <f>SUMIFS('06_employed_relevant'!$F$14:$F$4711,'06_employed_relevant'!$C$14:$C$4711,$U49,'06_employed_relevant'!$H$14:$H$4711,Y$4)+SUMIFS('06_employed_relevant'!$G$14:$G$4711,'06_employed_relevant'!$C$14:$C$4711,$U49,'06_employed_relevant'!$H$14:$H$4711,Y$4)</f>
        <v>0</v>
      </c>
      <c r="Z49" s="3">
        <f>SUMIFS('06_employed_relevant'!$F$14:$F$4711,'06_employed_relevant'!$C$14:$C$4711,$U49,'06_employed_relevant'!$H$14:$H$4711,Z$4)+SUMIFS('06_employed_relevant'!$G$14:$G$4711,'06_employed_relevant'!$C$14:$C$4711,$U49,'06_employed_relevant'!$H$14:$H$4711,Z$4)</f>
        <v>0</v>
      </c>
      <c r="AA49" s="3">
        <f>SUMIFS('06_employed_relevant'!$F$14:$F$4711,'06_employed_relevant'!$C$14:$C$4711,$U49,'06_employed_relevant'!$H$14:$H$4711,AA$4)+SUMIFS('06_employed_relevant'!$G$14:$G$4711,'06_employed_relevant'!$C$14:$C$4711,$U49,'06_employed_relevant'!$H$14:$H$4711,AA$4)</f>
        <v>0</v>
      </c>
      <c r="AB49" s="3">
        <f>SUMIFS('06_employed_relevant'!$F$14:$F$4711,'06_employed_relevant'!$C$14:$C$4711,$U49,'06_employed_relevant'!$H$14:$H$4711,AB$4)+SUMIFS('06_employed_relevant'!$G$14:$G$4711,'06_employed_relevant'!$C$14:$C$4711,$U49,'06_employed_relevant'!$H$14:$H$4711,AB$4)</f>
        <v>0</v>
      </c>
      <c r="AC49" s="3">
        <f>SUMIFS('06_employed_relevant'!$F$14:$F$4711,'06_employed_relevant'!$C$14:$C$4711,$U49,'06_employed_relevant'!$H$14:$H$4711,AC$4)+SUMIFS('06_employed_relevant'!$G$14:$G$4711,'06_employed_relevant'!$C$14:$C$4711,$U49,'06_employed_relevant'!$H$14:$H$4711,AC$4)</f>
        <v>0</v>
      </c>
      <c r="AD49" s="30">
        <f>SUMIFS('06_employed_relevant'!$F$14:$F$4711,'06_employed_relevant'!$C$14:$C$4711,$U49,'06_employed_relevant'!$H$14:$H$4711,AD$4)+SUMIFS('06_employed_relevant'!$G$14:$G$4711,'06_employed_relevant'!$C$14:$C$4711,$U49,'06_employed_relevant'!$H$14:$H$4711,AD$4)</f>
        <v>0</v>
      </c>
      <c r="AE49" s="3">
        <f>SUMIFS('06_employed_relevant'!$F$14:$F$4711,'06_employed_relevant'!$C$14:$C$4711,$U49,'06_employed_relevant'!$H$14:$H$4711,AE$4)+SUMIFS('06_employed_relevant'!$G$14:$G$4711,'06_employed_relevant'!$C$14:$C$4711,$U49,'06_employed_relevant'!$H$14:$H$4711,AE$4)</f>
        <v>0</v>
      </c>
      <c r="AF49" s="3">
        <f>SUMIFS('06_employed_relevant'!$F$14:$F$4711,'06_employed_relevant'!$C$14:$C$4711,$U49,'06_employed_relevant'!$H$14:$H$4711,AF$4)+SUMIFS('06_employed_relevant'!$G$14:$G$4711,'06_employed_relevant'!$C$14:$C$4711,$U49,'06_employed_relevant'!$H$14:$H$4711,AF$4)</f>
        <v>0</v>
      </c>
      <c r="AG49" s="3">
        <f>SUMIFS('06_employed_relevant'!$F$14:$F$4711,'06_employed_relevant'!$C$14:$C$4711,$U49,'06_employed_relevant'!$H$14:$H$4711,AG$4)+SUMIFS('06_employed_relevant'!$G$14:$G$4711,'06_employed_relevant'!$C$14:$C$4711,$U49,'06_employed_relevant'!$H$14:$H$4711,AG$4)</f>
        <v>0</v>
      </c>
      <c r="AH49" s="3">
        <f>SUMIFS('06_employed_relevant'!$F$14:$F$4711,'06_employed_relevant'!$C$14:$C$4711,$U49,'06_employed_relevant'!$H$14:$H$4711,AH$4)+SUMIFS('06_employed_relevant'!$G$14:$G$4711,'06_employed_relevant'!$C$14:$C$4711,$U49,'06_employed_relevant'!$H$14:$H$4711,AH$4)</f>
        <v>0</v>
      </c>
      <c r="AI49" s="3">
        <f>SUMIFS('06_employed_relevant'!$F$14:$F$4711,'06_employed_relevant'!$C$14:$C$4711,$U49,'06_employed_relevant'!$H$14:$H$4711,AI$4)+SUMIFS('06_employed_relevant'!$G$14:$G$4711,'06_employed_relevant'!$C$14:$C$4711,$U49,'06_employed_relevant'!$H$14:$H$4711,AI$4)</f>
        <v>0</v>
      </c>
      <c r="AJ49" s="3">
        <f>SUMIFS('06_employed_relevant'!$F$14:$F$4711,'06_employed_relevant'!$C$14:$C$4711,$U49,'06_employed_relevant'!$H$14:$H$4711,AJ$4)+SUMIFS('06_employed_relevant'!$G$14:$G$4711,'06_employed_relevant'!$C$14:$C$4711,$U49,'06_employed_relevant'!$H$14:$H$4711,AJ$4)</f>
        <v>0</v>
      </c>
      <c r="AK49" s="3">
        <f>SUMIFS('06_employed_relevant'!$F$14:$F$4711,'06_employed_relevant'!$C$14:$C$4711,$U49,'06_employed_relevant'!$H$14:$H$4711,AK$4)+SUMIFS('06_employed_relevant'!$G$14:$G$4711,'06_employed_relevant'!$C$14:$C$4711,$U49,'06_employed_relevant'!$H$14:$H$4711,AK$4)</f>
        <v>0</v>
      </c>
      <c r="AL49" s="3">
        <f>SUMIFS('06_employed_relevant'!$F$14:$F$4711,'06_employed_relevant'!$C$14:$C$4711,$U49,'06_employed_relevant'!$H$14:$H$4711,AL$4)+SUMIFS('06_employed_relevant'!$G$14:$G$4711,'06_employed_relevant'!$C$14:$C$4711,$U49,'06_employed_relevant'!$H$14:$H$4711,AL$4)</f>
        <v>0</v>
      </c>
      <c r="AM49" s="24">
        <f t="shared" si="1"/>
        <v>0</v>
      </c>
    </row>
    <row r="50" spans="1:39">
      <c r="A50" t="s">
        <v>18</v>
      </c>
      <c r="B50" s="3">
        <f>SUMIFS('06_employed_relevant'!$D$14:$D$4711,'06_employed_relevant'!$C$14:$C$4711,$A50,'06_employed_relevant'!$H$14:$H$4711,B$4)+SUMIFS('06_employed_relevant'!$E$14:$E$4711,'06_employed_relevant'!$C$14:$C$4711,$A50,'06_employed_relevant'!$H$14:$H$4711,B$4)</f>
        <v>22</v>
      </c>
      <c r="C50" s="3">
        <f>SUMIFS('06_employed_relevant'!$D$14:$D$4711,'06_employed_relevant'!$C$14:$C$4711,$A50,'06_employed_relevant'!$H$14:$H$4711,C$4)+SUMIFS('06_employed_relevant'!$E$14:$E$4711,'06_employed_relevant'!$C$14:$C$4711,$A50,'06_employed_relevant'!$H$14:$H$4711,C$4)</f>
        <v>3</v>
      </c>
      <c r="D50" s="3">
        <f>SUMIFS('06_employed_relevant'!$D$14:$D$4711,'06_employed_relevant'!$C$14:$C$4711,$A50,'06_employed_relevant'!$H$14:$H$4711,D$4)+SUMIFS('06_employed_relevant'!$E$14:$E$4711,'06_employed_relevant'!$C$14:$C$4711,$A50,'06_employed_relevant'!$H$14:$H$4711,D$4)</f>
        <v>33</v>
      </c>
      <c r="E50" s="3">
        <f>SUMIFS('06_employed_relevant'!$D$14:$D$4711,'06_employed_relevant'!$C$14:$C$4711,$A50,'06_employed_relevant'!$H$14:$H$4711,E$4)+SUMIFS('06_employed_relevant'!$E$14:$E$4711,'06_employed_relevant'!$C$14:$C$4711,$A50,'06_employed_relevant'!$H$14:$H$4711,E$4)</f>
        <v>19</v>
      </c>
      <c r="F50" s="3">
        <f>SUMIFS('06_employed_relevant'!$D$14:$D$4711,'06_employed_relevant'!$C$14:$C$4711,$A50,'06_employed_relevant'!$H$14:$H$4711,F$4)+SUMIFS('06_employed_relevant'!$E$14:$E$4711,'06_employed_relevant'!$C$14:$C$4711,$A50,'06_employed_relevant'!$H$14:$H$4711,F$4)</f>
        <v>0</v>
      </c>
      <c r="G50" s="3">
        <f>SUMIFS('06_employed_relevant'!$D$14:$D$4711,'06_employed_relevant'!$C$14:$C$4711,$A50,'06_employed_relevant'!$H$14:$H$4711,G$4)+SUMIFS('06_employed_relevant'!$E$14:$E$4711,'06_employed_relevant'!$C$14:$C$4711,$A50,'06_employed_relevant'!$H$14:$H$4711,G$4)</f>
        <v>0</v>
      </c>
      <c r="H50" s="3">
        <f>SUMIFS('06_employed_relevant'!$D$14:$D$4711,'06_employed_relevant'!$C$14:$C$4711,$A50,'06_employed_relevant'!$H$14:$H$4711,H$4)+SUMIFS('06_employed_relevant'!$E$14:$E$4711,'06_employed_relevant'!$C$14:$C$4711,$A50,'06_employed_relevant'!$H$14:$H$4711,H$4)</f>
        <v>11</v>
      </c>
      <c r="I50" s="3">
        <f>SUMIFS('06_employed_relevant'!$D$14:$D$4711,'06_employed_relevant'!$C$14:$C$4711,$A50,'06_employed_relevant'!$H$14:$H$4711,I$4)+SUMIFS('06_employed_relevant'!$E$14:$E$4711,'06_employed_relevant'!$C$14:$C$4711,$A50,'06_employed_relevant'!$H$14:$H$4711,I$4)</f>
        <v>0</v>
      </c>
      <c r="J50" s="30">
        <f>SUMIFS('06_employed_relevant'!$D$14:$D$4711,'06_employed_relevant'!$C$14:$C$4711,$A50,'06_employed_relevant'!$H$14:$H$4711,J$4)+SUMIFS('06_employed_relevant'!$E$14:$E$4711,'06_employed_relevant'!$C$14:$C$4711,$A50,'06_employed_relevant'!$H$14:$H$4711,J$4)</f>
        <v>0</v>
      </c>
      <c r="K50" s="3">
        <f>SUMIFS('06_employed_relevant'!$D$14:$D$4711,'06_employed_relevant'!$C$14:$C$4711,$A50,'06_employed_relevant'!$H$14:$H$4711,K$4)+SUMIFS('06_employed_relevant'!$E$14:$E$4711,'06_employed_relevant'!$C$14:$C$4711,$A50,'06_employed_relevant'!$H$14:$H$4711,K$4)</f>
        <v>3</v>
      </c>
      <c r="L50" s="3">
        <f>SUMIFS('06_employed_relevant'!$D$14:$D$4711,'06_employed_relevant'!$C$14:$C$4711,$A50,'06_employed_relevant'!$H$14:$H$4711,L$4)+SUMIFS('06_employed_relevant'!$E$14:$E$4711,'06_employed_relevant'!$C$14:$C$4711,$A50,'06_employed_relevant'!$H$14:$H$4711,L$4)</f>
        <v>24</v>
      </c>
      <c r="M50" s="3">
        <f>SUMIFS('06_employed_relevant'!$D$14:$D$4711,'06_employed_relevant'!$C$14:$C$4711,$A50,'06_employed_relevant'!$H$14:$H$4711,M$4)+SUMIFS('06_employed_relevant'!$E$14:$E$4711,'06_employed_relevant'!$C$14:$C$4711,$A50,'06_employed_relevant'!$H$14:$H$4711,M$4)</f>
        <v>69</v>
      </c>
      <c r="N50" s="3">
        <f>SUMIFS('06_employed_relevant'!$D$14:$D$4711,'06_employed_relevant'!$C$14:$C$4711,$A50,'06_employed_relevant'!$H$14:$H$4711,N$4)+SUMIFS('06_employed_relevant'!$E$14:$E$4711,'06_employed_relevant'!$C$14:$C$4711,$A50,'06_employed_relevant'!$H$14:$H$4711,N$4)</f>
        <v>42</v>
      </c>
      <c r="O50" s="3">
        <f>SUMIFS('06_employed_relevant'!$D$14:$D$4711,'06_employed_relevant'!$C$14:$C$4711,$A50,'06_employed_relevant'!$H$14:$H$4711,O$4)+SUMIFS('06_employed_relevant'!$E$14:$E$4711,'06_employed_relevant'!$C$14:$C$4711,$A50,'06_employed_relevant'!$H$14:$H$4711,O$4)</f>
        <v>3</v>
      </c>
      <c r="P50" s="3">
        <f>SUMIFS('06_employed_relevant'!$D$14:$D$4711,'06_employed_relevant'!$C$14:$C$4711,$A50,'06_employed_relevant'!$H$14:$H$4711,P$4)+SUMIFS('06_employed_relevant'!$E$14:$E$4711,'06_employed_relevant'!$C$14:$C$4711,$A50,'06_employed_relevant'!$H$14:$H$4711,P$4)</f>
        <v>42</v>
      </c>
      <c r="Q50" s="3">
        <f>SUMIFS('06_employed_relevant'!$D$14:$D$4711,'06_employed_relevant'!$C$14:$C$4711,$A50,'06_employed_relevant'!$H$14:$H$4711,Q$4)+SUMIFS('06_employed_relevant'!$E$14:$E$4711,'06_employed_relevant'!$C$14:$C$4711,$A50,'06_employed_relevant'!$H$14:$H$4711,Q$4)</f>
        <v>5</v>
      </c>
      <c r="R50" s="3">
        <f>SUMIFS('06_employed_relevant'!$D$14:$D$4711,'06_employed_relevant'!$C$14:$C$4711,$A50,'06_employed_relevant'!$H$14:$H$4711,R$4)+SUMIFS('06_employed_relevant'!$E$14:$E$4711,'06_employed_relevant'!$C$14:$C$4711,$A50,'06_employed_relevant'!$H$14:$H$4711,R$4)</f>
        <v>8</v>
      </c>
      <c r="S50" s="24">
        <f t="shared" si="0"/>
        <v>284</v>
      </c>
      <c r="U50" t="s">
        <v>18</v>
      </c>
      <c r="V50" s="3">
        <f>SUMIFS('06_employed_relevant'!$F$14:$F$4711,'06_employed_relevant'!$C$14:$C$4711,$U50,'06_employed_relevant'!$H$14:$H$4711,V$4)+SUMIFS('06_employed_relevant'!$G$14:$G$4711,'06_employed_relevant'!$C$14:$C$4711,$U50,'06_employed_relevant'!$H$14:$H$4711,V$4)</f>
        <v>40</v>
      </c>
      <c r="W50" s="3">
        <f>SUMIFS('06_employed_relevant'!$F$14:$F$4711,'06_employed_relevant'!$C$14:$C$4711,$U50,'06_employed_relevant'!$H$14:$H$4711,W$4)+SUMIFS('06_employed_relevant'!$G$14:$G$4711,'06_employed_relevant'!$C$14:$C$4711,$U50,'06_employed_relevant'!$H$14:$H$4711,W$4)</f>
        <v>3</v>
      </c>
      <c r="X50" s="3">
        <f>SUMIFS('06_employed_relevant'!$F$14:$F$4711,'06_employed_relevant'!$C$14:$C$4711,$U50,'06_employed_relevant'!$H$14:$H$4711,X$4)+SUMIFS('06_employed_relevant'!$G$14:$G$4711,'06_employed_relevant'!$C$14:$C$4711,$U50,'06_employed_relevant'!$H$14:$H$4711,X$4)</f>
        <v>12</v>
      </c>
      <c r="Y50" s="3">
        <f>SUMIFS('06_employed_relevant'!$F$14:$F$4711,'06_employed_relevant'!$C$14:$C$4711,$U50,'06_employed_relevant'!$H$14:$H$4711,Y$4)+SUMIFS('06_employed_relevant'!$G$14:$G$4711,'06_employed_relevant'!$C$14:$C$4711,$U50,'06_employed_relevant'!$H$14:$H$4711,Y$4)</f>
        <v>3</v>
      </c>
      <c r="Z50" s="3">
        <f>SUMIFS('06_employed_relevant'!$F$14:$F$4711,'06_employed_relevant'!$C$14:$C$4711,$U50,'06_employed_relevant'!$H$14:$H$4711,Z$4)+SUMIFS('06_employed_relevant'!$G$14:$G$4711,'06_employed_relevant'!$C$14:$C$4711,$U50,'06_employed_relevant'!$H$14:$H$4711,Z$4)</f>
        <v>0</v>
      </c>
      <c r="AA50" s="3">
        <f>SUMIFS('06_employed_relevant'!$F$14:$F$4711,'06_employed_relevant'!$C$14:$C$4711,$U50,'06_employed_relevant'!$H$14:$H$4711,AA$4)+SUMIFS('06_employed_relevant'!$G$14:$G$4711,'06_employed_relevant'!$C$14:$C$4711,$U50,'06_employed_relevant'!$H$14:$H$4711,AA$4)</f>
        <v>0</v>
      </c>
      <c r="AB50" s="3">
        <f>SUMIFS('06_employed_relevant'!$F$14:$F$4711,'06_employed_relevant'!$C$14:$C$4711,$U50,'06_employed_relevant'!$H$14:$H$4711,AB$4)+SUMIFS('06_employed_relevant'!$G$14:$G$4711,'06_employed_relevant'!$C$14:$C$4711,$U50,'06_employed_relevant'!$H$14:$H$4711,AB$4)</f>
        <v>16</v>
      </c>
      <c r="AC50" s="3">
        <f>SUMIFS('06_employed_relevant'!$F$14:$F$4711,'06_employed_relevant'!$C$14:$C$4711,$U50,'06_employed_relevant'!$H$14:$H$4711,AC$4)+SUMIFS('06_employed_relevant'!$G$14:$G$4711,'06_employed_relevant'!$C$14:$C$4711,$U50,'06_employed_relevant'!$H$14:$H$4711,AC$4)</f>
        <v>0</v>
      </c>
      <c r="AD50" s="30">
        <f>SUMIFS('06_employed_relevant'!$F$14:$F$4711,'06_employed_relevant'!$C$14:$C$4711,$U50,'06_employed_relevant'!$H$14:$H$4711,AD$4)+SUMIFS('06_employed_relevant'!$G$14:$G$4711,'06_employed_relevant'!$C$14:$C$4711,$U50,'06_employed_relevant'!$H$14:$H$4711,AD$4)</f>
        <v>0</v>
      </c>
      <c r="AE50" s="3">
        <f>SUMIFS('06_employed_relevant'!$F$14:$F$4711,'06_employed_relevant'!$C$14:$C$4711,$U50,'06_employed_relevant'!$H$14:$H$4711,AE$4)+SUMIFS('06_employed_relevant'!$G$14:$G$4711,'06_employed_relevant'!$C$14:$C$4711,$U50,'06_employed_relevant'!$H$14:$H$4711,AE$4)</f>
        <v>23</v>
      </c>
      <c r="AF50" s="3">
        <f>SUMIFS('06_employed_relevant'!$F$14:$F$4711,'06_employed_relevant'!$C$14:$C$4711,$U50,'06_employed_relevant'!$H$14:$H$4711,AF$4)+SUMIFS('06_employed_relevant'!$G$14:$G$4711,'06_employed_relevant'!$C$14:$C$4711,$U50,'06_employed_relevant'!$H$14:$H$4711,AF$4)</f>
        <v>49</v>
      </c>
      <c r="AG50" s="3">
        <f>SUMIFS('06_employed_relevant'!$F$14:$F$4711,'06_employed_relevant'!$C$14:$C$4711,$U50,'06_employed_relevant'!$H$14:$H$4711,AG$4)+SUMIFS('06_employed_relevant'!$G$14:$G$4711,'06_employed_relevant'!$C$14:$C$4711,$U50,'06_employed_relevant'!$H$14:$H$4711,AG$4)</f>
        <v>60</v>
      </c>
      <c r="AH50" s="3">
        <f>SUMIFS('06_employed_relevant'!$F$14:$F$4711,'06_employed_relevant'!$C$14:$C$4711,$U50,'06_employed_relevant'!$H$14:$H$4711,AH$4)+SUMIFS('06_employed_relevant'!$G$14:$G$4711,'06_employed_relevant'!$C$14:$C$4711,$U50,'06_employed_relevant'!$H$14:$H$4711,AH$4)</f>
        <v>27</v>
      </c>
      <c r="AI50" s="3">
        <f>SUMIFS('06_employed_relevant'!$F$14:$F$4711,'06_employed_relevant'!$C$14:$C$4711,$U50,'06_employed_relevant'!$H$14:$H$4711,AI$4)+SUMIFS('06_employed_relevant'!$G$14:$G$4711,'06_employed_relevant'!$C$14:$C$4711,$U50,'06_employed_relevant'!$H$14:$H$4711,AI$4)</f>
        <v>0</v>
      </c>
      <c r="AJ50" s="3">
        <f>SUMIFS('06_employed_relevant'!$F$14:$F$4711,'06_employed_relevant'!$C$14:$C$4711,$U50,'06_employed_relevant'!$H$14:$H$4711,AJ$4)+SUMIFS('06_employed_relevant'!$G$14:$G$4711,'06_employed_relevant'!$C$14:$C$4711,$U50,'06_employed_relevant'!$H$14:$H$4711,AJ$4)</f>
        <v>24</v>
      </c>
      <c r="AK50" s="3">
        <f>SUMIFS('06_employed_relevant'!$F$14:$F$4711,'06_employed_relevant'!$C$14:$C$4711,$U50,'06_employed_relevant'!$H$14:$H$4711,AK$4)+SUMIFS('06_employed_relevant'!$G$14:$G$4711,'06_employed_relevant'!$C$14:$C$4711,$U50,'06_employed_relevant'!$H$14:$H$4711,AK$4)</f>
        <v>10</v>
      </c>
      <c r="AL50" s="3">
        <f>SUMIFS('06_employed_relevant'!$F$14:$F$4711,'06_employed_relevant'!$C$14:$C$4711,$U50,'06_employed_relevant'!$H$14:$H$4711,AL$4)+SUMIFS('06_employed_relevant'!$G$14:$G$4711,'06_employed_relevant'!$C$14:$C$4711,$U50,'06_employed_relevant'!$H$14:$H$4711,AL$4)</f>
        <v>4</v>
      </c>
      <c r="AM50" s="24">
        <f t="shared" si="1"/>
        <v>271</v>
      </c>
    </row>
    <row r="51" spans="1:39">
      <c r="A51" t="s">
        <v>19</v>
      </c>
      <c r="B51" s="3">
        <f>SUMIFS('06_employed_relevant'!$D$14:$D$4711,'06_employed_relevant'!$C$14:$C$4711,$A51,'06_employed_relevant'!$H$14:$H$4711,B$4)+SUMIFS('06_employed_relevant'!$E$14:$E$4711,'06_employed_relevant'!$C$14:$C$4711,$A51,'06_employed_relevant'!$H$14:$H$4711,B$4)</f>
        <v>61</v>
      </c>
      <c r="C51" s="3">
        <f>SUMIFS('06_employed_relevant'!$D$14:$D$4711,'06_employed_relevant'!$C$14:$C$4711,$A51,'06_employed_relevant'!$H$14:$H$4711,C$4)+SUMIFS('06_employed_relevant'!$E$14:$E$4711,'06_employed_relevant'!$C$14:$C$4711,$A51,'06_employed_relevant'!$H$14:$H$4711,C$4)</f>
        <v>3</v>
      </c>
      <c r="D51" s="3">
        <f>SUMIFS('06_employed_relevant'!$D$14:$D$4711,'06_employed_relevant'!$C$14:$C$4711,$A51,'06_employed_relevant'!$H$14:$H$4711,D$4)+SUMIFS('06_employed_relevant'!$E$14:$E$4711,'06_employed_relevant'!$C$14:$C$4711,$A51,'06_employed_relevant'!$H$14:$H$4711,D$4)</f>
        <v>19</v>
      </c>
      <c r="E51" s="3">
        <f>SUMIFS('06_employed_relevant'!$D$14:$D$4711,'06_employed_relevant'!$C$14:$C$4711,$A51,'06_employed_relevant'!$H$14:$H$4711,E$4)+SUMIFS('06_employed_relevant'!$E$14:$E$4711,'06_employed_relevant'!$C$14:$C$4711,$A51,'06_employed_relevant'!$H$14:$H$4711,E$4)</f>
        <v>54</v>
      </c>
      <c r="F51" s="3">
        <f>SUMIFS('06_employed_relevant'!$D$14:$D$4711,'06_employed_relevant'!$C$14:$C$4711,$A51,'06_employed_relevant'!$H$14:$H$4711,F$4)+SUMIFS('06_employed_relevant'!$E$14:$E$4711,'06_employed_relevant'!$C$14:$C$4711,$A51,'06_employed_relevant'!$H$14:$H$4711,F$4)</f>
        <v>0</v>
      </c>
      <c r="G51" s="3">
        <f>SUMIFS('06_employed_relevant'!$D$14:$D$4711,'06_employed_relevant'!$C$14:$C$4711,$A51,'06_employed_relevant'!$H$14:$H$4711,G$4)+SUMIFS('06_employed_relevant'!$E$14:$E$4711,'06_employed_relevant'!$C$14:$C$4711,$A51,'06_employed_relevant'!$H$14:$H$4711,G$4)</f>
        <v>12</v>
      </c>
      <c r="H51" s="3">
        <f>SUMIFS('06_employed_relevant'!$D$14:$D$4711,'06_employed_relevant'!$C$14:$C$4711,$A51,'06_employed_relevant'!$H$14:$H$4711,H$4)+SUMIFS('06_employed_relevant'!$E$14:$E$4711,'06_employed_relevant'!$C$14:$C$4711,$A51,'06_employed_relevant'!$H$14:$H$4711,H$4)</f>
        <v>20</v>
      </c>
      <c r="I51" s="3">
        <f>SUMIFS('06_employed_relevant'!$D$14:$D$4711,'06_employed_relevant'!$C$14:$C$4711,$A51,'06_employed_relevant'!$H$14:$H$4711,I$4)+SUMIFS('06_employed_relevant'!$E$14:$E$4711,'06_employed_relevant'!$C$14:$C$4711,$A51,'06_employed_relevant'!$H$14:$H$4711,I$4)</f>
        <v>0</v>
      </c>
      <c r="J51" s="30">
        <f>SUMIFS('06_employed_relevant'!$D$14:$D$4711,'06_employed_relevant'!$C$14:$C$4711,$A51,'06_employed_relevant'!$H$14:$H$4711,J$4)+SUMIFS('06_employed_relevant'!$E$14:$E$4711,'06_employed_relevant'!$C$14:$C$4711,$A51,'06_employed_relevant'!$H$14:$H$4711,J$4)</f>
        <v>0</v>
      </c>
      <c r="K51" s="3">
        <f>SUMIFS('06_employed_relevant'!$D$14:$D$4711,'06_employed_relevant'!$C$14:$C$4711,$A51,'06_employed_relevant'!$H$14:$H$4711,K$4)+SUMIFS('06_employed_relevant'!$E$14:$E$4711,'06_employed_relevant'!$C$14:$C$4711,$A51,'06_employed_relevant'!$H$14:$H$4711,K$4)</f>
        <v>11</v>
      </c>
      <c r="L51" s="3">
        <f>SUMIFS('06_employed_relevant'!$D$14:$D$4711,'06_employed_relevant'!$C$14:$C$4711,$A51,'06_employed_relevant'!$H$14:$H$4711,L$4)+SUMIFS('06_employed_relevant'!$E$14:$E$4711,'06_employed_relevant'!$C$14:$C$4711,$A51,'06_employed_relevant'!$H$14:$H$4711,L$4)</f>
        <v>35</v>
      </c>
      <c r="M51" s="3">
        <f>SUMIFS('06_employed_relevant'!$D$14:$D$4711,'06_employed_relevant'!$C$14:$C$4711,$A51,'06_employed_relevant'!$H$14:$H$4711,M$4)+SUMIFS('06_employed_relevant'!$E$14:$E$4711,'06_employed_relevant'!$C$14:$C$4711,$A51,'06_employed_relevant'!$H$14:$H$4711,M$4)</f>
        <v>87</v>
      </c>
      <c r="N51" s="3">
        <f>SUMIFS('06_employed_relevant'!$D$14:$D$4711,'06_employed_relevant'!$C$14:$C$4711,$A51,'06_employed_relevant'!$H$14:$H$4711,N$4)+SUMIFS('06_employed_relevant'!$E$14:$E$4711,'06_employed_relevant'!$C$14:$C$4711,$A51,'06_employed_relevant'!$H$14:$H$4711,N$4)</f>
        <v>5</v>
      </c>
      <c r="O51" s="3">
        <f>SUMIFS('06_employed_relevant'!$D$14:$D$4711,'06_employed_relevant'!$C$14:$C$4711,$A51,'06_employed_relevant'!$H$14:$H$4711,O$4)+SUMIFS('06_employed_relevant'!$E$14:$E$4711,'06_employed_relevant'!$C$14:$C$4711,$A51,'06_employed_relevant'!$H$14:$H$4711,O$4)</f>
        <v>3</v>
      </c>
      <c r="P51" s="3">
        <f>SUMIFS('06_employed_relevant'!$D$14:$D$4711,'06_employed_relevant'!$C$14:$C$4711,$A51,'06_employed_relevant'!$H$14:$H$4711,P$4)+SUMIFS('06_employed_relevant'!$E$14:$E$4711,'06_employed_relevant'!$C$14:$C$4711,$A51,'06_employed_relevant'!$H$14:$H$4711,P$4)</f>
        <v>49</v>
      </c>
      <c r="Q51" s="3">
        <f>SUMIFS('06_employed_relevant'!$D$14:$D$4711,'06_employed_relevant'!$C$14:$C$4711,$A51,'06_employed_relevant'!$H$14:$H$4711,Q$4)+SUMIFS('06_employed_relevant'!$E$14:$E$4711,'06_employed_relevant'!$C$14:$C$4711,$A51,'06_employed_relevant'!$H$14:$H$4711,Q$4)</f>
        <v>7</v>
      </c>
      <c r="R51" s="3">
        <f>SUMIFS('06_employed_relevant'!$D$14:$D$4711,'06_employed_relevant'!$C$14:$C$4711,$A51,'06_employed_relevant'!$H$14:$H$4711,R$4)+SUMIFS('06_employed_relevant'!$E$14:$E$4711,'06_employed_relevant'!$C$14:$C$4711,$A51,'06_employed_relevant'!$H$14:$H$4711,R$4)</f>
        <v>0</v>
      </c>
      <c r="S51" s="24">
        <f t="shared" si="0"/>
        <v>366</v>
      </c>
      <c r="U51" t="s">
        <v>19</v>
      </c>
      <c r="V51" s="3">
        <f>SUMIFS('06_employed_relevant'!$F$14:$F$4711,'06_employed_relevant'!$C$14:$C$4711,$U51,'06_employed_relevant'!$H$14:$H$4711,V$4)+SUMIFS('06_employed_relevant'!$G$14:$G$4711,'06_employed_relevant'!$C$14:$C$4711,$U51,'06_employed_relevant'!$H$14:$H$4711,V$4)</f>
        <v>3</v>
      </c>
      <c r="W51" s="3">
        <f>SUMIFS('06_employed_relevant'!$F$14:$F$4711,'06_employed_relevant'!$C$14:$C$4711,$U51,'06_employed_relevant'!$H$14:$H$4711,W$4)+SUMIFS('06_employed_relevant'!$G$14:$G$4711,'06_employed_relevant'!$C$14:$C$4711,$U51,'06_employed_relevant'!$H$14:$H$4711,W$4)</f>
        <v>0</v>
      </c>
      <c r="X51" s="3">
        <f>SUMIFS('06_employed_relevant'!$F$14:$F$4711,'06_employed_relevant'!$C$14:$C$4711,$U51,'06_employed_relevant'!$H$14:$H$4711,X$4)+SUMIFS('06_employed_relevant'!$G$14:$G$4711,'06_employed_relevant'!$C$14:$C$4711,$U51,'06_employed_relevant'!$H$14:$H$4711,X$4)</f>
        <v>0</v>
      </c>
      <c r="Y51" s="3">
        <f>SUMIFS('06_employed_relevant'!$F$14:$F$4711,'06_employed_relevant'!$C$14:$C$4711,$U51,'06_employed_relevant'!$H$14:$H$4711,Y$4)+SUMIFS('06_employed_relevant'!$G$14:$G$4711,'06_employed_relevant'!$C$14:$C$4711,$U51,'06_employed_relevant'!$H$14:$H$4711,Y$4)</f>
        <v>0</v>
      </c>
      <c r="Z51" s="3">
        <f>SUMIFS('06_employed_relevant'!$F$14:$F$4711,'06_employed_relevant'!$C$14:$C$4711,$U51,'06_employed_relevant'!$H$14:$H$4711,Z$4)+SUMIFS('06_employed_relevant'!$G$14:$G$4711,'06_employed_relevant'!$C$14:$C$4711,$U51,'06_employed_relevant'!$H$14:$H$4711,Z$4)</f>
        <v>0</v>
      </c>
      <c r="AA51" s="3">
        <f>SUMIFS('06_employed_relevant'!$F$14:$F$4711,'06_employed_relevant'!$C$14:$C$4711,$U51,'06_employed_relevant'!$H$14:$H$4711,AA$4)+SUMIFS('06_employed_relevant'!$G$14:$G$4711,'06_employed_relevant'!$C$14:$C$4711,$U51,'06_employed_relevant'!$H$14:$H$4711,AA$4)</f>
        <v>0</v>
      </c>
      <c r="AB51" s="3">
        <f>SUMIFS('06_employed_relevant'!$F$14:$F$4711,'06_employed_relevant'!$C$14:$C$4711,$U51,'06_employed_relevant'!$H$14:$H$4711,AB$4)+SUMIFS('06_employed_relevant'!$G$14:$G$4711,'06_employed_relevant'!$C$14:$C$4711,$U51,'06_employed_relevant'!$H$14:$H$4711,AB$4)</f>
        <v>0</v>
      </c>
      <c r="AC51" s="3">
        <f>SUMIFS('06_employed_relevant'!$F$14:$F$4711,'06_employed_relevant'!$C$14:$C$4711,$U51,'06_employed_relevant'!$H$14:$H$4711,AC$4)+SUMIFS('06_employed_relevant'!$G$14:$G$4711,'06_employed_relevant'!$C$14:$C$4711,$U51,'06_employed_relevant'!$H$14:$H$4711,AC$4)</f>
        <v>0</v>
      </c>
      <c r="AD51" s="30">
        <f>SUMIFS('06_employed_relevant'!$F$14:$F$4711,'06_employed_relevant'!$C$14:$C$4711,$U51,'06_employed_relevant'!$H$14:$H$4711,AD$4)+SUMIFS('06_employed_relevant'!$G$14:$G$4711,'06_employed_relevant'!$C$14:$C$4711,$U51,'06_employed_relevant'!$H$14:$H$4711,AD$4)</f>
        <v>0</v>
      </c>
      <c r="AE51" s="3">
        <f>SUMIFS('06_employed_relevant'!$F$14:$F$4711,'06_employed_relevant'!$C$14:$C$4711,$U51,'06_employed_relevant'!$H$14:$H$4711,AE$4)+SUMIFS('06_employed_relevant'!$G$14:$G$4711,'06_employed_relevant'!$C$14:$C$4711,$U51,'06_employed_relevant'!$H$14:$H$4711,AE$4)</f>
        <v>0</v>
      </c>
      <c r="AF51" s="3">
        <f>SUMIFS('06_employed_relevant'!$F$14:$F$4711,'06_employed_relevant'!$C$14:$C$4711,$U51,'06_employed_relevant'!$H$14:$H$4711,AF$4)+SUMIFS('06_employed_relevant'!$G$14:$G$4711,'06_employed_relevant'!$C$14:$C$4711,$U51,'06_employed_relevant'!$H$14:$H$4711,AF$4)</f>
        <v>10</v>
      </c>
      <c r="AG51" s="3">
        <f>SUMIFS('06_employed_relevant'!$F$14:$F$4711,'06_employed_relevant'!$C$14:$C$4711,$U51,'06_employed_relevant'!$H$14:$H$4711,AG$4)+SUMIFS('06_employed_relevant'!$G$14:$G$4711,'06_employed_relevant'!$C$14:$C$4711,$U51,'06_employed_relevant'!$H$14:$H$4711,AG$4)</f>
        <v>8</v>
      </c>
      <c r="AH51" s="3">
        <f>SUMIFS('06_employed_relevant'!$F$14:$F$4711,'06_employed_relevant'!$C$14:$C$4711,$U51,'06_employed_relevant'!$H$14:$H$4711,AH$4)+SUMIFS('06_employed_relevant'!$G$14:$G$4711,'06_employed_relevant'!$C$14:$C$4711,$U51,'06_employed_relevant'!$H$14:$H$4711,AH$4)</f>
        <v>4</v>
      </c>
      <c r="AI51" s="3">
        <f>SUMIFS('06_employed_relevant'!$F$14:$F$4711,'06_employed_relevant'!$C$14:$C$4711,$U51,'06_employed_relevant'!$H$14:$H$4711,AI$4)+SUMIFS('06_employed_relevant'!$G$14:$G$4711,'06_employed_relevant'!$C$14:$C$4711,$U51,'06_employed_relevant'!$H$14:$H$4711,AI$4)</f>
        <v>0</v>
      </c>
      <c r="AJ51" s="3">
        <f>SUMIFS('06_employed_relevant'!$F$14:$F$4711,'06_employed_relevant'!$C$14:$C$4711,$U51,'06_employed_relevant'!$H$14:$H$4711,AJ$4)+SUMIFS('06_employed_relevant'!$G$14:$G$4711,'06_employed_relevant'!$C$14:$C$4711,$U51,'06_employed_relevant'!$H$14:$H$4711,AJ$4)</f>
        <v>4</v>
      </c>
      <c r="AK51" s="3">
        <f>SUMIFS('06_employed_relevant'!$F$14:$F$4711,'06_employed_relevant'!$C$14:$C$4711,$U51,'06_employed_relevant'!$H$14:$H$4711,AK$4)+SUMIFS('06_employed_relevant'!$G$14:$G$4711,'06_employed_relevant'!$C$14:$C$4711,$U51,'06_employed_relevant'!$H$14:$H$4711,AK$4)</f>
        <v>0</v>
      </c>
      <c r="AL51" s="3">
        <f>SUMIFS('06_employed_relevant'!$F$14:$F$4711,'06_employed_relevant'!$C$14:$C$4711,$U51,'06_employed_relevant'!$H$14:$H$4711,AL$4)+SUMIFS('06_employed_relevant'!$G$14:$G$4711,'06_employed_relevant'!$C$14:$C$4711,$U51,'06_employed_relevant'!$H$14:$H$4711,AL$4)</f>
        <v>0</v>
      </c>
      <c r="AM51" s="24">
        <f t="shared" si="1"/>
        <v>29</v>
      </c>
    </row>
    <row r="52" spans="1:39">
      <c r="A52" t="s">
        <v>169</v>
      </c>
      <c r="B52" s="3">
        <f>SUMIFS('06_employed_relevant'!$D$14:$D$4711,'06_employed_relevant'!$C$14:$C$4711,$A52,'06_employed_relevant'!$H$14:$H$4711,B$4)+SUMIFS('06_employed_relevant'!$E$14:$E$4711,'06_employed_relevant'!$C$14:$C$4711,$A52,'06_employed_relevant'!$H$14:$H$4711,B$4)</f>
        <v>123</v>
      </c>
      <c r="C52" s="3">
        <f>SUMIFS('06_employed_relevant'!$D$14:$D$4711,'06_employed_relevant'!$C$14:$C$4711,$A52,'06_employed_relevant'!$H$14:$H$4711,C$4)+SUMIFS('06_employed_relevant'!$E$14:$E$4711,'06_employed_relevant'!$C$14:$C$4711,$A52,'06_employed_relevant'!$H$14:$H$4711,C$4)</f>
        <v>6</v>
      </c>
      <c r="D52" s="3">
        <f>SUMIFS('06_employed_relevant'!$D$14:$D$4711,'06_employed_relevant'!$C$14:$C$4711,$A52,'06_employed_relevant'!$H$14:$H$4711,D$4)+SUMIFS('06_employed_relevant'!$E$14:$E$4711,'06_employed_relevant'!$C$14:$C$4711,$A52,'06_employed_relevant'!$H$14:$H$4711,D$4)</f>
        <v>67</v>
      </c>
      <c r="E52" s="3">
        <f>SUMIFS('06_employed_relevant'!$D$14:$D$4711,'06_employed_relevant'!$C$14:$C$4711,$A52,'06_employed_relevant'!$H$14:$H$4711,E$4)+SUMIFS('06_employed_relevant'!$E$14:$E$4711,'06_employed_relevant'!$C$14:$C$4711,$A52,'06_employed_relevant'!$H$14:$H$4711,E$4)</f>
        <v>122</v>
      </c>
      <c r="F52" s="3">
        <f>SUMIFS('06_employed_relevant'!$D$14:$D$4711,'06_employed_relevant'!$C$14:$C$4711,$A52,'06_employed_relevant'!$H$14:$H$4711,F$4)+SUMIFS('06_employed_relevant'!$E$14:$E$4711,'06_employed_relevant'!$C$14:$C$4711,$A52,'06_employed_relevant'!$H$14:$H$4711,F$4)</f>
        <v>0</v>
      </c>
      <c r="G52" s="3">
        <f>SUMIFS('06_employed_relevant'!$D$14:$D$4711,'06_employed_relevant'!$C$14:$C$4711,$A52,'06_employed_relevant'!$H$14:$H$4711,G$4)+SUMIFS('06_employed_relevant'!$E$14:$E$4711,'06_employed_relevant'!$C$14:$C$4711,$A52,'06_employed_relevant'!$H$14:$H$4711,G$4)</f>
        <v>9</v>
      </c>
      <c r="H52" s="3">
        <f>SUMIFS('06_employed_relevant'!$D$14:$D$4711,'06_employed_relevant'!$C$14:$C$4711,$A52,'06_employed_relevant'!$H$14:$H$4711,H$4)+SUMIFS('06_employed_relevant'!$E$14:$E$4711,'06_employed_relevant'!$C$14:$C$4711,$A52,'06_employed_relevant'!$H$14:$H$4711,H$4)</f>
        <v>15</v>
      </c>
      <c r="I52" s="3">
        <f>SUMIFS('06_employed_relevant'!$D$14:$D$4711,'06_employed_relevant'!$C$14:$C$4711,$A52,'06_employed_relevant'!$H$14:$H$4711,I$4)+SUMIFS('06_employed_relevant'!$E$14:$E$4711,'06_employed_relevant'!$C$14:$C$4711,$A52,'06_employed_relevant'!$H$14:$H$4711,I$4)</f>
        <v>0</v>
      </c>
      <c r="J52" s="30">
        <f>SUMIFS('06_employed_relevant'!$D$14:$D$4711,'06_employed_relevant'!$C$14:$C$4711,$A52,'06_employed_relevant'!$H$14:$H$4711,J$4)+SUMIFS('06_employed_relevant'!$E$14:$E$4711,'06_employed_relevant'!$C$14:$C$4711,$A52,'06_employed_relevant'!$H$14:$H$4711,J$4)</f>
        <v>0</v>
      </c>
      <c r="K52" s="3">
        <f>SUMIFS('06_employed_relevant'!$D$14:$D$4711,'06_employed_relevant'!$C$14:$C$4711,$A52,'06_employed_relevant'!$H$14:$H$4711,K$4)+SUMIFS('06_employed_relevant'!$E$14:$E$4711,'06_employed_relevant'!$C$14:$C$4711,$A52,'06_employed_relevant'!$H$14:$H$4711,K$4)</f>
        <v>3</v>
      </c>
      <c r="L52" s="3">
        <f>SUMIFS('06_employed_relevant'!$D$14:$D$4711,'06_employed_relevant'!$C$14:$C$4711,$A52,'06_employed_relevant'!$H$14:$H$4711,L$4)+SUMIFS('06_employed_relevant'!$E$14:$E$4711,'06_employed_relevant'!$C$14:$C$4711,$A52,'06_employed_relevant'!$H$14:$H$4711,L$4)</f>
        <v>13</v>
      </c>
      <c r="M52" s="3">
        <f>SUMIFS('06_employed_relevant'!$D$14:$D$4711,'06_employed_relevant'!$C$14:$C$4711,$A52,'06_employed_relevant'!$H$14:$H$4711,M$4)+SUMIFS('06_employed_relevant'!$E$14:$E$4711,'06_employed_relevant'!$C$14:$C$4711,$A52,'06_employed_relevant'!$H$14:$H$4711,M$4)</f>
        <v>114</v>
      </c>
      <c r="N52" s="3">
        <f>SUMIFS('06_employed_relevant'!$D$14:$D$4711,'06_employed_relevant'!$C$14:$C$4711,$A52,'06_employed_relevant'!$H$14:$H$4711,N$4)+SUMIFS('06_employed_relevant'!$E$14:$E$4711,'06_employed_relevant'!$C$14:$C$4711,$A52,'06_employed_relevant'!$H$14:$H$4711,N$4)</f>
        <v>27</v>
      </c>
      <c r="O52" s="3">
        <f>SUMIFS('06_employed_relevant'!$D$14:$D$4711,'06_employed_relevant'!$C$14:$C$4711,$A52,'06_employed_relevant'!$H$14:$H$4711,O$4)+SUMIFS('06_employed_relevant'!$E$14:$E$4711,'06_employed_relevant'!$C$14:$C$4711,$A52,'06_employed_relevant'!$H$14:$H$4711,O$4)</f>
        <v>5</v>
      </c>
      <c r="P52" s="3">
        <f>SUMIFS('06_employed_relevant'!$D$14:$D$4711,'06_employed_relevant'!$C$14:$C$4711,$A52,'06_employed_relevant'!$H$14:$H$4711,P$4)+SUMIFS('06_employed_relevant'!$E$14:$E$4711,'06_employed_relevant'!$C$14:$C$4711,$A52,'06_employed_relevant'!$H$14:$H$4711,P$4)</f>
        <v>69</v>
      </c>
      <c r="Q52" s="3">
        <f>SUMIFS('06_employed_relevant'!$D$14:$D$4711,'06_employed_relevant'!$C$14:$C$4711,$A52,'06_employed_relevant'!$H$14:$H$4711,Q$4)+SUMIFS('06_employed_relevant'!$E$14:$E$4711,'06_employed_relevant'!$C$14:$C$4711,$A52,'06_employed_relevant'!$H$14:$H$4711,Q$4)</f>
        <v>8</v>
      </c>
      <c r="R52" s="3">
        <f>SUMIFS('06_employed_relevant'!$D$14:$D$4711,'06_employed_relevant'!$C$14:$C$4711,$A52,'06_employed_relevant'!$H$14:$H$4711,R$4)+SUMIFS('06_employed_relevant'!$E$14:$E$4711,'06_employed_relevant'!$C$14:$C$4711,$A52,'06_employed_relevant'!$H$14:$H$4711,R$4)</f>
        <v>13</v>
      </c>
      <c r="S52" s="24">
        <f t="shared" si="0"/>
        <v>594</v>
      </c>
      <c r="U52" t="s">
        <v>169</v>
      </c>
      <c r="V52" s="3">
        <f>SUMIFS('06_employed_relevant'!$F$14:$F$4711,'06_employed_relevant'!$C$14:$C$4711,$U52,'06_employed_relevant'!$H$14:$H$4711,V$4)+SUMIFS('06_employed_relevant'!$G$14:$G$4711,'06_employed_relevant'!$C$14:$C$4711,$U52,'06_employed_relevant'!$H$14:$H$4711,V$4)</f>
        <v>122</v>
      </c>
      <c r="W52" s="3">
        <f>SUMIFS('06_employed_relevant'!$F$14:$F$4711,'06_employed_relevant'!$C$14:$C$4711,$U52,'06_employed_relevant'!$H$14:$H$4711,W$4)+SUMIFS('06_employed_relevant'!$G$14:$G$4711,'06_employed_relevant'!$C$14:$C$4711,$U52,'06_employed_relevant'!$H$14:$H$4711,W$4)</f>
        <v>0</v>
      </c>
      <c r="X52" s="3">
        <f>SUMIFS('06_employed_relevant'!$F$14:$F$4711,'06_employed_relevant'!$C$14:$C$4711,$U52,'06_employed_relevant'!$H$14:$H$4711,X$4)+SUMIFS('06_employed_relevant'!$G$14:$G$4711,'06_employed_relevant'!$C$14:$C$4711,$U52,'06_employed_relevant'!$H$14:$H$4711,X$4)</f>
        <v>13</v>
      </c>
      <c r="Y52" s="3">
        <f>SUMIFS('06_employed_relevant'!$F$14:$F$4711,'06_employed_relevant'!$C$14:$C$4711,$U52,'06_employed_relevant'!$H$14:$H$4711,Y$4)+SUMIFS('06_employed_relevant'!$G$14:$G$4711,'06_employed_relevant'!$C$14:$C$4711,$U52,'06_employed_relevant'!$H$14:$H$4711,Y$4)</f>
        <v>31</v>
      </c>
      <c r="Z52" s="3">
        <f>SUMIFS('06_employed_relevant'!$F$14:$F$4711,'06_employed_relevant'!$C$14:$C$4711,$U52,'06_employed_relevant'!$H$14:$H$4711,Z$4)+SUMIFS('06_employed_relevant'!$G$14:$G$4711,'06_employed_relevant'!$C$14:$C$4711,$U52,'06_employed_relevant'!$H$14:$H$4711,Z$4)</f>
        <v>0</v>
      </c>
      <c r="AA52" s="3">
        <f>SUMIFS('06_employed_relevant'!$F$14:$F$4711,'06_employed_relevant'!$C$14:$C$4711,$U52,'06_employed_relevant'!$H$14:$H$4711,AA$4)+SUMIFS('06_employed_relevant'!$G$14:$G$4711,'06_employed_relevant'!$C$14:$C$4711,$U52,'06_employed_relevant'!$H$14:$H$4711,AA$4)</f>
        <v>6</v>
      </c>
      <c r="AB52" s="3">
        <f>SUMIFS('06_employed_relevant'!$F$14:$F$4711,'06_employed_relevant'!$C$14:$C$4711,$U52,'06_employed_relevant'!$H$14:$H$4711,AB$4)+SUMIFS('06_employed_relevant'!$G$14:$G$4711,'06_employed_relevant'!$C$14:$C$4711,$U52,'06_employed_relevant'!$H$14:$H$4711,AB$4)</f>
        <v>4</v>
      </c>
      <c r="AC52" s="3">
        <f>SUMIFS('06_employed_relevant'!$F$14:$F$4711,'06_employed_relevant'!$C$14:$C$4711,$U52,'06_employed_relevant'!$H$14:$H$4711,AC$4)+SUMIFS('06_employed_relevant'!$G$14:$G$4711,'06_employed_relevant'!$C$14:$C$4711,$U52,'06_employed_relevant'!$H$14:$H$4711,AC$4)</f>
        <v>0</v>
      </c>
      <c r="AD52" s="30">
        <f>SUMIFS('06_employed_relevant'!$F$14:$F$4711,'06_employed_relevant'!$C$14:$C$4711,$U52,'06_employed_relevant'!$H$14:$H$4711,AD$4)+SUMIFS('06_employed_relevant'!$G$14:$G$4711,'06_employed_relevant'!$C$14:$C$4711,$U52,'06_employed_relevant'!$H$14:$H$4711,AD$4)</f>
        <v>0</v>
      </c>
      <c r="AE52" s="3">
        <f>SUMIFS('06_employed_relevant'!$F$14:$F$4711,'06_employed_relevant'!$C$14:$C$4711,$U52,'06_employed_relevant'!$H$14:$H$4711,AE$4)+SUMIFS('06_employed_relevant'!$G$14:$G$4711,'06_employed_relevant'!$C$14:$C$4711,$U52,'06_employed_relevant'!$H$14:$H$4711,AE$4)</f>
        <v>12</v>
      </c>
      <c r="AF52" s="3">
        <f>SUMIFS('06_employed_relevant'!$F$14:$F$4711,'06_employed_relevant'!$C$14:$C$4711,$U52,'06_employed_relevant'!$H$14:$H$4711,AF$4)+SUMIFS('06_employed_relevant'!$G$14:$G$4711,'06_employed_relevant'!$C$14:$C$4711,$U52,'06_employed_relevant'!$H$14:$H$4711,AF$4)</f>
        <v>28</v>
      </c>
      <c r="AG52" s="3">
        <f>SUMIFS('06_employed_relevant'!$F$14:$F$4711,'06_employed_relevant'!$C$14:$C$4711,$U52,'06_employed_relevant'!$H$14:$H$4711,AG$4)+SUMIFS('06_employed_relevant'!$G$14:$G$4711,'06_employed_relevant'!$C$14:$C$4711,$U52,'06_employed_relevant'!$H$14:$H$4711,AG$4)</f>
        <v>61</v>
      </c>
      <c r="AH52" s="3">
        <f>SUMIFS('06_employed_relevant'!$F$14:$F$4711,'06_employed_relevant'!$C$14:$C$4711,$U52,'06_employed_relevant'!$H$14:$H$4711,AH$4)+SUMIFS('06_employed_relevant'!$G$14:$G$4711,'06_employed_relevant'!$C$14:$C$4711,$U52,'06_employed_relevant'!$H$14:$H$4711,AH$4)</f>
        <v>21</v>
      </c>
      <c r="AI52" s="3">
        <f>SUMIFS('06_employed_relevant'!$F$14:$F$4711,'06_employed_relevant'!$C$14:$C$4711,$U52,'06_employed_relevant'!$H$14:$H$4711,AI$4)+SUMIFS('06_employed_relevant'!$G$14:$G$4711,'06_employed_relevant'!$C$14:$C$4711,$U52,'06_employed_relevant'!$H$14:$H$4711,AI$4)</f>
        <v>0</v>
      </c>
      <c r="AJ52" s="3">
        <f>SUMIFS('06_employed_relevant'!$F$14:$F$4711,'06_employed_relevant'!$C$14:$C$4711,$U52,'06_employed_relevant'!$H$14:$H$4711,AJ$4)+SUMIFS('06_employed_relevant'!$G$14:$G$4711,'06_employed_relevant'!$C$14:$C$4711,$U52,'06_employed_relevant'!$H$14:$H$4711,AJ$4)</f>
        <v>37</v>
      </c>
      <c r="AK52" s="3">
        <f>SUMIFS('06_employed_relevant'!$F$14:$F$4711,'06_employed_relevant'!$C$14:$C$4711,$U52,'06_employed_relevant'!$H$14:$H$4711,AK$4)+SUMIFS('06_employed_relevant'!$G$14:$G$4711,'06_employed_relevant'!$C$14:$C$4711,$U52,'06_employed_relevant'!$H$14:$H$4711,AK$4)</f>
        <v>6</v>
      </c>
      <c r="AL52" s="3">
        <f>SUMIFS('06_employed_relevant'!$F$14:$F$4711,'06_employed_relevant'!$C$14:$C$4711,$U52,'06_employed_relevant'!$H$14:$H$4711,AL$4)+SUMIFS('06_employed_relevant'!$G$14:$G$4711,'06_employed_relevant'!$C$14:$C$4711,$U52,'06_employed_relevant'!$H$14:$H$4711,AL$4)</f>
        <v>8</v>
      </c>
      <c r="AM52" s="24">
        <f t="shared" si="1"/>
        <v>349</v>
      </c>
    </row>
    <row r="53" spans="1:39">
      <c r="A53" t="s">
        <v>20</v>
      </c>
      <c r="B53" s="3">
        <f>SUMIFS('06_employed_relevant'!$D$14:$D$4711,'06_employed_relevant'!$C$14:$C$4711,$A53,'06_employed_relevant'!$H$14:$H$4711,B$4)+SUMIFS('06_employed_relevant'!$E$14:$E$4711,'06_employed_relevant'!$C$14:$C$4711,$A53,'06_employed_relevant'!$H$14:$H$4711,B$4)</f>
        <v>62</v>
      </c>
      <c r="C53" s="3">
        <f>SUMIFS('06_employed_relevant'!$D$14:$D$4711,'06_employed_relevant'!$C$14:$C$4711,$A53,'06_employed_relevant'!$H$14:$H$4711,C$4)+SUMIFS('06_employed_relevant'!$E$14:$E$4711,'06_employed_relevant'!$C$14:$C$4711,$A53,'06_employed_relevant'!$H$14:$H$4711,C$4)</f>
        <v>0</v>
      </c>
      <c r="D53" s="3">
        <f>SUMIFS('06_employed_relevant'!$D$14:$D$4711,'06_employed_relevant'!$C$14:$C$4711,$A53,'06_employed_relevant'!$H$14:$H$4711,D$4)+SUMIFS('06_employed_relevant'!$E$14:$E$4711,'06_employed_relevant'!$C$14:$C$4711,$A53,'06_employed_relevant'!$H$14:$H$4711,D$4)</f>
        <v>16</v>
      </c>
      <c r="E53" s="3">
        <f>SUMIFS('06_employed_relevant'!$D$14:$D$4711,'06_employed_relevant'!$C$14:$C$4711,$A53,'06_employed_relevant'!$H$14:$H$4711,E$4)+SUMIFS('06_employed_relevant'!$E$14:$E$4711,'06_employed_relevant'!$C$14:$C$4711,$A53,'06_employed_relevant'!$H$14:$H$4711,E$4)</f>
        <v>23</v>
      </c>
      <c r="F53" s="3">
        <f>SUMIFS('06_employed_relevant'!$D$14:$D$4711,'06_employed_relevant'!$C$14:$C$4711,$A53,'06_employed_relevant'!$H$14:$H$4711,F$4)+SUMIFS('06_employed_relevant'!$E$14:$E$4711,'06_employed_relevant'!$C$14:$C$4711,$A53,'06_employed_relevant'!$H$14:$H$4711,F$4)</f>
        <v>0</v>
      </c>
      <c r="G53" s="3">
        <f>SUMIFS('06_employed_relevant'!$D$14:$D$4711,'06_employed_relevant'!$C$14:$C$4711,$A53,'06_employed_relevant'!$H$14:$H$4711,G$4)+SUMIFS('06_employed_relevant'!$E$14:$E$4711,'06_employed_relevant'!$C$14:$C$4711,$A53,'06_employed_relevant'!$H$14:$H$4711,G$4)</f>
        <v>69</v>
      </c>
      <c r="H53" s="3">
        <f>SUMIFS('06_employed_relevant'!$D$14:$D$4711,'06_employed_relevant'!$C$14:$C$4711,$A53,'06_employed_relevant'!$H$14:$H$4711,H$4)+SUMIFS('06_employed_relevant'!$E$14:$E$4711,'06_employed_relevant'!$C$14:$C$4711,$A53,'06_employed_relevant'!$H$14:$H$4711,H$4)</f>
        <v>6</v>
      </c>
      <c r="I53" s="3">
        <f>SUMIFS('06_employed_relevant'!$D$14:$D$4711,'06_employed_relevant'!$C$14:$C$4711,$A53,'06_employed_relevant'!$H$14:$H$4711,I$4)+SUMIFS('06_employed_relevant'!$E$14:$E$4711,'06_employed_relevant'!$C$14:$C$4711,$A53,'06_employed_relevant'!$H$14:$H$4711,I$4)</f>
        <v>0</v>
      </c>
      <c r="J53" s="30">
        <f>SUMIFS('06_employed_relevant'!$D$14:$D$4711,'06_employed_relevant'!$C$14:$C$4711,$A53,'06_employed_relevant'!$H$14:$H$4711,J$4)+SUMIFS('06_employed_relevant'!$E$14:$E$4711,'06_employed_relevant'!$C$14:$C$4711,$A53,'06_employed_relevant'!$H$14:$H$4711,J$4)</f>
        <v>0</v>
      </c>
      <c r="K53" s="3">
        <f>SUMIFS('06_employed_relevant'!$D$14:$D$4711,'06_employed_relevant'!$C$14:$C$4711,$A53,'06_employed_relevant'!$H$14:$H$4711,K$4)+SUMIFS('06_employed_relevant'!$E$14:$E$4711,'06_employed_relevant'!$C$14:$C$4711,$A53,'06_employed_relevant'!$H$14:$H$4711,K$4)</f>
        <v>0</v>
      </c>
      <c r="L53" s="3">
        <f>SUMIFS('06_employed_relevant'!$D$14:$D$4711,'06_employed_relevant'!$C$14:$C$4711,$A53,'06_employed_relevant'!$H$14:$H$4711,L$4)+SUMIFS('06_employed_relevant'!$E$14:$E$4711,'06_employed_relevant'!$C$14:$C$4711,$A53,'06_employed_relevant'!$H$14:$H$4711,L$4)</f>
        <v>11</v>
      </c>
      <c r="M53" s="3">
        <f>SUMIFS('06_employed_relevant'!$D$14:$D$4711,'06_employed_relevant'!$C$14:$C$4711,$A53,'06_employed_relevant'!$H$14:$H$4711,M$4)+SUMIFS('06_employed_relevant'!$E$14:$E$4711,'06_employed_relevant'!$C$14:$C$4711,$A53,'06_employed_relevant'!$H$14:$H$4711,M$4)</f>
        <v>60</v>
      </c>
      <c r="N53" s="3">
        <f>SUMIFS('06_employed_relevant'!$D$14:$D$4711,'06_employed_relevant'!$C$14:$C$4711,$A53,'06_employed_relevant'!$H$14:$H$4711,N$4)+SUMIFS('06_employed_relevant'!$E$14:$E$4711,'06_employed_relevant'!$C$14:$C$4711,$A53,'06_employed_relevant'!$H$14:$H$4711,N$4)</f>
        <v>15</v>
      </c>
      <c r="O53" s="3">
        <f>SUMIFS('06_employed_relevant'!$D$14:$D$4711,'06_employed_relevant'!$C$14:$C$4711,$A53,'06_employed_relevant'!$H$14:$H$4711,O$4)+SUMIFS('06_employed_relevant'!$E$14:$E$4711,'06_employed_relevant'!$C$14:$C$4711,$A53,'06_employed_relevant'!$H$14:$H$4711,O$4)</f>
        <v>3</v>
      </c>
      <c r="P53" s="3">
        <f>SUMIFS('06_employed_relevant'!$D$14:$D$4711,'06_employed_relevant'!$C$14:$C$4711,$A53,'06_employed_relevant'!$H$14:$H$4711,P$4)+SUMIFS('06_employed_relevant'!$E$14:$E$4711,'06_employed_relevant'!$C$14:$C$4711,$A53,'06_employed_relevant'!$H$14:$H$4711,P$4)</f>
        <v>29</v>
      </c>
      <c r="Q53" s="3">
        <f>SUMIFS('06_employed_relevant'!$D$14:$D$4711,'06_employed_relevant'!$C$14:$C$4711,$A53,'06_employed_relevant'!$H$14:$H$4711,Q$4)+SUMIFS('06_employed_relevant'!$E$14:$E$4711,'06_employed_relevant'!$C$14:$C$4711,$A53,'06_employed_relevant'!$H$14:$H$4711,Q$4)</f>
        <v>0</v>
      </c>
      <c r="R53" s="3">
        <f>SUMIFS('06_employed_relevant'!$D$14:$D$4711,'06_employed_relevant'!$C$14:$C$4711,$A53,'06_employed_relevant'!$H$14:$H$4711,R$4)+SUMIFS('06_employed_relevant'!$E$14:$E$4711,'06_employed_relevant'!$C$14:$C$4711,$A53,'06_employed_relevant'!$H$14:$H$4711,R$4)</f>
        <v>4</v>
      </c>
      <c r="S53" s="24">
        <f t="shared" si="0"/>
        <v>298</v>
      </c>
      <c r="U53" t="s">
        <v>20</v>
      </c>
      <c r="V53" s="3">
        <f>SUMIFS('06_employed_relevant'!$F$14:$F$4711,'06_employed_relevant'!$C$14:$C$4711,$U53,'06_employed_relevant'!$H$14:$H$4711,V$4)+SUMIFS('06_employed_relevant'!$G$14:$G$4711,'06_employed_relevant'!$C$14:$C$4711,$U53,'06_employed_relevant'!$H$14:$H$4711,V$4)</f>
        <v>42</v>
      </c>
      <c r="W53" s="3">
        <f>SUMIFS('06_employed_relevant'!$F$14:$F$4711,'06_employed_relevant'!$C$14:$C$4711,$U53,'06_employed_relevant'!$H$14:$H$4711,W$4)+SUMIFS('06_employed_relevant'!$G$14:$G$4711,'06_employed_relevant'!$C$14:$C$4711,$U53,'06_employed_relevant'!$H$14:$H$4711,W$4)</f>
        <v>0</v>
      </c>
      <c r="X53" s="3">
        <f>SUMIFS('06_employed_relevant'!$F$14:$F$4711,'06_employed_relevant'!$C$14:$C$4711,$U53,'06_employed_relevant'!$H$14:$H$4711,X$4)+SUMIFS('06_employed_relevant'!$G$14:$G$4711,'06_employed_relevant'!$C$14:$C$4711,$U53,'06_employed_relevant'!$H$14:$H$4711,X$4)</f>
        <v>0</v>
      </c>
      <c r="Y53" s="3">
        <f>SUMIFS('06_employed_relevant'!$F$14:$F$4711,'06_employed_relevant'!$C$14:$C$4711,$U53,'06_employed_relevant'!$H$14:$H$4711,Y$4)+SUMIFS('06_employed_relevant'!$G$14:$G$4711,'06_employed_relevant'!$C$14:$C$4711,$U53,'06_employed_relevant'!$H$14:$H$4711,Y$4)</f>
        <v>0</v>
      </c>
      <c r="Z53" s="3">
        <f>SUMIFS('06_employed_relevant'!$F$14:$F$4711,'06_employed_relevant'!$C$14:$C$4711,$U53,'06_employed_relevant'!$H$14:$H$4711,Z$4)+SUMIFS('06_employed_relevant'!$G$14:$G$4711,'06_employed_relevant'!$C$14:$C$4711,$U53,'06_employed_relevant'!$H$14:$H$4711,Z$4)</f>
        <v>0</v>
      </c>
      <c r="AA53" s="3">
        <f>SUMIFS('06_employed_relevant'!$F$14:$F$4711,'06_employed_relevant'!$C$14:$C$4711,$U53,'06_employed_relevant'!$H$14:$H$4711,AA$4)+SUMIFS('06_employed_relevant'!$G$14:$G$4711,'06_employed_relevant'!$C$14:$C$4711,$U53,'06_employed_relevant'!$H$14:$H$4711,AA$4)</f>
        <v>41</v>
      </c>
      <c r="AB53" s="3">
        <f>SUMIFS('06_employed_relevant'!$F$14:$F$4711,'06_employed_relevant'!$C$14:$C$4711,$U53,'06_employed_relevant'!$H$14:$H$4711,AB$4)+SUMIFS('06_employed_relevant'!$G$14:$G$4711,'06_employed_relevant'!$C$14:$C$4711,$U53,'06_employed_relevant'!$H$14:$H$4711,AB$4)</f>
        <v>9</v>
      </c>
      <c r="AC53" s="3">
        <f>SUMIFS('06_employed_relevant'!$F$14:$F$4711,'06_employed_relevant'!$C$14:$C$4711,$U53,'06_employed_relevant'!$H$14:$H$4711,AC$4)+SUMIFS('06_employed_relevant'!$G$14:$G$4711,'06_employed_relevant'!$C$14:$C$4711,$U53,'06_employed_relevant'!$H$14:$H$4711,AC$4)</f>
        <v>0</v>
      </c>
      <c r="AD53" s="30">
        <f>SUMIFS('06_employed_relevant'!$F$14:$F$4711,'06_employed_relevant'!$C$14:$C$4711,$U53,'06_employed_relevant'!$H$14:$H$4711,AD$4)+SUMIFS('06_employed_relevant'!$G$14:$G$4711,'06_employed_relevant'!$C$14:$C$4711,$U53,'06_employed_relevant'!$H$14:$H$4711,AD$4)</f>
        <v>0</v>
      </c>
      <c r="AE53" s="3">
        <f>SUMIFS('06_employed_relevant'!$F$14:$F$4711,'06_employed_relevant'!$C$14:$C$4711,$U53,'06_employed_relevant'!$H$14:$H$4711,AE$4)+SUMIFS('06_employed_relevant'!$G$14:$G$4711,'06_employed_relevant'!$C$14:$C$4711,$U53,'06_employed_relevant'!$H$14:$H$4711,AE$4)</f>
        <v>22</v>
      </c>
      <c r="AF53" s="3">
        <f>SUMIFS('06_employed_relevant'!$F$14:$F$4711,'06_employed_relevant'!$C$14:$C$4711,$U53,'06_employed_relevant'!$H$14:$H$4711,AF$4)+SUMIFS('06_employed_relevant'!$G$14:$G$4711,'06_employed_relevant'!$C$14:$C$4711,$U53,'06_employed_relevant'!$H$14:$H$4711,AF$4)</f>
        <v>27</v>
      </c>
      <c r="AG53" s="3">
        <f>SUMIFS('06_employed_relevant'!$F$14:$F$4711,'06_employed_relevant'!$C$14:$C$4711,$U53,'06_employed_relevant'!$H$14:$H$4711,AG$4)+SUMIFS('06_employed_relevant'!$G$14:$G$4711,'06_employed_relevant'!$C$14:$C$4711,$U53,'06_employed_relevant'!$H$14:$H$4711,AG$4)</f>
        <v>18</v>
      </c>
      <c r="AH53" s="3">
        <f>SUMIFS('06_employed_relevant'!$F$14:$F$4711,'06_employed_relevant'!$C$14:$C$4711,$U53,'06_employed_relevant'!$H$14:$H$4711,AH$4)+SUMIFS('06_employed_relevant'!$G$14:$G$4711,'06_employed_relevant'!$C$14:$C$4711,$U53,'06_employed_relevant'!$H$14:$H$4711,AH$4)</f>
        <v>14</v>
      </c>
      <c r="AI53" s="3">
        <f>SUMIFS('06_employed_relevant'!$F$14:$F$4711,'06_employed_relevant'!$C$14:$C$4711,$U53,'06_employed_relevant'!$H$14:$H$4711,AI$4)+SUMIFS('06_employed_relevant'!$G$14:$G$4711,'06_employed_relevant'!$C$14:$C$4711,$U53,'06_employed_relevant'!$H$14:$H$4711,AI$4)</f>
        <v>0</v>
      </c>
      <c r="AJ53" s="3">
        <f>SUMIFS('06_employed_relevant'!$F$14:$F$4711,'06_employed_relevant'!$C$14:$C$4711,$U53,'06_employed_relevant'!$H$14:$H$4711,AJ$4)+SUMIFS('06_employed_relevant'!$G$14:$G$4711,'06_employed_relevant'!$C$14:$C$4711,$U53,'06_employed_relevant'!$H$14:$H$4711,AJ$4)</f>
        <v>29</v>
      </c>
      <c r="AK53" s="3">
        <f>SUMIFS('06_employed_relevant'!$F$14:$F$4711,'06_employed_relevant'!$C$14:$C$4711,$U53,'06_employed_relevant'!$H$14:$H$4711,AK$4)+SUMIFS('06_employed_relevant'!$G$14:$G$4711,'06_employed_relevant'!$C$14:$C$4711,$U53,'06_employed_relevant'!$H$14:$H$4711,AK$4)</f>
        <v>4</v>
      </c>
      <c r="AL53" s="3">
        <f>SUMIFS('06_employed_relevant'!$F$14:$F$4711,'06_employed_relevant'!$C$14:$C$4711,$U53,'06_employed_relevant'!$H$14:$H$4711,AL$4)+SUMIFS('06_employed_relevant'!$G$14:$G$4711,'06_employed_relevant'!$C$14:$C$4711,$U53,'06_employed_relevant'!$H$14:$H$4711,AL$4)</f>
        <v>0</v>
      </c>
      <c r="AM53" s="24">
        <f t="shared" si="1"/>
        <v>206</v>
      </c>
    </row>
    <row r="54" spans="1:39">
      <c r="A54" t="s">
        <v>21</v>
      </c>
      <c r="B54" s="3">
        <f>SUMIFS('06_employed_relevant'!$D$14:$D$4711,'06_employed_relevant'!$C$14:$C$4711,$A54,'06_employed_relevant'!$H$14:$H$4711,B$4)+SUMIFS('06_employed_relevant'!$E$14:$E$4711,'06_employed_relevant'!$C$14:$C$4711,$A54,'06_employed_relevant'!$H$14:$H$4711,B$4)</f>
        <v>20</v>
      </c>
      <c r="C54" s="3">
        <f>SUMIFS('06_employed_relevant'!$D$14:$D$4711,'06_employed_relevant'!$C$14:$C$4711,$A54,'06_employed_relevant'!$H$14:$H$4711,C$4)+SUMIFS('06_employed_relevant'!$E$14:$E$4711,'06_employed_relevant'!$C$14:$C$4711,$A54,'06_employed_relevant'!$H$14:$H$4711,C$4)</f>
        <v>0</v>
      </c>
      <c r="D54" s="3">
        <f>SUMIFS('06_employed_relevant'!$D$14:$D$4711,'06_employed_relevant'!$C$14:$C$4711,$A54,'06_employed_relevant'!$H$14:$H$4711,D$4)+SUMIFS('06_employed_relevant'!$E$14:$E$4711,'06_employed_relevant'!$C$14:$C$4711,$A54,'06_employed_relevant'!$H$14:$H$4711,D$4)</f>
        <v>13</v>
      </c>
      <c r="E54" s="3">
        <f>SUMIFS('06_employed_relevant'!$D$14:$D$4711,'06_employed_relevant'!$C$14:$C$4711,$A54,'06_employed_relevant'!$H$14:$H$4711,E$4)+SUMIFS('06_employed_relevant'!$E$14:$E$4711,'06_employed_relevant'!$C$14:$C$4711,$A54,'06_employed_relevant'!$H$14:$H$4711,E$4)</f>
        <v>3</v>
      </c>
      <c r="F54" s="3">
        <f>SUMIFS('06_employed_relevant'!$D$14:$D$4711,'06_employed_relevant'!$C$14:$C$4711,$A54,'06_employed_relevant'!$H$14:$H$4711,F$4)+SUMIFS('06_employed_relevant'!$E$14:$E$4711,'06_employed_relevant'!$C$14:$C$4711,$A54,'06_employed_relevant'!$H$14:$H$4711,F$4)</f>
        <v>0</v>
      </c>
      <c r="G54" s="3">
        <f>SUMIFS('06_employed_relevant'!$D$14:$D$4711,'06_employed_relevant'!$C$14:$C$4711,$A54,'06_employed_relevant'!$H$14:$H$4711,G$4)+SUMIFS('06_employed_relevant'!$E$14:$E$4711,'06_employed_relevant'!$C$14:$C$4711,$A54,'06_employed_relevant'!$H$14:$H$4711,G$4)</f>
        <v>0</v>
      </c>
      <c r="H54" s="3">
        <f>SUMIFS('06_employed_relevant'!$D$14:$D$4711,'06_employed_relevant'!$C$14:$C$4711,$A54,'06_employed_relevant'!$H$14:$H$4711,H$4)+SUMIFS('06_employed_relevant'!$E$14:$E$4711,'06_employed_relevant'!$C$14:$C$4711,$A54,'06_employed_relevant'!$H$14:$H$4711,H$4)</f>
        <v>0</v>
      </c>
      <c r="I54" s="3">
        <f>SUMIFS('06_employed_relevant'!$D$14:$D$4711,'06_employed_relevant'!$C$14:$C$4711,$A54,'06_employed_relevant'!$H$14:$H$4711,I$4)+SUMIFS('06_employed_relevant'!$E$14:$E$4711,'06_employed_relevant'!$C$14:$C$4711,$A54,'06_employed_relevant'!$H$14:$H$4711,I$4)</f>
        <v>0</v>
      </c>
      <c r="J54" s="30">
        <f>SUMIFS('06_employed_relevant'!$D$14:$D$4711,'06_employed_relevant'!$C$14:$C$4711,$A54,'06_employed_relevant'!$H$14:$H$4711,J$4)+SUMIFS('06_employed_relevant'!$E$14:$E$4711,'06_employed_relevant'!$C$14:$C$4711,$A54,'06_employed_relevant'!$H$14:$H$4711,J$4)</f>
        <v>0</v>
      </c>
      <c r="K54" s="3">
        <f>SUMIFS('06_employed_relevant'!$D$14:$D$4711,'06_employed_relevant'!$C$14:$C$4711,$A54,'06_employed_relevant'!$H$14:$H$4711,K$4)+SUMIFS('06_employed_relevant'!$E$14:$E$4711,'06_employed_relevant'!$C$14:$C$4711,$A54,'06_employed_relevant'!$H$14:$H$4711,K$4)</f>
        <v>0</v>
      </c>
      <c r="L54" s="3">
        <f>SUMIFS('06_employed_relevant'!$D$14:$D$4711,'06_employed_relevant'!$C$14:$C$4711,$A54,'06_employed_relevant'!$H$14:$H$4711,L$4)+SUMIFS('06_employed_relevant'!$E$14:$E$4711,'06_employed_relevant'!$C$14:$C$4711,$A54,'06_employed_relevant'!$H$14:$H$4711,L$4)</f>
        <v>14</v>
      </c>
      <c r="M54" s="3">
        <f>SUMIFS('06_employed_relevant'!$D$14:$D$4711,'06_employed_relevant'!$C$14:$C$4711,$A54,'06_employed_relevant'!$H$14:$H$4711,M$4)+SUMIFS('06_employed_relevant'!$E$14:$E$4711,'06_employed_relevant'!$C$14:$C$4711,$A54,'06_employed_relevant'!$H$14:$H$4711,M$4)</f>
        <v>49</v>
      </c>
      <c r="N54" s="3">
        <f>SUMIFS('06_employed_relevant'!$D$14:$D$4711,'06_employed_relevant'!$C$14:$C$4711,$A54,'06_employed_relevant'!$H$14:$H$4711,N$4)+SUMIFS('06_employed_relevant'!$E$14:$E$4711,'06_employed_relevant'!$C$14:$C$4711,$A54,'06_employed_relevant'!$H$14:$H$4711,N$4)</f>
        <v>14</v>
      </c>
      <c r="O54" s="3">
        <f>SUMIFS('06_employed_relevant'!$D$14:$D$4711,'06_employed_relevant'!$C$14:$C$4711,$A54,'06_employed_relevant'!$H$14:$H$4711,O$4)+SUMIFS('06_employed_relevant'!$E$14:$E$4711,'06_employed_relevant'!$C$14:$C$4711,$A54,'06_employed_relevant'!$H$14:$H$4711,O$4)</f>
        <v>5</v>
      </c>
      <c r="P54" s="3">
        <f>SUMIFS('06_employed_relevant'!$D$14:$D$4711,'06_employed_relevant'!$C$14:$C$4711,$A54,'06_employed_relevant'!$H$14:$H$4711,P$4)+SUMIFS('06_employed_relevant'!$E$14:$E$4711,'06_employed_relevant'!$C$14:$C$4711,$A54,'06_employed_relevant'!$H$14:$H$4711,P$4)</f>
        <v>33</v>
      </c>
      <c r="Q54" s="3">
        <f>SUMIFS('06_employed_relevant'!$D$14:$D$4711,'06_employed_relevant'!$C$14:$C$4711,$A54,'06_employed_relevant'!$H$14:$H$4711,Q$4)+SUMIFS('06_employed_relevant'!$E$14:$E$4711,'06_employed_relevant'!$C$14:$C$4711,$A54,'06_employed_relevant'!$H$14:$H$4711,Q$4)</f>
        <v>3</v>
      </c>
      <c r="R54" s="3">
        <f>SUMIFS('06_employed_relevant'!$D$14:$D$4711,'06_employed_relevant'!$C$14:$C$4711,$A54,'06_employed_relevant'!$H$14:$H$4711,R$4)+SUMIFS('06_employed_relevant'!$E$14:$E$4711,'06_employed_relevant'!$C$14:$C$4711,$A54,'06_employed_relevant'!$H$14:$H$4711,R$4)</f>
        <v>6</v>
      </c>
      <c r="S54" s="24">
        <f t="shared" si="0"/>
        <v>160</v>
      </c>
      <c r="U54" t="s">
        <v>21</v>
      </c>
      <c r="V54" s="3">
        <f>SUMIFS('06_employed_relevant'!$F$14:$F$4711,'06_employed_relevant'!$C$14:$C$4711,$U54,'06_employed_relevant'!$H$14:$H$4711,V$4)+SUMIFS('06_employed_relevant'!$G$14:$G$4711,'06_employed_relevant'!$C$14:$C$4711,$U54,'06_employed_relevant'!$H$14:$H$4711,V$4)</f>
        <v>21</v>
      </c>
      <c r="W54" s="3">
        <f>SUMIFS('06_employed_relevant'!$F$14:$F$4711,'06_employed_relevant'!$C$14:$C$4711,$U54,'06_employed_relevant'!$H$14:$H$4711,W$4)+SUMIFS('06_employed_relevant'!$G$14:$G$4711,'06_employed_relevant'!$C$14:$C$4711,$U54,'06_employed_relevant'!$H$14:$H$4711,W$4)</f>
        <v>0</v>
      </c>
      <c r="X54" s="3">
        <f>SUMIFS('06_employed_relevant'!$F$14:$F$4711,'06_employed_relevant'!$C$14:$C$4711,$U54,'06_employed_relevant'!$H$14:$H$4711,X$4)+SUMIFS('06_employed_relevant'!$G$14:$G$4711,'06_employed_relevant'!$C$14:$C$4711,$U54,'06_employed_relevant'!$H$14:$H$4711,X$4)</f>
        <v>6</v>
      </c>
      <c r="Y54" s="3">
        <f>SUMIFS('06_employed_relevant'!$F$14:$F$4711,'06_employed_relevant'!$C$14:$C$4711,$U54,'06_employed_relevant'!$H$14:$H$4711,Y$4)+SUMIFS('06_employed_relevant'!$G$14:$G$4711,'06_employed_relevant'!$C$14:$C$4711,$U54,'06_employed_relevant'!$H$14:$H$4711,Y$4)</f>
        <v>0</v>
      </c>
      <c r="Z54" s="3">
        <f>SUMIFS('06_employed_relevant'!$F$14:$F$4711,'06_employed_relevant'!$C$14:$C$4711,$U54,'06_employed_relevant'!$H$14:$H$4711,Z$4)+SUMIFS('06_employed_relevant'!$G$14:$G$4711,'06_employed_relevant'!$C$14:$C$4711,$U54,'06_employed_relevant'!$H$14:$H$4711,Z$4)</f>
        <v>0</v>
      </c>
      <c r="AA54" s="3">
        <f>SUMIFS('06_employed_relevant'!$F$14:$F$4711,'06_employed_relevant'!$C$14:$C$4711,$U54,'06_employed_relevant'!$H$14:$H$4711,AA$4)+SUMIFS('06_employed_relevant'!$G$14:$G$4711,'06_employed_relevant'!$C$14:$C$4711,$U54,'06_employed_relevant'!$H$14:$H$4711,AA$4)</f>
        <v>0</v>
      </c>
      <c r="AB54" s="3">
        <f>SUMIFS('06_employed_relevant'!$F$14:$F$4711,'06_employed_relevant'!$C$14:$C$4711,$U54,'06_employed_relevant'!$H$14:$H$4711,AB$4)+SUMIFS('06_employed_relevant'!$G$14:$G$4711,'06_employed_relevant'!$C$14:$C$4711,$U54,'06_employed_relevant'!$H$14:$H$4711,AB$4)</f>
        <v>6</v>
      </c>
      <c r="AC54" s="3">
        <f>SUMIFS('06_employed_relevant'!$F$14:$F$4711,'06_employed_relevant'!$C$14:$C$4711,$U54,'06_employed_relevant'!$H$14:$H$4711,AC$4)+SUMIFS('06_employed_relevant'!$G$14:$G$4711,'06_employed_relevant'!$C$14:$C$4711,$U54,'06_employed_relevant'!$H$14:$H$4711,AC$4)</f>
        <v>0</v>
      </c>
      <c r="AD54" s="30">
        <f>SUMIFS('06_employed_relevant'!$F$14:$F$4711,'06_employed_relevant'!$C$14:$C$4711,$U54,'06_employed_relevant'!$H$14:$H$4711,AD$4)+SUMIFS('06_employed_relevant'!$G$14:$G$4711,'06_employed_relevant'!$C$14:$C$4711,$U54,'06_employed_relevant'!$H$14:$H$4711,AD$4)</f>
        <v>0</v>
      </c>
      <c r="AE54" s="3">
        <f>SUMIFS('06_employed_relevant'!$F$14:$F$4711,'06_employed_relevant'!$C$14:$C$4711,$U54,'06_employed_relevant'!$H$14:$H$4711,AE$4)+SUMIFS('06_employed_relevant'!$G$14:$G$4711,'06_employed_relevant'!$C$14:$C$4711,$U54,'06_employed_relevant'!$H$14:$H$4711,AE$4)</f>
        <v>4</v>
      </c>
      <c r="AF54" s="3">
        <f>SUMIFS('06_employed_relevant'!$F$14:$F$4711,'06_employed_relevant'!$C$14:$C$4711,$U54,'06_employed_relevant'!$H$14:$H$4711,AF$4)+SUMIFS('06_employed_relevant'!$G$14:$G$4711,'06_employed_relevant'!$C$14:$C$4711,$U54,'06_employed_relevant'!$H$14:$H$4711,AF$4)</f>
        <v>14</v>
      </c>
      <c r="AG54" s="3">
        <f>SUMIFS('06_employed_relevant'!$F$14:$F$4711,'06_employed_relevant'!$C$14:$C$4711,$U54,'06_employed_relevant'!$H$14:$H$4711,AG$4)+SUMIFS('06_employed_relevant'!$G$14:$G$4711,'06_employed_relevant'!$C$14:$C$4711,$U54,'06_employed_relevant'!$H$14:$H$4711,AG$4)</f>
        <v>37</v>
      </c>
      <c r="AH54" s="3">
        <f>SUMIFS('06_employed_relevant'!$F$14:$F$4711,'06_employed_relevant'!$C$14:$C$4711,$U54,'06_employed_relevant'!$H$14:$H$4711,AH$4)+SUMIFS('06_employed_relevant'!$G$14:$G$4711,'06_employed_relevant'!$C$14:$C$4711,$U54,'06_employed_relevant'!$H$14:$H$4711,AH$4)</f>
        <v>14</v>
      </c>
      <c r="AI54" s="3">
        <f>SUMIFS('06_employed_relevant'!$F$14:$F$4711,'06_employed_relevant'!$C$14:$C$4711,$U54,'06_employed_relevant'!$H$14:$H$4711,AI$4)+SUMIFS('06_employed_relevant'!$G$14:$G$4711,'06_employed_relevant'!$C$14:$C$4711,$U54,'06_employed_relevant'!$H$14:$H$4711,AI$4)</f>
        <v>0</v>
      </c>
      <c r="AJ54" s="3">
        <f>SUMIFS('06_employed_relevant'!$F$14:$F$4711,'06_employed_relevant'!$C$14:$C$4711,$U54,'06_employed_relevant'!$H$14:$H$4711,AJ$4)+SUMIFS('06_employed_relevant'!$G$14:$G$4711,'06_employed_relevant'!$C$14:$C$4711,$U54,'06_employed_relevant'!$H$14:$H$4711,AJ$4)</f>
        <v>22</v>
      </c>
      <c r="AK54" s="3">
        <f>SUMIFS('06_employed_relevant'!$F$14:$F$4711,'06_employed_relevant'!$C$14:$C$4711,$U54,'06_employed_relevant'!$H$14:$H$4711,AK$4)+SUMIFS('06_employed_relevant'!$G$14:$G$4711,'06_employed_relevant'!$C$14:$C$4711,$U54,'06_employed_relevant'!$H$14:$H$4711,AK$4)</f>
        <v>4</v>
      </c>
      <c r="AL54" s="3">
        <f>SUMIFS('06_employed_relevant'!$F$14:$F$4711,'06_employed_relevant'!$C$14:$C$4711,$U54,'06_employed_relevant'!$H$14:$H$4711,AL$4)+SUMIFS('06_employed_relevant'!$G$14:$G$4711,'06_employed_relevant'!$C$14:$C$4711,$U54,'06_employed_relevant'!$H$14:$H$4711,AL$4)</f>
        <v>0</v>
      </c>
      <c r="AM54" s="24">
        <f t="shared" si="1"/>
        <v>128</v>
      </c>
    </row>
    <row r="55" spans="1:39">
      <c r="A55" t="s">
        <v>170</v>
      </c>
      <c r="B55" s="3">
        <f>SUMIFS('06_employed_relevant'!$D$14:$D$4711,'06_employed_relevant'!$C$14:$C$4711,$A55,'06_employed_relevant'!$H$14:$H$4711,B$4)+SUMIFS('06_employed_relevant'!$E$14:$E$4711,'06_employed_relevant'!$C$14:$C$4711,$A55,'06_employed_relevant'!$H$14:$H$4711,B$4)</f>
        <v>85</v>
      </c>
      <c r="C55" s="3">
        <f>SUMIFS('06_employed_relevant'!$D$14:$D$4711,'06_employed_relevant'!$C$14:$C$4711,$A55,'06_employed_relevant'!$H$14:$H$4711,C$4)+SUMIFS('06_employed_relevant'!$E$14:$E$4711,'06_employed_relevant'!$C$14:$C$4711,$A55,'06_employed_relevant'!$H$14:$H$4711,C$4)</f>
        <v>11</v>
      </c>
      <c r="D55" s="3">
        <f>SUMIFS('06_employed_relevant'!$D$14:$D$4711,'06_employed_relevant'!$C$14:$C$4711,$A55,'06_employed_relevant'!$H$14:$H$4711,D$4)+SUMIFS('06_employed_relevant'!$E$14:$E$4711,'06_employed_relevant'!$C$14:$C$4711,$A55,'06_employed_relevant'!$H$14:$H$4711,D$4)</f>
        <v>56</v>
      </c>
      <c r="E55" s="3">
        <f>SUMIFS('06_employed_relevant'!$D$14:$D$4711,'06_employed_relevant'!$C$14:$C$4711,$A55,'06_employed_relevant'!$H$14:$H$4711,E$4)+SUMIFS('06_employed_relevant'!$E$14:$E$4711,'06_employed_relevant'!$C$14:$C$4711,$A55,'06_employed_relevant'!$H$14:$H$4711,E$4)</f>
        <v>54</v>
      </c>
      <c r="F55" s="3">
        <f>SUMIFS('06_employed_relevant'!$D$14:$D$4711,'06_employed_relevant'!$C$14:$C$4711,$A55,'06_employed_relevant'!$H$14:$H$4711,F$4)+SUMIFS('06_employed_relevant'!$E$14:$E$4711,'06_employed_relevant'!$C$14:$C$4711,$A55,'06_employed_relevant'!$H$14:$H$4711,F$4)</f>
        <v>0</v>
      </c>
      <c r="G55" s="3">
        <f>SUMIFS('06_employed_relevant'!$D$14:$D$4711,'06_employed_relevant'!$C$14:$C$4711,$A55,'06_employed_relevant'!$H$14:$H$4711,G$4)+SUMIFS('06_employed_relevant'!$E$14:$E$4711,'06_employed_relevant'!$C$14:$C$4711,$A55,'06_employed_relevant'!$H$14:$H$4711,G$4)</f>
        <v>3</v>
      </c>
      <c r="H55" s="3">
        <f>SUMIFS('06_employed_relevant'!$D$14:$D$4711,'06_employed_relevant'!$C$14:$C$4711,$A55,'06_employed_relevant'!$H$14:$H$4711,H$4)+SUMIFS('06_employed_relevant'!$E$14:$E$4711,'06_employed_relevant'!$C$14:$C$4711,$A55,'06_employed_relevant'!$H$14:$H$4711,H$4)</f>
        <v>20</v>
      </c>
      <c r="I55" s="3">
        <f>SUMIFS('06_employed_relevant'!$D$14:$D$4711,'06_employed_relevant'!$C$14:$C$4711,$A55,'06_employed_relevant'!$H$14:$H$4711,I$4)+SUMIFS('06_employed_relevant'!$E$14:$E$4711,'06_employed_relevant'!$C$14:$C$4711,$A55,'06_employed_relevant'!$H$14:$H$4711,I$4)</f>
        <v>0</v>
      </c>
      <c r="J55" s="30">
        <f>SUMIFS('06_employed_relevant'!$D$14:$D$4711,'06_employed_relevant'!$C$14:$C$4711,$A55,'06_employed_relevant'!$H$14:$H$4711,J$4)+SUMIFS('06_employed_relevant'!$E$14:$E$4711,'06_employed_relevant'!$C$14:$C$4711,$A55,'06_employed_relevant'!$H$14:$H$4711,J$4)</f>
        <v>0</v>
      </c>
      <c r="K55" s="3">
        <f>SUMIFS('06_employed_relevant'!$D$14:$D$4711,'06_employed_relevant'!$C$14:$C$4711,$A55,'06_employed_relevant'!$H$14:$H$4711,K$4)+SUMIFS('06_employed_relevant'!$E$14:$E$4711,'06_employed_relevant'!$C$14:$C$4711,$A55,'06_employed_relevant'!$H$14:$H$4711,K$4)</f>
        <v>3</v>
      </c>
      <c r="L55" s="3">
        <f>SUMIFS('06_employed_relevant'!$D$14:$D$4711,'06_employed_relevant'!$C$14:$C$4711,$A55,'06_employed_relevant'!$H$14:$H$4711,L$4)+SUMIFS('06_employed_relevant'!$E$14:$E$4711,'06_employed_relevant'!$C$14:$C$4711,$A55,'06_employed_relevant'!$H$14:$H$4711,L$4)</f>
        <v>26</v>
      </c>
      <c r="M55" s="3">
        <f>SUMIFS('06_employed_relevant'!$D$14:$D$4711,'06_employed_relevant'!$C$14:$C$4711,$A55,'06_employed_relevant'!$H$14:$H$4711,M$4)+SUMIFS('06_employed_relevant'!$E$14:$E$4711,'06_employed_relevant'!$C$14:$C$4711,$A55,'06_employed_relevant'!$H$14:$H$4711,M$4)</f>
        <v>130</v>
      </c>
      <c r="N55" s="3">
        <f>SUMIFS('06_employed_relevant'!$D$14:$D$4711,'06_employed_relevant'!$C$14:$C$4711,$A55,'06_employed_relevant'!$H$14:$H$4711,N$4)+SUMIFS('06_employed_relevant'!$E$14:$E$4711,'06_employed_relevant'!$C$14:$C$4711,$A55,'06_employed_relevant'!$H$14:$H$4711,N$4)</f>
        <v>58</v>
      </c>
      <c r="O55" s="3">
        <f>SUMIFS('06_employed_relevant'!$D$14:$D$4711,'06_employed_relevant'!$C$14:$C$4711,$A55,'06_employed_relevant'!$H$14:$H$4711,O$4)+SUMIFS('06_employed_relevant'!$E$14:$E$4711,'06_employed_relevant'!$C$14:$C$4711,$A55,'06_employed_relevant'!$H$14:$H$4711,O$4)</f>
        <v>0</v>
      </c>
      <c r="P55" s="3">
        <f>SUMIFS('06_employed_relevant'!$D$14:$D$4711,'06_employed_relevant'!$C$14:$C$4711,$A55,'06_employed_relevant'!$H$14:$H$4711,P$4)+SUMIFS('06_employed_relevant'!$E$14:$E$4711,'06_employed_relevant'!$C$14:$C$4711,$A55,'06_employed_relevant'!$H$14:$H$4711,P$4)</f>
        <v>84</v>
      </c>
      <c r="Q55" s="3">
        <f>SUMIFS('06_employed_relevant'!$D$14:$D$4711,'06_employed_relevant'!$C$14:$C$4711,$A55,'06_employed_relevant'!$H$14:$H$4711,Q$4)+SUMIFS('06_employed_relevant'!$E$14:$E$4711,'06_employed_relevant'!$C$14:$C$4711,$A55,'06_employed_relevant'!$H$14:$H$4711,Q$4)</f>
        <v>33</v>
      </c>
      <c r="R55" s="3">
        <f>SUMIFS('06_employed_relevant'!$D$14:$D$4711,'06_employed_relevant'!$C$14:$C$4711,$A55,'06_employed_relevant'!$H$14:$H$4711,R$4)+SUMIFS('06_employed_relevant'!$E$14:$E$4711,'06_employed_relevant'!$C$14:$C$4711,$A55,'06_employed_relevant'!$H$14:$H$4711,R$4)</f>
        <v>9</v>
      </c>
      <c r="S55" s="24">
        <f t="shared" si="0"/>
        <v>572</v>
      </c>
      <c r="U55" t="s">
        <v>170</v>
      </c>
      <c r="V55" s="3">
        <f>SUMIFS('06_employed_relevant'!$F$14:$F$4711,'06_employed_relevant'!$C$14:$C$4711,$U55,'06_employed_relevant'!$H$14:$H$4711,V$4)+SUMIFS('06_employed_relevant'!$G$14:$G$4711,'06_employed_relevant'!$C$14:$C$4711,$U55,'06_employed_relevant'!$H$14:$H$4711,V$4)</f>
        <v>51</v>
      </c>
      <c r="W55" s="3">
        <f>SUMIFS('06_employed_relevant'!$F$14:$F$4711,'06_employed_relevant'!$C$14:$C$4711,$U55,'06_employed_relevant'!$H$14:$H$4711,W$4)+SUMIFS('06_employed_relevant'!$G$14:$G$4711,'06_employed_relevant'!$C$14:$C$4711,$U55,'06_employed_relevant'!$H$14:$H$4711,W$4)</f>
        <v>3</v>
      </c>
      <c r="X55" s="3">
        <f>SUMIFS('06_employed_relevant'!$F$14:$F$4711,'06_employed_relevant'!$C$14:$C$4711,$U55,'06_employed_relevant'!$H$14:$H$4711,X$4)+SUMIFS('06_employed_relevant'!$G$14:$G$4711,'06_employed_relevant'!$C$14:$C$4711,$U55,'06_employed_relevant'!$H$14:$H$4711,X$4)</f>
        <v>0</v>
      </c>
      <c r="Y55" s="3">
        <f>SUMIFS('06_employed_relevant'!$F$14:$F$4711,'06_employed_relevant'!$C$14:$C$4711,$U55,'06_employed_relevant'!$H$14:$H$4711,Y$4)+SUMIFS('06_employed_relevant'!$G$14:$G$4711,'06_employed_relevant'!$C$14:$C$4711,$U55,'06_employed_relevant'!$H$14:$H$4711,Y$4)</f>
        <v>3</v>
      </c>
      <c r="Z55" s="3">
        <f>SUMIFS('06_employed_relevant'!$F$14:$F$4711,'06_employed_relevant'!$C$14:$C$4711,$U55,'06_employed_relevant'!$H$14:$H$4711,Z$4)+SUMIFS('06_employed_relevant'!$G$14:$G$4711,'06_employed_relevant'!$C$14:$C$4711,$U55,'06_employed_relevant'!$H$14:$H$4711,Z$4)</f>
        <v>0</v>
      </c>
      <c r="AA55" s="3">
        <f>SUMIFS('06_employed_relevant'!$F$14:$F$4711,'06_employed_relevant'!$C$14:$C$4711,$U55,'06_employed_relevant'!$H$14:$H$4711,AA$4)+SUMIFS('06_employed_relevant'!$G$14:$G$4711,'06_employed_relevant'!$C$14:$C$4711,$U55,'06_employed_relevant'!$H$14:$H$4711,AA$4)</f>
        <v>3</v>
      </c>
      <c r="AB55" s="3">
        <f>SUMIFS('06_employed_relevant'!$F$14:$F$4711,'06_employed_relevant'!$C$14:$C$4711,$U55,'06_employed_relevant'!$H$14:$H$4711,AB$4)+SUMIFS('06_employed_relevant'!$G$14:$G$4711,'06_employed_relevant'!$C$14:$C$4711,$U55,'06_employed_relevant'!$H$14:$H$4711,AB$4)</f>
        <v>5</v>
      </c>
      <c r="AC55" s="3">
        <f>SUMIFS('06_employed_relevant'!$F$14:$F$4711,'06_employed_relevant'!$C$14:$C$4711,$U55,'06_employed_relevant'!$H$14:$H$4711,AC$4)+SUMIFS('06_employed_relevant'!$G$14:$G$4711,'06_employed_relevant'!$C$14:$C$4711,$U55,'06_employed_relevant'!$H$14:$H$4711,AC$4)</f>
        <v>0</v>
      </c>
      <c r="AD55" s="30">
        <f>SUMIFS('06_employed_relevant'!$F$14:$F$4711,'06_employed_relevant'!$C$14:$C$4711,$U55,'06_employed_relevant'!$H$14:$H$4711,AD$4)+SUMIFS('06_employed_relevant'!$G$14:$G$4711,'06_employed_relevant'!$C$14:$C$4711,$U55,'06_employed_relevant'!$H$14:$H$4711,AD$4)</f>
        <v>0</v>
      </c>
      <c r="AE55" s="3">
        <f>SUMIFS('06_employed_relevant'!$F$14:$F$4711,'06_employed_relevant'!$C$14:$C$4711,$U55,'06_employed_relevant'!$H$14:$H$4711,AE$4)+SUMIFS('06_employed_relevant'!$G$14:$G$4711,'06_employed_relevant'!$C$14:$C$4711,$U55,'06_employed_relevant'!$H$14:$H$4711,AE$4)</f>
        <v>9</v>
      </c>
      <c r="AF55" s="3">
        <f>SUMIFS('06_employed_relevant'!$F$14:$F$4711,'06_employed_relevant'!$C$14:$C$4711,$U55,'06_employed_relevant'!$H$14:$H$4711,AF$4)+SUMIFS('06_employed_relevant'!$G$14:$G$4711,'06_employed_relevant'!$C$14:$C$4711,$U55,'06_employed_relevant'!$H$14:$H$4711,AF$4)</f>
        <v>42</v>
      </c>
      <c r="AG55" s="3">
        <f>SUMIFS('06_employed_relevant'!$F$14:$F$4711,'06_employed_relevant'!$C$14:$C$4711,$U55,'06_employed_relevant'!$H$14:$H$4711,AG$4)+SUMIFS('06_employed_relevant'!$G$14:$G$4711,'06_employed_relevant'!$C$14:$C$4711,$U55,'06_employed_relevant'!$H$14:$H$4711,AG$4)</f>
        <v>44</v>
      </c>
      <c r="AH55" s="3">
        <f>SUMIFS('06_employed_relevant'!$F$14:$F$4711,'06_employed_relevant'!$C$14:$C$4711,$U55,'06_employed_relevant'!$H$14:$H$4711,AH$4)+SUMIFS('06_employed_relevant'!$G$14:$G$4711,'06_employed_relevant'!$C$14:$C$4711,$U55,'06_employed_relevant'!$H$14:$H$4711,AH$4)</f>
        <v>20</v>
      </c>
      <c r="AI55" s="3">
        <f>SUMIFS('06_employed_relevant'!$F$14:$F$4711,'06_employed_relevant'!$C$14:$C$4711,$U55,'06_employed_relevant'!$H$14:$H$4711,AI$4)+SUMIFS('06_employed_relevant'!$G$14:$G$4711,'06_employed_relevant'!$C$14:$C$4711,$U55,'06_employed_relevant'!$H$14:$H$4711,AI$4)</f>
        <v>3</v>
      </c>
      <c r="AJ55" s="3">
        <f>SUMIFS('06_employed_relevant'!$F$14:$F$4711,'06_employed_relevant'!$C$14:$C$4711,$U55,'06_employed_relevant'!$H$14:$H$4711,AJ$4)+SUMIFS('06_employed_relevant'!$G$14:$G$4711,'06_employed_relevant'!$C$14:$C$4711,$U55,'06_employed_relevant'!$H$14:$H$4711,AJ$4)</f>
        <v>39</v>
      </c>
      <c r="AK55" s="3">
        <f>SUMIFS('06_employed_relevant'!$F$14:$F$4711,'06_employed_relevant'!$C$14:$C$4711,$U55,'06_employed_relevant'!$H$14:$H$4711,AK$4)+SUMIFS('06_employed_relevant'!$G$14:$G$4711,'06_employed_relevant'!$C$14:$C$4711,$U55,'06_employed_relevant'!$H$14:$H$4711,AK$4)</f>
        <v>13</v>
      </c>
      <c r="AL55" s="3">
        <f>SUMIFS('06_employed_relevant'!$F$14:$F$4711,'06_employed_relevant'!$C$14:$C$4711,$U55,'06_employed_relevant'!$H$14:$H$4711,AL$4)+SUMIFS('06_employed_relevant'!$G$14:$G$4711,'06_employed_relevant'!$C$14:$C$4711,$U55,'06_employed_relevant'!$H$14:$H$4711,AL$4)</f>
        <v>0</v>
      </c>
      <c r="AM55" s="24">
        <f t="shared" si="1"/>
        <v>235</v>
      </c>
    </row>
    <row r="56" spans="1:39">
      <c r="A56" t="s">
        <v>22</v>
      </c>
      <c r="B56" s="3">
        <f>SUMIFS('06_employed_relevant'!$D$14:$D$4711,'06_employed_relevant'!$C$14:$C$4711,$A56,'06_employed_relevant'!$H$14:$H$4711,B$4)+SUMIFS('06_employed_relevant'!$E$14:$E$4711,'06_employed_relevant'!$C$14:$C$4711,$A56,'06_employed_relevant'!$H$14:$H$4711,B$4)</f>
        <v>116</v>
      </c>
      <c r="C56" s="3">
        <f>SUMIFS('06_employed_relevant'!$D$14:$D$4711,'06_employed_relevant'!$C$14:$C$4711,$A56,'06_employed_relevant'!$H$14:$H$4711,C$4)+SUMIFS('06_employed_relevant'!$E$14:$E$4711,'06_employed_relevant'!$C$14:$C$4711,$A56,'06_employed_relevant'!$H$14:$H$4711,C$4)</f>
        <v>11</v>
      </c>
      <c r="D56" s="3">
        <f>SUMIFS('06_employed_relevant'!$D$14:$D$4711,'06_employed_relevant'!$C$14:$C$4711,$A56,'06_employed_relevant'!$H$14:$H$4711,D$4)+SUMIFS('06_employed_relevant'!$E$14:$E$4711,'06_employed_relevant'!$C$14:$C$4711,$A56,'06_employed_relevant'!$H$14:$H$4711,D$4)</f>
        <v>286</v>
      </c>
      <c r="E56" s="3">
        <f>SUMIFS('06_employed_relevant'!$D$14:$D$4711,'06_employed_relevant'!$C$14:$C$4711,$A56,'06_employed_relevant'!$H$14:$H$4711,E$4)+SUMIFS('06_employed_relevant'!$E$14:$E$4711,'06_employed_relevant'!$C$14:$C$4711,$A56,'06_employed_relevant'!$H$14:$H$4711,E$4)</f>
        <v>137</v>
      </c>
      <c r="F56" s="3">
        <f>SUMIFS('06_employed_relevant'!$D$14:$D$4711,'06_employed_relevant'!$C$14:$C$4711,$A56,'06_employed_relevant'!$H$14:$H$4711,F$4)+SUMIFS('06_employed_relevant'!$E$14:$E$4711,'06_employed_relevant'!$C$14:$C$4711,$A56,'06_employed_relevant'!$H$14:$H$4711,F$4)</f>
        <v>0</v>
      </c>
      <c r="G56" s="3">
        <f>SUMIFS('06_employed_relevant'!$D$14:$D$4711,'06_employed_relevant'!$C$14:$C$4711,$A56,'06_employed_relevant'!$H$14:$H$4711,G$4)+SUMIFS('06_employed_relevant'!$E$14:$E$4711,'06_employed_relevant'!$C$14:$C$4711,$A56,'06_employed_relevant'!$H$14:$H$4711,G$4)</f>
        <v>10</v>
      </c>
      <c r="H56" s="3">
        <f>SUMIFS('06_employed_relevant'!$D$14:$D$4711,'06_employed_relevant'!$C$14:$C$4711,$A56,'06_employed_relevant'!$H$14:$H$4711,H$4)+SUMIFS('06_employed_relevant'!$E$14:$E$4711,'06_employed_relevant'!$C$14:$C$4711,$A56,'06_employed_relevant'!$H$14:$H$4711,H$4)</f>
        <v>51</v>
      </c>
      <c r="I56" s="3">
        <f>SUMIFS('06_employed_relevant'!$D$14:$D$4711,'06_employed_relevant'!$C$14:$C$4711,$A56,'06_employed_relevant'!$H$14:$H$4711,I$4)+SUMIFS('06_employed_relevant'!$E$14:$E$4711,'06_employed_relevant'!$C$14:$C$4711,$A56,'06_employed_relevant'!$H$14:$H$4711,I$4)</f>
        <v>19</v>
      </c>
      <c r="J56" s="30">
        <f>SUMIFS('06_employed_relevant'!$D$14:$D$4711,'06_employed_relevant'!$C$14:$C$4711,$A56,'06_employed_relevant'!$H$14:$H$4711,J$4)+SUMIFS('06_employed_relevant'!$E$14:$E$4711,'06_employed_relevant'!$C$14:$C$4711,$A56,'06_employed_relevant'!$H$14:$H$4711,J$4)</f>
        <v>0</v>
      </c>
      <c r="K56" s="3">
        <f>SUMIFS('06_employed_relevant'!$D$14:$D$4711,'06_employed_relevant'!$C$14:$C$4711,$A56,'06_employed_relevant'!$H$14:$H$4711,K$4)+SUMIFS('06_employed_relevant'!$E$14:$E$4711,'06_employed_relevant'!$C$14:$C$4711,$A56,'06_employed_relevant'!$H$14:$H$4711,K$4)</f>
        <v>3</v>
      </c>
      <c r="L56" s="3">
        <f>SUMIFS('06_employed_relevant'!$D$14:$D$4711,'06_employed_relevant'!$C$14:$C$4711,$A56,'06_employed_relevant'!$H$14:$H$4711,L$4)+SUMIFS('06_employed_relevant'!$E$14:$E$4711,'06_employed_relevant'!$C$14:$C$4711,$A56,'06_employed_relevant'!$H$14:$H$4711,L$4)</f>
        <v>23</v>
      </c>
      <c r="M56" s="3">
        <f>SUMIFS('06_employed_relevant'!$D$14:$D$4711,'06_employed_relevant'!$C$14:$C$4711,$A56,'06_employed_relevant'!$H$14:$H$4711,M$4)+SUMIFS('06_employed_relevant'!$E$14:$E$4711,'06_employed_relevant'!$C$14:$C$4711,$A56,'06_employed_relevant'!$H$14:$H$4711,M$4)</f>
        <v>399</v>
      </c>
      <c r="N56" s="3">
        <f>SUMIFS('06_employed_relevant'!$D$14:$D$4711,'06_employed_relevant'!$C$14:$C$4711,$A56,'06_employed_relevant'!$H$14:$H$4711,N$4)+SUMIFS('06_employed_relevant'!$E$14:$E$4711,'06_employed_relevant'!$C$14:$C$4711,$A56,'06_employed_relevant'!$H$14:$H$4711,N$4)</f>
        <v>60</v>
      </c>
      <c r="O56" s="3">
        <f>SUMIFS('06_employed_relevant'!$D$14:$D$4711,'06_employed_relevant'!$C$14:$C$4711,$A56,'06_employed_relevant'!$H$14:$H$4711,O$4)+SUMIFS('06_employed_relevant'!$E$14:$E$4711,'06_employed_relevant'!$C$14:$C$4711,$A56,'06_employed_relevant'!$H$14:$H$4711,O$4)</f>
        <v>43</v>
      </c>
      <c r="P56" s="3">
        <f>SUMIFS('06_employed_relevant'!$D$14:$D$4711,'06_employed_relevant'!$C$14:$C$4711,$A56,'06_employed_relevant'!$H$14:$H$4711,P$4)+SUMIFS('06_employed_relevant'!$E$14:$E$4711,'06_employed_relevant'!$C$14:$C$4711,$A56,'06_employed_relevant'!$H$14:$H$4711,P$4)</f>
        <v>66</v>
      </c>
      <c r="Q56" s="3">
        <f>SUMIFS('06_employed_relevant'!$D$14:$D$4711,'06_employed_relevant'!$C$14:$C$4711,$A56,'06_employed_relevant'!$H$14:$H$4711,Q$4)+SUMIFS('06_employed_relevant'!$E$14:$E$4711,'06_employed_relevant'!$C$14:$C$4711,$A56,'06_employed_relevant'!$H$14:$H$4711,Q$4)</f>
        <v>22</v>
      </c>
      <c r="R56" s="3">
        <f>SUMIFS('06_employed_relevant'!$D$14:$D$4711,'06_employed_relevant'!$C$14:$C$4711,$A56,'06_employed_relevant'!$H$14:$H$4711,R$4)+SUMIFS('06_employed_relevant'!$E$14:$E$4711,'06_employed_relevant'!$C$14:$C$4711,$A56,'06_employed_relevant'!$H$14:$H$4711,R$4)</f>
        <v>30</v>
      </c>
      <c r="S56" s="24">
        <f t="shared" si="0"/>
        <v>1276</v>
      </c>
      <c r="U56" t="s">
        <v>22</v>
      </c>
      <c r="V56" s="3">
        <f>SUMIFS('06_employed_relevant'!$F$14:$F$4711,'06_employed_relevant'!$C$14:$C$4711,$U56,'06_employed_relevant'!$H$14:$H$4711,V$4)+SUMIFS('06_employed_relevant'!$G$14:$G$4711,'06_employed_relevant'!$C$14:$C$4711,$U56,'06_employed_relevant'!$H$14:$H$4711,V$4)</f>
        <v>94</v>
      </c>
      <c r="W56" s="3">
        <f>SUMIFS('06_employed_relevant'!$F$14:$F$4711,'06_employed_relevant'!$C$14:$C$4711,$U56,'06_employed_relevant'!$H$14:$H$4711,W$4)+SUMIFS('06_employed_relevant'!$G$14:$G$4711,'06_employed_relevant'!$C$14:$C$4711,$U56,'06_employed_relevant'!$H$14:$H$4711,W$4)</f>
        <v>17</v>
      </c>
      <c r="X56" s="3">
        <f>SUMIFS('06_employed_relevant'!$F$14:$F$4711,'06_employed_relevant'!$C$14:$C$4711,$U56,'06_employed_relevant'!$H$14:$H$4711,X$4)+SUMIFS('06_employed_relevant'!$G$14:$G$4711,'06_employed_relevant'!$C$14:$C$4711,$U56,'06_employed_relevant'!$H$14:$H$4711,X$4)</f>
        <v>75</v>
      </c>
      <c r="Y56" s="3">
        <f>SUMIFS('06_employed_relevant'!$F$14:$F$4711,'06_employed_relevant'!$C$14:$C$4711,$U56,'06_employed_relevant'!$H$14:$H$4711,Y$4)+SUMIFS('06_employed_relevant'!$G$14:$G$4711,'06_employed_relevant'!$C$14:$C$4711,$U56,'06_employed_relevant'!$H$14:$H$4711,Y$4)</f>
        <v>28</v>
      </c>
      <c r="Z56" s="3">
        <f>SUMIFS('06_employed_relevant'!$F$14:$F$4711,'06_employed_relevant'!$C$14:$C$4711,$U56,'06_employed_relevant'!$H$14:$H$4711,Z$4)+SUMIFS('06_employed_relevant'!$G$14:$G$4711,'06_employed_relevant'!$C$14:$C$4711,$U56,'06_employed_relevant'!$H$14:$H$4711,Z$4)</f>
        <v>0</v>
      </c>
      <c r="AA56" s="3">
        <f>SUMIFS('06_employed_relevant'!$F$14:$F$4711,'06_employed_relevant'!$C$14:$C$4711,$U56,'06_employed_relevant'!$H$14:$H$4711,AA$4)+SUMIFS('06_employed_relevant'!$G$14:$G$4711,'06_employed_relevant'!$C$14:$C$4711,$U56,'06_employed_relevant'!$H$14:$H$4711,AA$4)</f>
        <v>6</v>
      </c>
      <c r="AB56" s="3">
        <f>SUMIFS('06_employed_relevant'!$F$14:$F$4711,'06_employed_relevant'!$C$14:$C$4711,$U56,'06_employed_relevant'!$H$14:$H$4711,AB$4)+SUMIFS('06_employed_relevant'!$G$14:$G$4711,'06_employed_relevant'!$C$14:$C$4711,$U56,'06_employed_relevant'!$H$14:$H$4711,AB$4)</f>
        <v>55</v>
      </c>
      <c r="AC56" s="3">
        <f>SUMIFS('06_employed_relevant'!$F$14:$F$4711,'06_employed_relevant'!$C$14:$C$4711,$U56,'06_employed_relevant'!$H$14:$H$4711,AC$4)+SUMIFS('06_employed_relevant'!$G$14:$G$4711,'06_employed_relevant'!$C$14:$C$4711,$U56,'06_employed_relevant'!$H$14:$H$4711,AC$4)</f>
        <v>12</v>
      </c>
      <c r="AD56" s="30">
        <f>SUMIFS('06_employed_relevant'!$F$14:$F$4711,'06_employed_relevant'!$C$14:$C$4711,$U56,'06_employed_relevant'!$H$14:$H$4711,AD$4)+SUMIFS('06_employed_relevant'!$G$14:$G$4711,'06_employed_relevant'!$C$14:$C$4711,$U56,'06_employed_relevant'!$H$14:$H$4711,AD$4)</f>
        <v>0</v>
      </c>
      <c r="AE56" s="3">
        <f>SUMIFS('06_employed_relevant'!$F$14:$F$4711,'06_employed_relevant'!$C$14:$C$4711,$U56,'06_employed_relevant'!$H$14:$H$4711,AE$4)+SUMIFS('06_employed_relevant'!$G$14:$G$4711,'06_employed_relevant'!$C$14:$C$4711,$U56,'06_employed_relevant'!$H$14:$H$4711,AE$4)</f>
        <v>23</v>
      </c>
      <c r="AF56" s="3">
        <f>SUMIFS('06_employed_relevant'!$F$14:$F$4711,'06_employed_relevant'!$C$14:$C$4711,$U56,'06_employed_relevant'!$H$14:$H$4711,AF$4)+SUMIFS('06_employed_relevant'!$G$14:$G$4711,'06_employed_relevant'!$C$14:$C$4711,$U56,'06_employed_relevant'!$H$14:$H$4711,AF$4)</f>
        <v>82</v>
      </c>
      <c r="AG56" s="3">
        <f>SUMIFS('06_employed_relevant'!$F$14:$F$4711,'06_employed_relevant'!$C$14:$C$4711,$U56,'06_employed_relevant'!$H$14:$H$4711,AG$4)+SUMIFS('06_employed_relevant'!$G$14:$G$4711,'06_employed_relevant'!$C$14:$C$4711,$U56,'06_employed_relevant'!$H$14:$H$4711,AG$4)</f>
        <v>314</v>
      </c>
      <c r="AH56" s="3">
        <f>SUMIFS('06_employed_relevant'!$F$14:$F$4711,'06_employed_relevant'!$C$14:$C$4711,$U56,'06_employed_relevant'!$H$14:$H$4711,AH$4)+SUMIFS('06_employed_relevant'!$G$14:$G$4711,'06_employed_relevant'!$C$14:$C$4711,$U56,'06_employed_relevant'!$H$14:$H$4711,AH$4)</f>
        <v>72</v>
      </c>
      <c r="AI56" s="3">
        <f>SUMIFS('06_employed_relevant'!$F$14:$F$4711,'06_employed_relevant'!$C$14:$C$4711,$U56,'06_employed_relevant'!$H$14:$H$4711,AI$4)+SUMIFS('06_employed_relevant'!$G$14:$G$4711,'06_employed_relevant'!$C$14:$C$4711,$U56,'06_employed_relevant'!$H$14:$H$4711,AI$4)</f>
        <v>42</v>
      </c>
      <c r="AJ56" s="3">
        <f>SUMIFS('06_employed_relevant'!$F$14:$F$4711,'06_employed_relevant'!$C$14:$C$4711,$U56,'06_employed_relevant'!$H$14:$H$4711,AJ$4)+SUMIFS('06_employed_relevant'!$G$14:$G$4711,'06_employed_relevant'!$C$14:$C$4711,$U56,'06_employed_relevant'!$H$14:$H$4711,AJ$4)</f>
        <v>107</v>
      </c>
      <c r="AK56" s="3">
        <f>SUMIFS('06_employed_relevant'!$F$14:$F$4711,'06_employed_relevant'!$C$14:$C$4711,$U56,'06_employed_relevant'!$H$14:$H$4711,AK$4)+SUMIFS('06_employed_relevant'!$G$14:$G$4711,'06_employed_relevant'!$C$14:$C$4711,$U56,'06_employed_relevant'!$H$14:$H$4711,AK$4)</f>
        <v>8</v>
      </c>
      <c r="AL56" s="3">
        <f>SUMIFS('06_employed_relevant'!$F$14:$F$4711,'06_employed_relevant'!$C$14:$C$4711,$U56,'06_employed_relevant'!$H$14:$H$4711,AL$4)+SUMIFS('06_employed_relevant'!$G$14:$G$4711,'06_employed_relevant'!$C$14:$C$4711,$U56,'06_employed_relevant'!$H$14:$H$4711,AL$4)</f>
        <v>18</v>
      </c>
      <c r="AM56" s="24">
        <f t="shared" si="1"/>
        <v>953</v>
      </c>
    </row>
    <row r="57" spans="1:39">
      <c r="A57" t="s">
        <v>23</v>
      </c>
      <c r="B57" s="3">
        <f>SUMIFS('06_employed_relevant'!$D$14:$D$4711,'06_employed_relevant'!$C$14:$C$4711,$A57,'06_employed_relevant'!$H$14:$H$4711,B$4)+SUMIFS('06_employed_relevant'!$E$14:$E$4711,'06_employed_relevant'!$C$14:$C$4711,$A57,'06_employed_relevant'!$H$14:$H$4711,B$4)</f>
        <v>27</v>
      </c>
      <c r="C57" s="3">
        <f>SUMIFS('06_employed_relevant'!$D$14:$D$4711,'06_employed_relevant'!$C$14:$C$4711,$A57,'06_employed_relevant'!$H$14:$H$4711,C$4)+SUMIFS('06_employed_relevant'!$E$14:$E$4711,'06_employed_relevant'!$C$14:$C$4711,$A57,'06_employed_relevant'!$H$14:$H$4711,C$4)</f>
        <v>3</v>
      </c>
      <c r="D57" s="3">
        <f>SUMIFS('06_employed_relevant'!$D$14:$D$4711,'06_employed_relevant'!$C$14:$C$4711,$A57,'06_employed_relevant'!$H$14:$H$4711,D$4)+SUMIFS('06_employed_relevant'!$E$14:$E$4711,'06_employed_relevant'!$C$14:$C$4711,$A57,'06_employed_relevant'!$H$14:$H$4711,D$4)</f>
        <v>39</v>
      </c>
      <c r="E57" s="3">
        <f>SUMIFS('06_employed_relevant'!$D$14:$D$4711,'06_employed_relevant'!$C$14:$C$4711,$A57,'06_employed_relevant'!$H$14:$H$4711,E$4)+SUMIFS('06_employed_relevant'!$E$14:$E$4711,'06_employed_relevant'!$C$14:$C$4711,$A57,'06_employed_relevant'!$H$14:$H$4711,E$4)</f>
        <v>37</v>
      </c>
      <c r="F57" s="3">
        <f>SUMIFS('06_employed_relevant'!$D$14:$D$4711,'06_employed_relevant'!$C$14:$C$4711,$A57,'06_employed_relevant'!$H$14:$H$4711,F$4)+SUMIFS('06_employed_relevant'!$E$14:$E$4711,'06_employed_relevant'!$C$14:$C$4711,$A57,'06_employed_relevant'!$H$14:$H$4711,F$4)</f>
        <v>0</v>
      </c>
      <c r="G57" s="3">
        <f>SUMIFS('06_employed_relevant'!$D$14:$D$4711,'06_employed_relevant'!$C$14:$C$4711,$A57,'06_employed_relevant'!$H$14:$H$4711,G$4)+SUMIFS('06_employed_relevant'!$E$14:$E$4711,'06_employed_relevant'!$C$14:$C$4711,$A57,'06_employed_relevant'!$H$14:$H$4711,G$4)</f>
        <v>0</v>
      </c>
      <c r="H57" s="3">
        <f>SUMIFS('06_employed_relevant'!$D$14:$D$4711,'06_employed_relevant'!$C$14:$C$4711,$A57,'06_employed_relevant'!$H$14:$H$4711,H$4)+SUMIFS('06_employed_relevant'!$E$14:$E$4711,'06_employed_relevant'!$C$14:$C$4711,$A57,'06_employed_relevant'!$H$14:$H$4711,H$4)</f>
        <v>3</v>
      </c>
      <c r="I57" s="3">
        <f>SUMIFS('06_employed_relevant'!$D$14:$D$4711,'06_employed_relevant'!$C$14:$C$4711,$A57,'06_employed_relevant'!$H$14:$H$4711,I$4)+SUMIFS('06_employed_relevant'!$E$14:$E$4711,'06_employed_relevant'!$C$14:$C$4711,$A57,'06_employed_relevant'!$H$14:$H$4711,I$4)</f>
        <v>4</v>
      </c>
      <c r="J57" s="30">
        <f>SUMIFS('06_employed_relevant'!$D$14:$D$4711,'06_employed_relevant'!$C$14:$C$4711,$A57,'06_employed_relevant'!$H$14:$H$4711,J$4)+SUMIFS('06_employed_relevant'!$E$14:$E$4711,'06_employed_relevant'!$C$14:$C$4711,$A57,'06_employed_relevant'!$H$14:$H$4711,J$4)</f>
        <v>0</v>
      </c>
      <c r="K57" s="3">
        <f>SUMIFS('06_employed_relevant'!$D$14:$D$4711,'06_employed_relevant'!$C$14:$C$4711,$A57,'06_employed_relevant'!$H$14:$H$4711,K$4)+SUMIFS('06_employed_relevant'!$E$14:$E$4711,'06_employed_relevant'!$C$14:$C$4711,$A57,'06_employed_relevant'!$H$14:$H$4711,K$4)</f>
        <v>3</v>
      </c>
      <c r="L57" s="3">
        <f>SUMIFS('06_employed_relevant'!$D$14:$D$4711,'06_employed_relevant'!$C$14:$C$4711,$A57,'06_employed_relevant'!$H$14:$H$4711,L$4)+SUMIFS('06_employed_relevant'!$E$14:$E$4711,'06_employed_relevant'!$C$14:$C$4711,$A57,'06_employed_relevant'!$H$14:$H$4711,L$4)</f>
        <v>15</v>
      </c>
      <c r="M57" s="3">
        <f>SUMIFS('06_employed_relevant'!$D$14:$D$4711,'06_employed_relevant'!$C$14:$C$4711,$A57,'06_employed_relevant'!$H$14:$H$4711,M$4)+SUMIFS('06_employed_relevant'!$E$14:$E$4711,'06_employed_relevant'!$C$14:$C$4711,$A57,'06_employed_relevant'!$H$14:$H$4711,M$4)</f>
        <v>88</v>
      </c>
      <c r="N57" s="3">
        <f>SUMIFS('06_employed_relevant'!$D$14:$D$4711,'06_employed_relevant'!$C$14:$C$4711,$A57,'06_employed_relevant'!$H$14:$H$4711,N$4)+SUMIFS('06_employed_relevant'!$E$14:$E$4711,'06_employed_relevant'!$C$14:$C$4711,$A57,'06_employed_relevant'!$H$14:$H$4711,N$4)</f>
        <v>6</v>
      </c>
      <c r="O57" s="3">
        <f>SUMIFS('06_employed_relevant'!$D$14:$D$4711,'06_employed_relevant'!$C$14:$C$4711,$A57,'06_employed_relevant'!$H$14:$H$4711,O$4)+SUMIFS('06_employed_relevant'!$E$14:$E$4711,'06_employed_relevant'!$C$14:$C$4711,$A57,'06_employed_relevant'!$H$14:$H$4711,O$4)</f>
        <v>13</v>
      </c>
      <c r="P57" s="3">
        <f>SUMIFS('06_employed_relevant'!$D$14:$D$4711,'06_employed_relevant'!$C$14:$C$4711,$A57,'06_employed_relevant'!$H$14:$H$4711,P$4)+SUMIFS('06_employed_relevant'!$E$14:$E$4711,'06_employed_relevant'!$C$14:$C$4711,$A57,'06_employed_relevant'!$H$14:$H$4711,P$4)</f>
        <v>21</v>
      </c>
      <c r="Q57" s="3">
        <f>SUMIFS('06_employed_relevant'!$D$14:$D$4711,'06_employed_relevant'!$C$14:$C$4711,$A57,'06_employed_relevant'!$H$14:$H$4711,Q$4)+SUMIFS('06_employed_relevant'!$E$14:$E$4711,'06_employed_relevant'!$C$14:$C$4711,$A57,'06_employed_relevant'!$H$14:$H$4711,Q$4)</f>
        <v>4</v>
      </c>
      <c r="R57" s="3">
        <f>SUMIFS('06_employed_relevant'!$D$14:$D$4711,'06_employed_relevant'!$C$14:$C$4711,$A57,'06_employed_relevant'!$H$14:$H$4711,R$4)+SUMIFS('06_employed_relevant'!$E$14:$E$4711,'06_employed_relevant'!$C$14:$C$4711,$A57,'06_employed_relevant'!$H$14:$H$4711,R$4)</f>
        <v>63</v>
      </c>
      <c r="S57" s="24">
        <f t="shared" si="0"/>
        <v>326</v>
      </c>
      <c r="U57" t="s">
        <v>23</v>
      </c>
      <c r="V57" s="3">
        <f>SUMIFS('06_employed_relevant'!$F$14:$F$4711,'06_employed_relevant'!$C$14:$C$4711,$U57,'06_employed_relevant'!$H$14:$H$4711,V$4)+SUMIFS('06_employed_relevant'!$G$14:$G$4711,'06_employed_relevant'!$C$14:$C$4711,$U57,'06_employed_relevant'!$H$14:$H$4711,V$4)</f>
        <v>30</v>
      </c>
      <c r="W57" s="3">
        <f>SUMIFS('06_employed_relevant'!$F$14:$F$4711,'06_employed_relevant'!$C$14:$C$4711,$U57,'06_employed_relevant'!$H$14:$H$4711,W$4)+SUMIFS('06_employed_relevant'!$G$14:$G$4711,'06_employed_relevant'!$C$14:$C$4711,$U57,'06_employed_relevant'!$H$14:$H$4711,W$4)</f>
        <v>3</v>
      </c>
      <c r="X57" s="3">
        <f>SUMIFS('06_employed_relevant'!$F$14:$F$4711,'06_employed_relevant'!$C$14:$C$4711,$U57,'06_employed_relevant'!$H$14:$H$4711,X$4)+SUMIFS('06_employed_relevant'!$G$14:$G$4711,'06_employed_relevant'!$C$14:$C$4711,$U57,'06_employed_relevant'!$H$14:$H$4711,X$4)</f>
        <v>7</v>
      </c>
      <c r="Y57" s="3">
        <f>SUMIFS('06_employed_relevant'!$F$14:$F$4711,'06_employed_relevant'!$C$14:$C$4711,$U57,'06_employed_relevant'!$H$14:$H$4711,Y$4)+SUMIFS('06_employed_relevant'!$G$14:$G$4711,'06_employed_relevant'!$C$14:$C$4711,$U57,'06_employed_relevant'!$H$14:$H$4711,Y$4)</f>
        <v>3</v>
      </c>
      <c r="Z57" s="3">
        <f>SUMIFS('06_employed_relevant'!$F$14:$F$4711,'06_employed_relevant'!$C$14:$C$4711,$U57,'06_employed_relevant'!$H$14:$H$4711,Z$4)+SUMIFS('06_employed_relevant'!$G$14:$G$4711,'06_employed_relevant'!$C$14:$C$4711,$U57,'06_employed_relevant'!$H$14:$H$4711,Z$4)</f>
        <v>0</v>
      </c>
      <c r="AA57" s="3">
        <f>SUMIFS('06_employed_relevant'!$F$14:$F$4711,'06_employed_relevant'!$C$14:$C$4711,$U57,'06_employed_relevant'!$H$14:$H$4711,AA$4)+SUMIFS('06_employed_relevant'!$G$14:$G$4711,'06_employed_relevant'!$C$14:$C$4711,$U57,'06_employed_relevant'!$H$14:$H$4711,AA$4)</f>
        <v>3</v>
      </c>
      <c r="AB57" s="3">
        <f>SUMIFS('06_employed_relevant'!$F$14:$F$4711,'06_employed_relevant'!$C$14:$C$4711,$U57,'06_employed_relevant'!$H$14:$H$4711,AB$4)+SUMIFS('06_employed_relevant'!$G$14:$G$4711,'06_employed_relevant'!$C$14:$C$4711,$U57,'06_employed_relevant'!$H$14:$H$4711,AB$4)</f>
        <v>16</v>
      </c>
      <c r="AC57" s="3">
        <f>SUMIFS('06_employed_relevant'!$F$14:$F$4711,'06_employed_relevant'!$C$14:$C$4711,$U57,'06_employed_relevant'!$H$14:$H$4711,AC$4)+SUMIFS('06_employed_relevant'!$G$14:$G$4711,'06_employed_relevant'!$C$14:$C$4711,$U57,'06_employed_relevant'!$H$14:$H$4711,AC$4)</f>
        <v>3</v>
      </c>
      <c r="AD57" s="30">
        <f>SUMIFS('06_employed_relevant'!$F$14:$F$4711,'06_employed_relevant'!$C$14:$C$4711,$U57,'06_employed_relevant'!$H$14:$H$4711,AD$4)+SUMIFS('06_employed_relevant'!$G$14:$G$4711,'06_employed_relevant'!$C$14:$C$4711,$U57,'06_employed_relevant'!$H$14:$H$4711,AD$4)</f>
        <v>0</v>
      </c>
      <c r="AE57" s="3">
        <f>SUMIFS('06_employed_relevant'!$F$14:$F$4711,'06_employed_relevant'!$C$14:$C$4711,$U57,'06_employed_relevant'!$H$14:$H$4711,AE$4)+SUMIFS('06_employed_relevant'!$G$14:$G$4711,'06_employed_relevant'!$C$14:$C$4711,$U57,'06_employed_relevant'!$H$14:$H$4711,AE$4)</f>
        <v>60</v>
      </c>
      <c r="AF57" s="3">
        <f>SUMIFS('06_employed_relevant'!$F$14:$F$4711,'06_employed_relevant'!$C$14:$C$4711,$U57,'06_employed_relevant'!$H$14:$H$4711,AF$4)+SUMIFS('06_employed_relevant'!$G$14:$G$4711,'06_employed_relevant'!$C$14:$C$4711,$U57,'06_employed_relevant'!$H$14:$H$4711,AF$4)</f>
        <v>90</v>
      </c>
      <c r="AG57" s="3">
        <f>SUMIFS('06_employed_relevant'!$F$14:$F$4711,'06_employed_relevant'!$C$14:$C$4711,$U57,'06_employed_relevant'!$H$14:$H$4711,AG$4)+SUMIFS('06_employed_relevant'!$G$14:$G$4711,'06_employed_relevant'!$C$14:$C$4711,$U57,'06_employed_relevant'!$H$14:$H$4711,AG$4)</f>
        <v>101</v>
      </c>
      <c r="AH57" s="3">
        <f>SUMIFS('06_employed_relevant'!$F$14:$F$4711,'06_employed_relevant'!$C$14:$C$4711,$U57,'06_employed_relevant'!$H$14:$H$4711,AH$4)+SUMIFS('06_employed_relevant'!$G$14:$G$4711,'06_employed_relevant'!$C$14:$C$4711,$U57,'06_employed_relevant'!$H$14:$H$4711,AH$4)</f>
        <v>17</v>
      </c>
      <c r="AI57" s="3">
        <f>SUMIFS('06_employed_relevant'!$F$14:$F$4711,'06_employed_relevant'!$C$14:$C$4711,$U57,'06_employed_relevant'!$H$14:$H$4711,AI$4)+SUMIFS('06_employed_relevant'!$G$14:$G$4711,'06_employed_relevant'!$C$14:$C$4711,$U57,'06_employed_relevant'!$H$14:$H$4711,AI$4)</f>
        <v>21</v>
      </c>
      <c r="AJ57" s="3">
        <f>SUMIFS('06_employed_relevant'!$F$14:$F$4711,'06_employed_relevant'!$C$14:$C$4711,$U57,'06_employed_relevant'!$H$14:$H$4711,AJ$4)+SUMIFS('06_employed_relevant'!$G$14:$G$4711,'06_employed_relevant'!$C$14:$C$4711,$U57,'06_employed_relevant'!$H$14:$H$4711,AJ$4)</f>
        <v>39</v>
      </c>
      <c r="AK57" s="3">
        <f>SUMIFS('06_employed_relevant'!$F$14:$F$4711,'06_employed_relevant'!$C$14:$C$4711,$U57,'06_employed_relevant'!$H$14:$H$4711,AK$4)+SUMIFS('06_employed_relevant'!$G$14:$G$4711,'06_employed_relevant'!$C$14:$C$4711,$U57,'06_employed_relevant'!$H$14:$H$4711,AK$4)</f>
        <v>6</v>
      </c>
      <c r="AL57" s="3">
        <f>SUMIFS('06_employed_relevant'!$F$14:$F$4711,'06_employed_relevant'!$C$14:$C$4711,$U57,'06_employed_relevant'!$H$14:$H$4711,AL$4)+SUMIFS('06_employed_relevant'!$G$14:$G$4711,'06_employed_relevant'!$C$14:$C$4711,$U57,'06_employed_relevant'!$H$14:$H$4711,AL$4)</f>
        <v>45</v>
      </c>
      <c r="AM57" s="24">
        <f t="shared" si="1"/>
        <v>444</v>
      </c>
    </row>
    <row r="58" spans="1:39">
      <c r="A58" t="s">
        <v>24</v>
      </c>
      <c r="B58" s="3">
        <f>SUMIFS('06_employed_relevant'!$D$14:$D$4711,'06_employed_relevant'!$C$14:$C$4711,$A58,'06_employed_relevant'!$H$14:$H$4711,B$4)+SUMIFS('06_employed_relevant'!$E$14:$E$4711,'06_employed_relevant'!$C$14:$C$4711,$A58,'06_employed_relevant'!$H$14:$H$4711,B$4)</f>
        <v>1651</v>
      </c>
      <c r="C58" s="3">
        <f>SUMIFS('06_employed_relevant'!$D$14:$D$4711,'06_employed_relevant'!$C$14:$C$4711,$A58,'06_employed_relevant'!$H$14:$H$4711,C$4)+SUMIFS('06_employed_relevant'!$E$14:$E$4711,'06_employed_relevant'!$C$14:$C$4711,$A58,'06_employed_relevant'!$H$14:$H$4711,C$4)</f>
        <v>129</v>
      </c>
      <c r="D58" s="3">
        <f>SUMIFS('06_employed_relevant'!$D$14:$D$4711,'06_employed_relevant'!$C$14:$C$4711,$A58,'06_employed_relevant'!$H$14:$H$4711,D$4)+SUMIFS('06_employed_relevant'!$E$14:$E$4711,'06_employed_relevant'!$C$14:$C$4711,$A58,'06_employed_relevant'!$H$14:$H$4711,D$4)</f>
        <v>1127</v>
      </c>
      <c r="E58" s="3">
        <f>SUMIFS('06_employed_relevant'!$D$14:$D$4711,'06_employed_relevant'!$C$14:$C$4711,$A58,'06_employed_relevant'!$H$14:$H$4711,E$4)+SUMIFS('06_employed_relevant'!$E$14:$E$4711,'06_employed_relevant'!$C$14:$C$4711,$A58,'06_employed_relevant'!$H$14:$H$4711,E$4)</f>
        <v>1188</v>
      </c>
      <c r="F58" s="3">
        <f>SUMIFS('06_employed_relevant'!$D$14:$D$4711,'06_employed_relevant'!$C$14:$C$4711,$A58,'06_employed_relevant'!$H$14:$H$4711,F$4)+SUMIFS('06_employed_relevant'!$E$14:$E$4711,'06_employed_relevant'!$C$14:$C$4711,$A58,'06_employed_relevant'!$H$14:$H$4711,F$4)</f>
        <v>0</v>
      </c>
      <c r="G58" s="3">
        <f>SUMIFS('06_employed_relevant'!$D$14:$D$4711,'06_employed_relevant'!$C$14:$C$4711,$A58,'06_employed_relevant'!$H$14:$H$4711,G$4)+SUMIFS('06_employed_relevant'!$E$14:$E$4711,'06_employed_relevant'!$C$14:$C$4711,$A58,'06_employed_relevant'!$H$14:$H$4711,G$4)</f>
        <v>67</v>
      </c>
      <c r="H58" s="3">
        <f>SUMIFS('06_employed_relevant'!$D$14:$D$4711,'06_employed_relevant'!$C$14:$C$4711,$A58,'06_employed_relevant'!$H$14:$H$4711,H$4)+SUMIFS('06_employed_relevant'!$E$14:$E$4711,'06_employed_relevant'!$C$14:$C$4711,$A58,'06_employed_relevant'!$H$14:$H$4711,H$4)</f>
        <v>352</v>
      </c>
      <c r="I58" s="3">
        <f>SUMIFS('06_employed_relevant'!$D$14:$D$4711,'06_employed_relevant'!$C$14:$C$4711,$A58,'06_employed_relevant'!$H$14:$H$4711,I$4)+SUMIFS('06_employed_relevant'!$E$14:$E$4711,'06_employed_relevant'!$C$14:$C$4711,$A58,'06_employed_relevant'!$H$14:$H$4711,I$4)</f>
        <v>138</v>
      </c>
      <c r="J58" s="30">
        <f>SUMIFS('06_employed_relevant'!$D$14:$D$4711,'06_employed_relevant'!$C$14:$C$4711,$A58,'06_employed_relevant'!$H$14:$H$4711,J$4)+SUMIFS('06_employed_relevant'!$E$14:$E$4711,'06_employed_relevant'!$C$14:$C$4711,$A58,'06_employed_relevant'!$H$14:$H$4711,J$4)</f>
        <v>32</v>
      </c>
      <c r="K58" s="3">
        <f>SUMIFS('06_employed_relevant'!$D$14:$D$4711,'06_employed_relevant'!$C$14:$C$4711,$A58,'06_employed_relevant'!$H$14:$H$4711,K$4)+SUMIFS('06_employed_relevant'!$E$14:$E$4711,'06_employed_relevant'!$C$14:$C$4711,$A58,'06_employed_relevant'!$H$14:$H$4711,K$4)</f>
        <v>95</v>
      </c>
      <c r="L58" s="3">
        <f>SUMIFS('06_employed_relevant'!$D$14:$D$4711,'06_employed_relevant'!$C$14:$C$4711,$A58,'06_employed_relevant'!$H$14:$H$4711,L$4)+SUMIFS('06_employed_relevant'!$E$14:$E$4711,'06_employed_relevant'!$C$14:$C$4711,$A58,'06_employed_relevant'!$H$14:$H$4711,L$4)</f>
        <v>436</v>
      </c>
      <c r="M58" s="3">
        <f>SUMIFS('06_employed_relevant'!$D$14:$D$4711,'06_employed_relevant'!$C$14:$C$4711,$A58,'06_employed_relevant'!$H$14:$H$4711,M$4)+SUMIFS('06_employed_relevant'!$E$14:$E$4711,'06_employed_relevant'!$C$14:$C$4711,$A58,'06_employed_relevant'!$H$14:$H$4711,M$4)</f>
        <v>1698</v>
      </c>
      <c r="N58" s="3">
        <f>SUMIFS('06_employed_relevant'!$D$14:$D$4711,'06_employed_relevant'!$C$14:$C$4711,$A58,'06_employed_relevant'!$H$14:$H$4711,N$4)+SUMIFS('06_employed_relevant'!$E$14:$E$4711,'06_employed_relevant'!$C$14:$C$4711,$A58,'06_employed_relevant'!$H$14:$H$4711,N$4)</f>
        <v>859</v>
      </c>
      <c r="O58" s="3">
        <f>SUMIFS('06_employed_relevant'!$D$14:$D$4711,'06_employed_relevant'!$C$14:$C$4711,$A58,'06_employed_relevant'!$H$14:$H$4711,O$4)+SUMIFS('06_employed_relevant'!$E$14:$E$4711,'06_employed_relevant'!$C$14:$C$4711,$A58,'06_employed_relevant'!$H$14:$H$4711,O$4)</f>
        <v>332</v>
      </c>
      <c r="P58" s="3">
        <f>SUMIFS('06_employed_relevant'!$D$14:$D$4711,'06_employed_relevant'!$C$14:$C$4711,$A58,'06_employed_relevant'!$H$14:$H$4711,P$4)+SUMIFS('06_employed_relevant'!$E$14:$E$4711,'06_employed_relevant'!$C$14:$C$4711,$A58,'06_employed_relevant'!$H$14:$H$4711,P$4)</f>
        <v>889</v>
      </c>
      <c r="Q58" s="3">
        <f>SUMIFS('06_employed_relevant'!$D$14:$D$4711,'06_employed_relevant'!$C$14:$C$4711,$A58,'06_employed_relevant'!$H$14:$H$4711,Q$4)+SUMIFS('06_employed_relevant'!$E$14:$E$4711,'06_employed_relevant'!$C$14:$C$4711,$A58,'06_employed_relevant'!$H$14:$H$4711,Q$4)</f>
        <v>221</v>
      </c>
      <c r="R58" s="3">
        <f>SUMIFS('06_employed_relevant'!$D$14:$D$4711,'06_employed_relevant'!$C$14:$C$4711,$A58,'06_employed_relevant'!$H$14:$H$4711,R$4)+SUMIFS('06_employed_relevant'!$E$14:$E$4711,'06_employed_relevant'!$C$14:$C$4711,$A58,'06_employed_relevant'!$H$14:$H$4711,R$4)</f>
        <v>122</v>
      </c>
      <c r="S58" s="24">
        <f t="shared" si="0"/>
        <v>9336</v>
      </c>
      <c r="U58" t="s">
        <v>24</v>
      </c>
      <c r="V58" s="3">
        <f>SUMIFS('06_employed_relevant'!$F$14:$F$4711,'06_employed_relevant'!$C$14:$C$4711,$U58,'06_employed_relevant'!$H$14:$H$4711,V$4)+SUMIFS('06_employed_relevant'!$G$14:$G$4711,'06_employed_relevant'!$C$14:$C$4711,$U58,'06_employed_relevant'!$H$14:$H$4711,V$4)</f>
        <v>3396</v>
      </c>
      <c r="W58" s="3">
        <f>SUMIFS('06_employed_relevant'!$F$14:$F$4711,'06_employed_relevant'!$C$14:$C$4711,$U58,'06_employed_relevant'!$H$14:$H$4711,W$4)+SUMIFS('06_employed_relevant'!$G$14:$G$4711,'06_employed_relevant'!$C$14:$C$4711,$U58,'06_employed_relevant'!$H$14:$H$4711,W$4)</f>
        <v>226</v>
      </c>
      <c r="X58" s="3">
        <f>SUMIFS('06_employed_relevant'!$F$14:$F$4711,'06_employed_relevant'!$C$14:$C$4711,$U58,'06_employed_relevant'!$H$14:$H$4711,X$4)+SUMIFS('06_employed_relevant'!$G$14:$G$4711,'06_employed_relevant'!$C$14:$C$4711,$U58,'06_employed_relevant'!$H$14:$H$4711,X$4)</f>
        <v>823</v>
      </c>
      <c r="Y58" s="3">
        <f>SUMIFS('06_employed_relevant'!$F$14:$F$4711,'06_employed_relevant'!$C$14:$C$4711,$U58,'06_employed_relevant'!$H$14:$H$4711,Y$4)+SUMIFS('06_employed_relevant'!$G$14:$G$4711,'06_employed_relevant'!$C$14:$C$4711,$U58,'06_employed_relevant'!$H$14:$H$4711,Y$4)</f>
        <v>741</v>
      </c>
      <c r="Z58" s="3">
        <f>SUMIFS('06_employed_relevant'!$F$14:$F$4711,'06_employed_relevant'!$C$14:$C$4711,$U58,'06_employed_relevant'!$H$14:$H$4711,Z$4)+SUMIFS('06_employed_relevant'!$G$14:$G$4711,'06_employed_relevant'!$C$14:$C$4711,$U58,'06_employed_relevant'!$H$14:$H$4711,Z$4)</f>
        <v>0</v>
      </c>
      <c r="AA58" s="3">
        <f>SUMIFS('06_employed_relevant'!$F$14:$F$4711,'06_employed_relevant'!$C$14:$C$4711,$U58,'06_employed_relevant'!$H$14:$H$4711,AA$4)+SUMIFS('06_employed_relevant'!$G$14:$G$4711,'06_employed_relevant'!$C$14:$C$4711,$U58,'06_employed_relevant'!$H$14:$H$4711,AA$4)</f>
        <v>255</v>
      </c>
      <c r="AB58" s="3">
        <f>SUMIFS('06_employed_relevant'!$F$14:$F$4711,'06_employed_relevant'!$C$14:$C$4711,$U58,'06_employed_relevant'!$H$14:$H$4711,AB$4)+SUMIFS('06_employed_relevant'!$G$14:$G$4711,'06_employed_relevant'!$C$14:$C$4711,$U58,'06_employed_relevant'!$H$14:$H$4711,AB$4)</f>
        <v>2305</v>
      </c>
      <c r="AC58" s="3">
        <f>SUMIFS('06_employed_relevant'!$F$14:$F$4711,'06_employed_relevant'!$C$14:$C$4711,$U58,'06_employed_relevant'!$H$14:$H$4711,AC$4)+SUMIFS('06_employed_relevant'!$G$14:$G$4711,'06_employed_relevant'!$C$14:$C$4711,$U58,'06_employed_relevant'!$H$14:$H$4711,AC$4)</f>
        <v>312</v>
      </c>
      <c r="AD58" s="30">
        <f>SUMIFS('06_employed_relevant'!$F$14:$F$4711,'06_employed_relevant'!$C$14:$C$4711,$U58,'06_employed_relevant'!$H$14:$H$4711,AD$4)+SUMIFS('06_employed_relevant'!$G$14:$G$4711,'06_employed_relevant'!$C$14:$C$4711,$U58,'06_employed_relevant'!$H$14:$H$4711,AD$4)</f>
        <v>71</v>
      </c>
      <c r="AE58" s="3">
        <f>SUMIFS('06_employed_relevant'!$F$14:$F$4711,'06_employed_relevant'!$C$14:$C$4711,$U58,'06_employed_relevant'!$H$14:$H$4711,AE$4)+SUMIFS('06_employed_relevant'!$G$14:$G$4711,'06_employed_relevant'!$C$14:$C$4711,$U58,'06_employed_relevant'!$H$14:$H$4711,AE$4)</f>
        <v>2920</v>
      </c>
      <c r="AF58" s="3">
        <f>SUMIFS('06_employed_relevant'!$F$14:$F$4711,'06_employed_relevant'!$C$14:$C$4711,$U58,'06_employed_relevant'!$H$14:$H$4711,AF$4)+SUMIFS('06_employed_relevant'!$G$14:$G$4711,'06_employed_relevant'!$C$14:$C$4711,$U58,'06_employed_relevant'!$H$14:$H$4711,AF$4)</f>
        <v>7982</v>
      </c>
      <c r="AG58" s="3">
        <f>SUMIFS('06_employed_relevant'!$F$14:$F$4711,'06_employed_relevant'!$C$14:$C$4711,$U58,'06_employed_relevant'!$H$14:$H$4711,AG$4)+SUMIFS('06_employed_relevant'!$G$14:$G$4711,'06_employed_relevant'!$C$14:$C$4711,$U58,'06_employed_relevant'!$H$14:$H$4711,AG$4)</f>
        <v>6444</v>
      </c>
      <c r="AH58" s="3">
        <f>SUMIFS('06_employed_relevant'!$F$14:$F$4711,'06_employed_relevant'!$C$14:$C$4711,$U58,'06_employed_relevant'!$H$14:$H$4711,AH$4)+SUMIFS('06_employed_relevant'!$G$14:$G$4711,'06_employed_relevant'!$C$14:$C$4711,$U58,'06_employed_relevant'!$H$14:$H$4711,AH$4)</f>
        <v>2289</v>
      </c>
      <c r="AI58" s="3">
        <f>SUMIFS('06_employed_relevant'!$F$14:$F$4711,'06_employed_relevant'!$C$14:$C$4711,$U58,'06_employed_relevant'!$H$14:$H$4711,AI$4)+SUMIFS('06_employed_relevant'!$G$14:$G$4711,'06_employed_relevant'!$C$14:$C$4711,$U58,'06_employed_relevant'!$H$14:$H$4711,AI$4)</f>
        <v>1002</v>
      </c>
      <c r="AJ58" s="3">
        <f>SUMIFS('06_employed_relevant'!$F$14:$F$4711,'06_employed_relevant'!$C$14:$C$4711,$U58,'06_employed_relevant'!$H$14:$H$4711,AJ$4)+SUMIFS('06_employed_relevant'!$G$14:$G$4711,'06_employed_relevant'!$C$14:$C$4711,$U58,'06_employed_relevant'!$H$14:$H$4711,AJ$4)</f>
        <v>2832</v>
      </c>
      <c r="AK58" s="3">
        <f>SUMIFS('06_employed_relevant'!$F$14:$F$4711,'06_employed_relevant'!$C$14:$C$4711,$U58,'06_employed_relevant'!$H$14:$H$4711,AK$4)+SUMIFS('06_employed_relevant'!$G$14:$G$4711,'06_employed_relevant'!$C$14:$C$4711,$U58,'06_employed_relevant'!$H$14:$H$4711,AK$4)</f>
        <v>542</v>
      </c>
      <c r="AL58" s="3">
        <f>SUMIFS('06_employed_relevant'!$F$14:$F$4711,'06_employed_relevant'!$C$14:$C$4711,$U58,'06_employed_relevant'!$H$14:$H$4711,AL$4)+SUMIFS('06_employed_relevant'!$G$14:$G$4711,'06_employed_relevant'!$C$14:$C$4711,$U58,'06_employed_relevant'!$H$14:$H$4711,AL$4)</f>
        <v>246</v>
      </c>
      <c r="AM58" s="24">
        <f t="shared" si="1"/>
        <v>32386</v>
      </c>
    </row>
    <row r="59" spans="1:39">
      <c r="A59" s="4" t="s">
        <v>175</v>
      </c>
      <c r="B59">
        <f>SUM(B5:B58)</f>
        <v>13765</v>
      </c>
      <c r="C59">
        <f t="shared" ref="C59:S59" si="2">SUM(C5:C58)</f>
        <v>1399</v>
      </c>
      <c r="D59">
        <f t="shared" si="2"/>
        <v>20237</v>
      </c>
      <c r="E59">
        <f t="shared" si="2"/>
        <v>28179</v>
      </c>
      <c r="F59">
        <f t="shared" si="2"/>
        <v>0</v>
      </c>
      <c r="G59">
        <f t="shared" si="2"/>
        <v>1887</v>
      </c>
      <c r="H59">
        <f t="shared" si="2"/>
        <v>7808</v>
      </c>
      <c r="I59">
        <f t="shared" si="2"/>
        <v>3924</v>
      </c>
      <c r="J59">
        <f t="shared" ref="J59" si="3">SUM(J5:J58)</f>
        <v>802</v>
      </c>
      <c r="K59">
        <f t="shared" si="2"/>
        <v>2648</v>
      </c>
      <c r="L59">
        <f t="shared" si="2"/>
        <v>13415</v>
      </c>
      <c r="M59">
        <f t="shared" si="2"/>
        <v>43062</v>
      </c>
      <c r="N59">
        <f t="shared" si="2"/>
        <v>6179</v>
      </c>
      <c r="O59">
        <f t="shared" si="2"/>
        <v>6799</v>
      </c>
      <c r="P59">
        <f t="shared" si="2"/>
        <v>9481</v>
      </c>
      <c r="Q59">
        <f t="shared" si="2"/>
        <v>2176</v>
      </c>
      <c r="R59">
        <f t="shared" si="2"/>
        <v>995</v>
      </c>
      <c r="S59">
        <f t="shared" si="2"/>
        <v>162756</v>
      </c>
      <c r="AM59">
        <f t="shared" ref="AM59" si="4">SUM(AM5:AM58)</f>
        <v>231077</v>
      </c>
    </row>
    <row r="61" spans="1:39" s="17" customFormat="1" ht="19">
      <c r="A61" s="23" t="s">
        <v>173</v>
      </c>
      <c r="U61" s="17">
        <v>2016</v>
      </c>
    </row>
    <row r="62" spans="1:39">
      <c r="A62" s="20" t="s">
        <v>35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U62" s="21" t="s">
        <v>36</v>
      </c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</row>
    <row r="63" spans="1:39" ht="42">
      <c r="A63" t="s">
        <v>172</v>
      </c>
      <c r="B63" s="16" t="s">
        <v>128</v>
      </c>
      <c r="C63" s="16" t="s">
        <v>129</v>
      </c>
      <c r="D63" s="16" t="s">
        <v>130</v>
      </c>
      <c r="E63" s="16" t="s">
        <v>131</v>
      </c>
      <c r="F63" s="16" t="s">
        <v>132</v>
      </c>
      <c r="G63" s="16" t="s">
        <v>67</v>
      </c>
      <c r="H63" s="16" t="s">
        <v>133</v>
      </c>
      <c r="I63" s="16" t="s">
        <v>134</v>
      </c>
      <c r="J63" s="16" t="s">
        <v>215</v>
      </c>
      <c r="K63" s="16" t="s">
        <v>75</v>
      </c>
      <c r="L63" s="16" t="s">
        <v>135</v>
      </c>
      <c r="M63" s="16" t="s">
        <v>136</v>
      </c>
      <c r="N63" s="16" t="s">
        <v>137</v>
      </c>
      <c r="O63" s="16" t="s">
        <v>102</v>
      </c>
      <c r="P63" s="16" t="s">
        <v>138</v>
      </c>
      <c r="Q63" s="16" t="s">
        <v>111</v>
      </c>
      <c r="R63" s="16" t="s">
        <v>23</v>
      </c>
      <c r="S63" s="16"/>
      <c r="U63" t="s">
        <v>172</v>
      </c>
      <c r="V63" s="16" t="s">
        <v>128</v>
      </c>
      <c r="W63" s="16" t="s">
        <v>129</v>
      </c>
      <c r="X63" s="16" t="s">
        <v>130</v>
      </c>
      <c r="Y63" s="16" t="s">
        <v>131</v>
      </c>
      <c r="Z63" s="16" t="s">
        <v>132</v>
      </c>
      <c r="AA63" s="16" t="s">
        <v>67</v>
      </c>
      <c r="AB63" s="16" t="s">
        <v>133</v>
      </c>
      <c r="AC63" s="16" t="s">
        <v>134</v>
      </c>
      <c r="AD63" s="16" t="s">
        <v>215</v>
      </c>
      <c r="AE63" s="16" t="s">
        <v>75</v>
      </c>
      <c r="AF63" s="16" t="s">
        <v>135</v>
      </c>
      <c r="AG63" s="16" t="s">
        <v>136</v>
      </c>
      <c r="AH63" s="16" t="s">
        <v>137</v>
      </c>
      <c r="AI63" s="16" t="s">
        <v>102</v>
      </c>
      <c r="AJ63" s="16" t="s">
        <v>138</v>
      </c>
      <c r="AK63" s="16" t="s">
        <v>111</v>
      </c>
      <c r="AL63" s="16" t="s">
        <v>23</v>
      </c>
    </row>
    <row r="64" spans="1:39">
      <c r="A64" t="s">
        <v>0</v>
      </c>
      <c r="B64" s="22">
        <f>IFERROR(B5/SUM(B$5:B$58)*100,0)</f>
        <v>0.42862332001452957</v>
      </c>
      <c r="C64" s="22">
        <f t="shared" ref="C64:R64" si="5">IFERROR(C5/SUM(C$5:C$58)*100,0)</f>
        <v>0.50035739814152969</v>
      </c>
      <c r="D64" s="22">
        <f t="shared" si="5"/>
        <v>0.41508128675198896</v>
      </c>
      <c r="E64" s="22">
        <f t="shared" si="5"/>
        <v>0.390361616806842</v>
      </c>
      <c r="F64" s="22">
        <f t="shared" si="5"/>
        <v>0</v>
      </c>
      <c r="G64" s="22">
        <f t="shared" si="5"/>
        <v>0.63593004769475359</v>
      </c>
      <c r="H64" s="22">
        <f t="shared" si="5"/>
        <v>0.30737704918032788</v>
      </c>
      <c r="I64" s="22">
        <f t="shared" si="5"/>
        <v>7.64525993883792E-2</v>
      </c>
      <c r="J64" s="22">
        <f t="shared" ref="J64:J112" si="6">IFERROR(J5/SUM(J$5:J$58)*100,0)</f>
        <v>0</v>
      </c>
      <c r="K64" s="22">
        <f t="shared" si="5"/>
        <v>0</v>
      </c>
      <c r="L64" s="22">
        <f t="shared" si="5"/>
        <v>7.4543421543048827E-2</v>
      </c>
      <c r="M64" s="22">
        <f t="shared" si="5"/>
        <v>0.72221448144535783</v>
      </c>
      <c r="N64" s="22">
        <f t="shared" si="5"/>
        <v>0.29130927334520146</v>
      </c>
      <c r="O64" s="22">
        <f t="shared" si="5"/>
        <v>0.57361376673040154</v>
      </c>
      <c r="P64" s="22">
        <f t="shared" si="5"/>
        <v>0.25313785465668176</v>
      </c>
      <c r="Q64" s="22">
        <f t="shared" si="5"/>
        <v>0</v>
      </c>
      <c r="R64" s="22">
        <f t="shared" si="5"/>
        <v>1.1055276381909549</v>
      </c>
      <c r="S64" s="22"/>
      <c r="U64" t="s">
        <v>0</v>
      </c>
      <c r="V64" s="22">
        <f>V5/SUM(V$5:V$58)*100</f>
        <v>0.19966542550321084</v>
      </c>
      <c r="W64" s="22">
        <f t="shared" ref="W64:AL64" si="7">W5/SUM(W$5:W$58)*100</f>
        <v>0.41806020066889632</v>
      </c>
      <c r="X64" s="22">
        <f t="shared" si="7"/>
        <v>0.35323801513877207</v>
      </c>
      <c r="Y64" s="22">
        <f t="shared" si="7"/>
        <v>0.38022813688212925</v>
      </c>
      <c r="Z64" s="22" t="e">
        <f t="shared" si="7"/>
        <v>#DIV/0!</v>
      </c>
      <c r="AA64" s="22">
        <f t="shared" si="7"/>
        <v>0.20188425302826379</v>
      </c>
      <c r="AB64" s="22">
        <f t="shared" si="7"/>
        <v>0.11297114100852418</v>
      </c>
      <c r="AC64" s="22">
        <f t="shared" si="7"/>
        <v>0</v>
      </c>
      <c r="AD64" s="22">
        <f t="shared" ref="AD64:AD117" si="8">IFERROR(AD5/SUM(AD$5:AD$58)*100,0)</f>
        <v>0</v>
      </c>
      <c r="AE64" s="22">
        <f t="shared" si="7"/>
        <v>6.5170461488330417E-2</v>
      </c>
      <c r="AF64" s="22">
        <f t="shared" si="7"/>
        <v>8.5892615143822418E-2</v>
      </c>
      <c r="AG64" s="22">
        <f t="shared" si="7"/>
        <v>0.39145174280309414</v>
      </c>
      <c r="AH64" s="22">
        <f t="shared" si="7"/>
        <v>0.29477445288075033</v>
      </c>
      <c r="AI64" s="22">
        <f t="shared" si="7"/>
        <v>0.23222060957910012</v>
      </c>
      <c r="AJ64" s="22">
        <f t="shared" si="7"/>
        <v>0.23900839308543162</v>
      </c>
      <c r="AK64" s="22">
        <f t="shared" si="7"/>
        <v>0.34569453174104336</v>
      </c>
      <c r="AL64" s="22">
        <f t="shared" si="7"/>
        <v>0.47709923664122139</v>
      </c>
    </row>
    <row r="65" spans="1:38">
      <c r="A65" t="s">
        <v>1</v>
      </c>
      <c r="B65" s="22">
        <f t="shared" ref="B65:R80" si="9">IFERROR(B6/SUM(B$5:B$58)*100,0)</f>
        <v>0.71921540138031237</v>
      </c>
      <c r="C65" s="22">
        <f t="shared" si="9"/>
        <v>1.143674052894925</v>
      </c>
      <c r="D65" s="22">
        <f t="shared" si="9"/>
        <v>0.47932005732074912</v>
      </c>
      <c r="E65" s="22">
        <f t="shared" si="9"/>
        <v>0.77717449164271268</v>
      </c>
      <c r="F65" s="22">
        <f t="shared" si="9"/>
        <v>0</v>
      </c>
      <c r="G65" s="22">
        <f t="shared" si="9"/>
        <v>1.483836777954425</v>
      </c>
      <c r="H65" s="22">
        <f t="shared" si="9"/>
        <v>0.53790983606557374</v>
      </c>
      <c r="I65" s="22">
        <f t="shared" si="9"/>
        <v>7.64525993883792E-2</v>
      </c>
      <c r="J65" s="22">
        <f t="shared" si="6"/>
        <v>0</v>
      </c>
      <c r="K65" s="22">
        <f t="shared" si="9"/>
        <v>0.30211480362537763</v>
      </c>
      <c r="L65" s="22">
        <f t="shared" si="9"/>
        <v>0.22363026462914648</v>
      </c>
      <c r="M65" s="22">
        <f t="shared" si="9"/>
        <v>1.7439970275416841</v>
      </c>
      <c r="N65" s="22">
        <f t="shared" si="9"/>
        <v>0.80919242595889307</v>
      </c>
      <c r="O65" s="22">
        <f t="shared" si="9"/>
        <v>0.88248271804677159</v>
      </c>
      <c r="P65" s="22">
        <f t="shared" si="9"/>
        <v>0.78050838519143551</v>
      </c>
      <c r="Q65" s="22">
        <f t="shared" si="9"/>
        <v>0.50551470588235292</v>
      </c>
      <c r="R65" s="22">
        <f t="shared" si="9"/>
        <v>0.30150753768844218</v>
      </c>
      <c r="S65" s="22"/>
      <c r="U65" t="s">
        <v>1</v>
      </c>
      <c r="V65" s="22">
        <f t="shared" ref="V65:AL80" si="10">V6/SUM(V$5:V$58)*100</f>
        <v>0.26981814257190656</v>
      </c>
      <c r="W65" s="22">
        <f t="shared" si="10"/>
        <v>0.25083612040133779</v>
      </c>
      <c r="X65" s="22">
        <f t="shared" si="10"/>
        <v>0.10092514718250631</v>
      </c>
      <c r="Y65" s="22">
        <f t="shared" si="10"/>
        <v>0.3621220351258374</v>
      </c>
      <c r="Z65" s="22" t="e">
        <f t="shared" si="10"/>
        <v>#DIV/0!</v>
      </c>
      <c r="AA65" s="22">
        <f t="shared" si="10"/>
        <v>0.74024226110363389</v>
      </c>
      <c r="AB65" s="22">
        <f t="shared" si="10"/>
        <v>0.1951319708329054</v>
      </c>
      <c r="AC65" s="22">
        <f t="shared" si="10"/>
        <v>0</v>
      </c>
      <c r="AD65" s="22">
        <f t="shared" si="8"/>
        <v>0</v>
      </c>
      <c r="AE65" s="22">
        <f t="shared" si="10"/>
        <v>9.7755692232495625E-2</v>
      </c>
      <c r="AF65" s="22">
        <f t="shared" si="10"/>
        <v>0.11070603729648222</v>
      </c>
      <c r="AG65" s="22">
        <f t="shared" si="10"/>
        <v>0.5412897304789196</v>
      </c>
      <c r="AH65" s="22">
        <f t="shared" si="10"/>
        <v>0.54488610987047792</v>
      </c>
      <c r="AI65" s="22">
        <f t="shared" si="10"/>
        <v>0.45476536042573779</v>
      </c>
      <c r="AJ65" s="22">
        <f t="shared" si="10"/>
        <v>0.57250847646045244</v>
      </c>
      <c r="AK65" s="22">
        <f t="shared" si="10"/>
        <v>0.28284098051539913</v>
      </c>
      <c r="AL65" s="22">
        <f t="shared" si="10"/>
        <v>0.38167938931297707</v>
      </c>
    </row>
    <row r="66" spans="1:38">
      <c r="A66" t="s">
        <v>2</v>
      </c>
      <c r="B66" s="22">
        <f t="shared" si="9"/>
        <v>0.58118416273156559</v>
      </c>
      <c r="C66" s="22">
        <f t="shared" si="9"/>
        <v>0.42887776983559683</v>
      </c>
      <c r="D66" s="22">
        <f t="shared" si="9"/>
        <v>5.4355882788950934E-2</v>
      </c>
      <c r="E66" s="22">
        <f t="shared" si="9"/>
        <v>0.14194967883885162</v>
      </c>
      <c r="F66" s="22">
        <f t="shared" si="9"/>
        <v>0</v>
      </c>
      <c r="G66" s="22">
        <f t="shared" si="9"/>
        <v>25.278219395866451</v>
      </c>
      <c r="H66" s="22">
        <f t="shared" si="9"/>
        <v>3.8422131147540985E-2</v>
      </c>
      <c r="I66" s="22">
        <f t="shared" si="9"/>
        <v>0</v>
      </c>
      <c r="J66" s="22">
        <f t="shared" si="6"/>
        <v>0</v>
      </c>
      <c r="K66" s="22">
        <f t="shared" si="9"/>
        <v>0</v>
      </c>
      <c r="L66" s="22">
        <f t="shared" si="9"/>
        <v>0.1341781587774879</v>
      </c>
      <c r="M66" s="22">
        <f t="shared" si="9"/>
        <v>0.71524778226742836</v>
      </c>
      <c r="N66" s="22">
        <f t="shared" si="9"/>
        <v>0.22657387926849007</v>
      </c>
      <c r="O66" s="22">
        <f t="shared" si="9"/>
        <v>0.16178849830857481</v>
      </c>
      <c r="P66" s="22">
        <f t="shared" si="9"/>
        <v>0.17930598038181628</v>
      </c>
      <c r="Q66" s="22">
        <f t="shared" si="9"/>
        <v>0</v>
      </c>
      <c r="R66" s="22">
        <f t="shared" si="9"/>
        <v>0.90452261306532655</v>
      </c>
      <c r="S66" s="22"/>
      <c r="U66" t="s">
        <v>2</v>
      </c>
      <c r="V66" s="22">
        <f t="shared" si="10"/>
        <v>0.2860072311262209</v>
      </c>
      <c r="W66" s="22">
        <f t="shared" si="10"/>
        <v>0</v>
      </c>
      <c r="X66" s="22">
        <f t="shared" si="10"/>
        <v>0</v>
      </c>
      <c r="Y66" s="22">
        <f t="shared" si="10"/>
        <v>0.12674271229404308</v>
      </c>
      <c r="Z66" s="22" t="e">
        <f t="shared" si="10"/>
        <v>#DIV/0!</v>
      </c>
      <c r="AA66" s="22">
        <f t="shared" si="10"/>
        <v>6.9313593539703895</v>
      </c>
      <c r="AB66" s="22">
        <f t="shared" si="10"/>
        <v>0.11810619287254802</v>
      </c>
      <c r="AC66" s="22">
        <f t="shared" si="10"/>
        <v>0</v>
      </c>
      <c r="AD66" s="22">
        <f t="shared" si="8"/>
        <v>0</v>
      </c>
      <c r="AE66" s="22">
        <f t="shared" si="10"/>
        <v>0.24438923058123907</v>
      </c>
      <c r="AF66" s="22">
        <f t="shared" si="10"/>
        <v>0.19278120287835696</v>
      </c>
      <c r="AG66" s="22">
        <f t="shared" si="10"/>
        <v>0.20228128336236445</v>
      </c>
      <c r="AH66" s="22">
        <f t="shared" si="10"/>
        <v>0.13398838767306834</v>
      </c>
      <c r="AI66" s="22">
        <f t="shared" si="10"/>
        <v>2.9027576197387515E-2</v>
      </c>
      <c r="AJ66" s="22">
        <f t="shared" si="10"/>
        <v>0.16675004168751043</v>
      </c>
      <c r="AK66" s="22">
        <f t="shared" si="10"/>
        <v>0</v>
      </c>
      <c r="AL66" s="22">
        <f t="shared" si="10"/>
        <v>0</v>
      </c>
    </row>
    <row r="67" spans="1:38">
      <c r="A67" t="s">
        <v>142</v>
      </c>
      <c r="B67" s="22">
        <f t="shared" si="9"/>
        <v>7.9622230294224483</v>
      </c>
      <c r="C67" s="22">
        <f t="shared" si="9"/>
        <v>8.7919942816297354</v>
      </c>
      <c r="D67" s="22">
        <f t="shared" si="9"/>
        <v>7.4961703809853244</v>
      </c>
      <c r="E67" s="22">
        <f t="shared" si="9"/>
        <v>12.331878349125235</v>
      </c>
      <c r="F67" s="22">
        <f t="shared" si="9"/>
        <v>0</v>
      </c>
      <c r="G67" s="22">
        <f t="shared" si="9"/>
        <v>9.4859565447800751</v>
      </c>
      <c r="H67" s="22">
        <f t="shared" si="9"/>
        <v>3.4195696721311473</v>
      </c>
      <c r="I67" s="22">
        <f t="shared" si="9"/>
        <v>0.45871559633027525</v>
      </c>
      <c r="J67" s="22">
        <f t="shared" si="6"/>
        <v>0.37406483790523692</v>
      </c>
      <c r="K67" s="22">
        <f t="shared" si="9"/>
        <v>2.4924471299093658</v>
      </c>
      <c r="L67" s="22">
        <f t="shared" si="9"/>
        <v>4.5620573984345878</v>
      </c>
      <c r="M67" s="22">
        <f t="shared" si="9"/>
        <v>14.481445357856115</v>
      </c>
      <c r="N67" s="22">
        <f t="shared" si="9"/>
        <v>7.7196957436478391</v>
      </c>
      <c r="O67" s="22">
        <f t="shared" si="9"/>
        <v>4.4418296808354167</v>
      </c>
      <c r="P67" s="22">
        <f t="shared" si="9"/>
        <v>4.4510072777133214</v>
      </c>
      <c r="Q67" s="22">
        <f t="shared" si="9"/>
        <v>3.4007352941176467</v>
      </c>
      <c r="R67" s="22">
        <f t="shared" si="9"/>
        <v>6.5326633165829149</v>
      </c>
      <c r="S67" s="22"/>
      <c r="U67" t="s">
        <v>142</v>
      </c>
      <c r="V67" s="22">
        <f t="shared" si="10"/>
        <v>5.7039555339701042</v>
      </c>
      <c r="W67" s="22">
        <f t="shared" si="10"/>
        <v>6.9397993311036785</v>
      </c>
      <c r="X67" s="22">
        <f t="shared" si="10"/>
        <v>7.8385197645079892</v>
      </c>
      <c r="Y67" s="22">
        <f t="shared" si="10"/>
        <v>10.374796306355242</v>
      </c>
      <c r="Z67" s="22" t="e">
        <f t="shared" si="10"/>
        <v>#DIV/0!</v>
      </c>
      <c r="AA67" s="22">
        <f t="shared" si="10"/>
        <v>4.8452220726783315</v>
      </c>
      <c r="AB67" s="22">
        <f t="shared" si="10"/>
        <v>2.3826640649070558</v>
      </c>
      <c r="AC67" s="22">
        <f t="shared" si="10"/>
        <v>0.34644889878742885</v>
      </c>
      <c r="AD67" s="22">
        <f t="shared" si="8"/>
        <v>0</v>
      </c>
      <c r="AE67" s="22">
        <f t="shared" si="10"/>
        <v>0.88387438393548123</v>
      </c>
      <c r="AF67" s="22">
        <f t="shared" si="10"/>
        <v>2.8439999236510087</v>
      </c>
      <c r="AG67" s="22">
        <f t="shared" si="10"/>
        <v>12.554550392388231</v>
      </c>
      <c r="AH67" s="22">
        <f t="shared" si="10"/>
        <v>6.5207682000893259</v>
      </c>
      <c r="AI67" s="22">
        <f t="shared" si="10"/>
        <v>3.3188195452346392</v>
      </c>
      <c r="AJ67" s="22">
        <f t="shared" si="10"/>
        <v>5.5361013840253461</v>
      </c>
      <c r="AK67" s="22">
        <f t="shared" si="10"/>
        <v>3.0169704588309241</v>
      </c>
      <c r="AL67" s="22">
        <f t="shared" si="10"/>
        <v>5.8206106870229011</v>
      </c>
    </row>
    <row r="68" spans="1:38">
      <c r="A68" t="s">
        <v>143</v>
      </c>
      <c r="B68" s="22">
        <f t="shared" si="9"/>
        <v>2.6007991282237559</v>
      </c>
      <c r="C68" s="22">
        <f t="shared" si="9"/>
        <v>1.7869907076483202</v>
      </c>
      <c r="D68" s="22">
        <f t="shared" si="9"/>
        <v>1.8184513514849039</v>
      </c>
      <c r="E68" s="22">
        <f t="shared" si="9"/>
        <v>1.3130345292593775</v>
      </c>
      <c r="F68" s="22">
        <f t="shared" si="9"/>
        <v>0</v>
      </c>
      <c r="G68" s="22">
        <f t="shared" si="9"/>
        <v>2.4907260201377848</v>
      </c>
      <c r="H68" s="22">
        <f t="shared" si="9"/>
        <v>2.497438524590164</v>
      </c>
      <c r="I68" s="22">
        <f t="shared" si="9"/>
        <v>0.1529051987767584</v>
      </c>
      <c r="J68" s="22">
        <f t="shared" si="6"/>
        <v>0</v>
      </c>
      <c r="K68" s="22">
        <f t="shared" si="9"/>
        <v>0.64199395770392753</v>
      </c>
      <c r="L68" s="22">
        <f t="shared" si="9"/>
        <v>1.4386880357808423</v>
      </c>
      <c r="M68" s="22">
        <f t="shared" si="9"/>
        <v>5.0624680692954342</v>
      </c>
      <c r="N68" s="22">
        <f t="shared" si="9"/>
        <v>3.4471597345848841</v>
      </c>
      <c r="O68" s="22">
        <f t="shared" si="9"/>
        <v>1.2060597146639211</v>
      </c>
      <c r="P68" s="22">
        <f t="shared" si="9"/>
        <v>2.9849172028267059</v>
      </c>
      <c r="Q68" s="22">
        <f t="shared" si="9"/>
        <v>3.4466911764705883</v>
      </c>
      <c r="R68" s="22">
        <f t="shared" si="9"/>
        <v>3.7185929648241203</v>
      </c>
      <c r="S68" s="22"/>
      <c r="U68" t="s">
        <v>143</v>
      </c>
      <c r="V68" s="22">
        <f t="shared" si="10"/>
        <v>1.7915924666774594</v>
      </c>
      <c r="W68" s="22">
        <f t="shared" si="10"/>
        <v>2.1739130434782608</v>
      </c>
      <c r="X68" s="22">
        <f t="shared" si="10"/>
        <v>1.59798149705635</v>
      </c>
      <c r="Y68" s="22">
        <f t="shared" si="10"/>
        <v>1.1587905124026796</v>
      </c>
      <c r="Z68" s="22" t="e">
        <f t="shared" si="10"/>
        <v>#DIV/0!</v>
      </c>
      <c r="AA68" s="22">
        <f t="shared" si="10"/>
        <v>1.7496635262449527</v>
      </c>
      <c r="AB68" s="22">
        <f t="shared" si="10"/>
        <v>1.1964670843175516</v>
      </c>
      <c r="AC68" s="22">
        <f t="shared" si="10"/>
        <v>0.14847809948032664</v>
      </c>
      <c r="AD68" s="22">
        <f t="shared" si="8"/>
        <v>0</v>
      </c>
      <c r="AE68" s="22">
        <f t="shared" si="10"/>
        <v>0.44804692273227159</v>
      </c>
      <c r="AF68" s="22">
        <f t="shared" si="10"/>
        <v>0.79784695844706144</v>
      </c>
      <c r="AG68" s="22">
        <f t="shared" si="10"/>
        <v>3.9407390758742111</v>
      </c>
      <c r="AH68" s="22">
        <f t="shared" si="10"/>
        <v>3.6176864671728453</v>
      </c>
      <c r="AI68" s="22">
        <f t="shared" si="10"/>
        <v>0.89985486211901311</v>
      </c>
      <c r="AJ68" s="22">
        <f t="shared" si="10"/>
        <v>3.6462675782335614</v>
      </c>
      <c r="AK68" s="22">
        <f t="shared" si="10"/>
        <v>4.1483343808925204</v>
      </c>
      <c r="AL68" s="22">
        <f t="shared" si="10"/>
        <v>3.1488549618320607</v>
      </c>
    </row>
    <row r="69" spans="1:38">
      <c r="A69" t="s">
        <v>3</v>
      </c>
      <c r="B69" s="22">
        <f t="shared" si="9"/>
        <v>1.5982564475118053</v>
      </c>
      <c r="C69" s="22">
        <f t="shared" si="9"/>
        <v>3.2880629020729093</v>
      </c>
      <c r="D69" s="22">
        <f t="shared" si="9"/>
        <v>0.66709492513712509</v>
      </c>
      <c r="E69" s="22">
        <f t="shared" si="9"/>
        <v>0.57489619929734914</v>
      </c>
      <c r="F69" s="22">
        <f t="shared" si="9"/>
        <v>0</v>
      </c>
      <c r="G69" s="22">
        <f t="shared" si="9"/>
        <v>0.58293587705352412</v>
      </c>
      <c r="H69" s="22">
        <f t="shared" si="9"/>
        <v>0.11526639344262295</v>
      </c>
      <c r="I69" s="22">
        <f t="shared" si="9"/>
        <v>7.64525993883792E-2</v>
      </c>
      <c r="J69" s="22">
        <f t="shared" si="6"/>
        <v>0</v>
      </c>
      <c r="K69" s="22">
        <f t="shared" si="9"/>
        <v>0.11329305135951663</v>
      </c>
      <c r="L69" s="22">
        <f t="shared" si="9"/>
        <v>0.2161759224748416</v>
      </c>
      <c r="M69" s="22">
        <f t="shared" si="9"/>
        <v>0.50624680692954349</v>
      </c>
      <c r="N69" s="22">
        <f t="shared" si="9"/>
        <v>1.3270755785725845</v>
      </c>
      <c r="O69" s="22">
        <f t="shared" si="9"/>
        <v>0.69127812913663766</v>
      </c>
      <c r="P69" s="22">
        <f t="shared" si="9"/>
        <v>0.69612910030587494</v>
      </c>
      <c r="Q69" s="22">
        <f t="shared" si="9"/>
        <v>1.8382352941176472</v>
      </c>
      <c r="R69" s="22">
        <f t="shared" si="9"/>
        <v>0.60301507537688437</v>
      </c>
      <c r="S69" s="22"/>
      <c r="U69" t="s">
        <v>3</v>
      </c>
      <c r="V69" s="22">
        <f t="shared" si="10"/>
        <v>2.018239706437861</v>
      </c>
      <c r="W69" s="22">
        <f t="shared" si="10"/>
        <v>3.1772575250836121</v>
      </c>
      <c r="X69" s="22">
        <f t="shared" si="10"/>
        <v>1.0260723296888141</v>
      </c>
      <c r="Y69" s="22">
        <f t="shared" si="10"/>
        <v>1.0139416983523446</v>
      </c>
      <c r="Z69" s="22" t="e">
        <f t="shared" si="10"/>
        <v>#DIV/0!</v>
      </c>
      <c r="AA69" s="22">
        <f t="shared" si="10"/>
        <v>0.53835800807537015</v>
      </c>
      <c r="AB69" s="22">
        <f t="shared" si="10"/>
        <v>0.3902639416658108</v>
      </c>
      <c r="AC69" s="22">
        <f t="shared" si="10"/>
        <v>0.19797079930710221</v>
      </c>
      <c r="AD69" s="22">
        <f t="shared" si="8"/>
        <v>0</v>
      </c>
      <c r="AE69" s="22">
        <f t="shared" si="10"/>
        <v>0.15477984603478473</v>
      </c>
      <c r="AF69" s="22">
        <f t="shared" si="10"/>
        <v>9.9253688610639226E-2</v>
      </c>
      <c r="AG69" s="22">
        <f t="shared" si="10"/>
        <v>0.4907194096383285</v>
      </c>
      <c r="AH69" s="22">
        <f t="shared" si="10"/>
        <v>1.8311746315319339</v>
      </c>
      <c r="AI69" s="22">
        <f t="shared" si="10"/>
        <v>0.59990324141267537</v>
      </c>
      <c r="AJ69" s="22">
        <f t="shared" si="10"/>
        <v>0.62253348896670557</v>
      </c>
      <c r="AK69" s="22">
        <f t="shared" si="10"/>
        <v>0.91137649277184163</v>
      </c>
      <c r="AL69" s="22">
        <f t="shared" si="10"/>
        <v>0.2862595419847328</v>
      </c>
    </row>
    <row r="70" spans="1:38">
      <c r="A70" t="s">
        <v>144</v>
      </c>
      <c r="B70" s="22">
        <f t="shared" si="9"/>
        <v>0.4794769342535416</v>
      </c>
      <c r="C70" s="22">
        <f t="shared" si="9"/>
        <v>0.71479628305932807</v>
      </c>
      <c r="D70" s="22">
        <f t="shared" si="9"/>
        <v>0.34095962840341948</v>
      </c>
      <c r="E70" s="22">
        <f t="shared" si="9"/>
        <v>0.17388835657759324</v>
      </c>
      <c r="F70" s="22">
        <f t="shared" si="9"/>
        <v>0</v>
      </c>
      <c r="G70" s="22">
        <f t="shared" si="9"/>
        <v>0.84790673025967145</v>
      </c>
      <c r="H70" s="22">
        <f t="shared" si="9"/>
        <v>0.16649590163934425</v>
      </c>
      <c r="I70" s="22">
        <f t="shared" si="9"/>
        <v>7.64525993883792E-2</v>
      </c>
      <c r="J70" s="22">
        <f t="shared" si="6"/>
        <v>0</v>
      </c>
      <c r="K70" s="22">
        <f t="shared" si="9"/>
        <v>0</v>
      </c>
      <c r="L70" s="22">
        <f t="shared" si="9"/>
        <v>0.46216921356690271</v>
      </c>
      <c r="M70" s="22">
        <f t="shared" si="9"/>
        <v>0.62235845989503513</v>
      </c>
      <c r="N70" s="22">
        <f t="shared" si="9"/>
        <v>3.9164913416410423</v>
      </c>
      <c r="O70" s="22">
        <f t="shared" si="9"/>
        <v>1.2648918958670394</v>
      </c>
      <c r="P70" s="22">
        <f t="shared" si="9"/>
        <v>14.998417888408397</v>
      </c>
      <c r="Q70" s="22">
        <f t="shared" si="9"/>
        <v>22.518382352941178</v>
      </c>
      <c r="R70" s="22">
        <f t="shared" si="9"/>
        <v>1.1055276381909549</v>
      </c>
      <c r="S70" s="22"/>
      <c r="U70" t="s">
        <v>144</v>
      </c>
      <c r="V70" s="22">
        <f t="shared" si="10"/>
        <v>0.49646538233230803</v>
      </c>
      <c r="W70" s="22">
        <f t="shared" si="10"/>
        <v>0.50167224080267558</v>
      </c>
      <c r="X70" s="22">
        <f t="shared" si="10"/>
        <v>0.53826745164003365</v>
      </c>
      <c r="Y70" s="22">
        <f t="shared" si="10"/>
        <v>0.1810610175629187</v>
      </c>
      <c r="Z70" s="22" t="e">
        <f t="shared" si="10"/>
        <v>#DIV/0!</v>
      </c>
      <c r="AA70" s="22">
        <f t="shared" si="10"/>
        <v>0.60565275908479144</v>
      </c>
      <c r="AB70" s="22">
        <f t="shared" si="10"/>
        <v>0.1951319708329054</v>
      </c>
      <c r="AC70" s="22">
        <f t="shared" si="10"/>
        <v>0</v>
      </c>
      <c r="AD70" s="22">
        <f t="shared" si="8"/>
        <v>0</v>
      </c>
      <c r="AE70" s="22">
        <f t="shared" si="10"/>
        <v>7.7389923017392365E-2</v>
      </c>
      <c r="AF70" s="22">
        <f t="shared" si="10"/>
        <v>0.18132885419251399</v>
      </c>
      <c r="AG70" s="22">
        <f t="shared" si="10"/>
        <v>0.41767339064636361</v>
      </c>
      <c r="AH70" s="22">
        <f t="shared" si="10"/>
        <v>3.5194283162125952</v>
      </c>
      <c r="AI70" s="22">
        <f t="shared" si="10"/>
        <v>0.96758587324625067</v>
      </c>
      <c r="AJ70" s="22">
        <f t="shared" si="10"/>
        <v>12.361736423767439</v>
      </c>
      <c r="AK70" s="22">
        <f t="shared" si="10"/>
        <v>12.099308610936518</v>
      </c>
      <c r="AL70" s="22">
        <f t="shared" si="10"/>
        <v>0.85877862595419852</v>
      </c>
    </row>
    <row r="71" spans="1:38">
      <c r="A71" t="s">
        <v>145</v>
      </c>
      <c r="B71" s="22">
        <f t="shared" si="9"/>
        <v>6.5019978205593896</v>
      </c>
      <c r="C71" s="22">
        <f t="shared" si="9"/>
        <v>20.87205146533238</v>
      </c>
      <c r="D71" s="22">
        <f t="shared" si="9"/>
        <v>4.9513267776844394</v>
      </c>
      <c r="E71" s="22">
        <f t="shared" si="9"/>
        <v>4.2230029454558355</v>
      </c>
      <c r="F71" s="22">
        <f t="shared" si="9"/>
        <v>0</v>
      </c>
      <c r="G71" s="22">
        <f t="shared" si="9"/>
        <v>6.412294647588765</v>
      </c>
      <c r="H71" s="22">
        <f t="shared" si="9"/>
        <v>3.1890368852459017</v>
      </c>
      <c r="I71" s="22">
        <f t="shared" si="9"/>
        <v>0.254841997961264</v>
      </c>
      <c r="J71" s="22">
        <f t="shared" si="6"/>
        <v>0</v>
      </c>
      <c r="K71" s="22">
        <f t="shared" si="9"/>
        <v>3.9652567975830819</v>
      </c>
      <c r="L71" s="22">
        <f t="shared" si="9"/>
        <v>1.9008572493477451</v>
      </c>
      <c r="M71" s="22">
        <f t="shared" si="9"/>
        <v>41.463471273977056</v>
      </c>
      <c r="N71" s="22">
        <f t="shared" si="9"/>
        <v>10.082537627447808</v>
      </c>
      <c r="O71" s="22">
        <f t="shared" si="9"/>
        <v>10.383879982350345</v>
      </c>
      <c r="P71" s="22">
        <f t="shared" si="9"/>
        <v>6.4128256513026045</v>
      </c>
      <c r="Q71" s="22">
        <f t="shared" si="9"/>
        <v>2.5735294117647056</v>
      </c>
      <c r="R71" s="22">
        <f t="shared" si="9"/>
        <v>9.9497487437185939</v>
      </c>
      <c r="S71" s="22"/>
      <c r="U71" t="s">
        <v>145</v>
      </c>
      <c r="V71" s="22">
        <f t="shared" si="10"/>
        <v>6.9721008040580648</v>
      </c>
      <c r="W71" s="22">
        <f t="shared" si="10"/>
        <v>18.394648829431436</v>
      </c>
      <c r="X71" s="22">
        <f t="shared" si="10"/>
        <v>10.109335576114383</v>
      </c>
      <c r="Y71" s="22">
        <f t="shared" si="10"/>
        <v>5.9025891725511492</v>
      </c>
      <c r="Z71" s="22" t="e">
        <f t="shared" si="10"/>
        <v>#DIV/0!</v>
      </c>
      <c r="AA71" s="22">
        <f t="shared" si="10"/>
        <v>7.5370121130551819</v>
      </c>
      <c r="AB71" s="22">
        <f t="shared" si="10"/>
        <v>3.0142754441819863</v>
      </c>
      <c r="AC71" s="22">
        <f t="shared" si="10"/>
        <v>0.44543429844097993</v>
      </c>
      <c r="AD71" s="22">
        <f t="shared" si="8"/>
        <v>0</v>
      </c>
      <c r="AE71" s="22">
        <f t="shared" si="10"/>
        <v>1.3197018451386908</v>
      </c>
      <c r="AF71" s="22">
        <f t="shared" si="10"/>
        <v>1.3208375484338912</v>
      </c>
      <c r="AG71" s="22">
        <f t="shared" si="10"/>
        <v>38.345414021089695</v>
      </c>
      <c r="AH71" s="22">
        <f t="shared" si="10"/>
        <v>11.031710585082626</v>
      </c>
      <c r="AI71" s="22">
        <f t="shared" si="10"/>
        <v>7.8567972907595554</v>
      </c>
      <c r="AJ71" s="22">
        <f t="shared" si="10"/>
        <v>11.161136123617364</v>
      </c>
      <c r="AK71" s="22">
        <f t="shared" si="10"/>
        <v>3.4255185417976111</v>
      </c>
      <c r="AL71" s="22">
        <f t="shared" si="10"/>
        <v>11.354961832061068</v>
      </c>
    </row>
    <row r="72" spans="1:38">
      <c r="A72" t="s">
        <v>146</v>
      </c>
      <c r="B72" s="22">
        <f t="shared" si="9"/>
        <v>25.128950236106068</v>
      </c>
      <c r="C72" s="22">
        <f t="shared" si="9"/>
        <v>4.5032165832737672</v>
      </c>
      <c r="D72" s="22">
        <f t="shared" si="9"/>
        <v>1.7789198003656668</v>
      </c>
      <c r="E72" s="22">
        <f t="shared" si="9"/>
        <v>46.389155044536714</v>
      </c>
      <c r="F72" s="22">
        <f t="shared" si="9"/>
        <v>0</v>
      </c>
      <c r="G72" s="22">
        <f t="shared" si="9"/>
        <v>21.78060413354531</v>
      </c>
      <c r="H72" s="22">
        <f t="shared" si="9"/>
        <v>7.1977459016393439</v>
      </c>
      <c r="I72" s="22">
        <f t="shared" si="9"/>
        <v>0.84097859327217117</v>
      </c>
      <c r="J72" s="22">
        <f t="shared" si="6"/>
        <v>0</v>
      </c>
      <c r="K72" s="22">
        <f t="shared" si="9"/>
        <v>0.49093655589123864</v>
      </c>
      <c r="L72" s="22">
        <f t="shared" si="9"/>
        <v>0.39508013417815879</v>
      </c>
      <c r="M72" s="22">
        <f t="shared" si="9"/>
        <v>0.80581487158051179</v>
      </c>
      <c r="N72" s="22">
        <f t="shared" si="9"/>
        <v>2.5570480660301018</v>
      </c>
      <c r="O72" s="22">
        <f t="shared" si="9"/>
        <v>0.36770113251948816</v>
      </c>
      <c r="P72" s="22">
        <f t="shared" si="9"/>
        <v>22.63474317055163</v>
      </c>
      <c r="Q72" s="22">
        <f t="shared" si="9"/>
        <v>1.0569852941176472</v>
      </c>
      <c r="R72" s="22">
        <f t="shared" si="9"/>
        <v>8.241206030150753</v>
      </c>
      <c r="S72" s="22"/>
      <c r="U72" t="s">
        <v>146</v>
      </c>
      <c r="V72" s="22">
        <f t="shared" si="10"/>
        <v>23.431007500944364</v>
      </c>
      <c r="W72" s="22">
        <f t="shared" si="10"/>
        <v>3.0100334448160537</v>
      </c>
      <c r="X72" s="22">
        <f t="shared" si="10"/>
        <v>1.2111017661900756</v>
      </c>
      <c r="Y72" s="22">
        <f t="shared" si="10"/>
        <v>41.662140141227596</v>
      </c>
      <c r="Z72" s="22" t="e">
        <f t="shared" si="10"/>
        <v>#DIV/0!</v>
      </c>
      <c r="AA72" s="22">
        <f t="shared" si="10"/>
        <v>18.169582772543741</v>
      </c>
      <c r="AB72" s="22">
        <f t="shared" si="10"/>
        <v>5.8282838656670428</v>
      </c>
      <c r="AC72" s="22">
        <f t="shared" si="10"/>
        <v>0.64340509774808208</v>
      </c>
      <c r="AD72" s="22">
        <f t="shared" si="8"/>
        <v>0</v>
      </c>
      <c r="AE72" s="22">
        <f t="shared" si="10"/>
        <v>0.15477984603478473</v>
      </c>
      <c r="AF72" s="22">
        <f t="shared" si="10"/>
        <v>0.18705502853543549</v>
      </c>
      <c r="AG72" s="22">
        <f t="shared" si="10"/>
        <v>0.58811410162761513</v>
      </c>
      <c r="AH72" s="22">
        <f t="shared" si="10"/>
        <v>1.5989280928986154</v>
      </c>
      <c r="AI72" s="22">
        <f t="shared" si="10"/>
        <v>0.24189646831156267</v>
      </c>
      <c r="AJ72" s="22">
        <f t="shared" si="10"/>
        <v>13.823578455894614</v>
      </c>
      <c r="AK72" s="22">
        <f t="shared" si="10"/>
        <v>0.8170961659333752</v>
      </c>
      <c r="AL72" s="22">
        <f t="shared" si="10"/>
        <v>3.6259541984732824</v>
      </c>
    </row>
    <row r="73" spans="1:38">
      <c r="A73" t="s">
        <v>147</v>
      </c>
      <c r="B73" s="22">
        <f t="shared" si="9"/>
        <v>4.431529240828187</v>
      </c>
      <c r="C73" s="22">
        <f t="shared" si="9"/>
        <v>7.4338813438170117</v>
      </c>
      <c r="D73" s="22">
        <f t="shared" si="9"/>
        <v>0.7955724662746454</v>
      </c>
      <c r="E73" s="22">
        <f t="shared" si="9"/>
        <v>0.77007700770077003</v>
      </c>
      <c r="F73" s="22">
        <f t="shared" si="9"/>
        <v>0</v>
      </c>
      <c r="G73" s="22">
        <f t="shared" si="9"/>
        <v>1.3778484366719661</v>
      </c>
      <c r="H73" s="22">
        <f t="shared" si="9"/>
        <v>2.4462090163934427</v>
      </c>
      <c r="I73" s="22">
        <f t="shared" si="9"/>
        <v>0.1783893985728848</v>
      </c>
      <c r="J73" s="22">
        <f t="shared" si="6"/>
        <v>0.37406483790523692</v>
      </c>
      <c r="K73" s="22">
        <f t="shared" si="9"/>
        <v>0.33987915407854985</v>
      </c>
      <c r="L73" s="22">
        <f t="shared" si="9"/>
        <v>75.229221021244868</v>
      </c>
      <c r="M73" s="22">
        <f t="shared" si="9"/>
        <v>0.55965816729366957</v>
      </c>
      <c r="N73" s="22">
        <f t="shared" si="9"/>
        <v>6.5868263473053901</v>
      </c>
      <c r="O73" s="22">
        <f t="shared" si="9"/>
        <v>0.85306662744521256</v>
      </c>
      <c r="P73" s="22">
        <f t="shared" si="9"/>
        <v>3.1853180044299121</v>
      </c>
      <c r="Q73" s="22">
        <f t="shared" si="9"/>
        <v>21.875</v>
      </c>
      <c r="R73" s="22">
        <f t="shared" si="9"/>
        <v>3.7185929648241203</v>
      </c>
      <c r="S73" s="22"/>
      <c r="U73" t="s">
        <v>147</v>
      </c>
      <c r="V73" s="22">
        <f t="shared" si="10"/>
        <v>4.786573849225622</v>
      </c>
      <c r="W73" s="22">
        <f t="shared" si="10"/>
        <v>9.1973244147157178</v>
      </c>
      <c r="X73" s="22">
        <f t="shared" si="10"/>
        <v>1.2279226240538268</v>
      </c>
      <c r="Y73" s="22">
        <f t="shared" si="10"/>
        <v>1.3398515299655984</v>
      </c>
      <c r="Z73" s="22" t="e">
        <f t="shared" si="10"/>
        <v>#DIV/0!</v>
      </c>
      <c r="AA73" s="22">
        <f t="shared" si="10"/>
        <v>3.2301480484522207</v>
      </c>
      <c r="AB73" s="22">
        <f t="shared" si="10"/>
        <v>1.5918660778473863</v>
      </c>
      <c r="AC73" s="22">
        <f t="shared" si="10"/>
        <v>0.42068794852759223</v>
      </c>
      <c r="AD73" s="22">
        <f t="shared" si="8"/>
        <v>0.75282308657465491</v>
      </c>
      <c r="AE73" s="22">
        <f t="shared" si="10"/>
        <v>0.31363284591259011</v>
      </c>
      <c r="AF73" s="22">
        <f t="shared" si="10"/>
        <v>68.895420969250438</v>
      </c>
      <c r="AG73" s="22">
        <f t="shared" si="10"/>
        <v>0.72484126538180593</v>
      </c>
      <c r="AH73" s="22">
        <f t="shared" si="10"/>
        <v>5.4577936578829833</v>
      </c>
      <c r="AI73" s="22">
        <f t="shared" si="10"/>
        <v>0.92888243831640049</v>
      </c>
      <c r="AJ73" s="22">
        <f t="shared" si="10"/>
        <v>2.8180757045189262</v>
      </c>
      <c r="AK73" s="22">
        <f t="shared" si="10"/>
        <v>23.632935260842238</v>
      </c>
      <c r="AL73" s="22">
        <f t="shared" si="10"/>
        <v>6.9656488549618327</v>
      </c>
    </row>
    <row r="74" spans="1:38">
      <c r="A74" t="s">
        <v>148</v>
      </c>
      <c r="B74" s="22">
        <f t="shared" si="9"/>
        <v>1.9397021431165999</v>
      </c>
      <c r="C74" s="22">
        <f t="shared" si="9"/>
        <v>0</v>
      </c>
      <c r="D74" s="22">
        <f t="shared" si="9"/>
        <v>4.4472995009141675E-2</v>
      </c>
      <c r="E74" s="22">
        <f t="shared" si="9"/>
        <v>7.8072323361368393E-2</v>
      </c>
      <c r="F74" s="22">
        <f t="shared" si="9"/>
        <v>0</v>
      </c>
      <c r="G74" s="22">
        <f t="shared" si="9"/>
        <v>1.0598834128245893</v>
      </c>
      <c r="H74" s="22">
        <f t="shared" si="9"/>
        <v>56.890368852459019</v>
      </c>
      <c r="I74" s="22">
        <f t="shared" si="9"/>
        <v>92.303771661569826</v>
      </c>
      <c r="J74" s="22">
        <f t="shared" si="6"/>
        <v>93.640897755610979</v>
      </c>
      <c r="K74" s="22">
        <f t="shared" si="9"/>
        <v>76.699395770392755</v>
      </c>
      <c r="L74" s="22">
        <f t="shared" si="9"/>
        <v>0.14908684308609765</v>
      </c>
      <c r="M74" s="22">
        <f t="shared" si="9"/>
        <v>7.1989224838604801E-2</v>
      </c>
      <c r="N74" s="22">
        <f t="shared" si="9"/>
        <v>0.33986081890273506</v>
      </c>
      <c r="O74" s="22">
        <f t="shared" si="9"/>
        <v>0.13237240770701575</v>
      </c>
      <c r="P74" s="22">
        <f t="shared" si="9"/>
        <v>0.13711633793903596</v>
      </c>
      <c r="Q74" s="22">
        <f t="shared" si="9"/>
        <v>0.18382352941176469</v>
      </c>
      <c r="R74" s="22">
        <f t="shared" si="9"/>
        <v>2.9145728643216082</v>
      </c>
      <c r="S74" s="22"/>
      <c r="U74" t="s">
        <v>148</v>
      </c>
      <c r="V74" s="22">
        <f t="shared" si="10"/>
        <v>2.9679995682909719</v>
      </c>
      <c r="W74" s="22">
        <f t="shared" si="10"/>
        <v>0.41806020066889632</v>
      </c>
      <c r="X74" s="22">
        <f t="shared" si="10"/>
        <v>5.0462573591253154E-2</v>
      </c>
      <c r="Y74" s="22">
        <f t="shared" si="10"/>
        <v>0.5250769509324642</v>
      </c>
      <c r="Z74" s="22" t="e">
        <f t="shared" si="10"/>
        <v>#DIV/0!</v>
      </c>
      <c r="AA74" s="22">
        <f t="shared" si="10"/>
        <v>1.7496635262449527</v>
      </c>
      <c r="AB74" s="22">
        <f t="shared" si="10"/>
        <v>58.159597411933859</v>
      </c>
      <c r="AC74" s="22">
        <f t="shared" si="10"/>
        <v>88.047512991833713</v>
      </c>
      <c r="AD74" s="22">
        <f t="shared" si="8"/>
        <v>78.168130489335013</v>
      </c>
      <c r="AE74" s="22">
        <f t="shared" si="10"/>
        <v>77.076290171479783</v>
      </c>
      <c r="AF74" s="22">
        <f t="shared" si="10"/>
        <v>0.18132885419251399</v>
      </c>
      <c r="AG74" s="22">
        <f t="shared" si="10"/>
        <v>0.23974078028132081</v>
      </c>
      <c r="AH74" s="22">
        <f t="shared" si="10"/>
        <v>0.49129075480125056</v>
      </c>
      <c r="AI74" s="22">
        <f t="shared" si="10"/>
        <v>0.1548137397194001</v>
      </c>
      <c r="AJ74" s="22">
        <f t="shared" si="10"/>
        <v>0.21677505419376353</v>
      </c>
      <c r="AK74" s="22">
        <f t="shared" si="10"/>
        <v>0.72281583909490887</v>
      </c>
      <c r="AL74" s="22">
        <f t="shared" si="10"/>
        <v>5.5343511450381682</v>
      </c>
    </row>
    <row r="75" spans="1:38">
      <c r="A75" t="s">
        <v>149</v>
      </c>
      <c r="B75" s="22">
        <f t="shared" si="9"/>
        <v>5.3105702869596803</v>
      </c>
      <c r="C75" s="22">
        <f t="shared" si="9"/>
        <v>18.656182987848464</v>
      </c>
      <c r="D75" s="22">
        <f t="shared" si="9"/>
        <v>52.231061916291942</v>
      </c>
      <c r="E75" s="22">
        <f t="shared" si="9"/>
        <v>13.25455126157777</v>
      </c>
      <c r="F75" s="22">
        <f t="shared" si="9"/>
        <v>0</v>
      </c>
      <c r="G75" s="22">
        <f t="shared" si="9"/>
        <v>0.31796502384737679</v>
      </c>
      <c r="H75" s="22">
        <f t="shared" si="9"/>
        <v>0.4098360655737705</v>
      </c>
      <c r="I75" s="22">
        <f t="shared" si="9"/>
        <v>0.254841997961264</v>
      </c>
      <c r="J75" s="22">
        <f t="shared" si="6"/>
        <v>0</v>
      </c>
      <c r="K75" s="22">
        <f t="shared" si="9"/>
        <v>0.33987915407854985</v>
      </c>
      <c r="L75" s="22">
        <f t="shared" si="9"/>
        <v>0.43235184494968321</v>
      </c>
      <c r="M75" s="22">
        <f t="shared" si="9"/>
        <v>2.5265895685290976</v>
      </c>
      <c r="N75" s="22">
        <f t="shared" si="9"/>
        <v>2.4761288234342125</v>
      </c>
      <c r="O75" s="22">
        <f t="shared" si="9"/>
        <v>0.94131489924988965</v>
      </c>
      <c r="P75" s="22">
        <f t="shared" si="9"/>
        <v>2.7634215800021096</v>
      </c>
      <c r="Q75" s="22">
        <f t="shared" si="9"/>
        <v>1.4246323529411764</v>
      </c>
      <c r="R75" s="22">
        <f t="shared" si="9"/>
        <v>6.1306532663316586</v>
      </c>
      <c r="S75" s="22"/>
      <c r="U75" t="s">
        <v>149</v>
      </c>
      <c r="V75" s="22">
        <f t="shared" si="10"/>
        <v>0.96594895040742534</v>
      </c>
      <c r="W75" s="22">
        <f t="shared" si="10"/>
        <v>8.3612040133779271</v>
      </c>
      <c r="X75" s="22">
        <f t="shared" si="10"/>
        <v>36.333052985702267</v>
      </c>
      <c r="Y75" s="22">
        <f t="shared" si="10"/>
        <v>7.0794857867101211</v>
      </c>
      <c r="Z75" s="22" t="e">
        <f t="shared" si="10"/>
        <v>#DIV/0!</v>
      </c>
      <c r="AA75" s="22">
        <f t="shared" si="10"/>
        <v>0.20188425302826379</v>
      </c>
      <c r="AB75" s="22">
        <f t="shared" si="10"/>
        <v>0.14891650405669099</v>
      </c>
      <c r="AC75" s="22">
        <f t="shared" si="10"/>
        <v>0</v>
      </c>
      <c r="AD75" s="22">
        <f t="shared" si="8"/>
        <v>0</v>
      </c>
      <c r="AE75" s="22">
        <f t="shared" si="10"/>
        <v>6.9243615331351066E-2</v>
      </c>
      <c r="AF75" s="22">
        <f t="shared" si="10"/>
        <v>8.0166440800900921E-2</v>
      </c>
      <c r="AG75" s="22">
        <f t="shared" si="10"/>
        <v>1.1762282032552303</v>
      </c>
      <c r="AH75" s="22">
        <f t="shared" si="10"/>
        <v>0.92005359535506925</v>
      </c>
      <c r="AI75" s="22">
        <f t="shared" si="10"/>
        <v>9.6758587324625056E-2</v>
      </c>
      <c r="AJ75" s="22">
        <f t="shared" si="10"/>
        <v>0.85042521260630322</v>
      </c>
      <c r="AK75" s="22">
        <f t="shared" si="10"/>
        <v>0.37712130735386551</v>
      </c>
      <c r="AL75" s="22">
        <f t="shared" si="10"/>
        <v>1.5267175572519083</v>
      </c>
    </row>
    <row r="76" spans="1:38">
      <c r="A76" t="s">
        <v>150</v>
      </c>
      <c r="B76" s="22">
        <f t="shared" si="9"/>
        <v>0.83545223392662549</v>
      </c>
      <c r="C76" s="22">
        <f t="shared" si="9"/>
        <v>0.71479628305932807</v>
      </c>
      <c r="D76" s="22">
        <f t="shared" si="9"/>
        <v>0.14330187280723428</v>
      </c>
      <c r="E76" s="22">
        <f t="shared" si="9"/>
        <v>0.31938677738741617</v>
      </c>
      <c r="F76" s="22">
        <f t="shared" si="9"/>
        <v>0</v>
      </c>
      <c r="G76" s="22">
        <f t="shared" si="9"/>
        <v>0</v>
      </c>
      <c r="H76" s="22">
        <f t="shared" si="9"/>
        <v>1.2295081967213115</v>
      </c>
      <c r="I76" s="22">
        <f t="shared" si="9"/>
        <v>0.1529051987767584</v>
      </c>
      <c r="J76" s="22">
        <f t="shared" si="6"/>
        <v>0</v>
      </c>
      <c r="K76" s="22">
        <f t="shared" si="9"/>
        <v>0.37764350453172207</v>
      </c>
      <c r="L76" s="22">
        <f t="shared" si="9"/>
        <v>0.6783451360417444</v>
      </c>
      <c r="M76" s="22">
        <f t="shared" si="9"/>
        <v>0.56894709953090894</v>
      </c>
      <c r="N76" s="22">
        <f t="shared" si="9"/>
        <v>8.9820359281437128</v>
      </c>
      <c r="O76" s="22">
        <f t="shared" si="9"/>
        <v>60.43535814090307</v>
      </c>
      <c r="P76" s="22">
        <f t="shared" si="9"/>
        <v>0.54846535175614386</v>
      </c>
      <c r="Q76" s="22">
        <f t="shared" si="9"/>
        <v>1.1488970588235294</v>
      </c>
      <c r="R76" s="22">
        <f t="shared" si="9"/>
        <v>2.3115577889447234</v>
      </c>
      <c r="S76" s="22"/>
      <c r="U76" t="s">
        <v>150</v>
      </c>
      <c r="V76" s="22">
        <f t="shared" si="10"/>
        <v>0.88500350763585345</v>
      </c>
      <c r="W76" s="22">
        <f t="shared" si="10"/>
        <v>0.41806020066889632</v>
      </c>
      <c r="X76" s="22">
        <f t="shared" si="10"/>
        <v>0.18502943650126155</v>
      </c>
      <c r="Y76" s="22">
        <f t="shared" si="10"/>
        <v>0.21727322107550243</v>
      </c>
      <c r="Z76" s="22" t="e">
        <f t="shared" si="10"/>
        <v>#DIV/0!</v>
      </c>
      <c r="AA76" s="22">
        <f t="shared" si="10"/>
        <v>0</v>
      </c>
      <c r="AB76" s="22">
        <f t="shared" si="10"/>
        <v>1.4224093663346</v>
      </c>
      <c r="AC76" s="22">
        <f t="shared" si="10"/>
        <v>0</v>
      </c>
      <c r="AD76" s="22">
        <f t="shared" si="8"/>
        <v>0</v>
      </c>
      <c r="AE76" s="22">
        <f t="shared" si="10"/>
        <v>0.2240234613661358</v>
      </c>
      <c r="AF76" s="22">
        <f t="shared" si="10"/>
        <v>0.43328052528105976</v>
      </c>
      <c r="AG76" s="22">
        <f t="shared" si="10"/>
        <v>0.57874922739787604</v>
      </c>
      <c r="AH76" s="22">
        <f t="shared" si="10"/>
        <v>3.2246538633318442</v>
      </c>
      <c r="AI76" s="22">
        <f t="shared" si="10"/>
        <v>59.438800193517174</v>
      </c>
      <c r="AJ76" s="22">
        <f t="shared" si="10"/>
        <v>0.55027513756878443</v>
      </c>
      <c r="AK76" s="22">
        <f t="shared" si="10"/>
        <v>0.56568196103079826</v>
      </c>
      <c r="AL76" s="22">
        <f t="shared" si="10"/>
        <v>3.9122137404580157</v>
      </c>
    </row>
    <row r="77" spans="1:38">
      <c r="A77" t="s">
        <v>4</v>
      </c>
      <c r="B77" s="22">
        <f t="shared" si="9"/>
        <v>9.4442426443879401E-2</v>
      </c>
      <c r="C77" s="22">
        <f t="shared" si="9"/>
        <v>0.21443888491779842</v>
      </c>
      <c r="D77" s="22">
        <f t="shared" si="9"/>
        <v>0.14824331669713889</v>
      </c>
      <c r="E77" s="22">
        <f t="shared" si="9"/>
        <v>0.36197168103907168</v>
      </c>
      <c r="F77" s="22">
        <f t="shared" si="9"/>
        <v>0</v>
      </c>
      <c r="G77" s="22">
        <f t="shared" si="9"/>
        <v>0</v>
      </c>
      <c r="H77" s="22">
        <f t="shared" si="9"/>
        <v>0</v>
      </c>
      <c r="I77" s="22">
        <f t="shared" si="9"/>
        <v>0</v>
      </c>
      <c r="J77" s="22">
        <f t="shared" si="6"/>
        <v>0</v>
      </c>
      <c r="K77" s="22">
        <f t="shared" si="9"/>
        <v>0</v>
      </c>
      <c r="L77" s="22">
        <f t="shared" si="9"/>
        <v>5.9634737234439059E-2</v>
      </c>
      <c r="M77" s="22">
        <f t="shared" si="9"/>
        <v>4.1800195067576984E-2</v>
      </c>
      <c r="N77" s="22">
        <f t="shared" si="9"/>
        <v>0</v>
      </c>
      <c r="O77" s="22">
        <f t="shared" si="9"/>
        <v>0</v>
      </c>
      <c r="P77" s="22">
        <f t="shared" si="9"/>
        <v>9.4926695496255667E-2</v>
      </c>
      <c r="Q77" s="22">
        <f t="shared" si="9"/>
        <v>0</v>
      </c>
      <c r="R77" s="22">
        <f t="shared" si="9"/>
        <v>0.30150753768844218</v>
      </c>
      <c r="S77" s="22"/>
      <c r="U77" t="s">
        <v>4</v>
      </c>
      <c r="V77" s="22">
        <f t="shared" si="10"/>
        <v>4.8567265662943171E-2</v>
      </c>
      <c r="W77" s="22">
        <f t="shared" si="10"/>
        <v>0</v>
      </c>
      <c r="X77" s="22">
        <f t="shared" si="10"/>
        <v>0</v>
      </c>
      <c r="Y77" s="22">
        <f t="shared" si="10"/>
        <v>0.2353793228317943</v>
      </c>
      <c r="Z77" s="22" t="e">
        <f t="shared" si="10"/>
        <v>#DIV/0!</v>
      </c>
      <c r="AA77" s="22">
        <f t="shared" si="10"/>
        <v>0</v>
      </c>
      <c r="AB77" s="22">
        <f t="shared" si="10"/>
        <v>0</v>
      </c>
      <c r="AC77" s="22">
        <f t="shared" si="10"/>
        <v>0</v>
      </c>
      <c r="AD77" s="22">
        <f t="shared" si="8"/>
        <v>0</v>
      </c>
      <c r="AE77" s="22">
        <f t="shared" si="10"/>
        <v>0</v>
      </c>
      <c r="AF77" s="22">
        <f t="shared" si="10"/>
        <v>0</v>
      </c>
      <c r="AG77" s="22">
        <f t="shared" si="10"/>
        <v>0</v>
      </c>
      <c r="AH77" s="22">
        <f t="shared" si="10"/>
        <v>0</v>
      </c>
      <c r="AI77" s="22">
        <f t="shared" si="10"/>
        <v>0</v>
      </c>
      <c r="AJ77" s="22">
        <f t="shared" si="10"/>
        <v>1.6675004168751041E-2</v>
      </c>
      <c r="AK77" s="22">
        <f t="shared" si="10"/>
        <v>0</v>
      </c>
      <c r="AL77" s="22">
        <f t="shared" si="10"/>
        <v>0</v>
      </c>
    </row>
    <row r="78" spans="1:38">
      <c r="A78" t="s">
        <v>151</v>
      </c>
      <c r="B78" s="22">
        <f t="shared" si="9"/>
        <v>6.5019978205593896</v>
      </c>
      <c r="C78" s="22">
        <f t="shared" si="9"/>
        <v>2.2873481057898499</v>
      </c>
      <c r="D78" s="22">
        <f t="shared" si="9"/>
        <v>8.1237337550032116</v>
      </c>
      <c r="E78" s="22">
        <f t="shared" si="9"/>
        <v>3.4848646154938074</v>
      </c>
      <c r="F78" s="22">
        <f t="shared" si="9"/>
        <v>0</v>
      </c>
      <c r="G78" s="22">
        <f t="shared" si="9"/>
        <v>2.1197668256491786</v>
      </c>
      <c r="H78" s="22">
        <f t="shared" si="9"/>
        <v>1.2423155737704918</v>
      </c>
      <c r="I78" s="22">
        <f t="shared" si="9"/>
        <v>0.1783893985728848</v>
      </c>
      <c r="J78" s="22">
        <f t="shared" si="6"/>
        <v>0</v>
      </c>
      <c r="K78" s="22">
        <f t="shared" si="9"/>
        <v>0.37764350453172207</v>
      </c>
      <c r="L78" s="22">
        <f t="shared" si="9"/>
        <v>0.36526276556093928</v>
      </c>
      <c r="M78" s="22">
        <f t="shared" si="9"/>
        <v>0.81742603687706106</v>
      </c>
      <c r="N78" s="22">
        <f t="shared" si="9"/>
        <v>1.3270755785725845</v>
      </c>
      <c r="O78" s="22">
        <f t="shared" si="9"/>
        <v>0.13237240770701575</v>
      </c>
      <c r="P78" s="22">
        <f t="shared" si="9"/>
        <v>2.0883873009176246</v>
      </c>
      <c r="Q78" s="22">
        <f t="shared" si="9"/>
        <v>1.1948529411764706</v>
      </c>
      <c r="R78" s="22">
        <f t="shared" si="9"/>
        <v>2.9145728643216082</v>
      </c>
      <c r="S78" s="22"/>
      <c r="U78" t="s">
        <v>151</v>
      </c>
      <c r="V78" s="22">
        <f t="shared" si="10"/>
        <v>6.8371917327721121</v>
      </c>
      <c r="W78" s="22">
        <f t="shared" si="10"/>
        <v>1.5050167224080269</v>
      </c>
      <c r="X78" s="22">
        <f t="shared" si="10"/>
        <v>6.2237174095878887</v>
      </c>
      <c r="Y78" s="22">
        <f t="shared" si="10"/>
        <v>2.8426579757378239</v>
      </c>
      <c r="Z78" s="22" t="e">
        <f t="shared" si="10"/>
        <v>#DIV/0!</v>
      </c>
      <c r="AA78" s="22">
        <f t="shared" si="10"/>
        <v>4.9125168236877519</v>
      </c>
      <c r="AB78" s="22">
        <f t="shared" si="10"/>
        <v>0.74458252028345484</v>
      </c>
      <c r="AC78" s="22">
        <f t="shared" si="10"/>
        <v>0.17322444939371442</v>
      </c>
      <c r="AD78" s="22">
        <f t="shared" si="8"/>
        <v>0</v>
      </c>
      <c r="AE78" s="22">
        <f t="shared" si="10"/>
        <v>0.26068184595332167</v>
      </c>
      <c r="AF78" s="22">
        <f t="shared" si="10"/>
        <v>0.14124563379206351</v>
      </c>
      <c r="AG78" s="22">
        <f t="shared" si="10"/>
        <v>0.39332471764904192</v>
      </c>
      <c r="AH78" s="22">
        <f t="shared" si="10"/>
        <v>0.73246985261277353</v>
      </c>
      <c r="AI78" s="22">
        <f t="shared" si="10"/>
        <v>0.10643444605708757</v>
      </c>
      <c r="AJ78" s="22">
        <f t="shared" si="10"/>
        <v>0.72814184870212884</v>
      </c>
      <c r="AK78" s="22">
        <f t="shared" si="10"/>
        <v>0.34569453174104336</v>
      </c>
      <c r="AL78" s="22">
        <f t="shared" si="10"/>
        <v>1.5267175572519083</v>
      </c>
    </row>
    <row r="79" spans="1:38">
      <c r="A79" t="s">
        <v>152</v>
      </c>
      <c r="B79" s="22">
        <f t="shared" si="9"/>
        <v>0.35597529967308389</v>
      </c>
      <c r="C79" s="22">
        <f t="shared" si="9"/>
        <v>0</v>
      </c>
      <c r="D79" s="22">
        <f t="shared" si="9"/>
        <v>0.18777486781637592</v>
      </c>
      <c r="E79" s="22">
        <f t="shared" si="9"/>
        <v>1.0930125270591575</v>
      </c>
      <c r="F79" s="22">
        <f t="shared" si="9"/>
        <v>0</v>
      </c>
      <c r="G79" s="22">
        <f t="shared" si="9"/>
        <v>0</v>
      </c>
      <c r="H79" s="22">
        <f t="shared" si="9"/>
        <v>5.1229508196721313E-2</v>
      </c>
      <c r="I79" s="22">
        <f t="shared" si="9"/>
        <v>0</v>
      </c>
      <c r="J79" s="22">
        <f t="shared" si="6"/>
        <v>0</v>
      </c>
      <c r="K79" s="22">
        <f t="shared" si="9"/>
        <v>0</v>
      </c>
      <c r="L79" s="22">
        <f t="shared" si="9"/>
        <v>0.17890421170331719</v>
      </c>
      <c r="M79" s="22">
        <f t="shared" si="9"/>
        <v>9.5211555431703135E-2</v>
      </c>
      <c r="N79" s="22">
        <f t="shared" si="9"/>
        <v>4.8551545557533583E-2</v>
      </c>
      <c r="O79" s="22">
        <f t="shared" si="9"/>
        <v>0</v>
      </c>
      <c r="P79" s="22">
        <f t="shared" si="9"/>
        <v>0.23204303343529165</v>
      </c>
      <c r="Q79" s="22">
        <f t="shared" si="9"/>
        <v>0</v>
      </c>
      <c r="R79" s="22">
        <f t="shared" si="9"/>
        <v>0</v>
      </c>
      <c r="S79" s="22"/>
      <c r="U79" t="s">
        <v>152</v>
      </c>
      <c r="V79" s="22">
        <f t="shared" si="10"/>
        <v>1.6189088554314394E-2</v>
      </c>
      <c r="W79" s="22">
        <f t="shared" si="10"/>
        <v>0</v>
      </c>
      <c r="X79" s="22">
        <f t="shared" si="10"/>
        <v>0</v>
      </c>
      <c r="Y79" s="22">
        <f t="shared" si="10"/>
        <v>0.19916711931921061</v>
      </c>
      <c r="Z79" s="22" t="e">
        <f t="shared" si="10"/>
        <v>#DIV/0!</v>
      </c>
      <c r="AA79" s="22">
        <f t="shared" si="10"/>
        <v>0</v>
      </c>
      <c r="AB79" s="22">
        <f t="shared" si="10"/>
        <v>0</v>
      </c>
      <c r="AC79" s="22">
        <f t="shared" si="10"/>
        <v>0</v>
      </c>
      <c r="AD79" s="22">
        <f t="shared" si="8"/>
        <v>0</v>
      </c>
      <c r="AE79" s="22">
        <f t="shared" si="10"/>
        <v>0</v>
      </c>
      <c r="AF79" s="22">
        <f t="shared" si="10"/>
        <v>9.5436239048691564E-3</v>
      </c>
      <c r="AG79" s="22">
        <f t="shared" si="10"/>
        <v>0</v>
      </c>
      <c r="AH79" s="22">
        <f t="shared" si="10"/>
        <v>0</v>
      </c>
      <c r="AI79" s="22">
        <f t="shared" si="10"/>
        <v>0</v>
      </c>
      <c r="AJ79" s="22">
        <f t="shared" si="10"/>
        <v>3.8908343060419098E-2</v>
      </c>
      <c r="AK79" s="22">
        <f t="shared" si="10"/>
        <v>0</v>
      </c>
      <c r="AL79" s="22">
        <f t="shared" si="10"/>
        <v>0</v>
      </c>
    </row>
    <row r="80" spans="1:38">
      <c r="A80" t="s">
        <v>153</v>
      </c>
      <c r="B80" s="22">
        <f t="shared" si="9"/>
        <v>0.40682891391209586</v>
      </c>
      <c r="C80" s="22">
        <f t="shared" si="9"/>
        <v>0.21443888491779842</v>
      </c>
      <c r="D80" s="22">
        <f t="shared" si="9"/>
        <v>0.12353609724761576</v>
      </c>
      <c r="E80" s="22">
        <f t="shared" si="9"/>
        <v>0.17743709854856454</v>
      </c>
      <c r="F80" s="22">
        <f t="shared" si="9"/>
        <v>0</v>
      </c>
      <c r="G80" s="22">
        <f t="shared" si="9"/>
        <v>0.37095919448860626</v>
      </c>
      <c r="H80" s="22">
        <f t="shared" si="9"/>
        <v>0.23053278688524589</v>
      </c>
      <c r="I80" s="22">
        <f t="shared" si="9"/>
        <v>0</v>
      </c>
      <c r="J80" s="22">
        <f t="shared" si="6"/>
        <v>0</v>
      </c>
      <c r="K80" s="22">
        <f t="shared" si="9"/>
        <v>0.30211480362537763</v>
      </c>
      <c r="L80" s="22">
        <f t="shared" si="9"/>
        <v>0.35780842340663438</v>
      </c>
      <c r="M80" s="22">
        <f t="shared" si="9"/>
        <v>0.35065719195578471</v>
      </c>
      <c r="N80" s="22">
        <f t="shared" si="9"/>
        <v>0.25894157630684578</v>
      </c>
      <c r="O80" s="22">
        <f t="shared" si="9"/>
        <v>5.8832181203118103E-2</v>
      </c>
      <c r="P80" s="22">
        <f t="shared" si="9"/>
        <v>0.66448686847378968</v>
      </c>
      <c r="Q80" s="22">
        <f t="shared" si="9"/>
        <v>0.13786764705882354</v>
      </c>
      <c r="R80" s="22">
        <f t="shared" ref="R80" si="11">IFERROR(R21/SUM(R$5:R$58)*100,0)</f>
        <v>1.306532663316583</v>
      </c>
      <c r="S80" s="22"/>
      <c r="U80" t="s">
        <v>153</v>
      </c>
      <c r="V80" s="22">
        <f t="shared" si="10"/>
        <v>0</v>
      </c>
      <c r="W80" s="22">
        <f t="shared" si="10"/>
        <v>0</v>
      </c>
      <c r="X80" s="22">
        <f t="shared" si="10"/>
        <v>0</v>
      </c>
      <c r="Y80" s="22">
        <f t="shared" si="10"/>
        <v>0</v>
      </c>
      <c r="Z80" s="22" t="e">
        <f t="shared" si="10"/>
        <v>#DIV/0!</v>
      </c>
      <c r="AA80" s="22">
        <f t="shared" si="10"/>
        <v>0</v>
      </c>
      <c r="AB80" s="22">
        <f t="shared" si="10"/>
        <v>0</v>
      </c>
      <c r="AC80" s="22">
        <f t="shared" si="10"/>
        <v>0</v>
      </c>
      <c r="AD80" s="22">
        <f t="shared" si="8"/>
        <v>0</v>
      </c>
      <c r="AE80" s="22">
        <f t="shared" si="10"/>
        <v>1.2219461529061953E-2</v>
      </c>
      <c r="AF80" s="22">
        <f t="shared" si="10"/>
        <v>7.634899123895326E-3</v>
      </c>
      <c r="AG80" s="22">
        <f t="shared" si="10"/>
        <v>0</v>
      </c>
      <c r="AH80" s="22">
        <f t="shared" si="10"/>
        <v>0</v>
      </c>
      <c r="AI80" s="22">
        <f t="shared" si="10"/>
        <v>0</v>
      </c>
      <c r="AJ80" s="22">
        <f t="shared" si="10"/>
        <v>7.2258351397921181E-2</v>
      </c>
      <c r="AK80" s="22">
        <f t="shared" si="10"/>
        <v>0.15713387806411064</v>
      </c>
      <c r="AL80" s="22">
        <f t="shared" ref="W80:AL94" si="12">AL21/SUM(AL$5:AL$58)*100</f>
        <v>0</v>
      </c>
    </row>
    <row r="81" spans="1:38">
      <c r="A81" t="s">
        <v>154</v>
      </c>
      <c r="B81" s="22">
        <f t="shared" ref="B81:R96" si="13">IFERROR(B22/SUM(B$5:B$58)*100,0)</f>
        <v>0.61024337086814384</v>
      </c>
      <c r="C81" s="22">
        <f t="shared" si="13"/>
        <v>0.21443888491779842</v>
      </c>
      <c r="D81" s="22">
        <f t="shared" si="13"/>
        <v>2.0012847754113752</v>
      </c>
      <c r="E81" s="22">
        <f t="shared" si="13"/>
        <v>0.84814933106213841</v>
      </c>
      <c r="F81" s="22">
        <f t="shared" si="13"/>
        <v>0</v>
      </c>
      <c r="G81" s="22">
        <f t="shared" si="13"/>
        <v>0.26497085320614733</v>
      </c>
      <c r="H81" s="22">
        <f t="shared" si="13"/>
        <v>0.15368852459016394</v>
      </c>
      <c r="I81" s="22">
        <f t="shared" si="13"/>
        <v>0</v>
      </c>
      <c r="J81" s="22">
        <f t="shared" si="6"/>
        <v>0</v>
      </c>
      <c r="K81" s="22">
        <f t="shared" si="13"/>
        <v>0.26435045317220546</v>
      </c>
      <c r="L81" s="22">
        <f t="shared" si="13"/>
        <v>0.20126723816623182</v>
      </c>
      <c r="M81" s="22">
        <f t="shared" si="13"/>
        <v>0.22293437369374389</v>
      </c>
      <c r="N81" s="22">
        <f t="shared" si="13"/>
        <v>0.45314775853698014</v>
      </c>
      <c r="O81" s="22">
        <f t="shared" si="13"/>
        <v>5.8832181203118103E-2</v>
      </c>
      <c r="P81" s="22">
        <f t="shared" si="13"/>
        <v>0.42189642442780295</v>
      </c>
      <c r="Q81" s="22">
        <f t="shared" si="13"/>
        <v>0.59742647058823528</v>
      </c>
      <c r="R81" s="22">
        <f t="shared" si="13"/>
        <v>0.60301507537688437</v>
      </c>
      <c r="S81" s="22"/>
      <c r="U81" t="s">
        <v>154</v>
      </c>
      <c r="V81" s="22">
        <f t="shared" ref="V81:AL96" si="14">V22/SUM(V$5:V$58)*100</f>
        <v>5.9359991365819431E-2</v>
      </c>
      <c r="W81" s="22">
        <f t="shared" si="12"/>
        <v>0</v>
      </c>
      <c r="X81" s="22">
        <f t="shared" si="12"/>
        <v>0.35323801513877207</v>
      </c>
      <c r="Y81" s="22">
        <f t="shared" si="12"/>
        <v>0.25348542458808615</v>
      </c>
      <c r="Z81" s="22" t="e">
        <f t="shared" si="12"/>
        <v>#DIV/0!</v>
      </c>
      <c r="AA81" s="22">
        <f t="shared" si="12"/>
        <v>0</v>
      </c>
      <c r="AB81" s="22">
        <f t="shared" si="12"/>
        <v>0</v>
      </c>
      <c r="AC81" s="22">
        <f t="shared" si="12"/>
        <v>0</v>
      </c>
      <c r="AD81" s="22">
        <f t="shared" si="8"/>
        <v>0</v>
      </c>
      <c r="AE81" s="22">
        <f t="shared" si="12"/>
        <v>0</v>
      </c>
      <c r="AF81" s="22">
        <f t="shared" si="12"/>
        <v>5.7261743429214947E-3</v>
      </c>
      <c r="AG81" s="22">
        <f t="shared" si="12"/>
        <v>2.4348672997321647E-2</v>
      </c>
      <c r="AH81" s="22">
        <f t="shared" si="12"/>
        <v>8.9325591782045549E-2</v>
      </c>
      <c r="AI81" s="22">
        <f t="shared" si="12"/>
        <v>0</v>
      </c>
      <c r="AJ81" s="22">
        <f t="shared" si="12"/>
        <v>6.6700016675004165E-2</v>
      </c>
      <c r="AK81" s="22">
        <f t="shared" si="12"/>
        <v>0</v>
      </c>
      <c r="AL81" s="22">
        <f t="shared" si="12"/>
        <v>0</v>
      </c>
    </row>
    <row r="82" spans="1:38">
      <c r="A82" t="s">
        <v>5</v>
      </c>
      <c r="B82" s="22">
        <f t="shared" si="13"/>
        <v>0.2397384671267708</v>
      </c>
      <c r="C82" s="22">
        <f t="shared" si="13"/>
        <v>0.21443888491779842</v>
      </c>
      <c r="D82" s="22">
        <f t="shared" si="13"/>
        <v>0.15318476058704356</v>
      </c>
      <c r="E82" s="22">
        <f t="shared" si="13"/>
        <v>9.5816033216224838E-2</v>
      </c>
      <c r="F82" s="22">
        <f t="shared" si="13"/>
        <v>0</v>
      </c>
      <c r="G82" s="22">
        <f t="shared" si="13"/>
        <v>0</v>
      </c>
      <c r="H82" s="22">
        <f t="shared" si="13"/>
        <v>7.6844262295081969E-2</v>
      </c>
      <c r="I82" s="22">
        <f t="shared" si="13"/>
        <v>0</v>
      </c>
      <c r="J82" s="22">
        <f t="shared" si="6"/>
        <v>0</v>
      </c>
      <c r="K82" s="22">
        <f t="shared" si="13"/>
        <v>0</v>
      </c>
      <c r="L82" s="22">
        <f t="shared" si="13"/>
        <v>0.14908684308609765</v>
      </c>
      <c r="M82" s="22">
        <f t="shared" si="13"/>
        <v>0.1881008778040964</v>
      </c>
      <c r="N82" s="22">
        <f t="shared" si="13"/>
        <v>0.56643469817122516</v>
      </c>
      <c r="O82" s="22">
        <f t="shared" si="13"/>
        <v>0</v>
      </c>
      <c r="P82" s="22">
        <f t="shared" si="13"/>
        <v>0.53791794114544877</v>
      </c>
      <c r="Q82" s="22">
        <f t="shared" si="13"/>
        <v>0.13786764705882354</v>
      </c>
      <c r="R82" s="22">
        <f t="shared" si="13"/>
        <v>1.0050251256281406</v>
      </c>
      <c r="S82" s="22"/>
      <c r="U82" t="s">
        <v>5</v>
      </c>
      <c r="V82" s="22">
        <f t="shared" si="14"/>
        <v>6.4756354217257575E-2</v>
      </c>
      <c r="W82" s="22">
        <f t="shared" si="12"/>
        <v>0</v>
      </c>
      <c r="X82" s="22">
        <f t="shared" si="12"/>
        <v>0</v>
      </c>
      <c r="Y82" s="22">
        <f t="shared" si="12"/>
        <v>7.2424407025167475E-2</v>
      </c>
      <c r="Z82" s="22" t="e">
        <f t="shared" si="12"/>
        <v>#DIV/0!</v>
      </c>
      <c r="AA82" s="22">
        <f t="shared" si="12"/>
        <v>0</v>
      </c>
      <c r="AB82" s="22">
        <f t="shared" si="12"/>
        <v>4.6215466776214437E-2</v>
      </c>
      <c r="AC82" s="22">
        <f t="shared" si="12"/>
        <v>0</v>
      </c>
      <c r="AD82" s="22">
        <f t="shared" si="8"/>
        <v>0</v>
      </c>
      <c r="AE82" s="22">
        <f t="shared" si="12"/>
        <v>5.2950999959268462E-2</v>
      </c>
      <c r="AF82" s="22">
        <f t="shared" si="12"/>
        <v>4.9626844305319613E-2</v>
      </c>
      <c r="AG82" s="22">
        <f t="shared" si="12"/>
        <v>8.0537918375756218E-2</v>
      </c>
      <c r="AH82" s="22">
        <f t="shared" si="12"/>
        <v>0.18758374274229567</v>
      </c>
      <c r="AI82" s="22">
        <f t="shared" si="12"/>
        <v>6.7731011127237534E-2</v>
      </c>
      <c r="AJ82" s="22">
        <f t="shared" si="12"/>
        <v>0.25012506253126565</v>
      </c>
      <c r="AK82" s="22">
        <f t="shared" si="12"/>
        <v>0</v>
      </c>
      <c r="AL82" s="22">
        <f t="shared" si="12"/>
        <v>0</v>
      </c>
    </row>
    <row r="83" spans="1:38">
      <c r="A83" t="s">
        <v>155</v>
      </c>
      <c r="B83" s="22">
        <f t="shared" si="13"/>
        <v>0.61024337086814384</v>
      </c>
      <c r="C83" s="22">
        <f t="shared" si="13"/>
        <v>0</v>
      </c>
      <c r="D83" s="22">
        <f t="shared" si="13"/>
        <v>3.9531551119237042E-2</v>
      </c>
      <c r="E83" s="22">
        <f t="shared" si="13"/>
        <v>1.0646225912913872E-2</v>
      </c>
      <c r="F83" s="22">
        <f t="shared" si="13"/>
        <v>0</v>
      </c>
      <c r="G83" s="22">
        <f t="shared" si="13"/>
        <v>1.3248542660307367</v>
      </c>
      <c r="H83" s="22">
        <f t="shared" si="13"/>
        <v>0.15368852459016394</v>
      </c>
      <c r="I83" s="22">
        <f t="shared" si="13"/>
        <v>0</v>
      </c>
      <c r="J83" s="22">
        <f t="shared" si="6"/>
        <v>0</v>
      </c>
      <c r="K83" s="22">
        <f t="shared" si="13"/>
        <v>0</v>
      </c>
      <c r="L83" s="22">
        <f t="shared" si="13"/>
        <v>0.11926947446887812</v>
      </c>
      <c r="M83" s="22">
        <f t="shared" si="13"/>
        <v>0.14862291579582926</v>
      </c>
      <c r="N83" s="22">
        <f t="shared" si="13"/>
        <v>0.3722285159410908</v>
      </c>
      <c r="O83" s="22">
        <f t="shared" si="13"/>
        <v>0</v>
      </c>
      <c r="P83" s="22">
        <f t="shared" si="13"/>
        <v>0.41134901381710787</v>
      </c>
      <c r="Q83" s="22">
        <f t="shared" si="13"/>
        <v>0.27573529411764708</v>
      </c>
      <c r="R83" s="22">
        <f t="shared" si="13"/>
        <v>0</v>
      </c>
      <c r="S83" s="22"/>
      <c r="U83" t="s">
        <v>155</v>
      </c>
      <c r="V83" s="22">
        <f t="shared" si="14"/>
        <v>0.98753440181317786</v>
      </c>
      <c r="W83" s="22">
        <f t="shared" si="12"/>
        <v>0</v>
      </c>
      <c r="X83" s="22">
        <f t="shared" si="12"/>
        <v>5.0462573591253154E-2</v>
      </c>
      <c r="Y83" s="22">
        <f t="shared" si="12"/>
        <v>0</v>
      </c>
      <c r="Z83" s="22" t="e">
        <f t="shared" si="12"/>
        <v>#DIV/0!</v>
      </c>
      <c r="AA83" s="22">
        <f t="shared" si="12"/>
        <v>3.2301480484522207</v>
      </c>
      <c r="AB83" s="22">
        <f t="shared" si="12"/>
        <v>0.12324124473657184</v>
      </c>
      <c r="AC83" s="22">
        <f t="shared" si="12"/>
        <v>0</v>
      </c>
      <c r="AD83" s="22">
        <f t="shared" si="8"/>
        <v>0</v>
      </c>
      <c r="AE83" s="22">
        <f t="shared" si="12"/>
        <v>7.7389923017392365E-2</v>
      </c>
      <c r="AF83" s="22">
        <f t="shared" si="12"/>
        <v>2.8630871714607473E-2</v>
      </c>
      <c r="AG83" s="22">
        <f t="shared" si="12"/>
        <v>6.9300069300069295E-2</v>
      </c>
      <c r="AH83" s="22">
        <f t="shared" si="12"/>
        <v>0.19651630192050024</v>
      </c>
      <c r="AI83" s="22">
        <f t="shared" si="12"/>
        <v>2.9027576197387515E-2</v>
      </c>
      <c r="AJ83" s="22">
        <f t="shared" si="12"/>
        <v>0.38352509588127398</v>
      </c>
      <c r="AK83" s="22">
        <f t="shared" si="12"/>
        <v>0.34569453174104336</v>
      </c>
      <c r="AL83" s="22">
        <f t="shared" si="12"/>
        <v>0</v>
      </c>
    </row>
    <row r="84" spans="1:38">
      <c r="A84" t="s">
        <v>156</v>
      </c>
      <c r="B84" s="22">
        <f t="shared" si="13"/>
        <v>0.43588812204867422</v>
      </c>
      <c r="C84" s="22">
        <f t="shared" si="13"/>
        <v>0.35739814152966404</v>
      </c>
      <c r="D84" s="22">
        <f t="shared" si="13"/>
        <v>0.22236497504570835</v>
      </c>
      <c r="E84" s="22">
        <f t="shared" si="13"/>
        <v>0.24841193796799033</v>
      </c>
      <c r="F84" s="22">
        <f t="shared" si="13"/>
        <v>0</v>
      </c>
      <c r="G84" s="22">
        <f t="shared" si="13"/>
        <v>0.1589825119236884</v>
      </c>
      <c r="H84" s="22">
        <f t="shared" si="13"/>
        <v>7.6844262295081969E-2</v>
      </c>
      <c r="I84" s="22">
        <f t="shared" si="13"/>
        <v>0</v>
      </c>
      <c r="J84" s="22">
        <f t="shared" si="6"/>
        <v>0</v>
      </c>
      <c r="K84" s="22">
        <f t="shared" si="13"/>
        <v>0</v>
      </c>
      <c r="L84" s="22">
        <f t="shared" si="13"/>
        <v>0.23108460678345136</v>
      </c>
      <c r="M84" s="22">
        <f t="shared" si="13"/>
        <v>0.18113417862616693</v>
      </c>
      <c r="N84" s="22">
        <f t="shared" si="13"/>
        <v>0.67972163780547012</v>
      </c>
      <c r="O84" s="22">
        <f t="shared" si="13"/>
        <v>8.8248271804677147E-2</v>
      </c>
      <c r="P84" s="22">
        <f t="shared" si="13"/>
        <v>3.3540765742010334</v>
      </c>
      <c r="Q84" s="22">
        <f t="shared" si="13"/>
        <v>3.2169117647058822</v>
      </c>
      <c r="R84" s="22">
        <f t="shared" si="13"/>
        <v>0.60301507537688437</v>
      </c>
      <c r="S84" s="22"/>
      <c r="U84" t="s">
        <v>156</v>
      </c>
      <c r="V84" s="22">
        <f t="shared" si="14"/>
        <v>0.2590254168690303</v>
      </c>
      <c r="W84" s="22">
        <f t="shared" si="12"/>
        <v>0</v>
      </c>
      <c r="X84" s="22">
        <f t="shared" si="12"/>
        <v>0.16820857863751051</v>
      </c>
      <c r="Y84" s="22">
        <f t="shared" si="12"/>
        <v>5.4318305268875607E-2</v>
      </c>
      <c r="Z84" s="22" t="e">
        <f t="shared" si="12"/>
        <v>#DIV/0!</v>
      </c>
      <c r="AA84" s="22">
        <f t="shared" si="12"/>
        <v>0</v>
      </c>
      <c r="AB84" s="22">
        <f t="shared" si="12"/>
        <v>9.2430933552428873E-2</v>
      </c>
      <c r="AC84" s="22">
        <f t="shared" si="12"/>
        <v>0</v>
      </c>
      <c r="AD84" s="22">
        <f t="shared" si="8"/>
        <v>0</v>
      </c>
      <c r="AE84" s="22">
        <f t="shared" si="12"/>
        <v>1.2219461529061953E-2</v>
      </c>
      <c r="AF84" s="22">
        <f t="shared" si="12"/>
        <v>0.11261476207745605</v>
      </c>
      <c r="AG84" s="22">
        <f t="shared" si="12"/>
        <v>0.12361633983255604</v>
      </c>
      <c r="AH84" s="22">
        <f t="shared" si="12"/>
        <v>0.72353729343456896</v>
      </c>
      <c r="AI84" s="22">
        <f t="shared" si="12"/>
        <v>9.6758587324625056E-2</v>
      </c>
      <c r="AJ84" s="22">
        <f t="shared" si="12"/>
        <v>1.7453171029959424</v>
      </c>
      <c r="AK84" s="22">
        <f t="shared" si="12"/>
        <v>0.78566939032055305</v>
      </c>
      <c r="AL84" s="22">
        <f t="shared" si="12"/>
        <v>0</v>
      </c>
    </row>
    <row r="85" spans="1:38">
      <c r="A85" t="s">
        <v>6</v>
      </c>
      <c r="B85" s="22">
        <f t="shared" si="13"/>
        <v>0</v>
      </c>
      <c r="C85" s="22">
        <f t="shared" si="13"/>
        <v>0</v>
      </c>
      <c r="D85" s="22">
        <f t="shared" si="13"/>
        <v>0</v>
      </c>
      <c r="E85" s="22">
        <f t="shared" si="13"/>
        <v>0</v>
      </c>
      <c r="F85" s="22">
        <f t="shared" si="13"/>
        <v>0</v>
      </c>
      <c r="G85" s="22">
        <f t="shared" si="13"/>
        <v>0</v>
      </c>
      <c r="H85" s="22">
        <f t="shared" si="13"/>
        <v>0</v>
      </c>
      <c r="I85" s="22">
        <f t="shared" si="13"/>
        <v>0</v>
      </c>
      <c r="J85" s="22">
        <f t="shared" si="6"/>
        <v>0</v>
      </c>
      <c r="K85" s="22">
        <f t="shared" si="13"/>
        <v>0</v>
      </c>
      <c r="L85" s="22">
        <f t="shared" si="13"/>
        <v>0</v>
      </c>
      <c r="M85" s="22">
        <f t="shared" si="13"/>
        <v>0</v>
      </c>
      <c r="N85" s="22">
        <f t="shared" si="13"/>
        <v>0</v>
      </c>
      <c r="O85" s="22">
        <f t="shared" si="13"/>
        <v>0</v>
      </c>
      <c r="P85" s="22">
        <f t="shared" si="13"/>
        <v>0</v>
      </c>
      <c r="Q85" s="22">
        <f t="shared" si="13"/>
        <v>0</v>
      </c>
      <c r="R85" s="22">
        <f t="shared" si="13"/>
        <v>0</v>
      </c>
      <c r="S85" s="22"/>
      <c r="U85" t="s">
        <v>6</v>
      </c>
      <c r="V85" s="22">
        <f t="shared" si="14"/>
        <v>0</v>
      </c>
      <c r="W85" s="22">
        <f t="shared" si="12"/>
        <v>0</v>
      </c>
      <c r="X85" s="22">
        <f t="shared" si="12"/>
        <v>0</v>
      </c>
      <c r="Y85" s="22">
        <f t="shared" si="12"/>
        <v>0</v>
      </c>
      <c r="Z85" s="22" t="e">
        <f t="shared" si="12"/>
        <v>#DIV/0!</v>
      </c>
      <c r="AA85" s="22">
        <f t="shared" si="12"/>
        <v>0</v>
      </c>
      <c r="AB85" s="22">
        <f t="shared" si="12"/>
        <v>0</v>
      </c>
      <c r="AC85" s="22">
        <f t="shared" si="12"/>
        <v>0</v>
      </c>
      <c r="AD85" s="22">
        <f t="shared" si="8"/>
        <v>0</v>
      </c>
      <c r="AE85" s="22">
        <f t="shared" si="12"/>
        <v>0</v>
      </c>
      <c r="AF85" s="22">
        <f t="shared" si="12"/>
        <v>0</v>
      </c>
      <c r="AG85" s="22">
        <f t="shared" si="12"/>
        <v>0</v>
      </c>
      <c r="AH85" s="22">
        <f t="shared" si="12"/>
        <v>0</v>
      </c>
      <c r="AI85" s="22">
        <f t="shared" si="12"/>
        <v>0</v>
      </c>
      <c r="AJ85" s="22">
        <f t="shared" si="12"/>
        <v>0</v>
      </c>
      <c r="AK85" s="22">
        <f t="shared" si="12"/>
        <v>0</v>
      </c>
      <c r="AL85" s="22">
        <f t="shared" si="12"/>
        <v>0</v>
      </c>
    </row>
    <row r="86" spans="1:38">
      <c r="A86" t="s">
        <v>7</v>
      </c>
      <c r="B86" s="22">
        <f t="shared" si="13"/>
        <v>0.55212495459498723</v>
      </c>
      <c r="C86" s="22">
        <f t="shared" si="13"/>
        <v>0</v>
      </c>
      <c r="D86" s="22">
        <f t="shared" si="13"/>
        <v>0.11365320946780649</v>
      </c>
      <c r="E86" s="22">
        <f t="shared" si="13"/>
        <v>6.0328613506511947E-2</v>
      </c>
      <c r="F86" s="22">
        <f t="shared" si="13"/>
        <v>0</v>
      </c>
      <c r="G86" s="22">
        <f t="shared" si="13"/>
        <v>0.37095919448860626</v>
      </c>
      <c r="H86" s="22">
        <f t="shared" si="13"/>
        <v>2.932889344262295</v>
      </c>
      <c r="I86" s="22">
        <f t="shared" si="13"/>
        <v>0.22935779816513763</v>
      </c>
      <c r="J86" s="22">
        <f t="shared" si="6"/>
        <v>1.6209476309226933</v>
      </c>
      <c r="K86" s="22">
        <f t="shared" si="13"/>
        <v>3.4365558912386707</v>
      </c>
      <c r="L86" s="22">
        <f t="shared" si="13"/>
        <v>0.55907566157286626</v>
      </c>
      <c r="M86" s="22">
        <f t="shared" si="13"/>
        <v>0.12772281826204077</v>
      </c>
      <c r="N86" s="22">
        <f t="shared" si="13"/>
        <v>1.1976047904191618</v>
      </c>
      <c r="O86" s="22">
        <f t="shared" si="13"/>
        <v>0.25003677011325193</v>
      </c>
      <c r="P86" s="22">
        <f t="shared" si="13"/>
        <v>0.25313785465668176</v>
      </c>
      <c r="Q86" s="22">
        <f t="shared" si="13"/>
        <v>0.68933823529411764</v>
      </c>
      <c r="R86" s="22">
        <f t="shared" si="13"/>
        <v>0.70351758793969854</v>
      </c>
      <c r="S86" s="22"/>
      <c r="U86" t="s">
        <v>7</v>
      </c>
      <c r="V86" s="22">
        <f t="shared" si="14"/>
        <v>0.868814419081539</v>
      </c>
      <c r="W86" s="22">
        <f t="shared" si="12"/>
        <v>0</v>
      </c>
      <c r="X86" s="22">
        <f t="shared" si="12"/>
        <v>5.0462573591253154E-2</v>
      </c>
      <c r="Y86" s="22">
        <f t="shared" si="12"/>
        <v>0.12674271229404308</v>
      </c>
      <c r="Z86" s="22" t="e">
        <f t="shared" si="12"/>
        <v>#DIV/0!</v>
      </c>
      <c r="AA86" s="22">
        <f t="shared" si="12"/>
        <v>0.67294751009421261</v>
      </c>
      <c r="AB86" s="22">
        <f t="shared" si="12"/>
        <v>2.1669918866180549</v>
      </c>
      <c r="AC86" s="22">
        <f t="shared" si="12"/>
        <v>0.29695619896065328</v>
      </c>
      <c r="AD86" s="22">
        <f t="shared" si="8"/>
        <v>9.4102885821831865</v>
      </c>
      <c r="AE86" s="22">
        <f t="shared" si="12"/>
        <v>1.0753126145574519</v>
      </c>
      <c r="AF86" s="22">
        <f t="shared" si="12"/>
        <v>0.42564562615716439</v>
      </c>
      <c r="AG86" s="22">
        <f t="shared" si="12"/>
        <v>0.26970837781648593</v>
      </c>
      <c r="AH86" s="22">
        <f t="shared" si="12"/>
        <v>1.4917373827601608</v>
      </c>
      <c r="AI86" s="22">
        <f t="shared" si="12"/>
        <v>0.1838413159167876</v>
      </c>
      <c r="AJ86" s="22">
        <f t="shared" si="12"/>
        <v>0.60585848479795457</v>
      </c>
      <c r="AK86" s="22">
        <f t="shared" si="12"/>
        <v>0.97423004399748592</v>
      </c>
      <c r="AL86" s="22">
        <f t="shared" si="12"/>
        <v>1.4312977099236641</v>
      </c>
    </row>
    <row r="87" spans="1:38">
      <c r="A87" t="s">
        <v>157</v>
      </c>
      <c r="B87" s="22">
        <f t="shared" si="13"/>
        <v>0.6320377769705775</v>
      </c>
      <c r="C87" s="22">
        <f t="shared" si="13"/>
        <v>0.21443888491779842</v>
      </c>
      <c r="D87" s="22">
        <f t="shared" si="13"/>
        <v>8.400454612837871E-2</v>
      </c>
      <c r="E87" s="22">
        <f t="shared" si="13"/>
        <v>3.1938677738741615E-2</v>
      </c>
      <c r="F87" s="22">
        <f t="shared" si="13"/>
        <v>0</v>
      </c>
      <c r="G87" s="22">
        <f t="shared" si="13"/>
        <v>0.31796502384737679</v>
      </c>
      <c r="H87" s="22">
        <f t="shared" si="13"/>
        <v>0.81967213114754101</v>
      </c>
      <c r="I87" s="22">
        <f t="shared" si="13"/>
        <v>0.10193679918450561</v>
      </c>
      <c r="J87" s="22">
        <f t="shared" si="6"/>
        <v>0</v>
      </c>
      <c r="K87" s="22">
        <f t="shared" si="13"/>
        <v>1.1706948640483383</v>
      </c>
      <c r="L87" s="22">
        <f t="shared" si="13"/>
        <v>0.49944092433842713</v>
      </c>
      <c r="M87" s="22">
        <f t="shared" si="13"/>
        <v>0.14630068273651944</v>
      </c>
      <c r="N87" s="22">
        <f t="shared" si="13"/>
        <v>1.1652370933808058</v>
      </c>
      <c r="O87" s="22">
        <f t="shared" si="13"/>
        <v>0.11766436240623621</v>
      </c>
      <c r="P87" s="22">
        <f t="shared" si="13"/>
        <v>0.71722392152726511</v>
      </c>
      <c r="Q87" s="22">
        <f t="shared" si="13"/>
        <v>0.78125</v>
      </c>
      <c r="R87" s="22">
        <f t="shared" si="13"/>
        <v>0.30150753768844218</v>
      </c>
      <c r="S87" s="22"/>
      <c r="U87" t="s">
        <v>157</v>
      </c>
      <c r="V87" s="22">
        <f t="shared" si="14"/>
        <v>0.97134531325886353</v>
      </c>
      <c r="W87" s="22">
        <f t="shared" si="12"/>
        <v>0.41806020066889632</v>
      </c>
      <c r="X87" s="22">
        <f t="shared" si="12"/>
        <v>0.3027754415475189</v>
      </c>
      <c r="Y87" s="22">
        <f t="shared" si="12"/>
        <v>0.27159152634437805</v>
      </c>
      <c r="Z87" s="22" t="e">
        <f t="shared" si="12"/>
        <v>#DIV/0!</v>
      </c>
      <c r="AA87" s="22">
        <f t="shared" si="12"/>
        <v>1.0767160161507403</v>
      </c>
      <c r="AB87" s="22">
        <f t="shared" si="12"/>
        <v>1.0218753209407416</v>
      </c>
      <c r="AC87" s="22">
        <f t="shared" si="12"/>
        <v>0.17322444939371442</v>
      </c>
      <c r="AD87" s="22">
        <f t="shared" si="8"/>
        <v>2.3839397741530743</v>
      </c>
      <c r="AE87" s="22">
        <f t="shared" si="12"/>
        <v>0.94089853773777032</v>
      </c>
      <c r="AF87" s="22">
        <f t="shared" si="12"/>
        <v>1.4773529804737455</v>
      </c>
      <c r="AG87" s="22">
        <f t="shared" si="12"/>
        <v>0.38021389372740722</v>
      </c>
      <c r="AH87" s="22">
        <f t="shared" si="12"/>
        <v>1.9026351049575705</v>
      </c>
      <c r="AI87" s="22">
        <f t="shared" si="12"/>
        <v>0.23222060957910012</v>
      </c>
      <c r="AJ87" s="22">
        <f t="shared" si="12"/>
        <v>1.3117669946084154</v>
      </c>
      <c r="AK87" s="22">
        <f t="shared" si="12"/>
        <v>2.0741671904462602</v>
      </c>
      <c r="AL87" s="22">
        <f t="shared" si="12"/>
        <v>0.66793893129770987</v>
      </c>
    </row>
    <row r="88" spans="1:38">
      <c r="A88" t="s">
        <v>8</v>
      </c>
      <c r="B88" s="22">
        <f t="shared" si="13"/>
        <v>0.97348347257537238</v>
      </c>
      <c r="C88" s="22">
        <f t="shared" si="13"/>
        <v>0.85775553967119367</v>
      </c>
      <c r="D88" s="22">
        <f t="shared" si="13"/>
        <v>0.34095962840341948</v>
      </c>
      <c r="E88" s="22">
        <f t="shared" si="13"/>
        <v>0.18453458249050711</v>
      </c>
      <c r="F88" s="22">
        <f t="shared" si="13"/>
        <v>0</v>
      </c>
      <c r="G88" s="22">
        <f t="shared" si="13"/>
        <v>0.21197668256491786</v>
      </c>
      <c r="H88" s="22">
        <f t="shared" si="13"/>
        <v>0.43545081967213112</v>
      </c>
      <c r="I88" s="22">
        <f t="shared" si="13"/>
        <v>0</v>
      </c>
      <c r="J88" s="22">
        <f t="shared" si="6"/>
        <v>0</v>
      </c>
      <c r="K88" s="22">
        <f t="shared" si="13"/>
        <v>0</v>
      </c>
      <c r="L88" s="22">
        <f t="shared" si="13"/>
        <v>0.33544539694371972</v>
      </c>
      <c r="M88" s="22">
        <f t="shared" si="13"/>
        <v>0.7036366169708792</v>
      </c>
      <c r="N88" s="22">
        <f t="shared" si="13"/>
        <v>1.5374656093218968</v>
      </c>
      <c r="O88" s="22">
        <f t="shared" si="13"/>
        <v>0.2206206795116929</v>
      </c>
      <c r="P88" s="22">
        <f t="shared" si="13"/>
        <v>1.41335302183314</v>
      </c>
      <c r="Q88" s="22">
        <f t="shared" si="13"/>
        <v>2.2518382352941178</v>
      </c>
      <c r="R88" s="22">
        <f t="shared" si="13"/>
        <v>0.90452261306532655</v>
      </c>
      <c r="S88" s="22"/>
      <c r="U88" t="s">
        <v>8</v>
      </c>
      <c r="V88" s="22">
        <f t="shared" si="14"/>
        <v>0.72850898494414762</v>
      </c>
      <c r="W88" s="22">
        <f t="shared" si="12"/>
        <v>0</v>
      </c>
      <c r="X88" s="22">
        <f t="shared" si="12"/>
        <v>0.33641715727502103</v>
      </c>
      <c r="Y88" s="22">
        <f t="shared" si="12"/>
        <v>0.1810610175629187</v>
      </c>
      <c r="Z88" s="22" t="e">
        <f t="shared" si="12"/>
        <v>#DIV/0!</v>
      </c>
      <c r="AA88" s="22">
        <f t="shared" si="12"/>
        <v>0.67294751009421261</v>
      </c>
      <c r="AB88" s="22">
        <f t="shared" si="12"/>
        <v>0.29783300811338198</v>
      </c>
      <c r="AC88" s="22">
        <f t="shared" si="12"/>
        <v>0</v>
      </c>
      <c r="AD88" s="22">
        <f t="shared" si="8"/>
        <v>0</v>
      </c>
      <c r="AE88" s="22">
        <f t="shared" si="12"/>
        <v>5.7024153802289111E-2</v>
      </c>
      <c r="AF88" s="22">
        <f t="shared" si="12"/>
        <v>0.22713824893588591</v>
      </c>
      <c r="AG88" s="22">
        <f t="shared" si="12"/>
        <v>0.60122492554924989</v>
      </c>
      <c r="AH88" s="22">
        <f t="shared" si="12"/>
        <v>1.5542652970075927</v>
      </c>
      <c r="AI88" s="22">
        <f t="shared" si="12"/>
        <v>0.17416545718432511</v>
      </c>
      <c r="AJ88" s="22">
        <f t="shared" si="12"/>
        <v>1.5229837140792619</v>
      </c>
      <c r="AK88" s="22">
        <f t="shared" si="12"/>
        <v>2.7655562539283469</v>
      </c>
      <c r="AL88" s="22">
        <f t="shared" si="12"/>
        <v>0.66793893129770987</v>
      </c>
    </row>
    <row r="89" spans="1:38">
      <c r="A89" t="s">
        <v>158</v>
      </c>
      <c r="B89" s="22">
        <f t="shared" si="13"/>
        <v>2.3465310570286961</v>
      </c>
      <c r="C89" s="22">
        <f t="shared" si="13"/>
        <v>0.71479628305932807</v>
      </c>
      <c r="D89" s="22">
        <f t="shared" si="13"/>
        <v>0.60285615456836483</v>
      </c>
      <c r="E89" s="22">
        <f t="shared" si="13"/>
        <v>0.47908016608112425</v>
      </c>
      <c r="F89" s="22">
        <f t="shared" si="13"/>
        <v>0</v>
      </c>
      <c r="G89" s="22">
        <f t="shared" si="13"/>
        <v>0.47694753577106513</v>
      </c>
      <c r="H89" s="22">
        <f t="shared" si="13"/>
        <v>1.2038934426229508</v>
      </c>
      <c r="I89" s="22">
        <f t="shared" si="13"/>
        <v>7.64525993883792E-2</v>
      </c>
      <c r="J89" s="22">
        <f t="shared" si="6"/>
        <v>0</v>
      </c>
      <c r="K89" s="22">
        <f t="shared" si="13"/>
        <v>1.6616314199395772</v>
      </c>
      <c r="L89" s="22">
        <f t="shared" si="13"/>
        <v>1.1554230339172566</v>
      </c>
      <c r="M89" s="22">
        <f t="shared" si="13"/>
        <v>1.0055269146811574</v>
      </c>
      <c r="N89" s="22">
        <f t="shared" si="13"/>
        <v>2.6865188541835248</v>
      </c>
      <c r="O89" s="22">
        <f t="shared" si="13"/>
        <v>1.4560964847771731</v>
      </c>
      <c r="P89" s="22">
        <f t="shared" si="13"/>
        <v>0.83324543824491082</v>
      </c>
      <c r="Q89" s="22">
        <f t="shared" si="13"/>
        <v>0.78125</v>
      </c>
      <c r="R89" s="22">
        <f t="shared" si="13"/>
        <v>1.7085427135678393</v>
      </c>
      <c r="S89" s="22"/>
      <c r="U89" t="s">
        <v>158</v>
      </c>
      <c r="V89" s="22">
        <f t="shared" si="14"/>
        <v>1.3059198100480276</v>
      </c>
      <c r="W89" s="22">
        <f t="shared" si="12"/>
        <v>0</v>
      </c>
      <c r="X89" s="22">
        <f t="shared" si="12"/>
        <v>0.42052144659377627</v>
      </c>
      <c r="Y89" s="22">
        <f t="shared" si="12"/>
        <v>0.2353793228317943</v>
      </c>
      <c r="Z89" s="22" t="e">
        <f t="shared" si="12"/>
        <v>#DIV/0!</v>
      </c>
      <c r="AA89" s="22">
        <f t="shared" si="12"/>
        <v>1.4131897711978465</v>
      </c>
      <c r="AB89" s="22">
        <f t="shared" si="12"/>
        <v>0.32350826743350108</v>
      </c>
      <c r="AC89" s="22">
        <f t="shared" si="12"/>
        <v>0</v>
      </c>
      <c r="AD89" s="22">
        <f t="shared" si="8"/>
        <v>0</v>
      </c>
      <c r="AE89" s="22">
        <f t="shared" si="12"/>
        <v>0.18736507677894995</v>
      </c>
      <c r="AF89" s="22">
        <f t="shared" si="12"/>
        <v>0.26340401977438876</v>
      </c>
      <c r="AG89" s="22">
        <f t="shared" si="12"/>
        <v>0.35211927103818996</v>
      </c>
      <c r="AH89" s="22">
        <f t="shared" si="12"/>
        <v>0.60741402411790979</v>
      </c>
      <c r="AI89" s="22">
        <f t="shared" si="12"/>
        <v>0.60957910014513783</v>
      </c>
      <c r="AJ89" s="22">
        <f t="shared" si="12"/>
        <v>0.31682507920626979</v>
      </c>
      <c r="AK89" s="22">
        <f t="shared" si="12"/>
        <v>0.18856065367693275</v>
      </c>
      <c r="AL89" s="22">
        <f t="shared" si="12"/>
        <v>0.76335877862595414</v>
      </c>
    </row>
    <row r="90" spans="1:38">
      <c r="A90" t="s">
        <v>159</v>
      </c>
      <c r="B90" s="22">
        <f t="shared" si="13"/>
        <v>0.97348347257537238</v>
      </c>
      <c r="C90" s="22">
        <f t="shared" si="13"/>
        <v>0.50035739814152969</v>
      </c>
      <c r="D90" s="22">
        <f t="shared" si="13"/>
        <v>0.17295053614666206</v>
      </c>
      <c r="E90" s="22">
        <f t="shared" si="13"/>
        <v>0.22711948614216262</v>
      </c>
      <c r="F90" s="22">
        <f t="shared" si="13"/>
        <v>0</v>
      </c>
      <c r="G90" s="22">
        <f t="shared" si="13"/>
        <v>0</v>
      </c>
      <c r="H90" s="22">
        <f t="shared" si="13"/>
        <v>3.5860655737704916</v>
      </c>
      <c r="I90" s="22">
        <f t="shared" si="13"/>
        <v>7.64525993883792E-2</v>
      </c>
      <c r="J90" s="22">
        <f t="shared" si="6"/>
        <v>0</v>
      </c>
      <c r="K90" s="22">
        <f t="shared" si="13"/>
        <v>0.26435045317220546</v>
      </c>
      <c r="L90" s="22">
        <f t="shared" si="13"/>
        <v>1.4908684308609765</v>
      </c>
      <c r="M90" s="22">
        <f t="shared" si="13"/>
        <v>0.84529283358877905</v>
      </c>
      <c r="N90" s="22">
        <f t="shared" si="13"/>
        <v>1.262340184495873</v>
      </c>
      <c r="O90" s="22">
        <f t="shared" si="13"/>
        <v>0.23532872481247241</v>
      </c>
      <c r="P90" s="22">
        <f t="shared" si="13"/>
        <v>0.89652990190908133</v>
      </c>
      <c r="Q90" s="22">
        <f t="shared" si="13"/>
        <v>1.1029411764705883</v>
      </c>
      <c r="R90" s="22">
        <f t="shared" si="13"/>
        <v>0.8040201005025126</v>
      </c>
      <c r="S90" s="22"/>
      <c r="U90" t="s">
        <v>159</v>
      </c>
      <c r="V90" s="22">
        <f t="shared" si="14"/>
        <v>1.1386325616534456</v>
      </c>
      <c r="W90" s="22">
        <f t="shared" si="12"/>
        <v>0.58528428093645479</v>
      </c>
      <c r="X90" s="22">
        <f t="shared" si="12"/>
        <v>0.28595458368376786</v>
      </c>
      <c r="Y90" s="22">
        <f t="shared" si="12"/>
        <v>0.12674271229404308</v>
      </c>
      <c r="Z90" s="22" t="e">
        <f t="shared" si="12"/>
        <v>#DIV/0!</v>
      </c>
      <c r="AA90" s="22">
        <f t="shared" si="12"/>
        <v>0.53835800807537015</v>
      </c>
      <c r="AB90" s="22">
        <f t="shared" si="12"/>
        <v>1.2632227585498614</v>
      </c>
      <c r="AC90" s="22">
        <f t="shared" si="12"/>
        <v>0.14847809948032664</v>
      </c>
      <c r="AD90" s="22">
        <f t="shared" si="8"/>
        <v>0</v>
      </c>
      <c r="AE90" s="22">
        <f t="shared" si="12"/>
        <v>0.25253553826728037</v>
      </c>
      <c r="AF90" s="22">
        <f t="shared" si="12"/>
        <v>0.6699623981218148</v>
      </c>
      <c r="AG90" s="22">
        <f t="shared" si="12"/>
        <v>1.2998445430877863</v>
      </c>
      <c r="AH90" s="22">
        <f t="shared" si="12"/>
        <v>2.2599374720857526</v>
      </c>
      <c r="AI90" s="22">
        <f t="shared" si="12"/>
        <v>0.19351717464925011</v>
      </c>
      <c r="AJ90" s="22">
        <f t="shared" si="12"/>
        <v>1.3562336723917514</v>
      </c>
      <c r="AK90" s="22">
        <f t="shared" si="12"/>
        <v>2.3570081709616595</v>
      </c>
      <c r="AL90" s="22">
        <f t="shared" si="12"/>
        <v>1.1450381679389312</v>
      </c>
    </row>
    <row r="91" spans="1:38">
      <c r="A91" t="s">
        <v>9</v>
      </c>
      <c r="B91" s="22">
        <f t="shared" si="13"/>
        <v>5.8118416273156552E-2</v>
      </c>
      <c r="C91" s="22">
        <f t="shared" si="13"/>
        <v>0</v>
      </c>
      <c r="D91" s="22">
        <f t="shared" si="13"/>
        <v>3.4590107229332409E-2</v>
      </c>
      <c r="E91" s="22">
        <f t="shared" si="13"/>
        <v>0</v>
      </c>
      <c r="F91" s="22">
        <f t="shared" si="13"/>
        <v>0</v>
      </c>
      <c r="G91" s="22">
        <f t="shared" si="13"/>
        <v>0</v>
      </c>
      <c r="H91" s="22">
        <f t="shared" si="13"/>
        <v>0</v>
      </c>
      <c r="I91" s="22">
        <f t="shared" si="13"/>
        <v>0</v>
      </c>
      <c r="J91" s="22">
        <f t="shared" si="6"/>
        <v>0</v>
      </c>
      <c r="K91" s="22">
        <f t="shared" si="13"/>
        <v>0</v>
      </c>
      <c r="L91" s="22">
        <f t="shared" si="13"/>
        <v>2.2363026462914649E-2</v>
      </c>
      <c r="M91" s="22">
        <f t="shared" si="13"/>
        <v>6.0378059542055641E-2</v>
      </c>
      <c r="N91" s="22">
        <f t="shared" si="13"/>
        <v>9.7103091115067167E-2</v>
      </c>
      <c r="O91" s="22">
        <f t="shared" si="13"/>
        <v>8.8248271804677147E-2</v>
      </c>
      <c r="P91" s="22">
        <f t="shared" si="13"/>
        <v>0</v>
      </c>
      <c r="Q91" s="22">
        <f t="shared" si="13"/>
        <v>0</v>
      </c>
      <c r="R91" s="22">
        <f t="shared" si="13"/>
        <v>0</v>
      </c>
      <c r="S91" s="22"/>
      <c r="U91" t="s">
        <v>9</v>
      </c>
      <c r="V91" s="22">
        <f t="shared" si="14"/>
        <v>9.7134531325886342E-2</v>
      </c>
      <c r="W91" s="22">
        <f t="shared" si="12"/>
        <v>0</v>
      </c>
      <c r="X91" s="22">
        <f t="shared" si="12"/>
        <v>6.7283431455004206E-2</v>
      </c>
      <c r="Y91" s="22">
        <f t="shared" si="12"/>
        <v>0</v>
      </c>
      <c r="Z91" s="22" t="e">
        <f t="shared" si="12"/>
        <v>#DIV/0!</v>
      </c>
      <c r="AA91" s="22">
        <f t="shared" si="12"/>
        <v>0</v>
      </c>
      <c r="AB91" s="22">
        <f t="shared" si="12"/>
        <v>1.5405155592071481E-2</v>
      </c>
      <c r="AC91" s="22">
        <f t="shared" si="12"/>
        <v>0</v>
      </c>
      <c r="AD91" s="22">
        <f t="shared" si="8"/>
        <v>0</v>
      </c>
      <c r="AE91" s="22">
        <f t="shared" si="12"/>
        <v>0</v>
      </c>
      <c r="AF91" s="22">
        <f t="shared" si="12"/>
        <v>2.2904697371685979E-2</v>
      </c>
      <c r="AG91" s="22">
        <f t="shared" si="12"/>
        <v>6.9300069300069295E-2</v>
      </c>
      <c r="AH91" s="22">
        <f t="shared" si="12"/>
        <v>0.11612326931665921</v>
      </c>
      <c r="AI91" s="22">
        <f t="shared" si="12"/>
        <v>2.9027576197387515E-2</v>
      </c>
      <c r="AJ91" s="22">
        <f t="shared" si="12"/>
        <v>5.0025012506253123E-2</v>
      </c>
      <c r="AK91" s="22">
        <f t="shared" si="12"/>
        <v>0.12570710245128849</v>
      </c>
      <c r="AL91" s="22">
        <f t="shared" si="12"/>
        <v>0</v>
      </c>
    </row>
    <row r="92" spans="1:38">
      <c r="A92" t="s">
        <v>160</v>
      </c>
      <c r="B92" s="22">
        <f t="shared" si="13"/>
        <v>1.1768979295314201</v>
      </c>
      <c r="C92" s="22">
        <f t="shared" si="13"/>
        <v>0.92923516797712646</v>
      </c>
      <c r="D92" s="22">
        <f t="shared" si="13"/>
        <v>1.3193655186045361</v>
      </c>
      <c r="E92" s="22">
        <f t="shared" si="13"/>
        <v>2.0973065048440329</v>
      </c>
      <c r="F92" s="22">
        <f t="shared" si="13"/>
        <v>0</v>
      </c>
      <c r="G92" s="22">
        <f t="shared" si="13"/>
        <v>0.90090090090090091</v>
      </c>
      <c r="H92" s="22">
        <f t="shared" si="13"/>
        <v>0.73002049180327877</v>
      </c>
      <c r="I92" s="22">
        <f t="shared" si="13"/>
        <v>0</v>
      </c>
      <c r="J92" s="22">
        <f t="shared" si="6"/>
        <v>0</v>
      </c>
      <c r="K92" s="22">
        <f t="shared" si="13"/>
        <v>0.30211480362537763</v>
      </c>
      <c r="L92" s="22">
        <f t="shared" si="13"/>
        <v>0.36526276556093928</v>
      </c>
      <c r="M92" s="22">
        <f t="shared" si="13"/>
        <v>1.7904416887278809</v>
      </c>
      <c r="N92" s="22">
        <f t="shared" si="13"/>
        <v>2.2171872471273666</v>
      </c>
      <c r="O92" s="22">
        <f t="shared" si="13"/>
        <v>1.1325194881600236</v>
      </c>
      <c r="P92" s="22">
        <f t="shared" si="13"/>
        <v>1.2024048096192386</v>
      </c>
      <c r="Q92" s="22">
        <f t="shared" si="13"/>
        <v>0.68933823529411764</v>
      </c>
      <c r="R92" s="22">
        <f t="shared" si="13"/>
        <v>1.306532663316583</v>
      </c>
      <c r="S92" s="22"/>
      <c r="U92" t="s">
        <v>160</v>
      </c>
      <c r="V92" s="22">
        <f t="shared" si="14"/>
        <v>2.5416869030273594</v>
      </c>
      <c r="W92" s="22">
        <f t="shared" si="12"/>
        <v>3.595317725752508</v>
      </c>
      <c r="X92" s="22">
        <f t="shared" si="12"/>
        <v>3.2127838519764507</v>
      </c>
      <c r="Y92" s="22">
        <f t="shared" si="12"/>
        <v>3.3858410284265799</v>
      </c>
      <c r="Z92" s="22" t="e">
        <f t="shared" si="12"/>
        <v>#DIV/0!</v>
      </c>
      <c r="AA92" s="22">
        <f t="shared" si="12"/>
        <v>3.7012113055181697</v>
      </c>
      <c r="AB92" s="22">
        <f t="shared" si="12"/>
        <v>1.478894936838862</v>
      </c>
      <c r="AC92" s="22">
        <f t="shared" si="12"/>
        <v>0.22271714922048996</v>
      </c>
      <c r="AD92" s="22">
        <f t="shared" si="8"/>
        <v>0.37641154328732745</v>
      </c>
      <c r="AE92" s="22">
        <f t="shared" si="12"/>
        <v>0.47248584579039554</v>
      </c>
      <c r="AF92" s="22">
        <f t="shared" si="12"/>
        <v>0.71004561852226533</v>
      </c>
      <c r="AG92" s="22">
        <f t="shared" si="12"/>
        <v>3.3151654773276396</v>
      </c>
      <c r="AH92" s="22">
        <f t="shared" si="12"/>
        <v>4.6627958910227782</v>
      </c>
      <c r="AI92" s="22">
        <f t="shared" si="12"/>
        <v>1.9061441702951136</v>
      </c>
      <c r="AJ92" s="22">
        <f t="shared" si="12"/>
        <v>2.6402089933855817</v>
      </c>
      <c r="AK92" s="22">
        <f t="shared" si="12"/>
        <v>2.2941546197360148</v>
      </c>
      <c r="AL92" s="22">
        <f t="shared" si="12"/>
        <v>2.1946564885496183</v>
      </c>
    </row>
    <row r="93" spans="1:38">
      <c r="A93" t="s">
        <v>10</v>
      </c>
      <c r="B93" s="22">
        <f t="shared" si="13"/>
        <v>2.9059208136578276E-2</v>
      </c>
      <c r="C93" s="22">
        <f t="shared" si="13"/>
        <v>0</v>
      </c>
      <c r="D93" s="22">
        <f t="shared" si="13"/>
        <v>0</v>
      </c>
      <c r="E93" s="22">
        <f t="shared" si="13"/>
        <v>0</v>
      </c>
      <c r="F93" s="22">
        <f t="shared" si="13"/>
        <v>0</v>
      </c>
      <c r="G93" s="22">
        <f t="shared" si="13"/>
        <v>0</v>
      </c>
      <c r="H93" s="22">
        <f t="shared" si="13"/>
        <v>0</v>
      </c>
      <c r="I93" s="22">
        <f t="shared" si="13"/>
        <v>0</v>
      </c>
      <c r="J93" s="22">
        <f t="shared" si="6"/>
        <v>0</v>
      </c>
      <c r="K93" s="22">
        <f t="shared" si="13"/>
        <v>0</v>
      </c>
      <c r="L93" s="22">
        <f t="shared" si="13"/>
        <v>2.9817368617219529E-2</v>
      </c>
      <c r="M93" s="22">
        <f t="shared" si="13"/>
        <v>5.5733593423435972E-2</v>
      </c>
      <c r="N93" s="22">
        <f t="shared" si="13"/>
        <v>0.12947078815342289</v>
      </c>
      <c r="O93" s="22">
        <f t="shared" si="13"/>
        <v>0.16178849830857481</v>
      </c>
      <c r="P93" s="22">
        <f t="shared" si="13"/>
        <v>3.164223183208522E-2</v>
      </c>
      <c r="Q93" s="22">
        <f t="shared" si="13"/>
        <v>0.13786764705882354</v>
      </c>
      <c r="R93" s="22">
        <f t="shared" si="13"/>
        <v>0</v>
      </c>
      <c r="S93" s="22"/>
      <c r="U93" t="s">
        <v>10</v>
      </c>
      <c r="V93" s="22">
        <f t="shared" si="14"/>
        <v>0.78786897630996711</v>
      </c>
      <c r="W93" s="22">
        <f t="shared" si="12"/>
        <v>0.83612040133779264</v>
      </c>
      <c r="X93" s="22">
        <f t="shared" si="12"/>
        <v>0.65601345668629107</v>
      </c>
      <c r="Y93" s="22">
        <f t="shared" si="12"/>
        <v>0.16295491580662683</v>
      </c>
      <c r="Z93" s="22" t="e">
        <f t="shared" si="12"/>
        <v>#DIV/0!</v>
      </c>
      <c r="AA93" s="22">
        <f t="shared" si="12"/>
        <v>0.40376850605652759</v>
      </c>
      <c r="AB93" s="22">
        <f t="shared" si="12"/>
        <v>0.55972065317859709</v>
      </c>
      <c r="AC93" s="22">
        <f t="shared" si="12"/>
        <v>7.4239049740163321E-2</v>
      </c>
      <c r="AD93" s="22">
        <f t="shared" si="8"/>
        <v>0</v>
      </c>
      <c r="AE93" s="22">
        <f t="shared" si="12"/>
        <v>0.3625106920288379</v>
      </c>
      <c r="AF93" s="22">
        <f t="shared" si="12"/>
        <v>0.49817716783416999</v>
      </c>
      <c r="AG93" s="22">
        <f t="shared" si="12"/>
        <v>1.2436552977093518</v>
      </c>
      <c r="AH93" s="22">
        <f t="shared" si="12"/>
        <v>2.4028584189370252</v>
      </c>
      <c r="AI93" s="22">
        <f t="shared" si="12"/>
        <v>0.85147556845670058</v>
      </c>
      <c r="AJ93" s="22">
        <f t="shared" si="12"/>
        <v>1.4007003501750876</v>
      </c>
      <c r="AK93" s="22">
        <f t="shared" si="12"/>
        <v>1.5713387806411061</v>
      </c>
      <c r="AL93" s="22">
        <f t="shared" si="12"/>
        <v>1.3358778625954197</v>
      </c>
    </row>
    <row r="94" spans="1:38">
      <c r="A94" t="s">
        <v>161</v>
      </c>
      <c r="B94" s="22">
        <f t="shared" si="13"/>
        <v>0.71921540138031237</v>
      </c>
      <c r="C94" s="22">
        <f t="shared" si="13"/>
        <v>1.7155110793423873</v>
      </c>
      <c r="D94" s="22">
        <f t="shared" si="13"/>
        <v>0.82027968572416854</v>
      </c>
      <c r="E94" s="22">
        <f t="shared" si="13"/>
        <v>0.28035061570673198</v>
      </c>
      <c r="F94" s="22">
        <f t="shared" si="13"/>
        <v>0</v>
      </c>
      <c r="G94" s="22">
        <f t="shared" si="13"/>
        <v>0.31796502384737679</v>
      </c>
      <c r="H94" s="22">
        <f t="shared" si="13"/>
        <v>0.28176229508196721</v>
      </c>
      <c r="I94" s="22">
        <f t="shared" si="13"/>
        <v>0</v>
      </c>
      <c r="J94" s="22">
        <f t="shared" si="6"/>
        <v>0</v>
      </c>
      <c r="K94" s="22">
        <f t="shared" si="13"/>
        <v>0</v>
      </c>
      <c r="L94" s="22">
        <f t="shared" si="13"/>
        <v>0.29071934401789046</v>
      </c>
      <c r="M94" s="22">
        <f t="shared" si="13"/>
        <v>0.99856021550322782</v>
      </c>
      <c r="N94" s="22">
        <f t="shared" si="13"/>
        <v>2.4599449749150351</v>
      </c>
      <c r="O94" s="22">
        <f t="shared" si="13"/>
        <v>0.79423444624209438</v>
      </c>
      <c r="P94" s="22">
        <f t="shared" si="13"/>
        <v>1.0336462398481172</v>
      </c>
      <c r="Q94" s="22">
        <f t="shared" si="13"/>
        <v>1.4246323529411764</v>
      </c>
      <c r="R94" s="22">
        <f t="shared" si="13"/>
        <v>1.9095477386934674</v>
      </c>
      <c r="S94" s="22"/>
      <c r="U94" t="s">
        <v>161</v>
      </c>
      <c r="V94" s="22">
        <f t="shared" si="14"/>
        <v>2.1963196805353191</v>
      </c>
      <c r="W94" s="22">
        <f t="shared" si="12"/>
        <v>2.2575250836120402</v>
      </c>
      <c r="X94" s="22">
        <f t="shared" si="12"/>
        <v>2.4390243902439024</v>
      </c>
      <c r="Y94" s="22">
        <f t="shared" si="12"/>
        <v>1.394169835234474</v>
      </c>
      <c r="Z94" s="22" t="e">
        <f t="shared" si="12"/>
        <v>#DIV/0!</v>
      </c>
      <c r="AA94" s="22">
        <f t="shared" si="12"/>
        <v>2.5572005383580079</v>
      </c>
      <c r="AB94" s="22">
        <f t="shared" si="12"/>
        <v>0.88322892061209812</v>
      </c>
      <c r="AC94" s="22">
        <f t="shared" si="12"/>
        <v>0.14847809948032664</v>
      </c>
      <c r="AD94" s="22">
        <f t="shared" si="8"/>
        <v>0</v>
      </c>
      <c r="AE94" s="22">
        <f t="shared" si="12"/>
        <v>0.49692476884851938</v>
      </c>
      <c r="AF94" s="22">
        <f t="shared" si="12"/>
        <v>0.77685098585634937</v>
      </c>
      <c r="AG94" s="22">
        <f t="shared" si="12"/>
        <v>2.5303890168755032</v>
      </c>
      <c r="AH94" s="22">
        <f t="shared" si="12"/>
        <v>4.1000446627958906</v>
      </c>
      <c r="AI94" s="22">
        <f t="shared" si="12"/>
        <v>1.1320754716981132</v>
      </c>
      <c r="AJ94" s="22">
        <f t="shared" si="12"/>
        <v>2.9403590684231005</v>
      </c>
      <c r="AK94" s="22">
        <f t="shared" si="12"/>
        <v>2.9226901319924576</v>
      </c>
      <c r="AL94" s="22">
        <f t="shared" si="12"/>
        <v>4.1984732824427482</v>
      </c>
    </row>
    <row r="95" spans="1:38">
      <c r="A95" t="s">
        <v>162</v>
      </c>
      <c r="B95" s="22">
        <f t="shared" si="13"/>
        <v>0.71921540138031237</v>
      </c>
      <c r="C95" s="22">
        <f t="shared" si="13"/>
        <v>1.0721944245889923</v>
      </c>
      <c r="D95" s="22">
        <f t="shared" si="13"/>
        <v>1.0179374413203539</v>
      </c>
      <c r="E95" s="22">
        <f t="shared" si="13"/>
        <v>0.21647326022924876</v>
      </c>
      <c r="F95" s="22">
        <f t="shared" si="13"/>
        <v>0</v>
      </c>
      <c r="G95" s="22">
        <f t="shared" si="13"/>
        <v>0.1589825119236884</v>
      </c>
      <c r="H95" s="22">
        <f t="shared" si="13"/>
        <v>0.29456967213114754</v>
      </c>
      <c r="I95" s="22">
        <f t="shared" si="13"/>
        <v>7.64525993883792E-2</v>
      </c>
      <c r="J95" s="22">
        <f t="shared" si="6"/>
        <v>0</v>
      </c>
      <c r="K95" s="22">
        <f t="shared" si="13"/>
        <v>0.15105740181268881</v>
      </c>
      <c r="L95" s="22">
        <f t="shared" si="13"/>
        <v>0.35035408125232947</v>
      </c>
      <c r="M95" s="22">
        <f t="shared" si="13"/>
        <v>0.88477079559704608</v>
      </c>
      <c r="N95" s="22">
        <f t="shared" si="13"/>
        <v>2.540864217510924</v>
      </c>
      <c r="O95" s="22">
        <f t="shared" si="13"/>
        <v>0.25003677011325193</v>
      </c>
      <c r="P95" s="22">
        <f t="shared" si="13"/>
        <v>1.0863832929015926</v>
      </c>
      <c r="Q95" s="22">
        <f t="shared" si="13"/>
        <v>1.7003676470588234</v>
      </c>
      <c r="R95" s="22">
        <f t="shared" si="13"/>
        <v>1.5075376884422109</v>
      </c>
      <c r="S95" s="22"/>
      <c r="U95" t="s">
        <v>162</v>
      </c>
      <c r="V95" s="22">
        <f t="shared" si="14"/>
        <v>1.9426906265177271</v>
      </c>
      <c r="W95" s="22">
        <f t="shared" si="14"/>
        <v>1.5886287625418061</v>
      </c>
      <c r="X95" s="22">
        <f t="shared" si="14"/>
        <v>1.8502943650126156</v>
      </c>
      <c r="Y95" s="22">
        <f t="shared" si="14"/>
        <v>0.72424407025167481</v>
      </c>
      <c r="Z95" s="22" t="e">
        <f t="shared" si="14"/>
        <v>#DIV/0!</v>
      </c>
      <c r="AA95" s="22">
        <f t="shared" si="14"/>
        <v>1.3458950201884252</v>
      </c>
      <c r="AB95" s="22">
        <f t="shared" si="14"/>
        <v>0.68296189791516893</v>
      </c>
      <c r="AC95" s="22">
        <f t="shared" si="14"/>
        <v>0</v>
      </c>
      <c r="AD95" s="22">
        <f t="shared" si="8"/>
        <v>0</v>
      </c>
      <c r="AE95" s="22">
        <f t="shared" si="14"/>
        <v>0.49285161500549873</v>
      </c>
      <c r="AF95" s="22">
        <f t="shared" si="14"/>
        <v>0.54589528735851578</v>
      </c>
      <c r="AG95" s="22">
        <f t="shared" si="14"/>
        <v>1.6238691914367591</v>
      </c>
      <c r="AH95" s="22">
        <f t="shared" si="14"/>
        <v>3.6266190263510496</v>
      </c>
      <c r="AI95" s="22">
        <f t="shared" si="14"/>
        <v>0.68698597000483796</v>
      </c>
      <c r="AJ95" s="22">
        <f t="shared" si="14"/>
        <v>2.1899838808293035</v>
      </c>
      <c r="AK95" s="22">
        <f t="shared" si="14"/>
        <v>3.0798240100565684</v>
      </c>
      <c r="AL95" s="22">
        <f t="shared" si="14"/>
        <v>1.3358778625954197</v>
      </c>
    </row>
    <row r="96" spans="1:38">
      <c r="A96" t="s">
        <v>163</v>
      </c>
      <c r="B96" s="22">
        <f t="shared" si="13"/>
        <v>0.7628042135851798</v>
      </c>
      <c r="C96" s="22">
        <f t="shared" si="13"/>
        <v>3.7169406719085059</v>
      </c>
      <c r="D96" s="22">
        <f t="shared" si="13"/>
        <v>0.64732914957750665</v>
      </c>
      <c r="E96" s="22">
        <f t="shared" si="13"/>
        <v>0.4223002945455836</v>
      </c>
      <c r="F96" s="22">
        <f t="shared" si="13"/>
        <v>0</v>
      </c>
      <c r="G96" s="22">
        <f t="shared" si="13"/>
        <v>1.3778484366719661</v>
      </c>
      <c r="H96" s="22">
        <f t="shared" si="13"/>
        <v>0.39702868852459017</v>
      </c>
      <c r="I96" s="22">
        <f t="shared" si="13"/>
        <v>0</v>
      </c>
      <c r="J96" s="22">
        <f t="shared" si="6"/>
        <v>0</v>
      </c>
      <c r="K96" s="22">
        <f t="shared" si="13"/>
        <v>0.11329305135951663</v>
      </c>
      <c r="L96" s="22">
        <f t="shared" si="13"/>
        <v>0.24599329109206114</v>
      </c>
      <c r="M96" s="22">
        <f t="shared" si="13"/>
        <v>4.6491105847382839</v>
      </c>
      <c r="N96" s="22">
        <f t="shared" si="13"/>
        <v>1.9744295193396992</v>
      </c>
      <c r="O96" s="22">
        <f t="shared" si="13"/>
        <v>1.1766436240623621</v>
      </c>
      <c r="P96" s="22">
        <f t="shared" si="13"/>
        <v>0.95981436557325173</v>
      </c>
      <c r="Q96" s="22">
        <f t="shared" si="13"/>
        <v>0.96507352941176472</v>
      </c>
      <c r="R96" s="22">
        <f t="shared" ref="R96" si="15">IFERROR(R37/SUM(R$5:R$58)*100,0)</f>
        <v>2.0100502512562812</v>
      </c>
      <c r="S96" s="22"/>
      <c r="U96" t="s">
        <v>163</v>
      </c>
      <c r="V96" s="22">
        <f t="shared" si="14"/>
        <v>2.1369596891694997</v>
      </c>
      <c r="W96" s="22">
        <f t="shared" si="14"/>
        <v>7.6923076923076925</v>
      </c>
      <c r="X96" s="22">
        <f t="shared" si="14"/>
        <v>2.8931875525651809</v>
      </c>
      <c r="Y96" s="22">
        <f t="shared" si="14"/>
        <v>1.3036393264530146</v>
      </c>
      <c r="Z96" s="22" t="e">
        <f t="shared" si="14"/>
        <v>#DIV/0!</v>
      </c>
      <c r="AA96" s="22">
        <f t="shared" si="14"/>
        <v>4.0376850605652752</v>
      </c>
      <c r="AB96" s="22">
        <f t="shared" si="14"/>
        <v>0.96538975043647945</v>
      </c>
      <c r="AC96" s="22">
        <f t="shared" si="14"/>
        <v>0.12373174956693887</v>
      </c>
      <c r="AD96" s="22">
        <f t="shared" si="8"/>
        <v>0</v>
      </c>
      <c r="AE96" s="22">
        <f t="shared" si="14"/>
        <v>0.62319253798215957</v>
      </c>
      <c r="AF96" s="22">
        <f t="shared" si="14"/>
        <v>0.87037850012406714</v>
      </c>
      <c r="AG96" s="22">
        <f t="shared" si="14"/>
        <v>6.2875765578468288</v>
      </c>
      <c r="AH96" s="22">
        <f t="shared" si="14"/>
        <v>3.3318445734702995</v>
      </c>
      <c r="AI96" s="22">
        <f t="shared" si="14"/>
        <v>1.4997581035316885</v>
      </c>
      <c r="AJ96" s="22">
        <f t="shared" si="14"/>
        <v>1.7397587682730253</v>
      </c>
      <c r="AK96" s="22">
        <f t="shared" si="14"/>
        <v>1.6656191074795725</v>
      </c>
      <c r="AL96" s="22">
        <f t="shared" si="14"/>
        <v>3.8167938931297711</v>
      </c>
    </row>
    <row r="97" spans="1:38">
      <c r="A97" t="s">
        <v>11</v>
      </c>
      <c r="B97" s="22">
        <f t="shared" ref="B97:R112" si="16">IFERROR(B38/SUM(B$5:B$58)*100,0)</f>
        <v>0.34871049763893935</v>
      </c>
      <c r="C97" s="22">
        <f t="shared" si="16"/>
        <v>0.64331665475339528</v>
      </c>
      <c r="D97" s="22">
        <f t="shared" si="16"/>
        <v>0.26189652616494541</v>
      </c>
      <c r="E97" s="22">
        <f t="shared" si="16"/>
        <v>0.13130345292593776</v>
      </c>
      <c r="F97" s="22">
        <f t="shared" si="16"/>
        <v>0</v>
      </c>
      <c r="G97" s="22">
        <f t="shared" si="16"/>
        <v>0</v>
      </c>
      <c r="H97" s="22">
        <f t="shared" si="16"/>
        <v>7.6844262295081969E-2</v>
      </c>
      <c r="I97" s="22">
        <f t="shared" si="16"/>
        <v>0</v>
      </c>
      <c r="J97" s="22">
        <f t="shared" si="6"/>
        <v>0</v>
      </c>
      <c r="K97" s="22">
        <f t="shared" si="16"/>
        <v>0</v>
      </c>
      <c r="L97" s="22">
        <f t="shared" si="16"/>
        <v>0.12672381662318302</v>
      </c>
      <c r="M97" s="22">
        <f t="shared" si="16"/>
        <v>0.26705680182063068</v>
      </c>
      <c r="N97" s="22">
        <f t="shared" si="16"/>
        <v>1.3594432756109402</v>
      </c>
      <c r="O97" s="22">
        <f t="shared" si="16"/>
        <v>0.2206206795116929</v>
      </c>
      <c r="P97" s="22">
        <f t="shared" si="16"/>
        <v>1.0652884716802025</v>
      </c>
      <c r="Q97" s="22">
        <f t="shared" si="16"/>
        <v>0.50551470588235292</v>
      </c>
      <c r="R97" s="22">
        <f t="shared" si="16"/>
        <v>0.70351758793969854</v>
      </c>
      <c r="S97" s="22"/>
      <c r="U97" t="s">
        <v>11</v>
      </c>
      <c r="V97" s="22">
        <f t="shared" ref="V97:AL112" si="17">V38/SUM(V$5:V$58)*100</f>
        <v>0.3129890453834116</v>
      </c>
      <c r="W97" s="22">
        <f t="shared" si="17"/>
        <v>0.91973244147157196</v>
      </c>
      <c r="X97" s="22">
        <f t="shared" si="17"/>
        <v>0.28595458368376786</v>
      </c>
      <c r="Y97" s="22">
        <f t="shared" si="17"/>
        <v>0.21727322107550243</v>
      </c>
      <c r="Z97" s="22" t="e">
        <f t="shared" si="17"/>
        <v>#DIV/0!</v>
      </c>
      <c r="AA97" s="22">
        <f t="shared" si="17"/>
        <v>0.40376850605652759</v>
      </c>
      <c r="AB97" s="22">
        <f t="shared" si="17"/>
        <v>9.75659854164527E-2</v>
      </c>
      <c r="AC97" s="22">
        <f t="shared" si="17"/>
        <v>0</v>
      </c>
      <c r="AD97" s="22">
        <f t="shared" si="8"/>
        <v>0</v>
      </c>
      <c r="AE97" s="22">
        <f t="shared" si="17"/>
        <v>8.9609384546454313E-2</v>
      </c>
      <c r="AF97" s="22">
        <f t="shared" si="17"/>
        <v>0.14315435857303735</v>
      </c>
      <c r="AG97" s="22">
        <f t="shared" si="17"/>
        <v>0.29405705081380756</v>
      </c>
      <c r="AH97" s="22">
        <f t="shared" si="17"/>
        <v>0.91112103617686457</v>
      </c>
      <c r="AI97" s="22">
        <f t="shared" si="17"/>
        <v>0.16448959845186262</v>
      </c>
      <c r="AJ97" s="22">
        <f t="shared" si="17"/>
        <v>0.6558834973042077</v>
      </c>
      <c r="AK97" s="22">
        <f t="shared" si="17"/>
        <v>0.56568196103079826</v>
      </c>
      <c r="AL97" s="22">
        <f t="shared" si="17"/>
        <v>0</v>
      </c>
    </row>
    <row r="98" spans="1:38">
      <c r="A98" t="s">
        <v>164</v>
      </c>
      <c r="B98" s="22">
        <f t="shared" si="16"/>
        <v>1.5619324373410826</v>
      </c>
      <c r="C98" s="22">
        <f t="shared" si="16"/>
        <v>2.0729092208720514</v>
      </c>
      <c r="D98" s="22">
        <f t="shared" si="16"/>
        <v>0.7066264762563621</v>
      </c>
      <c r="E98" s="22">
        <f t="shared" si="16"/>
        <v>0.66716349054260271</v>
      </c>
      <c r="F98" s="22">
        <f t="shared" si="16"/>
        <v>0</v>
      </c>
      <c r="G98" s="22">
        <f t="shared" si="16"/>
        <v>1.0598834128245893</v>
      </c>
      <c r="H98" s="22">
        <f t="shared" si="16"/>
        <v>0.29456967213114754</v>
      </c>
      <c r="I98" s="22">
        <f t="shared" si="16"/>
        <v>7.64525993883792E-2</v>
      </c>
      <c r="J98" s="22">
        <f t="shared" si="6"/>
        <v>0</v>
      </c>
      <c r="K98" s="22">
        <f t="shared" si="16"/>
        <v>0.11329305135951663</v>
      </c>
      <c r="L98" s="22">
        <f t="shared" si="16"/>
        <v>0.37271710771524413</v>
      </c>
      <c r="M98" s="22">
        <f t="shared" si="16"/>
        <v>2.1921880079884817</v>
      </c>
      <c r="N98" s="22">
        <f t="shared" si="16"/>
        <v>3.3662404919889948</v>
      </c>
      <c r="O98" s="22">
        <f t="shared" si="16"/>
        <v>3.5740550080894251</v>
      </c>
      <c r="P98" s="22">
        <f t="shared" si="16"/>
        <v>1.5715641809935659</v>
      </c>
      <c r="Q98" s="22">
        <f t="shared" si="16"/>
        <v>1.1029411764705883</v>
      </c>
      <c r="R98" s="22">
        <f t="shared" si="16"/>
        <v>1.5075376884422109</v>
      </c>
      <c r="S98" s="22"/>
      <c r="U98" t="s">
        <v>164</v>
      </c>
      <c r="V98" s="22">
        <f t="shared" si="17"/>
        <v>1.5811343154713724</v>
      </c>
      <c r="W98" s="22">
        <f t="shared" si="17"/>
        <v>2.0903010033444818</v>
      </c>
      <c r="X98" s="22">
        <f t="shared" si="17"/>
        <v>1.59798149705635</v>
      </c>
      <c r="Y98" s="22">
        <f t="shared" si="17"/>
        <v>1.4665942422596416</v>
      </c>
      <c r="Z98" s="22" t="e">
        <f t="shared" si="17"/>
        <v>#DIV/0!</v>
      </c>
      <c r="AA98" s="22">
        <f t="shared" si="17"/>
        <v>1.9515477792732168</v>
      </c>
      <c r="AB98" s="22">
        <f t="shared" si="17"/>
        <v>0.48269487521823973</v>
      </c>
      <c r="AC98" s="22">
        <f t="shared" si="17"/>
        <v>7.4239049740163321E-2</v>
      </c>
      <c r="AD98" s="22">
        <f t="shared" si="8"/>
        <v>0</v>
      </c>
      <c r="AE98" s="22">
        <f t="shared" si="17"/>
        <v>0.18736507677894995</v>
      </c>
      <c r="AF98" s="22">
        <f t="shared" si="17"/>
        <v>0.35502280926113267</v>
      </c>
      <c r="AG98" s="22">
        <f t="shared" si="17"/>
        <v>2.6783540297053809</v>
      </c>
      <c r="AH98" s="22">
        <f t="shared" si="17"/>
        <v>3.7874050915587314</v>
      </c>
      <c r="AI98" s="22">
        <f t="shared" si="17"/>
        <v>5.2830188679245289</v>
      </c>
      <c r="AJ98" s="22">
        <f t="shared" si="17"/>
        <v>2.3289422489022287</v>
      </c>
      <c r="AK98" s="22">
        <f t="shared" si="17"/>
        <v>2.1055939660590823</v>
      </c>
      <c r="AL98" s="22">
        <f t="shared" si="17"/>
        <v>1.9083969465648856</v>
      </c>
    </row>
    <row r="99" spans="1:38">
      <c r="A99" t="s">
        <v>12</v>
      </c>
      <c r="B99" s="22">
        <f t="shared" si="16"/>
        <v>0</v>
      </c>
      <c r="C99" s="22">
        <f t="shared" si="16"/>
        <v>0</v>
      </c>
      <c r="D99" s="22">
        <f t="shared" si="16"/>
        <v>1.4824331669713892E-2</v>
      </c>
      <c r="E99" s="22">
        <f t="shared" si="16"/>
        <v>1.0646225912913872E-2</v>
      </c>
      <c r="F99" s="22">
        <f t="shared" si="16"/>
        <v>0</v>
      </c>
      <c r="G99" s="22">
        <f t="shared" si="16"/>
        <v>0</v>
      </c>
      <c r="H99" s="22">
        <f t="shared" si="16"/>
        <v>0</v>
      </c>
      <c r="I99" s="22">
        <f t="shared" si="16"/>
        <v>0</v>
      </c>
      <c r="J99" s="22">
        <f t="shared" si="6"/>
        <v>0</v>
      </c>
      <c r="K99" s="22">
        <f t="shared" si="16"/>
        <v>0</v>
      </c>
      <c r="L99" s="22">
        <f t="shared" si="16"/>
        <v>2.2363026462914649E-2</v>
      </c>
      <c r="M99" s="22">
        <f t="shared" si="16"/>
        <v>2.3222330593098323E-2</v>
      </c>
      <c r="N99" s="22">
        <f t="shared" si="16"/>
        <v>0</v>
      </c>
      <c r="O99" s="22">
        <f t="shared" si="16"/>
        <v>0</v>
      </c>
      <c r="P99" s="22">
        <f t="shared" si="16"/>
        <v>3.164223183208522E-2</v>
      </c>
      <c r="Q99" s="22">
        <f t="shared" si="16"/>
        <v>0</v>
      </c>
      <c r="R99" s="22">
        <f t="shared" si="16"/>
        <v>0</v>
      </c>
      <c r="S99" s="22"/>
      <c r="U99" t="s">
        <v>12</v>
      </c>
      <c r="V99" s="22">
        <f t="shared" si="17"/>
        <v>1.6189088554314394E-2</v>
      </c>
      <c r="W99" s="22">
        <f t="shared" si="17"/>
        <v>0</v>
      </c>
      <c r="X99" s="22">
        <f t="shared" si="17"/>
        <v>0</v>
      </c>
      <c r="Y99" s="22">
        <f t="shared" si="17"/>
        <v>0</v>
      </c>
      <c r="Z99" s="22" t="e">
        <f t="shared" si="17"/>
        <v>#DIV/0!</v>
      </c>
      <c r="AA99" s="22">
        <f t="shared" si="17"/>
        <v>0</v>
      </c>
      <c r="AB99" s="22">
        <f t="shared" si="17"/>
        <v>0</v>
      </c>
      <c r="AC99" s="22">
        <f t="shared" si="17"/>
        <v>0</v>
      </c>
      <c r="AD99" s="22">
        <f t="shared" si="8"/>
        <v>0</v>
      </c>
      <c r="AE99" s="22">
        <f t="shared" si="17"/>
        <v>0</v>
      </c>
      <c r="AF99" s="22">
        <f t="shared" si="17"/>
        <v>7.634899123895326E-3</v>
      </c>
      <c r="AG99" s="22">
        <f t="shared" si="17"/>
        <v>2.2475698151373825E-2</v>
      </c>
      <c r="AH99" s="22">
        <f t="shared" si="17"/>
        <v>0</v>
      </c>
      <c r="AI99" s="22">
        <f t="shared" si="17"/>
        <v>0</v>
      </c>
      <c r="AJ99" s="22">
        <f t="shared" si="17"/>
        <v>0</v>
      </c>
      <c r="AK99" s="22">
        <f t="shared" si="17"/>
        <v>0</v>
      </c>
      <c r="AL99" s="22">
        <f t="shared" si="17"/>
        <v>0</v>
      </c>
    </row>
    <row r="100" spans="1:38">
      <c r="A100" t="s">
        <v>165</v>
      </c>
      <c r="B100" s="22">
        <f t="shared" si="16"/>
        <v>1.5909916454776609</v>
      </c>
      <c r="C100" s="22">
        <f t="shared" si="16"/>
        <v>0.85775553967119367</v>
      </c>
      <c r="D100" s="22">
        <f t="shared" si="16"/>
        <v>0.55344171566931855</v>
      </c>
      <c r="E100" s="22">
        <f t="shared" si="16"/>
        <v>0.54295752155860744</v>
      </c>
      <c r="F100" s="22">
        <f t="shared" si="16"/>
        <v>0</v>
      </c>
      <c r="G100" s="22">
        <f t="shared" si="16"/>
        <v>5.193428722840487</v>
      </c>
      <c r="H100" s="22">
        <f t="shared" si="16"/>
        <v>0.62756147540983609</v>
      </c>
      <c r="I100" s="22">
        <f t="shared" si="16"/>
        <v>0.10193679918450561</v>
      </c>
      <c r="J100" s="22">
        <f t="shared" si="6"/>
        <v>0</v>
      </c>
      <c r="K100" s="22">
        <f t="shared" si="16"/>
        <v>0.49093655589123864</v>
      </c>
      <c r="L100" s="22">
        <f t="shared" si="16"/>
        <v>0.76034289973909808</v>
      </c>
      <c r="M100" s="22">
        <f t="shared" si="16"/>
        <v>4.6374994194417356</v>
      </c>
      <c r="N100" s="22">
        <f t="shared" si="16"/>
        <v>1.6183848519177861</v>
      </c>
      <c r="O100" s="22">
        <f t="shared" si="16"/>
        <v>0.64715399323429923</v>
      </c>
      <c r="P100" s="22">
        <f t="shared" si="16"/>
        <v>1.561016770382871</v>
      </c>
      <c r="Q100" s="22">
        <f t="shared" si="16"/>
        <v>1.3786764705882353</v>
      </c>
      <c r="R100" s="22">
        <f t="shared" si="16"/>
        <v>1.8090452261306531</v>
      </c>
      <c r="S100" s="22"/>
      <c r="U100" t="s">
        <v>165</v>
      </c>
      <c r="V100" s="22">
        <f t="shared" si="17"/>
        <v>0.92277804759592041</v>
      </c>
      <c r="W100" s="22">
        <f t="shared" si="17"/>
        <v>1.4214046822742474</v>
      </c>
      <c r="X100" s="22">
        <f t="shared" si="17"/>
        <v>0.53826745164003365</v>
      </c>
      <c r="Y100" s="22">
        <f t="shared" si="17"/>
        <v>0.54318305268875611</v>
      </c>
      <c r="Z100" s="22" t="e">
        <f t="shared" si="17"/>
        <v>#DIV/0!</v>
      </c>
      <c r="AA100" s="22">
        <f t="shared" si="17"/>
        <v>2.7590847913862722</v>
      </c>
      <c r="AB100" s="22">
        <f t="shared" si="17"/>
        <v>0.41080414912190616</v>
      </c>
      <c r="AC100" s="22">
        <f t="shared" si="17"/>
        <v>7.4239049740163321E-2</v>
      </c>
      <c r="AD100" s="22">
        <f t="shared" si="8"/>
        <v>0</v>
      </c>
      <c r="AE100" s="22">
        <f t="shared" si="17"/>
        <v>0.16699930756384668</v>
      </c>
      <c r="AF100" s="22">
        <f t="shared" si="17"/>
        <v>0.25767784543146721</v>
      </c>
      <c r="AG100" s="22">
        <f t="shared" si="17"/>
        <v>2.3936618531213125</v>
      </c>
      <c r="AH100" s="22">
        <f t="shared" si="17"/>
        <v>1.3488164359088879</v>
      </c>
      <c r="AI100" s="22">
        <f t="shared" si="17"/>
        <v>0.40638606676342526</v>
      </c>
      <c r="AJ100" s="22">
        <f t="shared" si="17"/>
        <v>1.7897837807792785</v>
      </c>
      <c r="AK100" s="22">
        <f t="shared" si="17"/>
        <v>1.1942174732872406</v>
      </c>
      <c r="AL100" s="22">
        <f t="shared" si="17"/>
        <v>1.717557251908397</v>
      </c>
    </row>
    <row r="101" spans="1:38">
      <c r="A101" t="s">
        <v>13</v>
      </c>
      <c r="B101" s="22">
        <f t="shared" si="16"/>
        <v>2.0777333817653467</v>
      </c>
      <c r="C101" s="22">
        <f t="shared" si="16"/>
        <v>1.4295925661186561</v>
      </c>
      <c r="D101" s="22">
        <f t="shared" si="16"/>
        <v>1.53678904976034</v>
      </c>
      <c r="E101" s="22">
        <f t="shared" si="16"/>
        <v>0.70265091025231552</v>
      </c>
      <c r="F101" s="22">
        <f t="shared" si="16"/>
        <v>0</v>
      </c>
      <c r="G101" s="22">
        <f t="shared" si="16"/>
        <v>1.3778484366719661</v>
      </c>
      <c r="H101" s="22">
        <f t="shared" si="16"/>
        <v>1.2295081967213115</v>
      </c>
      <c r="I101" s="22">
        <f t="shared" si="16"/>
        <v>7.64525993883792E-2</v>
      </c>
      <c r="J101" s="22">
        <f t="shared" si="6"/>
        <v>0</v>
      </c>
      <c r="K101" s="22">
        <f t="shared" si="16"/>
        <v>0.64199395770392753</v>
      </c>
      <c r="L101" s="22">
        <f t="shared" si="16"/>
        <v>0.52925829295564675</v>
      </c>
      <c r="M101" s="22">
        <f t="shared" si="16"/>
        <v>1.9808647995912869</v>
      </c>
      <c r="N101" s="22">
        <f t="shared" si="16"/>
        <v>3.2529535523547501</v>
      </c>
      <c r="O101" s="22">
        <f t="shared" si="16"/>
        <v>0.61773790263274009</v>
      </c>
      <c r="P101" s="22">
        <f t="shared" si="16"/>
        <v>3.7337833561860565</v>
      </c>
      <c r="Q101" s="22">
        <f t="shared" si="16"/>
        <v>4.5496323529411766</v>
      </c>
      <c r="R101" s="22">
        <f t="shared" si="16"/>
        <v>2.2110552763819098</v>
      </c>
      <c r="S101" s="22"/>
      <c r="U101" t="s">
        <v>13</v>
      </c>
      <c r="V101" s="22">
        <f t="shared" si="17"/>
        <v>2.2071124062381955</v>
      </c>
      <c r="W101" s="22">
        <f t="shared" si="17"/>
        <v>1.8394648829431439</v>
      </c>
      <c r="X101" s="22">
        <f t="shared" si="17"/>
        <v>1.5643397813288478</v>
      </c>
      <c r="Y101" s="22">
        <f t="shared" si="17"/>
        <v>0.81477457903313422</v>
      </c>
      <c r="Z101" s="22" t="e">
        <f t="shared" si="17"/>
        <v>#DIV/0!</v>
      </c>
      <c r="AA101" s="22">
        <f t="shared" si="17"/>
        <v>1.5477792732166891</v>
      </c>
      <c r="AB101" s="22">
        <f t="shared" si="17"/>
        <v>1.0013351134846462</v>
      </c>
      <c r="AC101" s="22">
        <f t="shared" si="17"/>
        <v>0.14847809948032664</v>
      </c>
      <c r="AD101" s="22">
        <f t="shared" si="8"/>
        <v>0</v>
      </c>
      <c r="AE101" s="22">
        <f t="shared" si="17"/>
        <v>0.42360799967414769</v>
      </c>
      <c r="AF101" s="22">
        <f t="shared" si="17"/>
        <v>0.85510870187627641</v>
      </c>
      <c r="AG101" s="22">
        <f t="shared" si="17"/>
        <v>1.5414582982150549</v>
      </c>
      <c r="AH101" s="22">
        <f t="shared" si="17"/>
        <v>3.6266190263510496</v>
      </c>
      <c r="AI101" s="22">
        <f t="shared" si="17"/>
        <v>0.6482825350749879</v>
      </c>
      <c r="AJ101" s="22">
        <f t="shared" si="17"/>
        <v>4.2354510588627647</v>
      </c>
      <c r="AK101" s="22">
        <f t="shared" si="17"/>
        <v>4.5568824638592087</v>
      </c>
      <c r="AL101" s="22">
        <f t="shared" si="17"/>
        <v>1.9083969465648856</v>
      </c>
    </row>
    <row r="102" spans="1:38">
      <c r="A102" t="s">
        <v>166</v>
      </c>
      <c r="B102" s="22">
        <f t="shared" si="16"/>
        <v>0.2833272793316382</v>
      </c>
      <c r="C102" s="22">
        <f t="shared" si="16"/>
        <v>0.21443888491779842</v>
      </c>
      <c r="D102" s="22">
        <f t="shared" si="16"/>
        <v>0.14824331669713889</v>
      </c>
      <c r="E102" s="22">
        <f t="shared" si="16"/>
        <v>0.14194967883885162</v>
      </c>
      <c r="F102" s="22">
        <f t="shared" si="16"/>
        <v>0</v>
      </c>
      <c r="G102" s="22">
        <f t="shared" si="16"/>
        <v>0.58293587705352412</v>
      </c>
      <c r="H102" s="22">
        <f t="shared" si="16"/>
        <v>7.6844262295081969E-2</v>
      </c>
      <c r="I102" s="22">
        <f t="shared" si="16"/>
        <v>0</v>
      </c>
      <c r="J102" s="22">
        <f t="shared" si="6"/>
        <v>0</v>
      </c>
      <c r="K102" s="22">
        <f t="shared" si="16"/>
        <v>0</v>
      </c>
      <c r="L102" s="22">
        <f t="shared" si="16"/>
        <v>0.15654118524040253</v>
      </c>
      <c r="M102" s="22">
        <f t="shared" si="16"/>
        <v>0.45515767962472709</v>
      </c>
      <c r="N102" s="22">
        <f t="shared" si="16"/>
        <v>0.90629551707396028</v>
      </c>
      <c r="O102" s="22">
        <f t="shared" si="16"/>
        <v>4.4124135902338574E-2</v>
      </c>
      <c r="P102" s="22">
        <f t="shared" si="16"/>
        <v>0.5906549941989242</v>
      </c>
      <c r="Q102" s="22">
        <f t="shared" si="16"/>
        <v>0.87316176470588236</v>
      </c>
      <c r="R102" s="22">
        <f t="shared" si="16"/>
        <v>1.0050251256281406</v>
      </c>
      <c r="S102" s="22"/>
      <c r="U102" t="s">
        <v>166</v>
      </c>
      <c r="V102" s="22">
        <f t="shared" si="17"/>
        <v>0.53963628514381312</v>
      </c>
      <c r="W102" s="22">
        <f t="shared" si="17"/>
        <v>0.50167224080267558</v>
      </c>
      <c r="X102" s="22">
        <f t="shared" si="17"/>
        <v>0.3868797308662742</v>
      </c>
      <c r="Y102" s="22">
        <f t="shared" si="17"/>
        <v>0.30780372985696181</v>
      </c>
      <c r="Z102" s="22" t="e">
        <f t="shared" si="17"/>
        <v>#DIV/0!</v>
      </c>
      <c r="AA102" s="22">
        <f t="shared" si="17"/>
        <v>0.20188425302826379</v>
      </c>
      <c r="AB102" s="22">
        <f t="shared" si="17"/>
        <v>0.14891650405669099</v>
      </c>
      <c r="AC102" s="22">
        <f t="shared" si="17"/>
        <v>0</v>
      </c>
      <c r="AD102" s="22">
        <f t="shared" si="8"/>
        <v>0</v>
      </c>
      <c r="AE102" s="22">
        <f t="shared" si="17"/>
        <v>5.2950999959268462E-2</v>
      </c>
      <c r="AF102" s="22">
        <f t="shared" si="17"/>
        <v>0.17560267984959249</v>
      </c>
      <c r="AG102" s="22">
        <f t="shared" si="17"/>
        <v>0.83160083160083165</v>
      </c>
      <c r="AH102" s="22">
        <f t="shared" si="17"/>
        <v>0.96471639124609199</v>
      </c>
      <c r="AI102" s="22">
        <f t="shared" si="17"/>
        <v>0.10643444605708757</v>
      </c>
      <c r="AJ102" s="22">
        <f t="shared" si="17"/>
        <v>1.1450169529209049</v>
      </c>
      <c r="AK102" s="22">
        <f t="shared" si="17"/>
        <v>0.84852294154619745</v>
      </c>
      <c r="AL102" s="22">
        <f t="shared" si="17"/>
        <v>0.5725190839694656</v>
      </c>
    </row>
    <row r="103" spans="1:38">
      <c r="A103" t="s">
        <v>14</v>
      </c>
      <c r="B103" s="22">
        <f t="shared" si="16"/>
        <v>0</v>
      </c>
      <c r="C103" s="22">
        <f t="shared" si="16"/>
        <v>0</v>
      </c>
      <c r="D103" s="22">
        <f t="shared" si="16"/>
        <v>0</v>
      </c>
      <c r="E103" s="22">
        <f t="shared" si="16"/>
        <v>2.4841193796799037E-2</v>
      </c>
      <c r="F103" s="22">
        <f t="shared" si="16"/>
        <v>0</v>
      </c>
      <c r="G103" s="22">
        <f t="shared" si="16"/>
        <v>0</v>
      </c>
      <c r="H103" s="22">
        <f t="shared" si="16"/>
        <v>0</v>
      </c>
      <c r="I103" s="22">
        <f t="shared" si="16"/>
        <v>0</v>
      </c>
      <c r="J103" s="22">
        <f t="shared" si="6"/>
        <v>0</v>
      </c>
      <c r="K103" s="22">
        <f t="shared" si="16"/>
        <v>0</v>
      </c>
      <c r="L103" s="22">
        <f t="shared" si="16"/>
        <v>0</v>
      </c>
      <c r="M103" s="22">
        <f t="shared" si="16"/>
        <v>0</v>
      </c>
      <c r="N103" s="22">
        <f t="shared" si="16"/>
        <v>0</v>
      </c>
      <c r="O103" s="22">
        <f t="shared" si="16"/>
        <v>0</v>
      </c>
      <c r="P103" s="22">
        <f t="shared" si="16"/>
        <v>0</v>
      </c>
      <c r="Q103" s="22">
        <f t="shared" si="16"/>
        <v>0</v>
      </c>
      <c r="R103" s="22">
        <f t="shared" si="16"/>
        <v>0</v>
      </c>
      <c r="S103" s="22"/>
      <c r="U103" t="s">
        <v>14</v>
      </c>
      <c r="V103" s="22">
        <f t="shared" si="17"/>
        <v>0</v>
      </c>
      <c r="W103" s="22">
        <f t="shared" si="17"/>
        <v>0</v>
      </c>
      <c r="X103" s="22">
        <f t="shared" si="17"/>
        <v>0</v>
      </c>
      <c r="Y103" s="22">
        <f t="shared" si="17"/>
        <v>0</v>
      </c>
      <c r="Z103" s="22" t="e">
        <f t="shared" si="17"/>
        <v>#DIV/0!</v>
      </c>
      <c r="AA103" s="22">
        <f t="shared" si="17"/>
        <v>0</v>
      </c>
      <c r="AB103" s="22">
        <f t="shared" si="17"/>
        <v>0</v>
      </c>
      <c r="AC103" s="22">
        <f t="shared" si="17"/>
        <v>0</v>
      </c>
      <c r="AD103" s="22">
        <f t="shared" si="8"/>
        <v>0</v>
      </c>
      <c r="AE103" s="22">
        <f t="shared" si="17"/>
        <v>0</v>
      </c>
      <c r="AF103" s="22">
        <f t="shared" si="17"/>
        <v>0</v>
      </c>
      <c r="AG103" s="22">
        <f t="shared" si="17"/>
        <v>0</v>
      </c>
      <c r="AH103" s="22">
        <f t="shared" si="17"/>
        <v>0</v>
      </c>
      <c r="AI103" s="22">
        <f t="shared" si="17"/>
        <v>0</v>
      </c>
      <c r="AJ103" s="22">
        <f t="shared" si="17"/>
        <v>0</v>
      </c>
      <c r="AK103" s="22">
        <f t="shared" si="17"/>
        <v>0</v>
      </c>
      <c r="AL103" s="22">
        <f t="shared" si="17"/>
        <v>0</v>
      </c>
    </row>
    <row r="104" spans="1:38">
      <c r="A104" t="s">
        <v>167</v>
      </c>
      <c r="B104" s="22">
        <f t="shared" si="16"/>
        <v>0.75553941155103521</v>
      </c>
      <c r="C104" s="22">
        <f t="shared" si="16"/>
        <v>0.21443888491779842</v>
      </c>
      <c r="D104" s="22">
        <f t="shared" si="16"/>
        <v>0.28660374561446855</v>
      </c>
      <c r="E104" s="22">
        <f t="shared" si="16"/>
        <v>0.43649526242946873</v>
      </c>
      <c r="F104" s="22">
        <f t="shared" si="16"/>
        <v>0</v>
      </c>
      <c r="G104" s="22">
        <f t="shared" si="16"/>
        <v>1.0598834128245893</v>
      </c>
      <c r="H104" s="22">
        <f t="shared" si="16"/>
        <v>0.12807377049180327</v>
      </c>
      <c r="I104" s="22">
        <f t="shared" si="16"/>
        <v>0</v>
      </c>
      <c r="J104" s="22">
        <f t="shared" si="6"/>
        <v>0</v>
      </c>
      <c r="K104" s="22">
        <f t="shared" si="16"/>
        <v>0.15105740181268881</v>
      </c>
      <c r="L104" s="22">
        <f t="shared" si="16"/>
        <v>0.14908684308609765</v>
      </c>
      <c r="M104" s="22">
        <f t="shared" si="16"/>
        <v>0.23454553899029304</v>
      </c>
      <c r="N104" s="22">
        <f t="shared" si="16"/>
        <v>0.51788315261369156</v>
      </c>
      <c r="O104" s="22">
        <f t="shared" si="16"/>
        <v>0.17649654360935429</v>
      </c>
      <c r="P104" s="22">
        <f t="shared" si="16"/>
        <v>0.5168231199240586</v>
      </c>
      <c r="Q104" s="22">
        <f t="shared" si="16"/>
        <v>0.13786764705882354</v>
      </c>
      <c r="R104" s="22">
        <f t="shared" si="16"/>
        <v>0</v>
      </c>
      <c r="S104" s="22"/>
      <c r="U104" t="s">
        <v>167</v>
      </c>
      <c r="V104" s="22">
        <f t="shared" si="17"/>
        <v>0.10792725702876262</v>
      </c>
      <c r="W104" s="22">
        <f t="shared" si="17"/>
        <v>0</v>
      </c>
      <c r="X104" s="22">
        <f t="shared" si="17"/>
        <v>0</v>
      </c>
      <c r="Y104" s="22">
        <f t="shared" si="17"/>
        <v>0.10863661053775121</v>
      </c>
      <c r="Z104" s="22" t="e">
        <f t="shared" si="17"/>
        <v>#DIV/0!</v>
      </c>
      <c r="AA104" s="22">
        <f t="shared" si="17"/>
        <v>0.53835800807537015</v>
      </c>
      <c r="AB104" s="22">
        <f t="shared" si="17"/>
        <v>1.5405155592071481E-2</v>
      </c>
      <c r="AC104" s="22">
        <f t="shared" si="17"/>
        <v>0</v>
      </c>
      <c r="AD104" s="22">
        <f t="shared" si="8"/>
        <v>0</v>
      </c>
      <c r="AE104" s="22">
        <f t="shared" si="17"/>
        <v>2.8512076901144556E-2</v>
      </c>
      <c r="AF104" s="22">
        <f t="shared" si="17"/>
        <v>3.4357046057528963E-2</v>
      </c>
      <c r="AG104" s="22">
        <f t="shared" si="17"/>
        <v>3.9332471764904196E-2</v>
      </c>
      <c r="AH104" s="22">
        <f t="shared" si="17"/>
        <v>0</v>
      </c>
      <c r="AI104" s="22">
        <f t="shared" si="17"/>
        <v>0</v>
      </c>
      <c r="AJ104" s="22">
        <f t="shared" si="17"/>
        <v>0.38908343060419098</v>
      </c>
      <c r="AK104" s="22">
        <f t="shared" si="17"/>
        <v>9.4280326838466377E-2</v>
      </c>
      <c r="AL104" s="22">
        <f t="shared" si="17"/>
        <v>0.2862595419847328</v>
      </c>
    </row>
    <row r="105" spans="1:38">
      <c r="A105" t="s">
        <v>15</v>
      </c>
      <c r="B105" s="22">
        <f t="shared" si="16"/>
        <v>0.17435524881946968</v>
      </c>
      <c r="C105" s="22">
        <f t="shared" si="16"/>
        <v>0.21443888491779842</v>
      </c>
      <c r="D105" s="22">
        <f t="shared" si="16"/>
        <v>5.9297326678855566E-2</v>
      </c>
      <c r="E105" s="22">
        <f t="shared" si="16"/>
        <v>8.162106533233969E-2</v>
      </c>
      <c r="F105" s="22">
        <f t="shared" si="16"/>
        <v>0</v>
      </c>
      <c r="G105" s="22">
        <f t="shared" si="16"/>
        <v>0.47694753577106513</v>
      </c>
      <c r="H105" s="22">
        <f t="shared" si="16"/>
        <v>7.6844262295081969E-2</v>
      </c>
      <c r="I105" s="22">
        <f t="shared" si="16"/>
        <v>0</v>
      </c>
      <c r="J105" s="22">
        <f t="shared" si="6"/>
        <v>0</v>
      </c>
      <c r="K105" s="22">
        <f t="shared" si="16"/>
        <v>0.11329305135951663</v>
      </c>
      <c r="L105" s="22">
        <f t="shared" si="16"/>
        <v>6.708907938874395E-2</v>
      </c>
      <c r="M105" s="22">
        <f t="shared" si="16"/>
        <v>0.10450048766894246</v>
      </c>
      <c r="N105" s="22">
        <f t="shared" si="16"/>
        <v>0.25894157630684578</v>
      </c>
      <c r="O105" s="22">
        <f t="shared" si="16"/>
        <v>0</v>
      </c>
      <c r="P105" s="22">
        <f t="shared" si="16"/>
        <v>6.328446366417044E-2</v>
      </c>
      <c r="Q105" s="22">
        <f t="shared" si="16"/>
        <v>0.13786764705882354</v>
      </c>
      <c r="R105" s="22">
        <f t="shared" si="16"/>
        <v>0.30150753768844218</v>
      </c>
      <c r="S105" s="22"/>
      <c r="U105" t="s">
        <v>15</v>
      </c>
      <c r="V105" s="22">
        <f t="shared" si="17"/>
        <v>0</v>
      </c>
      <c r="W105" s="22">
        <f t="shared" si="17"/>
        <v>0</v>
      </c>
      <c r="X105" s="22">
        <f t="shared" si="17"/>
        <v>0</v>
      </c>
      <c r="Y105" s="22">
        <f t="shared" si="17"/>
        <v>0</v>
      </c>
      <c r="Z105" s="22" t="e">
        <f t="shared" si="17"/>
        <v>#DIV/0!</v>
      </c>
      <c r="AA105" s="22">
        <f t="shared" si="17"/>
        <v>0</v>
      </c>
      <c r="AB105" s="22">
        <f t="shared" si="17"/>
        <v>0</v>
      </c>
      <c r="AC105" s="22">
        <f t="shared" si="17"/>
        <v>0</v>
      </c>
      <c r="AD105" s="22">
        <f t="shared" si="8"/>
        <v>0</v>
      </c>
      <c r="AE105" s="22">
        <f t="shared" si="17"/>
        <v>0</v>
      </c>
      <c r="AF105" s="22">
        <f t="shared" si="17"/>
        <v>5.7261743429214947E-3</v>
      </c>
      <c r="AG105" s="22">
        <f t="shared" si="17"/>
        <v>1.1237849075686913E-2</v>
      </c>
      <c r="AH105" s="22">
        <f t="shared" si="17"/>
        <v>0</v>
      </c>
      <c r="AI105" s="22">
        <f t="shared" si="17"/>
        <v>0</v>
      </c>
      <c r="AJ105" s="22">
        <f t="shared" si="17"/>
        <v>0</v>
      </c>
      <c r="AK105" s="22">
        <f t="shared" si="17"/>
        <v>0</v>
      </c>
      <c r="AL105" s="22">
        <f t="shared" si="17"/>
        <v>0</v>
      </c>
    </row>
    <row r="106" spans="1:38">
      <c r="A106" t="s">
        <v>168</v>
      </c>
      <c r="B106" s="22">
        <f t="shared" si="16"/>
        <v>0.4140937159462405</v>
      </c>
      <c r="C106" s="22">
        <f t="shared" si="16"/>
        <v>0.42887776983559683</v>
      </c>
      <c r="D106" s="22">
        <f t="shared" si="16"/>
        <v>0.55344171566931855</v>
      </c>
      <c r="E106" s="22">
        <f t="shared" si="16"/>
        <v>0.2235707441711913</v>
      </c>
      <c r="F106" s="22">
        <f t="shared" si="16"/>
        <v>0</v>
      </c>
      <c r="G106" s="22">
        <f t="shared" si="16"/>
        <v>0.90090090090090091</v>
      </c>
      <c r="H106" s="22">
        <f t="shared" si="16"/>
        <v>7.6844262295081969E-2</v>
      </c>
      <c r="I106" s="22">
        <f t="shared" si="16"/>
        <v>0</v>
      </c>
      <c r="J106" s="22">
        <f t="shared" si="6"/>
        <v>0</v>
      </c>
      <c r="K106" s="22">
        <f t="shared" si="16"/>
        <v>0.11329305135951663</v>
      </c>
      <c r="L106" s="22">
        <f t="shared" si="16"/>
        <v>0.28326500186358555</v>
      </c>
      <c r="M106" s="22">
        <f t="shared" si="16"/>
        <v>0.40406855231991085</v>
      </c>
      <c r="N106" s="22">
        <f t="shared" si="16"/>
        <v>0.71208933484382586</v>
      </c>
      <c r="O106" s="22">
        <f t="shared" si="16"/>
        <v>0.13237240770701575</v>
      </c>
      <c r="P106" s="22">
        <f t="shared" si="16"/>
        <v>0.49572829870266849</v>
      </c>
      <c r="Q106" s="22">
        <f t="shared" si="16"/>
        <v>0.36764705882352938</v>
      </c>
      <c r="R106" s="22">
        <f t="shared" si="16"/>
        <v>1.1055276381909549</v>
      </c>
      <c r="S106" s="22"/>
      <c r="U106" t="s">
        <v>168</v>
      </c>
      <c r="V106" s="22">
        <f t="shared" si="17"/>
        <v>1.6189088554314394E-2</v>
      </c>
      <c r="W106" s="22">
        <f t="shared" si="17"/>
        <v>0</v>
      </c>
      <c r="X106" s="22">
        <f t="shared" si="17"/>
        <v>0</v>
      </c>
      <c r="Y106" s="22">
        <f t="shared" si="17"/>
        <v>0</v>
      </c>
      <c r="Z106" s="22" t="e">
        <f t="shared" si="17"/>
        <v>#DIV/0!</v>
      </c>
      <c r="AA106" s="22">
        <f t="shared" si="17"/>
        <v>0.20188425302826379</v>
      </c>
      <c r="AB106" s="22">
        <f t="shared" si="17"/>
        <v>0</v>
      </c>
      <c r="AC106" s="22">
        <f t="shared" si="17"/>
        <v>0</v>
      </c>
      <c r="AD106" s="22">
        <f t="shared" si="8"/>
        <v>0</v>
      </c>
      <c r="AE106" s="22">
        <f t="shared" si="17"/>
        <v>2.8512076901144556E-2</v>
      </c>
      <c r="AF106" s="22">
        <f t="shared" si="17"/>
        <v>1.3361073466816819E-2</v>
      </c>
      <c r="AG106" s="22">
        <f t="shared" si="17"/>
        <v>1.6856773613530371E-2</v>
      </c>
      <c r="AH106" s="22">
        <f t="shared" si="17"/>
        <v>5.359535506922733E-2</v>
      </c>
      <c r="AI106" s="22">
        <f t="shared" si="17"/>
        <v>3.8703434929850025E-2</v>
      </c>
      <c r="AJ106" s="22">
        <f t="shared" si="17"/>
        <v>3.8908343060419098E-2</v>
      </c>
      <c r="AK106" s="22">
        <f t="shared" si="17"/>
        <v>0</v>
      </c>
      <c r="AL106" s="22">
        <f t="shared" si="17"/>
        <v>0</v>
      </c>
    </row>
    <row r="107" spans="1:38">
      <c r="A107" t="s">
        <v>16</v>
      </c>
      <c r="B107" s="22">
        <f t="shared" si="16"/>
        <v>0.2905920813657828</v>
      </c>
      <c r="C107" s="22">
        <f t="shared" si="16"/>
        <v>0</v>
      </c>
      <c r="D107" s="22">
        <f t="shared" si="16"/>
        <v>0.29154518950437319</v>
      </c>
      <c r="E107" s="22">
        <f t="shared" si="16"/>
        <v>0.17033961460662195</v>
      </c>
      <c r="F107" s="22">
        <f t="shared" si="16"/>
        <v>0</v>
      </c>
      <c r="G107" s="22">
        <f t="shared" si="16"/>
        <v>0.21197668256491786</v>
      </c>
      <c r="H107" s="22">
        <f t="shared" si="16"/>
        <v>0.17930327868852458</v>
      </c>
      <c r="I107" s="22">
        <f t="shared" si="16"/>
        <v>0</v>
      </c>
      <c r="J107" s="22">
        <f t="shared" si="6"/>
        <v>0</v>
      </c>
      <c r="K107" s="22">
        <f t="shared" si="16"/>
        <v>0</v>
      </c>
      <c r="L107" s="22">
        <f t="shared" si="16"/>
        <v>0.17890421170331719</v>
      </c>
      <c r="M107" s="22">
        <f t="shared" si="16"/>
        <v>0.24383447122753241</v>
      </c>
      <c r="N107" s="22">
        <f t="shared" si="16"/>
        <v>0.69590548632464799</v>
      </c>
      <c r="O107" s="22">
        <f t="shared" si="16"/>
        <v>4.4124135902338574E-2</v>
      </c>
      <c r="P107" s="22">
        <f t="shared" si="16"/>
        <v>0.54846535175614386</v>
      </c>
      <c r="Q107" s="22">
        <f t="shared" si="16"/>
        <v>0.96507352941176472</v>
      </c>
      <c r="R107" s="22">
        <f t="shared" si="16"/>
        <v>0.30150753768844218</v>
      </c>
      <c r="S107" s="22"/>
      <c r="U107" t="s">
        <v>16</v>
      </c>
      <c r="V107" s="22">
        <f t="shared" si="17"/>
        <v>3.2378177108628788E-2</v>
      </c>
      <c r="W107" s="22">
        <f t="shared" si="17"/>
        <v>0.41806020066889632</v>
      </c>
      <c r="X107" s="22">
        <f t="shared" si="17"/>
        <v>0</v>
      </c>
      <c r="Y107" s="22">
        <f t="shared" si="17"/>
        <v>0</v>
      </c>
      <c r="Z107" s="22" t="e">
        <f t="shared" si="17"/>
        <v>#DIV/0!</v>
      </c>
      <c r="AA107" s="22">
        <f t="shared" si="17"/>
        <v>0.20188425302826379</v>
      </c>
      <c r="AB107" s="22">
        <f t="shared" si="17"/>
        <v>1.5405155592071481E-2</v>
      </c>
      <c r="AC107" s="22">
        <f t="shared" si="17"/>
        <v>0</v>
      </c>
      <c r="AD107" s="22">
        <f t="shared" si="8"/>
        <v>0</v>
      </c>
      <c r="AE107" s="22">
        <f t="shared" si="17"/>
        <v>0</v>
      </c>
      <c r="AF107" s="22">
        <f t="shared" si="17"/>
        <v>1.1452348685842989E-2</v>
      </c>
      <c r="AG107" s="22">
        <f t="shared" si="17"/>
        <v>4.1205446610852021E-2</v>
      </c>
      <c r="AH107" s="22">
        <f t="shared" si="17"/>
        <v>0</v>
      </c>
      <c r="AI107" s="22">
        <f t="shared" si="17"/>
        <v>0</v>
      </c>
      <c r="AJ107" s="22">
        <f t="shared" si="17"/>
        <v>6.1141681952087155E-2</v>
      </c>
      <c r="AK107" s="22">
        <f t="shared" si="17"/>
        <v>0</v>
      </c>
      <c r="AL107" s="22">
        <f t="shared" si="17"/>
        <v>0</v>
      </c>
    </row>
    <row r="108" spans="1:38">
      <c r="A108" t="s">
        <v>17</v>
      </c>
      <c r="B108" s="22">
        <f t="shared" si="16"/>
        <v>4.3588812204867419E-2</v>
      </c>
      <c r="C108" s="22">
        <f t="shared" si="16"/>
        <v>0</v>
      </c>
      <c r="D108" s="22">
        <f t="shared" si="16"/>
        <v>3.4590107229332409E-2</v>
      </c>
      <c r="E108" s="22">
        <f t="shared" si="16"/>
        <v>0</v>
      </c>
      <c r="F108" s="22">
        <f t="shared" si="16"/>
        <v>0</v>
      </c>
      <c r="G108" s="22">
        <f t="shared" si="16"/>
        <v>0</v>
      </c>
      <c r="H108" s="22">
        <f t="shared" si="16"/>
        <v>0</v>
      </c>
      <c r="I108" s="22">
        <f t="shared" si="16"/>
        <v>0</v>
      </c>
      <c r="J108" s="22">
        <f t="shared" si="6"/>
        <v>0</v>
      </c>
      <c r="K108" s="22">
        <f t="shared" si="16"/>
        <v>0</v>
      </c>
      <c r="L108" s="22">
        <f t="shared" si="16"/>
        <v>0</v>
      </c>
      <c r="M108" s="22">
        <f t="shared" si="16"/>
        <v>3.7155728948957314E-2</v>
      </c>
      <c r="N108" s="22">
        <f t="shared" si="16"/>
        <v>0</v>
      </c>
      <c r="O108" s="22">
        <f t="shared" si="16"/>
        <v>0</v>
      </c>
      <c r="P108" s="22">
        <f t="shared" si="16"/>
        <v>4.2189642442780298E-2</v>
      </c>
      <c r="Q108" s="22">
        <f t="shared" si="16"/>
        <v>0</v>
      </c>
      <c r="R108" s="22">
        <f t="shared" si="16"/>
        <v>0</v>
      </c>
      <c r="S108" s="22"/>
      <c r="U108" t="s">
        <v>17</v>
      </c>
      <c r="V108" s="22">
        <f t="shared" si="17"/>
        <v>0</v>
      </c>
      <c r="W108" s="22">
        <f t="shared" si="17"/>
        <v>0</v>
      </c>
      <c r="X108" s="22">
        <f t="shared" si="17"/>
        <v>0</v>
      </c>
      <c r="Y108" s="22">
        <f t="shared" si="17"/>
        <v>0</v>
      </c>
      <c r="Z108" s="22" t="e">
        <f t="shared" si="17"/>
        <v>#DIV/0!</v>
      </c>
      <c r="AA108" s="22">
        <f t="shared" si="17"/>
        <v>0</v>
      </c>
      <c r="AB108" s="22">
        <f t="shared" si="17"/>
        <v>0</v>
      </c>
      <c r="AC108" s="22">
        <f t="shared" si="17"/>
        <v>0</v>
      </c>
      <c r="AD108" s="22">
        <f t="shared" si="8"/>
        <v>0</v>
      </c>
      <c r="AE108" s="22">
        <f t="shared" si="17"/>
        <v>0</v>
      </c>
      <c r="AF108" s="22">
        <f t="shared" si="17"/>
        <v>0</v>
      </c>
      <c r="AG108" s="22">
        <f t="shared" si="17"/>
        <v>0</v>
      </c>
      <c r="AH108" s="22">
        <f t="shared" si="17"/>
        <v>0</v>
      </c>
      <c r="AI108" s="22">
        <f t="shared" si="17"/>
        <v>0</v>
      </c>
      <c r="AJ108" s="22">
        <f t="shared" si="17"/>
        <v>0</v>
      </c>
      <c r="AK108" s="22">
        <f t="shared" si="17"/>
        <v>0</v>
      </c>
      <c r="AL108" s="22">
        <f t="shared" si="17"/>
        <v>0</v>
      </c>
    </row>
    <row r="109" spans="1:38">
      <c r="A109" t="s">
        <v>18</v>
      </c>
      <c r="B109" s="22">
        <f t="shared" si="16"/>
        <v>0.15982564475118052</v>
      </c>
      <c r="C109" s="22">
        <f t="shared" si="16"/>
        <v>0.21443888491779842</v>
      </c>
      <c r="D109" s="22">
        <f t="shared" si="16"/>
        <v>0.16306764836685278</v>
      </c>
      <c r="E109" s="22">
        <f t="shared" si="16"/>
        <v>6.7426097448454528E-2</v>
      </c>
      <c r="F109" s="22">
        <f t="shared" si="16"/>
        <v>0</v>
      </c>
      <c r="G109" s="22">
        <f t="shared" si="16"/>
        <v>0</v>
      </c>
      <c r="H109" s="22">
        <f t="shared" si="16"/>
        <v>0.1408811475409836</v>
      </c>
      <c r="I109" s="22">
        <f t="shared" si="16"/>
        <v>0</v>
      </c>
      <c r="J109" s="22">
        <f t="shared" si="6"/>
        <v>0</v>
      </c>
      <c r="K109" s="22">
        <f t="shared" si="16"/>
        <v>0.11329305135951663</v>
      </c>
      <c r="L109" s="22">
        <f t="shared" si="16"/>
        <v>0.17890421170331719</v>
      </c>
      <c r="M109" s="22">
        <f t="shared" si="16"/>
        <v>0.16023408109237844</v>
      </c>
      <c r="N109" s="22">
        <f t="shared" si="16"/>
        <v>0.67972163780547012</v>
      </c>
      <c r="O109" s="22">
        <f t="shared" si="16"/>
        <v>4.4124135902338574E-2</v>
      </c>
      <c r="P109" s="22">
        <f t="shared" si="16"/>
        <v>0.44299124564919312</v>
      </c>
      <c r="Q109" s="22">
        <f t="shared" si="16"/>
        <v>0.2297794117647059</v>
      </c>
      <c r="R109" s="22">
        <f t="shared" si="16"/>
        <v>0.8040201005025126</v>
      </c>
      <c r="S109" s="22"/>
      <c r="U109" t="s">
        <v>18</v>
      </c>
      <c r="V109" s="22">
        <f t="shared" si="17"/>
        <v>0.21585451405752523</v>
      </c>
      <c r="W109" s="22">
        <f t="shared" si="17"/>
        <v>0.25083612040133779</v>
      </c>
      <c r="X109" s="22">
        <f t="shared" si="17"/>
        <v>0.20185029436501262</v>
      </c>
      <c r="Y109" s="22">
        <f t="shared" si="17"/>
        <v>5.4318305268875607E-2</v>
      </c>
      <c r="Z109" s="22" t="e">
        <f t="shared" si="17"/>
        <v>#DIV/0!</v>
      </c>
      <c r="AA109" s="22">
        <f t="shared" si="17"/>
        <v>0</v>
      </c>
      <c r="AB109" s="22">
        <f t="shared" si="17"/>
        <v>8.2160829824381235E-2</v>
      </c>
      <c r="AC109" s="22">
        <f t="shared" si="17"/>
        <v>0</v>
      </c>
      <c r="AD109" s="22">
        <f t="shared" si="8"/>
        <v>0</v>
      </c>
      <c r="AE109" s="22">
        <f t="shared" si="17"/>
        <v>9.3682538389474976E-2</v>
      </c>
      <c r="AF109" s="22">
        <f t="shared" si="17"/>
        <v>9.3527514267717743E-2</v>
      </c>
      <c r="AG109" s="22">
        <f t="shared" si="17"/>
        <v>0.11237849075686912</v>
      </c>
      <c r="AH109" s="22">
        <f t="shared" si="17"/>
        <v>0.241179097811523</v>
      </c>
      <c r="AI109" s="22">
        <f t="shared" si="17"/>
        <v>0</v>
      </c>
      <c r="AJ109" s="22">
        <f t="shared" si="17"/>
        <v>0.13340003335000833</v>
      </c>
      <c r="AK109" s="22">
        <f t="shared" si="17"/>
        <v>0.31426775612822128</v>
      </c>
      <c r="AL109" s="22">
        <f t="shared" si="17"/>
        <v>0.38167938931297707</v>
      </c>
    </row>
    <row r="110" spans="1:38">
      <c r="A110" t="s">
        <v>19</v>
      </c>
      <c r="B110" s="22">
        <f t="shared" si="16"/>
        <v>0.4431529240828187</v>
      </c>
      <c r="C110" s="22">
        <f t="shared" si="16"/>
        <v>0.21443888491779842</v>
      </c>
      <c r="D110" s="22">
        <f t="shared" si="16"/>
        <v>9.3887433908187962E-2</v>
      </c>
      <c r="E110" s="22">
        <f t="shared" si="16"/>
        <v>0.19163206643244968</v>
      </c>
      <c r="F110" s="22">
        <f t="shared" si="16"/>
        <v>0</v>
      </c>
      <c r="G110" s="22">
        <f t="shared" si="16"/>
        <v>0.63593004769475359</v>
      </c>
      <c r="H110" s="22">
        <f t="shared" si="16"/>
        <v>0.25614754098360654</v>
      </c>
      <c r="I110" s="22">
        <f t="shared" si="16"/>
        <v>0</v>
      </c>
      <c r="J110" s="22">
        <f t="shared" si="6"/>
        <v>0</v>
      </c>
      <c r="K110" s="22">
        <f t="shared" si="16"/>
        <v>0.4154078549848943</v>
      </c>
      <c r="L110" s="22">
        <f t="shared" si="16"/>
        <v>0.26090197540067089</v>
      </c>
      <c r="M110" s="22">
        <f t="shared" si="16"/>
        <v>0.20203427615995542</v>
      </c>
      <c r="N110" s="22">
        <f t="shared" si="16"/>
        <v>8.0919242595889312E-2</v>
      </c>
      <c r="O110" s="22">
        <f t="shared" si="16"/>
        <v>4.4124135902338574E-2</v>
      </c>
      <c r="P110" s="22">
        <f t="shared" si="16"/>
        <v>0.5168231199240586</v>
      </c>
      <c r="Q110" s="22">
        <f t="shared" si="16"/>
        <v>0.3216911764705882</v>
      </c>
      <c r="R110" s="22">
        <f t="shared" si="16"/>
        <v>0</v>
      </c>
      <c r="S110" s="22"/>
      <c r="U110" t="s">
        <v>19</v>
      </c>
      <c r="V110" s="22">
        <f t="shared" si="17"/>
        <v>1.6189088554314394E-2</v>
      </c>
      <c r="W110" s="22">
        <f t="shared" si="17"/>
        <v>0</v>
      </c>
      <c r="X110" s="22">
        <f t="shared" si="17"/>
        <v>0</v>
      </c>
      <c r="Y110" s="22">
        <f t="shared" si="17"/>
        <v>0</v>
      </c>
      <c r="Z110" s="22" t="e">
        <f t="shared" si="17"/>
        <v>#DIV/0!</v>
      </c>
      <c r="AA110" s="22">
        <f t="shared" si="17"/>
        <v>0</v>
      </c>
      <c r="AB110" s="22">
        <f t="shared" si="17"/>
        <v>0</v>
      </c>
      <c r="AC110" s="22">
        <f t="shared" si="17"/>
        <v>0</v>
      </c>
      <c r="AD110" s="22">
        <f t="shared" si="8"/>
        <v>0</v>
      </c>
      <c r="AE110" s="22">
        <f t="shared" si="17"/>
        <v>0</v>
      </c>
      <c r="AF110" s="22">
        <f t="shared" si="17"/>
        <v>1.9087247809738313E-2</v>
      </c>
      <c r="AG110" s="22">
        <f t="shared" si="17"/>
        <v>1.4983798767582551E-2</v>
      </c>
      <c r="AH110" s="22">
        <f t="shared" si="17"/>
        <v>3.573023671281822E-2</v>
      </c>
      <c r="AI110" s="22">
        <f t="shared" si="17"/>
        <v>0</v>
      </c>
      <c r="AJ110" s="22">
        <f t="shared" si="17"/>
        <v>2.2233338891668057E-2</v>
      </c>
      <c r="AK110" s="22">
        <f t="shared" si="17"/>
        <v>0</v>
      </c>
      <c r="AL110" s="22">
        <f t="shared" si="17"/>
        <v>0</v>
      </c>
    </row>
    <row r="111" spans="1:38">
      <c r="A111" t="s">
        <v>169</v>
      </c>
      <c r="B111" s="22">
        <f t="shared" si="16"/>
        <v>0.89357065019978199</v>
      </c>
      <c r="C111" s="22">
        <f t="shared" si="16"/>
        <v>0.42887776983559683</v>
      </c>
      <c r="D111" s="22">
        <f t="shared" si="16"/>
        <v>0.3310767406236102</v>
      </c>
      <c r="E111" s="22">
        <f t="shared" si="16"/>
        <v>0.43294652045849752</v>
      </c>
      <c r="F111" s="22">
        <f t="shared" si="16"/>
        <v>0</v>
      </c>
      <c r="G111" s="22">
        <f t="shared" si="16"/>
        <v>0.47694753577106513</v>
      </c>
      <c r="H111" s="22">
        <f t="shared" si="16"/>
        <v>0.19211065573770492</v>
      </c>
      <c r="I111" s="22">
        <f t="shared" si="16"/>
        <v>0</v>
      </c>
      <c r="J111" s="22">
        <f t="shared" si="6"/>
        <v>0</v>
      </c>
      <c r="K111" s="22">
        <f t="shared" si="16"/>
        <v>0.11329305135951663</v>
      </c>
      <c r="L111" s="22">
        <f t="shared" si="16"/>
        <v>9.6906448005963486E-2</v>
      </c>
      <c r="M111" s="22">
        <f t="shared" si="16"/>
        <v>0.2647345687613209</v>
      </c>
      <c r="N111" s="22">
        <f t="shared" si="16"/>
        <v>0.43696391001780222</v>
      </c>
      <c r="O111" s="22">
        <f t="shared" si="16"/>
        <v>7.3540226503897632E-2</v>
      </c>
      <c r="P111" s="22">
        <f t="shared" si="16"/>
        <v>0.72777133213796019</v>
      </c>
      <c r="Q111" s="22">
        <f t="shared" si="16"/>
        <v>0.36764705882352938</v>
      </c>
      <c r="R111" s="22">
        <f t="shared" si="16"/>
        <v>1.306532663316583</v>
      </c>
      <c r="S111" s="22"/>
      <c r="U111" t="s">
        <v>169</v>
      </c>
      <c r="V111" s="22">
        <f t="shared" si="17"/>
        <v>0.65835626787545198</v>
      </c>
      <c r="W111" s="22">
        <f t="shared" si="17"/>
        <v>0</v>
      </c>
      <c r="X111" s="22">
        <f t="shared" si="17"/>
        <v>0.21867115222876368</v>
      </c>
      <c r="Y111" s="22">
        <f t="shared" si="17"/>
        <v>0.56128915444504801</v>
      </c>
      <c r="Z111" s="22" t="e">
        <f t="shared" si="17"/>
        <v>#DIV/0!</v>
      </c>
      <c r="AA111" s="22">
        <f t="shared" si="17"/>
        <v>0.40376850605652759</v>
      </c>
      <c r="AB111" s="22">
        <f t="shared" si="17"/>
        <v>2.0540207456095309E-2</v>
      </c>
      <c r="AC111" s="22">
        <f t="shared" si="17"/>
        <v>0</v>
      </c>
      <c r="AD111" s="22">
        <f t="shared" si="8"/>
        <v>0</v>
      </c>
      <c r="AE111" s="22">
        <f t="shared" si="17"/>
        <v>4.8877846116247813E-2</v>
      </c>
      <c r="AF111" s="22">
        <f t="shared" si="17"/>
        <v>5.3444293867267276E-2</v>
      </c>
      <c r="AG111" s="22">
        <f t="shared" si="17"/>
        <v>0.11425146560281696</v>
      </c>
      <c r="AH111" s="22">
        <f t="shared" si="17"/>
        <v>0.18758374274229567</v>
      </c>
      <c r="AI111" s="22">
        <f t="shared" si="17"/>
        <v>0</v>
      </c>
      <c r="AJ111" s="22">
        <f t="shared" si="17"/>
        <v>0.20565838474792952</v>
      </c>
      <c r="AK111" s="22">
        <f t="shared" si="17"/>
        <v>0.18856065367693275</v>
      </c>
      <c r="AL111" s="22">
        <f t="shared" si="17"/>
        <v>0.76335877862595414</v>
      </c>
    </row>
    <row r="112" spans="1:38">
      <c r="A112" t="s">
        <v>20</v>
      </c>
      <c r="B112" s="22">
        <f t="shared" si="16"/>
        <v>0.45041772611696335</v>
      </c>
      <c r="C112" s="22">
        <f t="shared" si="16"/>
        <v>0</v>
      </c>
      <c r="D112" s="22">
        <f t="shared" si="16"/>
        <v>7.9063102238474084E-2</v>
      </c>
      <c r="E112" s="22">
        <f t="shared" si="16"/>
        <v>8.162106533233969E-2</v>
      </c>
      <c r="F112" s="22">
        <f t="shared" si="16"/>
        <v>0</v>
      </c>
      <c r="G112" s="22">
        <f t="shared" si="16"/>
        <v>3.6565977742448332</v>
      </c>
      <c r="H112" s="22">
        <f t="shared" si="16"/>
        <v>7.6844262295081969E-2</v>
      </c>
      <c r="I112" s="22">
        <f t="shared" si="16"/>
        <v>0</v>
      </c>
      <c r="J112" s="22">
        <f t="shared" si="6"/>
        <v>0</v>
      </c>
      <c r="K112" s="22">
        <f t="shared" si="16"/>
        <v>0</v>
      </c>
      <c r="L112" s="22">
        <f t="shared" si="16"/>
        <v>8.1997763697353718E-2</v>
      </c>
      <c r="M112" s="22">
        <f t="shared" si="16"/>
        <v>0.13933398355858995</v>
      </c>
      <c r="N112" s="22">
        <f t="shared" si="16"/>
        <v>0.24275772778766788</v>
      </c>
      <c r="O112" s="22">
        <f t="shared" si="16"/>
        <v>4.4124135902338574E-2</v>
      </c>
      <c r="P112" s="22">
        <f t="shared" si="16"/>
        <v>0.30587490771015718</v>
      </c>
      <c r="Q112" s="22">
        <f t="shared" si="16"/>
        <v>0</v>
      </c>
      <c r="R112" s="22">
        <f t="shared" ref="R112" si="18">IFERROR(R53/SUM(R$5:R$58)*100,0)</f>
        <v>0.4020100502512563</v>
      </c>
      <c r="S112" s="22"/>
      <c r="U112" t="s">
        <v>20</v>
      </c>
      <c r="V112" s="22">
        <f t="shared" si="17"/>
        <v>0.22664723976040152</v>
      </c>
      <c r="W112" s="22">
        <f t="shared" si="17"/>
        <v>0</v>
      </c>
      <c r="X112" s="22">
        <f t="shared" si="17"/>
        <v>0</v>
      </c>
      <c r="Y112" s="22">
        <f t="shared" si="17"/>
        <v>0</v>
      </c>
      <c r="Z112" s="22" t="e">
        <f t="shared" si="17"/>
        <v>#DIV/0!</v>
      </c>
      <c r="AA112" s="22">
        <f t="shared" si="17"/>
        <v>2.7590847913862722</v>
      </c>
      <c r="AB112" s="22">
        <f t="shared" si="17"/>
        <v>4.6215466776214437E-2</v>
      </c>
      <c r="AC112" s="22">
        <f t="shared" si="17"/>
        <v>0</v>
      </c>
      <c r="AD112" s="22">
        <f t="shared" si="8"/>
        <v>0</v>
      </c>
      <c r="AE112" s="22">
        <f t="shared" si="17"/>
        <v>8.9609384546454313E-2</v>
      </c>
      <c r="AF112" s="22">
        <f t="shared" si="17"/>
        <v>5.1535569086293448E-2</v>
      </c>
      <c r="AG112" s="22">
        <f t="shared" si="17"/>
        <v>3.3713547227060742E-2</v>
      </c>
      <c r="AH112" s="22">
        <f t="shared" si="17"/>
        <v>0.12505582849486377</v>
      </c>
      <c r="AI112" s="22">
        <f t="shared" si="17"/>
        <v>0</v>
      </c>
      <c r="AJ112" s="22">
        <f t="shared" si="17"/>
        <v>0.1611917069645934</v>
      </c>
      <c r="AK112" s="22">
        <f t="shared" si="17"/>
        <v>0.12570710245128849</v>
      </c>
      <c r="AL112" s="22">
        <f t="shared" ref="AL112" si="19">AL53/SUM(AL$5:AL$58)*100</f>
        <v>0</v>
      </c>
    </row>
    <row r="113" spans="1:38">
      <c r="A113" t="s">
        <v>21</v>
      </c>
      <c r="B113" s="22">
        <f t="shared" ref="B113:R117" si="20">IFERROR(B54/SUM(B$5:B$58)*100,0)</f>
        <v>0.1452960406828914</v>
      </c>
      <c r="C113" s="22">
        <f t="shared" si="20"/>
        <v>0</v>
      </c>
      <c r="D113" s="22">
        <f t="shared" si="20"/>
        <v>6.4238770568760192E-2</v>
      </c>
      <c r="E113" s="22">
        <f t="shared" si="20"/>
        <v>1.0646225912913872E-2</v>
      </c>
      <c r="F113" s="22">
        <f t="shared" si="20"/>
        <v>0</v>
      </c>
      <c r="G113" s="22">
        <f t="shared" si="20"/>
        <v>0</v>
      </c>
      <c r="H113" s="22">
        <f t="shared" si="20"/>
        <v>0</v>
      </c>
      <c r="I113" s="22">
        <f t="shared" si="20"/>
        <v>0</v>
      </c>
      <c r="J113" s="22">
        <f t="shared" ref="J113" si="21">IFERROR(J54/SUM(J$5:J$58)*100,0)</f>
        <v>0</v>
      </c>
      <c r="K113" s="22">
        <f t="shared" si="20"/>
        <v>0</v>
      </c>
      <c r="L113" s="22">
        <f t="shared" si="20"/>
        <v>0.10436079016026836</v>
      </c>
      <c r="M113" s="22">
        <f t="shared" si="20"/>
        <v>0.11378941990618177</v>
      </c>
      <c r="N113" s="22">
        <f t="shared" si="20"/>
        <v>0.22657387926849007</v>
      </c>
      <c r="O113" s="22">
        <f t="shared" si="20"/>
        <v>7.3540226503897632E-2</v>
      </c>
      <c r="P113" s="22">
        <f t="shared" si="20"/>
        <v>0.34806455015293747</v>
      </c>
      <c r="Q113" s="22">
        <f t="shared" si="20"/>
        <v>0.13786764705882354</v>
      </c>
      <c r="R113" s="22">
        <f t="shared" si="20"/>
        <v>0.60301507537688437</v>
      </c>
      <c r="S113" s="22"/>
      <c r="U113" t="s">
        <v>21</v>
      </c>
      <c r="V113" s="22">
        <f t="shared" ref="V113:AL117" si="22">V54/SUM(V$5:V$58)*100</f>
        <v>0.11332361988020076</v>
      </c>
      <c r="W113" s="22">
        <f t="shared" si="22"/>
        <v>0</v>
      </c>
      <c r="X113" s="22">
        <f t="shared" si="22"/>
        <v>0.10092514718250631</v>
      </c>
      <c r="Y113" s="22">
        <f t="shared" si="22"/>
        <v>0</v>
      </c>
      <c r="Z113" s="22" t="e">
        <f t="shared" si="22"/>
        <v>#DIV/0!</v>
      </c>
      <c r="AA113" s="22">
        <f t="shared" si="22"/>
        <v>0</v>
      </c>
      <c r="AB113" s="22">
        <f t="shared" si="22"/>
        <v>3.0810311184142961E-2</v>
      </c>
      <c r="AC113" s="22">
        <f t="shared" si="22"/>
        <v>0</v>
      </c>
      <c r="AD113" s="22">
        <f t="shared" si="8"/>
        <v>0</v>
      </c>
      <c r="AE113" s="22">
        <f t="shared" si="22"/>
        <v>1.6292615372082604E-2</v>
      </c>
      <c r="AF113" s="22">
        <f t="shared" si="22"/>
        <v>2.6722146933633638E-2</v>
      </c>
      <c r="AG113" s="22">
        <f t="shared" si="22"/>
        <v>6.9300069300069295E-2</v>
      </c>
      <c r="AH113" s="22">
        <f t="shared" si="22"/>
        <v>0.12505582849486377</v>
      </c>
      <c r="AI113" s="22">
        <f t="shared" si="22"/>
        <v>0</v>
      </c>
      <c r="AJ113" s="22">
        <f t="shared" si="22"/>
        <v>0.12228336390417431</v>
      </c>
      <c r="AK113" s="22">
        <f t="shared" si="22"/>
        <v>0.12570710245128849</v>
      </c>
      <c r="AL113" s="22">
        <f t="shared" si="22"/>
        <v>0</v>
      </c>
    </row>
    <row r="114" spans="1:38">
      <c r="A114" t="s">
        <v>170</v>
      </c>
      <c r="B114" s="22">
        <f t="shared" si="20"/>
        <v>0.61750817290228843</v>
      </c>
      <c r="C114" s="22">
        <f t="shared" si="20"/>
        <v>0.78627591136526087</v>
      </c>
      <c r="D114" s="22">
        <f t="shared" si="20"/>
        <v>0.27672085783465927</v>
      </c>
      <c r="E114" s="22">
        <f t="shared" si="20"/>
        <v>0.19163206643244968</v>
      </c>
      <c r="F114" s="22">
        <f t="shared" si="20"/>
        <v>0</v>
      </c>
      <c r="G114" s="22">
        <f t="shared" si="20"/>
        <v>0.1589825119236884</v>
      </c>
      <c r="H114" s="22">
        <f t="shared" si="20"/>
        <v>0.25614754098360654</v>
      </c>
      <c r="I114" s="22">
        <f t="shared" si="20"/>
        <v>0</v>
      </c>
      <c r="J114" s="22">
        <f t="shared" ref="J114" si="23">IFERROR(J55/SUM(J$5:J$58)*100,0)</f>
        <v>0</v>
      </c>
      <c r="K114" s="22">
        <f t="shared" si="20"/>
        <v>0.11329305135951663</v>
      </c>
      <c r="L114" s="22">
        <f t="shared" si="20"/>
        <v>0.19381289601192697</v>
      </c>
      <c r="M114" s="22">
        <f t="shared" si="20"/>
        <v>0.3018902977102782</v>
      </c>
      <c r="N114" s="22">
        <f t="shared" si="20"/>
        <v>0.9386632141123159</v>
      </c>
      <c r="O114" s="22">
        <f t="shared" si="20"/>
        <v>0</v>
      </c>
      <c r="P114" s="22">
        <f t="shared" si="20"/>
        <v>0.88598249129838624</v>
      </c>
      <c r="Q114" s="22">
        <f t="shared" si="20"/>
        <v>1.5165441176470589</v>
      </c>
      <c r="R114" s="22">
        <f t="shared" si="20"/>
        <v>0.90452261306532655</v>
      </c>
      <c r="S114" s="22"/>
      <c r="U114" t="s">
        <v>170</v>
      </c>
      <c r="V114" s="22">
        <f t="shared" si="22"/>
        <v>0.27521450542334469</v>
      </c>
      <c r="W114" s="22">
        <f t="shared" si="22"/>
        <v>0.25083612040133779</v>
      </c>
      <c r="X114" s="22">
        <f t="shared" si="22"/>
        <v>0</v>
      </c>
      <c r="Y114" s="22">
        <f t="shared" si="22"/>
        <v>5.4318305268875607E-2</v>
      </c>
      <c r="Z114" s="22" t="e">
        <f t="shared" si="22"/>
        <v>#DIV/0!</v>
      </c>
      <c r="AA114" s="22">
        <f t="shared" si="22"/>
        <v>0.20188425302826379</v>
      </c>
      <c r="AB114" s="22">
        <f t="shared" si="22"/>
        <v>2.5675259320119135E-2</v>
      </c>
      <c r="AC114" s="22">
        <f t="shared" si="22"/>
        <v>0</v>
      </c>
      <c r="AD114" s="22">
        <f t="shared" si="8"/>
        <v>0</v>
      </c>
      <c r="AE114" s="22">
        <f t="shared" si="22"/>
        <v>3.6658384587185858E-2</v>
      </c>
      <c r="AF114" s="22">
        <f t="shared" si="22"/>
        <v>8.0166440800900921E-2</v>
      </c>
      <c r="AG114" s="22">
        <f t="shared" si="22"/>
        <v>8.2410893221704043E-2</v>
      </c>
      <c r="AH114" s="22">
        <f t="shared" si="22"/>
        <v>0.1786511835640911</v>
      </c>
      <c r="AI114" s="22">
        <f t="shared" si="22"/>
        <v>2.9027576197387515E-2</v>
      </c>
      <c r="AJ114" s="22">
        <f t="shared" si="22"/>
        <v>0.21677505419376353</v>
      </c>
      <c r="AK114" s="22">
        <f t="shared" si="22"/>
        <v>0.4085480829666876</v>
      </c>
      <c r="AL114" s="22">
        <f t="shared" si="22"/>
        <v>0</v>
      </c>
    </row>
    <row r="115" spans="1:38">
      <c r="A115" t="s">
        <v>22</v>
      </c>
      <c r="B115" s="22">
        <f t="shared" si="20"/>
        <v>0.84271703596077008</v>
      </c>
      <c r="C115" s="22">
        <f t="shared" si="20"/>
        <v>0.78627591136526087</v>
      </c>
      <c r="D115" s="22">
        <f t="shared" si="20"/>
        <v>1.4132529525127242</v>
      </c>
      <c r="E115" s="22">
        <f t="shared" si="20"/>
        <v>0.48617765002306684</v>
      </c>
      <c r="F115" s="22">
        <f t="shared" si="20"/>
        <v>0</v>
      </c>
      <c r="G115" s="22">
        <f t="shared" si="20"/>
        <v>0.52994170641229466</v>
      </c>
      <c r="H115" s="22">
        <f t="shared" si="20"/>
        <v>0.65317622950819676</v>
      </c>
      <c r="I115" s="22">
        <f t="shared" si="20"/>
        <v>0.48419979612640163</v>
      </c>
      <c r="J115" s="22">
        <f t="shared" ref="J115" si="24">IFERROR(J56/SUM(J$5:J$58)*100,0)</f>
        <v>0</v>
      </c>
      <c r="K115" s="22">
        <f t="shared" si="20"/>
        <v>0.11329305135951663</v>
      </c>
      <c r="L115" s="22">
        <f t="shared" si="20"/>
        <v>0.17144986954901231</v>
      </c>
      <c r="M115" s="22">
        <f t="shared" si="20"/>
        <v>0.92657099066462312</v>
      </c>
      <c r="N115" s="22">
        <f t="shared" si="20"/>
        <v>0.97103091115067153</v>
      </c>
      <c r="O115" s="22">
        <f t="shared" si="20"/>
        <v>0.63244594793351971</v>
      </c>
      <c r="P115" s="22">
        <f t="shared" si="20"/>
        <v>0.69612910030587494</v>
      </c>
      <c r="Q115" s="22">
        <f t="shared" si="20"/>
        <v>1.0110294117647058</v>
      </c>
      <c r="R115" s="22">
        <f t="shared" si="20"/>
        <v>3.0150753768844218</v>
      </c>
      <c r="S115" s="22"/>
      <c r="U115" t="s">
        <v>22</v>
      </c>
      <c r="V115" s="22">
        <f t="shared" si="22"/>
        <v>0.50725810803518434</v>
      </c>
      <c r="W115" s="22">
        <f t="shared" si="22"/>
        <v>1.4214046822742474</v>
      </c>
      <c r="X115" s="22">
        <f t="shared" si="22"/>
        <v>1.2615643397813288</v>
      </c>
      <c r="Y115" s="22">
        <f t="shared" si="22"/>
        <v>0.5069708491761723</v>
      </c>
      <c r="Z115" s="22" t="e">
        <f t="shared" si="22"/>
        <v>#DIV/0!</v>
      </c>
      <c r="AA115" s="22">
        <f t="shared" si="22"/>
        <v>0.40376850605652759</v>
      </c>
      <c r="AB115" s="22">
        <f t="shared" si="22"/>
        <v>0.28242785252131047</v>
      </c>
      <c r="AC115" s="22">
        <f t="shared" si="22"/>
        <v>0.29695619896065328</v>
      </c>
      <c r="AD115" s="22">
        <f t="shared" si="8"/>
        <v>0</v>
      </c>
      <c r="AE115" s="22">
        <f t="shared" si="22"/>
        <v>9.3682538389474976E-2</v>
      </c>
      <c r="AF115" s="22">
        <f t="shared" si="22"/>
        <v>0.15651543203985416</v>
      </c>
      <c r="AG115" s="22">
        <f t="shared" si="22"/>
        <v>0.58811410162761513</v>
      </c>
      <c r="AH115" s="22">
        <f t="shared" si="22"/>
        <v>0.64314426083072807</v>
      </c>
      <c r="AI115" s="22">
        <f t="shared" si="22"/>
        <v>0.40638606676342526</v>
      </c>
      <c r="AJ115" s="22">
        <f t="shared" si="22"/>
        <v>0.59474181535212045</v>
      </c>
      <c r="AK115" s="22">
        <f t="shared" si="22"/>
        <v>0.25141420490257699</v>
      </c>
      <c r="AL115" s="22">
        <f t="shared" si="22"/>
        <v>1.717557251908397</v>
      </c>
    </row>
    <row r="116" spans="1:38">
      <c r="A116" t="s">
        <v>23</v>
      </c>
      <c r="B116" s="22">
        <f t="shared" si="20"/>
        <v>0.19614965492190337</v>
      </c>
      <c r="C116" s="22">
        <f t="shared" si="20"/>
        <v>0.21443888491779842</v>
      </c>
      <c r="D116" s="22">
        <f t="shared" si="20"/>
        <v>0.19271631170628059</v>
      </c>
      <c r="E116" s="22">
        <f t="shared" si="20"/>
        <v>0.13130345292593776</v>
      </c>
      <c r="F116" s="22">
        <f t="shared" si="20"/>
        <v>0</v>
      </c>
      <c r="G116" s="22">
        <f t="shared" si="20"/>
        <v>0</v>
      </c>
      <c r="H116" s="22">
        <f t="shared" si="20"/>
        <v>3.8422131147540985E-2</v>
      </c>
      <c r="I116" s="22">
        <f t="shared" si="20"/>
        <v>0.10193679918450561</v>
      </c>
      <c r="J116" s="22">
        <f t="shared" ref="J116" si="25">IFERROR(J57/SUM(J$5:J$58)*100,0)</f>
        <v>0</v>
      </c>
      <c r="K116" s="22">
        <f t="shared" si="20"/>
        <v>0.11329305135951663</v>
      </c>
      <c r="L116" s="22">
        <f t="shared" si="20"/>
        <v>0.11181513231457324</v>
      </c>
      <c r="M116" s="22">
        <f t="shared" si="20"/>
        <v>0.20435650921926526</v>
      </c>
      <c r="N116" s="22">
        <f t="shared" si="20"/>
        <v>9.7103091115067167E-2</v>
      </c>
      <c r="O116" s="22">
        <f t="shared" si="20"/>
        <v>0.19120458891013384</v>
      </c>
      <c r="P116" s="22">
        <f t="shared" si="20"/>
        <v>0.22149562282459656</v>
      </c>
      <c r="Q116" s="22">
        <f t="shared" si="20"/>
        <v>0.18382352941176469</v>
      </c>
      <c r="R116" s="22">
        <f t="shared" si="20"/>
        <v>6.3316582914572859</v>
      </c>
      <c r="S116" s="22"/>
      <c r="U116" t="s">
        <v>23</v>
      </c>
      <c r="V116" s="22">
        <f t="shared" si="22"/>
        <v>0.16189088554314393</v>
      </c>
      <c r="W116" s="22">
        <f t="shared" si="22"/>
        <v>0.25083612040133779</v>
      </c>
      <c r="X116" s="22">
        <f t="shared" si="22"/>
        <v>0.11774600504625736</v>
      </c>
      <c r="Y116" s="22">
        <f t="shared" si="22"/>
        <v>5.4318305268875607E-2</v>
      </c>
      <c r="Z116" s="22" t="e">
        <f t="shared" si="22"/>
        <v>#DIV/0!</v>
      </c>
      <c r="AA116" s="22">
        <f t="shared" si="22"/>
        <v>0.20188425302826379</v>
      </c>
      <c r="AB116" s="22">
        <f t="shared" si="22"/>
        <v>8.2160829824381235E-2</v>
      </c>
      <c r="AC116" s="22">
        <f t="shared" si="22"/>
        <v>7.4239049740163321E-2</v>
      </c>
      <c r="AD116" s="22">
        <f t="shared" si="8"/>
        <v>0</v>
      </c>
      <c r="AE116" s="22">
        <f t="shared" si="22"/>
        <v>0.24438923058123907</v>
      </c>
      <c r="AF116" s="22">
        <f t="shared" si="22"/>
        <v>0.17178523028764484</v>
      </c>
      <c r="AG116" s="22">
        <f t="shared" si="22"/>
        <v>0.18917045944072972</v>
      </c>
      <c r="AH116" s="22">
        <f t="shared" si="22"/>
        <v>0.15185350602947745</v>
      </c>
      <c r="AI116" s="22">
        <f t="shared" si="22"/>
        <v>0.20319303338171263</v>
      </c>
      <c r="AJ116" s="22">
        <f t="shared" si="22"/>
        <v>0.21677505419376353</v>
      </c>
      <c r="AK116" s="22">
        <f t="shared" si="22"/>
        <v>0.18856065367693275</v>
      </c>
      <c r="AL116" s="22">
        <f t="shared" si="22"/>
        <v>4.2938931297709928</v>
      </c>
    </row>
    <row r="117" spans="1:38">
      <c r="A117" t="s">
        <v>24</v>
      </c>
      <c r="B117" s="22">
        <f t="shared" si="20"/>
        <v>11.994188158372685</v>
      </c>
      <c r="C117" s="22">
        <f t="shared" si="20"/>
        <v>9.2208720514653333</v>
      </c>
      <c r="D117" s="22">
        <f t="shared" si="20"/>
        <v>5.5690072639225177</v>
      </c>
      <c r="E117" s="22">
        <f t="shared" si="20"/>
        <v>4.2159054615138931</v>
      </c>
      <c r="F117" s="22">
        <f t="shared" si="20"/>
        <v>0</v>
      </c>
      <c r="G117" s="22">
        <f t="shared" si="20"/>
        <v>3.5506094329623741</v>
      </c>
      <c r="H117" s="22">
        <f t="shared" si="20"/>
        <v>4.5081967213114753</v>
      </c>
      <c r="I117" s="22">
        <f t="shared" si="20"/>
        <v>3.5168195718654434</v>
      </c>
      <c r="J117" s="22">
        <f t="shared" ref="J117" si="26">IFERROR(J58/SUM(J$5:J$58)*100,0)</f>
        <v>3.9900249376558601</v>
      </c>
      <c r="K117" s="22">
        <f t="shared" si="20"/>
        <v>3.5876132930513593</v>
      </c>
      <c r="L117" s="22">
        <f t="shared" si="20"/>
        <v>3.250093179276929</v>
      </c>
      <c r="M117" s="22">
        <f t="shared" si="20"/>
        <v>3.9431517347080955</v>
      </c>
      <c r="N117" s="22">
        <f t="shared" si="20"/>
        <v>13.901925877973781</v>
      </c>
      <c r="O117" s="22">
        <f t="shared" si="20"/>
        <v>4.8830710398588026</v>
      </c>
      <c r="P117" s="22">
        <f t="shared" si="20"/>
        <v>9.3766480329079211</v>
      </c>
      <c r="Q117" s="22">
        <f t="shared" si="20"/>
        <v>10.15625</v>
      </c>
      <c r="R117" s="22">
        <f t="shared" si="20"/>
        <v>12.261306532663317</v>
      </c>
      <c r="S117" s="22"/>
      <c r="U117" t="s">
        <v>24</v>
      </c>
      <c r="V117" s="22">
        <f t="shared" si="22"/>
        <v>18.326048243483893</v>
      </c>
      <c r="W117" s="22">
        <f t="shared" si="22"/>
        <v>18.896321070234116</v>
      </c>
      <c r="X117" s="22">
        <f t="shared" si="22"/>
        <v>13.843566021867115</v>
      </c>
      <c r="Y117" s="22">
        <f t="shared" si="22"/>
        <v>13.416621401412277</v>
      </c>
      <c r="Z117" s="22" t="e">
        <f t="shared" si="22"/>
        <v>#DIV/0!</v>
      </c>
      <c r="AA117" s="22">
        <f t="shared" si="22"/>
        <v>17.160161507402421</v>
      </c>
      <c r="AB117" s="22">
        <f t="shared" si="22"/>
        <v>11.836294546574919</v>
      </c>
      <c r="AC117" s="22">
        <f t="shared" si="22"/>
        <v>7.7208611729769849</v>
      </c>
      <c r="AD117" s="22">
        <f t="shared" si="8"/>
        <v>8.9084065244667503</v>
      </c>
      <c r="AE117" s="22">
        <f t="shared" si="22"/>
        <v>11.8936092216203</v>
      </c>
      <c r="AF117" s="22">
        <f t="shared" si="22"/>
        <v>15.235441201733121</v>
      </c>
      <c r="AG117" s="22">
        <f t="shared" si="22"/>
        <v>12.069449907287746</v>
      </c>
      <c r="AH117" s="22">
        <f t="shared" si="22"/>
        <v>20.446627958910227</v>
      </c>
      <c r="AI117" s="22">
        <f t="shared" si="22"/>
        <v>9.6952104499274316</v>
      </c>
      <c r="AJ117" s="22">
        <f t="shared" si="22"/>
        <v>15.741203935300984</v>
      </c>
      <c r="AK117" s="22">
        <f t="shared" si="22"/>
        <v>17.033312382149589</v>
      </c>
      <c r="AL117" s="22">
        <f t="shared" si="22"/>
        <v>23.473282442748094</v>
      </c>
    </row>
    <row r="120" spans="1:38" s="17" customFormat="1" ht="19">
      <c r="A120" s="23" t="s">
        <v>174</v>
      </c>
      <c r="U120" s="17">
        <v>2016</v>
      </c>
    </row>
    <row r="121" spans="1:38">
      <c r="A121" s="20" t="s">
        <v>35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U121" s="21" t="s">
        <v>36</v>
      </c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</row>
    <row r="122" spans="1:38" ht="42">
      <c r="A122" t="s">
        <v>172</v>
      </c>
      <c r="B122" s="16" t="s">
        <v>128</v>
      </c>
      <c r="C122" s="16" t="s">
        <v>129</v>
      </c>
      <c r="D122" s="16" t="s">
        <v>130</v>
      </c>
      <c r="E122" s="16" t="s">
        <v>131</v>
      </c>
      <c r="F122" s="16" t="s">
        <v>132</v>
      </c>
      <c r="G122" s="16" t="s">
        <v>67</v>
      </c>
      <c r="H122" s="16" t="s">
        <v>133</v>
      </c>
      <c r="I122" s="16" t="s">
        <v>134</v>
      </c>
      <c r="J122" s="16" t="s">
        <v>215</v>
      </c>
      <c r="K122" s="16" t="s">
        <v>75</v>
      </c>
      <c r="L122" s="16" t="s">
        <v>135</v>
      </c>
      <c r="M122" s="16" t="s">
        <v>136</v>
      </c>
      <c r="N122" s="16" t="s">
        <v>137</v>
      </c>
      <c r="O122" s="16" t="s">
        <v>102</v>
      </c>
      <c r="P122" s="16" t="s">
        <v>138</v>
      </c>
      <c r="Q122" s="16" t="s">
        <v>111</v>
      </c>
      <c r="R122" s="16" t="s">
        <v>23</v>
      </c>
      <c r="S122" s="16"/>
      <c r="U122" t="s">
        <v>172</v>
      </c>
      <c r="V122" s="16" t="s">
        <v>128</v>
      </c>
      <c r="W122" s="16" t="s">
        <v>129</v>
      </c>
      <c r="X122" s="16" t="s">
        <v>130</v>
      </c>
      <c r="Y122" s="16" t="s">
        <v>131</v>
      </c>
      <c r="Z122" s="16" t="s">
        <v>132</v>
      </c>
      <c r="AA122" s="16" t="s">
        <v>67</v>
      </c>
      <c r="AB122" s="16" t="s">
        <v>133</v>
      </c>
      <c r="AC122" s="16" t="s">
        <v>134</v>
      </c>
      <c r="AD122" s="16" t="s">
        <v>215</v>
      </c>
      <c r="AE122" s="16" t="s">
        <v>75</v>
      </c>
      <c r="AF122" s="16" t="s">
        <v>135</v>
      </c>
      <c r="AG122" s="16" t="s">
        <v>136</v>
      </c>
      <c r="AH122" s="16" t="s">
        <v>137</v>
      </c>
      <c r="AI122" s="16" t="s">
        <v>102</v>
      </c>
      <c r="AJ122" s="16" t="s">
        <v>138</v>
      </c>
      <c r="AK122" s="16" t="s">
        <v>111</v>
      </c>
      <c r="AL122" s="16" t="s">
        <v>23</v>
      </c>
    </row>
    <row r="123" spans="1:38">
      <c r="A123" t="s">
        <v>0</v>
      </c>
      <c r="B123" s="22">
        <f>IFERROR(B5/SUM($B5:$R5)*100,0)</f>
        <v>8.286516853932584</v>
      </c>
      <c r="C123" s="22">
        <f t="shared" ref="C123:R123" si="27">IFERROR(C5/SUM($B5:$R5)*100,0)</f>
        <v>0.9831460674157303</v>
      </c>
      <c r="D123" s="22">
        <f t="shared" si="27"/>
        <v>11.797752808988763</v>
      </c>
      <c r="E123" s="22">
        <f t="shared" si="27"/>
        <v>15.44943820224719</v>
      </c>
      <c r="F123" s="22">
        <f t="shared" si="27"/>
        <v>0</v>
      </c>
      <c r="G123" s="22">
        <f t="shared" si="27"/>
        <v>1.6853932584269662</v>
      </c>
      <c r="H123" s="22">
        <f t="shared" si="27"/>
        <v>3.3707865168539324</v>
      </c>
      <c r="I123" s="22">
        <f t="shared" si="27"/>
        <v>0.42134831460674155</v>
      </c>
      <c r="J123" s="22">
        <f t="shared" ref="J123:J171" si="28">IFERROR(J5/SUM($B5:$R5)*100,0)</f>
        <v>0</v>
      </c>
      <c r="K123" s="22">
        <f t="shared" si="27"/>
        <v>0</v>
      </c>
      <c r="L123" s="22">
        <f t="shared" si="27"/>
        <v>1.4044943820224718</v>
      </c>
      <c r="M123" s="22">
        <f t="shared" si="27"/>
        <v>43.679775280898873</v>
      </c>
      <c r="N123" s="22">
        <f t="shared" si="27"/>
        <v>2.5280898876404492</v>
      </c>
      <c r="O123" s="22">
        <f t="shared" si="27"/>
        <v>5.4775280898876408</v>
      </c>
      <c r="P123" s="22">
        <f t="shared" si="27"/>
        <v>3.3707865168539324</v>
      </c>
      <c r="Q123" s="22">
        <f t="shared" si="27"/>
        <v>0</v>
      </c>
      <c r="R123" s="22">
        <f t="shared" si="27"/>
        <v>1.544943820224719</v>
      </c>
      <c r="S123" s="22"/>
      <c r="U123" t="s">
        <v>0</v>
      </c>
      <c r="V123" s="22">
        <f>IFERROR(V5/SUM($V5:$AL5)*100,0)</f>
        <v>7.474747474747474</v>
      </c>
      <c r="W123" s="22">
        <f t="shared" ref="W123:AL123" si="29">IFERROR(W5/SUM($V5:$AL5)*100,0)</f>
        <v>1.0101010101010102</v>
      </c>
      <c r="X123" s="22">
        <f t="shared" si="29"/>
        <v>4.2424242424242431</v>
      </c>
      <c r="Y123" s="22">
        <f t="shared" si="29"/>
        <v>4.2424242424242431</v>
      </c>
      <c r="Z123" s="22">
        <f t="shared" si="29"/>
        <v>0</v>
      </c>
      <c r="AA123" s="22">
        <f t="shared" si="29"/>
        <v>0.60606060606060608</v>
      </c>
      <c r="AB123" s="22">
        <f t="shared" si="29"/>
        <v>4.4444444444444446</v>
      </c>
      <c r="AC123" s="22">
        <f t="shared" si="29"/>
        <v>0</v>
      </c>
      <c r="AD123" s="22">
        <f t="shared" ref="AD123:AD176" si="30">IFERROR(AD5/SUM($B5:$R5)*100,0)</f>
        <v>0</v>
      </c>
      <c r="AE123" s="22">
        <f t="shared" si="29"/>
        <v>3.2323232323232323</v>
      </c>
      <c r="AF123" s="22">
        <f t="shared" si="29"/>
        <v>9.0909090909090917</v>
      </c>
      <c r="AG123" s="22">
        <f t="shared" si="29"/>
        <v>42.222222222222221</v>
      </c>
      <c r="AH123" s="22">
        <f t="shared" si="29"/>
        <v>6.666666666666667</v>
      </c>
      <c r="AI123" s="22">
        <f t="shared" si="29"/>
        <v>4.8484848484848486</v>
      </c>
      <c r="AJ123" s="22">
        <f t="shared" si="29"/>
        <v>8.6868686868686869</v>
      </c>
      <c r="AK123" s="22">
        <f t="shared" si="29"/>
        <v>2.2222222222222223</v>
      </c>
      <c r="AL123" s="22">
        <f t="shared" si="29"/>
        <v>1.0101010101010102</v>
      </c>
    </row>
    <row r="124" spans="1:38">
      <c r="A124" t="s">
        <v>1</v>
      </c>
      <c r="B124" s="22">
        <f t="shared" ref="B124:R139" si="31">IFERROR(B6/SUM($B6:$R6)*100,0)</f>
        <v>6.6398390342052318</v>
      </c>
      <c r="C124" s="22">
        <f t="shared" si="31"/>
        <v>1.0731052984574112</v>
      </c>
      <c r="D124" s="22">
        <f t="shared" si="31"/>
        <v>6.5057008718980551</v>
      </c>
      <c r="E124" s="22">
        <f t="shared" si="31"/>
        <v>14.688128772635814</v>
      </c>
      <c r="F124" s="22">
        <f t="shared" si="31"/>
        <v>0</v>
      </c>
      <c r="G124" s="22">
        <f t="shared" si="31"/>
        <v>1.8779342723004695</v>
      </c>
      <c r="H124" s="22">
        <f t="shared" si="31"/>
        <v>2.8169014084507045</v>
      </c>
      <c r="I124" s="22">
        <f t="shared" si="31"/>
        <v>0.2012072434607646</v>
      </c>
      <c r="J124" s="22">
        <f t="shared" si="28"/>
        <v>0</v>
      </c>
      <c r="K124" s="22">
        <f t="shared" si="31"/>
        <v>0.5365526492287056</v>
      </c>
      <c r="L124" s="22">
        <f t="shared" si="31"/>
        <v>2.0120724346076457</v>
      </c>
      <c r="M124" s="22">
        <f t="shared" si="31"/>
        <v>50.368879946344734</v>
      </c>
      <c r="N124" s="22">
        <f t="shared" si="31"/>
        <v>3.3534540576794098</v>
      </c>
      <c r="O124" s="22">
        <f t="shared" si="31"/>
        <v>4.0241448692152915</v>
      </c>
      <c r="P124" s="22">
        <f t="shared" si="31"/>
        <v>4.9631120053655264</v>
      </c>
      <c r="Q124" s="22">
        <f t="shared" si="31"/>
        <v>0.73775989268947018</v>
      </c>
      <c r="R124" s="22">
        <f t="shared" si="31"/>
        <v>0.2012072434607646</v>
      </c>
      <c r="S124" s="22"/>
      <c r="U124" t="s">
        <v>1</v>
      </c>
      <c r="V124" s="22">
        <f t="shared" ref="V124:AL139" si="32">IFERROR(V6/SUM($V6:$AL6)*100,0)</f>
        <v>6.9156293222683267</v>
      </c>
      <c r="W124" s="22">
        <f t="shared" si="32"/>
        <v>0.41493775933609961</v>
      </c>
      <c r="X124" s="22">
        <f t="shared" si="32"/>
        <v>0.82987551867219922</v>
      </c>
      <c r="Y124" s="22">
        <f t="shared" si="32"/>
        <v>2.7662517289073305</v>
      </c>
      <c r="Z124" s="22">
        <f t="shared" si="32"/>
        <v>0</v>
      </c>
      <c r="AA124" s="22">
        <f t="shared" si="32"/>
        <v>1.5214384508990317</v>
      </c>
      <c r="AB124" s="22">
        <f t="shared" si="32"/>
        <v>5.2558782849239281</v>
      </c>
      <c r="AC124" s="22">
        <f t="shared" si="32"/>
        <v>0</v>
      </c>
      <c r="AD124" s="22">
        <f t="shared" si="30"/>
        <v>0</v>
      </c>
      <c r="AE124" s="22">
        <f t="shared" si="32"/>
        <v>3.3195020746887969</v>
      </c>
      <c r="AF124" s="22">
        <f t="shared" si="32"/>
        <v>8.0221300138312586</v>
      </c>
      <c r="AG124" s="22">
        <f t="shared" si="32"/>
        <v>39.972337482710927</v>
      </c>
      <c r="AH124" s="22">
        <f t="shared" si="32"/>
        <v>8.4370677731673585</v>
      </c>
      <c r="AI124" s="22">
        <f t="shared" si="32"/>
        <v>6.5006915629322277</v>
      </c>
      <c r="AJ124" s="22">
        <f t="shared" si="32"/>
        <v>14.246196403872752</v>
      </c>
      <c r="AK124" s="22">
        <f t="shared" si="32"/>
        <v>1.2448132780082988</v>
      </c>
      <c r="AL124" s="22">
        <f t="shared" si="32"/>
        <v>0.55325034578146615</v>
      </c>
    </row>
    <row r="125" spans="1:38">
      <c r="A125" t="s">
        <v>2</v>
      </c>
      <c r="B125" s="22">
        <f t="shared" si="31"/>
        <v>8.0482897384305829</v>
      </c>
      <c r="C125" s="22">
        <f t="shared" si="31"/>
        <v>0.60362173038229372</v>
      </c>
      <c r="D125" s="22">
        <f t="shared" si="31"/>
        <v>1.1066398390342052</v>
      </c>
      <c r="E125" s="22">
        <f t="shared" si="31"/>
        <v>4.0241448692152915</v>
      </c>
      <c r="F125" s="22">
        <f t="shared" si="31"/>
        <v>0</v>
      </c>
      <c r="G125" s="22">
        <f t="shared" si="31"/>
        <v>47.987927565392354</v>
      </c>
      <c r="H125" s="22">
        <f t="shared" si="31"/>
        <v>0.30181086519114686</v>
      </c>
      <c r="I125" s="22">
        <f t="shared" si="31"/>
        <v>0</v>
      </c>
      <c r="J125" s="22">
        <f t="shared" si="28"/>
        <v>0</v>
      </c>
      <c r="K125" s="22">
        <f t="shared" si="31"/>
        <v>0</v>
      </c>
      <c r="L125" s="22">
        <f t="shared" si="31"/>
        <v>1.8108651911468814</v>
      </c>
      <c r="M125" s="22">
        <f t="shared" si="31"/>
        <v>30.985915492957744</v>
      </c>
      <c r="N125" s="22">
        <f t="shared" si="31"/>
        <v>1.4084507042253522</v>
      </c>
      <c r="O125" s="22">
        <f t="shared" si="31"/>
        <v>1.1066398390342052</v>
      </c>
      <c r="P125" s="22">
        <f t="shared" si="31"/>
        <v>1.7102615694164991</v>
      </c>
      <c r="Q125" s="22">
        <f t="shared" si="31"/>
        <v>0</v>
      </c>
      <c r="R125" s="22">
        <f t="shared" si="31"/>
        <v>0.90543259557344069</v>
      </c>
      <c r="S125" s="22"/>
      <c r="U125" t="s">
        <v>2</v>
      </c>
      <c r="V125" s="22">
        <f t="shared" si="32"/>
        <v>10.536779324055665</v>
      </c>
      <c r="W125" s="22">
        <f t="shared" si="32"/>
        <v>0</v>
      </c>
      <c r="X125" s="22">
        <f t="shared" si="32"/>
        <v>0</v>
      </c>
      <c r="Y125" s="22">
        <f t="shared" si="32"/>
        <v>1.3916500994035785</v>
      </c>
      <c r="Z125" s="22">
        <f t="shared" si="32"/>
        <v>0</v>
      </c>
      <c r="AA125" s="22">
        <f t="shared" si="32"/>
        <v>20.477137176938371</v>
      </c>
      <c r="AB125" s="22">
        <f t="shared" si="32"/>
        <v>4.5725646123260439</v>
      </c>
      <c r="AC125" s="22">
        <f t="shared" si="32"/>
        <v>0</v>
      </c>
      <c r="AD125" s="22">
        <f t="shared" si="30"/>
        <v>0</v>
      </c>
      <c r="AE125" s="22">
        <f t="shared" si="32"/>
        <v>11.928429423459244</v>
      </c>
      <c r="AF125" s="22">
        <f t="shared" si="32"/>
        <v>20.079522862823062</v>
      </c>
      <c r="AG125" s="22">
        <f t="shared" si="32"/>
        <v>21.471172962226639</v>
      </c>
      <c r="AH125" s="22">
        <f t="shared" si="32"/>
        <v>2.982107355864811</v>
      </c>
      <c r="AI125" s="22">
        <f t="shared" si="32"/>
        <v>0.59642147117296218</v>
      </c>
      <c r="AJ125" s="22">
        <f t="shared" si="32"/>
        <v>5.964214711729622</v>
      </c>
      <c r="AK125" s="22">
        <f t="shared" si="32"/>
        <v>0</v>
      </c>
      <c r="AL125" s="22">
        <f t="shared" si="32"/>
        <v>0</v>
      </c>
    </row>
    <row r="126" spans="1:38">
      <c r="A126" t="s">
        <v>142</v>
      </c>
      <c r="B126" s="22">
        <f t="shared" si="31"/>
        <v>7.339941066166622</v>
      </c>
      <c r="C126" s="22">
        <f t="shared" si="31"/>
        <v>0.82373426198767752</v>
      </c>
      <c r="D126" s="22">
        <f t="shared" si="31"/>
        <v>10.159389231181356</v>
      </c>
      <c r="E126" s="22">
        <f t="shared" si="31"/>
        <v>23.272167157781944</v>
      </c>
      <c r="F126" s="22">
        <f t="shared" si="31"/>
        <v>0</v>
      </c>
      <c r="G126" s="22">
        <f t="shared" si="31"/>
        <v>1.1987677471202784</v>
      </c>
      <c r="H126" s="22">
        <f t="shared" si="31"/>
        <v>1.7881060809000804</v>
      </c>
      <c r="I126" s="22">
        <f t="shared" si="31"/>
        <v>0.12054647736405037</v>
      </c>
      <c r="J126" s="22">
        <f t="shared" si="28"/>
        <v>2.009107956067506E-2</v>
      </c>
      <c r="K126" s="22">
        <f t="shared" si="31"/>
        <v>0.44200375033485129</v>
      </c>
      <c r="L126" s="22">
        <f t="shared" si="31"/>
        <v>4.0985802303777126</v>
      </c>
      <c r="M126" s="22">
        <f t="shared" si="31"/>
        <v>41.762657380123223</v>
      </c>
      <c r="N126" s="22">
        <f t="shared" si="31"/>
        <v>3.1944816501473343</v>
      </c>
      <c r="O126" s="22">
        <f t="shared" si="31"/>
        <v>2.022502009107956</v>
      </c>
      <c r="P126" s="22">
        <f t="shared" si="31"/>
        <v>2.8261451915349585</v>
      </c>
      <c r="Q126" s="22">
        <f t="shared" si="31"/>
        <v>0.49557996249665148</v>
      </c>
      <c r="R126" s="22">
        <f t="shared" si="31"/>
        <v>0.43530672381462626</v>
      </c>
      <c r="S126" s="22"/>
      <c r="U126" t="s">
        <v>142</v>
      </c>
      <c r="V126" s="22">
        <f t="shared" si="32"/>
        <v>7.9087167976056865</v>
      </c>
      <c r="W126" s="22">
        <f t="shared" si="32"/>
        <v>0.62102506546950986</v>
      </c>
      <c r="X126" s="22">
        <f t="shared" si="32"/>
        <v>3.4867190422745975</v>
      </c>
      <c r="Y126" s="22">
        <f t="shared" si="32"/>
        <v>4.2873176206509536</v>
      </c>
      <c r="Z126" s="22">
        <f t="shared" si="32"/>
        <v>0</v>
      </c>
      <c r="AA126" s="22">
        <f t="shared" si="32"/>
        <v>0.53872053872053871</v>
      </c>
      <c r="AB126" s="22">
        <f t="shared" si="32"/>
        <v>3.4717545828656937</v>
      </c>
      <c r="AC126" s="22">
        <f t="shared" si="32"/>
        <v>0.10475121586232697</v>
      </c>
      <c r="AD126" s="22">
        <f t="shared" si="30"/>
        <v>0</v>
      </c>
      <c r="AE126" s="22">
        <f t="shared" si="32"/>
        <v>1.623643845866068</v>
      </c>
      <c r="AF126" s="22">
        <f t="shared" si="32"/>
        <v>11.148522259633371</v>
      </c>
      <c r="AG126" s="22">
        <f t="shared" si="32"/>
        <v>50.153385708941265</v>
      </c>
      <c r="AH126" s="22">
        <f t="shared" si="32"/>
        <v>5.4620276842499065</v>
      </c>
      <c r="AI126" s="22">
        <f t="shared" si="32"/>
        <v>2.5664047886270107</v>
      </c>
      <c r="AJ126" s="22">
        <f t="shared" si="32"/>
        <v>7.4523007856341197</v>
      </c>
      <c r="AK126" s="22">
        <f t="shared" si="32"/>
        <v>0.71829405162738502</v>
      </c>
      <c r="AL126" s="22">
        <f t="shared" si="32"/>
        <v>0.4564160119715675</v>
      </c>
    </row>
    <row r="127" spans="1:38">
      <c r="A127" t="s">
        <v>143</v>
      </c>
      <c r="B127" s="22">
        <f t="shared" si="31"/>
        <v>8.0467520791189031</v>
      </c>
      <c r="C127" s="22">
        <f t="shared" si="31"/>
        <v>0.5619240278714317</v>
      </c>
      <c r="D127" s="22">
        <f t="shared" si="31"/>
        <v>8.2715216902674769</v>
      </c>
      <c r="E127" s="22">
        <f t="shared" si="31"/>
        <v>8.3164756124971895</v>
      </c>
      <c r="F127" s="22">
        <f t="shared" si="31"/>
        <v>0</v>
      </c>
      <c r="G127" s="22">
        <f t="shared" si="31"/>
        <v>1.0564171723982918</v>
      </c>
      <c r="H127" s="22">
        <f t="shared" si="31"/>
        <v>4.3830074173971685</v>
      </c>
      <c r="I127" s="22">
        <f t="shared" si="31"/>
        <v>0.13486176668914363</v>
      </c>
      <c r="J127" s="22">
        <f t="shared" si="28"/>
        <v>0</v>
      </c>
      <c r="K127" s="22">
        <f t="shared" si="31"/>
        <v>0.38210833895257362</v>
      </c>
      <c r="L127" s="22">
        <f t="shared" si="31"/>
        <v>4.3380534951674532</v>
      </c>
      <c r="M127" s="22">
        <f t="shared" si="31"/>
        <v>48.999775230388856</v>
      </c>
      <c r="N127" s="22">
        <f t="shared" si="31"/>
        <v>4.7875927174645989</v>
      </c>
      <c r="O127" s="22">
        <f t="shared" si="31"/>
        <v>1.8431108114182964</v>
      </c>
      <c r="P127" s="22">
        <f t="shared" si="31"/>
        <v>6.360979995504608</v>
      </c>
      <c r="Q127" s="22">
        <f t="shared" si="31"/>
        <v>1.6857720836142953</v>
      </c>
      <c r="R127" s="22">
        <f t="shared" si="31"/>
        <v>0.83164756124971906</v>
      </c>
      <c r="S127" s="22"/>
      <c r="U127" t="s">
        <v>143</v>
      </c>
      <c r="V127" s="22">
        <f t="shared" si="32"/>
        <v>7.0145784914430589</v>
      </c>
      <c r="W127" s="22">
        <f t="shared" si="32"/>
        <v>0.5493344601732516</v>
      </c>
      <c r="X127" s="22">
        <f t="shared" si="32"/>
        <v>2.0071836044791889</v>
      </c>
      <c r="Y127" s="22">
        <f t="shared" si="32"/>
        <v>1.3522079019649271</v>
      </c>
      <c r="Z127" s="22">
        <f t="shared" si="32"/>
        <v>0</v>
      </c>
      <c r="AA127" s="22">
        <f t="shared" si="32"/>
        <v>0.5493344601732516</v>
      </c>
      <c r="AB127" s="22">
        <f t="shared" si="32"/>
        <v>4.9228818930910627</v>
      </c>
      <c r="AC127" s="22">
        <f t="shared" si="32"/>
        <v>0.1267694908092119</v>
      </c>
      <c r="AD127" s="22">
        <f t="shared" si="30"/>
        <v>0</v>
      </c>
      <c r="AE127" s="22">
        <f t="shared" si="32"/>
        <v>2.3241073315022183</v>
      </c>
      <c r="AF127" s="22">
        <f t="shared" si="32"/>
        <v>8.8316078597084307</v>
      </c>
      <c r="AG127" s="22">
        <f t="shared" si="32"/>
        <v>44.453834777096979</v>
      </c>
      <c r="AH127" s="22">
        <f t="shared" si="32"/>
        <v>8.5569406296218045</v>
      </c>
      <c r="AI127" s="22">
        <f t="shared" si="32"/>
        <v>1.9649271075427848</v>
      </c>
      <c r="AJ127" s="22">
        <f t="shared" si="32"/>
        <v>13.860130995140501</v>
      </c>
      <c r="AK127" s="22">
        <f t="shared" si="32"/>
        <v>2.788928797802662</v>
      </c>
      <c r="AL127" s="22">
        <f t="shared" si="32"/>
        <v>0.6972321994506655</v>
      </c>
    </row>
    <row r="128" spans="1:38">
      <c r="A128" t="s">
        <v>3</v>
      </c>
      <c r="B128" s="22">
        <f t="shared" si="31"/>
        <v>20.42711234911792</v>
      </c>
      <c r="C128" s="22">
        <f t="shared" si="31"/>
        <v>4.2711234911792015</v>
      </c>
      <c r="D128" s="22">
        <f t="shared" si="31"/>
        <v>12.534818941504177</v>
      </c>
      <c r="E128" s="22">
        <f t="shared" si="31"/>
        <v>15.041782729805014</v>
      </c>
      <c r="F128" s="22">
        <f t="shared" si="31"/>
        <v>0</v>
      </c>
      <c r="G128" s="22">
        <f t="shared" si="31"/>
        <v>1.021355617455896</v>
      </c>
      <c r="H128" s="22">
        <f t="shared" si="31"/>
        <v>0.83565459610027859</v>
      </c>
      <c r="I128" s="22">
        <f t="shared" si="31"/>
        <v>0.2785515320334262</v>
      </c>
      <c r="J128" s="22">
        <f t="shared" si="28"/>
        <v>0</v>
      </c>
      <c r="K128" s="22">
        <f t="shared" si="31"/>
        <v>0.2785515320334262</v>
      </c>
      <c r="L128" s="22">
        <f t="shared" si="31"/>
        <v>2.6926648096564532</v>
      </c>
      <c r="M128" s="22">
        <f t="shared" si="31"/>
        <v>20.2414113277623</v>
      </c>
      <c r="N128" s="22">
        <f t="shared" si="31"/>
        <v>7.613741875580315</v>
      </c>
      <c r="O128" s="22">
        <f t="shared" si="31"/>
        <v>4.3639740018570103</v>
      </c>
      <c r="P128" s="22">
        <f t="shared" si="31"/>
        <v>6.1281337047353759</v>
      </c>
      <c r="Q128" s="22">
        <f t="shared" si="31"/>
        <v>3.7140204271123487</v>
      </c>
      <c r="R128" s="22">
        <f t="shared" si="31"/>
        <v>0.55710306406685239</v>
      </c>
      <c r="S128" s="22"/>
      <c r="U128" t="s">
        <v>3</v>
      </c>
      <c r="V128" s="22">
        <f t="shared" si="32"/>
        <v>27.02312138728324</v>
      </c>
      <c r="W128" s="22">
        <f t="shared" si="32"/>
        <v>2.745664739884393</v>
      </c>
      <c r="X128" s="22">
        <f t="shared" si="32"/>
        <v>4.4075144508670521</v>
      </c>
      <c r="Y128" s="22">
        <f t="shared" si="32"/>
        <v>4.0462427745664744</v>
      </c>
      <c r="Z128" s="22">
        <f t="shared" si="32"/>
        <v>0</v>
      </c>
      <c r="AA128" s="22">
        <f t="shared" si="32"/>
        <v>0.57803468208092479</v>
      </c>
      <c r="AB128" s="22">
        <f t="shared" si="32"/>
        <v>5.4913294797687859</v>
      </c>
      <c r="AC128" s="22">
        <f t="shared" si="32"/>
        <v>0.57803468208092479</v>
      </c>
      <c r="AD128" s="22">
        <f t="shared" si="30"/>
        <v>0</v>
      </c>
      <c r="AE128" s="22">
        <f t="shared" si="32"/>
        <v>2.745664739884393</v>
      </c>
      <c r="AF128" s="22">
        <f t="shared" si="32"/>
        <v>3.7572254335260116</v>
      </c>
      <c r="AG128" s="22">
        <f t="shared" si="32"/>
        <v>18.930635838150287</v>
      </c>
      <c r="AH128" s="22">
        <f t="shared" si="32"/>
        <v>14.812138728323699</v>
      </c>
      <c r="AI128" s="22">
        <f t="shared" si="32"/>
        <v>4.4797687861271678</v>
      </c>
      <c r="AJ128" s="22">
        <f t="shared" si="32"/>
        <v>8.0924855491329488</v>
      </c>
      <c r="AK128" s="22">
        <f t="shared" si="32"/>
        <v>2.0953757225433525</v>
      </c>
      <c r="AL128" s="22">
        <f t="shared" si="32"/>
        <v>0.2167630057803468</v>
      </c>
    </row>
    <row r="129" spans="1:38">
      <c r="A129" t="s">
        <v>144</v>
      </c>
      <c r="B129" s="22">
        <f t="shared" si="31"/>
        <v>2.3512646954043466</v>
      </c>
      <c r="C129" s="22">
        <f t="shared" si="31"/>
        <v>0.35625222657641609</v>
      </c>
      <c r="D129" s="22">
        <f t="shared" si="31"/>
        <v>2.4581403633772712</v>
      </c>
      <c r="E129" s="22">
        <f t="shared" si="31"/>
        <v>1.7456359102244388</v>
      </c>
      <c r="F129" s="22">
        <f t="shared" si="31"/>
        <v>0</v>
      </c>
      <c r="G129" s="22">
        <f t="shared" si="31"/>
        <v>0.57000356252226569</v>
      </c>
      <c r="H129" s="22">
        <f t="shared" si="31"/>
        <v>0.46312789454934095</v>
      </c>
      <c r="I129" s="22">
        <f t="shared" si="31"/>
        <v>0.10687566797292483</v>
      </c>
      <c r="J129" s="22">
        <f t="shared" si="28"/>
        <v>0</v>
      </c>
      <c r="K129" s="22">
        <f t="shared" si="31"/>
        <v>0</v>
      </c>
      <c r="L129" s="22">
        <f t="shared" si="31"/>
        <v>2.2087638047737799</v>
      </c>
      <c r="M129" s="22">
        <f t="shared" si="31"/>
        <v>9.5475596722479512</v>
      </c>
      <c r="N129" s="22">
        <f t="shared" si="31"/>
        <v>8.6213038831492703</v>
      </c>
      <c r="O129" s="22">
        <f t="shared" si="31"/>
        <v>3.0637691485571787</v>
      </c>
      <c r="P129" s="22">
        <f t="shared" si="31"/>
        <v>50.659066619166367</v>
      </c>
      <c r="Q129" s="22">
        <f t="shared" si="31"/>
        <v>17.456359102244392</v>
      </c>
      <c r="R129" s="22">
        <f t="shared" si="31"/>
        <v>0.39187744923405771</v>
      </c>
      <c r="S129" s="22"/>
      <c r="U129" t="s">
        <v>144</v>
      </c>
      <c r="V129" s="22">
        <f t="shared" si="32"/>
        <v>2.5302530253025304</v>
      </c>
      <c r="W129" s="22">
        <f t="shared" si="32"/>
        <v>0.16501650165016502</v>
      </c>
      <c r="X129" s="22">
        <f t="shared" si="32"/>
        <v>0.88008800880088001</v>
      </c>
      <c r="Y129" s="22">
        <f t="shared" si="32"/>
        <v>0.27502750275027504</v>
      </c>
      <c r="Z129" s="22">
        <f t="shared" si="32"/>
        <v>0</v>
      </c>
      <c r="AA129" s="22">
        <f t="shared" si="32"/>
        <v>0.24752475247524752</v>
      </c>
      <c r="AB129" s="22">
        <f t="shared" si="32"/>
        <v>1.0451045104510452</v>
      </c>
      <c r="AC129" s="22">
        <f t="shared" si="32"/>
        <v>0</v>
      </c>
      <c r="AD129" s="22">
        <f t="shared" si="30"/>
        <v>0</v>
      </c>
      <c r="AE129" s="22">
        <f t="shared" si="32"/>
        <v>0.52255225522552262</v>
      </c>
      <c r="AF129" s="22">
        <f t="shared" si="32"/>
        <v>2.6127612761276127</v>
      </c>
      <c r="AG129" s="22">
        <f t="shared" si="32"/>
        <v>6.1331133113311331</v>
      </c>
      <c r="AH129" s="22">
        <f t="shared" si="32"/>
        <v>10.836083608360836</v>
      </c>
      <c r="AI129" s="22">
        <f t="shared" si="32"/>
        <v>2.7502750275027505</v>
      </c>
      <c r="AJ129" s="22">
        <f t="shared" si="32"/>
        <v>61.166116611661167</v>
      </c>
      <c r="AK129" s="22">
        <f t="shared" si="32"/>
        <v>10.588558855885587</v>
      </c>
      <c r="AL129" s="22">
        <f t="shared" si="32"/>
        <v>0.24752475247524752</v>
      </c>
    </row>
    <row r="130" spans="1:38">
      <c r="A130" t="s">
        <v>145</v>
      </c>
      <c r="B130" s="22">
        <f t="shared" si="31"/>
        <v>3.7189395828139284</v>
      </c>
      <c r="C130" s="22">
        <f t="shared" si="31"/>
        <v>1.2133300091415273</v>
      </c>
      <c r="D130" s="22">
        <f t="shared" si="31"/>
        <v>4.1635502368486659</v>
      </c>
      <c r="E130" s="22">
        <f t="shared" si="31"/>
        <v>4.9447353112274577</v>
      </c>
      <c r="F130" s="22">
        <f t="shared" si="31"/>
        <v>0</v>
      </c>
      <c r="G130" s="22">
        <f t="shared" si="31"/>
        <v>0.50278401063741374</v>
      </c>
      <c r="H130" s="22">
        <f t="shared" si="31"/>
        <v>1.0346546995761656</v>
      </c>
      <c r="I130" s="22">
        <f t="shared" si="31"/>
        <v>4.1552397573339984E-2</v>
      </c>
      <c r="J130" s="22">
        <f t="shared" si="28"/>
        <v>0</v>
      </c>
      <c r="K130" s="22">
        <f t="shared" si="31"/>
        <v>0.43630017452006981</v>
      </c>
      <c r="L130" s="22">
        <f t="shared" si="31"/>
        <v>1.0595861381201694</v>
      </c>
      <c r="M130" s="22">
        <f t="shared" si="31"/>
        <v>74.191805867198539</v>
      </c>
      <c r="N130" s="22">
        <f t="shared" si="31"/>
        <v>2.5887143688190806</v>
      </c>
      <c r="O130" s="22">
        <f t="shared" si="31"/>
        <v>2.9335992686778027</v>
      </c>
      <c r="P130" s="22">
        <f t="shared" si="31"/>
        <v>2.5263857724590708</v>
      </c>
      <c r="Q130" s="22">
        <f t="shared" si="31"/>
        <v>0.2326934264107039</v>
      </c>
      <c r="R130" s="22">
        <f t="shared" si="31"/>
        <v>0.41136873597606582</v>
      </c>
      <c r="S130" s="22"/>
      <c r="U130" t="s">
        <v>145</v>
      </c>
      <c r="V130" s="22">
        <f t="shared" si="32"/>
        <v>4.4662610619469021</v>
      </c>
      <c r="W130" s="22">
        <f t="shared" si="32"/>
        <v>0.76050884955752207</v>
      </c>
      <c r="X130" s="22">
        <f t="shared" si="32"/>
        <v>2.0775719026548671</v>
      </c>
      <c r="Y130" s="22">
        <f t="shared" si="32"/>
        <v>1.1269358407079646</v>
      </c>
      <c r="Z130" s="22">
        <f t="shared" si="32"/>
        <v>0</v>
      </c>
      <c r="AA130" s="22">
        <f t="shared" si="32"/>
        <v>0.38716814159292035</v>
      </c>
      <c r="AB130" s="22">
        <f t="shared" si="32"/>
        <v>2.0291758849557522</v>
      </c>
      <c r="AC130" s="22">
        <f t="shared" si="32"/>
        <v>6.2223451327433628E-2</v>
      </c>
      <c r="AD130" s="22">
        <f t="shared" si="30"/>
        <v>0</v>
      </c>
      <c r="AE130" s="22">
        <f t="shared" si="32"/>
        <v>1.1200221238938053</v>
      </c>
      <c r="AF130" s="22">
        <f t="shared" si="32"/>
        <v>2.3921460176991149</v>
      </c>
      <c r="AG130" s="22">
        <f t="shared" si="32"/>
        <v>70.772262168141594</v>
      </c>
      <c r="AH130" s="22">
        <f t="shared" si="32"/>
        <v>4.2692201327433628</v>
      </c>
      <c r="AI130" s="22">
        <f t="shared" si="32"/>
        <v>2.8069690265486722</v>
      </c>
      <c r="AJ130" s="22">
        <f t="shared" si="32"/>
        <v>6.9413716814159292</v>
      </c>
      <c r="AK130" s="22">
        <f t="shared" si="32"/>
        <v>0.37679756637168138</v>
      </c>
      <c r="AL130" s="22">
        <f t="shared" si="32"/>
        <v>0.41136615044247793</v>
      </c>
    </row>
    <row r="131" spans="1:38">
      <c r="A131" t="s">
        <v>146</v>
      </c>
      <c r="B131" s="22">
        <f t="shared" si="31"/>
        <v>16.624213005238623</v>
      </c>
      <c r="C131" s="22">
        <f t="shared" si="31"/>
        <v>0.30278271735473639</v>
      </c>
      <c r="D131" s="22">
        <f t="shared" si="31"/>
        <v>1.7301869563127792</v>
      </c>
      <c r="E131" s="22">
        <f t="shared" si="31"/>
        <v>62.825010813668477</v>
      </c>
      <c r="F131" s="22">
        <f t="shared" si="31"/>
        <v>0</v>
      </c>
      <c r="G131" s="22">
        <f t="shared" si="31"/>
        <v>1.9752967751237565</v>
      </c>
      <c r="H131" s="22">
        <f t="shared" si="31"/>
        <v>2.7010140817993946</v>
      </c>
      <c r="I131" s="22">
        <f t="shared" si="31"/>
        <v>0.15860047099533811</v>
      </c>
      <c r="J131" s="22">
        <f t="shared" si="28"/>
        <v>0</v>
      </c>
      <c r="K131" s="22">
        <f t="shared" si="31"/>
        <v>6.2478973422405923E-2</v>
      </c>
      <c r="L131" s="22">
        <f t="shared" si="31"/>
        <v>0.25472196856827028</v>
      </c>
      <c r="M131" s="22">
        <f t="shared" si="31"/>
        <v>1.6677079828903736</v>
      </c>
      <c r="N131" s="22">
        <f t="shared" si="31"/>
        <v>0.75935983082616432</v>
      </c>
      <c r="O131" s="22">
        <f t="shared" si="31"/>
        <v>0.12015187196616522</v>
      </c>
      <c r="P131" s="22">
        <f t="shared" si="31"/>
        <v>10.313836689575623</v>
      </c>
      <c r="Q131" s="22">
        <f t="shared" si="31"/>
        <v>0.11053972220887202</v>
      </c>
      <c r="R131" s="22">
        <f t="shared" si="31"/>
        <v>0.39409814004902194</v>
      </c>
      <c r="S131" s="22"/>
      <c r="U131" t="s">
        <v>146</v>
      </c>
      <c r="V131" s="22">
        <f t="shared" si="32"/>
        <v>38.13120224817775</v>
      </c>
      <c r="W131" s="22">
        <f t="shared" si="32"/>
        <v>0.31614999560902785</v>
      </c>
      <c r="X131" s="22">
        <f t="shared" si="32"/>
        <v>0.63229999121805569</v>
      </c>
      <c r="Y131" s="22">
        <f t="shared" si="32"/>
        <v>20.207253886010363</v>
      </c>
      <c r="Z131" s="22">
        <f t="shared" si="32"/>
        <v>0</v>
      </c>
      <c r="AA131" s="22">
        <f t="shared" si="32"/>
        <v>2.3711249670677086</v>
      </c>
      <c r="AB131" s="22">
        <f t="shared" si="32"/>
        <v>9.967506806006849</v>
      </c>
      <c r="AC131" s="22">
        <f t="shared" si="32"/>
        <v>0.22833055238429789</v>
      </c>
      <c r="AD131" s="22">
        <f t="shared" si="30"/>
        <v>0</v>
      </c>
      <c r="AE131" s="22">
        <f t="shared" si="32"/>
        <v>0.33371388425397386</v>
      </c>
      <c r="AF131" s="22">
        <f t="shared" si="32"/>
        <v>0.86063054360235347</v>
      </c>
      <c r="AG131" s="22">
        <f t="shared" si="32"/>
        <v>2.7575305172565208</v>
      </c>
      <c r="AH131" s="22">
        <f t="shared" si="32"/>
        <v>1.5719680337226662</v>
      </c>
      <c r="AI131" s="22">
        <f t="shared" si="32"/>
        <v>0.21954860806182491</v>
      </c>
      <c r="AJ131" s="22">
        <f t="shared" si="32"/>
        <v>21.840695529990338</v>
      </c>
      <c r="AK131" s="22">
        <f t="shared" si="32"/>
        <v>0.22833055238429789</v>
      </c>
      <c r="AL131" s="22">
        <f t="shared" si="32"/>
        <v>0.33371388425397386</v>
      </c>
    </row>
    <row r="132" spans="1:38">
      <c r="A132" t="s">
        <v>147</v>
      </c>
      <c r="B132" s="22">
        <f t="shared" si="31"/>
        <v>4.7137006413723821</v>
      </c>
      <c r="C132" s="22">
        <f t="shared" si="31"/>
        <v>0.80364732246348802</v>
      </c>
      <c r="D132" s="22">
        <f t="shared" si="31"/>
        <v>1.2441078741982845</v>
      </c>
      <c r="E132" s="22">
        <f t="shared" si="31"/>
        <v>1.6768410478324705</v>
      </c>
      <c r="F132" s="22">
        <f t="shared" si="31"/>
        <v>0</v>
      </c>
      <c r="G132" s="22">
        <f t="shared" si="31"/>
        <v>0.20091183061587201</v>
      </c>
      <c r="H132" s="22">
        <f t="shared" si="31"/>
        <v>1.4759292172165985</v>
      </c>
      <c r="I132" s="22">
        <f t="shared" si="31"/>
        <v>5.4091646704273244E-2</v>
      </c>
      <c r="J132" s="22">
        <f t="shared" si="28"/>
        <v>2.318213430183139E-2</v>
      </c>
      <c r="K132" s="22">
        <f t="shared" si="31"/>
        <v>6.9546402905494159E-2</v>
      </c>
      <c r="L132" s="22">
        <f t="shared" si="31"/>
        <v>77.984699791360796</v>
      </c>
      <c r="M132" s="22">
        <f t="shared" si="31"/>
        <v>1.8622981222471215</v>
      </c>
      <c r="N132" s="22">
        <f t="shared" si="31"/>
        <v>3.1450428869484583</v>
      </c>
      <c r="O132" s="22">
        <f t="shared" si="31"/>
        <v>0.44818792983540684</v>
      </c>
      <c r="P132" s="22">
        <f t="shared" si="31"/>
        <v>2.3336681863843598</v>
      </c>
      <c r="Q132" s="22">
        <f t="shared" si="31"/>
        <v>3.6782319758905802</v>
      </c>
      <c r="R132" s="22">
        <f t="shared" si="31"/>
        <v>0.28591298972258716</v>
      </c>
      <c r="S132" s="22"/>
      <c r="U132" t="s">
        <v>147</v>
      </c>
      <c r="V132" s="22">
        <f t="shared" si="32"/>
        <v>2.2107020910699595</v>
      </c>
      <c r="W132" s="22">
        <f t="shared" si="32"/>
        <v>0.27415696732547418</v>
      </c>
      <c r="X132" s="22">
        <f t="shared" si="32"/>
        <v>0.18194053286145104</v>
      </c>
      <c r="Y132" s="22">
        <f t="shared" si="32"/>
        <v>0.18443286892804628</v>
      </c>
      <c r="Z132" s="22">
        <f t="shared" si="32"/>
        <v>0</v>
      </c>
      <c r="AA132" s="22">
        <f t="shared" si="32"/>
        <v>0.11963213119657054</v>
      </c>
      <c r="AB132" s="22">
        <f t="shared" si="32"/>
        <v>0.7726241806445181</v>
      </c>
      <c r="AC132" s="22">
        <f t="shared" si="32"/>
        <v>4.2369713132118736E-2</v>
      </c>
      <c r="AD132" s="22">
        <f t="shared" si="30"/>
        <v>4.636426860366278E-2</v>
      </c>
      <c r="AE132" s="22">
        <f t="shared" si="32"/>
        <v>0.19190987712783192</v>
      </c>
      <c r="AF132" s="22">
        <f t="shared" si="32"/>
        <v>89.960870323754463</v>
      </c>
      <c r="AG132" s="22">
        <f t="shared" si="32"/>
        <v>0.96453405777235002</v>
      </c>
      <c r="AH132" s="22">
        <f t="shared" si="32"/>
        <v>1.5228173366896791</v>
      </c>
      <c r="AI132" s="22">
        <f t="shared" si="32"/>
        <v>0.23926426239314108</v>
      </c>
      <c r="AJ132" s="22">
        <f t="shared" si="32"/>
        <v>1.2636143857637763</v>
      </c>
      <c r="AK132" s="22">
        <f t="shared" si="32"/>
        <v>1.874236722079605</v>
      </c>
      <c r="AL132" s="22">
        <f t="shared" si="32"/>
        <v>0.18194053286145104</v>
      </c>
    </row>
    <row r="133" spans="1:38">
      <c r="A133" t="s">
        <v>148</v>
      </c>
      <c r="B133" s="22">
        <f t="shared" si="31"/>
        <v>2.3647152599415464</v>
      </c>
      <c r="C133" s="22">
        <f t="shared" si="31"/>
        <v>0</v>
      </c>
      <c r="D133" s="22">
        <f t="shared" si="31"/>
        <v>7.9709503144097069E-2</v>
      </c>
      <c r="E133" s="22">
        <f t="shared" si="31"/>
        <v>0.19484545213001506</v>
      </c>
      <c r="F133" s="22">
        <f t="shared" si="31"/>
        <v>0</v>
      </c>
      <c r="G133" s="22">
        <f t="shared" si="31"/>
        <v>0.1771322292091046</v>
      </c>
      <c r="H133" s="22">
        <f t="shared" si="31"/>
        <v>39.341068107342132</v>
      </c>
      <c r="I133" s="22">
        <f t="shared" si="31"/>
        <v>32.07864670976884</v>
      </c>
      <c r="J133" s="22">
        <f t="shared" si="28"/>
        <v>6.6513152068018773</v>
      </c>
      <c r="K133" s="22">
        <f t="shared" si="31"/>
        <v>17.98777787618457</v>
      </c>
      <c r="L133" s="22">
        <f t="shared" si="31"/>
        <v>0.1771322292091046</v>
      </c>
      <c r="M133" s="22">
        <f t="shared" si="31"/>
        <v>0.27455495527411217</v>
      </c>
      <c r="N133" s="22">
        <f t="shared" si="31"/>
        <v>0.18598884066955984</v>
      </c>
      <c r="O133" s="22">
        <f t="shared" si="31"/>
        <v>7.9709503144097069E-2</v>
      </c>
      <c r="P133" s="22">
        <f t="shared" si="31"/>
        <v>0.11513594898591799</v>
      </c>
      <c r="Q133" s="22">
        <f t="shared" si="31"/>
        <v>3.5426445841820919E-2</v>
      </c>
      <c r="R133" s="22">
        <f t="shared" si="31"/>
        <v>0.25684173235320168</v>
      </c>
      <c r="S133" s="22"/>
      <c r="U133" t="s">
        <v>148</v>
      </c>
      <c r="V133" s="22">
        <f t="shared" si="32"/>
        <v>1.5511746622669713</v>
      </c>
      <c r="W133" s="22">
        <f t="shared" si="32"/>
        <v>1.4101587838790647E-2</v>
      </c>
      <c r="X133" s="22">
        <f t="shared" si="32"/>
        <v>8.4609527032743891E-3</v>
      </c>
      <c r="Y133" s="22">
        <f t="shared" si="32"/>
        <v>8.178920946498576E-2</v>
      </c>
      <c r="Z133" s="22">
        <f t="shared" si="32"/>
        <v>0</v>
      </c>
      <c r="AA133" s="22">
        <f t="shared" si="32"/>
        <v>7.3328256761711369E-2</v>
      </c>
      <c r="AB133" s="22">
        <f t="shared" si="32"/>
        <v>31.942916772428575</v>
      </c>
      <c r="AC133" s="22">
        <f t="shared" si="32"/>
        <v>10.034689906083424</v>
      </c>
      <c r="AD133" s="22">
        <f t="shared" si="30"/>
        <v>5.5176689398636087</v>
      </c>
      <c r="AE133" s="22">
        <f t="shared" si="32"/>
        <v>53.368869334687083</v>
      </c>
      <c r="AF133" s="22">
        <f t="shared" si="32"/>
        <v>0.26793016893702232</v>
      </c>
      <c r="AG133" s="22">
        <f t="shared" si="32"/>
        <v>0.3610006486730406</v>
      </c>
      <c r="AH133" s="22">
        <f t="shared" si="32"/>
        <v>0.15511746622669714</v>
      </c>
      <c r="AI133" s="22">
        <f t="shared" si="32"/>
        <v>4.5125081084130075E-2</v>
      </c>
      <c r="AJ133" s="22">
        <f t="shared" si="32"/>
        <v>0.10999238514256704</v>
      </c>
      <c r="AK133" s="22">
        <f t="shared" si="32"/>
        <v>6.4867304058436992E-2</v>
      </c>
      <c r="AL133" s="22">
        <f t="shared" si="32"/>
        <v>0.16357841892997152</v>
      </c>
    </row>
    <row r="134" spans="1:38">
      <c r="A134" t="s">
        <v>149</v>
      </c>
      <c r="B134" s="22">
        <f t="shared" si="31"/>
        <v>4.2821158690176322</v>
      </c>
      <c r="C134" s="22">
        <f t="shared" si="31"/>
        <v>1.5289086755316033</v>
      </c>
      <c r="D134" s="22">
        <f t="shared" si="31"/>
        <v>61.917872415207079</v>
      </c>
      <c r="E134" s="22">
        <f t="shared" si="31"/>
        <v>21.879210356745357</v>
      </c>
      <c r="F134" s="22">
        <f t="shared" si="31"/>
        <v>0</v>
      </c>
      <c r="G134" s="22">
        <f t="shared" si="31"/>
        <v>3.5147325874289731E-2</v>
      </c>
      <c r="H134" s="22">
        <f t="shared" si="31"/>
        <v>0.18745240466287857</v>
      </c>
      <c r="I134" s="22">
        <f t="shared" si="31"/>
        <v>5.8578876457149549E-2</v>
      </c>
      <c r="J134" s="22">
        <f t="shared" si="28"/>
        <v>0</v>
      </c>
      <c r="K134" s="22">
        <f t="shared" si="31"/>
        <v>5.2720988811434603E-2</v>
      </c>
      <c r="L134" s="22">
        <f t="shared" si="31"/>
        <v>0.33975748345146739</v>
      </c>
      <c r="M134" s="22">
        <f t="shared" si="31"/>
        <v>6.3733817585378718</v>
      </c>
      <c r="N134" s="22">
        <f t="shared" si="31"/>
        <v>0.89625680979438815</v>
      </c>
      <c r="O134" s="22">
        <f t="shared" si="31"/>
        <v>0.37490480932575715</v>
      </c>
      <c r="P134" s="22">
        <f t="shared" si="31"/>
        <v>1.5347665631773182</v>
      </c>
      <c r="Q134" s="22">
        <f t="shared" si="31"/>
        <v>0.18159451701716361</v>
      </c>
      <c r="R134" s="22">
        <f t="shared" si="31"/>
        <v>0.35733114638861224</v>
      </c>
      <c r="S134" s="22"/>
      <c r="U134" t="s">
        <v>149</v>
      </c>
      <c r="V134" s="22">
        <f t="shared" si="32"/>
        <v>4.6578194119177727</v>
      </c>
      <c r="W134" s="22">
        <f t="shared" si="32"/>
        <v>2.6021337496747332</v>
      </c>
      <c r="X134" s="22">
        <f t="shared" si="32"/>
        <v>56.206088992974237</v>
      </c>
      <c r="Y134" s="22">
        <f t="shared" si="32"/>
        <v>10.174342961228207</v>
      </c>
      <c r="Z134" s="22">
        <f t="shared" si="32"/>
        <v>0</v>
      </c>
      <c r="AA134" s="22">
        <f t="shared" si="32"/>
        <v>7.8064012490242002E-2</v>
      </c>
      <c r="AB134" s="22">
        <f t="shared" si="32"/>
        <v>0.75461878740567268</v>
      </c>
      <c r="AC134" s="22">
        <f t="shared" si="32"/>
        <v>0</v>
      </c>
      <c r="AD134" s="22">
        <f t="shared" si="30"/>
        <v>0</v>
      </c>
      <c r="AE134" s="22">
        <f t="shared" si="32"/>
        <v>0.44236273744470467</v>
      </c>
      <c r="AF134" s="22">
        <f t="shared" si="32"/>
        <v>1.0928961748633881</v>
      </c>
      <c r="AG134" s="22">
        <f t="shared" si="32"/>
        <v>16.341399947957324</v>
      </c>
      <c r="AH134" s="22">
        <f t="shared" si="32"/>
        <v>2.6801977621649753</v>
      </c>
      <c r="AI134" s="22">
        <f t="shared" si="32"/>
        <v>0.26021337496747332</v>
      </c>
      <c r="AJ134" s="22">
        <f t="shared" si="32"/>
        <v>3.9812646370023423</v>
      </c>
      <c r="AK134" s="22">
        <f t="shared" si="32"/>
        <v>0.31225604996096801</v>
      </c>
      <c r="AL134" s="22">
        <f t="shared" si="32"/>
        <v>0.41634139994795732</v>
      </c>
    </row>
    <row r="135" spans="1:38">
      <c r="A135" t="s">
        <v>150</v>
      </c>
      <c r="B135" s="22">
        <f t="shared" si="31"/>
        <v>2.1077712609970671</v>
      </c>
      <c r="C135" s="22">
        <f t="shared" si="31"/>
        <v>0.18328445747800587</v>
      </c>
      <c r="D135" s="22">
        <f t="shared" si="31"/>
        <v>0.53152492668621698</v>
      </c>
      <c r="E135" s="22">
        <f t="shared" si="31"/>
        <v>1.6495601173020527</v>
      </c>
      <c r="F135" s="22">
        <f t="shared" si="31"/>
        <v>0</v>
      </c>
      <c r="G135" s="22">
        <f t="shared" si="31"/>
        <v>0</v>
      </c>
      <c r="H135" s="22">
        <f t="shared" si="31"/>
        <v>1.7595307917888565</v>
      </c>
      <c r="I135" s="22">
        <f t="shared" si="31"/>
        <v>0.10997067448680353</v>
      </c>
      <c r="J135" s="22">
        <f t="shared" si="28"/>
        <v>0</v>
      </c>
      <c r="K135" s="22">
        <f t="shared" si="31"/>
        <v>0.18328445747800587</v>
      </c>
      <c r="L135" s="22">
        <f t="shared" si="31"/>
        <v>1.6678885630498532</v>
      </c>
      <c r="M135" s="22">
        <f t="shared" si="31"/>
        <v>4.4904692082111435</v>
      </c>
      <c r="N135" s="22">
        <f t="shared" si="31"/>
        <v>10.172287390029327</v>
      </c>
      <c r="O135" s="22">
        <f t="shared" si="31"/>
        <v>75.311583577712611</v>
      </c>
      <c r="P135" s="22">
        <f t="shared" si="31"/>
        <v>0.95307917888563054</v>
      </c>
      <c r="Q135" s="22">
        <f t="shared" si="31"/>
        <v>0.4582111436950147</v>
      </c>
      <c r="R135" s="22">
        <f t="shared" si="31"/>
        <v>0.42155425219941345</v>
      </c>
      <c r="S135" s="22"/>
      <c r="U135" t="s">
        <v>150</v>
      </c>
      <c r="V135" s="22">
        <f t="shared" si="32"/>
        <v>2.1238021238021236</v>
      </c>
      <c r="W135" s="22">
        <f t="shared" si="32"/>
        <v>6.4750064750064742E-2</v>
      </c>
      <c r="X135" s="22">
        <f t="shared" si="32"/>
        <v>0.14245014245014245</v>
      </c>
      <c r="Y135" s="22">
        <f t="shared" si="32"/>
        <v>0.15540015540015539</v>
      </c>
      <c r="Z135" s="22">
        <f t="shared" si="32"/>
        <v>0</v>
      </c>
      <c r="AA135" s="22">
        <f t="shared" si="32"/>
        <v>0</v>
      </c>
      <c r="AB135" s="22">
        <f t="shared" si="32"/>
        <v>3.5871535871535873</v>
      </c>
      <c r="AC135" s="22">
        <f t="shared" si="32"/>
        <v>0</v>
      </c>
      <c r="AD135" s="22">
        <f t="shared" si="30"/>
        <v>0</v>
      </c>
      <c r="AE135" s="22">
        <f t="shared" si="32"/>
        <v>0.71225071225071224</v>
      </c>
      <c r="AF135" s="22">
        <f t="shared" si="32"/>
        <v>2.9396529396529396</v>
      </c>
      <c r="AG135" s="22">
        <f t="shared" si="32"/>
        <v>4.0015540015540019</v>
      </c>
      <c r="AH135" s="22">
        <f t="shared" si="32"/>
        <v>4.6749546749546749</v>
      </c>
      <c r="AI135" s="22">
        <f t="shared" si="32"/>
        <v>79.551929551929561</v>
      </c>
      <c r="AJ135" s="22">
        <f t="shared" si="32"/>
        <v>1.2820512820512819</v>
      </c>
      <c r="AK135" s="22">
        <f t="shared" si="32"/>
        <v>0.23310023310023309</v>
      </c>
      <c r="AL135" s="22">
        <f t="shared" si="32"/>
        <v>0.53095053095053091</v>
      </c>
    </row>
    <row r="136" spans="1:38">
      <c r="A136" t="s">
        <v>4</v>
      </c>
      <c r="B136" s="22">
        <f t="shared" si="31"/>
        <v>6.9892473118279561</v>
      </c>
      <c r="C136" s="22">
        <f t="shared" si="31"/>
        <v>1.6129032258064515</v>
      </c>
      <c r="D136" s="22">
        <f t="shared" si="31"/>
        <v>16.129032258064516</v>
      </c>
      <c r="E136" s="22">
        <f t="shared" si="31"/>
        <v>54.838709677419352</v>
      </c>
      <c r="F136" s="22">
        <f t="shared" si="31"/>
        <v>0</v>
      </c>
      <c r="G136" s="22">
        <f t="shared" si="31"/>
        <v>0</v>
      </c>
      <c r="H136" s="22">
        <f t="shared" si="31"/>
        <v>0</v>
      </c>
      <c r="I136" s="22">
        <f t="shared" si="31"/>
        <v>0</v>
      </c>
      <c r="J136" s="22">
        <f t="shared" si="28"/>
        <v>0</v>
      </c>
      <c r="K136" s="22">
        <f t="shared" si="31"/>
        <v>0</v>
      </c>
      <c r="L136" s="22">
        <f t="shared" si="31"/>
        <v>4.3010752688172049</v>
      </c>
      <c r="M136" s="22">
        <f t="shared" si="31"/>
        <v>9.67741935483871</v>
      </c>
      <c r="N136" s="22">
        <f t="shared" si="31"/>
        <v>0</v>
      </c>
      <c r="O136" s="22">
        <f t="shared" si="31"/>
        <v>0</v>
      </c>
      <c r="P136" s="22">
        <f t="shared" si="31"/>
        <v>4.838709677419355</v>
      </c>
      <c r="Q136" s="22">
        <f t="shared" si="31"/>
        <v>0</v>
      </c>
      <c r="R136" s="22">
        <f t="shared" si="31"/>
        <v>1.6129032258064515</v>
      </c>
      <c r="S136" s="22"/>
      <c r="U136" t="s">
        <v>4</v>
      </c>
      <c r="V136" s="22">
        <f t="shared" si="32"/>
        <v>36</v>
      </c>
      <c r="W136" s="22">
        <f t="shared" si="32"/>
        <v>0</v>
      </c>
      <c r="X136" s="22">
        <f t="shared" si="32"/>
        <v>0</v>
      </c>
      <c r="Y136" s="22">
        <f t="shared" si="32"/>
        <v>52</v>
      </c>
      <c r="Z136" s="22">
        <f t="shared" si="32"/>
        <v>0</v>
      </c>
      <c r="AA136" s="22">
        <f t="shared" si="32"/>
        <v>0</v>
      </c>
      <c r="AB136" s="22">
        <f t="shared" si="32"/>
        <v>0</v>
      </c>
      <c r="AC136" s="22">
        <f t="shared" si="32"/>
        <v>0</v>
      </c>
      <c r="AD136" s="22">
        <f t="shared" si="30"/>
        <v>0</v>
      </c>
      <c r="AE136" s="22">
        <f t="shared" si="32"/>
        <v>0</v>
      </c>
      <c r="AF136" s="22">
        <f t="shared" si="32"/>
        <v>0</v>
      </c>
      <c r="AG136" s="22">
        <f t="shared" si="32"/>
        <v>0</v>
      </c>
      <c r="AH136" s="22">
        <f t="shared" si="32"/>
        <v>0</v>
      </c>
      <c r="AI136" s="22">
        <f t="shared" si="32"/>
        <v>0</v>
      </c>
      <c r="AJ136" s="22">
        <f t="shared" si="32"/>
        <v>12</v>
      </c>
      <c r="AK136" s="22">
        <f t="shared" si="32"/>
        <v>0</v>
      </c>
      <c r="AL136" s="22">
        <f t="shared" si="32"/>
        <v>0</v>
      </c>
    </row>
    <row r="137" spans="1:38">
      <c r="A137" t="s">
        <v>151</v>
      </c>
      <c r="B137" s="22">
        <f t="shared" si="31"/>
        <v>20.103324348607369</v>
      </c>
      <c r="C137" s="22">
        <f t="shared" si="31"/>
        <v>0.7187780772686434</v>
      </c>
      <c r="D137" s="22">
        <f t="shared" si="31"/>
        <v>36.927223719676547</v>
      </c>
      <c r="E137" s="22">
        <f t="shared" si="31"/>
        <v>22.057502246181489</v>
      </c>
      <c r="F137" s="22">
        <f t="shared" si="31"/>
        <v>0</v>
      </c>
      <c r="G137" s="22">
        <f t="shared" si="31"/>
        <v>0.89847259658580414</v>
      </c>
      <c r="H137" s="22">
        <f t="shared" si="31"/>
        <v>2.1787960467205751</v>
      </c>
      <c r="I137" s="22">
        <f t="shared" si="31"/>
        <v>0.15723270440251574</v>
      </c>
      <c r="J137" s="22">
        <f t="shared" si="28"/>
        <v>0</v>
      </c>
      <c r="K137" s="22">
        <f t="shared" si="31"/>
        <v>0.22461814914645103</v>
      </c>
      <c r="L137" s="22">
        <f t="shared" si="31"/>
        <v>1.10062893081761</v>
      </c>
      <c r="M137" s="22">
        <f t="shared" si="31"/>
        <v>7.9065588499550765</v>
      </c>
      <c r="N137" s="22">
        <f t="shared" si="31"/>
        <v>1.8418688230008984</v>
      </c>
      <c r="O137" s="22">
        <f t="shared" si="31"/>
        <v>0.20215633423180593</v>
      </c>
      <c r="P137" s="22">
        <f t="shared" si="31"/>
        <v>4.44743935309973</v>
      </c>
      <c r="Q137" s="22">
        <f t="shared" si="31"/>
        <v>0.58400718778077276</v>
      </c>
      <c r="R137" s="22">
        <f t="shared" si="31"/>
        <v>0.65139263252470803</v>
      </c>
      <c r="S137" s="22"/>
      <c r="U137" t="s">
        <v>151</v>
      </c>
      <c r="V137" s="22">
        <f t="shared" si="32"/>
        <v>48.065250379362674</v>
      </c>
      <c r="W137" s="22">
        <f t="shared" si="32"/>
        <v>0.6828528072837633</v>
      </c>
      <c r="X137" s="22">
        <f t="shared" si="32"/>
        <v>14.036418816388469</v>
      </c>
      <c r="Y137" s="22">
        <f t="shared" si="32"/>
        <v>5.9559939301972689</v>
      </c>
      <c r="Z137" s="22">
        <f t="shared" si="32"/>
        <v>0</v>
      </c>
      <c r="AA137" s="22">
        <f t="shared" si="32"/>
        <v>2.7693474962063735</v>
      </c>
      <c r="AB137" s="22">
        <f t="shared" si="32"/>
        <v>5.5007587253414263</v>
      </c>
      <c r="AC137" s="22">
        <f t="shared" si="32"/>
        <v>0.26555386949924126</v>
      </c>
      <c r="AD137" s="22">
        <f t="shared" si="30"/>
        <v>0</v>
      </c>
      <c r="AE137" s="22">
        <f t="shared" si="32"/>
        <v>2.4279210925644916</v>
      </c>
      <c r="AF137" s="22">
        <f t="shared" si="32"/>
        <v>2.8072837632776935</v>
      </c>
      <c r="AG137" s="22">
        <f t="shared" si="32"/>
        <v>7.9666160849772378</v>
      </c>
      <c r="AH137" s="22">
        <f t="shared" si="32"/>
        <v>3.110773899848255</v>
      </c>
      <c r="AI137" s="22">
        <f t="shared" si="32"/>
        <v>0.41729893778452198</v>
      </c>
      <c r="AJ137" s="22">
        <f t="shared" si="32"/>
        <v>4.9696509863429439</v>
      </c>
      <c r="AK137" s="22">
        <f t="shared" si="32"/>
        <v>0.41729893778452198</v>
      </c>
      <c r="AL137" s="22">
        <f t="shared" si="32"/>
        <v>0.60698027314112291</v>
      </c>
    </row>
    <row r="138" spans="1:38">
      <c r="A138" t="s">
        <v>152</v>
      </c>
      <c r="B138" s="22">
        <f t="shared" si="31"/>
        <v>10.020449897750511</v>
      </c>
      <c r="C138" s="22">
        <f t="shared" si="31"/>
        <v>0</v>
      </c>
      <c r="D138" s="22">
        <f t="shared" si="31"/>
        <v>7.7709611451942742</v>
      </c>
      <c r="E138" s="22">
        <f t="shared" si="31"/>
        <v>62.985685071574636</v>
      </c>
      <c r="F138" s="22">
        <f t="shared" si="31"/>
        <v>0</v>
      </c>
      <c r="G138" s="22">
        <f t="shared" si="31"/>
        <v>0</v>
      </c>
      <c r="H138" s="22">
        <f t="shared" si="31"/>
        <v>0.81799591002045002</v>
      </c>
      <c r="I138" s="22">
        <f t="shared" si="31"/>
        <v>0</v>
      </c>
      <c r="J138" s="22">
        <f t="shared" si="28"/>
        <v>0</v>
      </c>
      <c r="K138" s="22">
        <f t="shared" si="31"/>
        <v>0</v>
      </c>
      <c r="L138" s="22">
        <f t="shared" si="31"/>
        <v>4.9079754601226995</v>
      </c>
      <c r="M138" s="22">
        <f t="shared" si="31"/>
        <v>8.3844580777096116</v>
      </c>
      <c r="N138" s="22">
        <f t="shared" si="31"/>
        <v>0.61349693251533743</v>
      </c>
      <c r="O138" s="22">
        <f t="shared" si="31"/>
        <v>0</v>
      </c>
      <c r="P138" s="22">
        <f t="shared" si="31"/>
        <v>4.4989775051124745</v>
      </c>
      <c r="Q138" s="22">
        <f t="shared" si="31"/>
        <v>0</v>
      </c>
      <c r="R138" s="22">
        <f t="shared" si="31"/>
        <v>0</v>
      </c>
      <c r="S138" s="22"/>
      <c r="U138" t="s">
        <v>152</v>
      </c>
      <c r="V138" s="22">
        <f t="shared" si="32"/>
        <v>11.538461538461538</v>
      </c>
      <c r="W138" s="22">
        <f t="shared" si="32"/>
        <v>0</v>
      </c>
      <c r="X138" s="22">
        <f t="shared" si="32"/>
        <v>0</v>
      </c>
      <c r="Y138" s="22">
        <f t="shared" si="32"/>
        <v>42.307692307692307</v>
      </c>
      <c r="Z138" s="22">
        <f t="shared" si="32"/>
        <v>0</v>
      </c>
      <c r="AA138" s="22">
        <f t="shared" si="32"/>
        <v>0</v>
      </c>
      <c r="AB138" s="22">
        <f t="shared" si="32"/>
        <v>0</v>
      </c>
      <c r="AC138" s="22">
        <f t="shared" si="32"/>
        <v>0</v>
      </c>
      <c r="AD138" s="22">
        <f t="shared" si="30"/>
        <v>0</v>
      </c>
      <c r="AE138" s="22">
        <f t="shared" si="32"/>
        <v>0</v>
      </c>
      <c r="AF138" s="22">
        <f t="shared" si="32"/>
        <v>19.230769230769234</v>
      </c>
      <c r="AG138" s="22">
        <f t="shared" si="32"/>
        <v>0</v>
      </c>
      <c r="AH138" s="22">
        <f t="shared" si="32"/>
        <v>0</v>
      </c>
      <c r="AI138" s="22">
        <f t="shared" si="32"/>
        <v>0</v>
      </c>
      <c r="AJ138" s="22">
        <f t="shared" si="32"/>
        <v>26.923076923076923</v>
      </c>
      <c r="AK138" s="22">
        <f t="shared" si="32"/>
        <v>0</v>
      </c>
      <c r="AL138" s="22">
        <f t="shared" si="32"/>
        <v>0</v>
      </c>
    </row>
    <row r="139" spans="1:38">
      <c r="A139" t="s">
        <v>153</v>
      </c>
      <c r="B139" s="22">
        <f t="shared" si="31"/>
        <v>12.043010752688172</v>
      </c>
      <c r="C139" s="22">
        <f t="shared" si="31"/>
        <v>0.64516129032258063</v>
      </c>
      <c r="D139" s="22">
        <f t="shared" si="31"/>
        <v>5.376344086021505</v>
      </c>
      <c r="E139" s="22">
        <f t="shared" si="31"/>
        <v>10.75268817204301</v>
      </c>
      <c r="F139" s="22">
        <f t="shared" si="31"/>
        <v>0</v>
      </c>
      <c r="G139" s="22">
        <f t="shared" si="31"/>
        <v>1.5053763440860215</v>
      </c>
      <c r="H139" s="22">
        <f t="shared" si="31"/>
        <v>3.870967741935484</v>
      </c>
      <c r="I139" s="22">
        <f t="shared" si="31"/>
        <v>0</v>
      </c>
      <c r="J139" s="22">
        <f t="shared" si="28"/>
        <v>0</v>
      </c>
      <c r="K139" s="22">
        <f t="shared" si="31"/>
        <v>1.7204301075268817</v>
      </c>
      <c r="L139" s="22">
        <f t="shared" si="31"/>
        <v>10.32258064516129</v>
      </c>
      <c r="M139" s="22">
        <f t="shared" si="31"/>
        <v>32.473118279569889</v>
      </c>
      <c r="N139" s="22">
        <f t="shared" si="31"/>
        <v>3.4408602150537635</v>
      </c>
      <c r="O139" s="22">
        <f t="shared" si="31"/>
        <v>0.86021505376344087</v>
      </c>
      <c r="P139" s="22">
        <f t="shared" si="31"/>
        <v>13.548387096774196</v>
      </c>
      <c r="Q139" s="22">
        <f t="shared" si="31"/>
        <v>0.64516129032258063</v>
      </c>
      <c r="R139" s="22">
        <f t="shared" ref="R139" si="33">IFERROR(R21/SUM($B21:$R21)*100,0)</f>
        <v>2.795698924731183</v>
      </c>
      <c r="S139" s="22"/>
      <c r="U139" t="s">
        <v>153</v>
      </c>
      <c r="V139" s="22">
        <f t="shared" si="32"/>
        <v>0</v>
      </c>
      <c r="W139" s="22">
        <f t="shared" si="32"/>
        <v>0</v>
      </c>
      <c r="X139" s="22">
        <f t="shared" si="32"/>
        <v>0</v>
      </c>
      <c r="Y139" s="22">
        <f t="shared" si="32"/>
        <v>0</v>
      </c>
      <c r="Z139" s="22">
        <f t="shared" si="32"/>
        <v>0</v>
      </c>
      <c r="AA139" s="22">
        <f t="shared" si="32"/>
        <v>0</v>
      </c>
      <c r="AB139" s="22">
        <f t="shared" si="32"/>
        <v>0</v>
      </c>
      <c r="AC139" s="22">
        <f t="shared" si="32"/>
        <v>0</v>
      </c>
      <c r="AD139" s="22">
        <f t="shared" si="30"/>
        <v>0</v>
      </c>
      <c r="AE139" s="22">
        <f t="shared" si="32"/>
        <v>12</v>
      </c>
      <c r="AF139" s="22">
        <f t="shared" si="32"/>
        <v>16</v>
      </c>
      <c r="AG139" s="22">
        <f t="shared" si="32"/>
        <v>0</v>
      </c>
      <c r="AH139" s="22">
        <f t="shared" si="32"/>
        <v>0</v>
      </c>
      <c r="AI139" s="22">
        <f t="shared" si="32"/>
        <v>0</v>
      </c>
      <c r="AJ139" s="22">
        <f t="shared" si="32"/>
        <v>52</v>
      </c>
      <c r="AK139" s="22">
        <f t="shared" si="32"/>
        <v>20</v>
      </c>
      <c r="AL139" s="22">
        <f t="shared" ref="W139:AL154" si="34">IFERROR(AL21/SUM($V21:$AL21)*100,0)</f>
        <v>0</v>
      </c>
    </row>
    <row r="140" spans="1:38">
      <c r="A140" t="s">
        <v>154</v>
      </c>
      <c r="B140" s="22">
        <f t="shared" ref="B140:R155" si="35">IFERROR(B22/SUM($B22:$R22)*100,0)</f>
        <v>8.6687306501547994</v>
      </c>
      <c r="C140" s="22">
        <f t="shared" si="35"/>
        <v>0.30959752321981426</v>
      </c>
      <c r="D140" s="22">
        <f t="shared" si="35"/>
        <v>41.795665634674926</v>
      </c>
      <c r="E140" s="22">
        <f t="shared" si="35"/>
        <v>24.664602683178536</v>
      </c>
      <c r="F140" s="22">
        <f t="shared" si="35"/>
        <v>0</v>
      </c>
      <c r="G140" s="22">
        <f t="shared" si="35"/>
        <v>0.51599587203302377</v>
      </c>
      <c r="H140" s="22">
        <f t="shared" si="35"/>
        <v>1.2383900928792571</v>
      </c>
      <c r="I140" s="22">
        <f t="shared" si="35"/>
        <v>0</v>
      </c>
      <c r="J140" s="22">
        <f t="shared" si="28"/>
        <v>0</v>
      </c>
      <c r="K140" s="22">
        <f t="shared" si="35"/>
        <v>0.72239422084623317</v>
      </c>
      <c r="L140" s="22">
        <f t="shared" si="35"/>
        <v>2.7863777089783279</v>
      </c>
      <c r="M140" s="22">
        <f t="shared" si="35"/>
        <v>9.9071207430340564</v>
      </c>
      <c r="N140" s="22">
        <f t="shared" si="35"/>
        <v>2.8895768833849327</v>
      </c>
      <c r="O140" s="22">
        <f t="shared" si="35"/>
        <v>0.41279669762641896</v>
      </c>
      <c r="P140" s="22">
        <f t="shared" si="35"/>
        <v>4.1279669762641902</v>
      </c>
      <c r="Q140" s="22">
        <f t="shared" si="35"/>
        <v>1.3415892672858616</v>
      </c>
      <c r="R140" s="22">
        <f t="shared" si="35"/>
        <v>0.61919504643962853</v>
      </c>
      <c r="S140" s="22"/>
      <c r="U140" t="s">
        <v>154</v>
      </c>
      <c r="V140" s="22">
        <f t="shared" ref="V140:AL155" si="36">IFERROR(V22/SUM($V22:$AL22)*100,0)</f>
        <v>13.095238095238097</v>
      </c>
      <c r="W140" s="22">
        <f t="shared" si="34"/>
        <v>0</v>
      </c>
      <c r="X140" s="22">
        <f t="shared" si="34"/>
        <v>25</v>
      </c>
      <c r="Y140" s="22">
        <f t="shared" si="34"/>
        <v>16.666666666666664</v>
      </c>
      <c r="Z140" s="22">
        <f t="shared" si="34"/>
        <v>0</v>
      </c>
      <c r="AA140" s="22">
        <f t="shared" si="34"/>
        <v>0</v>
      </c>
      <c r="AB140" s="22">
        <f t="shared" si="34"/>
        <v>0</v>
      </c>
      <c r="AC140" s="22">
        <f t="shared" si="34"/>
        <v>0</v>
      </c>
      <c r="AD140" s="22">
        <f t="shared" si="30"/>
        <v>0</v>
      </c>
      <c r="AE140" s="22">
        <f t="shared" si="34"/>
        <v>0</v>
      </c>
      <c r="AF140" s="22">
        <f t="shared" si="34"/>
        <v>3.5714285714285712</v>
      </c>
      <c r="AG140" s="22">
        <f t="shared" si="34"/>
        <v>15.476190476190476</v>
      </c>
      <c r="AH140" s="22">
        <f t="shared" si="34"/>
        <v>11.904761904761903</v>
      </c>
      <c r="AI140" s="22">
        <f t="shared" si="34"/>
        <v>0</v>
      </c>
      <c r="AJ140" s="22">
        <f t="shared" si="34"/>
        <v>14.285714285714285</v>
      </c>
      <c r="AK140" s="22">
        <f t="shared" si="34"/>
        <v>0</v>
      </c>
      <c r="AL140" s="22">
        <f t="shared" si="34"/>
        <v>0</v>
      </c>
    </row>
    <row r="141" spans="1:38">
      <c r="A141" t="s">
        <v>5</v>
      </c>
      <c r="B141" s="22">
        <f t="shared" si="35"/>
        <v>11</v>
      </c>
      <c r="C141" s="22">
        <f t="shared" si="35"/>
        <v>1</v>
      </c>
      <c r="D141" s="22">
        <f t="shared" si="35"/>
        <v>10.333333333333334</v>
      </c>
      <c r="E141" s="22">
        <f t="shared" si="35"/>
        <v>9</v>
      </c>
      <c r="F141" s="22">
        <f t="shared" si="35"/>
        <v>0</v>
      </c>
      <c r="G141" s="22">
        <f t="shared" si="35"/>
        <v>0</v>
      </c>
      <c r="H141" s="22">
        <f t="shared" si="35"/>
        <v>2</v>
      </c>
      <c r="I141" s="22">
        <f t="shared" si="35"/>
        <v>0</v>
      </c>
      <c r="J141" s="22">
        <f t="shared" si="28"/>
        <v>0</v>
      </c>
      <c r="K141" s="22">
        <f t="shared" si="35"/>
        <v>0</v>
      </c>
      <c r="L141" s="22">
        <f t="shared" si="35"/>
        <v>6.666666666666667</v>
      </c>
      <c r="M141" s="22">
        <f t="shared" si="35"/>
        <v>27</v>
      </c>
      <c r="N141" s="22">
        <f t="shared" si="35"/>
        <v>11.666666666666666</v>
      </c>
      <c r="O141" s="22">
        <f t="shared" si="35"/>
        <v>0</v>
      </c>
      <c r="P141" s="22">
        <f t="shared" si="35"/>
        <v>17</v>
      </c>
      <c r="Q141" s="22">
        <f t="shared" si="35"/>
        <v>1</v>
      </c>
      <c r="R141" s="22">
        <f t="shared" si="35"/>
        <v>3.3333333333333335</v>
      </c>
      <c r="S141" s="22"/>
      <c r="U141" t="s">
        <v>5</v>
      </c>
      <c r="V141" s="22">
        <f t="shared" si="36"/>
        <v>6.666666666666667</v>
      </c>
      <c r="W141" s="22">
        <f t="shared" si="34"/>
        <v>0</v>
      </c>
      <c r="X141" s="22">
        <f t="shared" si="34"/>
        <v>0</v>
      </c>
      <c r="Y141" s="22">
        <f t="shared" si="34"/>
        <v>2.2222222222222223</v>
      </c>
      <c r="Z141" s="22">
        <f t="shared" si="34"/>
        <v>0</v>
      </c>
      <c r="AA141" s="22">
        <f t="shared" si="34"/>
        <v>0</v>
      </c>
      <c r="AB141" s="22">
        <f t="shared" si="34"/>
        <v>5</v>
      </c>
      <c r="AC141" s="22">
        <f t="shared" si="34"/>
        <v>0</v>
      </c>
      <c r="AD141" s="22">
        <f t="shared" si="30"/>
        <v>0</v>
      </c>
      <c r="AE141" s="22">
        <f t="shared" si="34"/>
        <v>7.2222222222222214</v>
      </c>
      <c r="AF141" s="22">
        <f t="shared" si="34"/>
        <v>14.444444444444443</v>
      </c>
      <c r="AG141" s="22">
        <f t="shared" si="34"/>
        <v>23.888888888888889</v>
      </c>
      <c r="AH141" s="22">
        <f t="shared" si="34"/>
        <v>11.666666666666666</v>
      </c>
      <c r="AI141" s="22">
        <f t="shared" si="34"/>
        <v>3.8888888888888888</v>
      </c>
      <c r="AJ141" s="22">
        <f t="shared" si="34"/>
        <v>25</v>
      </c>
      <c r="AK141" s="22">
        <f t="shared" si="34"/>
        <v>0</v>
      </c>
      <c r="AL141" s="22">
        <f t="shared" si="34"/>
        <v>0</v>
      </c>
    </row>
    <row r="142" spans="1:38">
      <c r="A142" t="s">
        <v>155</v>
      </c>
      <c r="B142" s="22">
        <f t="shared" si="35"/>
        <v>30</v>
      </c>
      <c r="C142" s="22">
        <f t="shared" si="35"/>
        <v>0</v>
      </c>
      <c r="D142" s="22">
        <f t="shared" si="35"/>
        <v>2.8571428571428572</v>
      </c>
      <c r="E142" s="22">
        <f t="shared" si="35"/>
        <v>1.0714285714285714</v>
      </c>
      <c r="F142" s="22">
        <f t="shared" si="35"/>
        <v>0</v>
      </c>
      <c r="G142" s="22">
        <f t="shared" si="35"/>
        <v>8.9285714285714288</v>
      </c>
      <c r="H142" s="22">
        <f t="shared" si="35"/>
        <v>4.2857142857142856</v>
      </c>
      <c r="I142" s="22">
        <f t="shared" si="35"/>
        <v>0</v>
      </c>
      <c r="J142" s="22">
        <f t="shared" si="28"/>
        <v>0</v>
      </c>
      <c r="K142" s="22">
        <f t="shared" si="35"/>
        <v>0</v>
      </c>
      <c r="L142" s="22">
        <f t="shared" si="35"/>
        <v>5.7142857142857144</v>
      </c>
      <c r="M142" s="22">
        <f t="shared" si="35"/>
        <v>22.857142857142858</v>
      </c>
      <c r="N142" s="22">
        <f t="shared" si="35"/>
        <v>8.2142857142857135</v>
      </c>
      <c r="O142" s="22">
        <f t="shared" si="35"/>
        <v>0</v>
      </c>
      <c r="P142" s="22">
        <f t="shared" si="35"/>
        <v>13.928571428571429</v>
      </c>
      <c r="Q142" s="22">
        <f t="shared" si="35"/>
        <v>2.1428571428571428</v>
      </c>
      <c r="R142" s="22">
        <f t="shared" si="35"/>
        <v>0</v>
      </c>
      <c r="S142" s="22"/>
      <c r="U142" t="s">
        <v>155</v>
      </c>
      <c r="V142" s="22">
        <f t="shared" si="36"/>
        <v>42.165898617511523</v>
      </c>
      <c r="W142" s="22">
        <f t="shared" si="34"/>
        <v>0</v>
      </c>
      <c r="X142" s="22">
        <f t="shared" si="34"/>
        <v>0.69124423963133641</v>
      </c>
      <c r="Y142" s="22">
        <f t="shared" si="34"/>
        <v>0</v>
      </c>
      <c r="Z142" s="22">
        <f t="shared" si="34"/>
        <v>0</v>
      </c>
      <c r="AA142" s="22">
        <f t="shared" si="34"/>
        <v>11.059907834101383</v>
      </c>
      <c r="AB142" s="22">
        <f t="shared" si="34"/>
        <v>5.5299539170506913</v>
      </c>
      <c r="AC142" s="22">
        <f t="shared" si="34"/>
        <v>0</v>
      </c>
      <c r="AD142" s="22">
        <f t="shared" si="30"/>
        <v>0</v>
      </c>
      <c r="AE142" s="22">
        <f t="shared" si="34"/>
        <v>4.3778801843317972</v>
      </c>
      <c r="AF142" s="22">
        <f t="shared" si="34"/>
        <v>3.4562211981566824</v>
      </c>
      <c r="AG142" s="22">
        <f t="shared" si="34"/>
        <v>8.5253456221198167</v>
      </c>
      <c r="AH142" s="22">
        <f t="shared" si="34"/>
        <v>5.0691244239631335</v>
      </c>
      <c r="AI142" s="22">
        <f t="shared" si="34"/>
        <v>0.69124423963133641</v>
      </c>
      <c r="AJ142" s="22">
        <f t="shared" si="34"/>
        <v>15.898617511520738</v>
      </c>
      <c r="AK142" s="22">
        <f t="shared" si="34"/>
        <v>2.5345622119815667</v>
      </c>
      <c r="AL142" s="22">
        <f t="shared" si="34"/>
        <v>0</v>
      </c>
    </row>
    <row r="143" spans="1:38">
      <c r="A143" t="s">
        <v>156</v>
      </c>
      <c r="B143" s="22">
        <f t="shared" si="35"/>
        <v>8.1081081081081088</v>
      </c>
      <c r="C143" s="22">
        <f t="shared" si="35"/>
        <v>0.67567567567567566</v>
      </c>
      <c r="D143" s="22">
        <f t="shared" si="35"/>
        <v>6.0810810810810816</v>
      </c>
      <c r="E143" s="22">
        <f t="shared" si="35"/>
        <v>9.4594594594594597</v>
      </c>
      <c r="F143" s="22">
        <f t="shared" si="35"/>
        <v>0</v>
      </c>
      <c r="G143" s="22">
        <f t="shared" si="35"/>
        <v>0.40540540540540543</v>
      </c>
      <c r="H143" s="22">
        <f t="shared" si="35"/>
        <v>0.81081081081081086</v>
      </c>
      <c r="I143" s="22">
        <f t="shared" si="35"/>
        <v>0</v>
      </c>
      <c r="J143" s="22">
        <f t="shared" si="28"/>
        <v>0</v>
      </c>
      <c r="K143" s="22">
        <f t="shared" si="35"/>
        <v>0</v>
      </c>
      <c r="L143" s="22">
        <f t="shared" si="35"/>
        <v>4.1891891891891895</v>
      </c>
      <c r="M143" s="22">
        <f t="shared" si="35"/>
        <v>10.54054054054054</v>
      </c>
      <c r="N143" s="22">
        <f t="shared" si="35"/>
        <v>5.6756756756756763</v>
      </c>
      <c r="O143" s="22">
        <f t="shared" si="35"/>
        <v>0.81081081081081086</v>
      </c>
      <c r="P143" s="22">
        <f t="shared" si="35"/>
        <v>42.972972972972975</v>
      </c>
      <c r="Q143" s="22">
        <f t="shared" si="35"/>
        <v>9.4594594594594597</v>
      </c>
      <c r="R143" s="22">
        <f t="shared" si="35"/>
        <v>0.81081081081081086</v>
      </c>
      <c r="S143" s="22"/>
      <c r="U143" t="s">
        <v>156</v>
      </c>
      <c r="V143" s="22">
        <f t="shared" si="36"/>
        <v>7.5353218210361064</v>
      </c>
      <c r="W143" s="22">
        <f t="shared" si="34"/>
        <v>0</v>
      </c>
      <c r="X143" s="22">
        <f t="shared" si="34"/>
        <v>1.5698587127158554</v>
      </c>
      <c r="Y143" s="22">
        <f t="shared" si="34"/>
        <v>0.47095761381475665</v>
      </c>
      <c r="Z143" s="22">
        <f t="shared" si="34"/>
        <v>0</v>
      </c>
      <c r="AA143" s="22">
        <f t="shared" si="34"/>
        <v>0</v>
      </c>
      <c r="AB143" s="22">
        <f t="shared" si="34"/>
        <v>2.8257456828885403</v>
      </c>
      <c r="AC143" s="22">
        <f t="shared" si="34"/>
        <v>0</v>
      </c>
      <c r="AD143" s="22">
        <f t="shared" si="30"/>
        <v>0</v>
      </c>
      <c r="AE143" s="22">
        <f t="shared" si="34"/>
        <v>0.47095761381475665</v>
      </c>
      <c r="AF143" s="22">
        <f t="shared" si="34"/>
        <v>9.2621664050235477</v>
      </c>
      <c r="AG143" s="22">
        <f t="shared" si="34"/>
        <v>10.361067503924646</v>
      </c>
      <c r="AH143" s="22">
        <f t="shared" si="34"/>
        <v>12.71585557299843</v>
      </c>
      <c r="AI143" s="22">
        <f t="shared" si="34"/>
        <v>1.5698587127158554</v>
      </c>
      <c r="AJ143" s="22">
        <f t="shared" si="34"/>
        <v>49.293563579277865</v>
      </c>
      <c r="AK143" s="22">
        <f t="shared" si="34"/>
        <v>3.9246467817896389</v>
      </c>
      <c r="AL143" s="22">
        <f t="shared" si="34"/>
        <v>0</v>
      </c>
    </row>
    <row r="144" spans="1:38">
      <c r="A144" t="s">
        <v>6</v>
      </c>
      <c r="B144" s="22">
        <f t="shared" si="35"/>
        <v>0</v>
      </c>
      <c r="C144" s="22">
        <f t="shared" si="35"/>
        <v>0</v>
      </c>
      <c r="D144" s="22">
        <f t="shared" si="35"/>
        <v>0</v>
      </c>
      <c r="E144" s="22">
        <f t="shared" si="35"/>
        <v>0</v>
      </c>
      <c r="F144" s="22">
        <f t="shared" si="35"/>
        <v>0</v>
      </c>
      <c r="G144" s="22">
        <f t="shared" si="35"/>
        <v>0</v>
      </c>
      <c r="H144" s="22">
        <f t="shared" si="35"/>
        <v>0</v>
      </c>
      <c r="I144" s="22">
        <f t="shared" si="35"/>
        <v>0</v>
      </c>
      <c r="J144" s="22">
        <f t="shared" si="28"/>
        <v>0</v>
      </c>
      <c r="K144" s="22">
        <f t="shared" si="35"/>
        <v>0</v>
      </c>
      <c r="L144" s="22">
        <f t="shared" si="35"/>
        <v>0</v>
      </c>
      <c r="M144" s="22">
        <f t="shared" si="35"/>
        <v>0</v>
      </c>
      <c r="N144" s="22">
        <f t="shared" si="35"/>
        <v>0</v>
      </c>
      <c r="O144" s="22">
        <f t="shared" si="35"/>
        <v>0</v>
      </c>
      <c r="P144" s="22">
        <f t="shared" si="35"/>
        <v>0</v>
      </c>
      <c r="Q144" s="22">
        <f t="shared" si="35"/>
        <v>0</v>
      </c>
      <c r="R144" s="22">
        <f t="shared" si="35"/>
        <v>0</v>
      </c>
      <c r="S144" s="22"/>
      <c r="U144" t="s">
        <v>6</v>
      </c>
      <c r="V144" s="22">
        <f t="shared" si="36"/>
        <v>0</v>
      </c>
      <c r="W144" s="22">
        <f t="shared" si="34"/>
        <v>0</v>
      </c>
      <c r="X144" s="22">
        <f t="shared" si="34"/>
        <v>0</v>
      </c>
      <c r="Y144" s="22">
        <f t="shared" si="34"/>
        <v>0</v>
      </c>
      <c r="Z144" s="22">
        <f t="shared" si="34"/>
        <v>0</v>
      </c>
      <c r="AA144" s="22">
        <f t="shared" si="34"/>
        <v>0</v>
      </c>
      <c r="AB144" s="22">
        <f t="shared" si="34"/>
        <v>0</v>
      </c>
      <c r="AC144" s="22">
        <f t="shared" si="34"/>
        <v>0</v>
      </c>
      <c r="AD144" s="22">
        <f t="shared" si="30"/>
        <v>0</v>
      </c>
      <c r="AE144" s="22">
        <f t="shared" si="34"/>
        <v>0</v>
      </c>
      <c r="AF144" s="22">
        <f t="shared" si="34"/>
        <v>0</v>
      </c>
      <c r="AG144" s="22">
        <f t="shared" si="34"/>
        <v>0</v>
      </c>
      <c r="AH144" s="22">
        <f t="shared" si="34"/>
        <v>0</v>
      </c>
      <c r="AI144" s="22">
        <f t="shared" si="34"/>
        <v>0</v>
      </c>
      <c r="AJ144" s="22">
        <f t="shared" si="34"/>
        <v>0</v>
      </c>
      <c r="AK144" s="22">
        <f t="shared" si="34"/>
        <v>0</v>
      </c>
      <c r="AL144" s="22">
        <f t="shared" si="34"/>
        <v>0</v>
      </c>
    </row>
    <row r="145" spans="1:38">
      <c r="A145" t="s">
        <v>7</v>
      </c>
      <c r="B145" s="22">
        <f t="shared" si="35"/>
        <v>10.382513661202186</v>
      </c>
      <c r="C145" s="22">
        <f t="shared" si="35"/>
        <v>0</v>
      </c>
      <c r="D145" s="22">
        <f t="shared" si="35"/>
        <v>3.1420765027322406</v>
      </c>
      <c r="E145" s="22">
        <f t="shared" si="35"/>
        <v>2.3224043715846996</v>
      </c>
      <c r="F145" s="22">
        <f t="shared" si="35"/>
        <v>0</v>
      </c>
      <c r="G145" s="22">
        <f t="shared" si="35"/>
        <v>0.95628415300546454</v>
      </c>
      <c r="H145" s="22">
        <f t="shared" si="35"/>
        <v>31.284153005464482</v>
      </c>
      <c r="I145" s="22">
        <f t="shared" si="35"/>
        <v>1.2295081967213115</v>
      </c>
      <c r="J145" s="22">
        <f t="shared" si="28"/>
        <v>1.7759562841530054</v>
      </c>
      <c r="K145" s="22">
        <f t="shared" si="35"/>
        <v>12.431693989071038</v>
      </c>
      <c r="L145" s="22">
        <f t="shared" si="35"/>
        <v>10.245901639344263</v>
      </c>
      <c r="M145" s="22">
        <f t="shared" si="35"/>
        <v>7.5136612021857925</v>
      </c>
      <c r="N145" s="22">
        <f t="shared" si="35"/>
        <v>10.10928961748634</v>
      </c>
      <c r="O145" s="22">
        <f t="shared" si="35"/>
        <v>2.3224043715846996</v>
      </c>
      <c r="P145" s="22">
        <f t="shared" si="35"/>
        <v>3.278688524590164</v>
      </c>
      <c r="Q145" s="22">
        <f t="shared" si="35"/>
        <v>2.0491803278688523</v>
      </c>
      <c r="R145" s="22">
        <f t="shared" si="35"/>
        <v>0.95628415300546454</v>
      </c>
      <c r="S145" s="22"/>
      <c r="U145" t="s">
        <v>7</v>
      </c>
      <c r="V145" s="22">
        <f t="shared" si="36"/>
        <v>9.6871239470517434</v>
      </c>
      <c r="W145" s="22">
        <f t="shared" si="34"/>
        <v>0</v>
      </c>
      <c r="X145" s="22">
        <f t="shared" si="34"/>
        <v>0.18050541516245489</v>
      </c>
      <c r="Y145" s="22">
        <f t="shared" si="34"/>
        <v>0.42117930204572801</v>
      </c>
      <c r="Z145" s="22">
        <f t="shared" si="34"/>
        <v>0</v>
      </c>
      <c r="AA145" s="22">
        <f t="shared" si="34"/>
        <v>0.60168471720818295</v>
      </c>
      <c r="AB145" s="22">
        <f t="shared" si="34"/>
        <v>25.391095066185322</v>
      </c>
      <c r="AC145" s="22">
        <f t="shared" si="34"/>
        <v>0.72202166064981954</v>
      </c>
      <c r="AD145" s="22">
        <f t="shared" si="30"/>
        <v>10.245901639344263</v>
      </c>
      <c r="AE145" s="22">
        <f t="shared" si="34"/>
        <v>15.884476534296029</v>
      </c>
      <c r="AF145" s="22">
        <f t="shared" si="34"/>
        <v>13.417569193742478</v>
      </c>
      <c r="AG145" s="22">
        <f t="shared" si="34"/>
        <v>8.6642599277978327</v>
      </c>
      <c r="AH145" s="22">
        <f t="shared" si="34"/>
        <v>10.048134777376655</v>
      </c>
      <c r="AI145" s="22">
        <f t="shared" si="34"/>
        <v>1.1432009626955475</v>
      </c>
      <c r="AJ145" s="22">
        <f t="shared" si="34"/>
        <v>6.5583634175691934</v>
      </c>
      <c r="AK145" s="22">
        <f t="shared" si="34"/>
        <v>1.865222623345367</v>
      </c>
      <c r="AL145" s="22">
        <f t="shared" si="34"/>
        <v>0.90252707581227432</v>
      </c>
    </row>
    <row r="146" spans="1:38">
      <c r="A146" t="s">
        <v>157</v>
      </c>
      <c r="B146" s="22">
        <f t="shared" si="35"/>
        <v>16.76300578034682</v>
      </c>
      <c r="C146" s="22">
        <f t="shared" si="35"/>
        <v>0.57803468208092479</v>
      </c>
      <c r="D146" s="22">
        <f t="shared" si="35"/>
        <v>3.2755298651252409</v>
      </c>
      <c r="E146" s="22">
        <f t="shared" si="35"/>
        <v>1.7341040462427744</v>
      </c>
      <c r="F146" s="22">
        <f t="shared" si="35"/>
        <v>0</v>
      </c>
      <c r="G146" s="22">
        <f t="shared" si="35"/>
        <v>1.1560693641618496</v>
      </c>
      <c r="H146" s="22">
        <f t="shared" si="35"/>
        <v>12.331406551059731</v>
      </c>
      <c r="I146" s="22">
        <f t="shared" si="35"/>
        <v>0.77071290944123316</v>
      </c>
      <c r="J146" s="22">
        <f t="shared" si="28"/>
        <v>0</v>
      </c>
      <c r="K146" s="22">
        <f t="shared" si="35"/>
        <v>5.973025048169557</v>
      </c>
      <c r="L146" s="22">
        <f t="shared" si="35"/>
        <v>12.909441233140656</v>
      </c>
      <c r="M146" s="22">
        <f t="shared" si="35"/>
        <v>12.138728323699421</v>
      </c>
      <c r="N146" s="22">
        <f t="shared" si="35"/>
        <v>13.872832369942195</v>
      </c>
      <c r="O146" s="22">
        <f t="shared" si="35"/>
        <v>1.5414258188824663</v>
      </c>
      <c r="P146" s="22">
        <f t="shared" si="35"/>
        <v>13.102119460500964</v>
      </c>
      <c r="Q146" s="22">
        <f t="shared" si="35"/>
        <v>3.2755298651252409</v>
      </c>
      <c r="R146" s="22">
        <f t="shared" si="35"/>
        <v>0.57803468208092479</v>
      </c>
      <c r="S146" s="22"/>
      <c r="U146" t="s">
        <v>157</v>
      </c>
      <c r="V146" s="22">
        <f t="shared" si="36"/>
        <v>8.1337550835969274</v>
      </c>
      <c r="W146" s="22">
        <f t="shared" si="34"/>
        <v>0.22593764121102575</v>
      </c>
      <c r="X146" s="22">
        <f t="shared" si="34"/>
        <v>0.81337550835969274</v>
      </c>
      <c r="Y146" s="22">
        <f t="shared" si="34"/>
        <v>0.67781292363307721</v>
      </c>
      <c r="Z146" s="22">
        <f t="shared" si="34"/>
        <v>0</v>
      </c>
      <c r="AA146" s="22">
        <f t="shared" si="34"/>
        <v>0.7230004518752825</v>
      </c>
      <c r="AB146" s="22">
        <f t="shared" si="34"/>
        <v>8.9923181201988243</v>
      </c>
      <c r="AC146" s="22">
        <f t="shared" si="34"/>
        <v>0.31631269769543607</v>
      </c>
      <c r="AD146" s="22">
        <f t="shared" si="30"/>
        <v>3.6608863198458574</v>
      </c>
      <c r="AE146" s="22">
        <f t="shared" si="34"/>
        <v>10.43831902394939</v>
      </c>
      <c r="AF146" s="22">
        <f t="shared" si="34"/>
        <v>34.97514685946679</v>
      </c>
      <c r="AG146" s="22">
        <f t="shared" si="34"/>
        <v>9.1730682331676459</v>
      </c>
      <c r="AH146" s="22">
        <f t="shared" si="34"/>
        <v>9.6249435155896972</v>
      </c>
      <c r="AI146" s="22">
        <f t="shared" si="34"/>
        <v>1.0845006778129238</v>
      </c>
      <c r="AJ146" s="22">
        <f t="shared" si="34"/>
        <v>10.664256665160416</v>
      </c>
      <c r="AK146" s="22">
        <f t="shared" si="34"/>
        <v>2.9823768639855399</v>
      </c>
      <c r="AL146" s="22">
        <f t="shared" si="34"/>
        <v>0.31631269769543607</v>
      </c>
    </row>
    <row r="147" spans="1:38">
      <c r="A147" t="s">
        <v>8</v>
      </c>
      <c r="B147" s="22">
        <f t="shared" si="35"/>
        <v>14.031413612565444</v>
      </c>
      <c r="C147" s="22">
        <f t="shared" si="35"/>
        <v>1.256544502617801</v>
      </c>
      <c r="D147" s="22">
        <f t="shared" si="35"/>
        <v>7.2251308900523554</v>
      </c>
      <c r="E147" s="22">
        <f t="shared" si="35"/>
        <v>5.4450261780104707</v>
      </c>
      <c r="F147" s="22">
        <f t="shared" si="35"/>
        <v>0</v>
      </c>
      <c r="G147" s="22">
        <f t="shared" si="35"/>
        <v>0.41884816753926707</v>
      </c>
      <c r="H147" s="22">
        <f t="shared" si="35"/>
        <v>3.5602094240837698</v>
      </c>
      <c r="I147" s="22">
        <f t="shared" si="35"/>
        <v>0</v>
      </c>
      <c r="J147" s="22">
        <f t="shared" si="28"/>
        <v>0</v>
      </c>
      <c r="K147" s="22">
        <f t="shared" si="35"/>
        <v>0</v>
      </c>
      <c r="L147" s="22">
        <f t="shared" si="35"/>
        <v>4.7120418848167542</v>
      </c>
      <c r="M147" s="22">
        <f t="shared" si="35"/>
        <v>31.727748691099478</v>
      </c>
      <c r="N147" s="22">
        <f t="shared" si="35"/>
        <v>9.9476439790575917</v>
      </c>
      <c r="O147" s="22">
        <f t="shared" si="35"/>
        <v>1.5706806282722512</v>
      </c>
      <c r="P147" s="22">
        <f t="shared" si="35"/>
        <v>14.031413612565444</v>
      </c>
      <c r="Q147" s="22">
        <f t="shared" si="35"/>
        <v>5.1308900523560208</v>
      </c>
      <c r="R147" s="22">
        <f t="shared" si="35"/>
        <v>0.94240837696335078</v>
      </c>
      <c r="S147" s="22"/>
      <c r="U147" t="s">
        <v>8</v>
      </c>
      <c r="V147" s="22">
        <f t="shared" si="36"/>
        <v>10.817307692307693</v>
      </c>
      <c r="W147" s="22">
        <f t="shared" si="34"/>
        <v>0</v>
      </c>
      <c r="X147" s="22">
        <f t="shared" si="34"/>
        <v>1.6025641025641024</v>
      </c>
      <c r="Y147" s="22">
        <f t="shared" si="34"/>
        <v>0.80128205128205121</v>
      </c>
      <c r="Z147" s="22">
        <f t="shared" si="34"/>
        <v>0</v>
      </c>
      <c r="AA147" s="22">
        <f t="shared" si="34"/>
        <v>0.80128205128205121</v>
      </c>
      <c r="AB147" s="22">
        <f t="shared" si="34"/>
        <v>4.6474358974358978</v>
      </c>
      <c r="AC147" s="22">
        <f t="shared" si="34"/>
        <v>0</v>
      </c>
      <c r="AD147" s="22">
        <f t="shared" si="30"/>
        <v>0</v>
      </c>
      <c r="AE147" s="22">
        <f t="shared" si="34"/>
        <v>1.1217948717948718</v>
      </c>
      <c r="AF147" s="22">
        <f t="shared" si="34"/>
        <v>9.5352564102564088</v>
      </c>
      <c r="AG147" s="22">
        <f t="shared" si="34"/>
        <v>25.721153846153843</v>
      </c>
      <c r="AH147" s="22">
        <f t="shared" si="34"/>
        <v>13.942307692307693</v>
      </c>
      <c r="AI147" s="22">
        <f t="shared" si="34"/>
        <v>1.4423076923076923</v>
      </c>
      <c r="AJ147" s="22">
        <f t="shared" si="34"/>
        <v>21.955128205128204</v>
      </c>
      <c r="AK147" s="22">
        <f t="shared" si="34"/>
        <v>7.0512820512820511</v>
      </c>
      <c r="AL147" s="22">
        <f t="shared" si="34"/>
        <v>0.5608974358974359</v>
      </c>
    </row>
    <row r="148" spans="1:38">
      <c r="A148" t="s">
        <v>158</v>
      </c>
      <c r="B148" s="22">
        <f t="shared" si="35"/>
        <v>18.933177022274325</v>
      </c>
      <c r="C148" s="22">
        <f t="shared" si="35"/>
        <v>0.58616647127784294</v>
      </c>
      <c r="D148" s="22">
        <f t="shared" si="35"/>
        <v>7.1512309495896833</v>
      </c>
      <c r="E148" s="22">
        <f t="shared" si="35"/>
        <v>7.9132473622508792</v>
      </c>
      <c r="F148" s="22">
        <f t="shared" si="35"/>
        <v>0</v>
      </c>
      <c r="G148" s="22">
        <f t="shared" si="35"/>
        <v>0.52754982415005858</v>
      </c>
      <c r="H148" s="22">
        <f t="shared" si="35"/>
        <v>5.5099648300117234</v>
      </c>
      <c r="I148" s="22">
        <f t="shared" si="35"/>
        <v>0.17584994138335289</v>
      </c>
      <c r="J148" s="22">
        <f t="shared" si="28"/>
        <v>0</v>
      </c>
      <c r="K148" s="22">
        <f t="shared" si="35"/>
        <v>2.5791324736225087</v>
      </c>
      <c r="L148" s="22">
        <f t="shared" si="35"/>
        <v>9.0855803048065642</v>
      </c>
      <c r="M148" s="22">
        <f t="shared" si="35"/>
        <v>25.381008206330595</v>
      </c>
      <c r="N148" s="22">
        <f t="shared" si="35"/>
        <v>9.7303634232121912</v>
      </c>
      <c r="O148" s="22">
        <f t="shared" si="35"/>
        <v>5.8030480656506445</v>
      </c>
      <c r="P148" s="22">
        <f t="shared" si="35"/>
        <v>4.6307151230949595</v>
      </c>
      <c r="Q148" s="22">
        <f t="shared" si="35"/>
        <v>0.99648300117233302</v>
      </c>
      <c r="R148" s="22">
        <f t="shared" si="35"/>
        <v>0.99648300117233302</v>
      </c>
      <c r="S148" s="22"/>
      <c r="U148" t="s">
        <v>158</v>
      </c>
      <c r="V148" s="22">
        <f t="shared" si="36"/>
        <v>25.799573560767591</v>
      </c>
      <c r="W148" s="22">
        <f t="shared" si="34"/>
        <v>0</v>
      </c>
      <c r="X148" s="22">
        <f t="shared" si="34"/>
        <v>2.6652452025586353</v>
      </c>
      <c r="Y148" s="22">
        <f t="shared" si="34"/>
        <v>1.3859275053304905</v>
      </c>
      <c r="Z148" s="22">
        <f t="shared" si="34"/>
        <v>0</v>
      </c>
      <c r="AA148" s="22">
        <f t="shared" si="34"/>
        <v>2.2388059701492535</v>
      </c>
      <c r="AB148" s="22">
        <f t="shared" si="34"/>
        <v>6.7164179104477615</v>
      </c>
      <c r="AC148" s="22">
        <f t="shared" si="34"/>
        <v>0</v>
      </c>
      <c r="AD148" s="22">
        <f t="shared" si="30"/>
        <v>0</v>
      </c>
      <c r="AE148" s="22">
        <f t="shared" si="34"/>
        <v>4.9040511727078888</v>
      </c>
      <c r="AF148" s="22">
        <f t="shared" si="34"/>
        <v>14.712153518123666</v>
      </c>
      <c r="AG148" s="22">
        <f t="shared" si="34"/>
        <v>20.042643923240938</v>
      </c>
      <c r="AH148" s="22">
        <f t="shared" si="34"/>
        <v>7.249466950959488</v>
      </c>
      <c r="AI148" s="22">
        <f t="shared" si="34"/>
        <v>6.7164179104477615</v>
      </c>
      <c r="AJ148" s="22">
        <f t="shared" si="34"/>
        <v>6.0767590618336884</v>
      </c>
      <c r="AK148" s="22">
        <f t="shared" si="34"/>
        <v>0.63965884861407252</v>
      </c>
      <c r="AL148" s="22">
        <f t="shared" si="34"/>
        <v>0.85287846481876328</v>
      </c>
    </row>
    <row r="149" spans="1:38">
      <c r="A149" t="s">
        <v>159</v>
      </c>
      <c r="B149" s="22">
        <f t="shared" si="35"/>
        <v>10.268199233716475</v>
      </c>
      <c r="C149" s="22">
        <f t="shared" si="35"/>
        <v>0.53639846743295017</v>
      </c>
      <c r="D149" s="22">
        <f t="shared" si="35"/>
        <v>2.6819923371647509</v>
      </c>
      <c r="E149" s="22">
        <f t="shared" si="35"/>
        <v>4.9042145593869737</v>
      </c>
      <c r="F149" s="22">
        <f t="shared" si="35"/>
        <v>0</v>
      </c>
      <c r="G149" s="22">
        <f t="shared" si="35"/>
        <v>0</v>
      </c>
      <c r="H149" s="22">
        <f t="shared" si="35"/>
        <v>21.455938697318008</v>
      </c>
      <c r="I149" s="22">
        <f t="shared" si="35"/>
        <v>0.22988505747126436</v>
      </c>
      <c r="J149" s="22">
        <f t="shared" si="28"/>
        <v>0</v>
      </c>
      <c r="K149" s="22">
        <f t="shared" si="35"/>
        <v>0.53639846743295017</v>
      </c>
      <c r="L149" s="22">
        <f t="shared" si="35"/>
        <v>15.325670498084291</v>
      </c>
      <c r="M149" s="22">
        <f t="shared" si="35"/>
        <v>27.892720306513407</v>
      </c>
      <c r="N149" s="22">
        <f t="shared" si="35"/>
        <v>5.9770114942528734</v>
      </c>
      <c r="O149" s="22">
        <f t="shared" si="35"/>
        <v>1.2260536398467434</v>
      </c>
      <c r="P149" s="22">
        <f t="shared" si="35"/>
        <v>6.5134099616858236</v>
      </c>
      <c r="Q149" s="22">
        <f t="shared" si="35"/>
        <v>1.8390804597701149</v>
      </c>
      <c r="R149" s="22">
        <f t="shared" si="35"/>
        <v>0.61302681992337171</v>
      </c>
      <c r="S149" s="22"/>
      <c r="U149" t="s">
        <v>159</v>
      </c>
      <c r="V149" s="22">
        <f t="shared" si="36"/>
        <v>9.5345684591052873</v>
      </c>
      <c r="W149" s="22">
        <f t="shared" si="34"/>
        <v>0.31631269769543607</v>
      </c>
      <c r="X149" s="22">
        <f t="shared" si="34"/>
        <v>0.76818798011748757</v>
      </c>
      <c r="Y149" s="22">
        <f t="shared" si="34"/>
        <v>0.31631269769543607</v>
      </c>
      <c r="Z149" s="22">
        <f t="shared" si="34"/>
        <v>0</v>
      </c>
      <c r="AA149" s="22">
        <f t="shared" si="34"/>
        <v>0.36150022593764125</v>
      </c>
      <c r="AB149" s="22">
        <f t="shared" si="34"/>
        <v>11.116131947582467</v>
      </c>
      <c r="AC149" s="22">
        <f t="shared" si="34"/>
        <v>0.27112516945323095</v>
      </c>
      <c r="AD149" s="22">
        <f t="shared" si="30"/>
        <v>0</v>
      </c>
      <c r="AE149" s="22">
        <f t="shared" si="34"/>
        <v>2.8016267510167192</v>
      </c>
      <c r="AF149" s="22">
        <f t="shared" si="34"/>
        <v>15.860822413014009</v>
      </c>
      <c r="AG149" s="22">
        <f t="shared" si="34"/>
        <v>31.360144600090372</v>
      </c>
      <c r="AH149" s="22">
        <f t="shared" si="34"/>
        <v>11.432444645277902</v>
      </c>
      <c r="AI149" s="22">
        <f t="shared" si="34"/>
        <v>0.90375056484410299</v>
      </c>
      <c r="AJ149" s="22">
        <f t="shared" si="34"/>
        <v>11.025756891098057</v>
      </c>
      <c r="AK149" s="22">
        <f t="shared" si="34"/>
        <v>3.3890646181653863</v>
      </c>
      <c r="AL149" s="22">
        <f t="shared" si="34"/>
        <v>0.5422503389064619</v>
      </c>
    </row>
    <row r="150" spans="1:38">
      <c r="A150" t="s">
        <v>9</v>
      </c>
      <c r="B150" s="22">
        <f t="shared" si="35"/>
        <v>14.285714285714285</v>
      </c>
      <c r="C150" s="22">
        <f t="shared" si="35"/>
        <v>0</v>
      </c>
      <c r="D150" s="22">
        <f t="shared" si="35"/>
        <v>12.5</v>
      </c>
      <c r="E150" s="22">
        <f t="shared" si="35"/>
        <v>0</v>
      </c>
      <c r="F150" s="22">
        <f t="shared" si="35"/>
        <v>0</v>
      </c>
      <c r="G150" s="22">
        <f t="shared" si="35"/>
        <v>0</v>
      </c>
      <c r="H150" s="22">
        <f t="shared" si="35"/>
        <v>0</v>
      </c>
      <c r="I150" s="22">
        <f t="shared" si="35"/>
        <v>0</v>
      </c>
      <c r="J150" s="22">
        <f t="shared" si="28"/>
        <v>0</v>
      </c>
      <c r="K150" s="22">
        <f t="shared" si="35"/>
        <v>0</v>
      </c>
      <c r="L150" s="22">
        <f t="shared" si="35"/>
        <v>5.3571428571428568</v>
      </c>
      <c r="M150" s="22">
        <f t="shared" si="35"/>
        <v>46.428571428571431</v>
      </c>
      <c r="N150" s="22">
        <f t="shared" si="35"/>
        <v>10.714285714285714</v>
      </c>
      <c r="O150" s="22">
        <f t="shared" si="35"/>
        <v>10.714285714285714</v>
      </c>
      <c r="P150" s="22">
        <f t="shared" si="35"/>
        <v>0</v>
      </c>
      <c r="Q150" s="22">
        <f t="shared" si="35"/>
        <v>0</v>
      </c>
      <c r="R150" s="22">
        <f t="shared" si="35"/>
        <v>0</v>
      </c>
      <c r="S150" s="22"/>
      <c r="U150" t="s">
        <v>9</v>
      </c>
      <c r="V150" s="22">
        <f t="shared" si="36"/>
        <v>17.475728155339805</v>
      </c>
      <c r="W150" s="22">
        <f t="shared" si="34"/>
        <v>0</v>
      </c>
      <c r="X150" s="22">
        <f t="shared" si="34"/>
        <v>3.8834951456310676</v>
      </c>
      <c r="Y150" s="22">
        <f t="shared" si="34"/>
        <v>0</v>
      </c>
      <c r="Z150" s="22">
        <f t="shared" si="34"/>
        <v>0</v>
      </c>
      <c r="AA150" s="22">
        <f t="shared" si="34"/>
        <v>0</v>
      </c>
      <c r="AB150" s="22">
        <f t="shared" si="34"/>
        <v>2.912621359223301</v>
      </c>
      <c r="AC150" s="22">
        <f t="shared" si="34"/>
        <v>0</v>
      </c>
      <c r="AD150" s="22">
        <f t="shared" si="30"/>
        <v>0</v>
      </c>
      <c r="AE150" s="22">
        <f t="shared" si="34"/>
        <v>0</v>
      </c>
      <c r="AF150" s="22">
        <f t="shared" si="34"/>
        <v>11.650485436893204</v>
      </c>
      <c r="AG150" s="22">
        <f t="shared" si="34"/>
        <v>35.922330097087382</v>
      </c>
      <c r="AH150" s="22">
        <f t="shared" si="34"/>
        <v>12.621359223300971</v>
      </c>
      <c r="AI150" s="22">
        <f t="shared" si="34"/>
        <v>2.912621359223301</v>
      </c>
      <c r="AJ150" s="22">
        <f t="shared" si="34"/>
        <v>8.7378640776699026</v>
      </c>
      <c r="AK150" s="22">
        <f t="shared" si="34"/>
        <v>3.8834951456310676</v>
      </c>
      <c r="AL150" s="22">
        <f t="shared" si="34"/>
        <v>0</v>
      </c>
    </row>
    <row r="151" spans="1:38">
      <c r="A151" t="s">
        <v>160</v>
      </c>
      <c r="B151" s="22">
        <f t="shared" si="35"/>
        <v>7.0711479703186377</v>
      </c>
      <c r="C151" s="22">
        <f t="shared" si="35"/>
        <v>0.56743780008729816</v>
      </c>
      <c r="D151" s="22">
        <f t="shared" si="35"/>
        <v>11.654299432562199</v>
      </c>
      <c r="E151" s="22">
        <f t="shared" si="35"/>
        <v>25.796595373199477</v>
      </c>
      <c r="F151" s="22">
        <f t="shared" si="35"/>
        <v>0</v>
      </c>
      <c r="G151" s="22">
        <f t="shared" si="35"/>
        <v>0.74203404626800529</v>
      </c>
      <c r="H151" s="22">
        <f t="shared" si="35"/>
        <v>2.4879965080750766</v>
      </c>
      <c r="I151" s="22">
        <f t="shared" si="35"/>
        <v>0</v>
      </c>
      <c r="J151" s="22">
        <f t="shared" si="28"/>
        <v>0</v>
      </c>
      <c r="K151" s="22">
        <f t="shared" si="35"/>
        <v>0.3491924923614142</v>
      </c>
      <c r="L151" s="22">
        <f t="shared" si="35"/>
        <v>2.1388040157136619</v>
      </c>
      <c r="M151" s="22">
        <f t="shared" si="35"/>
        <v>33.653426451331299</v>
      </c>
      <c r="N151" s="22">
        <f t="shared" si="35"/>
        <v>5.9799214316892186</v>
      </c>
      <c r="O151" s="22">
        <f t="shared" si="35"/>
        <v>3.3609777389786122</v>
      </c>
      <c r="P151" s="22">
        <f t="shared" si="35"/>
        <v>4.9759930161501531</v>
      </c>
      <c r="Q151" s="22">
        <f t="shared" si="35"/>
        <v>0.65473592317765161</v>
      </c>
      <c r="R151" s="22">
        <f t="shared" si="35"/>
        <v>0.56743780008729816</v>
      </c>
      <c r="S151" s="22"/>
      <c r="U151" t="s">
        <v>160</v>
      </c>
      <c r="V151" s="22">
        <f t="shared" si="36"/>
        <v>9.8227320125130344</v>
      </c>
      <c r="W151" s="22">
        <f t="shared" si="34"/>
        <v>0.89676746611053182</v>
      </c>
      <c r="X151" s="22">
        <f t="shared" si="34"/>
        <v>3.9833159541188738</v>
      </c>
      <c r="Y151" s="22">
        <f t="shared" si="34"/>
        <v>3.8998957247132426</v>
      </c>
      <c r="Z151" s="22">
        <f t="shared" si="34"/>
        <v>0</v>
      </c>
      <c r="AA151" s="22">
        <f t="shared" si="34"/>
        <v>1.1470281543274243</v>
      </c>
      <c r="AB151" s="22">
        <f t="shared" si="34"/>
        <v>6.0062565172054221</v>
      </c>
      <c r="AC151" s="22">
        <f t="shared" si="34"/>
        <v>0.18769551616266944</v>
      </c>
      <c r="AD151" s="22">
        <f t="shared" si="30"/>
        <v>0.13094718463553034</v>
      </c>
      <c r="AE151" s="22">
        <f t="shared" si="34"/>
        <v>2.4191866527632953</v>
      </c>
      <c r="AF151" s="22">
        <f t="shared" si="34"/>
        <v>7.7580813347236708</v>
      </c>
      <c r="AG151" s="22">
        <f t="shared" si="34"/>
        <v>36.91345151199166</v>
      </c>
      <c r="AH151" s="22">
        <f t="shared" si="34"/>
        <v>10.886339937434828</v>
      </c>
      <c r="AI151" s="22">
        <f t="shared" si="34"/>
        <v>4.10844629822732</v>
      </c>
      <c r="AJ151" s="22">
        <f t="shared" si="34"/>
        <v>9.9061522419186652</v>
      </c>
      <c r="AK151" s="22">
        <f t="shared" si="34"/>
        <v>1.5224191866527632</v>
      </c>
      <c r="AL151" s="22">
        <f t="shared" si="34"/>
        <v>0.4796663190823775</v>
      </c>
    </row>
    <row r="152" spans="1:38">
      <c r="A152" t="s">
        <v>10</v>
      </c>
      <c r="B152" s="22">
        <f t="shared" si="35"/>
        <v>7.0175438596491224</v>
      </c>
      <c r="C152" s="22">
        <f t="shared" si="35"/>
        <v>0</v>
      </c>
      <c r="D152" s="22">
        <f t="shared" si="35"/>
        <v>0</v>
      </c>
      <c r="E152" s="22">
        <f t="shared" si="35"/>
        <v>0</v>
      </c>
      <c r="F152" s="22">
        <f t="shared" si="35"/>
        <v>0</v>
      </c>
      <c r="G152" s="22">
        <f t="shared" si="35"/>
        <v>0</v>
      </c>
      <c r="H152" s="22">
        <f t="shared" si="35"/>
        <v>0</v>
      </c>
      <c r="I152" s="22">
        <f t="shared" si="35"/>
        <v>0</v>
      </c>
      <c r="J152" s="22">
        <f t="shared" si="28"/>
        <v>0</v>
      </c>
      <c r="K152" s="22">
        <f t="shared" si="35"/>
        <v>0</v>
      </c>
      <c r="L152" s="22">
        <f t="shared" si="35"/>
        <v>7.0175438596491224</v>
      </c>
      <c r="M152" s="22">
        <f t="shared" si="35"/>
        <v>42.105263157894733</v>
      </c>
      <c r="N152" s="22">
        <f t="shared" si="35"/>
        <v>14.035087719298245</v>
      </c>
      <c r="O152" s="22">
        <f t="shared" si="35"/>
        <v>19.298245614035086</v>
      </c>
      <c r="P152" s="22">
        <f t="shared" si="35"/>
        <v>5.2631578947368416</v>
      </c>
      <c r="Q152" s="22">
        <f t="shared" si="35"/>
        <v>5.2631578947368416</v>
      </c>
      <c r="R152" s="22">
        <f t="shared" si="35"/>
        <v>0</v>
      </c>
      <c r="S152" s="22"/>
      <c r="U152" t="s">
        <v>10</v>
      </c>
      <c r="V152" s="22">
        <f t="shared" si="36"/>
        <v>7.2672971627675453</v>
      </c>
      <c r="W152" s="22">
        <f t="shared" si="34"/>
        <v>0.49776007964161273</v>
      </c>
      <c r="X152" s="22">
        <f t="shared" si="34"/>
        <v>1.9412643106022895</v>
      </c>
      <c r="Y152" s="22">
        <f t="shared" si="34"/>
        <v>0.44798407167745147</v>
      </c>
      <c r="Z152" s="22">
        <f t="shared" si="34"/>
        <v>0</v>
      </c>
      <c r="AA152" s="22">
        <f t="shared" si="34"/>
        <v>0.29865604778496768</v>
      </c>
      <c r="AB152" s="22">
        <f t="shared" si="34"/>
        <v>5.425584868093579</v>
      </c>
      <c r="AC152" s="22">
        <f t="shared" si="34"/>
        <v>0.14932802389248384</v>
      </c>
      <c r="AD152" s="22">
        <f t="shared" si="30"/>
        <v>0</v>
      </c>
      <c r="AE152" s="22">
        <f t="shared" si="34"/>
        <v>4.4300647088103533</v>
      </c>
      <c r="AF152" s="22">
        <f t="shared" si="34"/>
        <v>12.991538078646093</v>
      </c>
      <c r="AG152" s="22">
        <f t="shared" si="34"/>
        <v>33.051269288203081</v>
      </c>
      <c r="AH152" s="22">
        <f t="shared" si="34"/>
        <v>13.389746142359382</v>
      </c>
      <c r="AI152" s="22">
        <f t="shared" si="34"/>
        <v>4.3802887008461928</v>
      </c>
      <c r="AJ152" s="22">
        <f t="shared" si="34"/>
        <v>12.543554006968641</v>
      </c>
      <c r="AK152" s="22">
        <f t="shared" si="34"/>
        <v>2.4888003982080638</v>
      </c>
      <c r="AL152" s="22">
        <f t="shared" si="34"/>
        <v>0.69686411149825789</v>
      </c>
    </row>
    <row r="153" spans="1:38">
      <c r="A153" t="s">
        <v>161</v>
      </c>
      <c r="B153" s="22">
        <f t="shared" si="35"/>
        <v>8.1214109926168998</v>
      </c>
      <c r="C153" s="22">
        <f t="shared" si="35"/>
        <v>1.9688269073010665</v>
      </c>
      <c r="D153" s="22">
        <f t="shared" si="35"/>
        <v>13.61771944216571</v>
      </c>
      <c r="E153" s="22">
        <f t="shared" si="35"/>
        <v>6.4807219031993437</v>
      </c>
      <c r="F153" s="22">
        <f t="shared" si="35"/>
        <v>0</v>
      </c>
      <c r="G153" s="22">
        <f t="shared" si="35"/>
        <v>0.49220672682526662</v>
      </c>
      <c r="H153" s="22">
        <f t="shared" si="35"/>
        <v>1.8047579983593112</v>
      </c>
      <c r="I153" s="22">
        <f t="shared" si="35"/>
        <v>0</v>
      </c>
      <c r="J153" s="22">
        <f t="shared" si="28"/>
        <v>0</v>
      </c>
      <c r="K153" s="22">
        <f t="shared" si="35"/>
        <v>0</v>
      </c>
      <c r="L153" s="22">
        <f t="shared" si="35"/>
        <v>3.1993437243642329</v>
      </c>
      <c r="M153" s="22">
        <f t="shared" si="35"/>
        <v>35.274815422477438</v>
      </c>
      <c r="N153" s="22">
        <f t="shared" si="35"/>
        <v>12.469237079573421</v>
      </c>
      <c r="O153" s="22">
        <f t="shared" si="35"/>
        <v>4.4298605414273995</v>
      </c>
      <c r="P153" s="22">
        <f t="shared" si="35"/>
        <v>8.0393765381460209</v>
      </c>
      <c r="Q153" s="22">
        <f t="shared" si="35"/>
        <v>2.5430680885972108</v>
      </c>
      <c r="R153" s="22">
        <f t="shared" si="35"/>
        <v>1.5586546349466777</v>
      </c>
      <c r="S153" s="22"/>
      <c r="U153" t="s">
        <v>161</v>
      </c>
      <c r="V153" s="22">
        <f t="shared" si="36"/>
        <v>10.190285428142214</v>
      </c>
      <c r="W153" s="22">
        <f t="shared" si="34"/>
        <v>0.67601402103154729</v>
      </c>
      <c r="X153" s="22">
        <f t="shared" si="34"/>
        <v>3.630445668502754</v>
      </c>
      <c r="Y153" s="22">
        <f t="shared" si="34"/>
        <v>1.927891837756635</v>
      </c>
      <c r="Z153" s="22">
        <f t="shared" si="34"/>
        <v>0</v>
      </c>
      <c r="AA153" s="22">
        <f t="shared" si="34"/>
        <v>0.9514271407110666</v>
      </c>
      <c r="AB153" s="22">
        <f t="shared" si="34"/>
        <v>4.306459689534301</v>
      </c>
      <c r="AC153" s="22">
        <f t="shared" si="34"/>
        <v>0.15022533800701052</v>
      </c>
      <c r="AD153" s="22">
        <f t="shared" si="30"/>
        <v>0</v>
      </c>
      <c r="AE153" s="22">
        <f t="shared" si="34"/>
        <v>3.0545818728092136</v>
      </c>
      <c r="AF153" s="22">
        <f t="shared" si="34"/>
        <v>10.190285428142214</v>
      </c>
      <c r="AG153" s="22">
        <f t="shared" si="34"/>
        <v>33.825738607911873</v>
      </c>
      <c r="AH153" s="22">
        <f t="shared" si="34"/>
        <v>11.492238357536303</v>
      </c>
      <c r="AI153" s="22">
        <f t="shared" si="34"/>
        <v>2.9293940911367051</v>
      </c>
      <c r="AJ153" s="22">
        <f t="shared" si="34"/>
        <v>13.244867300951427</v>
      </c>
      <c r="AK153" s="22">
        <f t="shared" si="34"/>
        <v>2.3284927391086629</v>
      </c>
      <c r="AL153" s="22">
        <f t="shared" si="34"/>
        <v>1.1016524787180773</v>
      </c>
    </row>
    <row r="154" spans="1:38">
      <c r="A154" t="s">
        <v>162</v>
      </c>
      <c r="B154" s="22">
        <f t="shared" si="35"/>
        <v>8.4543125533731853</v>
      </c>
      <c r="C154" s="22">
        <f t="shared" si="35"/>
        <v>1.2809564474807857</v>
      </c>
      <c r="D154" s="22">
        <f t="shared" si="35"/>
        <v>17.591801878736124</v>
      </c>
      <c r="E154" s="22">
        <f t="shared" si="35"/>
        <v>5.2092228864218617</v>
      </c>
      <c r="F154" s="22">
        <f t="shared" si="35"/>
        <v>0</v>
      </c>
      <c r="G154" s="22">
        <f t="shared" si="35"/>
        <v>0.25619128949615716</v>
      </c>
      <c r="H154" s="22">
        <f t="shared" si="35"/>
        <v>1.9641332194705381</v>
      </c>
      <c r="I154" s="22">
        <f t="shared" si="35"/>
        <v>0.25619128949615716</v>
      </c>
      <c r="J154" s="22">
        <f t="shared" si="28"/>
        <v>0</v>
      </c>
      <c r="K154" s="22">
        <f t="shared" si="35"/>
        <v>0.34158838599487618</v>
      </c>
      <c r="L154" s="22">
        <f t="shared" si="35"/>
        <v>4.0136635354397949</v>
      </c>
      <c r="M154" s="22">
        <f t="shared" si="35"/>
        <v>32.536293766011951</v>
      </c>
      <c r="N154" s="22">
        <f t="shared" si="35"/>
        <v>13.407344150298888</v>
      </c>
      <c r="O154" s="22">
        <f t="shared" si="35"/>
        <v>1.4517506404782237</v>
      </c>
      <c r="P154" s="22">
        <f t="shared" si="35"/>
        <v>8.7959009393680621</v>
      </c>
      <c r="Q154" s="22">
        <f t="shared" si="35"/>
        <v>3.1596925704526049</v>
      </c>
      <c r="R154" s="22">
        <f t="shared" si="35"/>
        <v>1.2809564474807857</v>
      </c>
      <c r="S154" s="22"/>
      <c r="U154" t="s">
        <v>162</v>
      </c>
      <c r="V154" s="22">
        <f t="shared" si="36"/>
        <v>12.249064307587615</v>
      </c>
      <c r="W154" s="22">
        <f t="shared" si="34"/>
        <v>0.64647839401156859</v>
      </c>
      <c r="X154" s="22">
        <f t="shared" si="34"/>
        <v>3.7427696495406599</v>
      </c>
      <c r="Y154" s="22">
        <f t="shared" si="34"/>
        <v>1.3610071452875128</v>
      </c>
      <c r="Z154" s="22">
        <f t="shared" si="34"/>
        <v>0</v>
      </c>
      <c r="AA154" s="22">
        <f t="shared" si="34"/>
        <v>0.68050357264375638</v>
      </c>
      <c r="AB154" s="22">
        <f t="shared" si="34"/>
        <v>4.5253487580809795</v>
      </c>
      <c r="AC154" s="22">
        <f t="shared" si="34"/>
        <v>0</v>
      </c>
      <c r="AD154" s="22">
        <f t="shared" si="30"/>
        <v>0</v>
      </c>
      <c r="AE154" s="22">
        <f t="shared" si="34"/>
        <v>4.1170466144947255</v>
      </c>
      <c r="AF154" s="22">
        <f t="shared" si="34"/>
        <v>9.7312010888057152</v>
      </c>
      <c r="AG154" s="22">
        <f t="shared" si="34"/>
        <v>29.499829874106837</v>
      </c>
      <c r="AH154" s="22">
        <f t="shared" si="34"/>
        <v>13.814222524668255</v>
      </c>
      <c r="AI154" s="22">
        <f t="shared" si="34"/>
        <v>2.4157876828853353</v>
      </c>
      <c r="AJ154" s="22">
        <f t="shared" si="34"/>
        <v>13.405920381082002</v>
      </c>
      <c r="AK154" s="22">
        <f t="shared" si="34"/>
        <v>3.334467505954406</v>
      </c>
      <c r="AL154" s="22">
        <f t="shared" si="34"/>
        <v>0.47635250085062947</v>
      </c>
    </row>
    <row r="155" spans="1:38">
      <c r="A155" t="s">
        <v>163</v>
      </c>
      <c r="B155" s="22">
        <f t="shared" si="35"/>
        <v>3.7023977433004229</v>
      </c>
      <c r="C155" s="22">
        <f t="shared" si="35"/>
        <v>1.8335684062059237</v>
      </c>
      <c r="D155" s="22">
        <f t="shared" si="35"/>
        <v>4.6191819464033852</v>
      </c>
      <c r="E155" s="22">
        <f t="shared" si="35"/>
        <v>4.1960507757404795</v>
      </c>
      <c r="F155" s="22">
        <f t="shared" si="35"/>
        <v>0</v>
      </c>
      <c r="G155" s="22">
        <f t="shared" si="35"/>
        <v>0.91678420310296183</v>
      </c>
      <c r="H155" s="22">
        <f t="shared" si="35"/>
        <v>1.0930888575458393</v>
      </c>
      <c r="I155" s="22">
        <f t="shared" si="35"/>
        <v>0</v>
      </c>
      <c r="J155" s="22">
        <f t="shared" si="28"/>
        <v>0</v>
      </c>
      <c r="K155" s="22">
        <f t="shared" si="35"/>
        <v>0.10578279266572638</v>
      </c>
      <c r="L155" s="22">
        <f t="shared" si="35"/>
        <v>1.1636107193229901</v>
      </c>
      <c r="M155" s="22">
        <f t="shared" si="35"/>
        <v>70.592383638928069</v>
      </c>
      <c r="N155" s="22">
        <f t="shared" si="35"/>
        <v>4.3018335684062059</v>
      </c>
      <c r="O155" s="22">
        <f t="shared" si="35"/>
        <v>2.8208744710860367</v>
      </c>
      <c r="P155" s="22">
        <f t="shared" si="35"/>
        <v>3.2087447108603664</v>
      </c>
      <c r="Q155" s="22">
        <f t="shared" si="35"/>
        <v>0.74047954866008459</v>
      </c>
      <c r="R155" s="22">
        <f t="shared" ref="R155" si="37">IFERROR(R37/SUM($B37:$R37)*100,0)</f>
        <v>0.70521861777150918</v>
      </c>
      <c r="S155" s="22"/>
      <c r="U155" t="s">
        <v>163</v>
      </c>
      <c r="V155" s="22">
        <f t="shared" si="36"/>
        <v>6.7289719626168223</v>
      </c>
      <c r="W155" s="22">
        <f t="shared" si="36"/>
        <v>1.5632965165675448</v>
      </c>
      <c r="X155" s="22">
        <f t="shared" si="36"/>
        <v>2.92268479184367</v>
      </c>
      <c r="Y155" s="22">
        <f t="shared" si="36"/>
        <v>1.2234494477485132</v>
      </c>
      <c r="Z155" s="22">
        <f t="shared" si="36"/>
        <v>0</v>
      </c>
      <c r="AA155" s="22">
        <f t="shared" si="36"/>
        <v>1.0195412064570943</v>
      </c>
      <c r="AB155" s="22">
        <f t="shared" si="36"/>
        <v>3.1945624468988956</v>
      </c>
      <c r="AC155" s="22">
        <f t="shared" si="36"/>
        <v>8.4961767204757857E-2</v>
      </c>
      <c r="AD155" s="22">
        <f t="shared" si="30"/>
        <v>0</v>
      </c>
      <c r="AE155" s="22">
        <f t="shared" si="36"/>
        <v>2.5998300764655906</v>
      </c>
      <c r="AF155" s="22">
        <f t="shared" si="36"/>
        <v>7.7485131690739175</v>
      </c>
      <c r="AG155" s="22">
        <f t="shared" si="36"/>
        <v>57.043330501274426</v>
      </c>
      <c r="AH155" s="22">
        <f t="shared" si="36"/>
        <v>6.3381478334749355</v>
      </c>
      <c r="AI155" s="22">
        <f t="shared" si="36"/>
        <v>2.6338147833474936</v>
      </c>
      <c r="AJ155" s="22">
        <f t="shared" si="36"/>
        <v>5.318606627017842</v>
      </c>
      <c r="AK155" s="22">
        <f t="shared" si="36"/>
        <v>0.9005947323704333</v>
      </c>
      <c r="AL155" s="22">
        <f t="shared" si="36"/>
        <v>0.67969413763806286</v>
      </c>
    </row>
    <row r="156" spans="1:38">
      <c r="A156" t="s">
        <v>11</v>
      </c>
      <c r="B156" s="22">
        <f t="shared" ref="B156:R171" si="38">IFERROR(B38/SUM($B38:$R38)*100,0)</f>
        <v>9.5427435387673949</v>
      </c>
      <c r="C156" s="22">
        <f t="shared" si="38"/>
        <v>1.7892644135188867</v>
      </c>
      <c r="D156" s="22">
        <f t="shared" si="38"/>
        <v>10.536779324055665</v>
      </c>
      <c r="E156" s="22">
        <f t="shared" si="38"/>
        <v>7.3558648111332001</v>
      </c>
      <c r="F156" s="22">
        <f t="shared" si="38"/>
        <v>0</v>
      </c>
      <c r="G156" s="22">
        <f t="shared" si="38"/>
        <v>0</v>
      </c>
      <c r="H156" s="22">
        <f t="shared" si="38"/>
        <v>1.1928429423459244</v>
      </c>
      <c r="I156" s="22">
        <f t="shared" si="38"/>
        <v>0</v>
      </c>
      <c r="J156" s="22">
        <f t="shared" si="28"/>
        <v>0</v>
      </c>
      <c r="K156" s="22">
        <f t="shared" si="38"/>
        <v>0</v>
      </c>
      <c r="L156" s="22">
        <f t="shared" si="38"/>
        <v>3.3797216699801194</v>
      </c>
      <c r="M156" s="22">
        <f t="shared" si="38"/>
        <v>22.86282306163022</v>
      </c>
      <c r="N156" s="22">
        <f t="shared" si="38"/>
        <v>16.699801192842941</v>
      </c>
      <c r="O156" s="22">
        <f t="shared" si="38"/>
        <v>2.982107355864811</v>
      </c>
      <c r="P156" s="22">
        <f t="shared" si="38"/>
        <v>20.079522862823062</v>
      </c>
      <c r="Q156" s="22">
        <f t="shared" si="38"/>
        <v>2.1868787276341948</v>
      </c>
      <c r="R156" s="22">
        <f t="shared" si="38"/>
        <v>1.3916500994035785</v>
      </c>
      <c r="S156" s="22"/>
      <c r="U156" t="s">
        <v>11</v>
      </c>
      <c r="V156" s="22">
        <f t="shared" ref="V156:AL171" si="39">IFERROR(V38/SUM($V38:$AL38)*100,0)</f>
        <v>9.1772151898734187</v>
      </c>
      <c r="W156" s="22">
        <f t="shared" si="39"/>
        <v>1.740506329113924</v>
      </c>
      <c r="X156" s="22">
        <f t="shared" si="39"/>
        <v>2.6898734177215191</v>
      </c>
      <c r="Y156" s="22">
        <f t="shared" si="39"/>
        <v>1.89873417721519</v>
      </c>
      <c r="Z156" s="22">
        <f t="shared" si="39"/>
        <v>0</v>
      </c>
      <c r="AA156" s="22">
        <f t="shared" si="39"/>
        <v>0.949367088607595</v>
      </c>
      <c r="AB156" s="22">
        <f t="shared" si="39"/>
        <v>3.0063291139240507</v>
      </c>
      <c r="AC156" s="22">
        <f t="shared" si="39"/>
        <v>0</v>
      </c>
      <c r="AD156" s="22">
        <f t="shared" si="30"/>
        <v>0</v>
      </c>
      <c r="AE156" s="22">
        <f t="shared" si="39"/>
        <v>3.481012658227848</v>
      </c>
      <c r="AF156" s="22">
        <f t="shared" si="39"/>
        <v>11.867088607594937</v>
      </c>
      <c r="AG156" s="22">
        <f t="shared" si="39"/>
        <v>24.841772151898734</v>
      </c>
      <c r="AH156" s="22">
        <f t="shared" si="39"/>
        <v>16.139240506329113</v>
      </c>
      <c r="AI156" s="22">
        <f t="shared" si="39"/>
        <v>2.6898734177215191</v>
      </c>
      <c r="AJ156" s="22">
        <f t="shared" si="39"/>
        <v>18.670886075949365</v>
      </c>
      <c r="AK156" s="22">
        <f t="shared" si="39"/>
        <v>2.8481012658227849</v>
      </c>
      <c r="AL156" s="22">
        <f t="shared" si="39"/>
        <v>0</v>
      </c>
    </row>
    <row r="157" spans="1:38">
      <c r="A157" t="s">
        <v>164</v>
      </c>
      <c r="B157" s="22">
        <f t="shared" si="38"/>
        <v>9.5259193619849363</v>
      </c>
      <c r="C157" s="22">
        <f t="shared" si="38"/>
        <v>1.2848914488258751</v>
      </c>
      <c r="D157" s="22">
        <f t="shared" si="38"/>
        <v>6.3358440407620726</v>
      </c>
      <c r="E157" s="22">
        <f t="shared" si="38"/>
        <v>8.3296411165263624</v>
      </c>
      <c r="F157" s="22">
        <f t="shared" si="38"/>
        <v>0</v>
      </c>
      <c r="G157" s="22">
        <f t="shared" si="38"/>
        <v>0.88613203367301718</v>
      </c>
      <c r="H157" s="22">
        <f t="shared" si="38"/>
        <v>1.01905183872397</v>
      </c>
      <c r="I157" s="22">
        <f t="shared" si="38"/>
        <v>0.13291980505095261</v>
      </c>
      <c r="J157" s="22">
        <f t="shared" si="28"/>
        <v>0</v>
      </c>
      <c r="K157" s="22">
        <f t="shared" si="38"/>
        <v>0.13291980505095261</v>
      </c>
      <c r="L157" s="22">
        <f t="shared" si="38"/>
        <v>2.2153300841825434</v>
      </c>
      <c r="M157" s="22">
        <f t="shared" si="38"/>
        <v>41.825431989366415</v>
      </c>
      <c r="N157" s="22">
        <f t="shared" si="38"/>
        <v>9.2157731501993805</v>
      </c>
      <c r="O157" s="22">
        <f t="shared" si="38"/>
        <v>10.766504209127161</v>
      </c>
      <c r="P157" s="22">
        <f t="shared" si="38"/>
        <v>6.6016836508639791</v>
      </c>
      <c r="Q157" s="22">
        <f t="shared" si="38"/>
        <v>1.0633584404076208</v>
      </c>
      <c r="R157" s="22">
        <f t="shared" si="38"/>
        <v>0.664599025254763</v>
      </c>
      <c r="S157" s="22"/>
      <c r="U157" t="s">
        <v>164</v>
      </c>
      <c r="V157" s="22">
        <f t="shared" si="39"/>
        <v>7.7967003725385844</v>
      </c>
      <c r="W157" s="22">
        <f t="shared" si="39"/>
        <v>0.6652474720596061</v>
      </c>
      <c r="X157" s="22">
        <f t="shared" si="39"/>
        <v>2.5279403938265035</v>
      </c>
      <c r="Y157" s="22">
        <f t="shared" si="39"/>
        <v>2.155401809473124</v>
      </c>
      <c r="Z157" s="22">
        <f t="shared" si="39"/>
        <v>0</v>
      </c>
      <c r="AA157" s="22">
        <f t="shared" si="39"/>
        <v>0.77168706758914318</v>
      </c>
      <c r="AB157" s="22">
        <f t="shared" si="39"/>
        <v>2.5013304949441193</v>
      </c>
      <c r="AC157" s="22">
        <f t="shared" si="39"/>
        <v>7.982969664715274E-2</v>
      </c>
      <c r="AD157" s="22">
        <f t="shared" si="30"/>
        <v>0</v>
      </c>
      <c r="AE157" s="22">
        <f t="shared" si="39"/>
        <v>1.2240553485896752</v>
      </c>
      <c r="AF157" s="22">
        <f t="shared" si="39"/>
        <v>4.9494411921234702</v>
      </c>
      <c r="AG157" s="22">
        <f t="shared" si="39"/>
        <v>38.052155401809472</v>
      </c>
      <c r="AH157" s="22">
        <f t="shared" si="39"/>
        <v>11.28259712613092</v>
      </c>
      <c r="AI157" s="22">
        <f t="shared" si="39"/>
        <v>14.5290047897818</v>
      </c>
      <c r="AJ157" s="22">
        <f t="shared" si="39"/>
        <v>11.149547631718999</v>
      </c>
      <c r="AK157" s="22">
        <f t="shared" si="39"/>
        <v>1.7828632251197445</v>
      </c>
      <c r="AL157" s="22">
        <f t="shared" si="39"/>
        <v>0.53219797764768495</v>
      </c>
    </row>
    <row r="158" spans="1:38">
      <c r="A158" t="s">
        <v>12</v>
      </c>
      <c r="B158" s="22">
        <f t="shared" si="38"/>
        <v>0</v>
      </c>
      <c r="C158" s="22">
        <f t="shared" si="38"/>
        <v>0</v>
      </c>
      <c r="D158" s="22">
        <f t="shared" si="38"/>
        <v>13.636363636363635</v>
      </c>
      <c r="E158" s="22">
        <f t="shared" si="38"/>
        <v>13.636363636363635</v>
      </c>
      <c r="F158" s="22">
        <f t="shared" si="38"/>
        <v>0</v>
      </c>
      <c r="G158" s="22">
        <f t="shared" si="38"/>
        <v>0</v>
      </c>
      <c r="H158" s="22">
        <f t="shared" si="38"/>
        <v>0</v>
      </c>
      <c r="I158" s="22">
        <f t="shared" si="38"/>
        <v>0</v>
      </c>
      <c r="J158" s="22">
        <f t="shared" si="28"/>
        <v>0</v>
      </c>
      <c r="K158" s="22">
        <f t="shared" si="38"/>
        <v>0</v>
      </c>
      <c r="L158" s="22">
        <f t="shared" si="38"/>
        <v>13.636363636363635</v>
      </c>
      <c r="M158" s="22">
        <f t="shared" si="38"/>
        <v>45.454545454545453</v>
      </c>
      <c r="N158" s="22">
        <f t="shared" si="38"/>
        <v>0</v>
      </c>
      <c r="O158" s="22">
        <f t="shared" si="38"/>
        <v>0</v>
      </c>
      <c r="P158" s="22">
        <f t="shared" si="38"/>
        <v>13.636363636363635</v>
      </c>
      <c r="Q158" s="22">
        <f t="shared" si="38"/>
        <v>0</v>
      </c>
      <c r="R158" s="22">
        <f t="shared" si="38"/>
        <v>0</v>
      </c>
      <c r="S158" s="22"/>
      <c r="U158" t="s">
        <v>12</v>
      </c>
      <c r="V158" s="22">
        <f t="shared" si="39"/>
        <v>15.789473684210526</v>
      </c>
      <c r="W158" s="22">
        <f t="shared" si="39"/>
        <v>0</v>
      </c>
      <c r="X158" s="22">
        <f t="shared" si="39"/>
        <v>0</v>
      </c>
      <c r="Y158" s="22">
        <f t="shared" si="39"/>
        <v>0</v>
      </c>
      <c r="Z158" s="22">
        <f t="shared" si="39"/>
        <v>0</v>
      </c>
      <c r="AA158" s="22">
        <f t="shared" si="39"/>
        <v>0</v>
      </c>
      <c r="AB158" s="22">
        <f t="shared" si="39"/>
        <v>0</v>
      </c>
      <c r="AC158" s="22">
        <f t="shared" si="39"/>
        <v>0</v>
      </c>
      <c r="AD158" s="22">
        <f t="shared" si="30"/>
        <v>0</v>
      </c>
      <c r="AE158" s="22">
        <f t="shared" si="39"/>
        <v>0</v>
      </c>
      <c r="AF158" s="22">
        <f t="shared" si="39"/>
        <v>21.052631578947366</v>
      </c>
      <c r="AG158" s="22">
        <f t="shared" si="39"/>
        <v>63.157894736842103</v>
      </c>
      <c r="AH158" s="22">
        <f t="shared" si="39"/>
        <v>0</v>
      </c>
      <c r="AI158" s="22">
        <f t="shared" si="39"/>
        <v>0</v>
      </c>
      <c r="AJ158" s="22">
        <f t="shared" si="39"/>
        <v>0</v>
      </c>
      <c r="AK158" s="22">
        <f t="shared" si="39"/>
        <v>0</v>
      </c>
      <c r="AL158" s="22">
        <f t="shared" si="39"/>
        <v>0</v>
      </c>
    </row>
    <row r="159" spans="1:38">
      <c r="A159" t="s">
        <v>165</v>
      </c>
      <c r="B159" s="22">
        <f t="shared" si="38"/>
        <v>7.0667957405614708</v>
      </c>
      <c r="C159" s="22">
        <f t="shared" si="38"/>
        <v>0.38722168441432719</v>
      </c>
      <c r="D159" s="22">
        <f t="shared" si="38"/>
        <v>3.6140690545337204</v>
      </c>
      <c r="E159" s="22">
        <f t="shared" si="38"/>
        <v>4.9370764762826713</v>
      </c>
      <c r="F159" s="22">
        <f t="shared" si="38"/>
        <v>0</v>
      </c>
      <c r="G159" s="22">
        <f t="shared" si="38"/>
        <v>3.1623104227170051</v>
      </c>
      <c r="H159" s="22">
        <f t="shared" si="38"/>
        <v>1.5811552113585026</v>
      </c>
      <c r="I159" s="22">
        <f t="shared" si="38"/>
        <v>0.12907389480477574</v>
      </c>
      <c r="J159" s="22">
        <f t="shared" si="28"/>
        <v>0</v>
      </c>
      <c r="K159" s="22">
        <f t="shared" si="38"/>
        <v>0.41949015811552115</v>
      </c>
      <c r="L159" s="22">
        <f t="shared" si="38"/>
        <v>3.2913843175217812</v>
      </c>
      <c r="M159" s="22">
        <f t="shared" si="38"/>
        <v>64.440141981284285</v>
      </c>
      <c r="N159" s="22">
        <f t="shared" si="38"/>
        <v>3.2268473701193936</v>
      </c>
      <c r="O159" s="22">
        <f t="shared" si="38"/>
        <v>1.419812842852533</v>
      </c>
      <c r="P159" s="22">
        <f t="shared" si="38"/>
        <v>4.7757341077767022</v>
      </c>
      <c r="Q159" s="22">
        <f t="shared" si="38"/>
        <v>0.9680542110358179</v>
      </c>
      <c r="R159" s="22">
        <f t="shared" si="38"/>
        <v>0.58083252662149087</v>
      </c>
      <c r="S159" s="22"/>
      <c r="U159" t="s">
        <v>165</v>
      </c>
      <c r="V159" s="22">
        <f t="shared" si="39"/>
        <v>7.1279699874947893</v>
      </c>
      <c r="W159" s="22">
        <f t="shared" si="39"/>
        <v>0.70862859524802002</v>
      </c>
      <c r="X159" s="22">
        <f t="shared" si="39"/>
        <v>1.3338891204668613</v>
      </c>
      <c r="Y159" s="22">
        <f t="shared" si="39"/>
        <v>1.2505210504376825</v>
      </c>
      <c r="Z159" s="22">
        <f t="shared" si="39"/>
        <v>0</v>
      </c>
      <c r="AA159" s="22">
        <f t="shared" si="39"/>
        <v>1.7090454355981659</v>
      </c>
      <c r="AB159" s="22">
        <f t="shared" si="39"/>
        <v>3.3347228011671532</v>
      </c>
      <c r="AC159" s="22">
        <f t="shared" si="39"/>
        <v>0.12505210504376824</v>
      </c>
      <c r="AD159" s="22">
        <f t="shared" si="30"/>
        <v>0</v>
      </c>
      <c r="AE159" s="22">
        <f t="shared" si="39"/>
        <v>1.7090454355981659</v>
      </c>
      <c r="AF159" s="22">
        <f t="shared" si="39"/>
        <v>5.6273447269695707</v>
      </c>
      <c r="AG159" s="22">
        <f t="shared" si="39"/>
        <v>53.272196748645271</v>
      </c>
      <c r="AH159" s="22">
        <f t="shared" si="39"/>
        <v>6.2942892872030018</v>
      </c>
      <c r="AI159" s="22">
        <f t="shared" si="39"/>
        <v>1.7507294706127552</v>
      </c>
      <c r="AJ159" s="22">
        <f t="shared" si="39"/>
        <v>13.42225927469779</v>
      </c>
      <c r="AK159" s="22">
        <f t="shared" si="39"/>
        <v>1.5839933305543976</v>
      </c>
      <c r="AL159" s="22">
        <f t="shared" si="39"/>
        <v>0.75031263026260941</v>
      </c>
    </row>
    <row r="160" spans="1:38">
      <c r="A160" t="s">
        <v>13</v>
      </c>
      <c r="B160" s="22">
        <f t="shared" si="38"/>
        <v>11.004232397075798</v>
      </c>
      <c r="C160" s="22">
        <f t="shared" si="38"/>
        <v>0.76952674105425167</v>
      </c>
      <c r="D160" s="22">
        <f t="shared" si="38"/>
        <v>11.966140823393614</v>
      </c>
      <c r="E160" s="22">
        <f t="shared" si="38"/>
        <v>7.6183147364370916</v>
      </c>
      <c r="F160" s="22">
        <f t="shared" si="38"/>
        <v>0</v>
      </c>
      <c r="G160" s="22">
        <f t="shared" si="38"/>
        <v>1.0003847633705272</v>
      </c>
      <c r="H160" s="22">
        <f t="shared" si="38"/>
        <v>3.693728357060408</v>
      </c>
      <c r="I160" s="22">
        <f t="shared" si="38"/>
        <v>0.11542901115813775</v>
      </c>
      <c r="J160" s="22">
        <f t="shared" si="28"/>
        <v>0</v>
      </c>
      <c r="K160" s="22">
        <f t="shared" si="38"/>
        <v>0.65409772989611392</v>
      </c>
      <c r="L160" s="22">
        <f t="shared" si="38"/>
        <v>2.7318199307425934</v>
      </c>
      <c r="M160" s="22">
        <f t="shared" si="38"/>
        <v>32.820315505963833</v>
      </c>
      <c r="N160" s="22">
        <f t="shared" si="38"/>
        <v>7.7337437475952289</v>
      </c>
      <c r="O160" s="22">
        <f t="shared" si="38"/>
        <v>1.6160061562139283</v>
      </c>
      <c r="P160" s="22">
        <f t="shared" si="38"/>
        <v>13.620623316660255</v>
      </c>
      <c r="Q160" s="22">
        <f t="shared" si="38"/>
        <v>3.8091573682185458</v>
      </c>
      <c r="R160" s="22">
        <f t="shared" si="38"/>
        <v>0.84647941515967673</v>
      </c>
      <c r="S160" s="22"/>
      <c r="U160" t="s">
        <v>13</v>
      </c>
      <c r="V160" s="22">
        <f t="shared" si="39"/>
        <v>11.463004484304932</v>
      </c>
      <c r="W160" s="22">
        <f t="shared" si="39"/>
        <v>0.61659192825112108</v>
      </c>
      <c r="X160" s="22">
        <f t="shared" si="39"/>
        <v>2.6065022421524664</v>
      </c>
      <c r="Y160" s="22">
        <f t="shared" si="39"/>
        <v>1.2612107623318385</v>
      </c>
      <c r="Z160" s="22">
        <f t="shared" si="39"/>
        <v>0</v>
      </c>
      <c r="AA160" s="22">
        <f t="shared" si="39"/>
        <v>0.64461883408071752</v>
      </c>
      <c r="AB160" s="22">
        <f t="shared" si="39"/>
        <v>5.4652466367713002</v>
      </c>
      <c r="AC160" s="22">
        <f t="shared" si="39"/>
        <v>0.16816143497757849</v>
      </c>
      <c r="AD160" s="22">
        <f t="shared" si="30"/>
        <v>0</v>
      </c>
      <c r="AE160" s="22">
        <f t="shared" si="39"/>
        <v>2.9147982062780269</v>
      </c>
      <c r="AF160" s="22">
        <f t="shared" si="39"/>
        <v>12.556053811659194</v>
      </c>
      <c r="AG160" s="22">
        <f t="shared" si="39"/>
        <v>23.066143497757849</v>
      </c>
      <c r="AH160" s="22">
        <f t="shared" si="39"/>
        <v>11.378923766816143</v>
      </c>
      <c r="AI160" s="22">
        <f t="shared" si="39"/>
        <v>1.8778026905829595</v>
      </c>
      <c r="AJ160" s="22">
        <f t="shared" si="39"/>
        <v>21.356502242152466</v>
      </c>
      <c r="AK160" s="22">
        <f t="shared" si="39"/>
        <v>4.0639013452914794</v>
      </c>
      <c r="AL160" s="22">
        <f t="shared" si="39"/>
        <v>0.5605381165919282</v>
      </c>
    </row>
    <row r="161" spans="1:38">
      <c r="A161" t="s">
        <v>166</v>
      </c>
      <c r="B161" s="22">
        <f t="shared" si="38"/>
        <v>7.9591836734693873</v>
      </c>
      <c r="C161" s="22">
        <f t="shared" si="38"/>
        <v>0.61224489795918369</v>
      </c>
      <c r="D161" s="22">
        <f t="shared" si="38"/>
        <v>6.1224489795918364</v>
      </c>
      <c r="E161" s="22">
        <f t="shared" si="38"/>
        <v>8.1632653061224492</v>
      </c>
      <c r="F161" s="22">
        <f t="shared" si="38"/>
        <v>0</v>
      </c>
      <c r="G161" s="22">
        <f t="shared" si="38"/>
        <v>2.2448979591836733</v>
      </c>
      <c r="H161" s="22">
        <f t="shared" si="38"/>
        <v>1.2244897959183674</v>
      </c>
      <c r="I161" s="22">
        <f t="shared" si="38"/>
        <v>0</v>
      </c>
      <c r="J161" s="22">
        <f t="shared" si="28"/>
        <v>0</v>
      </c>
      <c r="K161" s="22">
        <f t="shared" si="38"/>
        <v>0</v>
      </c>
      <c r="L161" s="22">
        <f t="shared" si="38"/>
        <v>4.2857142857142856</v>
      </c>
      <c r="M161" s="22">
        <f t="shared" si="38"/>
        <v>40</v>
      </c>
      <c r="N161" s="22">
        <f t="shared" si="38"/>
        <v>11.428571428571429</v>
      </c>
      <c r="O161" s="22">
        <f t="shared" si="38"/>
        <v>0.61224489795918369</v>
      </c>
      <c r="P161" s="22">
        <f t="shared" si="38"/>
        <v>11.428571428571429</v>
      </c>
      <c r="Q161" s="22">
        <f t="shared" si="38"/>
        <v>3.8775510204081631</v>
      </c>
      <c r="R161" s="22">
        <f t="shared" si="38"/>
        <v>2.0408163265306123</v>
      </c>
      <c r="S161" s="22"/>
      <c r="U161" t="s">
        <v>166</v>
      </c>
      <c r="V161" s="22">
        <f t="shared" si="39"/>
        <v>9.216589861751153</v>
      </c>
      <c r="W161" s="22">
        <f t="shared" si="39"/>
        <v>0.55299539170506917</v>
      </c>
      <c r="X161" s="22">
        <f t="shared" si="39"/>
        <v>2.1198156682027647</v>
      </c>
      <c r="Y161" s="22">
        <f t="shared" si="39"/>
        <v>1.566820276497696</v>
      </c>
      <c r="Z161" s="22">
        <f t="shared" si="39"/>
        <v>0</v>
      </c>
      <c r="AA161" s="22">
        <f t="shared" si="39"/>
        <v>0.27649769585253459</v>
      </c>
      <c r="AB161" s="22">
        <f t="shared" si="39"/>
        <v>2.6728110599078341</v>
      </c>
      <c r="AC161" s="22">
        <f t="shared" si="39"/>
        <v>0</v>
      </c>
      <c r="AD161" s="22">
        <f t="shared" si="30"/>
        <v>0</v>
      </c>
      <c r="AE161" s="22">
        <f t="shared" si="39"/>
        <v>1.1981566820276499</v>
      </c>
      <c r="AF161" s="22">
        <f t="shared" si="39"/>
        <v>8.4792626728110587</v>
      </c>
      <c r="AG161" s="22">
        <f t="shared" si="39"/>
        <v>40.92165898617511</v>
      </c>
      <c r="AH161" s="22">
        <f t="shared" si="39"/>
        <v>9.9539170506912438</v>
      </c>
      <c r="AI161" s="22">
        <f t="shared" si="39"/>
        <v>1.0138248847926268</v>
      </c>
      <c r="AJ161" s="22">
        <f t="shared" si="39"/>
        <v>18.986175115207374</v>
      </c>
      <c r="AK161" s="22">
        <f t="shared" si="39"/>
        <v>2.4884792626728109</v>
      </c>
      <c r="AL161" s="22">
        <f t="shared" si="39"/>
        <v>0.55299539170506917</v>
      </c>
    </row>
    <row r="162" spans="1:38">
      <c r="A162" t="s">
        <v>14</v>
      </c>
      <c r="B162" s="22">
        <f t="shared" si="38"/>
        <v>0</v>
      </c>
      <c r="C162" s="22">
        <f t="shared" si="38"/>
        <v>0</v>
      </c>
      <c r="D162" s="22">
        <f t="shared" si="38"/>
        <v>0</v>
      </c>
      <c r="E162" s="22">
        <f t="shared" si="38"/>
        <v>100</v>
      </c>
      <c r="F162" s="22">
        <f t="shared" si="38"/>
        <v>0</v>
      </c>
      <c r="G162" s="22">
        <f t="shared" si="38"/>
        <v>0</v>
      </c>
      <c r="H162" s="22">
        <f t="shared" si="38"/>
        <v>0</v>
      </c>
      <c r="I162" s="22">
        <f t="shared" si="38"/>
        <v>0</v>
      </c>
      <c r="J162" s="22">
        <f t="shared" si="28"/>
        <v>0</v>
      </c>
      <c r="K162" s="22">
        <f t="shared" si="38"/>
        <v>0</v>
      </c>
      <c r="L162" s="22">
        <f t="shared" si="38"/>
        <v>0</v>
      </c>
      <c r="M162" s="22">
        <f t="shared" si="38"/>
        <v>0</v>
      </c>
      <c r="N162" s="22">
        <f t="shared" si="38"/>
        <v>0</v>
      </c>
      <c r="O162" s="22">
        <f t="shared" si="38"/>
        <v>0</v>
      </c>
      <c r="P162" s="22">
        <f t="shared" si="38"/>
        <v>0</v>
      </c>
      <c r="Q162" s="22">
        <f t="shared" si="38"/>
        <v>0</v>
      </c>
      <c r="R162" s="22">
        <f t="shared" si="38"/>
        <v>0</v>
      </c>
      <c r="S162" s="22"/>
      <c r="U162" t="s">
        <v>14</v>
      </c>
      <c r="V162" s="22">
        <f t="shared" si="39"/>
        <v>0</v>
      </c>
      <c r="W162" s="22">
        <f t="shared" si="39"/>
        <v>0</v>
      </c>
      <c r="X162" s="22">
        <f t="shared" si="39"/>
        <v>0</v>
      </c>
      <c r="Y162" s="22">
        <f t="shared" si="39"/>
        <v>0</v>
      </c>
      <c r="Z162" s="22">
        <f t="shared" si="39"/>
        <v>0</v>
      </c>
      <c r="AA162" s="22">
        <f t="shared" si="39"/>
        <v>0</v>
      </c>
      <c r="AB162" s="22">
        <f t="shared" si="39"/>
        <v>0</v>
      </c>
      <c r="AC162" s="22">
        <f t="shared" si="39"/>
        <v>0</v>
      </c>
      <c r="AD162" s="22">
        <f t="shared" si="30"/>
        <v>0</v>
      </c>
      <c r="AE162" s="22">
        <f t="shared" si="39"/>
        <v>0</v>
      </c>
      <c r="AF162" s="22">
        <f t="shared" si="39"/>
        <v>0</v>
      </c>
      <c r="AG162" s="22">
        <f t="shared" si="39"/>
        <v>0</v>
      </c>
      <c r="AH162" s="22">
        <f t="shared" si="39"/>
        <v>0</v>
      </c>
      <c r="AI162" s="22">
        <f t="shared" si="39"/>
        <v>0</v>
      </c>
      <c r="AJ162" s="22">
        <f t="shared" si="39"/>
        <v>0</v>
      </c>
      <c r="AK162" s="22">
        <f t="shared" si="39"/>
        <v>0</v>
      </c>
      <c r="AL162" s="22">
        <f t="shared" si="39"/>
        <v>0</v>
      </c>
    </row>
    <row r="163" spans="1:38">
      <c r="A163" t="s">
        <v>167</v>
      </c>
      <c r="B163" s="22">
        <f t="shared" si="38"/>
        <v>19.294990723562151</v>
      </c>
      <c r="C163" s="22">
        <f t="shared" si="38"/>
        <v>0.55658627087198509</v>
      </c>
      <c r="D163" s="22">
        <f t="shared" si="38"/>
        <v>10.760667903525047</v>
      </c>
      <c r="E163" s="22">
        <f t="shared" si="38"/>
        <v>22.820037105751393</v>
      </c>
      <c r="F163" s="22">
        <f t="shared" si="38"/>
        <v>0</v>
      </c>
      <c r="G163" s="22">
        <f t="shared" si="38"/>
        <v>3.710575139146568</v>
      </c>
      <c r="H163" s="22">
        <f t="shared" si="38"/>
        <v>1.855287569573284</v>
      </c>
      <c r="I163" s="22">
        <f t="shared" si="38"/>
        <v>0</v>
      </c>
      <c r="J163" s="22">
        <f t="shared" si="28"/>
        <v>0</v>
      </c>
      <c r="K163" s="22">
        <f t="shared" si="38"/>
        <v>0.7421150278293136</v>
      </c>
      <c r="L163" s="22">
        <f t="shared" si="38"/>
        <v>3.710575139146568</v>
      </c>
      <c r="M163" s="22">
        <f t="shared" si="38"/>
        <v>18.738404452690165</v>
      </c>
      <c r="N163" s="22">
        <f t="shared" si="38"/>
        <v>5.9369202226345088</v>
      </c>
      <c r="O163" s="22">
        <f t="shared" si="38"/>
        <v>2.2263450834879404</v>
      </c>
      <c r="P163" s="22">
        <f t="shared" si="38"/>
        <v>9.0909090909090917</v>
      </c>
      <c r="Q163" s="22">
        <f t="shared" si="38"/>
        <v>0.55658627087198509</v>
      </c>
      <c r="R163" s="22">
        <f t="shared" si="38"/>
        <v>0</v>
      </c>
      <c r="S163" s="22"/>
      <c r="U163" t="s">
        <v>167</v>
      </c>
      <c r="V163" s="22">
        <f t="shared" si="39"/>
        <v>12.578616352201259</v>
      </c>
      <c r="W163" s="22">
        <f t="shared" si="39"/>
        <v>0</v>
      </c>
      <c r="X163" s="22">
        <f t="shared" si="39"/>
        <v>0</v>
      </c>
      <c r="Y163" s="22">
        <f t="shared" si="39"/>
        <v>3.7735849056603774</v>
      </c>
      <c r="Z163" s="22">
        <f t="shared" si="39"/>
        <v>0</v>
      </c>
      <c r="AA163" s="22">
        <f t="shared" si="39"/>
        <v>5.0314465408805038</v>
      </c>
      <c r="AB163" s="22">
        <f t="shared" si="39"/>
        <v>1.8867924528301887</v>
      </c>
      <c r="AC163" s="22">
        <f t="shared" si="39"/>
        <v>0</v>
      </c>
      <c r="AD163" s="22">
        <f t="shared" si="30"/>
        <v>0</v>
      </c>
      <c r="AE163" s="22">
        <f t="shared" si="39"/>
        <v>4.4025157232704402</v>
      </c>
      <c r="AF163" s="22">
        <f t="shared" si="39"/>
        <v>11.320754716981133</v>
      </c>
      <c r="AG163" s="22">
        <f t="shared" si="39"/>
        <v>13.20754716981132</v>
      </c>
      <c r="AH163" s="22">
        <f t="shared" si="39"/>
        <v>0</v>
      </c>
      <c r="AI163" s="22">
        <f t="shared" si="39"/>
        <v>0</v>
      </c>
      <c r="AJ163" s="22">
        <f t="shared" si="39"/>
        <v>44.025157232704402</v>
      </c>
      <c r="AK163" s="22">
        <f t="shared" si="39"/>
        <v>1.8867924528301887</v>
      </c>
      <c r="AL163" s="22">
        <f t="shared" si="39"/>
        <v>1.8867924528301887</v>
      </c>
    </row>
    <row r="164" spans="1:38">
      <c r="A164" t="s">
        <v>15</v>
      </c>
      <c r="B164" s="22">
        <f t="shared" si="38"/>
        <v>14.814814814814813</v>
      </c>
      <c r="C164" s="22">
        <f t="shared" si="38"/>
        <v>1.8518518518518516</v>
      </c>
      <c r="D164" s="22">
        <f t="shared" si="38"/>
        <v>7.4074074074074066</v>
      </c>
      <c r="E164" s="22">
        <f t="shared" si="38"/>
        <v>14.19753086419753</v>
      </c>
      <c r="F164" s="22">
        <f t="shared" si="38"/>
        <v>0</v>
      </c>
      <c r="G164" s="22">
        <f t="shared" si="38"/>
        <v>5.5555555555555554</v>
      </c>
      <c r="H164" s="22">
        <f t="shared" si="38"/>
        <v>3.7037037037037033</v>
      </c>
      <c r="I164" s="22">
        <f t="shared" si="38"/>
        <v>0</v>
      </c>
      <c r="J164" s="22">
        <f t="shared" si="28"/>
        <v>0</v>
      </c>
      <c r="K164" s="22">
        <f t="shared" si="38"/>
        <v>1.8518518518518516</v>
      </c>
      <c r="L164" s="22">
        <f t="shared" si="38"/>
        <v>5.5555555555555554</v>
      </c>
      <c r="M164" s="22">
        <f t="shared" si="38"/>
        <v>27.777777777777779</v>
      </c>
      <c r="N164" s="22">
        <f t="shared" si="38"/>
        <v>9.8765432098765427</v>
      </c>
      <c r="O164" s="22">
        <f t="shared" si="38"/>
        <v>0</v>
      </c>
      <c r="P164" s="22">
        <f t="shared" si="38"/>
        <v>3.7037037037037033</v>
      </c>
      <c r="Q164" s="22">
        <f t="shared" si="38"/>
        <v>1.8518518518518516</v>
      </c>
      <c r="R164" s="22">
        <f t="shared" si="38"/>
        <v>1.8518518518518516</v>
      </c>
      <c r="S164" s="22"/>
      <c r="U164" t="s">
        <v>15</v>
      </c>
      <c r="V164" s="22">
        <f t="shared" si="39"/>
        <v>0</v>
      </c>
      <c r="W164" s="22">
        <f t="shared" si="39"/>
        <v>0</v>
      </c>
      <c r="X164" s="22">
        <f t="shared" si="39"/>
        <v>0</v>
      </c>
      <c r="Y164" s="22">
        <f t="shared" si="39"/>
        <v>0</v>
      </c>
      <c r="Z164" s="22">
        <f t="shared" si="39"/>
        <v>0</v>
      </c>
      <c r="AA164" s="22">
        <f t="shared" si="39"/>
        <v>0</v>
      </c>
      <c r="AB164" s="22">
        <f t="shared" si="39"/>
        <v>0</v>
      </c>
      <c r="AC164" s="22">
        <f t="shared" si="39"/>
        <v>0</v>
      </c>
      <c r="AD164" s="22">
        <f t="shared" si="30"/>
        <v>0</v>
      </c>
      <c r="AE164" s="22">
        <f t="shared" si="39"/>
        <v>0</v>
      </c>
      <c r="AF164" s="22">
        <f t="shared" si="39"/>
        <v>33.333333333333329</v>
      </c>
      <c r="AG164" s="22">
        <f t="shared" si="39"/>
        <v>66.666666666666657</v>
      </c>
      <c r="AH164" s="22">
        <f t="shared" si="39"/>
        <v>0</v>
      </c>
      <c r="AI164" s="22">
        <f t="shared" si="39"/>
        <v>0</v>
      </c>
      <c r="AJ164" s="22">
        <f t="shared" si="39"/>
        <v>0</v>
      </c>
      <c r="AK164" s="22">
        <f t="shared" si="39"/>
        <v>0</v>
      </c>
      <c r="AL164" s="22">
        <f t="shared" si="39"/>
        <v>0</v>
      </c>
    </row>
    <row r="165" spans="1:38">
      <c r="A165" t="s">
        <v>168</v>
      </c>
      <c r="B165" s="22">
        <f t="shared" si="38"/>
        <v>9.5798319327731107</v>
      </c>
      <c r="C165" s="22">
        <f t="shared" si="38"/>
        <v>1.0084033613445378</v>
      </c>
      <c r="D165" s="22">
        <f t="shared" si="38"/>
        <v>18.823529411764707</v>
      </c>
      <c r="E165" s="22">
        <f t="shared" si="38"/>
        <v>10.588235294117647</v>
      </c>
      <c r="F165" s="22">
        <f t="shared" si="38"/>
        <v>0</v>
      </c>
      <c r="G165" s="22">
        <f t="shared" si="38"/>
        <v>2.8571428571428572</v>
      </c>
      <c r="H165" s="22">
        <f t="shared" si="38"/>
        <v>1.0084033613445378</v>
      </c>
      <c r="I165" s="22">
        <f t="shared" si="38"/>
        <v>0</v>
      </c>
      <c r="J165" s="22">
        <f t="shared" si="28"/>
        <v>0</v>
      </c>
      <c r="K165" s="22">
        <f t="shared" si="38"/>
        <v>0.50420168067226889</v>
      </c>
      <c r="L165" s="22">
        <f t="shared" si="38"/>
        <v>6.386554621848739</v>
      </c>
      <c r="M165" s="22">
        <f t="shared" si="38"/>
        <v>29.243697478991599</v>
      </c>
      <c r="N165" s="22">
        <f t="shared" si="38"/>
        <v>7.3949579831932777</v>
      </c>
      <c r="O165" s="22">
        <f t="shared" si="38"/>
        <v>1.5126050420168067</v>
      </c>
      <c r="P165" s="22">
        <f t="shared" si="38"/>
        <v>7.8991596638655457</v>
      </c>
      <c r="Q165" s="22">
        <f t="shared" si="38"/>
        <v>1.3445378151260505</v>
      </c>
      <c r="R165" s="22">
        <f t="shared" si="38"/>
        <v>1.8487394957983194</v>
      </c>
      <c r="S165" s="22"/>
      <c r="U165" t="s">
        <v>168</v>
      </c>
      <c r="V165" s="22">
        <f t="shared" si="39"/>
        <v>6.5217391304347823</v>
      </c>
      <c r="W165" s="22">
        <f t="shared" si="39"/>
        <v>0</v>
      </c>
      <c r="X165" s="22">
        <f t="shared" si="39"/>
        <v>0</v>
      </c>
      <c r="Y165" s="22">
        <f t="shared" si="39"/>
        <v>0</v>
      </c>
      <c r="Z165" s="22">
        <f t="shared" si="39"/>
        <v>0</v>
      </c>
      <c r="AA165" s="22">
        <f t="shared" si="39"/>
        <v>6.5217391304347823</v>
      </c>
      <c r="AB165" s="22">
        <f t="shared" si="39"/>
        <v>0</v>
      </c>
      <c r="AC165" s="22">
        <f t="shared" si="39"/>
        <v>0</v>
      </c>
      <c r="AD165" s="22">
        <f t="shared" si="30"/>
        <v>0</v>
      </c>
      <c r="AE165" s="22">
        <f t="shared" si="39"/>
        <v>15.217391304347828</v>
      </c>
      <c r="AF165" s="22">
        <f t="shared" si="39"/>
        <v>15.217391304347828</v>
      </c>
      <c r="AG165" s="22">
        <f t="shared" si="39"/>
        <v>19.565217391304348</v>
      </c>
      <c r="AH165" s="22">
        <f t="shared" si="39"/>
        <v>13.043478260869565</v>
      </c>
      <c r="AI165" s="22">
        <f t="shared" si="39"/>
        <v>8.695652173913043</v>
      </c>
      <c r="AJ165" s="22">
        <f t="shared" si="39"/>
        <v>15.217391304347828</v>
      </c>
      <c r="AK165" s="22">
        <f t="shared" si="39"/>
        <v>0</v>
      </c>
      <c r="AL165" s="22">
        <f t="shared" si="39"/>
        <v>0</v>
      </c>
    </row>
    <row r="166" spans="1:38">
      <c r="A166" t="s">
        <v>16</v>
      </c>
      <c r="B166" s="22">
        <f t="shared" si="38"/>
        <v>9.6153846153846168</v>
      </c>
      <c r="C166" s="22">
        <f t="shared" si="38"/>
        <v>0</v>
      </c>
      <c r="D166" s="22">
        <f t="shared" si="38"/>
        <v>14.182692307692307</v>
      </c>
      <c r="E166" s="22">
        <f t="shared" si="38"/>
        <v>11.538461538461538</v>
      </c>
      <c r="F166" s="22">
        <f t="shared" si="38"/>
        <v>0</v>
      </c>
      <c r="G166" s="22">
        <f t="shared" si="38"/>
        <v>0.96153846153846156</v>
      </c>
      <c r="H166" s="22">
        <f t="shared" si="38"/>
        <v>3.3653846153846154</v>
      </c>
      <c r="I166" s="22">
        <f t="shared" si="38"/>
        <v>0</v>
      </c>
      <c r="J166" s="22">
        <f t="shared" si="28"/>
        <v>0</v>
      </c>
      <c r="K166" s="22">
        <f t="shared" si="38"/>
        <v>0</v>
      </c>
      <c r="L166" s="22">
        <f t="shared" si="38"/>
        <v>5.7692307692307692</v>
      </c>
      <c r="M166" s="22">
        <f t="shared" si="38"/>
        <v>25.240384615384613</v>
      </c>
      <c r="N166" s="22">
        <f t="shared" si="38"/>
        <v>10.336538461538462</v>
      </c>
      <c r="O166" s="22">
        <f t="shared" si="38"/>
        <v>0.72115384615384615</v>
      </c>
      <c r="P166" s="22">
        <f t="shared" si="38"/>
        <v>12.5</v>
      </c>
      <c r="Q166" s="22">
        <f t="shared" si="38"/>
        <v>5.0480769230769234</v>
      </c>
      <c r="R166" s="22">
        <f t="shared" si="38"/>
        <v>0.72115384615384615</v>
      </c>
      <c r="S166" s="22"/>
      <c r="U166" t="s">
        <v>16</v>
      </c>
      <c r="V166" s="22">
        <f t="shared" si="39"/>
        <v>10.714285714285714</v>
      </c>
      <c r="W166" s="22">
        <f t="shared" si="39"/>
        <v>8.9285714285714288</v>
      </c>
      <c r="X166" s="22">
        <f t="shared" si="39"/>
        <v>0</v>
      </c>
      <c r="Y166" s="22">
        <f t="shared" si="39"/>
        <v>0</v>
      </c>
      <c r="Z166" s="22">
        <f t="shared" si="39"/>
        <v>0</v>
      </c>
      <c r="AA166" s="22">
        <f t="shared" si="39"/>
        <v>5.3571428571428568</v>
      </c>
      <c r="AB166" s="22">
        <f t="shared" si="39"/>
        <v>5.3571428571428568</v>
      </c>
      <c r="AC166" s="22">
        <f t="shared" si="39"/>
        <v>0</v>
      </c>
      <c r="AD166" s="22">
        <f t="shared" si="30"/>
        <v>0</v>
      </c>
      <c r="AE166" s="22">
        <f t="shared" si="39"/>
        <v>0</v>
      </c>
      <c r="AF166" s="22">
        <f t="shared" si="39"/>
        <v>10.714285714285714</v>
      </c>
      <c r="AG166" s="22">
        <f t="shared" si="39"/>
        <v>39.285714285714285</v>
      </c>
      <c r="AH166" s="22">
        <f t="shared" si="39"/>
        <v>0</v>
      </c>
      <c r="AI166" s="22">
        <f t="shared" si="39"/>
        <v>0</v>
      </c>
      <c r="AJ166" s="22">
        <f t="shared" si="39"/>
        <v>19.642857142857142</v>
      </c>
      <c r="AK166" s="22">
        <f t="shared" si="39"/>
        <v>0</v>
      </c>
      <c r="AL166" s="22">
        <f t="shared" si="39"/>
        <v>0</v>
      </c>
    </row>
    <row r="167" spans="1:38">
      <c r="A167" t="s">
        <v>17</v>
      </c>
      <c r="B167" s="22">
        <f t="shared" si="38"/>
        <v>18.181818181818183</v>
      </c>
      <c r="C167" s="22">
        <f t="shared" si="38"/>
        <v>0</v>
      </c>
      <c r="D167" s="22">
        <f t="shared" si="38"/>
        <v>21.212121212121211</v>
      </c>
      <c r="E167" s="22">
        <f t="shared" si="38"/>
        <v>0</v>
      </c>
      <c r="F167" s="22">
        <f t="shared" si="38"/>
        <v>0</v>
      </c>
      <c r="G167" s="22">
        <f t="shared" si="38"/>
        <v>0</v>
      </c>
      <c r="H167" s="22">
        <f t="shared" si="38"/>
        <v>0</v>
      </c>
      <c r="I167" s="22">
        <f t="shared" si="38"/>
        <v>0</v>
      </c>
      <c r="J167" s="22">
        <f t="shared" si="28"/>
        <v>0</v>
      </c>
      <c r="K167" s="22">
        <f t="shared" si="38"/>
        <v>0</v>
      </c>
      <c r="L167" s="22">
        <f t="shared" si="38"/>
        <v>0</v>
      </c>
      <c r="M167" s="22">
        <f t="shared" si="38"/>
        <v>48.484848484848484</v>
      </c>
      <c r="N167" s="22">
        <f t="shared" si="38"/>
        <v>0</v>
      </c>
      <c r="O167" s="22">
        <f t="shared" si="38"/>
        <v>0</v>
      </c>
      <c r="P167" s="22">
        <f t="shared" si="38"/>
        <v>12.121212121212121</v>
      </c>
      <c r="Q167" s="22">
        <f t="shared" si="38"/>
        <v>0</v>
      </c>
      <c r="R167" s="22">
        <f t="shared" si="38"/>
        <v>0</v>
      </c>
      <c r="S167" s="22"/>
      <c r="U167" t="s">
        <v>17</v>
      </c>
      <c r="V167" s="22">
        <f t="shared" si="39"/>
        <v>0</v>
      </c>
      <c r="W167" s="22">
        <f t="shared" si="39"/>
        <v>0</v>
      </c>
      <c r="X167" s="22">
        <f t="shared" si="39"/>
        <v>0</v>
      </c>
      <c r="Y167" s="22">
        <f t="shared" si="39"/>
        <v>0</v>
      </c>
      <c r="Z167" s="22">
        <f t="shared" si="39"/>
        <v>0</v>
      </c>
      <c r="AA167" s="22">
        <f t="shared" si="39"/>
        <v>0</v>
      </c>
      <c r="AB167" s="22">
        <f t="shared" si="39"/>
        <v>0</v>
      </c>
      <c r="AC167" s="22">
        <f t="shared" si="39"/>
        <v>0</v>
      </c>
      <c r="AD167" s="22">
        <f t="shared" si="30"/>
        <v>0</v>
      </c>
      <c r="AE167" s="22">
        <f t="shared" si="39"/>
        <v>0</v>
      </c>
      <c r="AF167" s="22">
        <f t="shared" si="39"/>
        <v>0</v>
      </c>
      <c r="AG167" s="22">
        <f t="shared" si="39"/>
        <v>0</v>
      </c>
      <c r="AH167" s="22">
        <f t="shared" si="39"/>
        <v>0</v>
      </c>
      <c r="AI167" s="22">
        <f t="shared" si="39"/>
        <v>0</v>
      </c>
      <c r="AJ167" s="22">
        <f t="shared" si="39"/>
        <v>0</v>
      </c>
      <c r="AK167" s="22">
        <f t="shared" si="39"/>
        <v>0</v>
      </c>
      <c r="AL167" s="22">
        <f t="shared" si="39"/>
        <v>0</v>
      </c>
    </row>
    <row r="168" spans="1:38">
      <c r="A168" t="s">
        <v>18</v>
      </c>
      <c r="B168" s="22">
        <f t="shared" si="38"/>
        <v>7.7464788732394361</v>
      </c>
      <c r="C168" s="22">
        <f t="shared" si="38"/>
        <v>1.056338028169014</v>
      </c>
      <c r="D168" s="22">
        <f t="shared" si="38"/>
        <v>11.619718309859154</v>
      </c>
      <c r="E168" s="22">
        <f t="shared" si="38"/>
        <v>6.6901408450704221</v>
      </c>
      <c r="F168" s="22">
        <f t="shared" si="38"/>
        <v>0</v>
      </c>
      <c r="G168" s="22">
        <f t="shared" si="38"/>
        <v>0</v>
      </c>
      <c r="H168" s="22">
        <f t="shared" si="38"/>
        <v>3.873239436619718</v>
      </c>
      <c r="I168" s="22">
        <f t="shared" si="38"/>
        <v>0</v>
      </c>
      <c r="J168" s="22">
        <f t="shared" si="28"/>
        <v>0</v>
      </c>
      <c r="K168" s="22">
        <f t="shared" si="38"/>
        <v>1.056338028169014</v>
      </c>
      <c r="L168" s="22">
        <f t="shared" si="38"/>
        <v>8.4507042253521121</v>
      </c>
      <c r="M168" s="22">
        <f t="shared" si="38"/>
        <v>24.295774647887324</v>
      </c>
      <c r="N168" s="22">
        <f t="shared" si="38"/>
        <v>14.788732394366196</v>
      </c>
      <c r="O168" s="22">
        <f t="shared" si="38"/>
        <v>1.056338028169014</v>
      </c>
      <c r="P168" s="22">
        <f t="shared" si="38"/>
        <v>14.788732394366196</v>
      </c>
      <c r="Q168" s="22">
        <f t="shared" si="38"/>
        <v>1.7605633802816902</v>
      </c>
      <c r="R168" s="22">
        <f t="shared" si="38"/>
        <v>2.8169014084507045</v>
      </c>
      <c r="S168" s="22"/>
      <c r="U168" t="s">
        <v>18</v>
      </c>
      <c r="V168" s="22">
        <f t="shared" si="39"/>
        <v>14.760147601476014</v>
      </c>
      <c r="W168" s="22">
        <f t="shared" si="39"/>
        <v>1.107011070110701</v>
      </c>
      <c r="X168" s="22">
        <f t="shared" si="39"/>
        <v>4.428044280442804</v>
      </c>
      <c r="Y168" s="22">
        <f t="shared" si="39"/>
        <v>1.107011070110701</v>
      </c>
      <c r="Z168" s="22">
        <f t="shared" si="39"/>
        <v>0</v>
      </c>
      <c r="AA168" s="22">
        <f t="shared" si="39"/>
        <v>0</v>
      </c>
      <c r="AB168" s="22">
        <f t="shared" si="39"/>
        <v>5.9040590405904059</v>
      </c>
      <c r="AC168" s="22">
        <f t="shared" si="39"/>
        <v>0</v>
      </c>
      <c r="AD168" s="22">
        <f t="shared" si="30"/>
        <v>0</v>
      </c>
      <c r="AE168" s="22">
        <f t="shared" si="39"/>
        <v>8.4870848708487081</v>
      </c>
      <c r="AF168" s="22">
        <f t="shared" si="39"/>
        <v>18.081180811808117</v>
      </c>
      <c r="AG168" s="22">
        <f t="shared" si="39"/>
        <v>22.140221402214021</v>
      </c>
      <c r="AH168" s="22">
        <f t="shared" si="39"/>
        <v>9.9630996309963091</v>
      </c>
      <c r="AI168" s="22">
        <f t="shared" si="39"/>
        <v>0</v>
      </c>
      <c r="AJ168" s="22">
        <f t="shared" si="39"/>
        <v>8.8560885608856079</v>
      </c>
      <c r="AK168" s="22">
        <f t="shared" si="39"/>
        <v>3.6900369003690034</v>
      </c>
      <c r="AL168" s="22">
        <f t="shared" si="39"/>
        <v>1.4760147601476015</v>
      </c>
    </row>
    <row r="169" spans="1:38">
      <c r="A169" t="s">
        <v>19</v>
      </c>
      <c r="B169" s="22">
        <f t="shared" si="38"/>
        <v>16.666666666666664</v>
      </c>
      <c r="C169" s="22">
        <f t="shared" si="38"/>
        <v>0.81967213114754101</v>
      </c>
      <c r="D169" s="22">
        <f t="shared" si="38"/>
        <v>5.1912568306010929</v>
      </c>
      <c r="E169" s="22">
        <f t="shared" si="38"/>
        <v>14.754098360655737</v>
      </c>
      <c r="F169" s="22">
        <f t="shared" si="38"/>
        <v>0</v>
      </c>
      <c r="G169" s="22">
        <f t="shared" si="38"/>
        <v>3.278688524590164</v>
      </c>
      <c r="H169" s="22">
        <f t="shared" si="38"/>
        <v>5.4644808743169397</v>
      </c>
      <c r="I169" s="22">
        <f t="shared" si="38"/>
        <v>0</v>
      </c>
      <c r="J169" s="22">
        <f t="shared" si="28"/>
        <v>0</v>
      </c>
      <c r="K169" s="22">
        <f t="shared" si="38"/>
        <v>3.0054644808743167</v>
      </c>
      <c r="L169" s="22">
        <f t="shared" si="38"/>
        <v>9.5628415300546443</v>
      </c>
      <c r="M169" s="22">
        <f t="shared" si="38"/>
        <v>23.770491803278688</v>
      </c>
      <c r="N169" s="22">
        <f t="shared" si="38"/>
        <v>1.3661202185792349</v>
      </c>
      <c r="O169" s="22">
        <f t="shared" si="38"/>
        <v>0.81967213114754101</v>
      </c>
      <c r="P169" s="22">
        <f t="shared" si="38"/>
        <v>13.387978142076504</v>
      </c>
      <c r="Q169" s="22">
        <f t="shared" si="38"/>
        <v>1.9125683060109291</v>
      </c>
      <c r="R169" s="22">
        <f t="shared" si="38"/>
        <v>0</v>
      </c>
      <c r="S169" s="22"/>
      <c r="U169" t="s">
        <v>19</v>
      </c>
      <c r="V169" s="22">
        <f t="shared" si="39"/>
        <v>10.344827586206897</v>
      </c>
      <c r="W169" s="22">
        <f t="shared" si="39"/>
        <v>0</v>
      </c>
      <c r="X169" s="22">
        <f t="shared" si="39"/>
        <v>0</v>
      </c>
      <c r="Y169" s="22">
        <f t="shared" si="39"/>
        <v>0</v>
      </c>
      <c r="Z169" s="22">
        <f t="shared" si="39"/>
        <v>0</v>
      </c>
      <c r="AA169" s="22">
        <f t="shared" si="39"/>
        <v>0</v>
      </c>
      <c r="AB169" s="22">
        <f t="shared" si="39"/>
        <v>0</v>
      </c>
      <c r="AC169" s="22">
        <f t="shared" si="39"/>
        <v>0</v>
      </c>
      <c r="AD169" s="22">
        <f t="shared" si="30"/>
        <v>0</v>
      </c>
      <c r="AE169" s="22">
        <f t="shared" si="39"/>
        <v>0</v>
      </c>
      <c r="AF169" s="22">
        <f t="shared" si="39"/>
        <v>34.482758620689658</v>
      </c>
      <c r="AG169" s="22">
        <f t="shared" si="39"/>
        <v>27.586206896551722</v>
      </c>
      <c r="AH169" s="22">
        <f t="shared" si="39"/>
        <v>13.793103448275861</v>
      </c>
      <c r="AI169" s="22">
        <f t="shared" si="39"/>
        <v>0</v>
      </c>
      <c r="AJ169" s="22">
        <f t="shared" si="39"/>
        <v>13.793103448275861</v>
      </c>
      <c r="AK169" s="22">
        <f t="shared" si="39"/>
        <v>0</v>
      </c>
      <c r="AL169" s="22">
        <f t="shared" si="39"/>
        <v>0</v>
      </c>
    </row>
    <row r="170" spans="1:38">
      <c r="A170" t="s">
        <v>169</v>
      </c>
      <c r="B170" s="22">
        <f t="shared" si="38"/>
        <v>20.707070707070706</v>
      </c>
      <c r="C170" s="22">
        <f t="shared" si="38"/>
        <v>1.0101010101010102</v>
      </c>
      <c r="D170" s="22">
        <f t="shared" si="38"/>
        <v>11.27946127946128</v>
      </c>
      <c r="E170" s="22">
        <f t="shared" si="38"/>
        <v>20.53872053872054</v>
      </c>
      <c r="F170" s="22">
        <f t="shared" si="38"/>
        <v>0</v>
      </c>
      <c r="G170" s="22">
        <f t="shared" si="38"/>
        <v>1.5151515151515151</v>
      </c>
      <c r="H170" s="22">
        <f t="shared" si="38"/>
        <v>2.5252525252525251</v>
      </c>
      <c r="I170" s="22">
        <f t="shared" si="38"/>
        <v>0</v>
      </c>
      <c r="J170" s="22">
        <f t="shared" si="28"/>
        <v>0</v>
      </c>
      <c r="K170" s="22">
        <f t="shared" si="38"/>
        <v>0.50505050505050508</v>
      </c>
      <c r="L170" s="22">
        <f t="shared" si="38"/>
        <v>2.1885521885521886</v>
      </c>
      <c r="M170" s="22">
        <f t="shared" si="38"/>
        <v>19.19191919191919</v>
      </c>
      <c r="N170" s="22">
        <f t="shared" si="38"/>
        <v>4.5454545454545459</v>
      </c>
      <c r="O170" s="22">
        <f t="shared" si="38"/>
        <v>0.84175084175084169</v>
      </c>
      <c r="P170" s="22">
        <f t="shared" si="38"/>
        <v>11.616161616161616</v>
      </c>
      <c r="Q170" s="22">
        <f t="shared" si="38"/>
        <v>1.3468013468013467</v>
      </c>
      <c r="R170" s="22">
        <f t="shared" si="38"/>
        <v>2.1885521885521886</v>
      </c>
      <c r="S170" s="22"/>
      <c r="U170" t="s">
        <v>169</v>
      </c>
      <c r="V170" s="22">
        <f t="shared" si="39"/>
        <v>34.957020057306593</v>
      </c>
      <c r="W170" s="22">
        <f t="shared" si="39"/>
        <v>0</v>
      </c>
      <c r="X170" s="22">
        <f t="shared" si="39"/>
        <v>3.7249283667621778</v>
      </c>
      <c r="Y170" s="22">
        <f t="shared" si="39"/>
        <v>8.8825214899713476</v>
      </c>
      <c r="Z170" s="22">
        <f t="shared" si="39"/>
        <v>0</v>
      </c>
      <c r="AA170" s="22">
        <f t="shared" si="39"/>
        <v>1.7191977077363898</v>
      </c>
      <c r="AB170" s="22">
        <f t="shared" si="39"/>
        <v>1.1461318051575931</v>
      </c>
      <c r="AC170" s="22">
        <f t="shared" si="39"/>
        <v>0</v>
      </c>
      <c r="AD170" s="22">
        <f t="shared" si="30"/>
        <v>0</v>
      </c>
      <c r="AE170" s="22">
        <f t="shared" si="39"/>
        <v>3.4383954154727796</v>
      </c>
      <c r="AF170" s="22">
        <f t="shared" si="39"/>
        <v>8.0229226361031518</v>
      </c>
      <c r="AG170" s="22">
        <f t="shared" si="39"/>
        <v>17.478510028653297</v>
      </c>
      <c r="AH170" s="22">
        <f t="shared" si="39"/>
        <v>6.0171919770773634</v>
      </c>
      <c r="AI170" s="22">
        <f t="shared" si="39"/>
        <v>0</v>
      </c>
      <c r="AJ170" s="22">
        <f t="shared" si="39"/>
        <v>10.601719197707736</v>
      </c>
      <c r="AK170" s="22">
        <f t="shared" si="39"/>
        <v>1.7191977077363898</v>
      </c>
      <c r="AL170" s="22">
        <f t="shared" si="39"/>
        <v>2.2922636103151861</v>
      </c>
    </row>
    <row r="171" spans="1:38">
      <c r="A171" t="s">
        <v>20</v>
      </c>
      <c r="B171" s="22">
        <f t="shared" si="38"/>
        <v>20.80536912751678</v>
      </c>
      <c r="C171" s="22">
        <f t="shared" si="38"/>
        <v>0</v>
      </c>
      <c r="D171" s="22">
        <f t="shared" si="38"/>
        <v>5.3691275167785237</v>
      </c>
      <c r="E171" s="22">
        <f t="shared" si="38"/>
        <v>7.7181208053691277</v>
      </c>
      <c r="F171" s="22">
        <f t="shared" si="38"/>
        <v>0</v>
      </c>
      <c r="G171" s="22">
        <f t="shared" si="38"/>
        <v>23.154362416107382</v>
      </c>
      <c r="H171" s="22">
        <f t="shared" si="38"/>
        <v>2.0134228187919461</v>
      </c>
      <c r="I171" s="22">
        <f t="shared" si="38"/>
        <v>0</v>
      </c>
      <c r="J171" s="22">
        <f t="shared" si="28"/>
        <v>0</v>
      </c>
      <c r="K171" s="22">
        <f t="shared" si="38"/>
        <v>0</v>
      </c>
      <c r="L171" s="22">
        <f t="shared" si="38"/>
        <v>3.6912751677852351</v>
      </c>
      <c r="M171" s="22">
        <f t="shared" si="38"/>
        <v>20.134228187919462</v>
      </c>
      <c r="N171" s="22">
        <f t="shared" si="38"/>
        <v>5.0335570469798654</v>
      </c>
      <c r="O171" s="22">
        <f t="shared" si="38"/>
        <v>1.006711409395973</v>
      </c>
      <c r="P171" s="22">
        <f t="shared" si="38"/>
        <v>9.7315436241610733</v>
      </c>
      <c r="Q171" s="22">
        <f t="shared" si="38"/>
        <v>0</v>
      </c>
      <c r="R171" s="22">
        <f t="shared" ref="R171" si="40">IFERROR(R53/SUM($B53:$R53)*100,0)</f>
        <v>1.3422818791946309</v>
      </c>
      <c r="S171" s="22"/>
      <c r="U171" t="s">
        <v>20</v>
      </c>
      <c r="V171" s="22">
        <f t="shared" si="39"/>
        <v>20.388349514563107</v>
      </c>
      <c r="W171" s="22">
        <f t="shared" si="39"/>
        <v>0</v>
      </c>
      <c r="X171" s="22">
        <f t="shared" si="39"/>
        <v>0</v>
      </c>
      <c r="Y171" s="22">
        <f t="shared" si="39"/>
        <v>0</v>
      </c>
      <c r="Z171" s="22">
        <f t="shared" si="39"/>
        <v>0</v>
      </c>
      <c r="AA171" s="22">
        <f t="shared" si="39"/>
        <v>19.902912621359224</v>
      </c>
      <c r="AB171" s="22">
        <f t="shared" si="39"/>
        <v>4.3689320388349513</v>
      </c>
      <c r="AC171" s="22">
        <f t="shared" si="39"/>
        <v>0</v>
      </c>
      <c r="AD171" s="22">
        <f t="shared" si="30"/>
        <v>0</v>
      </c>
      <c r="AE171" s="22">
        <f t="shared" si="39"/>
        <v>10.679611650485436</v>
      </c>
      <c r="AF171" s="22">
        <f t="shared" si="39"/>
        <v>13.106796116504855</v>
      </c>
      <c r="AG171" s="22">
        <f t="shared" si="39"/>
        <v>8.7378640776699026</v>
      </c>
      <c r="AH171" s="22">
        <f t="shared" si="39"/>
        <v>6.7961165048543686</v>
      </c>
      <c r="AI171" s="22">
        <f t="shared" si="39"/>
        <v>0</v>
      </c>
      <c r="AJ171" s="22">
        <f t="shared" si="39"/>
        <v>14.077669902912621</v>
      </c>
      <c r="AK171" s="22">
        <f t="shared" si="39"/>
        <v>1.9417475728155338</v>
      </c>
      <c r="AL171" s="22">
        <f t="shared" ref="W171:AL176" si="41">IFERROR(AL53/SUM($V53:$AL53)*100,0)</f>
        <v>0</v>
      </c>
    </row>
    <row r="172" spans="1:38">
      <c r="A172" t="s">
        <v>21</v>
      </c>
      <c r="B172" s="22">
        <f t="shared" ref="B172:R176" si="42">IFERROR(B54/SUM($B54:$R54)*100,0)</f>
        <v>12.5</v>
      </c>
      <c r="C172" s="22">
        <f t="shared" si="42"/>
        <v>0</v>
      </c>
      <c r="D172" s="22">
        <f t="shared" si="42"/>
        <v>8.125</v>
      </c>
      <c r="E172" s="22">
        <f t="shared" si="42"/>
        <v>1.875</v>
      </c>
      <c r="F172" s="22">
        <f t="shared" si="42"/>
        <v>0</v>
      </c>
      <c r="G172" s="22">
        <f t="shared" si="42"/>
        <v>0</v>
      </c>
      <c r="H172" s="22">
        <f t="shared" si="42"/>
        <v>0</v>
      </c>
      <c r="I172" s="22">
        <f t="shared" si="42"/>
        <v>0</v>
      </c>
      <c r="J172" s="22">
        <f t="shared" ref="J172" si="43">IFERROR(J54/SUM($B54:$R54)*100,0)</f>
        <v>0</v>
      </c>
      <c r="K172" s="22">
        <f t="shared" si="42"/>
        <v>0</v>
      </c>
      <c r="L172" s="22">
        <f t="shared" si="42"/>
        <v>8.75</v>
      </c>
      <c r="M172" s="22">
        <f t="shared" si="42"/>
        <v>30.625000000000004</v>
      </c>
      <c r="N172" s="22">
        <f t="shared" si="42"/>
        <v>8.75</v>
      </c>
      <c r="O172" s="22">
        <f t="shared" si="42"/>
        <v>3.125</v>
      </c>
      <c r="P172" s="22">
        <f t="shared" si="42"/>
        <v>20.625</v>
      </c>
      <c r="Q172" s="22">
        <f t="shared" si="42"/>
        <v>1.875</v>
      </c>
      <c r="R172" s="22">
        <f t="shared" si="42"/>
        <v>3.75</v>
      </c>
      <c r="S172" s="22"/>
      <c r="U172" t="s">
        <v>21</v>
      </c>
      <c r="V172" s="22">
        <f t="shared" ref="V172:V176" si="44">IFERROR(V54/SUM($V54:$AL54)*100,0)</f>
        <v>16.40625</v>
      </c>
      <c r="W172" s="22">
        <f t="shared" si="41"/>
        <v>0</v>
      </c>
      <c r="X172" s="22">
        <f t="shared" si="41"/>
        <v>4.6875</v>
      </c>
      <c r="Y172" s="22">
        <f t="shared" si="41"/>
        <v>0</v>
      </c>
      <c r="Z172" s="22">
        <f t="shared" si="41"/>
        <v>0</v>
      </c>
      <c r="AA172" s="22">
        <f t="shared" si="41"/>
        <v>0</v>
      </c>
      <c r="AB172" s="22">
        <f t="shared" si="41"/>
        <v>4.6875</v>
      </c>
      <c r="AC172" s="22">
        <f t="shared" si="41"/>
        <v>0</v>
      </c>
      <c r="AD172" s="22">
        <f t="shared" si="30"/>
        <v>0</v>
      </c>
      <c r="AE172" s="22">
        <f t="shared" si="41"/>
        <v>3.125</v>
      </c>
      <c r="AF172" s="22">
        <f t="shared" si="41"/>
        <v>10.9375</v>
      </c>
      <c r="AG172" s="22">
        <f t="shared" si="41"/>
        <v>28.90625</v>
      </c>
      <c r="AH172" s="22">
        <f t="shared" si="41"/>
        <v>10.9375</v>
      </c>
      <c r="AI172" s="22">
        <f t="shared" si="41"/>
        <v>0</v>
      </c>
      <c r="AJ172" s="22">
        <f t="shared" si="41"/>
        <v>17.1875</v>
      </c>
      <c r="AK172" s="22">
        <f t="shared" si="41"/>
        <v>3.125</v>
      </c>
      <c r="AL172" s="22">
        <f t="shared" si="41"/>
        <v>0</v>
      </c>
    </row>
    <row r="173" spans="1:38">
      <c r="A173" t="s">
        <v>170</v>
      </c>
      <c r="B173" s="22">
        <f t="shared" si="42"/>
        <v>14.86013986013986</v>
      </c>
      <c r="C173" s="22">
        <f t="shared" si="42"/>
        <v>1.9230769230769231</v>
      </c>
      <c r="D173" s="22">
        <f t="shared" si="42"/>
        <v>9.79020979020979</v>
      </c>
      <c r="E173" s="22">
        <f t="shared" si="42"/>
        <v>9.44055944055944</v>
      </c>
      <c r="F173" s="22">
        <f t="shared" si="42"/>
        <v>0</v>
      </c>
      <c r="G173" s="22">
        <f t="shared" si="42"/>
        <v>0.52447552447552448</v>
      </c>
      <c r="H173" s="22">
        <f t="shared" si="42"/>
        <v>3.4965034965034967</v>
      </c>
      <c r="I173" s="22">
        <f t="shared" si="42"/>
        <v>0</v>
      </c>
      <c r="J173" s="22">
        <f t="shared" ref="J173" si="45">IFERROR(J55/SUM($B55:$R55)*100,0)</f>
        <v>0</v>
      </c>
      <c r="K173" s="22">
        <f t="shared" si="42"/>
        <v>0.52447552447552448</v>
      </c>
      <c r="L173" s="22">
        <f t="shared" si="42"/>
        <v>4.5454545454545459</v>
      </c>
      <c r="M173" s="22">
        <f t="shared" si="42"/>
        <v>22.727272727272727</v>
      </c>
      <c r="N173" s="22">
        <f t="shared" si="42"/>
        <v>10.13986013986014</v>
      </c>
      <c r="O173" s="22">
        <f t="shared" si="42"/>
        <v>0</v>
      </c>
      <c r="P173" s="22">
        <f t="shared" si="42"/>
        <v>14.685314685314685</v>
      </c>
      <c r="Q173" s="22">
        <f t="shared" si="42"/>
        <v>5.7692307692307692</v>
      </c>
      <c r="R173" s="22">
        <f t="shared" si="42"/>
        <v>1.5734265734265735</v>
      </c>
      <c r="S173" s="22"/>
      <c r="U173" t="s">
        <v>170</v>
      </c>
      <c r="V173" s="22">
        <f t="shared" si="44"/>
        <v>21.702127659574469</v>
      </c>
      <c r="W173" s="22">
        <f t="shared" si="41"/>
        <v>1.2765957446808509</v>
      </c>
      <c r="X173" s="22">
        <f t="shared" si="41"/>
        <v>0</v>
      </c>
      <c r="Y173" s="22">
        <f t="shared" si="41"/>
        <v>1.2765957446808509</v>
      </c>
      <c r="Z173" s="22">
        <f t="shared" si="41"/>
        <v>0</v>
      </c>
      <c r="AA173" s="22">
        <f t="shared" si="41"/>
        <v>1.2765957446808509</v>
      </c>
      <c r="AB173" s="22">
        <f t="shared" si="41"/>
        <v>2.1276595744680851</v>
      </c>
      <c r="AC173" s="22">
        <f t="shared" si="41"/>
        <v>0</v>
      </c>
      <c r="AD173" s="22">
        <f t="shared" si="30"/>
        <v>0</v>
      </c>
      <c r="AE173" s="22">
        <f t="shared" si="41"/>
        <v>3.8297872340425529</v>
      </c>
      <c r="AF173" s="22">
        <f t="shared" si="41"/>
        <v>17.872340425531917</v>
      </c>
      <c r="AG173" s="22">
        <f t="shared" si="41"/>
        <v>18.723404255319149</v>
      </c>
      <c r="AH173" s="22">
        <f t="shared" si="41"/>
        <v>8.5106382978723403</v>
      </c>
      <c r="AI173" s="22">
        <f t="shared" si="41"/>
        <v>1.2765957446808509</v>
      </c>
      <c r="AJ173" s="22">
        <f t="shared" si="41"/>
        <v>16.595744680851062</v>
      </c>
      <c r="AK173" s="22">
        <f t="shared" si="41"/>
        <v>5.5319148936170208</v>
      </c>
      <c r="AL173" s="22">
        <f t="shared" si="41"/>
        <v>0</v>
      </c>
    </row>
    <row r="174" spans="1:38">
      <c r="A174" t="s">
        <v>22</v>
      </c>
      <c r="B174" s="22">
        <f t="shared" si="42"/>
        <v>9.0909090909090917</v>
      </c>
      <c r="C174" s="22">
        <f t="shared" si="42"/>
        <v>0.86206896551724133</v>
      </c>
      <c r="D174" s="22">
        <f t="shared" si="42"/>
        <v>22.413793103448278</v>
      </c>
      <c r="E174" s="22">
        <f t="shared" si="42"/>
        <v>10.736677115987462</v>
      </c>
      <c r="F174" s="22">
        <f t="shared" si="42"/>
        <v>0</v>
      </c>
      <c r="G174" s="22">
        <f t="shared" si="42"/>
        <v>0.7836990595611284</v>
      </c>
      <c r="H174" s="22">
        <f t="shared" si="42"/>
        <v>3.9968652037617556</v>
      </c>
      <c r="I174" s="22">
        <f t="shared" si="42"/>
        <v>1.4890282131661441</v>
      </c>
      <c r="J174" s="22">
        <f t="shared" ref="J174" si="46">IFERROR(J56/SUM($B56:$R56)*100,0)</f>
        <v>0</v>
      </c>
      <c r="K174" s="22">
        <f t="shared" si="42"/>
        <v>0.23510971786833856</v>
      </c>
      <c r="L174" s="22">
        <f t="shared" si="42"/>
        <v>1.8025078369905956</v>
      </c>
      <c r="M174" s="22">
        <f t="shared" si="42"/>
        <v>31.269592476489027</v>
      </c>
      <c r="N174" s="22">
        <f t="shared" si="42"/>
        <v>4.7021943573667713</v>
      </c>
      <c r="O174" s="22">
        <f t="shared" si="42"/>
        <v>3.369905956112853</v>
      </c>
      <c r="P174" s="22">
        <f t="shared" si="42"/>
        <v>5.1724137931034484</v>
      </c>
      <c r="Q174" s="22">
        <f t="shared" si="42"/>
        <v>1.7241379310344827</v>
      </c>
      <c r="R174" s="22">
        <f t="shared" si="42"/>
        <v>2.3510971786833856</v>
      </c>
      <c r="S174" s="22"/>
      <c r="U174" t="s">
        <v>22</v>
      </c>
      <c r="V174" s="22">
        <f t="shared" si="44"/>
        <v>9.8635886673662121</v>
      </c>
      <c r="W174" s="22">
        <f t="shared" si="41"/>
        <v>1.7838405036726128</v>
      </c>
      <c r="X174" s="22">
        <f t="shared" si="41"/>
        <v>7.8698845750262327</v>
      </c>
      <c r="Y174" s="22">
        <f t="shared" si="41"/>
        <v>2.9380902413431267</v>
      </c>
      <c r="Z174" s="22">
        <f t="shared" si="41"/>
        <v>0</v>
      </c>
      <c r="AA174" s="22">
        <f t="shared" si="41"/>
        <v>0.62959076600209862</v>
      </c>
      <c r="AB174" s="22">
        <f t="shared" si="41"/>
        <v>5.7712486883525713</v>
      </c>
      <c r="AC174" s="22">
        <f t="shared" si="41"/>
        <v>1.2591815320041972</v>
      </c>
      <c r="AD174" s="22">
        <f t="shared" si="30"/>
        <v>0</v>
      </c>
      <c r="AE174" s="22">
        <f t="shared" si="41"/>
        <v>2.4134312696747111</v>
      </c>
      <c r="AF174" s="22">
        <f t="shared" si="41"/>
        <v>8.6044071353620151</v>
      </c>
      <c r="AG174" s="22">
        <f t="shared" si="41"/>
        <v>32.948583420776494</v>
      </c>
      <c r="AH174" s="22">
        <f t="shared" si="41"/>
        <v>7.5550891920251839</v>
      </c>
      <c r="AI174" s="22">
        <f t="shared" si="41"/>
        <v>4.4071353620146905</v>
      </c>
      <c r="AJ174" s="22">
        <f t="shared" si="41"/>
        <v>11.227701993704093</v>
      </c>
      <c r="AK174" s="22">
        <f t="shared" si="41"/>
        <v>0.83945435466946483</v>
      </c>
      <c r="AL174" s="22">
        <f t="shared" si="41"/>
        <v>1.888772298006296</v>
      </c>
    </row>
    <row r="175" spans="1:38">
      <c r="A175" t="s">
        <v>23</v>
      </c>
      <c r="B175" s="22">
        <f t="shared" si="42"/>
        <v>8.2822085889570545</v>
      </c>
      <c r="C175" s="22">
        <f t="shared" si="42"/>
        <v>0.92024539877300615</v>
      </c>
      <c r="D175" s="22">
        <f t="shared" si="42"/>
        <v>11.963190184049081</v>
      </c>
      <c r="E175" s="22">
        <f t="shared" si="42"/>
        <v>11.349693251533742</v>
      </c>
      <c r="F175" s="22">
        <f t="shared" si="42"/>
        <v>0</v>
      </c>
      <c r="G175" s="22">
        <f t="shared" si="42"/>
        <v>0</v>
      </c>
      <c r="H175" s="22">
        <f t="shared" si="42"/>
        <v>0.92024539877300615</v>
      </c>
      <c r="I175" s="22">
        <f t="shared" si="42"/>
        <v>1.2269938650306749</v>
      </c>
      <c r="J175" s="22">
        <f t="shared" ref="J175" si="47">IFERROR(J57/SUM($B57:$R57)*100,0)</f>
        <v>0</v>
      </c>
      <c r="K175" s="22">
        <f t="shared" si="42"/>
        <v>0.92024539877300615</v>
      </c>
      <c r="L175" s="22">
        <f t="shared" si="42"/>
        <v>4.6012269938650308</v>
      </c>
      <c r="M175" s="22">
        <f t="shared" si="42"/>
        <v>26.993865030674847</v>
      </c>
      <c r="N175" s="22">
        <f t="shared" si="42"/>
        <v>1.8404907975460123</v>
      </c>
      <c r="O175" s="22">
        <f t="shared" si="42"/>
        <v>3.9877300613496933</v>
      </c>
      <c r="P175" s="22">
        <f t="shared" si="42"/>
        <v>6.4417177914110431</v>
      </c>
      <c r="Q175" s="22">
        <f t="shared" si="42"/>
        <v>1.2269938650306749</v>
      </c>
      <c r="R175" s="22">
        <f t="shared" si="42"/>
        <v>19.325153374233128</v>
      </c>
      <c r="S175" s="22"/>
      <c r="U175" t="s">
        <v>23</v>
      </c>
      <c r="V175" s="22">
        <f t="shared" si="44"/>
        <v>6.756756756756757</v>
      </c>
      <c r="W175" s="22">
        <f t="shared" si="41"/>
        <v>0.67567567567567566</v>
      </c>
      <c r="X175" s="22">
        <f t="shared" si="41"/>
        <v>1.5765765765765765</v>
      </c>
      <c r="Y175" s="22">
        <f t="shared" si="41"/>
        <v>0.67567567567567566</v>
      </c>
      <c r="Z175" s="22">
        <f t="shared" si="41"/>
        <v>0</v>
      </c>
      <c r="AA175" s="22">
        <f t="shared" si="41"/>
        <v>0.67567567567567566</v>
      </c>
      <c r="AB175" s="22">
        <f t="shared" si="41"/>
        <v>3.6036036036036037</v>
      </c>
      <c r="AC175" s="22">
        <f t="shared" si="41"/>
        <v>0.67567567567567566</v>
      </c>
      <c r="AD175" s="22">
        <f t="shared" si="30"/>
        <v>0</v>
      </c>
      <c r="AE175" s="22">
        <f t="shared" si="41"/>
        <v>13.513513513513514</v>
      </c>
      <c r="AF175" s="22">
        <f t="shared" si="41"/>
        <v>20.27027027027027</v>
      </c>
      <c r="AG175" s="22">
        <f t="shared" si="41"/>
        <v>22.747747747747749</v>
      </c>
      <c r="AH175" s="22">
        <f t="shared" si="41"/>
        <v>3.8288288288288284</v>
      </c>
      <c r="AI175" s="22">
        <f t="shared" si="41"/>
        <v>4.7297297297297298</v>
      </c>
      <c r="AJ175" s="22">
        <f t="shared" si="41"/>
        <v>8.7837837837837842</v>
      </c>
      <c r="AK175" s="22">
        <f t="shared" si="41"/>
        <v>1.3513513513513513</v>
      </c>
      <c r="AL175" s="22">
        <f t="shared" si="41"/>
        <v>10.135135135135135</v>
      </c>
    </row>
    <row r="176" spans="1:38">
      <c r="A176" t="s">
        <v>24</v>
      </c>
      <c r="B176" s="22">
        <f t="shared" si="42"/>
        <v>17.684233076263926</v>
      </c>
      <c r="C176" s="22">
        <f t="shared" si="42"/>
        <v>1.3817480719794344</v>
      </c>
      <c r="D176" s="22">
        <f t="shared" si="42"/>
        <v>12.071550985432733</v>
      </c>
      <c r="E176" s="22">
        <f t="shared" si="42"/>
        <v>12.724935732647817</v>
      </c>
      <c r="F176" s="22">
        <f t="shared" si="42"/>
        <v>0</v>
      </c>
      <c r="G176" s="22">
        <f t="shared" si="42"/>
        <v>0.71765209940017138</v>
      </c>
      <c r="H176" s="22">
        <f t="shared" si="42"/>
        <v>3.7703513281919454</v>
      </c>
      <c r="I176" s="22">
        <f t="shared" si="42"/>
        <v>1.4781491002570695</v>
      </c>
      <c r="J176" s="22">
        <f t="shared" ref="J176" si="48">IFERROR(J58/SUM($B58:$R58)*100,0)</f>
        <v>0.34275921165381323</v>
      </c>
      <c r="K176" s="22">
        <f t="shared" si="42"/>
        <v>1.0175664095972581</v>
      </c>
      <c r="L176" s="22">
        <f t="shared" si="42"/>
        <v>4.6700942587832053</v>
      </c>
      <c r="M176" s="22">
        <f t="shared" si="42"/>
        <v>18.187660668380463</v>
      </c>
      <c r="N176" s="22">
        <f t="shared" si="42"/>
        <v>9.2009425878320474</v>
      </c>
      <c r="O176" s="22">
        <f t="shared" si="42"/>
        <v>3.5561268209083119</v>
      </c>
      <c r="P176" s="22">
        <f t="shared" si="42"/>
        <v>9.5222793487574986</v>
      </c>
      <c r="Q176" s="22">
        <f t="shared" si="42"/>
        <v>2.3671808054841472</v>
      </c>
      <c r="R176" s="22">
        <f t="shared" si="42"/>
        <v>1.3067694944301627</v>
      </c>
      <c r="S176" s="22"/>
      <c r="U176" t="s">
        <v>24</v>
      </c>
      <c r="V176" s="22">
        <f t="shared" si="44"/>
        <v>10.48601247452603</v>
      </c>
      <c r="W176" s="22">
        <f t="shared" si="41"/>
        <v>0.69783239671462982</v>
      </c>
      <c r="X176" s="22">
        <f t="shared" si="41"/>
        <v>2.5412215154696471</v>
      </c>
      <c r="Y176" s="22">
        <f t="shared" si="41"/>
        <v>2.2880256901130118</v>
      </c>
      <c r="Z176" s="22">
        <f t="shared" si="41"/>
        <v>0</v>
      </c>
      <c r="AA176" s="22">
        <f t="shared" si="41"/>
        <v>0.7873772617797814</v>
      </c>
      <c r="AB176" s="22">
        <f t="shared" si="41"/>
        <v>7.1172728956956712</v>
      </c>
      <c r="AC176" s="22">
        <f t="shared" si="41"/>
        <v>0.96337923794232072</v>
      </c>
      <c r="AD176" s="22">
        <f t="shared" si="30"/>
        <v>0.76049700085689809</v>
      </c>
      <c r="AE176" s="22">
        <f t="shared" si="41"/>
        <v>9.0162415858704374</v>
      </c>
      <c r="AF176" s="22">
        <f t="shared" si="41"/>
        <v>24.646452170691038</v>
      </c>
      <c r="AG176" s="22">
        <f t="shared" si="41"/>
        <v>19.897486568270239</v>
      </c>
      <c r="AH176" s="22">
        <f t="shared" si="41"/>
        <v>7.0678688322114489</v>
      </c>
      <c r="AI176" s="22">
        <f t="shared" si="41"/>
        <v>3.093929475699376</v>
      </c>
      <c r="AJ176" s="22">
        <f t="shared" si="41"/>
        <v>8.7445192367072195</v>
      </c>
      <c r="AK176" s="22">
        <f t="shared" si="41"/>
        <v>1.6735626505280061</v>
      </c>
      <c r="AL176" s="22">
        <f t="shared" si="41"/>
        <v>0.75958747606990673</v>
      </c>
    </row>
  </sheetData>
  <conditionalFormatting sqref="B5:S58">
    <cfRule type="colorScale" priority="8">
      <colorScale>
        <cfvo type="min"/>
        <cfvo type="max"/>
        <color rgb="FFFCFCFF"/>
        <color rgb="FF63BE7B"/>
      </colorScale>
    </cfRule>
  </conditionalFormatting>
  <conditionalFormatting sqref="V5:AL58">
    <cfRule type="colorScale" priority="9">
      <colorScale>
        <cfvo type="min"/>
        <cfvo type="max"/>
        <color rgb="FFFCFCFF"/>
        <color rgb="FF63BE7B"/>
      </colorScale>
    </cfRule>
  </conditionalFormatting>
  <conditionalFormatting sqref="B64:S117">
    <cfRule type="colorScale" priority="7">
      <colorScale>
        <cfvo type="min"/>
        <cfvo type="max"/>
        <color rgb="FFFCFCFF"/>
        <color rgb="FF63BE7B"/>
      </colorScale>
    </cfRule>
  </conditionalFormatting>
  <conditionalFormatting sqref="V64:AC117 AE64:AL117">
    <cfRule type="colorScale" priority="6">
      <colorScale>
        <cfvo type="min"/>
        <cfvo type="max"/>
        <color rgb="FFFCFCFF"/>
        <color rgb="FF63BE7B"/>
      </colorScale>
    </cfRule>
  </conditionalFormatting>
  <conditionalFormatting sqref="B123:S176">
    <cfRule type="colorScale" priority="5">
      <colorScale>
        <cfvo type="min"/>
        <cfvo type="max"/>
        <color rgb="FFFCFCFF"/>
        <color rgb="FF63BE7B"/>
      </colorScale>
    </cfRule>
  </conditionalFormatting>
  <conditionalFormatting sqref="V123:AC176 AE123:AL176">
    <cfRule type="colorScale" priority="4">
      <colorScale>
        <cfvo type="min"/>
        <cfvo type="max"/>
        <color rgb="FFFCFCFF"/>
        <color rgb="FF63BE7B"/>
      </colorScale>
    </cfRule>
  </conditionalFormatting>
  <conditionalFormatting sqref="AM5:AM58">
    <cfRule type="colorScale" priority="3">
      <colorScale>
        <cfvo type="min"/>
        <cfvo type="max"/>
        <color rgb="FFFCFCFF"/>
        <color rgb="FF63BE7B"/>
      </colorScale>
    </cfRule>
  </conditionalFormatting>
  <conditionalFormatting sqref="AD64:AD117">
    <cfRule type="colorScale" priority="2">
      <colorScale>
        <cfvo type="min"/>
        <cfvo type="max"/>
        <color rgb="FFFCFCFF"/>
        <color rgb="FF63BE7B"/>
      </colorScale>
    </cfRule>
  </conditionalFormatting>
  <conditionalFormatting sqref="AD123:AD1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9467B-BB66-384A-8C3E-8F382B6AF7A9}">
  <dimension ref="A1:N4715"/>
  <sheetViews>
    <sheetView topLeftCell="A2155" workbookViewId="0">
      <selection activeCell="C2174" sqref="C2174"/>
    </sheetView>
  </sheetViews>
  <sheetFormatPr baseColWidth="10" defaultColWidth="13.42578125" defaultRowHeight="15"/>
  <cols>
    <col min="1" max="2" width="13.42578125" style="2"/>
    <col min="3" max="3" width="56" style="2" customWidth="1"/>
    <col min="4" max="258" width="13.42578125" style="2"/>
    <col min="259" max="259" width="56" style="2" customWidth="1"/>
    <col min="260" max="514" width="13.42578125" style="2"/>
    <col min="515" max="515" width="56" style="2" customWidth="1"/>
    <col min="516" max="770" width="13.42578125" style="2"/>
    <col min="771" max="771" width="56" style="2" customWidth="1"/>
    <col min="772" max="1026" width="13.42578125" style="2"/>
    <col min="1027" max="1027" width="56" style="2" customWidth="1"/>
    <col min="1028" max="1282" width="13.42578125" style="2"/>
    <col min="1283" max="1283" width="56" style="2" customWidth="1"/>
    <col min="1284" max="1538" width="13.42578125" style="2"/>
    <col min="1539" max="1539" width="56" style="2" customWidth="1"/>
    <col min="1540" max="1794" width="13.42578125" style="2"/>
    <col min="1795" max="1795" width="56" style="2" customWidth="1"/>
    <col min="1796" max="2050" width="13.42578125" style="2"/>
    <col min="2051" max="2051" width="56" style="2" customWidth="1"/>
    <col min="2052" max="2306" width="13.42578125" style="2"/>
    <col min="2307" max="2307" width="56" style="2" customWidth="1"/>
    <col min="2308" max="2562" width="13.42578125" style="2"/>
    <col min="2563" max="2563" width="56" style="2" customWidth="1"/>
    <col min="2564" max="2818" width="13.42578125" style="2"/>
    <col min="2819" max="2819" width="56" style="2" customWidth="1"/>
    <col min="2820" max="3074" width="13.42578125" style="2"/>
    <col min="3075" max="3075" width="56" style="2" customWidth="1"/>
    <col min="3076" max="3330" width="13.42578125" style="2"/>
    <col min="3331" max="3331" width="56" style="2" customWidth="1"/>
    <col min="3332" max="3586" width="13.42578125" style="2"/>
    <col min="3587" max="3587" width="56" style="2" customWidth="1"/>
    <col min="3588" max="3842" width="13.42578125" style="2"/>
    <col min="3843" max="3843" width="56" style="2" customWidth="1"/>
    <col min="3844" max="4098" width="13.42578125" style="2"/>
    <col min="4099" max="4099" width="56" style="2" customWidth="1"/>
    <col min="4100" max="4354" width="13.42578125" style="2"/>
    <col min="4355" max="4355" width="56" style="2" customWidth="1"/>
    <col min="4356" max="4610" width="13.42578125" style="2"/>
    <col min="4611" max="4611" width="56" style="2" customWidth="1"/>
    <col min="4612" max="4866" width="13.42578125" style="2"/>
    <col min="4867" max="4867" width="56" style="2" customWidth="1"/>
    <col min="4868" max="5122" width="13.42578125" style="2"/>
    <col min="5123" max="5123" width="56" style="2" customWidth="1"/>
    <col min="5124" max="5378" width="13.42578125" style="2"/>
    <col min="5379" max="5379" width="56" style="2" customWidth="1"/>
    <col min="5380" max="5634" width="13.42578125" style="2"/>
    <col min="5635" max="5635" width="56" style="2" customWidth="1"/>
    <col min="5636" max="5890" width="13.42578125" style="2"/>
    <col min="5891" max="5891" width="56" style="2" customWidth="1"/>
    <col min="5892" max="6146" width="13.42578125" style="2"/>
    <col min="6147" max="6147" width="56" style="2" customWidth="1"/>
    <col min="6148" max="6402" width="13.42578125" style="2"/>
    <col min="6403" max="6403" width="56" style="2" customWidth="1"/>
    <col min="6404" max="6658" width="13.42578125" style="2"/>
    <col min="6659" max="6659" width="56" style="2" customWidth="1"/>
    <col min="6660" max="6914" width="13.42578125" style="2"/>
    <col min="6915" max="6915" width="56" style="2" customWidth="1"/>
    <col min="6916" max="7170" width="13.42578125" style="2"/>
    <col min="7171" max="7171" width="56" style="2" customWidth="1"/>
    <col min="7172" max="7426" width="13.42578125" style="2"/>
    <col min="7427" max="7427" width="56" style="2" customWidth="1"/>
    <col min="7428" max="7682" width="13.42578125" style="2"/>
    <col min="7683" max="7683" width="56" style="2" customWidth="1"/>
    <col min="7684" max="7938" width="13.42578125" style="2"/>
    <col min="7939" max="7939" width="56" style="2" customWidth="1"/>
    <col min="7940" max="8194" width="13.42578125" style="2"/>
    <col min="8195" max="8195" width="56" style="2" customWidth="1"/>
    <col min="8196" max="8450" width="13.42578125" style="2"/>
    <col min="8451" max="8451" width="56" style="2" customWidth="1"/>
    <col min="8452" max="8706" width="13.42578125" style="2"/>
    <col min="8707" max="8707" width="56" style="2" customWidth="1"/>
    <col min="8708" max="8962" width="13.42578125" style="2"/>
    <col min="8963" max="8963" width="56" style="2" customWidth="1"/>
    <col min="8964" max="9218" width="13.42578125" style="2"/>
    <col min="9219" max="9219" width="56" style="2" customWidth="1"/>
    <col min="9220" max="9474" width="13.42578125" style="2"/>
    <col min="9475" max="9475" width="56" style="2" customWidth="1"/>
    <col min="9476" max="9730" width="13.42578125" style="2"/>
    <col min="9731" max="9731" width="56" style="2" customWidth="1"/>
    <col min="9732" max="9986" width="13.42578125" style="2"/>
    <col min="9987" max="9987" width="56" style="2" customWidth="1"/>
    <col min="9988" max="10242" width="13.42578125" style="2"/>
    <col min="10243" max="10243" width="56" style="2" customWidth="1"/>
    <col min="10244" max="10498" width="13.42578125" style="2"/>
    <col min="10499" max="10499" width="56" style="2" customWidth="1"/>
    <col min="10500" max="10754" width="13.42578125" style="2"/>
    <col min="10755" max="10755" width="56" style="2" customWidth="1"/>
    <col min="10756" max="11010" width="13.42578125" style="2"/>
    <col min="11011" max="11011" width="56" style="2" customWidth="1"/>
    <col min="11012" max="11266" width="13.42578125" style="2"/>
    <col min="11267" max="11267" width="56" style="2" customWidth="1"/>
    <col min="11268" max="11522" width="13.42578125" style="2"/>
    <col min="11523" max="11523" width="56" style="2" customWidth="1"/>
    <col min="11524" max="11778" width="13.42578125" style="2"/>
    <col min="11779" max="11779" width="56" style="2" customWidth="1"/>
    <col min="11780" max="12034" width="13.42578125" style="2"/>
    <col min="12035" max="12035" width="56" style="2" customWidth="1"/>
    <col min="12036" max="12290" width="13.42578125" style="2"/>
    <col min="12291" max="12291" width="56" style="2" customWidth="1"/>
    <col min="12292" max="12546" width="13.42578125" style="2"/>
    <col min="12547" max="12547" width="56" style="2" customWidth="1"/>
    <col min="12548" max="12802" width="13.42578125" style="2"/>
    <col min="12803" max="12803" width="56" style="2" customWidth="1"/>
    <col min="12804" max="13058" width="13.42578125" style="2"/>
    <col min="13059" max="13059" width="56" style="2" customWidth="1"/>
    <col min="13060" max="13314" width="13.42578125" style="2"/>
    <col min="13315" max="13315" width="56" style="2" customWidth="1"/>
    <col min="13316" max="13570" width="13.42578125" style="2"/>
    <col min="13571" max="13571" width="56" style="2" customWidth="1"/>
    <col min="13572" max="13826" width="13.42578125" style="2"/>
    <col min="13827" max="13827" width="56" style="2" customWidth="1"/>
    <col min="13828" max="14082" width="13.42578125" style="2"/>
    <col min="14083" max="14083" width="56" style="2" customWidth="1"/>
    <col min="14084" max="14338" width="13.42578125" style="2"/>
    <col min="14339" max="14339" width="56" style="2" customWidth="1"/>
    <col min="14340" max="14594" width="13.42578125" style="2"/>
    <col min="14595" max="14595" width="56" style="2" customWidth="1"/>
    <col min="14596" max="14850" width="13.42578125" style="2"/>
    <col min="14851" max="14851" width="56" style="2" customWidth="1"/>
    <col min="14852" max="15106" width="13.42578125" style="2"/>
    <col min="15107" max="15107" width="56" style="2" customWidth="1"/>
    <col min="15108" max="15362" width="13.42578125" style="2"/>
    <col min="15363" max="15363" width="56" style="2" customWidth="1"/>
    <col min="15364" max="15618" width="13.42578125" style="2"/>
    <col min="15619" max="15619" width="56" style="2" customWidth="1"/>
    <col min="15620" max="15874" width="13.42578125" style="2"/>
    <col min="15875" max="15875" width="56" style="2" customWidth="1"/>
    <col min="15876" max="16130" width="13.42578125" style="2"/>
    <col min="16131" max="16131" width="56" style="2" customWidth="1"/>
    <col min="16132" max="16384" width="13.42578125" style="2"/>
  </cols>
  <sheetData>
    <row r="1" spans="1:14" s="1" customFormat="1" ht="60" customHeight="1"/>
    <row r="2" spans="1:14" ht="15.75" customHeight="1">
      <c r="A2" s="7" t="s">
        <v>25</v>
      </c>
    </row>
    <row r="3" spans="1:14" ht="15.75" customHeight="1">
      <c r="A3" s="7" t="s">
        <v>140</v>
      </c>
    </row>
    <row r="4" spans="1:14" ht="15.75" customHeight="1">
      <c r="A4" s="7" t="s">
        <v>26</v>
      </c>
    </row>
    <row r="6" spans="1:14" ht="15.75" customHeight="1">
      <c r="A6" s="7" t="s">
        <v>27</v>
      </c>
    </row>
    <row r="7" spans="1:14" ht="12.75" customHeight="1">
      <c r="A7" s="8" t="s">
        <v>28</v>
      </c>
      <c r="B7" s="2" t="s">
        <v>29</v>
      </c>
    </row>
    <row r="8" spans="1:14" ht="12.75" customHeight="1">
      <c r="A8" s="8" t="s">
        <v>30</v>
      </c>
      <c r="B8" s="2" t="s">
        <v>31</v>
      </c>
    </row>
    <row r="9" spans="1:14" ht="12.75" customHeight="1">
      <c r="A9" s="8" t="s">
        <v>32</v>
      </c>
      <c r="B9" s="2" t="s">
        <v>33</v>
      </c>
    </row>
    <row r="11" spans="1:14" ht="26.25" customHeight="1">
      <c r="A11" s="55" t="s">
        <v>34</v>
      </c>
      <c r="B11" s="53"/>
      <c r="C11" s="53"/>
      <c r="D11" s="54" t="s">
        <v>35</v>
      </c>
      <c r="E11" s="53"/>
      <c r="F11" s="54" t="s">
        <v>36</v>
      </c>
      <c r="G11" s="53"/>
    </row>
    <row r="12" spans="1:14" ht="26.25" customHeight="1">
      <c r="A12" s="55" t="s">
        <v>37</v>
      </c>
      <c r="B12" s="53"/>
      <c r="C12" s="53"/>
      <c r="D12" s="9" t="s">
        <v>38</v>
      </c>
      <c r="E12" s="9" t="s">
        <v>39</v>
      </c>
      <c r="F12" s="9" t="s">
        <v>38</v>
      </c>
      <c r="G12" s="9" t="s">
        <v>39</v>
      </c>
    </row>
    <row r="13" spans="1:14" ht="26.25" customHeight="1">
      <c r="B13" s="10" t="s">
        <v>40</v>
      </c>
      <c r="C13" s="10" t="s">
        <v>141</v>
      </c>
    </row>
    <row r="14" spans="1:14" ht="15" customHeight="1">
      <c r="B14" s="52" t="s">
        <v>41</v>
      </c>
      <c r="C14" s="11" t="s">
        <v>0</v>
      </c>
      <c r="D14" s="12">
        <v>4</v>
      </c>
      <c r="E14" s="12">
        <v>24</v>
      </c>
      <c r="F14" s="12">
        <v>3</v>
      </c>
      <c r="G14" s="12">
        <v>11</v>
      </c>
      <c r="H14" s="2" t="str">
        <f>INDEX(foe_table!$A$2:$A$78,MATCH(IF(B14=0,A13,B14),foe_table!$B$2:$B$78,0))</f>
        <v>Science (excl maths)</v>
      </c>
      <c r="I14" s="2" t="str">
        <f>IF(B14=0,A13,B14)</f>
        <v>Natural and Physical Sciences, nfd</v>
      </c>
    </row>
    <row r="15" spans="1:14">
      <c r="B15" s="53"/>
      <c r="C15" s="11" t="s">
        <v>1</v>
      </c>
      <c r="D15" s="12">
        <v>10</v>
      </c>
      <c r="E15" s="12">
        <v>22</v>
      </c>
      <c r="F15" s="12">
        <v>7</v>
      </c>
      <c r="G15" s="12">
        <v>19</v>
      </c>
      <c r="H15" s="2" t="str">
        <f>INDEX(foe_table!$A$2:$A$78,MATCH(IF(B15=0,I14,B15),foe_table!$B$2:$B$78,0))</f>
        <v>Science (excl maths)</v>
      </c>
      <c r="I15" s="2" t="str">
        <f>IF(B15=0,I14,B15)</f>
        <v>Natural and Physical Sciences, nfd</v>
      </c>
      <c r="N15" s="2" t="s">
        <v>128</v>
      </c>
    </row>
    <row r="16" spans="1:14">
      <c r="B16" s="53"/>
      <c r="C16" s="11" t="s">
        <v>2</v>
      </c>
      <c r="D16" s="12">
        <v>16</v>
      </c>
      <c r="E16" s="12">
        <v>24</v>
      </c>
      <c r="F16" s="12">
        <v>8</v>
      </c>
      <c r="G16" s="12">
        <v>10</v>
      </c>
      <c r="H16" s="2" t="str">
        <f>INDEX(foe_table!$A$2:$A$78,MATCH(IF(B16=0,I15,B16),foe_table!$B$2:$B$78,0))</f>
        <v>Science (excl maths)</v>
      </c>
      <c r="I16" s="2" t="str">
        <f>IF(B16=0,I15,B16)</f>
        <v>Natural and Physical Sciences, nfd</v>
      </c>
      <c r="M16" s="11" t="s">
        <v>0</v>
      </c>
    </row>
    <row r="17" spans="2:9">
      <c r="B17" s="53"/>
      <c r="C17" s="11" t="s">
        <v>142</v>
      </c>
      <c r="D17" s="12">
        <v>157</v>
      </c>
      <c r="E17" s="12">
        <v>318</v>
      </c>
      <c r="F17" s="12">
        <v>158</v>
      </c>
      <c r="G17" s="12">
        <v>368</v>
      </c>
      <c r="H17" s="2" t="str">
        <f>INDEX(foe_table!$A$2:$A$78,MATCH(IF(B17=0,I16,B17),foe_table!$B$2:$B$78,0))</f>
        <v>Science (excl maths)</v>
      </c>
      <c r="I17" s="2" t="str">
        <f>IF(B17=0,I16,B17)</f>
        <v>Natural and Physical Sciences, nfd</v>
      </c>
    </row>
    <row r="18" spans="2:9">
      <c r="B18" s="53"/>
      <c r="C18" s="11" t="s">
        <v>143</v>
      </c>
      <c r="D18" s="12">
        <v>81</v>
      </c>
      <c r="E18" s="12">
        <v>92</v>
      </c>
      <c r="F18" s="12">
        <v>84</v>
      </c>
      <c r="G18" s="12">
        <v>104</v>
      </c>
      <c r="H18" s="2" t="str">
        <f>INDEX(foe_table!$A$2:$A$78,MATCH(IF(B18=0,I17,B18),foe_table!$B$2:$B$78,0))</f>
        <v>Science (excl maths)</v>
      </c>
      <c r="I18" s="2" t="str">
        <f t="shared" ref="I18:I81" si="0">IF(B18=0,I17,B18)</f>
        <v>Natural and Physical Sciences, nfd</v>
      </c>
    </row>
    <row r="19" spans="2:9">
      <c r="B19" s="53"/>
      <c r="C19" s="11" t="s">
        <v>3</v>
      </c>
      <c r="D19" s="12">
        <v>42</v>
      </c>
      <c r="E19" s="12">
        <v>40</v>
      </c>
      <c r="F19" s="12">
        <v>87</v>
      </c>
      <c r="G19" s="12">
        <v>66</v>
      </c>
      <c r="H19" s="2" t="str">
        <f>INDEX(foe_table!$A$2:$A$78,MATCH(IF(B19=0,I18,B19),foe_table!$B$2:$B$78,0))</f>
        <v>Science (excl maths)</v>
      </c>
      <c r="I19" s="2" t="str">
        <f t="shared" si="0"/>
        <v>Natural and Physical Sciences, nfd</v>
      </c>
    </row>
    <row r="20" spans="2:9">
      <c r="B20" s="53"/>
      <c r="C20" s="11" t="s">
        <v>144</v>
      </c>
      <c r="D20" s="12">
        <v>13</v>
      </c>
      <c r="E20" s="12">
        <v>16</v>
      </c>
      <c r="F20" s="12">
        <v>23</v>
      </c>
      <c r="G20" s="12">
        <v>23</v>
      </c>
      <c r="H20" s="2" t="str">
        <f>INDEX(foe_table!$A$2:$A$78,MATCH(IF(B20=0,I19,B20),foe_table!$B$2:$B$78,0))</f>
        <v>Science (excl maths)</v>
      </c>
      <c r="I20" s="2" t="str">
        <f t="shared" si="0"/>
        <v>Natural and Physical Sciences, nfd</v>
      </c>
    </row>
    <row r="21" spans="2:9">
      <c r="B21" s="53"/>
      <c r="C21" s="11" t="s">
        <v>145</v>
      </c>
      <c r="D21" s="12">
        <v>205</v>
      </c>
      <c r="E21" s="12">
        <v>227</v>
      </c>
      <c r="F21" s="12">
        <v>262</v>
      </c>
      <c r="G21" s="12">
        <v>322</v>
      </c>
      <c r="H21" s="2" t="str">
        <f>INDEX(foe_table!$A$2:$A$78,MATCH(IF(B21=0,I20,B21),foe_table!$B$2:$B$78,0))</f>
        <v>Science (excl maths)</v>
      </c>
      <c r="I21" s="2" t="str">
        <f t="shared" si="0"/>
        <v>Natural and Physical Sciences, nfd</v>
      </c>
    </row>
    <row r="22" spans="2:9">
      <c r="B22" s="53"/>
      <c r="C22" s="11" t="s">
        <v>146</v>
      </c>
      <c r="D22" s="12">
        <v>501</v>
      </c>
      <c r="E22" s="12">
        <v>584</v>
      </c>
      <c r="F22" s="12">
        <v>627</v>
      </c>
      <c r="G22" s="12">
        <v>774</v>
      </c>
      <c r="H22" s="2" t="str">
        <f>INDEX(foe_table!$A$2:$A$78,MATCH(IF(B22=0,I21,B22),foe_table!$B$2:$B$78,0))</f>
        <v>Science (excl maths)</v>
      </c>
      <c r="I22" s="2" t="str">
        <f t="shared" si="0"/>
        <v>Natural and Physical Sciences, nfd</v>
      </c>
    </row>
    <row r="23" spans="2:9">
      <c r="B23" s="53"/>
      <c r="C23" s="11" t="s">
        <v>147</v>
      </c>
      <c r="D23" s="12">
        <v>203</v>
      </c>
      <c r="E23" s="12">
        <v>160</v>
      </c>
      <c r="F23" s="12">
        <v>257</v>
      </c>
      <c r="G23" s="12">
        <v>222</v>
      </c>
      <c r="H23" s="2" t="str">
        <f>INDEX(foe_table!$A$2:$A$78,MATCH(IF(B23=0,I22,B23),foe_table!$B$2:$B$78,0))</f>
        <v>Science (excl maths)</v>
      </c>
      <c r="I23" s="2" t="str">
        <f t="shared" si="0"/>
        <v>Natural and Physical Sciences, nfd</v>
      </c>
    </row>
    <row r="24" spans="2:9">
      <c r="B24" s="53"/>
      <c r="C24" s="11" t="s">
        <v>148</v>
      </c>
      <c r="D24" s="12">
        <v>77</v>
      </c>
      <c r="E24" s="12">
        <v>85</v>
      </c>
      <c r="F24" s="12">
        <v>155</v>
      </c>
      <c r="G24" s="12">
        <v>196</v>
      </c>
      <c r="H24" s="2" t="str">
        <f>INDEX(foe_table!$A$2:$A$78,MATCH(IF(B24=0,I23,B24),foe_table!$B$2:$B$78,0))</f>
        <v>Science (excl maths)</v>
      </c>
      <c r="I24" s="2" t="str">
        <f t="shared" si="0"/>
        <v>Natural and Physical Sciences, nfd</v>
      </c>
    </row>
    <row r="25" spans="2:9">
      <c r="B25" s="53"/>
      <c r="C25" s="11" t="s">
        <v>149</v>
      </c>
      <c r="D25" s="12">
        <v>102</v>
      </c>
      <c r="E25" s="12">
        <v>117</v>
      </c>
      <c r="F25" s="12">
        <v>23</v>
      </c>
      <c r="G25" s="12">
        <v>44</v>
      </c>
      <c r="H25" s="2" t="str">
        <f>INDEX(foe_table!$A$2:$A$78,MATCH(IF(B25=0,I24,B25),foe_table!$B$2:$B$78,0))</f>
        <v>Science (excl maths)</v>
      </c>
      <c r="I25" s="2" t="str">
        <f t="shared" si="0"/>
        <v>Natural and Physical Sciences, nfd</v>
      </c>
    </row>
    <row r="26" spans="2:9">
      <c r="B26" s="53"/>
      <c r="C26" s="11" t="s">
        <v>150</v>
      </c>
      <c r="D26" s="12">
        <v>26</v>
      </c>
      <c r="E26" s="12">
        <v>35</v>
      </c>
      <c r="F26" s="12">
        <v>59</v>
      </c>
      <c r="G26" s="12">
        <v>52</v>
      </c>
      <c r="H26" s="2" t="str">
        <f>INDEX(foe_table!$A$2:$A$78,MATCH(IF(B26=0,I25,B26),foe_table!$B$2:$B$78,0))</f>
        <v>Science (excl maths)</v>
      </c>
      <c r="I26" s="2" t="str">
        <f t="shared" si="0"/>
        <v>Natural and Physical Sciences, nfd</v>
      </c>
    </row>
    <row r="27" spans="2:9">
      <c r="B27" s="53"/>
      <c r="C27" s="11" t="s">
        <v>4</v>
      </c>
      <c r="D27" s="12">
        <v>0</v>
      </c>
      <c r="E27" s="12">
        <v>8</v>
      </c>
      <c r="F27" s="12">
        <v>4</v>
      </c>
      <c r="G27" s="12">
        <v>0</v>
      </c>
      <c r="H27" s="2" t="str">
        <f>INDEX(foe_table!$A$2:$A$78,MATCH(IF(B27=0,I26,B27),foe_table!$B$2:$B$78,0))</f>
        <v>Science (excl maths)</v>
      </c>
      <c r="I27" s="2" t="str">
        <f t="shared" si="0"/>
        <v>Natural and Physical Sciences, nfd</v>
      </c>
    </row>
    <row r="28" spans="2:9">
      <c r="B28" s="53"/>
      <c r="C28" s="11" t="s">
        <v>151</v>
      </c>
      <c r="D28" s="12">
        <v>211</v>
      </c>
      <c r="E28" s="12">
        <v>194</v>
      </c>
      <c r="F28" s="12">
        <v>280</v>
      </c>
      <c r="G28" s="12">
        <v>232</v>
      </c>
      <c r="H28" s="2" t="str">
        <f>INDEX(foe_table!$A$2:$A$78,MATCH(IF(B28=0,I27,B28),foe_table!$B$2:$B$78,0))</f>
        <v>Science (excl maths)</v>
      </c>
      <c r="I28" s="2" t="str">
        <f t="shared" si="0"/>
        <v>Natural and Physical Sciences, nfd</v>
      </c>
    </row>
    <row r="29" spans="2:9">
      <c r="B29" s="53"/>
      <c r="C29" s="11" t="s">
        <v>152</v>
      </c>
      <c r="D29" s="12">
        <v>14</v>
      </c>
      <c r="E29" s="12">
        <v>7</v>
      </c>
      <c r="F29" s="12">
        <v>0</v>
      </c>
      <c r="G29" s="12">
        <v>0</v>
      </c>
      <c r="H29" s="2" t="str">
        <f>INDEX(foe_table!$A$2:$A$78,MATCH(IF(B29=0,I28,B29),foe_table!$B$2:$B$78,0))</f>
        <v>Science (excl maths)</v>
      </c>
      <c r="I29" s="2" t="str">
        <f t="shared" si="0"/>
        <v>Natural and Physical Sciences, nfd</v>
      </c>
    </row>
    <row r="30" spans="2:9">
      <c r="B30" s="53"/>
      <c r="C30" s="11" t="s">
        <v>153</v>
      </c>
      <c r="D30" s="12">
        <v>11</v>
      </c>
      <c r="E30" s="12">
        <v>26</v>
      </c>
      <c r="F30" s="12">
        <v>5</v>
      </c>
      <c r="G30" s="12">
        <v>0</v>
      </c>
      <c r="H30" s="2" t="str">
        <f>INDEX(foe_table!$A$2:$A$78,MATCH(IF(B30=0,I29,B30),foe_table!$B$2:$B$78,0))</f>
        <v>Science (excl maths)</v>
      </c>
      <c r="I30" s="2" t="str">
        <f t="shared" si="0"/>
        <v>Natural and Physical Sciences, nfd</v>
      </c>
    </row>
    <row r="31" spans="2:9">
      <c r="B31" s="53"/>
      <c r="C31" s="11" t="s">
        <v>154</v>
      </c>
      <c r="D31" s="12">
        <v>23</v>
      </c>
      <c r="E31" s="12">
        <v>28</v>
      </c>
      <c r="F31" s="12">
        <v>0</v>
      </c>
      <c r="G31" s="12">
        <v>0</v>
      </c>
      <c r="H31" s="2" t="str">
        <f>INDEX(foe_table!$A$2:$A$78,MATCH(IF(B31=0,I30,B31),foe_table!$B$2:$B$78,0))</f>
        <v>Science (excl maths)</v>
      </c>
      <c r="I31" s="2" t="str">
        <f t="shared" si="0"/>
        <v>Natural and Physical Sciences, nfd</v>
      </c>
    </row>
    <row r="32" spans="2:9">
      <c r="B32" s="53"/>
      <c r="C32" s="11" t="s">
        <v>5</v>
      </c>
      <c r="D32" s="12">
        <v>16</v>
      </c>
      <c r="E32" s="12">
        <v>19</v>
      </c>
      <c r="F32" s="12">
        <v>8</v>
      </c>
      <c r="G32" s="12">
        <v>14</v>
      </c>
      <c r="H32" s="2" t="str">
        <f>INDEX(foe_table!$A$2:$A$78,MATCH(IF(B32=0,I31,B32),foe_table!$B$2:$B$78,0))</f>
        <v>Science (excl maths)</v>
      </c>
      <c r="I32" s="2" t="str">
        <f t="shared" si="0"/>
        <v>Natural and Physical Sciences, nfd</v>
      </c>
    </row>
    <row r="33" spans="2:9">
      <c r="B33" s="53"/>
      <c r="C33" s="11" t="s">
        <v>155</v>
      </c>
      <c r="D33" s="12">
        <v>24</v>
      </c>
      <c r="E33" s="12">
        <v>30</v>
      </c>
      <c r="F33" s="12">
        <v>81</v>
      </c>
      <c r="G33" s="12">
        <v>60</v>
      </c>
      <c r="H33" s="2" t="str">
        <f>INDEX(foe_table!$A$2:$A$78,MATCH(IF(B33=0,I32,B33),foe_table!$B$2:$B$78,0))</f>
        <v>Science (excl maths)</v>
      </c>
      <c r="I33" s="2" t="str">
        <f t="shared" si="0"/>
        <v>Natural and Physical Sciences, nfd</v>
      </c>
    </row>
    <row r="34" spans="2:9">
      <c r="B34" s="53"/>
      <c r="C34" s="11" t="s">
        <v>156</v>
      </c>
      <c r="D34" s="12">
        <v>18</v>
      </c>
      <c r="E34" s="12">
        <v>8</v>
      </c>
      <c r="F34" s="12">
        <v>16</v>
      </c>
      <c r="G34" s="12">
        <v>6</v>
      </c>
      <c r="H34" s="2" t="str">
        <f>INDEX(foe_table!$A$2:$A$78,MATCH(IF(B34=0,I33,B34),foe_table!$B$2:$B$78,0))</f>
        <v>Science (excl maths)</v>
      </c>
      <c r="I34" s="2" t="str">
        <f t="shared" si="0"/>
        <v>Natural and Physical Sciences, nfd</v>
      </c>
    </row>
    <row r="35" spans="2:9">
      <c r="B35" s="53"/>
      <c r="C35" s="11" t="s">
        <v>6</v>
      </c>
      <c r="D35" s="12">
        <v>0</v>
      </c>
      <c r="E35" s="12">
        <v>0</v>
      </c>
      <c r="F35" s="12">
        <v>0</v>
      </c>
      <c r="G35" s="12">
        <v>0</v>
      </c>
      <c r="H35" s="2" t="str">
        <f>INDEX(foe_table!$A$2:$A$78,MATCH(IF(B35=0,I34,B35),foe_table!$B$2:$B$78,0))</f>
        <v>Science (excl maths)</v>
      </c>
      <c r="I35" s="2" t="str">
        <f t="shared" si="0"/>
        <v>Natural and Physical Sciences, nfd</v>
      </c>
    </row>
    <row r="36" spans="2:9">
      <c r="B36" s="53"/>
      <c r="C36" s="11" t="s">
        <v>7</v>
      </c>
      <c r="D36" s="12">
        <v>26</v>
      </c>
      <c r="E36" s="12">
        <v>38</v>
      </c>
      <c r="F36" s="12">
        <v>36</v>
      </c>
      <c r="G36" s="12">
        <v>45</v>
      </c>
      <c r="H36" s="2" t="str">
        <f>INDEX(foe_table!$A$2:$A$78,MATCH(IF(B36=0,I35,B36),foe_table!$B$2:$B$78,0))</f>
        <v>Science (excl maths)</v>
      </c>
      <c r="I36" s="2" t="str">
        <f t="shared" si="0"/>
        <v>Natural and Physical Sciences, nfd</v>
      </c>
    </row>
    <row r="37" spans="2:9">
      <c r="B37" s="53"/>
      <c r="C37" s="11" t="s">
        <v>157</v>
      </c>
      <c r="D37" s="12">
        <v>33</v>
      </c>
      <c r="E37" s="12">
        <v>37</v>
      </c>
      <c r="F37" s="12">
        <v>94</v>
      </c>
      <c r="G37" s="12">
        <v>73</v>
      </c>
      <c r="H37" s="2" t="str">
        <f>INDEX(foe_table!$A$2:$A$78,MATCH(IF(B37=0,I36,B37),foe_table!$B$2:$B$78,0))</f>
        <v>Science (excl maths)</v>
      </c>
      <c r="I37" s="2" t="str">
        <f t="shared" si="0"/>
        <v>Natural and Physical Sciences, nfd</v>
      </c>
    </row>
    <row r="38" spans="2:9">
      <c r="B38" s="53"/>
      <c r="C38" s="11" t="s">
        <v>8</v>
      </c>
      <c r="D38" s="12">
        <v>83</v>
      </c>
      <c r="E38" s="12">
        <v>31</v>
      </c>
      <c r="F38" s="12">
        <v>98</v>
      </c>
      <c r="G38" s="12">
        <v>34</v>
      </c>
      <c r="H38" s="2" t="str">
        <f>INDEX(foe_table!$A$2:$A$78,MATCH(IF(B38=0,I37,B38),foe_table!$B$2:$B$78,0))</f>
        <v>Science (excl maths)</v>
      </c>
      <c r="I38" s="2" t="str">
        <f t="shared" si="0"/>
        <v>Natural and Physical Sciences, nfd</v>
      </c>
    </row>
    <row r="39" spans="2:9">
      <c r="B39" s="53"/>
      <c r="C39" s="11" t="s">
        <v>158</v>
      </c>
      <c r="D39" s="12">
        <v>69</v>
      </c>
      <c r="E39" s="12">
        <v>101</v>
      </c>
      <c r="F39" s="12">
        <v>32</v>
      </c>
      <c r="G39" s="12">
        <v>56</v>
      </c>
      <c r="H39" s="2" t="str">
        <f>INDEX(foe_table!$A$2:$A$78,MATCH(IF(B39=0,I38,B39),foe_table!$B$2:$B$78,0))</f>
        <v>Science (excl maths)</v>
      </c>
      <c r="I39" s="2" t="str">
        <f t="shared" si="0"/>
        <v>Natural and Physical Sciences, nfd</v>
      </c>
    </row>
    <row r="40" spans="2:9">
      <c r="B40" s="53"/>
      <c r="C40" s="11" t="s">
        <v>159</v>
      </c>
      <c r="D40" s="12">
        <v>58</v>
      </c>
      <c r="E40" s="12">
        <v>36</v>
      </c>
      <c r="F40" s="12">
        <v>73</v>
      </c>
      <c r="G40" s="12">
        <v>39</v>
      </c>
      <c r="H40" s="2" t="str">
        <f>INDEX(foe_table!$A$2:$A$78,MATCH(IF(B40=0,I39,B40),foe_table!$B$2:$B$78,0))</f>
        <v>Science (excl maths)</v>
      </c>
      <c r="I40" s="2" t="str">
        <f t="shared" si="0"/>
        <v>Natural and Physical Sciences, nfd</v>
      </c>
    </row>
    <row r="41" spans="2:9">
      <c r="B41" s="53"/>
      <c r="C41" s="11" t="s">
        <v>9</v>
      </c>
      <c r="D41" s="12">
        <v>0</v>
      </c>
      <c r="E41" s="12">
        <v>5</v>
      </c>
      <c r="F41" s="12">
        <v>4</v>
      </c>
      <c r="G41" s="12">
        <v>3</v>
      </c>
      <c r="H41" s="2" t="str">
        <f>INDEX(foe_table!$A$2:$A$78,MATCH(IF(B41=0,I40,B41),foe_table!$B$2:$B$78,0))</f>
        <v>Science (excl maths)</v>
      </c>
      <c r="I41" s="2" t="str">
        <f t="shared" si="0"/>
        <v>Natural and Physical Sciences, nfd</v>
      </c>
    </row>
    <row r="42" spans="2:9">
      <c r="B42" s="53"/>
      <c r="C42" s="11" t="s">
        <v>160</v>
      </c>
      <c r="D42" s="12">
        <v>34</v>
      </c>
      <c r="E42" s="12">
        <v>65</v>
      </c>
      <c r="F42" s="12">
        <v>113</v>
      </c>
      <c r="G42" s="12">
        <v>141</v>
      </c>
      <c r="H42" s="2" t="str">
        <f>INDEX(foe_table!$A$2:$A$78,MATCH(IF(B42=0,I41,B42),foe_table!$B$2:$B$78,0))</f>
        <v>Science (excl maths)</v>
      </c>
      <c r="I42" s="2" t="str">
        <f t="shared" si="0"/>
        <v>Natural and Physical Sciences, nfd</v>
      </c>
    </row>
    <row r="43" spans="2:9">
      <c r="B43" s="53"/>
      <c r="C43" s="11" t="s">
        <v>10</v>
      </c>
      <c r="D43" s="12">
        <v>0</v>
      </c>
      <c r="E43" s="12">
        <v>4</v>
      </c>
      <c r="F43" s="12">
        <v>27</v>
      </c>
      <c r="G43" s="12">
        <v>42</v>
      </c>
      <c r="H43" s="2" t="str">
        <f>INDEX(foe_table!$A$2:$A$78,MATCH(IF(B43=0,I42,B43),foe_table!$B$2:$B$78,0))</f>
        <v>Science (excl maths)</v>
      </c>
      <c r="I43" s="2" t="str">
        <f t="shared" si="0"/>
        <v>Natural and Physical Sciences, nfd</v>
      </c>
    </row>
    <row r="44" spans="2:9">
      <c r="B44" s="53"/>
      <c r="C44" s="11" t="s">
        <v>161</v>
      </c>
      <c r="D44" s="12">
        <v>57</v>
      </c>
      <c r="E44" s="12">
        <v>53</v>
      </c>
      <c r="F44" s="12">
        <v>105</v>
      </c>
      <c r="G44" s="12">
        <v>120</v>
      </c>
      <c r="H44" s="2" t="str">
        <f>INDEX(foe_table!$A$2:$A$78,MATCH(IF(B44=0,I43,B44),foe_table!$B$2:$B$78,0))</f>
        <v>Science (excl maths)</v>
      </c>
      <c r="I44" s="2" t="str">
        <f t="shared" si="0"/>
        <v>Natural and Physical Sciences, nfd</v>
      </c>
    </row>
    <row r="45" spans="2:9">
      <c r="B45" s="53"/>
      <c r="C45" s="11" t="s">
        <v>162</v>
      </c>
      <c r="D45" s="12">
        <v>41</v>
      </c>
      <c r="E45" s="12">
        <v>21</v>
      </c>
      <c r="F45" s="12">
        <v>145</v>
      </c>
      <c r="G45" s="12">
        <v>94</v>
      </c>
      <c r="H45" s="2" t="str">
        <f>INDEX(foe_table!$A$2:$A$78,MATCH(IF(B45=0,I44,B45),foe_table!$B$2:$B$78,0))</f>
        <v>Science (excl maths)</v>
      </c>
      <c r="I45" s="2" t="str">
        <f t="shared" si="0"/>
        <v>Natural and Physical Sciences, nfd</v>
      </c>
    </row>
    <row r="46" spans="2:9">
      <c r="B46" s="53"/>
      <c r="C46" s="11" t="s">
        <v>163</v>
      </c>
      <c r="D46" s="12">
        <v>32</v>
      </c>
      <c r="E46" s="12">
        <v>29</v>
      </c>
      <c r="F46" s="12">
        <v>88</v>
      </c>
      <c r="G46" s="12">
        <v>107</v>
      </c>
      <c r="H46" s="2" t="str">
        <f>INDEX(foe_table!$A$2:$A$78,MATCH(IF(B46=0,I45,B46),foe_table!$B$2:$B$78,0))</f>
        <v>Science (excl maths)</v>
      </c>
      <c r="I46" s="2" t="str">
        <f t="shared" si="0"/>
        <v>Natural and Physical Sciences, nfd</v>
      </c>
    </row>
    <row r="47" spans="2:9">
      <c r="B47" s="53"/>
      <c r="C47" s="11" t="s">
        <v>11</v>
      </c>
      <c r="D47" s="12">
        <v>18</v>
      </c>
      <c r="E47" s="12">
        <v>16</v>
      </c>
      <c r="F47" s="12">
        <v>12</v>
      </c>
      <c r="G47" s="12">
        <v>12</v>
      </c>
      <c r="H47" s="2" t="str">
        <f>INDEX(foe_table!$A$2:$A$78,MATCH(IF(B47=0,I46,B47),foe_table!$B$2:$B$78,0))</f>
        <v>Science (excl maths)</v>
      </c>
      <c r="I47" s="2" t="str">
        <f t="shared" si="0"/>
        <v>Natural and Physical Sciences, nfd</v>
      </c>
    </row>
    <row r="48" spans="2:9">
      <c r="B48" s="53"/>
      <c r="C48" s="11" t="s">
        <v>164</v>
      </c>
      <c r="D48" s="12">
        <v>51</v>
      </c>
      <c r="E48" s="12">
        <v>58</v>
      </c>
      <c r="F48" s="12">
        <v>79</v>
      </c>
      <c r="G48" s="12">
        <v>92</v>
      </c>
      <c r="H48" s="2" t="str">
        <f>INDEX(foe_table!$A$2:$A$78,MATCH(IF(B48=0,I47,B48),foe_table!$B$2:$B$78,0))</f>
        <v>Science (excl maths)</v>
      </c>
      <c r="I48" s="2" t="str">
        <f t="shared" si="0"/>
        <v>Natural and Physical Sciences, nfd</v>
      </c>
    </row>
    <row r="49" spans="2:9">
      <c r="B49" s="53"/>
      <c r="C49" s="11" t="s">
        <v>12</v>
      </c>
      <c r="D49" s="12">
        <v>0</v>
      </c>
      <c r="E49" s="12">
        <v>0</v>
      </c>
      <c r="F49" s="12">
        <v>6</v>
      </c>
      <c r="G49" s="12">
        <v>0</v>
      </c>
      <c r="H49" s="2" t="str">
        <f>INDEX(foe_table!$A$2:$A$78,MATCH(IF(B49=0,I48,B49),foe_table!$B$2:$B$78,0))</f>
        <v>Science (excl maths)</v>
      </c>
      <c r="I49" s="2" t="str">
        <f t="shared" si="0"/>
        <v>Natural and Physical Sciences, nfd</v>
      </c>
    </row>
    <row r="50" spans="2:9">
      <c r="B50" s="53"/>
      <c r="C50" s="11" t="s">
        <v>165</v>
      </c>
      <c r="D50" s="12">
        <v>32</v>
      </c>
      <c r="E50" s="12">
        <v>55</v>
      </c>
      <c r="F50" s="12">
        <v>37</v>
      </c>
      <c r="G50" s="12">
        <v>43</v>
      </c>
      <c r="H50" s="2" t="str">
        <f>INDEX(foe_table!$A$2:$A$78,MATCH(IF(B50=0,I49,B50),foe_table!$B$2:$B$78,0))</f>
        <v>Science (excl maths)</v>
      </c>
      <c r="I50" s="2" t="str">
        <f t="shared" si="0"/>
        <v>Natural and Physical Sciences, nfd</v>
      </c>
    </row>
    <row r="51" spans="2:9">
      <c r="B51" s="53"/>
      <c r="C51" s="11" t="s">
        <v>13</v>
      </c>
      <c r="D51" s="12">
        <v>166</v>
      </c>
      <c r="E51" s="12">
        <v>78</v>
      </c>
      <c r="F51" s="12">
        <v>216</v>
      </c>
      <c r="G51" s="12">
        <v>87</v>
      </c>
      <c r="H51" s="2" t="str">
        <f>INDEX(foe_table!$A$2:$A$78,MATCH(IF(B51=0,I50,B51),foe_table!$B$2:$B$78,0))</f>
        <v>Science (excl maths)</v>
      </c>
      <c r="I51" s="2" t="str">
        <f t="shared" si="0"/>
        <v>Natural and Physical Sciences, nfd</v>
      </c>
    </row>
    <row r="52" spans="2:9">
      <c r="B52" s="53"/>
      <c r="C52" s="11" t="s">
        <v>166</v>
      </c>
      <c r="D52" s="12">
        <v>21</v>
      </c>
      <c r="E52" s="12">
        <v>15</v>
      </c>
      <c r="F52" s="12">
        <v>33</v>
      </c>
      <c r="G52" s="12">
        <v>33</v>
      </c>
      <c r="H52" s="2" t="str">
        <f>INDEX(foe_table!$A$2:$A$78,MATCH(IF(B52=0,I51,B52),foe_table!$B$2:$B$78,0))</f>
        <v>Science (excl maths)</v>
      </c>
      <c r="I52" s="2" t="str">
        <f t="shared" si="0"/>
        <v>Natural and Physical Sciences, nfd</v>
      </c>
    </row>
    <row r="53" spans="2:9">
      <c r="B53" s="53"/>
      <c r="C53" s="11" t="s">
        <v>14</v>
      </c>
      <c r="D53" s="12">
        <v>0</v>
      </c>
      <c r="E53" s="12">
        <v>0</v>
      </c>
      <c r="F53" s="12">
        <v>0</v>
      </c>
      <c r="G53" s="12">
        <v>0</v>
      </c>
      <c r="H53" s="2" t="str">
        <f>INDEX(foe_table!$A$2:$A$78,MATCH(IF(B53=0,I52,B53),foe_table!$B$2:$B$78,0))</f>
        <v>Science (excl maths)</v>
      </c>
      <c r="I53" s="2" t="str">
        <f t="shared" si="0"/>
        <v>Natural and Physical Sciences, nfd</v>
      </c>
    </row>
    <row r="54" spans="2:9">
      <c r="B54" s="53"/>
      <c r="C54" s="11" t="s">
        <v>167</v>
      </c>
      <c r="D54" s="12">
        <v>13</v>
      </c>
      <c r="E54" s="12">
        <v>30</v>
      </c>
      <c r="F54" s="12">
        <v>9</v>
      </c>
      <c r="G54" s="12">
        <v>4</v>
      </c>
      <c r="H54" s="2" t="str">
        <f>INDEX(foe_table!$A$2:$A$78,MATCH(IF(B54=0,I53,B54),foe_table!$B$2:$B$78,0))</f>
        <v>Science (excl maths)</v>
      </c>
      <c r="I54" s="2" t="str">
        <f t="shared" si="0"/>
        <v>Natural and Physical Sciences, nfd</v>
      </c>
    </row>
    <row r="55" spans="2:9">
      <c r="B55" s="53"/>
      <c r="C55" s="11" t="s">
        <v>15</v>
      </c>
      <c r="D55" s="12">
        <v>14</v>
      </c>
      <c r="E55" s="12">
        <v>11</v>
      </c>
      <c r="F55" s="12">
        <v>0</v>
      </c>
      <c r="G55" s="12">
        <v>0</v>
      </c>
      <c r="H55" s="2" t="str">
        <f>INDEX(foe_table!$A$2:$A$78,MATCH(IF(B55=0,I54,B55),foe_table!$B$2:$B$78,0))</f>
        <v>Science (excl maths)</v>
      </c>
      <c r="I55" s="2" t="str">
        <f t="shared" si="0"/>
        <v>Natural and Physical Sciences, nfd</v>
      </c>
    </row>
    <row r="56" spans="2:9">
      <c r="B56" s="53"/>
      <c r="C56" s="11" t="s">
        <v>168</v>
      </c>
      <c r="D56" s="12">
        <v>25</v>
      </c>
      <c r="E56" s="12">
        <v>38</v>
      </c>
      <c r="F56" s="12">
        <v>7</v>
      </c>
      <c r="G56" s="12">
        <v>4</v>
      </c>
      <c r="H56" s="2" t="str">
        <f>INDEX(foe_table!$A$2:$A$78,MATCH(IF(B56=0,I55,B56),foe_table!$B$2:$B$78,0))</f>
        <v>Science (excl maths)</v>
      </c>
      <c r="I56" s="2" t="str">
        <f t="shared" si="0"/>
        <v>Natural and Physical Sciences, nfd</v>
      </c>
    </row>
    <row r="57" spans="2:9">
      <c r="B57" s="53"/>
      <c r="C57" s="11" t="s">
        <v>16</v>
      </c>
      <c r="D57" s="12">
        <v>29</v>
      </c>
      <c r="E57" s="12">
        <v>20</v>
      </c>
      <c r="F57" s="12">
        <v>7</v>
      </c>
      <c r="G57" s="12">
        <v>9</v>
      </c>
      <c r="H57" s="2" t="str">
        <f>INDEX(foe_table!$A$2:$A$78,MATCH(IF(B57=0,I56,B57),foe_table!$B$2:$B$78,0))</f>
        <v>Science (excl maths)</v>
      </c>
      <c r="I57" s="2" t="str">
        <f t="shared" si="0"/>
        <v>Natural and Physical Sciences, nfd</v>
      </c>
    </row>
    <row r="58" spans="2:9">
      <c r="B58" s="53"/>
      <c r="C58" s="11" t="s">
        <v>17</v>
      </c>
      <c r="D58" s="12">
        <v>8</v>
      </c>
      <c r="E58" s="12">
        <v>5</v>
      </c>
      <c r="F58" s="12">
        <v>0</v>
      </c>
      <c r="G58" s="12">
        <v>3</v>
      </c>
      <c r="H58" s="2" t="str">
        <f>INDEX(foe_table!$A$2:$A$78,MATCH(IF(B58=0,I57,B58),foe_table!$B$2:$B$78,0))</f>
        <v>Science (excl maths)</v>
      </c>
      <c r="I58" s="2" t="str">
        <f t="shared" si="0"/>
        <v>Natural and Physical Sciences, nfd</v>
      </c>
    </row>
    <row r="59" spans="2:9">
      <c r="B59" s="53"/>
      <c r="C59" s="11" t="s">
        <v>18</v>
      </c>
      <c r="D59" s="12">
        <v>12</v>
      </c>
      <c r="E59" s="12">
        <v>7</v>
      </c>
      <c r="F59" s="12">
        <v>8</v>
      </c>
      <c r="G59" s="12">
        <v>12</v>
      </c>
      <c r="H59" s="2" t="str">
        <f>INDEX(foe_table!$A$2:$A$78,MATCH(IF(B59=0,I58,B59),foe_table!$B$2:$B$78,0))</f>
        <v>Science (excl maths)</v>
      </c>
      <c r="I59" s="2" t="str">
        <f t="shared" si="0"/>
        <v>Natural and Physical Sciences, nfd</v>
      </c>
    </row>
    <row r="60" spans="2:9">
      <c r="B60" s="53"/>
      <c r="C60" s="11" t="s">
        <v>19</v>
      </c>
      <c r="D60" s="12">
        <v>27</v>
      </c>
      <c r="E60" s="12">
        <v>20</v>
      </c>
      <c r="F60" s="12">
        <v>0</v>
      </c>
      <c r="G60" s="12">
        <v>0</v>
      </c>
      <c r="H60" s="2" t="str">
        <f>INDEX(foe_table!$A$2:$A$78,MATCH(IF(B60=0,I59,B60),foe_table!$B$2:$B$78,0))</f>
        <v>Science (excl maths)</v>
      </c>
      <c r="I60" s="2" t="str">
        <f t="shared" si="0"/>
        <v>Natural and Physical Sciences, nfd</v>
      </c>
    </row>
    <row r="61" spans="2:9">
      <c r="B61" s="53"/>
      <c r="C61" s="11" t="s">
        <v>169</v>
      </c>
      <c r="D61" s="12">
        <v>42</v>
      </c>
      <c r="E61" s="12">
        <v>39</v>
      </c>
      <c r="F61" s="12">
        <v>22</v>
      </c>
      <c r="G61" s="12">
        <v>13</v>
      </c>
      <c r="H61" s="2" t="str">
        <f>INDEX(foe_table!$A$2:$A$78,MATCH(IF(B61=0,I60,B61),foe_table!$B$2:$B$78,0))</f>
        <v>Science (excl maths)</v>
      </c>
      <c r="I61" s="2" t="str">
        <f t="shared" si="0"/>
        <v>Natural and Physical Sciences, nfd</v>
      </c>
    </row>
    <row r="62" spans="2:9">
      <c r="B62" s="53"/>
      <c r="C62" s="11" t="s">
        <v>20</v>
      </c>
      <c r="D62" s="12">
        <v>25</v>
      </c>
      <c r="E62" s="12">
        <v>7</v>
      </c>
      <c r="F62" s="12">
        <v>12</v>
      </c>
      <c r="G62" s="12">
        <v>13</v>
      </c>
      <c r="H62" s="2" t="str">
        <f>INDEX(foe_table!$A$2:$A$78,MATCH(IF(B62=0,I61,B62),foe_table!$B$2:$B$78,0))</f>
        <v>Science (excl maths)</v>
      </c>
      <c r="I62" s="2" t="str">
        <f t="shared" si="0"/>
        <v>Natural and Physical Sciences, nfd</v>
      </c>
    </row>
    <row r="63" spans="2:9">
      <c r="B63" s="53"/>
      <c r="C63" s="11" t="s">
        <v>21</v>
      </c>
      <c r="D63" s="12">
        <v>11</v>
      </c>
      <c r="E63" s="12">
        <v>4</v>
      </c>
      <c r="F63" s="12">
        <v>20</v>
      </c>
      <c r="G63" s="12">
        <v>7</v>
      </c>
      <c r="H63" s="2" t="str">
        <f>INDEX(foe_table!$A$2:$A$78,MATCH(IF(B63=0,I62,B63),foe_table!$B$2:$B$78,0))</f>
        <v>Science (excl maths)</v>
      </c>
      <c r="I63" s="2" t="str">
        <f t="shared" si="0"/>
        <v>Natural and Physical Sciences, nfd</v>
      </c>
    </row>
    <row r="64" spans="2:9">
      <c r="B64" s="53"/>
      <c r="C64" s="11" t="s">
        <v>170</v>
      </c>
      <c r="D64" s="12">
        <v>29</v>
      </c>
      <c r="E64" s="12">
        <v>39</v>
      </c>
      <c r="F64" s="12">
        <v>19</v>
      </c>
      <c r="G64" s="12">
        <v>13</v>
      </c>
      <c r="H64" s="2" t="str">
        <f>INDEX(foe_table!$A$2:$A$78,MATCH(IF(B64=0,I63,B64),foe_table!$B$2:$B$78,0))</f>
        <v>Science (excl maths)</v>
      </c>
      <c r="I64" s="2" t="str">
        <f t="shared" si="0"/>
        <v>Natural and Physical Sciences, nfd</v>
      </c>
    </row>
    <row r="65" spans="2:9">
      <c r="B65" s="53"/>
      <c r="C65" s="11" t="s">
        <v>22</v>
      </c>
      <c r="D65" s="12">
        <v>41</v>
      </c>
      <c r="E65" s="12">
        <v>43</v>
      </c>
      <c r="F65" s="12">
        <v>35</v>
      </c>
      <c r="G65" s="12">
        <v>44</v>
      </c>
      <c r="H65" s="2" t="str">
        <f>INDEX(foe_table!$A$2:$A$78,MATCH(IF(B65=0,I64,B65),foe_table!$B$2:$B$78,0))</f>
        <v>Science (excl maths)</v>
      </c>
      <c r="I65" s="2" t="str">
        <f t="shared" si="0"/>
        <v>Natural and Physical Sciences, nfd</v>
      </c>
    </row>
    <row r="66" spans="2:9">
      <c r="B66" s="53"/>
      <c r="C66" s="11" t="s">
        <v>23</v>
      </c>
      <c r="D66" s="12">
        <v>11</v>
      </c>
      <c r="E66" s="12">
        <v>9</v>
      </c>
      <c r="F66" s="12">
        <v>14</v>
      </c>
      <c r="G66" s="12">
        <v>11</v>
      </c>
      <c r="H66" s="2" t="str">
        <f>INDEX(foe_table!$A$2:$A$78,MATCH(IF(B66=0,I65,B66),foe_table!$B$2:$B$78,0))</f>
        <v>Science (excl maths)</v>
      </c>
      <c r="I66" s="2" t="str">
        <f t="shared" si="0"/>
        <v>Natural and Physical Sciences, nfd</v>
      </c>
    </row>
    <row r="67" spans="2:9">
      <c r="B67" s="53"/>
      <c r="C67" s="11" t="s">
        <v>24</v>
      </c>
      <c r="D67" s="12">
        <v>717</v>
      </c>
      <c r="E67" s="12">
        <v>320</v>
      </c>
      <c r="F67" s="12">
        <v>848</v>
      </c>
      <c r="G67" s="12">
        <v>743</v>
      </c>
      <c r="H67" s="2" t="str">
        <f>INDEX(foe_table!$A$2:$A$78,MATCH(IF(B67=0,I66,B67),foe_table!$B$2:$B$78,0))</f>
        <v>Science (excl maths)</v>
      </c>
      <c r="I67" s="2" t="str">
        <f t="shared" si="0"/>
        <v>Natural and Physical Sciences, nfd</v>
      </c>
    </row>
    <row r="68" spans="2:9">
      <c r="B68" s="52" t="s">
        <v>42</v>
      </c>
      <c r="C68" s="11" t="s">
        <v>0</v>
      </c>
      <c r="D68" s="12">
        <v>4</v>
      </c>
      <c r="E68" s="12">
        <v>0</v>
      </c>
      <c r="F68" s="12">
        <v>0</v>
      </c>
      <c r="G68" s="12">
        <v>4</v>
      </c>
      <c r="H68" s="2" t="str">
        <f>INDEX(foe_table!$A$2:$A$78,MATCH(IF(B68=0,I67,B68),foe_table!$B$2:$B$78,0))</f>
        <v>Maths</v>
      </c>
      <c r="I68" s="2" t="str">
        <f t="shared" si="0"/>
        <v>Mathematical Sciences</v>
      </c>
    </row>
    <row r="69" spans="2:9">
      <c r="B69" s="53"/>
      <c r="C69" s="11" t="s">
        <v>1</v>
      </c>
      <c r="D69" s="12">
        <v>0</v>
      </c>
      <c r="E69" s="12">
        <v>8</v>
      </c>
      <c r="F69" s="12">
        <v>0</v>
      </c>
      <c r="G69" s="12">
        <v>0</v>
      </c>
      <c r="H69" s="2" t="str">
        <f>INDEX(foe_table!$A$2:$A$78,MATCH(IF(B69=0,I68,B69),foe_table!$B$2:$B$78,0))</f>
        <v>Maths</v>
      </c>
      <c r="I69" s="2" t="str">
        <f t="shared" si="0"/>
        <v>Mathematical Sciences</v>
      </c>
    </row>
    <row r="70" spans="2:9">
      <c r="B70" s="53"/>
      <c r="C70" s="11" t="s">
        <v>2</v>
      </c>
      <c r="D70" s="12">
        <v>0</v>
      </c>
      <c r="E70" s="12">
        <v>0</v>
      </c>
      <c r="F70" s="12">
        <v>0</v>
      </c>
      <c r="G70" s="12">
        <v>0</v>
      </c>
      <c r="H70" s="2" t="str">
        <f>INDEX(foe_table!$A$2:$A$78,MATCH(IF(B70=0,I69,B70),foe_table!$B$2:$B$78,0))</f>
        <v>Maths</v>
      </c>
      <c r="I70" s="2" t="str">
        <f t="shared" si="0"/>
        <v>Mathematical Sciences</v>
      </c>
    </row>
    <row r="71" spans="2:9">
      <c r="B71" s="53"/>
      <c r="C71" s="11" t="s">
        <v>142</v>
      </c>
      <c r="D71" s="12">
        <v>14</v>
      </c>
      <c r="E71" s="12">
        <v>52</v>
      </c>
      <c r="F71" s="12">
        <v>8</v>
      </c>
      <c r="G71" s="12">
        <v>33</v>
      </c>
      <c r="H71" s="2" t="str">
        <f>INDEX(foe_table!$A$2:$A$78,MATCH(IF(B71=0,I70,B71),foe_table!$B$2:$B$78,0))</f>
        <v>Maths</v>
      </c>
      <c r="I71" s="2" t="str">
        <f t="shared" si="0"/>
        <v>Mathematical Sciences</v>
      </c>
    </row>
    <row r="72" spans="2:9">
      <c r="B72" s="53"/>
      <c r="C72" s="11" t="s">
        <v>143</v>
      </c>
      <c r="D72" s="12">
        <v>7</v>
      </c>
      <c r="E72" s="12">
        <v>19</v>
      </c>
      <c r="F72" s="12">
        <v>5</v>
      </c>
      <c r="G72" s="12">
        <v>4</v>
      </c>
      <c r="H72" s="2" t="str">
        <f>INDEX(foe_table!$A$2:$A$78,MATCH(IF(B72=0,I71,B72),foe_table!$B$2:$B$78,0))</f>
        <v>Maths</v>
      </c>
      <c r="I72" s="2" t="str">
        <f t="shared" si="0"/>
        <v>Mathematical Sciences</v>
      </c>
    </row>
    <row r="73" spans="2:9">
      <c r="B73" s="53"/>
      <c r="C73" s="11" t="s">
        <v>3</v>
      </c>
      <c r="D73" s="12">
        <v>26</v>
      </c>
      <c r="E73" s="12">
        <v>34</v>
      </c>
      <c r="F73" s="12">
        <v>35</v>
      </c>
      <c r="G73" s="12">
        <v>21</v>
      </c>
      <c r="H73" s="2" t="str">
        <f>INDEX(foe_table!$A$2:$A$78,MATCH(IF(B73=0,I72,B73),foe_table!$B$2:$B$78,0))</f>
        <v>Maths</v>
      </c>
      <c r="I73" s="2" t="str">
        <f t="shared" si="0"/>
        <v>Mathematical Sciences</v>
      </c>
    </row>
    <row r="74" spans="2:9">
      <c r="B74" s="53"/>
      <c r="C74" s="11" t="s">
        <v>144</v>
      </c>
      <c r="D74" s="12">
        <v>0</v>
      </c>
      <c r="E74" s="12">
        <v>4</v>
      </c>
      <c r="F74" s="12">
        <v>0</v>
      </c>
      <c r="G74" s="12">
        <v>0</v>
      </c>
      <c r="H74" s="2" t="str">
        <f>INDEX(foe_table!$A$2:$A$78,MATCH(IF(B74=0,I73,B74),foe_table!$B$2:$B$78,0))</f>
        <v>Maths</v>
      </c>
      <c r="I74" s="2" t="str">
        <f t="shared" si="0"/>
        <v>Mathematical Sciences</v>
      </c>
    </row>
    <row r="75" spans="2:9">
      <c r="B75" s="53"/>
      <c r="C75" s="11" t="s">
        <v>145</v>
      </c>
      <c r="D75" s="12">
        <v>150</v>
      </c>
      <c r="E75" s="12">
        <v>163</v>
      </c>
      <c r="F75" s="12">
        <v>66</v>
      </c>
      <c r="G75" s="12">
        <v>88</v>
      </c>
      <c r="H75" s="2" t="str">
        <f>INDEX(foe_table!$A$2:$A$78,MATCH(IF(B75=0,I74,B75),foe_table!$B$2:$B$78,0))</f>
        <v>Maths</v>
      </c>
      <c r="I75" s="2" t="str">
        <f t="shared" si="0"/>
        <v>Mathematical Sciences</v>
      </c>
    </row>
    <row r="76" spans="2:9">
      <c r="B76" s="53"/>
      <c r="C76" s="11" t="s">
        <v>146</v>
      </c>
      <c r="D76" s="12">
        <v>32</v>
      </c>
      <c r="E76" s="12">
        <v>21</v>
      </c>
      <c r="F76" s="12">
        <v>3</v>
      </c>
      <c r="G76" s="12">
        <v>8</v>
      </c>
      <c r="H76" s="2" t="str">
        <f>INDEX(foe_table!$A$2:$A$78,MATCH(IF(B76=0,I75,B76),foe_table!$B$2:$B$78,0))</f>
        <v>Maths</v>
      </c>
      <c r="I76" s="2" t="str">
        <f t="shared" si="0"/>
        <v>Mathematical Sciences</v>
      </c>
    </row>
    <row r="77" spans="2:9">
      <c r="B77" s="53"/>
      <c r="C77" s="11" t="s">
        <v>147</v>
      </c>
      <c r="D77" s="12">
        <v>79</v>
      </c>
      <c r="E77" s="12">
        <v>44</v>
      </c>
      <c r="F77" s="12">
        <v>46</v>
      </c>
      <c r="G77" s="12">
        <v>23</v>
      </c>
      <c r="H77" s="2" t="str">
        <f>INDEX(foe_table!$A$2:$A$78,MATCH(IF(B77=0,I76,B77),foe_table!$B$2:$B$78,0))</f>
        <v>Maths</v>
      </c>
      <c r="I77" s="2" t="str">
        <f t="shared" si="0"/>
        <v>Mathematical Sciences</v>
      </c>
    </row>
    <row r="78" spans="2:9">
      <c r="B78" s="53"/>
      <c r="C78" s="11" t="s">
        <v>148</v>
      </c>
      <c r="D78" s="12">
        <v>0</v>
      </c>
      <c r="E78" s="12">
        <v>3</v>
      </c>
      <c r="F78" s="12">
        <v>6</v>
      </c>
      <c r="G78" s="12">
        <v>0</v>
      </c>
      <c r="H78" s="2" t="str">
        <f>INDEX(foe_table!$A$2:$A$78,MATCH(IF(B78=0,I77,B78),foe_table!$B$2:$B$78,0))</f>
        <v>Maths</v>
      </c>
      <c r="I78" s="2" t="str">
        <f t="shared" si="0"/>
        <v>Mathematical Sciences</v>
      </c>
    </row>
    <row r="79" spans="2:9">
      <c r="B79" s="53"/>
      <c r="C79" s="11" t="s">
        <v>149</v>
      </c>
      <c r="D79" s="12">
        <v>69</v>
      </c>
      <c r="E79" s="12">
        <v>89</v>
      </c>
      <c r="F79" s="12">
        <v>19</v>
      </c>
      <c r="G79" s="12">
        <v>24</v>
      </c>
      <c r="H79" s="2" t="str">
        <f>INDEX(foe_table!$A$2:$A$78,MATCH(IF(B79=0,I78,B79),foe_table!$B$2:$B$78,0))</f>
        <v>Maths</v>
      </c>
      <c r="I79" s="2" t="str">
        <f t="shared" si="0"/>
        <v>Mathematical Sciences</v>
      </c>
    </row>
    <row r="80" spans="2:9">
      <c r="B80" s="53"/>
      <c r="C80" s="11" t="s">
        <v>150</v>
      </c>
      <c r="D80" s="12">
        <v>0</v>
      </c>
      <c r="E80" s="12">
        <v>0</v>
      </c>
      <c r="F80" s="12">
        <v>0</v>
      </c>
      <c r="G80" s="12">
        <v>0</v>
      </c>
      <c r="H80" s="2" t="str">
        <f>INDEX(foe_table!$A$2:$A$78,MATCH(IF(B80=0,I79,B80),foe_table!$B$2:$B$78,0))</f>
        <v>Maths</v>
      </c>
      <c r="I80" s="2" t="str">
        <f t="shared" si="0"/>
        <v>Mathematical Sciences</v>
      </c>
    </row>
    <row r="81" spans="2:9">
      <c r="B81" s="53"/>
      <c r="C81" s="11" t="s">
        <v>4</v>
      </c>
      <c r="D81" s="12">
        <v>0</v>
      </c>
      <c r="E81" s="12">
        <v>0</v>
      </c>
      <c r="F81" s="12">
        <v>0</v>
      </c>
      <c r="G81" s="12">
        <v>0</v>
      </c>
      <c r="H81" s="2" t="str">
        <f>INDEX(foe_table!$A$2:$A$78,MATCH(IF(B81=0,I80,B81),foe_table!$B$2:$B$78,0))</f>
        <v>Maths</v>
      </c>
      <c r="I81" s="2" t="str">
        <f t="shared" si="0"/>
        <v>Mathematical Sciences</v>
      </c>
    </row>
    <row r="82" spans="2:9">
      <c r="B82" s="53"/>
      <c r="C82" s="11" t="s">
        <v>151</v>
      </c>
      <c r="D82" s="12">
        <v>16</v>
      </c>
      <c r="E82" s="12">
        <v>6</v>
      </c>
      <c r="F82" s="12">
        <v>4</v>
      </c>
      <c r="G82" s="12">
        <v>3</v>
      </c>
      <c r="H82" s="2" t="str">
        <f>INDEX(foe_table!$A$2:$A$78,MATCH(IF(B82=0,I81,B82),foe_table!$B$2:$B$78,0))</f>
        <v>Maths</v>
      </c>
      <c r="I82" s="2" t="str">
        <f t="shared" ref="I82:I145" si="1">IF(B82=0,I81,B82)</f>
        <v>Mathematical Sciences</v>
      </c>
    </row>
    <row r="83" spans="2:9">
      <c r="B83" s="53"/>
      <c r="C83" s="11" t="s">
        <v>152</v>
      </c>
      <c r="D83" s="12">
        <v>0</v>
      </c>
      <c r="E83" s="12">
        <v>3</v>
      </c>
      <c r="F83" s="12">
        <v>0</v>
      </c>
      <c r="G83" s="12">
        <v>0</v>
      </c>
      <c r="H83" s="2" t="str">
        <f>INDEX(foe_table!$A$2:$A$78,MATCH(IF(B83=0,I82,B83),foe_table!$B$2:$B$78,0))</f>
        <v>Maths</v>
      </c>
      <c r="I83" s="2" t="str">
        <f t="shared" si="1"/>
        <v>Mathematical Sciences</v>
      </c>
    </row>
    <row r="84" spans="2:9">
      <c r="B84" s="53"/>
      <c r="C84" s="11" t="s">
        <v>153</v>
      </c>
      <c r="D84" s="12">
        <v>0</v>
      </c>
      <c r="E84" s="12">
        <v>0</v>
      </c>
      <c r="F84" s="12">
        <v>0</v>
      </c>
      <c r="G84" s="12">
        <v>0</v>
      </c>
      <c r="H84" s="2" t="str">
        <f>INDEX(foe_table!$A$2:$A$78,MATCH(IF(B84=0,I83,B84),foe_table!$B$2:$B$78,0))</f>
        <v>Maths</v>
      </c>
      <c r="I84" s="2" t="str">
        <f t="shared" si="1"/>
        <v>Mathematical Sciences</v>
      </c>
    </row>
    <row r="85" spans="2:9">
      <c r="B85" s="53"/>
      <c r="C85" s="11" t="s">
        <v>154</v>
      </c>
      <c r="D85" s="12">
        <v>3</v>
      </c>
      <c r="E85" s="12">
        <v>5</v>
      </c>
      <c r="F85" s="12">
        <v>0</v>
      </c>
      <c r="G85" s="12">
        <v>0</v>
      </c>
      <c r="H85" s="2" t="str">
        <f>INDEX(foe_table!$A$2:$A$78,MATCH(IF(B85=0,I84,B85),foe_table!$B$2:$B$78,0))</f>
        <v>Maths</v>
      </c>
      <c r="I85" s="2" t="str">
        <f t="shared" si="1"/>
        <v>Mathematical Sciences</v>
      </c>
    </row>
    <row r="86" spans="2:9">
      <c r="B86" s="53"/>
      <c r="C86" s="11" t="s">
        <v>5</v>
      </c>
      <c r="D86" s="12">
        <v>0</v>
      </c>
      <c r="E86" s="12">
        <v>4</v>
      </c>
      <c r="F86" s="12">
        <v>0</v>
      </c>
      <c r="G86" s="12">
        <v>0</v>
      </c>
      <c r="H86" s="2" t="str">
        <f>INDEX(foe_table!$A$2:$A$78,MATCH(IF(B86=0,I85,B86),foe_table!$B$2:$B$78,0))</f>
        <v>Maths</v>
      </c>
      <c r="I86" s="2" t="str">
        <f t="shared" si="1"/>
        <v>Mathematical Sciences</v>
      </c>
    </row>
    <row r="87" spans="2:9">
      <c r="B87" s="53"/>
      <c r="C87" s="11" t="s">
        <v>155</v>
      </c>
      <c r="D87" s="12">
        <v>0</v>
      </c>
      <c r="E87" s="12">
        <v>0</v>
      </c>
      <c r="F87" s="12">
        <v>0</v>
      </c>
      <c r="G87" s="12">
        <v>0</v>
      </c>
      <c r="H87" s="2" t="str">
        <f>INDEX(foe_table!$A$2:$A$78,MATCH(IF(B87=0,I86,B87),foe_table!$B$2:$B$78,0))</f>
        <v>Maths</v>
      </c>
      <c r="I87" s="2" t="str">
        <f t="shared" si="1"/>
        <v>Mathematical Sciences</v>
      </c>
    </row>
    <row r="88" spans="2:9">
      <c r="B88" s="53"/>
      <c r="C88" s="11" t="s">
        <v>156</v>
      </c>
      <c r="D88" s="12">
        <v>0</v>
      </c>
      <c r="E88" s="12">
        <v>7</v>
      </c>
      <c r="F88" s="12">
        <v>0</v>
      </c>
      <c r="G88" s="12">
        <v>0</v>
      </c>
      <c r="H88" s="2" t="str">
        <f>INDEX(foe_table!$A$2:$A$78,MATCH(IF(B88=0,I87,B88),foe_table!$B$2:$B$78,0))</f>
        <v>Maths</v>
      </c>
      <c r="I88" s="2" t="str">
        <f t="shared" si="1"/>
        <v>Mathematical Sciences</v>
      </c>
    </row>
    <row r="89" spans="2:9">
      <c r="B89" s="53"/>
      <c r="C89" s="11" t="s">
        <v>6</v>
      </c>
      <c r="D89" s="12">
        <v>0</v>
      </c>
      <c r="E89" s="12">
        <v>0</v>
      </c>
      <c r="F89" s="12">
        <v>0</v>
      </c>
      <c r="G89" s="12">
        <v>0</v>
      </c>
      <c r="H89" s="2" t="str">
        <f>INDEX(foe_table!$A$2:$A$78,MATCH(IF(B89=0,I88,B89),foe_table!$B$2:$B$78,0))</f>
        <v>Maths</v>
      </c>
      <c r="I89" s="2" t="str">
        <f t="shared" si="1"/>
        <v>Mathematical Sciences</v>
      </c>
    </row>
    <row r="90" spans="2:9">
      <c r="B90" s="53"/>
      <c r="C90" s="11" t="s">
        <v>7</v>
      </c>
      <c r="D90" s="12">
        <v>0</v>
      </c>
      <c r="E90" s="12">
        <v>0</v>
      </c>
      <c r="F90" s="12">
        <v>0</v>
      </c>
      <c r="G90" s="12">
        <v>0</v>
      </c>
      <c r="H90" s="2" t="str">
        <f>INDEX(foe_table!$A$2:$A$78,MATCH(IF(B90=0,I89,B90),foe_table!$B$2:$B$78,0))</f>
        <v>Maths</v>
      </c>
      <c r="I90" s="2" t="str">
        <f t="shared" si="1"/>
        <v>Mathematical Sciences</v>
      </c>
    </row>
    <row r="91" spans="2:9">
      <c r="B91" s="53"/>
      <c r="C91" s="11" t="s">
        <v>157</v>
      </c>
      <c r="D91" s="12">
        <v>4</v>
      </c>
      <c r="E91" s="12">
        <v>4</v>
      </c>
      <c r="F91" s="12">
        <v>0</v>
      </c>
      <c r="G91" s="12">
        <v>8</v>
      </c>
      <c r="H91" s="2" t="str">
        <f>INDEX(foe_table!$A$2:$A$78,MATCH(IF(B91=0,I90,B91),foe_table!$B$2:$B$78,0))</f>
        <v>Maths</v>
      </c>
      <c r="I91" s="2" t="str">
        <f t="shared" si="1"/>
        <v>Mathematical Sciences</v>
      </c>
    </row>
    <row r="92" spans="2:9">
      <c r="B92" s="53"/>
      <c r="C92" s="11" t="s">
        <v>8</v>
      </c>
      <c r="D92" s="12">
        <v>12</v>
      </c>
      <c r="E92" s="12">
        <v>3</v>
      </c>
      <c r="F92" s="12">
        <v>3</v>
      </c>
      <c r="G92" s="12">
        <v>3</v>
      </c>
      <c r="H92" s="2" t="str">
        <f>INDEX(foe_table!$A$2:$A$78,MATCH(IF(B92=0,I91,B92),foe_table!$B$2:$B$78,0))</f>
        <v>Maths</v>
      </c>
      <c r="I92" s="2" t="str">
        <f t="shared" si="1"/>
        <v>Mathematical Sciences</v>
      </c>
    </row>
    <row r="93" spans="2:9">
      <c r="B93" s="53"/>
      <c r="C93" s="11" t="s">
        <v>158</v>
      </c>
      <c r="D93" s="12">
        <v>0</v>
      </c>
      <c r="E93" s="12">
        <v>0</v>
      </c>
      <c r="F93" s="12">
        <v>3</v>
      </c>
      <c r="G93" s="12">
        <v>4</v>
      </c>
      <c r="H93" s="2" t="str">
        <f>INDEX(foe_table!$A$2:$A$78,MATCH(IF(B93=0,I92,B93),foe_table!$B$2:$B$78,0))</f>
        <v>Maths</v>
      </c>
      <c r="I93" s="2" t="str">
        <f t="shared" si="1"/>
        <v>Mathematical Sciences</v>
      </c>
    </row>
    <row r="94" spans="2:9">
      <c r="B94" s="53"/>
      <c r="C94" s="11" t="s">
        <v>159</v>
      </c>
      <c r="D94" s="12">
        <v>0</v>
      </c>
      <c r="E94" s="12">
        <v>9</v>
      </c>
      <c r="F94" s="12">
        <v>0</v>
      </c>
      <c r="G94" s="12">
        <v>3</v>
      </c>
      <c r="H94" s="2" t="str">
        <f>INDEX(foe_table!$A$2:$A$78,MATCH(IF(B94=0,I93,B94),foe_table!$B$2:$B$78,0))</f>
        <v>Maths</v>
      </c>
      <c r="I94" s="2" t="str">
        <f t="shared" si="1"/>
        <v>Mathematical Sciences</v>
      </c>
    </row>
    <row r="95" spans="2:9">
      <c r="B95" s="53"/>
      <c r="C95" s="11" t="s">
        <v>9</v>
      </c>
      <c r="D95" s="12">
        <v>0</v>
      </c>
      <c r="E95" s="12">
        <v>0</v>
      </c>
      <c r="F95" s="12">
        <v>0</v>
      </c>
      <c r="G95" s="12">
        <v>0</v>
      </c>
      <c r="H95" s="2" t="str">
        <f>INDEX(foe_table!$A$2:$A$78,MATCH(IF(B95=0,I94,B95),foe_table!$B$2:$B$78,0))</f>
        <v>Maths</v>
      </c>
      <c r="I95" s="2" t="str">
        <f t="shared" si="1"/>
        <v>Mathematical Sciences</v>
      </c>
    </row>
    <row r="96" spans="2:9">
      <c r="B96" s="53"/>
      <c r="C96" s="11" t="s">
        <v>160</v>
      </c>
      <c r="D96" s="12">
        <v>6</v>
      </c>
      <c r="E96" s="12">
        <v>13</v>
      </c>
      <c r="F96" s="12">
        <v>9</v>
      </c>
      <c r="G96" s="12">
        <v>16</v>
      </c>
      <c r="H96" s="2" t="str">
        <f>INDEX(foe_table!$A$2:$A$78,MATCH(IF(B96=0,I95,B96),foe_table!$B$2:$B$78,0))</f>
        <v>Maths</v>
      </c>
      <c r="I96" s="2" t="str">
        <f t="shared" si="1"/>
        <v>Mathematical Sciences</v>
      </c>
    </row>
    <row r="97" spans="2:9">
      <c r="B97" s="53"/>
      <c r="C97" s="11" t="s">
        <v>10</v>
      </c>
      <c r="D97" s="12">
        <v>0</v>
      </c>
      <c r="E97" s="12">
        <v>0</v>
      </c>
      <c r="F97" s="12">
        <v>0</v>
      </c>
      <c r="G97" s="12">
        <v>0</v>
      </c>
      <c r="H97" s="2" t="str">
        <f>INDEX(foe_table!$A$2:$A$78,MATCH(IF(B97=0,I96,B97),foe_table!$B$2:$B$78,0))</f>
        <v>Maths</v>
      </c>
      <c r="I97" s="2" t="str">
        <f t="shared" si="1"/>
        <v>Mathematical Sciences</v>
      </c>
    </row>
    <row r="98" spans="2:9">
      <c r="B98" s="53"/>
      <c r="C98" s="11" t="s">
        <v>161</v>
      </c>
      <c r="D98" s="12">
        <v>13</v>
      </c>
      <c r="E98" s="12">
        <v>10</v>
      </c>
      <c r="F98" s="12">
        <v>12</v>
      </c>
      <c r="G98" s="12">
        <v>11</v>
      </c>
      <c r="H98" s="2" t="str">
        <f>INDEX(foe_table!$A$2:$A$78,MATCH(IF(B98=0,I97,B98),foe_table!$B$2:$B$78,0))</f>
        <v>Maths</v>
      </c>
      <c r="I98" s="2" t="str">
        <f t="shared" si="1"/>
        <v>Mathematical Sciences</v>
      </c>
    </row>
    <row r="99" spans="2:9">
      <c r="B99" s="53"/>
      <c r="C99" s="11" t="s">
        <v>162</v>
      </c>
      <c r="D99" s="12">
        <v>5</v>
      </c>
      <c r="E99" s="12">
        <v>0</v>
      </c>
      <c r="F99" s="12">
        <v>4</v>
      </c>
      <c r="G99" s="12">
        <v>10</v>
      </c>
      <c r="H99" s="2" t="str">
        <f>INDEX(foe_table!$A$2:$A$78,MATCH(IF(B99=0,I98,B99),foe_table!$B$2:$B$78,0))</f>
        <v>Maths</v>
      </c>
      <c r="I99" s="2" t="str">
        <f t="shared" si="1"/>
        <v>Mathematical Sciences</v>
      </c>
    </row>
    <row r="100" spans="2:9">
      <c r="B100" s="53"/>
      <c r="C100" s="11" t="s">
        <v>163</v>
      </c>
      <c r="D100" s="12">
        <v>15</v>
      </c>
      <c r="E100" s="12">
        <v>18</v>
      </c>
      <c r="F100" s="12">
        <v>16</v>
      </c>
      <c r="G100" s="12">
        <v>36</v>
      </c>
      <c r="H100" s="2" t="str">
        <f>INDEX(foe_table!$A$2:$A$78,MATCH(IF(B100=0,I99,B100),foe_table!$B$2:$B$78,0))</f>
        <v>Maths</v>
      </c>
      <c r="I100" s="2" t="str">
        <f t="shared" si="1"/>
        <v>Mathematical Sciences</v>
      </c>
    </row>
    <row r="101" spans="2:9">
      <c r="B101" s="53"/>
      <c r="C101" s="11" t="s">
        <v>11</v>
      </c>
      <c r="D101" s="12">
        <v>4</v>
      </c>
      <c r="E101" s="12">
        <v>7</v>
      </c>
      <c r="F101" s="12">
        <v>5</v>
      </c>
      <c r="G101" s="12">
        <v>0</v>
      </c>
      <c r="H101" s="2" t="str">
        <f>INDEX(foe_table!$A$2:$A$78,MATCH(IF(B101=0,I100,B101),foe_table!$B$2:$B$78,0))</f>
        <v>Maths</v>
      </c>
      <c r="I101" s="2" t="str">
        <f t="shared" si="1"/>
        <v>Mathematical Sciences</v>
      </c>
    </row>
    <row r="102" spans="2:9">
      <c r="B102" s="53"/>
      <c r="C102" s="11" t="s">
        <v>164</v>
      </c>
      <c r="D102" s="12">
        <v>5</v>
      </c>
      <c r="E102" s="12">
        <v>12</v>
      </c>
      <c r="F102" s="12">
        <v>4</v>
      </c>
      <c r="G102" s="12">
        <v>7</v>
      </c>
      <c r="H102" s="2" t="str">
        <f>INDEX(foe_table!$A$2:$A$78,MATCH(IF(B102=0,I101,B102),foe_table!$B$2:$B$78,0))</f>
        <v>Maths</v>
      </c>
      <c r="I102" s="2" t="str">
        <f t="shared" si="1"/>
        <v>Mathematical Sciences</v>
      </c>
    </row>
    <row r="103" spans="2:9">
      <c r="B103" s="53"/>
      <c r="C103" s="11" t="s">
        <v>12</v>
      </c>
      <c r="D103" s="12">
        <v>0</v>
      </c>
      <c r="E103" s="12">
        <v>0</v>
      </c>
      <c r="F103" s="12">
        <v>0</v>
      </c>
      <c r="G103" s="12">
        <v>0</v>
      </c>
      <c r="H103" s="2" t="str">
        <f>INDEX(foe_table!$A$2:$A$78,MATCH(IF(B103=0,I102,B103),foe_table!$B$2:$B$78,0))</f>
        <v>Maths</v>
      </c>
      <c r="I103" s="2" t="str">
        <f t="shared" si="1"/>
        <v>Mathematical Sciences</v>
      </c>
    </row>
    <row r="104" spans="2:9">
      <c r="B104" s="53"/>
      <c r="C104" s="11" t="s">
        <v>165</v>
      </c>
      <c r="D104" s="12">
        <v>3</v>
      </c>
      <c r="E104" s="12">
        <v>4</v>
      </c>
      <c r="F104" s="12">
        <v>0</v>
      </c>
      <c r="G104" s="12">
        <v>4</v>
      </c>
      <c r="H104" s="2" t="str">
        <f>INDEX(foe_table!$A$2:$A$78,MATCH(IF(B104=0,I103,B104),foe_table!$B$2:$B$78,0))</f>
        <v>Maths</v>
      </c>
      <c r="I104" s="2" t="str">
        <f t="shared" si="1"/>
        <v>Mathematical Sciences</v>
      </c>
    </row>
    <row r="105" spans="2:9">
      <c r="B105" s="53"/>
      <c r="C105" s="11" t="s">
        <v>13</v>
      </c>
      <c r="D105" s="12">
        <v>17</v>
      </c>
      <c r="E105" s="12">
        <v>5</v>
      </c>
      <c r="F105" s="12">
        <v>11</v>
      </c>
      <c r="G105" s="12">
        <v>8</v>
      </c>
      <c r="H105" s="2" t="str">
        <f>INDEX(foe_table!$A$2:$A$78,MATCH(IF(B105=0,I104,B105),foe_table!$B$2:$B$78,0))</f>
        <v>Maths</v>
      </c>
      <c r="I105" s="2" t="str">
        <f t="shared" si="1"/>
        <v>Mathematical Sciences</v>
      </c>
    </row>
    <row r="106" spans="2:9">
      <c r="B106" s="53"/>
      <c r="C106" s="11" t="s">
        <v>166</v>
      </c>
      <c r="D106" s="12">
        <v>0</v>
      </c>
      <c r="E106" s="12">
        <v>0</v>
      </c>
      <c r="F106" s="12">
        <v>0</v>
      </c>
      <c r="G106" s="12">
        <v>0</v>
      </c>
      <c r="H106" s="2" t="str">
        <f>INDEX(foe_table!$A$2:$A$78,MATCH(IF(B106=0,I105,B106),foe_table!$B$2:$B$78,0))</f>
        <v>Maths</v>
      </c>
      <c r="I106" s="2" t="str">
        <f t="shared" si="1"/>
        <v>Mathematical Sciences</v>
      </c>
    </row>
    <row r="107" spans="2:9">
      <c r="B107" s="53"/>
      <c r="C107" s="11" t="s">
        <v>14</v>
      </c>
      <c r="D107" s="12">
        <v>0</v>
      </c>
      <c r="E107" s="12">
        <v>0</v>
      </c>
      <c r="F107" s="12">
        <v>0</v>
      </c>
      <c r="G107" s="12">
        <v>0</v>
      </c>
      <c r="H107" s="2" t="str">
        <f>INDEX(foe_table!$A$2:$A$78,MATCH(IF(B107=0,I106,B107),foe_table!$B$2:$B$78,0))</f>
        <v>Maths</v>
      </c>
      <c r="I107" s="2" t="str">
        <f t="shared" si="1"/>
        <v>Mathematical Sciences</v>
      </c>
    </row>
    <row r="108" spans="2:9">
      <c r="B108" s="53"/>
      <c r="C108" s="11" t="s">
        <v>167</v>
      </c>
      <c r="D108" s="12">
        <v>0</v>
      </c>
      <c r="E108" s="12">
        <v>0</v>
      </c>
      <c r="F108" s="12">
        <v>0</v>
      </c>
      <c r="G108" s="12">
        <v>0</v>
      </c>
      <c r="H108" s="2" t="str">
        <f>INDEX(foe_table!$A$2:$A$78,MATCH(IF(B108=0,I107,B108),foe_table!$B$2:$B$78,0))</f>
        <v>Maths</v>
      </c>
      <c r="I108" s="2" t="str">
        <f t="shared" si="1"/>
        <v>Mathematical Sciences</v>
      </c>
    </row>
    <row r="109" spans="2:9">
      <c r="B109" s="53"/>
      <c r="C109" s="11" t="s">
        <v>15</v>
      </c>
      <c r="D109" s="12">
        <v>0</v>
      </c>
      <c r="E109" s="12">
        <v>0</v>
      </c>
      <c r="F109" s="12">
        <v>0</v>
      </c>
      <c r="G109" s="12">
        <v>0</v>
      </c>
      <c r="H109" s="2" t="str">
        <f>INDEX(foe_table!$A$2:$A$78,MATCH(IF(B109=0,I108,B109),foe_table!$B$2:$B$78,0))</f>
        <v>Maths</v>
      </c>
      <c r="I109" s="2" t="str">
        <f t="shared" si="1"/>
        <v>Mathematical Sciences</v>
      </c>
    </row>
    <row r="110" spans="2:9">
      <c r="B110" s="53"/>
      <c r="C110" s="11" t="s">
        <v>168</v>
      </c>
      <c r="D110" s="12">
        <v>3</v>
      </c>
      <c r="E110" s="12">
        <v>10</v>
      </c>
      <c r="F110" s="12">
        <v>0</v>
      </c>
      <c r="G110" s="12">
        <v>0</v>
      </c>
      <c r="H110" s="2" t="str">
        <f>INDEX(foe_table!$A$2:$A$78,MATCH(IF(B110=0,I109,B110),foe_table!$B$2:$B$78,0))</f>
        <v>Maths</v>
      </c>
      <c r="I110" s="2" t="str">
        <f t="shared" si="1"/>
        <v>Mathematical Sciences</v>
      </c>
    </row>
    <row r="111" spans="2:9">
      <c r="B111" s="53"/>
      <c r="C111" s="11" t="s">
        <v>16</v>
      </c>
      <c r="D111" s="12">
        <v>6</v>
      </c>
      <c r="E111" s="12">
        <v>0</v>
      </c>
      <c r="F111" s="12">
        <v>5</v>
      </c>
      <c r="G111" s="12">
        <v>0</v>
      </c>
      <c r="H111" s="2" t="str">
        <f>INDEX(foe_table!$A$2:$A$78,MATCH(IF(B111=0,I110,B111),foe_table!$B$2:$B$78,0))</f>
        <v>Maths</v>
      </c>
      <c r="I111" s="2" t="str">
        <f t="shared" si="1"/>
        <v>Mathematical Sciences</v>
      </c>
    </row>
    <row r="112" spans="2:9">
      <c r="B112" s="53"/>
      <c r="C112" s="11" t="s">
        <v>17</v>
      </c>
      <c r="D112" s="12">
        <v>0</v>
      </c>
      <c r="E112" s="12">
        <v>0</v>
      </c>
      <c r="F112" s="12">
        <v>0</v>
      </c>
      <c r="G112" s="12">
        <v>0</v>
      </c>
      <c r="H112" s="2" t="str">
        <f>INDEX(foe_table!$A$2:$A$78,MATCH(IF(B112=0,I111,B112),foe_table!$B$2:$B$78,0))</f>
        <v>Maths</v>
      </c>
      <c r="I112" s="2" t="str">
        <f t="shared" si="1"/>
        <v>Mathematical Sciences</v>
      </c>
    </row>
    <row r="113" spans="2:9">
      <c r="B113" s="53"/>
      <c r="C113" s="11" t="s">
        <v>18</v>
      </c>
      <c r="D113" s="12">
        <v>0</v>
      </c>
      <c r="E113" s="12">
        <v>0</v>
      </c>
      <c r="F113" s="12">
        <v>0</v>
      </c>
      <c r="G113" s="12">
        <v>0</v>
      </c>
      <c r="H113" s="2" t="str">
        <f>INDEX(foe_table!$A$2:$A$78,MATCH(IF(B113=0,I112,B113),foe_table!$B$2:$B$78,0))</f>
        <v>Maths</v>
      </c>
      <c r="I113" s="2" t="str">
        <f t="shared" si="1"/>
        <v>Mathematical Sciences</v>
      </c>
    </row>
    <row r="114" spans="2:9">
      <c r="B114" s="53"/>
      <c r="C114" s="11" t="s">
        <v>19</v>
      </c>
      <c r="D114" s="12">
        <v>0</v>
      </c>
      <c r="E114" s="12">
        <v>0</v>
      </c>
      <c r="F114" s="12">
        <v>0</v>
      </c>
      <c r="G114" s="12">
        <v>0</v>
      </c>
      <c r="H114" s="2" t="str">
        <f>INDEX(foe_table!$A$2:$A$78,MATCH(IF(B114=0,I113,B114),foe_table!$B$2:$B$78,0))</f>
        <v>Maths</v>
      </c>
      <c r="I114" s="2" t="str">
        <f t="shared" si="1"/>
        <v>Mathematical Sciences</v>
      </c>
    </row>
    <row r="115" spans="2:9">
      <c r="B115" s="53"/>
      <c r="C115" s="11" t="s">
        <v>169</v>
      </c>
      <c r="D115" s="12">
        <v>0</v>
      </c>
      <c r="E115" s="12">
        <v>9</v>
      </c>
      <c r="F115" s="12">
        <v>0</v>
      </c>
      <c r="G115" s="12">
        <v>0</v>
      </c>
      <c r="H115" s="2" t="str">
        <f>INDEX(foe_table!$A$2:$A$78,MATCH(IF(B115=0,I114,B115),foe_table!$B$2:$B$78,0))</f>
        <v>Maths</v>
      </c>
      <c r="I115" s="2" t="str">
        <f t="shared" si="1"/>
        <v>Mathematical Sciences</v>
      </c>
    </row>
    <row r="116" spans="2:9">
      <c r="B116" s="53"/>
      <c r="C116" s="11" t="s">
        <v>20</v>
      </c>
      <c r="D116" s="12">
        <v>0</v>
      </c>
      <c r="E116" s="12">
        <v>0</v>
      </c>
      <c r="F116" s="12">
        <v>0</v>
      </c>
      <c r="G116" s="12">
        <v>0</v>
      </c>
      <c r="H116" s="2" t="str">
        <f>INDEX(foe_table!$A$2:$A$78,MATCH(IF(B116=0,I115,B116),foe_table!$B$2:$B$78,0))</f>
        <v>Maths</v>
      </c>
      <c r="I116" s="2" t="str">
        <f t="shared" si="1"/>
        <v>Mathematical Sciences</v>
      </c>
    </row>
    <row r="117" spans="2:9">
      <c r="B117" s="53"/>
      <c r="C117" s="11" t="s">
        <v>21</v>
      </c>
      <c r="D117" s="12">
        <v>0</v>
      </c>
      <c r="E117" s="12">
        <v>0</v>
      </c>
      <c r="F117" s="12">
        <v>0</v>
      </c>
      <c r="G117" s="12">
        <v>0</v>
      </c>
      <c r="H117" s="2" t="str">
        <f>INDEX(foe_table!$A$2:$A$78,MATCH(IF(B117=0,I116,B117),foe_table!$B$2:$B$78,0))</f>
        <v>Maths</v>
      </c>
      <c r="I117" s="2" t="str">
        <f t="shared" si="1"/>
        <v>Mathematical Sciences</v>
      </c>
    </row>
    <row r="118" spans="2:9">
      <c r="B118" s="53"/>
      <c r="C118" s="11" t="s">
        <v>170</v>
      </c>
      <c r="D118" s="12">
        <v>5</v>
      </c>
      <c r="E118" s="12">
        <v>4</v>
      </c>
      <c r="F118" s="12">
        <v>0</v>
      </c>
      <c r="G118" s="12">
        <v>0</v>
      </c>
      <c r="H118" s="2" t="str">
        <f>INDEX(foe_table!$A$2:$A$78,MATCH(IF(B118=0,I117,B118),foe_table!$B$2:$B$78,0))</f>
        <v>Maths</v>
      </c>
      <c r="I118" s="2" t="str">
        <f t="shared" si="1"/>
        <v>Mathematical Sciences</v>
      </c>
    </row>
    <row r="119" spans="2:9">
      <c r="B119" s="53"/>
      <c r="C119" s="11" t="s">
        <v>22</v>
      </c>
      <c r="D119" s="12">
        <v>12</v>
      </c>
      <c r="E119" s="12">
        <v>9</v>
      </c>
      <c r="F119" s="12">
        <v>0</v>
      </c>
      <c r="G119" s="12">
        <v>0</v>
      </c>
      <c r="H119" s="2" t="str">
        <f>INDEX(foe_table!$A$2:$A$78,MATCH(IF(B119=0,I118,B119),foe_table!$B$2:$B$78,0))</f>
        <v>Maths</v>
      </c>
      <c r="I119" s="2" t="str">
        <f t="shared" si="1"/>
        <v>Mathematical Sciences</v>
      </c>
    </row>
    <row r="120" spans="2:9">
      <c r="B120" s="53"/>
      <c r="C120" s="11" t="s">
        <v>23</v>
      </c>
      <c r="D120" s="12">
        <v>0</v>
      </c>
      <c r="E120" s="12">
        <v>3</v>
      </c>
      <c r="F120" s="12">
        <v>5</v>
      </c>
      <c r="G120" s="12">
        <v>0</v>
      </c>
      <c r="H120" s="2" t="str">
        <f>INDEX(foe_table!$A$2:$A$78,MATCH(IF(B120=0,I119,B120),foe_table!$B$2:$B$78,0))</f>
        <v>Maths</v>
      </c>
      <c r="I120" s="2" t="str">
        <f t="shared" si="1"/>
        <v>Mathematical Sciences</v>
      </c>
    </row>
    <row r="121" spans="2:9">
      <c r="B121" s="53"/>
      <c r="C121" s="11" t="s">
        <v>24</v>
      </c>
      <c r="D121" s="12">
        <v>121</v>
      </c>
      <c r="E121" s="12">
        <v>55</v>
      </c>
      <c r="F121" s="12">
        <v>59</v>
      </c>
      <c r="G121" s="12">
        <v>76</v>
      </c>
      <c r="H121" s="2" t="str">
        <f>INDEX(foe_table!$A$2:$A$78,MATCH(IF(B121=0,I120,B121),foe_table!$B$2:$B$78,0))</f>
        <v>Maths</v>
      </c>
      <c r="I121" s="2" t="str">
        <f t="shared" si="1"/>
        <v>Mathematical Sciences</v>
      </c>
    </row>
    <row r="122" spans="2:9">
      <c r="B122" s="52" t="s">
        <v>43</v>
      </c>
      <c r="C122" s="11" t="s">
        <v>0</v>
      </c>
      <c r="D122" s="12">
        <v>0</v>
      </c>
      <c r="E122" s="12">
        <v>0</v>
      </c>
      <c r="F122" s="12">
        <v>0</v>
      </c>
      <c r="G122" s="12">
        <v>0</v>
      </c>
      <c r="H122" s="2" t="str">
        <f>INDEX(foe_table!$A$2:$A$78,MATCH(IF(B122=0,I121,B122),foe_table!$B$2:$B$78,0))</f>
        <v>Science (excl maths)</v>
      </c>
      <c r="I122" s="2" t="str">
        <f t="shared" si="1"/>
        <v>Physics and Astronomy</v>
      </c>
    </row>
    <row r="123" spans="2:9">
      <c r="B123" s="53"/>
      <c r="C123" s="11" t="s">
        <v>1</v>
      </c>
      <c r="D123" s="12">
        <v>0</v>
      </c>
      <c r="E123" s="12">
        <v>0</v>
      </c>
      <c r="F123" s="12">
        <v>0</v>
      </c>
      <c r="G123" s="12">
        <v>0</v>
      </c>
      <c r="H123" s="2" t="str">
        <f>INDEX(foe_table!$A$2:$A$78,MATCH(IF(B123=0,I122,B123),foe_table!$B$2:$B$78,0))</f>
        <v>Science (excl maths)</v>
      </c>
      <c r="I123" s="2" t="str">
        <f t="shared" si="1"/>
        <v>Physics and Astronomy</v>
      </c>
    </row>
    <row r="124" spans="2:9">
      <c r="B124" s="53"/>
      <c r="C124" s="11" t="s">
        <v>2</v>
      </c>
      <c r="D124" s="12">
        <v>0</v>
      </c>
      <c r="E124" s="12">
        <v>0</v>
      </c>
      <c r="F124" s="12">
        <v>0</v>
      </c>
      <c r="G124" s="12">
        <v>0</v>
      </c>
      <c r="H124" s="2" t="str">
        <f>INDEX(foe_table!$A$2:$A$78,MATCH(IF(B124=0,I123,B124),foe_table!$B$2:$B$78,0))</f>
        <v>Science (excl maths)</v>
      </c>
      <c r="I124" s="2" t="str">
        <f t="shared" si="1"/>
        <v>Physics and Astronomy</v>
      </c>
    </row>
    <row r="125" spans="2:9">
      <c r="B125" s="53"/>
      <c r="C125" s="11" t="s">
        <v>142</v>
      </c>
      <c r="D125" s="12">
        <v>17</v>
      </c>
      <c r="E125" s="12">
        <v>22</v>
      </c>
      <c r="F125" s="12">
        <v>0</v>
      </c>
      <c r="G125" s="12">
        <v>7</v>
      </c>
      <c r="H125" s="2" t="str">
        <f>INDEX(foe_table!$A$2:$A$78,MATCH(IF(B125=0,I124,B125),foe_table!$B$2:$B$78,0))</f>
        <v>Science (excl maths)</v>
      </c>
      <c r="I125" s="2" t="str">
        <f t="shared" si="1"/>
        <v>Physics and Astronomy</v>
      </c>
    </row>
    <row r="126" spans="2:9">
      <c r="B126" s="53"/>
      <c r="C126" s="11" t="s">
        <v>143</v>
      </c>
      <c r="D126" s="12">
        <v>3</v>
      </c>
      <c r="E126" s="12">
        <v>0</v>
      </c>
      <c r="F126" s="12">
        <v>5</v>
      </c>
      <c r="G126" s="12">
        <v>4</v>
      </c>
      <c r="H126" s="2" t="str">
        <f>INDEX(foe_table!$A$2:$A$78,MATCH(IF(B126=0,I125,B126),foe_table!$B$2:$B$78,0))</f>
        <v>Science (excl maths)</v>
      </c>
      <c r="I126" s="2" t="str">
        <f t="shared" si="1"/>
        <v>Physics and Astronomy</v>
      </c>
    </row>
    <row r="127" spans="2:9">
      <c r="B127" s="53"/>
      <c r="C127" s="11" t="s">
        <v>3</v>
      </c>
      <c r="D127" s="12">
        <v>8</v>
      </c>
      <c r="E127" s="12">
        <v>12</v>
      </c>
      <c r="F127" s="12">
        <v>3</v>
      </c>
      <c r="G127" s="12">
        <v>0</v>
      </c>
      <c r="H127" s="2" t="str">
        <f>INDEX(foe_table!$A$2:$A$78,MATCH(IF(B127=0,I126,B127),foe_table!$B$2:$B$78,0))</f>
        <v>Science (excl maths)</v>
      </c>
      <c r="I127" s="2" t="str">
        <f t="shared" si="1"/>
        <v>Physics and Astronomy</v>
      </c>
    </row>
    <row r="128" spans="2:9">
      <c r="B128" s="53"/>
      <c r="C128" s="11" t="s">
        <v>144</v>
      </c>
      <c r="D128" s="12">
        <v>3</v>
      </c>
      <c r="E128" s="12">
        <v>4</v>
      </c>
      <c r="F128" s="12">
        <v>3</v>
      </c>
      <c r="G128" s="12">
        <v>0</v>
      </c>
      <c r="H128" s="2" t="str">
        <f>INDEX(foe_table!$A$2:$A$78,MATCH(IF(B128=0,I127,B128),foe_table!$B$2:$B$78,0))</f>
        <v>Science (excl maths)</v>
      </c>
      <c r="I128" s="2" t="str">
        <f t="shared" si="1"/>
        <v>Physics and Astronomy</v>
      </c>
    </row>
    <row r="129" spans="2:9">
      <c r="B129" s="53"/>
      <c r="C129" s="11" t="s">
        <v>145</v>
      </c>
      <c r="D129" s="12">
        <v>24</v>
      </c>
      <c r="E129" s="12">
        <v>19</v>
      </c>
      <c r="F129" s="12">
        <v>4</v>
      </c>
      <c r="G129" s="12">
        <v>5</v>
      </c>
      <c r="H129" s="2" t="str">
        <f>INDEX(foe_table!$A$2:$A$78,MATCH(IF(B129=0,I128,B129),foe_table!$B$2:$B$78,0))</f>
        <v>Science (excl maths)</v>
      </c>
      <c r="I129" s="2" t="str">
        <f t="shared" si="1"/>
        <v>Physics and Astronomy</v>
      </c>
    </row>
    <row r="130" spans="2:9">
      <c r="B130" s="53"/>
      <c r="C130" s="11" t="s">
        <v>146</v>
      </c>
      <c r="D130" s="12">
        <v>41</v>
      </c>
      <c r="E130" s="12">
        <v>51</v>
      </c>
      <c r="F130" s="12">
        <v>9</v>
      </c>
      <c r="G130" s="12">
        <v>11</v>
      </c>
      <c r="H130" s="2" t="str">
        <f>INDEX(foe_table!$A$2:$A$78,MATCH(IF(B130=0,I129,B130),foe_table!$B$2:$B$78,0))</f>
        <v>Science (excl maths)</v>
      </c>
      <c r="I130" s="2" t="str">
        <f t="shared" si="1"/>
        <v>Physics and Astronomy</v>
      </c>
    </row>
    <row r="131" spans="2:9">
      <c r="B131" s="53"/>
      <c r="C131" s="11" t="s">
        <v>147</v>
      </c>
      <c r="D131" s="12">
        <v>57</v>
      </c>
      <c r="E131" s="12">
        <v>16</v>
      </c>
      <c r="F131" s="12">
        <v>19</v>
      </c>
      <c r="G131" s="12">
        <v>4</v>
      </c>
      <c r="H131" s="2" t="str">
        <f>INDEX(foe_table!$A$2:$A$78,MATCH(IF(B131=0,I130,B131),foe_table!$B$2:$B$78,0))</f>
        <v>Science (excl maths)</v>
      </c>
      <c r="I131" s="2" t="str">
        <f t="shared" si="1"/>
        <v>Physics and Astronomy</v>
      </c>
    </row>
    <row r="132" spans="2:9">
      <c r="B132" s="53"/>
      <c r="C132" s="11" t="s">
        <v>148</v>
      </c>
      <c r="D132" s="12">
        <v>4</v>
      </c>
      <c r="E132" s="12">
        <v>3</v>
      </c>
      <c r="F132" s="12">
        <v>0</v>
      </c>
      <c r="G132" s="12">
        <v>0</v>
      </c>
      <c r="H132" s="2" t="str">
        <f>INDEX(foe_table!$A$2:$A$78,MATCH(IF(B132=0,I131,B132),foe_table!$B$2:$B$78,0))</f>
        <v>Science (excl maths)</v>
      </c>
      <c r="I132" s="2" t="str">
        <f t="shared" si="1"/>
        <v>Physics and Astronomy</v>
      </c>
    </row>
    <row r="133" spans="2:9">
      <c r="B133" s="53"/>
      <c r="C133" s="11" t="s">
        <v>149</v>
      </c>
      <c r="D133" s="12">
        <v>19</v>
      </c>
      <c r="E133" s="12">
        <v>34</v>
      </c>
      <c r="F133" s="12">
        <v>3</v>
      </c>
      <c r="G133" s="12">
        <v>3</v>
      </c>
      <c r="H133" s="2" t="str">
        <f>INDEX(foe_table!$A$2:$A$78,MATCH(IF(B133=0,I132,B133),foe_table!$B$2:$B$78,0))</f>
        <v>Science (excl maths)</v>
      </c>
      <c r="I133" s="2" t="str">
        <f t="shared" si="1"/>
        <v>Physics and Astronomy</v>
      </c>
    </row>
    <row r="134" spans="2:9">
      <c r="B134" s="53"/>
      <c r="C134" s="11" t="s">
        <v>150</v>
      </c>
      <c r="D134" s="12">
        <v>0</v>
      </c>
      <c r="E134" s="12">
        <v>3</v>
      </c>
      <c r="F134" s="12">
        <v>0</v>
      </c>
      <c r="G134" s="12">
        <v>0</v>
      </c>
      <c r="H134" s="2" t="str">
        <f>INDEX(foe_table!$A$2:$A$78,MATCH(IF(B134=0,I133,B134),foe_table!$B$2:$B$78,0))</f>
        <v>Science (excl maths)</v>
      </c>
      <c r="I134" s="2" t="str">
        <f t="shared" si="1"/>
        <v>Physics and Astronomy</v>
      </c>
    </row>
    <row r="135" spans="2:9">
      <c r="B135" s="53"/>
      <c r="C135" s="11" t="s">
        <v>4</v>
      </c>
      <c r="D135" s="12">
        <v>0</v>
      </c>
      <c r="E135" s="12">
        <v>0</v>
      </c>
      <c r="F135" s="12">
        <v>0</v>
      </c>
      <c r="G135" s="12">
        <v>0</v>
      </c>
      <c r="H135" s="2" t="str">
        <f>INDEX(foe_table!$A$2:$A$78,MATCH(IF(B135=0,I134,B135),foe_table!$B$2:$B$78,0))</f>
        <v>Science (excl maths)</v>
      </c>
      <c r="I135" s="2" t="str">
        <f t="shared" si="1"/>
        <v>Physics and Astronomy</v>
      </c>
    </row>
    <row r="136" spans="2:9">
      <c r="B136" s="53"/>
      <c r="C136" s="11" t="s">
        <v>151</v>
      </c>
      <c r="D136" s="12">
        <v>11</v>
      </c>
      <c r="E136" s="12">
        <v>13</v>
      </c>
      <c r="F136" s="12">
        <v>3</v>
      </c>
      <c r="G136" s="12">
        <v>0</v>
      </c>
      <c r="H136" s="2" t="str">
        <f>INDEX(foe_table!$A$2:$A$78,MATCH(IF(B136=0,I135,B136),foe_table!$B$2:$B$78,0))</f>
        <v>Science (excl maths)</v>
      </c>
      <c r="I136" s="2" t="str">
        <f t="shared" si="1"/>
        <v>Physics and Astronomy</v>
      </c>
    </row>
    <row r="137" spans="2:9">
      <c r="B137" s="53"/>
      <c r="C137" s="11" t="s">
        <v>152</v>
      </c>
      <c r="D137" s="12">
        <v>0</v>
      </c>
      <c r="E137" s="12">
        <v>0</v>
      </c>
      <c r="F137" s="12">
        <v>0</v>
      </c>
      <c r="G137" s="12">
        <v>0</v>
      </c>
      <c r="H137" s="2" t="str">
        <f>INDEX(foe_table!$A$2:$A$78,MATCH(IF(B137=0,I136,B137),foe_table!$B$2:$B$78,0))</f>
        <v>Science (excl maths)</v>
      </c>
      <c r="I137" s="2" t="str">
        <f t="shared" si="1"/>
        <v>Physics and Astronomy</v>
      </c>
    </row>
    <row r="138" spans="2:9">
      <c r="B138" s="53"/>
      <c r="C138" s="11" t="s">
        <v>153</v>
      </c>
      <c r="D138" s="12">
        <v>0</v>
      </c>
      <c r="E138" s="12">
        <v>0</v>
      </c>
      <c r="F138" s="12">
        <v>0</v>
      </c>
      <c r="G138" s="12">
        <v>0</v>
      </c>
      <c r="H138" s="2" t="str">
        <f>INDEX(foe_table!$A$2:$A$78,MATCH(IF(B138=0,I137,B138),foe_table!$B$2:$B$78,0))</f>
        <v>Science (excl maths)</v>
      </c>
      <c r="I138" s="2" t="str">
        <f t="shared" si="1"/>
        <v>Physics and Astronomy</v>
      </c>
    </row>
    <row r="139" spans="2:9">
      <c r="B139" s="53"/>
      <c r="C139" s="11" t="s">
        <v>154</v>
      </c>
      <c r="D139" s="12">
        <v>0</v>
      </c>
      <c r="E139" s="12">
        <v>0</v>
      </c>
      <c r="F139" s="12">
        <v>0</v>
      </c>
      <c r="G139" s="12">
        <v>0</v>
      </c>
      <c r="H139" s="2" t="str">
        <f>INDEX(foe_table!$A$2:$A$78,MATCH(IF(B139=0,I138,B139),foe_table!$B$2:$B$78,0))</f>
        <v>Science (excl maths)</v>
      </c>
      <c r="I139" s="2" t="str">
        <f t="shared" si="1"/>
        <v>Physics and Astronomy</v>
      </c>
    </row>
    <row r="140" spans="2:9">
      <c r="B140" s="53"/>
      <c r="C140" s="11" t="s">
        <v>5</v>
      </c>
      <c r="D140" s="12">
        <v>0</v>
      </c>
      <c r="E140" s="12">
        <v>4</v>
      </c>
      <c r="F140" s="12">
        <v>0</v>
      </c>
      <c r="G140" s="12">
        <v>0</v>
      </c>
      <c r="H140" s="2" t="str">
        <f>INDEX(foe_table!$A$2:$A$78,MATCH(IF(B140=0,I139,B140),foe_table!$B$2:$B$78,0))</f>
        <v>Science (excl maths)</v>
      </c>
      <c r="I140" s="2" t="str">
        <f t="shared" si="1"/>
        <v>Physics and Astronomy</v>
      </c>
    </row>
    <row r="141" spans="2:9">
      <c r="B141" s="53"/>
      <c r="C141" s="11" t="s">
        <v>155</v>
      </c>
      <c r="D141" s="12">
        <v>0</v>
      </c>
      <c r="E141" s="12">
        <v>0</v>
      </c>
      <c r="F141" s="12">
        <v>0</v>
      </c>
      <c r="G141" s="12">
        <v>0</v>
      </c>
      <c r="H141" s="2" t="str">
        <f>INDEX(foe_table!$A$2:$A$78,MATCH(IF(B141=0,I140,B141),foe_table!$B$2:$B$78,0))</f>
        <v>Science (excl maths)</v>
      </c>
      <c r="I141" s="2" t="str">
        <f t="shared" si="1"/>
        <v>Physics and Astronomy</v>
      </c>
    </row>
    <row r="142" spans="2:9">
      <c r="B142" s="53"/>
      <c r="C142" s="11" t="s">
        <v>156</v>
      </c>
      <c r="D142" s="12">
        <v>0</v>
      </c>
      <c r="E142" s="12">
        <v>0</v>
      </c>
      <c r="F142" s="12">
        <v>0</v>
      </c>
      <c r="G142" s="12">
        <v>0</v>
      </c>
      <c r="H142" s="2" t="str">
        <f>INDEX(foe_table!$A$2:$A$78,MATCH(IF(B142=0,I141,B142),foe_table!$B$2:$B$78,0))</f>
        <v>Science (excl maths)</v>
      </c>
      <c r="I142" s="2" t="str">
        <f t="shared" si="1"/>
        <v>Physics and Astronomy</v>
      </c>
    </row>
    <row r="143" spans="2:9">
      <c r="B143" s="53"/>
      <c r="C143" s="11" t="s">
        <v>6</v>
      </c>
      <c r="D143" s="12">
        <v>0</v>
      </c>
      <c r="E143" s="12">
        <v>0</v>
      </c>
      <c r="F143" s="12">
        <v>0</v>
      </c>
      <c r="G143" s="12">
        <v>0</v>
      </c>
      <c r="H143" s="2" t="str">
        <f>INDEX(foe_table!$A$2:$A$78,MATCH(IF(B143=0,I142,B143),foe_table!$B$2:$B$78,0))</f>
        <v>Science (excl maths)</v>
      </c>
      <c r="I143" s="2" t="str">
        <f t="shared" si="1"/>
        <v>Physics and Astronomy</v>
      </c>
    </row>
    <row r="144" spans="2:9">
      <c r="B144" s="53"/>
      <c r="C144" s="11" t="s">
        <v>7</v>
      </c>
      <c r="D144" s="12">
        <v>0</v>
      </c>
      <c r="E144" s="12">
        <v>0</v>
      </c>
      <c r="F144" s="12">
        <v>0</v>
      </c>
      <c r="G144" s="12">
        <v>0</v>
      </c>
      <c r="H144" s="2" t="str">
        <f>INDEX(foe_table!$A$2:$A$78,MATCH(IF(B144=0,I143,B144),foe_table!$B$2:$B$78,0))</f>
        <v>Science (excl maths)</v>
      </c>
      <c r="I144" s="2" t="str">
        <f t="shared" si="1"/>
        <v>Physics and Astronomy</v>
      </c>
    </row>
    <row r="145" spans="2:9">
      <c r="B145" s="53"/>
      <c r="C145" s="11" t="s">
        <v>157</v>
      </c>
      <c r="D145" s="12">
        <v>0</v>
      </c>
      <c r="E145" s="12">
        <v>0</v>
      </c>
      <c r="F145" s="12">
        <v>0</v>
      </c>
      <c r="G145" s="12">
        <v>4</v>
      </c>
      <c r="H145" s="2" t="str">
        <f>INDEX(foe_table!$A$2:$A$78,MATCH(IF(B145=0,I144,B145),foe_table!$B$2:$B$78,0))</f>
        <v>Science (excl maths)</v>
      </c>
      <c r="I145" s="2" t="str">
        <f t="shared" si="1"/>
        <v>Physics and Astronomy</v>
      </c>
    </row>
    <row r="146" spans="2:9">
      <c r="B146" s="53"/>
      <c r="C146" s="11" t="s">
        <v>8</v>
      </c>
      <c r="D146" s="12">
        <v>3</v>
      </c>
      <c r="E146" s="12">
        <v>0</v>
      </c>
      <c r="F146" s="12">
        <v>4</v>
      </c>
      <c r="G146" s="12">
        <v>0</v>
      </c>
      <c r="H146" s="2" t="str">
        <f>INDEX(foe_table!$A$2:$A$78,MATCH(IF(B146=0,I145,B146),foe_table!$B$2:$B$78,0))</f>
        <v>Science (excl maths)</v>
      </c>
      <c r="I146" s="2" t="str">
        <f t="shared" ref="I146:I209" si="2">IF(B146=0,I145,B146)</f>
        <v>Physics and Astronomy</v>
      </c>
    </row>
    <row r="147" spans="2:9">
      <c r="B147" s="53"/>
      <c r="C147" s="11" t="s">
        <v>158</v>
      </c>
      <c r="D147" s="12">
        <v>3</v>
      </c>
      <c r="E147" s="12">
        <v>4</v>
      </c>
      <c r="F147" s="12">
        <v>0</v>
      </c>
      <c r="G147" s="12">
        <v>0</v>
      </c>
      <c r="H147" s="2" t="str">
        <f>INDEX(foe_table!$A$2:$A$78,MATCH(IF(B147=0,I146,B147),foe_table!$B$2:$B$78,0))</f>
        <v>Science (excl maths)</v>
      </c>
      <c r="I147" s="2" t="str">
        <f t="shared" si="2"/>
        <v>Physics and Astronomy</v>
      </c>
    </row>
    <row r="148" spans="2:9">
      <c r="B148" s="53"/>
      <c r="C148" s="11" t="s">
        <v>159</v>
      </c>
      <c r="D148" s="12">
        <v>0</v>
      </c>
      <c r="E148" s="12">
        <v>0</v>
      </c>
      <c r="F148" s="12">
        <v>0</v>
      </c>
      <c r="G148" s="12">
        <v>0</v>
      </c>
      <c r="H148" s="2" t="str">
        <f>INDEX(foe_table!$A$2:$A$78,MATCH(IF(B148=0,I147,B148),foe_table!$B$2:$B$78,0))</f>
        <v>Science (excl maths)</v>
      </c>
      <c r="I148" s="2" t="str">
        <f t="shared" si="2"/>
        <v>Physics and Astronomy</v>
      </c>
    </row>
    <row r="149" spans="2:9">
      <c r="B149" s="53"/>
      <c r="C149" s="11" t="s">
        <v>9</v>
      </c>
      <c r="D149" s="12">
        <v>0</v>
      </c>
      <c r="E149" s="12">
        <v>0</v>
      </c>
      <c r="F149" s="12">
        <v>0</v>
      </c>
      <c r="G149" s="12">
        <v>0</v>
      </c>
      <c r="H149" s="2" t="str">
        <f>INDEX(foe_table!$A$2:$A$78,MATCH(IF(B149=0,I148,B149),foe_table!$B$2:$B$78,0))</f>
        <v>Science (excl maths)</v>
      </c>
      <c r="I149" s="2" t="str">
        <f t="shared" si="2"/>
        <v>Physics and Astronomy</v>
      </c>
    </row>
    <row r="150" spans="2:9">
      <c r="B150" s="53"/>
      <c r="C150" s="11" t="s">
        <v>160</v>
      </c>
      <c r="D150" s="12">
        <v>4</v>
      </c>
      <c r="E150" s="12">
        <v>7</v>
      </c>
      <c r="F150" s="12">
        <v>3</v>
      </c>
      <c r="G150" s="12">
        <v>5</v>
      </c>
      <c r="H150" s="2" t="str">
        <f>INDEX(foe_table!$A$2:$A$78,MATCH(IF(B150=0,I149,B150),foe_table!$B$2:$B$78,0))</f>
        <v>Science (excl maths)</v>
      </c>
      <c r="I150" s="2" t="str">
        <f t="shared" si="2"/>
        <v>Physics and Astronomy</v>
      </c>
    </row>
    <row r="151" spans="2:9">
      <c r="B151" s="53"/>
      <c r="C151" s="11" t="s">
        <v>10</v>
      </c>
      <c r="D151" s="12">
        <v>0</v>
      </c>
      <c r="E151" s="12">
        <v>0</v>
      </c>
      <c r="F151" s="12">
        <v>0</v>
      </c>
      <c r="G151" s="12">
        <v>0</v>
      </c>
      <c r="H151" s="2" t="str">
        <f>INDEX(foe_table!$A$2:$A$78,MATCH(IF(B151=0,I150,B151),foe_table!$B$2:$B$78,0))</f>
        <v>Science (excl maths)</v>
      </c>
      <c r="I151" s="2" t="str">
        <f t="shared" si="2"/>
        <v>Physics and Astronomy</v>
      </c>
    </row>
    <row r="152" spans="2:9">
      <c r="B152" s="53"/>
      <c r="C152" s="11" t="s">
        <v>161</v>
      </c>
      <c r="D152" s="12">
        <v>3</v>
      </c>
      <c r="E152" s="12">
        <v>3</v>
      </c>
      <c r="F152" s="12">
        <v>0</v>
      </c>
      <c r="G152" s="12">
        <v>0</v>
      </c>
      <c r="H152" s="2" t="str">
        <f>INDEX(foe_table!$A$2:$A$78,MATCH(IF(B152=0,I151,B152),foe_table!$B$2:$B$78,0))</f>
        <v>Science (excl maths)</v>
      </c>
      <c r="I152" s="2" t="str">
        <f t="shared" si="2"/>
        <v>Physics and Astronomy</v>
      </c>
    </row>
    <row r="153" spans="2:9">
      <c r="B153" s="53"/>
      <c r="C153" s="11" t="s">
        <v>162</v>
      </c>
      <c r="D153" s="12">
        <v>3</v>
      </c>
      <c r="E153" s="12">
        <v>0</v>
      </c>
      <c r="F153" s="12">
        <v>0</v>
      </c>
      <c r="G153" s="12">
        <v>3</v>
      </c>
      <c r="H153" s="2" t="str">
        <f>INDEX(foe_table!$A$2:$A$78,MATCH(IF(B153=0,I152,B153),foe_table!$B$2:$B$78,0))</f>
        <v>Science (excl maths)</v>
      </c>
      <c r="I153" s="2" t="str">
        <f t="shared" si="2"/>
        <v>Physics and Astronomy</v>
      </c>
    </row>
    <row r="154" spans="2:9">
      <c r="B154" s="53"/>
      <c r="C154" s="11" t="s">
        <v>163</v>
      </c>
      <c r="D154" s="12">
        <v>0</v>
      </c>
      <c r="E154" s="12">
        <v>3</v>
      </c>
      <c r="F154" s="12">
        <v>0</v>
      </c>
      <c r="G154" s="12">
        <v>4</v>
      </c>
      <c r="H154" s="2" t="str">
        <f>INDEX(foe_table!$A$2:$A$78,MATCH(IF(B154=0,I153,B154),foe_table!$B$2:$B$78,0))</f>
        <v>Science (excl maths)</v>
      </c>
      <c r="I154" s="2" t="str">
        <f t="shared" si="2"/>
        <v>Physics and Astronomy</v>
      </c>
    </row>
    <row r="155" spans="2:9">
      <c r="B155" s="53"/>
      <c r="C155" s="11" t="s">
        <v>11</v>
      </c>
      <c r="D155" s="12">
        <v>0</v>
      </c>
      <c r="E155" s="12">
        <v>0</v>
      </c>
      <c r="F155" s="12">
        <v>0</v>
      </c>
      <c r="G155" s="12">
        <v>0</v>
      </c>
      <c r="H155" s="2" t="str">
        <f>INDEX(foe_table!$A$2:$A$78,MATCH(IF(B155=0,I154,B155),foe_table!$B$2:$B$78,0))</f>
        <v>Science (excl maths)</v>
      </c>
      <c r="I155" s="2" t="str">
        <f t="shared" si="2"/>
        <v>Physics and Astronomy</v>
      </c>
    </row>
    <row r="156" spans="2:9">
      <c r="B156" s="53"/>
      <c r="C156" s="11" t="s">
        <v>164</v>
      </c>
      <c r="D156" s="12">
        <v>5</v>
      </c>
      <c r="E156" s="12">
        <v>6</v>
      </c>
      <c r="F156" s="12">
        <v>0</v>
      </c>
      <c r="G156" s="12">
        <v>0</v>
      </c>
      <c r="H156" s="2" t="str">
        <f>INDEX(foe_table!$A$2:$A$78,MATCH(IF(B156=0,I155,B156),foe_table!$B$2:$B$78,0))</f>
        <v>Science (excl maths)</v>
      </c>
      <c r="I156" s="2" t="str">
        <f t="shared" si="2"/>
        <v>Physics and Astronomy</v>
      </c>
    </row>
    <row r="157" spans="2:9">
      <c r="B157" s="53"/>
      <c r="C157" s="11" t="s">
        <v>12</v>
      </c>
      <c r="D157" s="12">
        <v>0</v>
      </c>
      <c r="E157" s="12">
        <v>0</v>
      </c>
      <c r="F157" s="12">
        <v>0</v>
      </c>
      <c r="G157" s="12">
        <v>0</v>
      </c>
      <c r="H157" s="2" t="str">
        <f>INDEX(foe_table!$A$2:$A$78,MATCH(IF(B157=0,I156,B157),foe_table!$B$2:$B$78,0))</f>
        <v>Science (excl maths)</v>
      </c>
      <c r="I157" s="2" t="str">
        <f t="shared" si="2"/>
        <v>Physics and Astronomy</v>
      </c>
    </row>
    <row r="158" spans="2:9">
      <c r="B158" s="53"/>
      <c r="C158" s="11" t="s">
        <v>165</v>
      </c>
      <c r="D158" s="12">
        <v>0</v>
      </c>
      <c r="E158" s="12">
        <v>5</v>
      </c>
      <c r="F158" s="12">
        <v>0</v>
      </c>
      <c r="G158" s="12">
        <v>3</v>
      </c>
      <c r="H158" s="2" t="str">
        <f>INDEX(foe_table!$A$2:$A$78,MATCH(IF(B158=0,I157,B158),foe_table!$B$2:$B$78,0))</f>
        <v>Science (excl maths)</v>
      </c>
      <c r="I158" s="2" t="str">
        <f t="shared" si="2"/>
        <v>Physics and Astronomy</v>
      </c>
    </row>
    <row r="159" spans="2:9">
      <c r="B159" s="53"/>
      <c r="C159" s="11" t="s">
        <v>13</v>
      </c>
      <c r="D159" s="12">
        <v>0</v>
      </c>
      <c r="E159" s="12">
        <v>0</v>
      </c>
      <c r="F159" s="12">
        <v>0</v>
      </c>
      <c r="G159" s="12">
        <v>0</v>
      </c>
      <c r="H159" s="2" t="str">
        <f>INDEX(foe_table!$A$2:$A$78,MATCH(IF(B159=0,I158,B159),foe_table!$B$2:$B$78,0))</f>
        <v>Science (excl maths)</v>
      </c>
      <c r="I159" s="2" t="str">
        <f t="shared" si="2"/>
        <v>Physics and Astronomy</v>
      </c>
    </row>
    <row r="160" spans="2:9">
      <c r="B160" s="53"/>
      <c r="C160" s="11" t="s">
        <v>166</v>
      </c>
      <c r="D160" s="12">
        <v>0</v>
      </c>
      <c r="E160" s="12">
        <v>0</v>
      </c>
      <c r="F160" s="12">
        <v>0</v>
      </c>
      <c r="G160" s="12">
        <v>0</v>
      </c>
      <c r="H160" s="2" t="str">
        <f>INDEX(foe_table!$A$2:$A$78,MATCH(IF(B160=0,I159,B160),foe_table!$B$2:$B$78,0))</f>
        <v>Science (excl maths)</v>
      </c>
      <c r="I160" s="2" t="str">
        <f t="shared" si="2"/>
        <v>Physics and Astronomy</v>
      </c>
    </row>
    <row r="161" spans="2:9">
      <c r="B161" s="53"/>
      <c r="C161" s="11" t="s">
        <v>14</v>
      </c>
      <c r="D161" s="12">
        <v>0</v>
      </c>
      <c r="E161" s="12">
        <v>0</v>
      </c>
      <c r="F161" s="12">
        <v>0</v>
      </c>
      <c r="G161" s="12">
        <v>0</v>
      </c>
      <c r="H161" s="2" t="str">
        <f>INDEX(foe_table!$A$2:$A$78,MATCH(IF(B161=0,I160,B161),foe_table!$B$2:$B$78,0))</f>
        <v>Science (excl maths)</v>
      </c>
      <c r="I161" s="2" t="str">
        <f t="shared" si="2"/>
        <v>Physics and Astronomy</v>
      </c>
    </row>
    <row r="162" spans="2:9">
      <c r="B162" s="53"/>
      <c r="C162" s="11" t="s">
        <v>167</v>
      </c>
      <c r="D162" s="12">
        <v>0</v>
      </c>
      <c r="E162" s="12">
        <v>6</v>
      </c>
      <c r="F162" s="12">
        <v>0</v>
      </c>
      <c r="G162" s="12">
        <v>0</v>
      </c>
      <c r="H162" s="2" t="str">
        <f>INDEX(foe_table!$A$2:$A$78,MATCH(IF(B162=0,I161,B162),foe_table!$B$2:$B$78,0))</f>
        <v>Science (excl maths)</v>
      </c>
      <c r="I162" s="2" t="str">
        <f t="shared" si="2"/>
        <v>Physics and Astronomy</v>
      </c>
    </row>
    <row r="163" spans="2:9">
      <c r="B163" s="53"/>
      <c r="C163" s="11" t="s">
        <v>15</v>
      </c>
      <c r="D163" s="12">
        <v>0</v>
      </c>
      <c r="E163" s="12">
        <v>0</v>
      </c>
      <c r="F163" s="12">
        <v>0</v>
      </c>
      <c r="G163" s="12">
        <v>0</v>
      </c>
      <c r="H163" s="2" t="str">
        <f>INDEX(foe_table!$A$2:$A$78,MATCH(IF(B163=0,I162,B163),foe_table!$B$2:$B$78,0))</f>
        <v>Science (excl maths)</v>
      </c>
      <c r="I163" s="2" t="str">
        <f t="shared" si="2"/>
        <v>Physics and Astronomy</v>
      </c>
    </row>
    <row r="164" spans="2:9">
      <c r="B164" s="53"/>
      <c r="C164" s="11" t="s">
        <v>168</v>
      </c>
      <c r="D164" s="12">
        <v>0</v>
      </c>
      <c r="E164" s="12">
        <v>0</v>
      </c>
      <c r="F164" s="12">
        <v>0</v>
      </c>
      <c r="G164" s="12">
        <v>0</v>
      </c>
      <c r="H164" s="2" t="str">
        <f>INDEX(foe_table!$A$2:$A$78,MATCH(IF(B164=0,I163,B164),foe_table!$B$2:$B$78,0))</f>
        <v>Science (excl maths)</v>
      </c>
      <c r="I164" s="2" t="str">
        <f t="shared" si="2"/>
        <v>Physics and Astronomy</v>
      </c>
    </row>
    <row r="165" spans="2:9">
      <c r="B165" s="53"/>
      <c r="C165" s="11" t="s">
        <v>16</v>
      </c>
      <c r="D165" s="12">
        <v>0</v>
      </c>
      <c r="E165" s="12">
        <v>0</v>
      </c>
      <c r="F165" s="12">
        <v>0</v>
      </c>
      <c r="G165" s="12">
        <v>0</v>
      </c>
      <c r="H165" s="2" t="str">
        <f>INDEX(foe_table!$A$2:$A$78,MATCH(IF(B165=0,I164,B165),foe_table!$B$2:$B$78,0))</f>
        <v>Science (excl maths)</v>
      </c>
      <c r="I165" s="2" t="str">
        <f t="shared" si="2"/>
        <v>Physics and Astronomy</v>
      </c>
    </row>
    <row r="166" spans="2:9">
      <c r="B166" s="53"/>
      <c r="C166" s="11" t="s">
        <v>17</v>
      </c>
      <c r="D166" s="12">
        <v>0</v>
      </c>
      <c r="E166" s="12">
        <v>0</v>
      </c>
      <c r="F166" s="12">
        <v>0</v>
      </c>
      <c r="G166" s="12">
        <v>0</v>
      </c>
      <c r="H166" s="2" t="str">
        <f>INDEX(foe_table!$A$2:$A$78,MATCH(IF(B166=0,I165,B166),foe_table!$B$2:$B$78,0))</f>
        <v>Science (excl maths)</v>
      </c>
      <c r="I166" s="2" t="str">
        <f t="shared" si="2"/>
        <v>Physics and Astronomy</v>
      </c>
    </row>
    <row r="167" spans="2:9">
      <c r="B167" s="53"/>
      <c r="C167" s="11" t="s">
        <v>18</v>
      </c>
      <c r="D167" s="12">
        <v>3</v>
      </c>
      <c r="E167" s="12">
        <v>0</v>
      </c>
      <c r="F167" s="12">
        <v>0</v>
      </c>
      <c r="G167" s="12">
        <v>0</v>
      </c>
      <c r="H167" s="2" t="str">
        <f>INDEX(foe_table!$A$2:$A$78,MATCH(IF(B167=0,I166,B167),foe_table!$B$2:$B$78,0))</f>
        <v>Science (excl maths)</v>
      </c>
      <c r="I167" s="2" t="str">
        <f t="shared" si="2"/>
        <v>Physics and Astronomy</v>
      </c>
    </row>
    <row r="168" spans="2:9">
      <c r="B168" s="53"/>
      <c r="C168" s="11" t="s">
        <v>19</v>
      </c>
      <c r="D168" s="12">
        <v>4</v>
      </c>
      <c r="E168" s="12">
        <v>0</v>
      </c>
      <c r="F168" s="12">
        <v>0</v>
      </c>
      <c r="G168" s="12">
        <v>0</v>
      </c>
      <c r="H168" s="2" t="str">
        <f>INDEX(foe_table!$A$2:$A$78,MATCH(IF(B168=0,I167,B168),foe_table!$B$2:$B$78,0))</f>
        <v>Science (excl maths)</v>
      </c>
      <c r="I168" s="2" t="str">
        <f t="shared" si="2"/>
        <v>Physics and Astronomy</v>
      </c>
    </row>
    <row r="169" spans="2:9">
      <c r="B169" s="53"/>
      <c r="C169" s="11" t="s">
        <v>169</v>
      </c>
      <c r="D169" s="12">
        <v>0</v>
      </c>
      <c r="E169" s="12">
        <v>0</v>
      </c>
      <c r="F169" s="12">
        <v>0</v>
      </c>
      <c r="G169" s="12">
        <v>0</v>
      </c>
      <c r="H169" s="2" t="str">
        <f>INDEX(foe_table!$A$2:$A$78,MATCH(IF(B169=0,I168,B169),foe_table!$B$2:$B$78,0))</f>
        <v>Science (excl maths)</v>
      </c>
      <c r="I169" s="2" t="str">
        <f t="shared" si="2"/>
        <v>Physics and Astronomy</v>
      </c>
    </row>
    <row r="170" spans="2:9">
      <c r="B170" s="53"/>
      <c r="C170" s="11" t="s">
        <v>20</v>
      </c>
      <c r="D170" s="12">
        <v>0</v>
      </c>
      <c r="E170" s="12">
        <v>0</v>
      </c>
      <c r="F170" s="12">
        <v>0</v>
      </c>
      <c r="G170" s="12">
        <v>0</v>
      </c>
      <c r="H170" s="2" t="str">
        <f>INDEX(foe_table!$A$2:$A$78,MATCH(IF(B170=0,I169,B170),foe_table!$B$2:$B$78,0))</f>
        <v>Science (excl maths)</v>
      </c>
      <c r="I170" s="2" t="str">
        <f t="shared" si="2"/>
        <v>Physics and Astronomy</v>
      </c>
    </row>
    <row r="171" spans="2:9">
      <c r="B171" s="53"/>
      <c r="C171" s="11" t="s">
        <v>21</v>
      </c>
      <c r="D171" s="12">
        <v>0</v>
      </c>
      <c r="E171" s="12">
        <v>0</v>
      </c>
      <c r="F171" s="12">
        <v>0</v>
      </c>
      <c r="G171" s="12">
        <v>0</v>
      </c>
      <c r="H171" s="2" t="str">
        <f>INDEX(foe_table!$A$2:$A$78,MATCH(IF(B171=0,I170,B171),foe_table!$B$2:$B$78,0))</f>
        <v>Science (excl maths)</v>
      </c>
      <c r="I171" s="2" t="str">
        <f t="shared" si="2"/>
        <v>Physics and Astronomy</v>
      </c>
    </row>
    <row r="172" spans="2:9">
      <c r="B172" s="53"/>
      <c r="C172" s="11" t="s">
        <v>170</v>
      </c>
      <c r="D172" s="12">
        <v>6</v>
      </c>
      <c r="E172" s="12">
        <v>0</v>
      </c>
      <c r="F172" s="12">
        <v>0</v>
      </c>
      <c r="G172" s="12">
        <v>0</v>
      </c>
      <c r="H172" s="2" t="str">
        <f>INDEX(foe_table!$A$2:$A$78,MATCH(IF(B172=0,I171,B172),foe_table!$B$2:$B$78,0))</f>
        <v>Science (excl maths)</v>
      </c>
      <c r="I172" s="2" t="str">
        <f t="shared" si="2"/>
        <v>Physics and Astronomy</v>
      </c>
    </row>
    <row r="173" spans="2:9">
      <c r="B173" s="53"/>
      <c r="C173" s="11" t="s">
        <v>22</v>
      </c>
      <c r="D173" s="12">
        <v>0</v>
      </c>
      <c r="E173" s="12">
        <v>0</v>
      </c>
      <c r="F173" s="12">
        <v>0</v>
      </c>
      <c r="G173" s="12">
        <v>0</v>
      </c>
      <c r="H173" s="2" t="str">
        <f>INDEX(foe_table!$A$2:$A$78,MATCH(IF(B173=0,I172,B173),foe_table!$B$2:$B$78,0))</f>
        <v>Science (excl maths)</v>
      </c>
      <c r="I173" s="2" t="str">
        <f t="shared" si="2"/>
        <v>Physics and Astronomy</v>
      </c>
    </row>
    <row r="174" spans="2:9">
      <c r="B174" s="53"/>
      <c r="C174" s="11" t="s">
        <v>23</v>
      </c>
      <c r="D174" s="12">
        <v>0</v>
      </c>
      <c r="E174" s="12">
        <v>0</v>
      </c>
      <c r="F174" s="12">
        <v>0</v>
      </c>
      <c r="G174" s="12">
        <v>0</v>
      </c>
      <c r="H174" s="2" t="str">
        <f>INDEX(foe_table!$A$2:$A$78,MATCH(IF(B174=0,I173,B174),foe_table!$B$2:$B$78,0))</f>
        <v>Science (excl maths)</v>
      </c>
      <c r="I174" s="2" t="str">
        <f t="shared" si="2"/>
        <v>Physics and Astronomy</v>
      </c>
    </row>
    <row r="175" spans="2:9">
      <c r="B175" s="53"/>
      <c r="C175" s="11" t="s">
        <v>24</v>
      </c>
      <c r="D175" s="12">
        <v>100</v>
      </c>
      <c r="E175" s="12">
        <v>34</v>
      </c>
      <c r="F175" s="12">
        <v>20</v>
      </c>
      <c r="G175" s="12">
        <v>22</v>
      </c>
      <c r="H175" s="2" t="str">
        <f>INDEX(foe_table!$A$2:$A$78,MATCH(IF(B175=0,I174,B175),foe_table!$B$2:$B$78,0))</f>
        <v>Science (excl maths)</v>
      </c>
      <c r="I175" s="2" t="str">
        <f t="shared" si="2"/>
        <v>Physics and Astronomy</v>
      </c>
    </row>
    <row r="176" spans="2:9">
      <c r="B176" s="52" t="s">
        <v>44</v>
      </c>
      <c r="C176" s="11" t="s">
        <v>0</v>
      </c>
      <c r="D176" s="12">
        <v>0</v>
      </c>
      <c r="E176" s="12">
        <v>0</v>
      </c>
      <c r="F176" s="12">
        <v>0</v>
      </c>
      <c r="G176" s="12">
        <v>0</v>
      </c>
      <c r="H176" s="2" t="str">
        <f>INDEX(foe_table!$A$2:$A$78,MATCH(IF(B176=0,I175,B176),foe_table!$B$2:$B$78,0))</f>
        <v>Science (excl maths)</v>
      </c>
      <c r="I176" s="2" t="str">
        <f t="shared" si="2"/>
        <v>Chemical Sciences</v>
      </c>
    </row>
    <row r="177" spans="2:9">
      <c r="B177" s="53"/>
      <c r="C177" s="11" t="s">
        <v>1</v>
      </c>
      <c r="D177" s="12">
        <v>0</v>
      </c>
      <c r="E177" s="12">
        <v>0</v>
      </c>
      <c r="F177" s="12">
        <v>0</v>
      </c>
      <c r="G177" s="12">
        <v>0</v>
      </c>
      <c r="H177" s="2" t="str">
        <f>INDEX(foe_table!$A$2:$A$78,MATCH(IF(B177=0,I176,B177),foe_table!$B$2:$B$78,0))</f>
        <v>Science (excl maths)</v>
      </c>
      <c r="I177" s="2" t="str">
        <f t="shared" si="2"/>
        <v>Chemical Sciences</v>
      </c>
    </row>
    <row r="178" spans="2:9">
      <c r="B178" s="53"/>
      <c r="C178" s="11" t="s">
        <v>2</v>
      </c>
      <c r="D178" s="12">
        <v>0</v>
      </c>
      <c r="E178" s="12">
        <v>0</v>
      </c>
      <c r="F178" s="12">
        <v>0</v>
      </c>
      <c r="G178" s="12">
        <v>0</v>
      </c>
      <c r="H178" s="2" t="str">
        <f>INDEX(foe_table!$A$2:$A$78,MATCH(IF(B178=0,I177,B178),foe_table!$B$2:$B$78,0))</f>
        <v>Science (excl maths)</v>
      </c>
      <c r="I178" s="2" t="str">
        <f t="shared" si="2"/>
        <v>Chemical Sciences</v>
      </c>
    </row>
    <row r="179" spans="2:9">
      <c r="B179" s="53"/>
      <c r="C179" s="11" t="s">
        <v>142</v>
      </c>
      <c r="D179" s="12">
        <v>32</v>
      </c>
      <c r="E179" s="12">
        <v>47</v>
      </c>
      <c r="F179" s="12">
        <v>9</v>
      </c>
      <c r="G179" s="12">
        <v>41</v>
      </c>
      <c r="H179" s="2" t="str">
        <f>INDEX(foe_table!$A$2:$A$78,MATCH(IF(B179=0,I178,B179),foe_table!$B$2:$B$78,0))</f>
        <v>Science (excl maths)</v>
      </c>
      <c r="I179" s="2" t="str">
        <f t="shared" si="2"/>
        <v>Chemical Sciences</v>
      </c>
    </row>
    <row r="180" spans="2:9">
      <c r="B180" s="53"/>
      <c r="C180" s="11" t="s">
        <v>143</v>
      </c>
      <c r="D180" s="12">
        <v>3</v>
      </c>
      <c r="E180" s="12">
        <v>12</v>
      </c>
      <c r="F180" s="12">
        <v>9</v>
      </c>
      <c r="G180" s="12">
        <v>0</v>
      </c>
      <c r="H180" s="2" t="str">
        <f>INDEX(foe_table!$A$2:$A$78,MATCH(IF(B180=0,I179,B180),foe_table!$B$2:$B$78,0))</f>
        <v>Science (excl maths)</v>
      </c>
      <c r="I180" s="2" t="str">
        <f t="shared" si="2"/>
        <v>Chemical Sciences</v>
      </c>
    </row>
    <row r="181" spans="2:9">
      <c r="B181" s="53"/>
      <c r="C181" s="11" t="s">
        <v>3</v>
      </c>
      <c r="D181" s="12">
        <v>8</v>
      </c>
      <c r="E181" s="12">
        <v>6</v>
      </c>
      <c r="F181" s="12">
        <v>0</v>
      </c>
      <c r="G181" s="12">
        <v>0</v>
      </c>
      <c r="H181" s="2" t="str">
        <f>INDEX(foe_table!$A$2:$A$78,MATCH(IF(B181=0,I180,B181),foe_table!$B$2:$B$78,0))</f>
        <v>Science (excl maths)</v>
      </c>
      <c r="I181" s="2" t="str">
        <f t="shared" si="2"/>
        <v>Chemical Sciences</v>
      </c>
    </row>
    <row r="182" spans="2:9">
      <c r="B182" s="53"/>
      <c r="C182" s="11" t="s">
        <v>144</v>
      </c>
      <c r="D182" s="12">
        <v>0</v>
      </c>
      <c r="E182" s="12">
        <v>0</v>
      </c>
      <c r="F182" s="12">
        <v>0</v>
      </c>
      <c r="G182" s="12">
        <v>4</v>
      </c>
      <c r="H182" s="2" t="str">
        <f>INDEX(foe_table!$A$2:$A$78,MATCH(IF(B182=0,I181,B182),foe_table!$B$2:$B$78,0))</f>
        <v>Science (excl maths)</v>
      </c>
      <c r="I182" s="2" t="str">
        <f t="shared" si="2"/>
        <v>Chemical Sciences</v>
      </c>
    </row>
    <row r="183" spans="2:9">
      <c r="B183" s="53"/>
      <c r="C183" s="11" t="s">
        <v>145</v>
      </c>
      <c r="D183" s="12">
        <v>17</v>
      </c>
      <c r="E183" s="12">
        <v>31</v>
      </c>
      <c r="F183" s="12">
        <v>17</v>
      </c>
      <c r="G183" s="12">
        <v>20</v>
      </c>
      <c r="H183" s="2" t="str">
        <f>INDEX(foe_table!$A$2:$A$78,MATCH(IF(B183=0,I182,B183),foe_table!$B$2:$B$78,0))</f>
        <v>Science (excl maths)</v>
      </c>
      <c r="I183" s="2" t="str">
        <f t="shared" si="2"/>
        <v>Chemical Sciences</v>
      </c>
    </row>
    <row r="184" spans="2:9">
      <c r="B184" s="53"/>
      <c r="C184" s="11" t="s">
        <v>146</v>
      </c>
      <c r="D184" s="12">
        <v>104</v>
      </c>
      <c r="E184" s="12">
        <v>103</v>
      </c>
      <c r="F184" s="12">
        <v>63</v>
      </c>
      <c r="G184" s="12">
        <v>95</v>
      </c>
      <c r="H184" s="2" t="str">
        <f>INDEX(foe_table!$A$2:$A$78,MATCH(IF(B184=0,I183,B184),foe_table!$B$2:$B$78,0))</f>
        <v>Science (excl maths)</v>
      </c>
      <c r="I184" s="2" t="str">
        <f t="shared" si="2"/>
        <v>Chemical Sciences</v>
      </c>
    </row>
    <row r="185" spans="2:9">
      <c r="B185" s="53"/>
      <c r="C185" s="11" t="s">
        <v>147</v>
      </c>
      <c r="D185" s="12">
        <v>52</v>
      </c>
      <c r="E185" s="12">
        <v>18</v>
      </c>
      <c r="F185" s="12">
        <v>24</v>
      </c>
      <c r="G185" s="12">
        <v>18</v>
      </c>
      <c r="H185" s="2" t="str">
        <f>INDEX(foe_table!$A$2:$A$78,MATCH(IF(B185=0,I184,B185),foe_table!$B$2:$B$78,0))</f>
        <v>Science (excl maths)</v>
      </c>
      <c r="I185" s="2" t="str">
        <f t="shared" si="2"/>
        <v>Chemical Sciences</v>
      </c>
    </row>
    <row r="186" spans="2:9">
      <c r="B186" s="53"/>
      <c r="C186" s="11" t="s">
        <v>148</v>
      </c>
      <c r="D186" s="12">
        <v>10</v>
      </c>
      <c r="E186" s="12">
        <v>9</v>
      </c>
      <c r="F186" s="12">
        <v>15</v>
      </c>
      <c r="G186" s="12">
        <v>17</v>
      </c>
      <c r="H186" s="2" t="str">
        <f>INDEX(foe_table!$A$2:$A$78,MATCH(IF(B186=0,I185,B186),foe_table!$B$2:$B$78,0))</f>
        <v>Science (excl maths)</v>
      </c>
      <c r="I186" s="2" t="str">
        <f t="shared" si="2"/>
        <v>Chemical Sciences</v>
      </c>
    </row>
    <row r="187" spans="2:9">
      <c r="B187" s="53"/>
      <c r="C187" s="11" t="s">
        <v>149</v>
      </c>
      <c r="D187" s="12">
        <v>5</v>
      </c>
      <c r="E187" s="12">
        <v>8</v>
      </c>
      <c r="F187" s="12">
        <v>3</v>
      </c>
      <c r="G187" s="12">
        <v>0</v>
      </c>
      <c r="H187" s="2" t="str">
        <f>INDEX(foe_table!$A$2:$A$78,MATCH(IF(B187=0,I186,B187),foe_table!$B$2:$B$78,0))</f>
        <v>Science (excl maths)</v>
      </c>
      <c r="I187" s="2" t="str">
        <f t="shared" si="2"/>
        <v>Chemical Sciences</v>
      </c>
    </row>
    <row r="188" spans="2:9">
      <c r="B188" s="53"/>
      <c r="C188" s="11" t="s">
        <v>150</v>
      </c>
      <c r="D188" s="12">
        <v>0</v>
      </c>
      <c r="E188" s="12">
        <v>0</v>
      </c>
      <c r="F188" s="12">
        <v>0</v>
      </c>
      <c r="G188" s="12">
        <v>0</v>
      </c>
      <c r="H188" s="2" t="str">
        <f>INDEX(foe_table!$A$2:$A$78,MATCH(IF(B188=0,I187,B188),foe_table!$B$2:$B$78,0))</f>
        <v>Science (excl maths)</v>
      </c>
      <c r="I188" s="2" t="str">
        <f t="shared" si="2"/>
        <v>Chemical Sciences</v>
      </c>
    </row>
    <row r="189" spans="2:9">
      <c r="B189" s="53"/>
      <c r="C189" s="11" t="s">
        <v>4</v>
      </c>
      <c r="D189" s="12">
        <v>0</v>
      </c>
      <c r="E189" s="12">
        <v>0</v>
      </c>
      <c r="F189" s="12">
        <v>0</v>
      </c>
      <c r="G189" s="12">
        <v>0</v>
      </c>
      <c r="H189" s="2" t="str">
        <f>INDEX(foe_table!$A$2:$A$78,MATCH(IF(B189=0,I188,B189),foe_table!$B$2:$B$78,0))</f>
        <v>Science (excl maths)</v>
      </c>
      <c r="I189" s="2" t="str">
        <f t="shared" si="2"/>
        <v>Chemical Sciences</v>
      </c>
    </row>
    <row r="190" spans="2:9">
      <c r="B190" s="53"/>
      <c r="C190" s="11" t="s">
        <v>151</v>
      </c>
      <c r="D190" s="12">
        <v>50</v>
      </c>
      <c r="E190" s="12">
        <v>36</v>
      </c>
      <c r="F190" s="12">
        <v>36</v>
      </c>
      <c r="G190" s="12">
        <v>27</v>
      </c>
      <c r="H190" s="2" t="str">
        <f>INDEX(foe_table!$A$2:$A$78,MATCH(IF(B190=0,I189,B190),foe_table!$B$2:$B$78,0))</f>
        <v>Science (excl maths)</v>
      </c>
      <c r="I190" s="2" t="str">
        <f t="shared" si="2"/>
        <v>Chemical Sciences</v>
      </c>
    </row>
    <row r="191" spans="2:9">
      <c r="B191" s="53"/>
      <c r="C191" s="11" t="s">
        <v>152</v>
      </c>
      <c r="D191" s="12">
        <v>3</v>
      </c>
      <c r="E191" s="12">
        <v>6</v>
      </c>
      <c r="F191" s="12">
        <v>0</v>
      </c>
      <c r="G191" s="12">
        <v>0</v>
      </c>
      <c r="H191" s="2" t="str">
        <f>INDEX(foe_table!$A$2:$A$78,MATCH(IF(B191=0,I190,B191),foe_table!$B$2:$B$78,0))</f>
        <v>Science (excl maths)</v>
      </c>
      <c r="I191" s="2" t="str">
        <f t="shared" si="2"/>
        <v>Chemical Sciences</v>
      </c>
    </row>
    <row r="192" spans="2:9">
      <c r="B192" s="53"/>
      <c r="C192" s="11" t="s">
        <v>153</v>
      </c>
      <c r="D192" s="12">
        <v>0</v>
      </c>
      <c r="E192" s="12">
        <v>0</v>
      </c>
      <c r="F192" s="12">
        <v>0</v>
      </c>
      <c r="G192" s="12">
        <v>0</v>
      </c>
      <c r="H192" s="2" t="str">
        <f>INDEX(foe_table!$A$2:$A$78,MATCH(IF(B192=0,I191,B192),foe_table!$B$2:$B$78,0))</f>
        <v>Science (excl maths)</v>
      </c>
      <c r="I192" s="2" t="str">
        <f t="shared" si="2"/>
        <v>Chemical Sciences</v>
      </c>
    </row>
    <row r="193" spans="2:9">
      <c r="B193" s="53"/>
      <c r="C193" s="11" t="s">
        <v>154</v>
      </c>
      <c r="D193" s="12">
        <v>0</v>
      </c>
      <c r="E193" s="12">
        <v>5</v>
      </c>
      <c r="F193" s="12">
        <v>0</v>
      </c>
      <c r="G193" s="12">
        <v>0</v>
      </c>
      <c r="H193" s="2" t="str">
        <f>INDEX(foe_table!$A$2:$A$78,MATCH(IF(B193=0,I192,B193),foe_table!$B$2:$B$78,0))</f>
        <v>Science (excl maths)</v>
      </c>
      <c r="I193" s="2" t="str">
        <f t="shared" si="2"/>
        <v>Chemical Sciences</v>
      </c>
    </row>
    <row r="194" spans="2:9">
      <c r="B194" s="53"/>
      <c r="C194" s="11" t="s">
        <v>5</v>
      </c>
      <c r="D194" s="12">
        <v>0</v>
      </c>
      <c r="E194" s="12">
        <v>3</v>
      </c>
      <c r="F194" s="12">
        <v>0</v>
      </c>
      <c r="G194" s="12">
        <v>0</v>
      </c>
      <c r="H194" s="2" t="str">
        <f>INDEX(foe_table!$A$2:$A$78,MATCH(IF(B194=0,I193,B194),foe_table!$B$2:$B$78,0))</f>
        <v>Science (excl maths)</v>
      </c>
      <c r="I194" s="2" t="str">
        <f t="shared" si="2"/>
        <v>Chemical Sciences</v>
      </c>
    </row>
    <row r="195" spans="2:9">
      <c r="B195" s="53"/>
      <c r="C195" s="11" t="s">
        <v>155</v>
      </c>
      <c r="D195" s="12">
        <v>0</v>
      </c>
      <c r="E195" s="12">
        <v>0</v>
      </c>
      <c r="F195" s="12">
        <v>0</v>
      </c>
      <c r="G195" s="12">
        <v>0</v>
      </c>
      <c r="H195" s="2" t="str">
        <f>INDEX(foe_table!$A$2:$A$78,MATCH(IF(B195=0,I194,B195),foe_table!$B$2:$B$78,0))</f>
        <v>Science (excl maths)</v>
      </c>
      <c r="I195" s="2" t="str">
        <f t="shared" si="2"/>
        <v>Chemical Sciences</v>
      </c>
    </row>
    <row r="196" spans="2:9">
      <c r="B196" s="53"/>
      <c r="C196" s="11" t="s">
        <v>156</v>
      </c>
      <c r="D196" s="12">
        <v>0</v>
      </c>
      <c r="E196" s="12">
        <v>0</v>
      </c>
      <c r="F196" s="12">
        <v>0</v>
      </c>
      <c r="G196" s="12">
        <v>4</v>
      </c>
      <c r="H196" s="2" t="str">
        <f>INDEX(foe_table!$A$2:$A$78,MATCH(IF(B196=0,I195,B196),foe_table!$B$2:$B$78,0))</f>
        <v>Science (excl maths)</v>
      </c>
      <c r="I196" s="2" t="str">
        <f t="shared" si="2"/>
        <v>Chemical Sciences</v>
      </c>
    </row>
    <row r="197" spans="2:9">
      <c r="B197" s="53"/>
      <c r="C197" s="11" t="s">
        <v>6</v>
      </c>
      <c r="D197" s="12">
        <v>0</v>
      </c>
      <c r="E197" s="12">
        <v>0</v>
      </c>
      <c r="F197" s="12">
        <v>0</v>
      </c>
      <c r="G197" s="12">
        <v>0</v>
      </c>
      <c r="H197" s="2" t="str">
        <f>INDEX(foe_table!$A$2:$A$78,MATCH(IF(B197=0,I196,B197),foe_table!$B$2:$B$78,0))</f>
        <v>Science (excl maths)</v>
      </c>
      <c r="I197" s="2" t="str">
        <f t="shared" si="2"/>
        <v>Chemical Sciences</v>
      </c>
    </row>
    <row r="198" spans="2:9">
      <c r="B198" s="53"/>
      <c r="C198" s="11" t="s">
        <v>7</v>
      </c>
      <c r="D198" s="12">
        <v>0</v>
      </c>
      <c r="E198" s="12">
        <v>0</v>
      </c>
      <c r="F198" s="12">
        <v>0</v>
      </c>
      <c r="G198" s="12">
        <v>0</v>
      </c>
      <c r="H198" s="2" t="str">
        <f>INDEX(foe_table!$A$2:$A$78,MATCH(IF(B198=0,I197,B198),foe_table!$B$2:$B$78,0))</f>
        <v>Science (excl maths)</v>
      </c>
      <c r="I198" s="2" t="str">
        <f t="shared" si="2"/>
        <v>Chemical Sciences</v>
      </c>
    </row>
    <row r="199" spans="2:9">
      <c r="B199" s="53"/>
      <c r="C199" s="11" t="s">
        <v>157</v>
      </c>
      <c r="D199" s="12">
        <v>4</v>
      </c>
      <c r="E199" s="12">
        <v>0</v>
      </c>
      <c r="F199" s="12">
        <v>6</v>
      </c>
      <c r="G199" s="12">
        <v>4</v>
      </c>
      <c r="H199" s="2" t="str">
        <f>INDEX(foe_table!$A$2:$A$78,MATCH(IF(B199=0,I198,B199),foe_table!$B$2:$B$78,0))</f>
        <v>Science (excl maths)</v>
      </c>
      <c r="I199" s="2" t="str">
        <f t="shared" si="2"/>
        <v>Chemical Sciences</v>
      </c>
    </row>
    <row r="200" spans="2:9">
      <c r="B200" s="53"/>
      <c r="C200" s="11" t="s">
        <v>8</v>
      </c>
      <c r="D200" s="12">
        <v>0</v>
      </c>
      <c r="E200" s="12">
        <v>0</v>
      </c>
      <c r="F200" s="12">
        <v>0</v>
      </c>
      <c r="G200" s="12">
        <v>0</v>
      </c>
      <c r="H200" s="2" t="str">
        <f>INDEX(foe_table!$A$2:$A$78,MATCH(IF(B200=0,I199,B200),foe_table!$B$2:$B$78,0))</f>
        <v>Science (excl maths)</v>
      </c>
      <c r="I200" s="2" t="str">
        <f t="shared" si="2"/>
        <v>Chemical Sciences</v>
      </c>
    </row>
    <row r="201" spans="2:9">
      <c r="B201" s="53"/>
      <c r="C201" s="11" t="s">
        <v>158</v>
      </c>
      <c r="D201" s="12">
        <v>6</v>
      </c>
      <c r="E201" s="12">
        <v>10</v>
      </c>
      <c r="F201" s="12">
        <v>5</v>
      </c>
      <c r="G201" s="12">
        <v>0</v>
      </c>
      <c r="H201" s="2" t="str">
        <f>INDEX(foe_table!$A$2:$A$78,MATCH(IF(B201=0,I200,B201),foe_table!$B$2:$B$78,0))</f>
        <v>Science (excl maths)</v>
      </c>
      <c r="I201" s="2" t="str">
        <f t="shared" si="2"/>
        <v>Chemical Sciences</v>
      </c>
    </row>
    <row r="202" spans="2:9">
      <c r="B202" s="53"/>
      <c r="C202" s="11" t="s">
        <v>159</v>
      </c>
      <c r="D202" s="12">
        <v>6</v>
      </c>
      <c r="E202" s="12">
        <v>3</v>
      </c>
      <c r="F202" s="12">
        <v>3</v>
      </c>
      <c r="G202" s="12">
        <v>0</v>
      </c>
      <c r="H202" s="2" t="str">
        <f>INDEX(foe_table!$A$2:$A$78,MATCH(IF(B202=0,I201,B202),foe_table!$B$2:$B$78,0))</f>
        <v>Science (excl maths)</v>
      </c>
      <c r="I202" s="2" t="str">
        <f t="shared" si="2"/>
        <v>Chemical Sciences</v>
      </c>
    </row>
    <row r="203" spans="2:9">
      <c r="B203" s="53"/>
      <c r="C203" s="11" t="s">
        <v>9</v>
      </c>
      <c r="D203" s="12">
        <v>0</v>
      </c>
      <c r="E203" s="12">
        <v>0</v>
      </c>
      <c r="F203" s="12">
        <v>0</v>
      </c>
      <c r="G203" s="12">
        <v>0</v>
      </c>
      <c r="H203" s="2" t="str">
        <f>INDEX(foe_table!$A$2:$A$78,MATCH(IF(B203=0,I202,B203),foe_table!$B$2:$B$78,0))</f>
        <v>Science (excl maths)</v>
      </c>
      <c r="I203" s="2" t="str">
        <f t="shared" si="2"/>
        <v>Chemical Sciences</v>
      </c>
    </row>
    <row r="204" spans="2:9">
      <c r="B204" s="53"/>
      <c r="C204" s="11" t="s">
        <v>160</v>
      </c>
      <c r="D204" s="12">
        <v>9</v>
      </c>
      <c r="E204" s="12">
        <v>7</v>
      </c>
      <c r="F204" s="12">
        <v>0</v>
      </c>
      <c r="G204" s="12">
        <v>10</v>
      </c>
      <c r="H204" s="2" t="str">
        <f>INDEX(foe_table!$A$2:$A$78,MATCH(IF(B204=0,I203,B204),foe_table!$B$2:$B$78,0))</f>
        <v>Science (excl maths)</v>
      </c>
      <c r="I204" s="2" t="str">
        <f t="shared" si="2"/>
        <v>Chemical Sciences</v>
      </c>
    </row>
    <row r="205" spans="2:9">
      <c r="B205" s="53"/>
      <c r="C205" s="11" t="s">
        <v>10</v>
      </c>
      <c r="D205" s="12">
        <v>0</v>
      </c>
      <c r="E205" s="12">
        <v>0</v>
      </c>
      <c r="F205" s="12">
        <v>0</v>
      </c>
      <c r="G205" s="12">
        <v>0</v>
      </c>
      <c r="H205" s="2" t="str">
        <f>INDEX(foe_table!$A$2:$A$78,MATCH(IF(B205=0,I204,B205),foe_table!$B$2:$B$78,0))</f>
        <v>Science (excl maths)</v>
      </c>
      <c r="I205" s="2" t="str">
        <f t="shared" si="2"/>
        <v>Chemical Sciences</v>
      </c>
    </row>
    <row r="206" spans="2:9">
      <c r="B206" s="53"/>
      <c r="C206" s="11" t="s">
        <v>161</v>
      </c>
      <c r="D206" s="12">
        <v>3</v>
      </c>
      <c r="E206" s="12">
        <v>0</v>
      </c>
      <c r="F206" s="12">
        <v>5</v>
      </c>
      <c r="G206" s="12">
        <v>5</v>
      </c>
      <c r="H206" s="2" t="str">
        <f>INDEX(foe_table!$A$2:$A$78,MATCH(IF(B206=0,I205,B206),foe_table!$B$2:$B$78,0))</f>
        <v>Science (excl maths)</v>
      </c>
      <c r="I206" s="2" t="str">
        <f t="shared" si="2"/>
        <v>Chemical Sciences</v>
      </c>
    </row>
    <row r="207" spans="2:9">
      <c r="B207" s="53"/>
      <c r="C207" s="11" t="s">
        <v>162</v>
      </c>
      <c r="D207" s="12">
        <v>3</v>
      </c>
      <c r="E207" s="12">
        <v>0</v>
      </c>
      <c r="F207" s="12">
        <v>5</v>
      </c>
      <c r="G207" s="12">
        <v>10</v>
      </c>
      <c r="H207" s="2" t="str">
        <f>INDEX(foe_table!$A$2:$A$78,MATCH(IF(B207=0,I206,B207),foe_table!$B$2:$B$78,0))</f>
        <v>Science (excl maths)</v>
      </c>
      <c r="I207" s="2" t="str">
        <f t="shared" si="2"/>
        <v>Chemical Sciences</v>
      </c>
    </row>
    <row r="208" spans="2:9">
      <c r="B208" s="53"/>
      <c r="C208" s="11" t="s">
        <v>163</v>
      </c>
      <c r="D208" s="12">
        <v>4</v>
      </c>
      <c r="E208" s="12">
        <v>4</v>
      </c>
      <c r="F208" s="12">
        <v>5</v>
      </c>
      <c r="G208" s="12">
        <v>8</v>
      </c>
      <c r="H208" s="2" t="str">
        <f>INDEX(foe_table!$A$2:$A$78,MATCH(IF(B208=0,I207,B208),foe_table!$B$2:$B$78,0))</f>
        <v>Science (excl maths)</v>
      </c>
      <c r="I208" s="2" t="str">
        <f t="shared" si="2"/>
        <v>Chemical Sciences</v>
      </c>
    </row>
    <row r="209" spans="2:9">
      <c r="B209" s="53"/>
      <c r="C209" s="11" t="s">
        <v>11</v>
      </c>
      <c r="D209" s="12">
        <v>0</v>
      </c>
      <c r="E209" s="12">
        <v>0</v>
      </c>
      <c r="F209" s="12">
        <v>3</v>
      </c>
      <c r="G209" s="12">
        <v>3</v>
      </c>
      <c r="H209" s="2" t="str">
        <f>INDEX(foe_table!$A$2:$A$78,MATCH(IF(B209=0,I208,B209),foe_table!$B$2:$B$78,0))</f>
        <v>Science (excl maths)</v>
      </c>
      <c r="I209" s="2" t="str">
        <f t="shared" si="2"/>
        <v>Chemical Sciences</v>
      </c>
    </row>
    <row r="210" spans="2:9">
      <c r="B210" s="53"/>
      <c r="C210" s="11" t="s">
        <v>164</v>
      </c>
      <c r="D210" s="12">
        <v>5</v>
      </c>
      <c r="E210" s="12">
        <v>3</v>
      </c>
      <c r="F210" s="12">
        <v>3</v>
      </c>
      <c r="G210" s="12">
        <v>6</v>
      </c>
      <c r="H210" s="2" t="str">
        <f>INDEX(foe_table!$A$2:$A$78,MATCH(IF(B210=0,I209,B210),foe_table!$B$2:$B$78,0))</f>
        <v>Science (excl maths)</v>
      </c>
      <c r="I210" s="2" t="str">
        <f t="shared" ref="I210:I273" si="3">IF(B210=0,I209,B210)</f>
        <v>Chemical Sciences</v>
      </c>
    </row>
    <row r="211" spans="2:9">
      <c r="B211" s="53"/>
      <c r="C211" s="11" t="s">
        <v>12</v>
      </c>
      <c r="D211" s="12">
        <v>0</v>
      </c>
      <c r="E211" s="12">
        <v>0</v>
      </c>
      <c r="F211" s="12">
        <v>0</v>
      </c>
      <c r="G211" s="12">
        <v>0</v>
      </c>
      <c r="H211" s="2" t="str">
        <f>INDEX(foe_table!$A$2:$A$78,MATCH(IF(B211=0,I210,B211),foe_table!$B$2:$B$78,0))</f>
        <v>Science (excl maths)</v>
      </c>
      <c r="I211" s="2" t="str">
        <f t="shared" si="3"/>
        <v>Chemical Sciences</v>
      </c>
    </row>
    <row r="212" spans="2:9">
      <c r="B212" s="53"/>
      <c r="C212" s="11" t="s">
        <v>165</v>
      </c>
      <c r="D212" s="12">
        <v>3</v>
      </c>
      <c r="E212" s="12">
        <v>0</v>
      </c>
      <c r="F212" s="12">
        <v>0</v>
      </c>
      <c r="G212" s="12">
        <v>0</v>
      </c>
      <c r="H212" s="2" t="str">
        <f>INDEX(foe_table!$A$2:$A$78,MATCH(IF(B212=0,I211,B212),foe_table!$B$2:$B$78,0))</f>
        <v>Science (excl maths)</v>
      </c>
      <c r="I212" s="2" t="str">
        <f t="shared" si="3"/>
        <v>Chemical Sciences</v>
      </c>
    </row>
    <row r="213" spans="2:9">
      <c r="B213" s="53"/>
      <c r="C213" s="11" t="s">
        <v>13</v>
      </c>
      <c r="D213" s="12">
        <v>17</v>
      </c>
      <c r="E213" s="12">
        <v>12</v>
      </c>
      <c r="F213" s="12">
        <v>4</v>
      </c>
      <c r="G213" s="12">
        <v>9</v>
      </c>
      <c r="H213" s="2" t="str">
        <f>INDEX(foe_table!$A$2:$A$78,MATCH(IF(B213=0,I212,B213),foe_table!$B$2:$B$78,0))</f>
        <v>Science (excl maths)</v>
      </c>
      <c r="I213" s="2" t="str">
        <f t="shared" si="3"/>
        <v>Chemical Sciences</v>
      </c>
    </row>
    <row r="214" spans="2:9">
      <c r="B214" s="53"/>
      <c r="C214" s="11" t="s">
        <v>166</v>
      </c>
      <c r="D214" s="12">
        <v>7</v>
      </c>
      <c r="E214" s="12">
        <v>0</v>
      </c>
      <c r="F214" s="12">
        <v>0</v>
      </c>
      <c r="G214" s="12">
        <v>0</v>
      </c>
      <c r="H214" s="2" t="str">
        <f>INDEX(foe_table!$A$2:$A$78,MATCH(IF(B214=0,I213,B214),foe_table!$B$2:$B$78,0))</f>
        <v>Science (excl maths)</v>
      </c>
      <c r="I214" s="2" t="str">
        <f t="shared" si="3"/>
        <v>Chemical Sciences</v>
      </c>
    </row>
    <row r="215" spans="2:9">
      <c r="B215" s="53"/>
      <c r="C215" s="11" t="s">
        <v>14</v>
      </c>
      <c r="D215" s="12">
        <v>0</v>
      </c>
      <c r="E215" s="12">
        <v>0</v>
      </c>
      <c r="F215" s="12">
        <v>0</v>
      </c>
      <c r="G215" s="12">
        <v>0</v>
      </c>
      <c r="H215" s="2" t="str">
        <f>INDEX(foe_table!$A$2:$A$78,MATCH(IF(B215=0,I214,B215),foe_table!$B$2:$B$78,0))</f>
        <v>Science (excl maths)</v>
      </c>
      <c r="I215" s="2" t="str">
        <f t="shared" si="3"/>
        <v>Chemical Sciences</v>
      </c>
    </row>
    <row r="216" spans="2:9">
      <c r="B216" s="53"/>
      <c r="C216" s="11" t="s">
        <v>167</v>
      </c>
      <c r="D216" s="12">
        <v>0</v>
      </c>
      <c r="E216" s="12">
        <v>0</v>
      </c>
      <c r="F216" s="12">
        <v>0</v>
      </c>
      <c r="G216" s="12">
        <v>0</v>
      </c>
      <c r="H216" s="2" t="str">
        <f>INDEX(foe_table!$A$2:$A$78,MATCH(IF(B216=0,I215,B216),foe_table!$B$2:$B$78,0))</f>
        <v>Science (excl maths)</v>
      </c>
      <c r="I216" s="2" t="str">
        <f t="shared" si="3"/>
        <v>Chemical Sciences</v>
      </c>
    </row>
    <row r="217" spans="2:9">
      <c r="B217" s="53"/>
      <c r="C217" s="11" t="s">
        <v>15</v>
      </c>
      <c r="D217" s="12">
        <v>0</v>
      </c>
      <c r="E217" s="12">
        <v>0</v>
      </c>
      <c r="F217" s="12">
        <v>0</v>
      </c>
      <c r="G217" s="12">
        <v>0</v>
      </c>
      <c r="H217" s="2" t="str">
        <f>INDEX(foe_table!$A$2:$A$78,MATCH(IF(B217=0,I216,B217),foe_table!$B$2:$B$78,0))</f>
        <v>Science (excl maths)</v>
      </c>
      <c r="I217" s="2" t="str">
        <f t="shared" si="3"/>
        <v>Chemical Sciences</v>
      </c>
    </row>
    <row r="218" spans="2:9">
      <c r="B218" s="53"/>
      <c r="C218" s="11" t="s">
        <v>168</v>
      </c>
      <c r="D218" s="12">
        <v>0</v>
      </c>
      <c r="E218" s="12">
        <v>11</v>
      </c>
      <c r="F218" s="12">
        <v>3</v>
      </c>
      <c r="G218" s="12">
        <v>0</v>
      </c>
      <c r="H218" s="2" t="str">
        <f>INDEX(foe_table!$A$2:$A$78,MATCH(IF(B218=0,I217,B218),foe_table!$B$2:$B$78,0))</f>
        <v>Science (excl maths)</v>
      </c>
      <c r="I218" s="2" t="str">
        <f t="shared" si="3"/>
        <v>Chemical Sciences</v>
      </c>
    </row>
    <row r="219" spans="2:9">
      <c r="B219" s="53"/>
      <c r="C219" s="11" t="s">
        <v>16</v>
      </c>
      <c r="D219" s="12">
        <v>7</v>
      </c>
      <c r="E219" s="12">
        <v>3</v>
      </c>
      <c r="F219" s="12">
        <v>0</v>
      </c>
      <c r="G219" s="12">
        <v>0</v>
      </c>
      <c r="H219" s="2" t="str">
        <f>INDEX(foe_table!$A$2:$A$78,MATCH(IF(B219=0,I218,B219),foe_table!$B$2:$B$78,0))</f>
        <v>Science (excl maths)</v>
      </c>
      <c r="I219" s="2" t="str">
        <f t="shared" si="3"/>
        <v>Chemical Sciences</v>
      </c>
    </row>
    <row r="220" spans="2:9">
      <c r="B220" s="53"/>
      <c r="C220" s="11" t="s">
        <v>17</v>
      </c>
      <c r="D220" s="12">
        <v>0</v>
      </c>
      <c r="E220" s="12">
        <v>0</v>
      </c>
      <c r="F220" s="12">
        <v>0</v>
      </c>
      <c r="G220" s="12">
        <v>0</v>
      </c>
      <c r="H220" s="2" t="str">
        <f>INDEX(foe_table!$A$2:$A$78,MATCH(IF(B220=0,I219,B220),foe_table!$B$2:$B$78,0))</f>
        <v>Science (excl maths)</v>
      </c>
      <c r="I220" s="2" t="str">
        <f t="shared" si="3"/>
        <v>Chemical Sciences</v>
      </c>
    </row>
    <row r="221" spans="2:9">
      <c r="B221" s="53"/>
      <c r="C221" s="11" t="s">
        <v>18</v>
      </c>
      <c r="D221" s="12">
        <v>3</v>
      </c>
      <c r="E221" s="12">
        <v>3</v>
      </c>
      <c r="F221" s="12">
        <v>0</v>
      </c>
      <c r="G221" s="12">
        <v>6</v>
      </c>
      <c r="H221" s="2" t="str">
        <f>INDEX(foe_table!$A$2:$A$78,MATCH(IF(B221=0,I220,B221),foe_table!$B$2:$B$78,0))</f>
        <v>Science (excl maths)</v>
      </c>
      <c r="I221" s="2" t="str">
        <f t="shared" si="3"/>
        <v>Chemical Sciences</v>
      </c>
    </row>
    <row r="222" spans="2:9">
      <c r="B222" s="53"/>
      <c r="C222" s="11" t="s">
        <v>19</v>
      </c>
      <c r="D222" s="12">
        <v>0</v>
      </c>
      <c r="E222" s="12">
        <v>0</v>
      </c>
      <c r="F222" s="12">
        <v>0</v>
      </c>
      <c r="G222" s="12">
        <v>0</v>
      </c>
      <c r="H222" s="2" t="str">
        <f>INDEX(foe_table!$A$2:$A$78,MATCH(IF(B222=0,I221,B222),foe_table!$B$2:$B$78,0))</f>
        <v>Science (excl maths)</v>
      </c>
      <c r="I222" s="2" t="str">
        <f t="shared" si="3"/>
        <v>Chemical Sciences</v>
      </c>
    </row>
    <row r="223" spans="2:9">
      <c r="B223" s="53"/>
      <c r="C223" s="11" t="s">
        <v>169</v>
      </c>
      <c r="D223" s="12">
        <v>11</v>
      </c>
      <c r="E223" s="12">
        <v>11</v>
      </c>
      <c r="F223" s="12">
        <v>4</v>
      </c>
      <c r="G223" s="12">
        <v>10</v>
      </c>
      <c r="H223" s="2" t="str">
        <f>INDEX(foe_table!$A$2:$A$78,MATCH(IF(B223=0,I222,B223),foe_table!$B$2:$B$78,0))</f>
        <v>Science (excl maths)</v>
      </c>
      <c r="I223" s="2" t="str">
        <f t="shared" si="3"/>
        <v>Chemical Sciences</v>
      </c>
    </row>
    <row r="224" spans="2:9">
      <c r="B224" s="53"/>
      <c r="C224" s="11" t="s">
        <v>20</v>
      </c>
      <c r="D224" s="12">
        <v>0</v>
      </c>
      <c r="E224" s="12">
        <v>0</v>
      </c>
      <c r="F224" s="12">
        <v>0</v>
      </c>
      <c r="G224" s="12">
        <v>0</v>
      </c>
      <c r="H224" s="2" t="str">
        <f>INDEX(foe_table!$A$2:$A$78,MATCH(IF(B224=0,I223,B224),foe_table!$B$2:$B$78,0))</f>
        <v>Science (excl maths)</v>
      </c>
      <c r="I224" s="2" t="str">
        <f t="shared" si="3"/>
        <v>Chemical Sciences</v>
      </c>
    </row>
    <row r="225" spans="2:9">
      <c r="B225" s="53"/>
      <c r="C225" s="11" t="s">
        <v>21</v>
      </c>
      <c r="D225" s="12">
        <v>3</v>
      </c>
      <c r="E225" s="12">
        <v>0</v>
      </c>
      <c r="F225" s="12">
        <v>0</v>
      </c>
      <c r="G225" s="12">
        <v>0</v>
      </c>
      <c r="H225" s="2" t="str">
        <f>INDEX(foe_table!$A$2:$A$78,MATCH(IF(B225=0,I224,B225),foe_table!$B$2:$B$78,0))</f>
        <v>Science (excl maths)</v>
      </c>
      <c r="I225" s="2" t="str">
        <f t="shared" si="3"/>
        <v>Chemical Sciences</v>
      </c>
    </row>
    <row r="226" spans="2:9">
      <c r="B226" s="53"/>
      <c r="C226" s="11" t="s">
        <v>170</v>
      </c>
      <c r="D226" s="12">
        <v>8</v>
      </c>
      <c r="E226" s="12">
        <v>0</v>
      </c>
      <c r="F226" s="12">
        <v>0</v>
      </c>
      <c r="G226" s="12">
        <v>0</v>
      </c>
      <c r="H226" s="2" t="str">
        <f>INDEX(foe_table!$A$2:$A$78,MATCH(IF(B226=0,I225,B226),foe_table!$B$2:$B$78,0))</f>
        <v>Science (excl maths)</v>
      </c>
      <c r="I226" s="2" t="str">
        <f t="shared" si="3"/>
        <v>Chemical Sciences</v>
      </c>
    </row>
    <row r="227" spans="2:9">
      <c r="B227" s="53"/>
      <c r="C227" s="11" t="s">
        <v>22</v>
      </c>
      <c r="D227" s="12">
        <v>5</v>
      </c>
      <c r="E227" s="12">
        <v>3</v>
      </c>
      <c r="F227" s="12">
        <v>0</v>
      </c>
      <c r="G227" s="12">
        <v>0</v>
      </c>
      <c r="H227" s="2" t="str">
        <f>INDEX(foe_table!$A$2:$A$78,MATCH(IF(B227=0,I226,B227),foe_table!$B$2:$B$78,0))</f>
        <v>Science (excl maths)</v>
      </c>
      <c r="I227" s="2" t="str">
        <f t="shared" si="3"/>
        <v>Chemical Sciences</v>
      </c>
    </row>
    <row r="228" spans="2:9">
      <c r="B228" s="53"/>
      <c r="C228" s="11" t="s">
        <v>23</v>
      </c>
      <c r="D228" s="12">
        <v>0</v>
      </c>
      <c r="E228" s="12">
        <v>0</v>
      </c>
      <c r="F228" s="12">
        <v>0</v>
      </c>
      <c r="G228" s="12">
        <v>0</v>
      </c>
      <c r="H228" s="2" t="str">
        <f>INDEX(foe_table!$A$2:$A$78,MATCH(IF(B228=0,I227,B228),foe_table!$B$2:$B$78,0))</f>
        <v>Science (excl maths)</v>
      </c>
      <c r="I228" s="2" t="str">
        <f t="shared" si="3"/>
        <v>Chemical Sciences</v>
      </c>
    </row>
    <row r="229" spans="2:9">
      <c r="B229" s="53"/>
      <c r="C229" s="11" t="s">
        <v>24</v>
      </c>
      <c r="D229" s="12">
        <v>103</v>
      </c>
      <c r="E229" s="12">
        <v>43</v>
      </c>
      <c r="F229" s="12">
        <v>54</v>
      </c>
      <c r="G229" s="12">
        <v>66</v>
      </c>
      <c r="H229" s="2" t="str">
        <f>INDEX(foe_table!$A$2:$A$78,MATCH(IF(B229=0,I228,B229),foe_table!$B$2:$B$78,0))</f>
        <v>Science (excl maths)</v>
      </c>
      <c r="I229" s="2" t="str">
        <f t="shared" si="3"/>
        <v>Chemical Sciences</v>
      </c>
    </row>
    <row r="230" spans="2:9">
      <c r="B230" s="52" t="s">
        <v>45</v>
      </c>
      <c r="C230" s="11" t="s">
        <v>0</v>
      </c>
      <c r="D230" s="12">
        <v>0</v>
      </c>
      <c r="E230" s="12">
        <v>0</v>
      </c>
      <c r="F230" s="12">
        <v>0</v>
      </c>
      <c r="G230" s="12">
        <v>0</v>
      </c>
      <c r="H230" s="2" t="str">
        <f>INDEX(foe_table!$A$2:$A$78,MATCH(IF(B230=0,I229,B230),foe_table!$B$2:$B$78,0))</f>
        <v>Science (excl maths)</v>
      </c>
      <c r="I230" s="2" t="str">
        <f t="shared" si="3"/>
        <v>Earth Sciences</v>
      </c>
    </row>
    <row r="231" spans="2:9">
      <c r="B231" s="53"/>
      <c r="C231" s="11" t="s">
        <v>1</v>
      </c>
      <c r="D231" s="12">
        <v>0</v>
      </c>
      <c r="E231" s="12">
        <v>0</v>
      </c>
      <c r="F231" s="12">
        <v>0</v>
      </c>
      <c r="G231" s="12">
        <v>0</v>
      </c>
      <c r="H231" s="2" t="str">
        <f>INDEX(foe_table!$A$2:$A$78,MATCH(IF(B231=0,I230,B231),foe_table!$B$2:$B$78,0))</f>
        <v>Science (excl maths)</v>
      </c>
      <c r="I231" s="2" t="str">
        <f t="shared" si="3"/>
        <v>Earth Sciences</v>
      </c>
    </row>
    <row r="232" spans="2:9">
      <c r="B232" s="53"/>
      <c r="C232" s="11" t="s">
        <v>2</v>
      </c>
      <c r="D232" s="12">
        <v>4</v>
      </c>
      <c r="E232" s="12">
        <v>0</v>
      </c>
      <c r="F232" s="12">
        <v>0</v>
      </c>
      <c r="G232" s="12">
        <v>0</v>
      </c>
      <c r="H232" s="2" t="str">
        <f>INDEX(foe_table!$A$2:$A$78,MATCH(IF(B232=0,I231,B232),foe_table!$B$2:$B$78,0))</f>
        <v>Science (excl maths)</v>
      </c>
      <c r="I232" s="2" t="str">
        <f t="shared" si="3"/>
        <v>Earth Sciences</v>
      </c>
    </row>
    <row r="233" spans="2:9">
      <c r="B233" s="53"/>
      <c r="C233" s="11" t="s">
        <v>142</v>
      </c>
      <c r="D233" s="12">
        <v>21</v>
      </c>
      <c r="E233" s="12">
        <v>31</v>
      </c>
      <c r="F233" s="12">
        <v>13</v>
      </c>
      <c r="G233" s="12">
        <v>20</v>
      </c>
      <c r="H233" s="2" t="str">
        <f>INDEX(foe_table!$A$2:$A$78,MATCH(IF(B233=0,I232,B233),foe_table!$B$2:$B$78,0))</f>
        <v>Science (excl maths)</v>
      </c>
      <c r="I233" s="2" t="str">
        <f t="shared" si="3"/>
        <v>Earth Sciences</v>
      </c>
    </row>
    <row r="234" spans="2:9">
      <c r="B234" s="53"/>
      <c r="C234" s="11" t="s">
        <v>143</v>
      </c>
      <c r="D234" s="12">
        <v>4</v>
      </c>
      <c r="E234" s="12">
        <v>8</v>
      </c>
      <c r="F234" s="12">
        <v>6</v>
      </c>
      <c r="G234" s="12">
        <v>3</v>
      </c>
      <c r="H234" s="2" t="str">
        <f>INDEX(foe_table!$A$2:$A$78,MATCH(IF(B234=0,I233,B234),foe_table!$B$2:$B$78,0))</f>
        <v>Science (excl maths)</v>
      </c>
      <c r="I234" s="2" t="str">
        <f t="shared" si="3"/>
        <v>Earth Sciences</v>
      </c>
    </row>
    <row r="235" spans="2:9">
      <c r="B235" s="53"/>
      <c r="C235" s="11" t="s">
        <v>3</v>
      </c>
      <c r="D235" s="12">
        <v>8</v>
      </c>
      <c r="E235" s="12">
        <v>7</v>
      </c>
      <c r="F235" s="12">
        <v>0</v>
      </c>
      <c r="G235" s="12">
        <v>0</v>
      </c>
      <c r="H235" s="2" t="str">
        <f>INDEX(foe_table!$A$2:$A$78,MATCH(IF(B235=0,I234,B235),foe_table!$B$2:$B$78,0))</f>
        <v>Science (excl maths)</v>
      </c>
      <c r="I235" s="2" t="str">
        <f t="shared" si="3"/>
        <v>Earth Sciences</v>
      </c>
    </row>
    <row r="236" spans="2:9">
      <c r="B236" s="53"/>
      <c r="C236" s="11" t="s">
        <v>144</v>
      </c>
      <c r="D236" s="12">
        <v>0</v>
      </c>
      <c r="E236" s="12">
        <v>3</v>
      </c>
      <c r="F236" s="12">
        <v>0</v>
      </c>
      <c r="G236" s="12">
        <v>3</v>
      </c>
      <c r="H236" s="2" t="str">
        <f>INDEX(foe_table!$A$2:$A$78,MATCH(IF(B236=0,I235,B236),foe_table!$B$2:$B$78,0))</f>
        <v>Science (excl maths)</v>
      </c>
      <c r="I236" s="2" t="str">
        <f t="shared" si="3"/>
        <v>Earth Sciences</v>
      </c>
    </row>
    <row r="237" spans="2:9">
      <c r="B237" s="53"/>
      <c r="C237" s="11" t="s">
        <v>145</v>
      </c>
      <c r="D237" s="12">
        <v>17</v>
      </c>
      <c r="E237" s="12">
        <v>13</v>
      </c>
      <c r="F237" s="12">
        <v>16</v>
      </c>
      <c r="G237" s="12">
        <v>18</v>
      </c>
      <c r="H237" s="2" t="str">
        <f>INDEX(foe_table!$A$2:$A$78,MATCH(IF(B237=0,I236,B237),foe_table!$B$2:$B$78,0))</f>
        <v>Science (excl maths)</v>
      </c>
      <c r="I237" s="2" t="str">
        <f t="shared" si="3"/>
        <v>Earth Sciences</v>
      </c>
    </row>
    <row r="238" spans="2:9">
      <c r="B238" s="53"/>
      <c r="C238" s="11" t="s">
        <v>146</v>
      </c>
      <c r="D238" s="12">
        <v>345</v>
      </c>
      <c r="E238" s="12">
        <v>288</v>
      </c>
      <c r="F238" s="12">
        <v>194</v>
      </c>
      <c r="G238" s="12">
        <v>173</v>
      </c>
      <c r="H238" s="2" t="str">
        <f>INDEX(foe_table!$A$2:$A$78,MATCH(IF(B238=0,I237,B238),foe_table!$B$2:$B$78,0))</f>
        <v>Science (excl maths)</v>
      </c>
      <c r="I238" s="2" t="str">
        <f t="shared" si="3"/>
        <v>Earth Sciences</v>
      </c>
    </row>
    <row r="239" spans="2:9">
      <c r="B239" s="53"/>
      <c r="C239" s="11" t="s">
        <v>147</v>
      </c>
      <c r="D239" s="12">
        <v>13</v>
      </c>
      <c r="E239" s="12">
        <v>4</v>
      </c>
      <c r="F239" s="12">
        <v>14</v>
      </c>
      <c r="G239" s="12">
        <v>6</v>
      </c>
      <c r="H239" s="2" t="str">
        <f>INDEX(foe_table!$A$2:$A$78,MATCH(IF(B239=0,I238,B239),foe_table!$B$2:$B$78,0))</f>
        <v>Science (excl maths)</v>
      </c>
      <c r="I239" s="2" t="str">
        <f t="shared" si="3"/>
        <v>Earth Sciences</v>
      </c>
    </row>
    <row r="240" spans="2:9">
      <c r="B240" s="53"/>
      <c r="C240" s="11" t="s">
        <v>148</v>
      </c>
      <c r="D240" s="12">
        <v>0</v>
      </c>
      <c r="E240" s="12">
        <v>0</v>
      </c>
      <c r="F240" s="12">
        <v>0</v>
      </c>
      <c r="G240" s="12">
        <v>0</v>
      </c>
      <c r="H240" s="2" t="str">
        <f>INDEX(foe_table!$A$2:$A$78,MATCH(IF(B240=0,I239,B240),foe_table!$B$2:$B$78,0))</f>
        <v>Science (excl maths)</v>
      </c>
      <c r="I240" s="2" t="str">
        <f t="shared" si="3"/>
        <v>Earth Sciences</v>
      </c>
    </row>
    <row r="241" spans="2:9">
      <c r="B241" s="53"/>
      <c r="C241" s="11" t="s">
        <v>149</v>
      </c>
      <c r="D241" s="12">
        <v>10</v>
      </c>
      <c r="E241" s="12">
        <v>3</v>
      </c>
      <c r="F241" s="12">
        <v>0</v>
      </c>
      <c r="G241" s="12">
        <v>4</v>
      </c>
      <c r="H241" s="2" t="str">
        <f>INDEX(foe_table!$A$2:$A$78,MATCH(IF(B241=0,I240,B241),foe_table!$B$2:$B$78,0))</f>
        <v>Science (excl maths)</v>
      </c>
      <c r="I241" s="2" t="str">
        <f t="shared" si="3"/>
        <v>Earth Sciences</v>
      </c>
    </row>
    <row r="242" spans="2:9">
      <c r="B242" s="53"/>
      <c r="C242" s="11" t="s">
        <v>150</v>
      </c>
      <c r="D242" s="12">
        <v>0</v>
      </c>
      <c r="E242" s="12">
        <v>0</v>
      </c>
      <c r="F242" s="12">
        <v>0</v>
      </c>
      <c r="G242" s="12">
        <v>0</v>
      </c>
      <c r="H242" s="2" t="str">
        <f>INDEX(foe_table!$A$2:$A$78,MATCH(IF(B242=0,I241,B242),foe_table!$B$2:$B$78,0))</f>
        <v>Science (excl maths)</v>
      </c>
      <c r="I242" s="2" t="str">
        <f t="shared" si="3"/>
        <v>Earth Sciences</v>
      </c>
    </row>
    <row r="243" spans="2:9">
      <c r="B243" s="53"/>
      <c r="C243" s="11" t="s">
        <v>4</v>
      </c>
      <c r="D243" s="12">
        <v>0</v>
      </c>
      <c r="E243" s="12">
        <v>0</v>
      </c>
      <c r="F243" s="12">
        <v>0</v>
      </c>
      <c r="G243" s="12">
        <v>0</v>
      </c>
      <c r="H243" s="2" t="str">
        <f>INDEX(foe_table!$A$2:$A$78,MATCH(IF(B243=0,I242,B243),foe_table!$B$2:$B$78,0))</f>
        <v>Science (excl maths)</v>
      </c>
      <c r="I243" s="2" t="str">
        <f t="shared" si="3"/>
        <v>Earth Sciences</v>
      </c>
    </row>
    <row r="244" spans="2:9">
      <c r="B244" s="53"/>
      <c r="C244" s="11" t="s">
        <v>151</v>
      </c>
      <c r="D244" s="12">
        <v>35</v>
      </c>
      <c r="E244" s="12">
        <v>19</v>
      </c>
      <c r="F244" s="12">
        <v>13</v>
      </c>
      <c r="G244" s="12">
        <v>10</v>
      </c>
      <c r="H244" s="2" t="str">
        <f>INDEX(foe_table!$A$2:$A$78,MATCH(IF(B244=0,I243,B244),foe_table!$B$2:$B$78,0))</f>
        <v>Science (excl maths)</v>
      </c>
      <c r="I244" s="2" t="str">
        <f t="shared" si="3"/>
        <v>Earth Sciences</v>
      </c>
    </row>
    <row r="245" spans="2:9">
      <c r="B245" s="53"/>
      <c r="C245" s="11" t="s">
        <v>152</v>
      </c>
      <c r="D245" s="12">
        <v>0</v>
      </c>
      <c r="E245" s="12">
        <v>0</v>
      </c>
      <c r="F245" s="12">
        <v>0</v>
      </c>
      <c r="G245" s="12">
        <v>0</v>
      </c>
      <c r="H245" s="2" t="str">
        <f>INDEX(foe_table!$A$2:$A$78,MATCH(IF(B245=0,I244,B245),foe_table!$B$2:$B$78,0))</f>
        <v>Science (excl maths)</v>
      </c>
      <c r="I245" s="2" t="str">
        <f t="shared" si="3"/>
        <v>Earth Sciences</v>
      </c>
    </row>
    <row r="246" spans="2:9">
      <c r="B246" s="53"/>
      <c r="C246" s="11" t="s">
        <v>153</v>
      </c>
      <c r="D246" s="12">
        <v>4</v>
      </c>
      <c r="E246" s="12">
        <v>6</v>
      </c>
      <c r="F246" s="12">
        <v>0</v>
      </c>
      <c r="G246" s="12">
        <v>0</v>
      </c>
      <c r="H246" s="2" t="str">
        <f>INDEX(foe_table!$A$2:$A$78,MATCH(IF(B246=0,I245,B246),foe_table!$B$2:$B$78,0))</f>
        <v>Science (excl maths)</v>
      </c>
      <c r="I246" s="2" t="str">
        <f t="shared" si="3"/>
        <v>Earth Sciences</v>
      </c>
    </row>
    <row r="247" spans="2:9">
      <c r="B247" s="53"/>
      <c r="C247" s="11" t="s">
        <v>154</v>
      </c>
      <c r="D247" s="12">
        <v>5</v>
      </c>
      <c r="E247" s="12">
        <v>8</v>
      </c>
      <c r="F247" s="12">
        <v>0</v>
      </c>
      <c r="G247" s="12">
        <v>0</v>
      </c>
      <c r="H247" s="2" t="str">
        <f>INDEX(foe_table!$A$2:$A$78,MATCH(IF(B247=0,I246,B247),foe_table!$B$2:$B$78,0))</f>
        <v>Science (excl maths)</v>
      </c>
      <c r="I247" s="2" t="str">
        <f t="shared" si="3"/>
        <v>Earth Sciences</v>
      </c>
    </row>
    <row r="248" spans="2:9">
      <c r="B248" s="53"/>
      <c r="C248" s="11" t="s">
        <v>5</v>
      </c>
      <c r="D248" s="12">
        <v>3</v>
      </c>
      <c r="E248" s="12">
        <v>3</v>
      </c>
      <c r="F248" s="12">
        <v>0</v>
      </c>
      <c r="G248" s="12">
        <v>0</v>
      </c>
      <c r="H248" s="2" t="str">
        <f>INDEX(foe_table!$A$2:$A$78,MATCH(IF(B248=0,I247,B248),foe_table!$B$2:$B$78,0))</f>
        <v>Science (excl maths)</v>
      </c>
      <c r="I248" s="2" t="str">
        <f t="shared" si="3"/>
        <v>Earth Sciences</v>
      </c>
    </row>
    <row r="249" spans="2:9">
      <c r="B249" s="53"/>
      <c r="C249" s="11" t="s">
        <v>155</v>
      </c>
      <c r="D249" s="12">
        <v>7</v>
      </c>
      <c r="E249" s="12">
        <v>0</v>
      </c>
      <c r="F249" s="12">
        <v>4</v>
      </c>
      <c r="G249" s="12">
        <v>0</v>
      </c>
      <c r="H249" s="2" t="str">
        <f>INDEX(foe_table!$A$2:$A$78,MATCH(IF(B249=0,I248,B249),foe_table!$B$2:$B$78,0))</f>
        <v>Science (excl maths)</v>
      </c>
      <c r="I249" s="2" t="str">
        <f t="shared" si="3"/>
        <v>Earth Sciences</v>
      </c>
    </row>
    <row r="250" spans="2:9">
      <c r="B250" s="53"/>
      <c r="C250" s="11" t="s">
        <v>156</v>
      </c>
      <c r="D250" s="12">
        <v>4</v>
      </c>
      <c r="E250" s="12">
        <v>5</v>
      </c>
      <c r="F250" s="12">
        <v>0</v>
      </c>
      <c r="G250" s="12">
        <v>3</v>
      </c>
      <c r="H250" s="2" t="str">
        <f>INDEX(foe_table!$A$2:$A$78,MATCH(IF(B250=0,I249,B250),foe_table!$B$2:$B$78,0))</f>
        <v>Science (excl maths)</v>
      </c>
      <c r="I250" s="2" t="str">
        <f t="shared" si="3"/>
        <v>Earth Sciences</v>
      </c>
    </row>
    <row r="251" spans="2:9">
      <c r="B251" s="53"/>
      <c r="C251" s="11" t="s">
        <v>6</v>
      </c>
      <c r="D251" s="12">
        <v>0</v>
      </c>
      <c r="E251" s="12">
        <v>0</v>
      </c>
      <c r="F251" s="12">
        <v>0</v>
      </c>
      <c r="G251" s="12">
        <v>0</v>
      </c>
      <c r="H251" s="2" t="str">
        <f>INDEX(foe_table!$A$2:$A$78,MATCH(IF(B251=0,I250,B251),foe_table!$B$2:$B$78,0))</f>
        <v>Science (excl maths)</v>
      </c>
      <c r="I251" s="2" t="str">
        <f t="shared" si="3"/>
        <v>Earth Sciences</v>
      </c>
    </row>
    <row r="252" spans="2:9">
      <c r="B252" s="53"/>
      <c r="C252" s="11" t="s">
        <v>7</v>
      </c>
      <c r="D252" s="12">
        <v>0</v>
      </c>
      <c r="E252" s="12">
        <v>0</v>
      </c>
      <c r="F252" s="12">
        <v>0</v>
      </c>
      <c r="G252" s="12">
        <v>0</v>
      </c>
      <c r="H252" s="2" t="str">
        <f>INDEX(foe_table!$A$2:$A$78,MATCH(IF(B252=0,I251,B252),foe_table!$B$2:$B$78,0))</f>
        <v>Science (excl maths)</v>
      </c>
      <c r="I252" s="2" t="str">
        <f t="shared" si="3"/>
        <v>Earth Sciences</v>
      </c>
    </row>
    <row r="253" spans="2:9">
      <c r="B253" s="53"/>
      <c r="C253" s="11" t="s">
        <v>157</v>
      </c>
      <c r="D253" s="12">
        <v>3</v>
      </c>
      <c r="E253" s="12">
        <v>0</v>
      </c>
      <c r="F253" s="12">
        <v>6</v>
      </c>
      <c r="G253" s="12">
        <v>0</v>
      </c>
      <c r="H253" s="2" t="str">
        <f>INDEX(foe_table!$A$2:$A$78,MATCH(IF(B253=0,I252,B253),foe_table!$B$2:$B$78,0))</f>
        <v>Science (excl maths)</v>
      </c>
      <c r="I253" s="2" t="str">
        <f t="shared" si="3"/>
        <v>Earth Sciences</v>
      </c>
    </row>
    <row r="254" spans="2:9">
      <c r="B254" s="53"/>
      <c r="C254" s="11" t="s">
        <v>8</v>
      </c>
      <c r="D254" s="12">
        <v>7</v>
      </c>
      <c r="E254" s="12">
        <v>6</v>
      </c>
      <c r="F254" s="12">
        <v>7</v>
      </c>
      <c r="G254" s="12">
        <v>5</v>
      </c>
      <c r="H254" s="2" t="str">
        <f>INDEX(foe_table!$A$2:$A$78,MATCH(IF(B254=0,I253,B254),foe_table!$B$2:$B$78,0))</f>
        <v>Science (excl maths)</v>
      </c>
      <c r="I254" s="2" t="str">
        <f t="shared" si="3"/>
        <v>Earth Sciences</v>
      </c>
    </row>
    <row r="255" spans="2:9">
      <c r="B255" s="53"/>
      <c r="C255" s="11" t="s">
        <v>158</v>
      </c>
      <c r="D255" s="12">
        <v>9</v>
      </c>
      <c r="E255" s="12">
        <v>0</v>
      </c>
      <c r="F255" s="12">
        <v>0</v>
      </c>
      <c r="G255" s="12">
        <v>0</v>
      </c>
      <c r="H255" s="2" t="str">
        <f>INDEX(foe_table!$A$2:$A$78,MATCH(IF(B255=0,I254,B255),foe_table!$B$2:$B$78,0))</f>
        <v>Science (excl maths)</v>
      </c>
      <c r="I255" s="2" t="str">
        <f t="shared" si="3"/>
        <v>Earth Sciences</v>
      </c>
    </row>
    <row r="256" spans="2:9">
      <c r="B256" s="53"/>
      <c r="C256" s="11" t="s">
        <v>159</v>
      </c>
      <c r="D256" s="12">
        <v>12</v>
      </c>
      <c r="E256" s="12">
        <v>4</v>
      </c>
      <c r="F256" s="12">
        <v>4</v>
      </c>
      <c r="G256" s="12">
        <v>3</v>
      </c>
      <c r="H256" s="2" t="str">
        <f>INDEX(foe_table!$A$2:$A$78,MATCH(IF(B256=0,I255,B256),foe_table!$B$2:$B$78,0))</f>
        <v>Science (excl maths)</v>
      </c>
      <c r="I256" s="2" t="str">
        <f t="shared" si="3"/>
        <v>Earth Sciences</v>
      </c>
    </row>
    <row r="257" spans="2:9">
      <c r="B257" s="53"/>
      <c r="C257" s="11" t="s">
        <v>9</v>
      </c>
      <c r="D257" s="12">
        <v>0</v>
      </c>
      <c r="E257" s="12">
        <v>0</v>
      </c>
      <c r="F257" s="12">
        <v>0</v>
      </c>
      <c r="G257" s="12">
        <v>0</v>
      </c>
      <c r="H257" s="2" t="str">
        <f>INDEX(foe_table!$A$2:$A$78,MATCH(IF(B257=0,I256,B257),foe_table!$B$2:$B$78,0))</f>
        <v>Science (excl maths)</v>
      </c>
      <c r="I257" s="2" t="str">
        <f t="shared" si="3"/>
        <v>Earth Sciences</v>
      </c>
    </row>
    <row r="258" spans="2:9">
      <c r="B258" s="53"/>
      <c r="C258" s="11" t="s">
        <v>160</v>
      </c>
      <c r="D258" s="12">
        <v>3</v>
      </c>
      <c r="E258" s="12">
        <v>8</v>
      </c>
      <c r="F258" s="12">
        <v>7</v>
      </c>
      <c r="G258" s="12">
        <v>5</v>
      </c>
      <c r="H258" s="2" t="str">
        <f>INDEX(foe_table!$A$2:$A$78,MATCH(IF(B258=0,I257,B258),foe_table!$B$2:$B$78,0))</f>
        <v>Science (excl maths)</v>
      </c>
      <c r="I258" s="2" t="str">
        <f t="shared" si="3"/>
        <v>Earth Sciences</v>
      </c>
    </row>
    <row r="259" spans="2:9">
      <c r="B259" s="53"/>
      <c r="C259" s="11" t="s">
        <v>10</v>
      </c>
      <c r="D259" s="12">
        <v>0</v>
      </c>
      <c r="E259" s="12">
        <v>0</v>
      </c>
      <c r="F259" s="12">
        <v>0</v>
      </c>
      <c r="G259" s="12">
        <v>0</v>
      </c>
      <c r="H259" s="2" t="str">
        <f>INDEX(foe_table!$A$2:$A$78,MATCH(IF(B259=0,I258,B259),foe_table!$B$2:$B$78,0))</f>
        <v>Science (excl maths)</v>
      </c>
      <c r="I259" s="2" t="str">
        <f t="shared" si="3"/>
        <v>Earth Sciences</v>
      </c>
    </row>
    <row r="260" spans="2:9">
      <c r="B260" s="53"/>
      <c r="C260" s="11" t="s">
        <v>161</v>
      </c>
      <c r="D260" s="12">
        <v>5</v>
      </c>
      <c r="E260" s="12">
        <v>0</v>
      </c>
      <c r="F260" s="12">
        <v>8</v>
      </c>
      <c r="G260" s="12">
        <v>3</v>
      </c>
      <c r="H260" s="2" t="str">
        <f>INDEX(foe_table!$A$2:$A$78,MATCH(IF(B260=0,I259,B260),foe_table!$B$2:$B$78,0))</f>
        <v>Science (excl maths)</v>
      </c>
      <c r="I260" s="2" t="str">
        <f t="shared" si="3"/>
        <v>Earth Sciences</v>
      </c>
    </row>
    <row r="261" spans="2:9">
      <c r="B261" s="53"/>
      <c r="C261" s="11" t="s">
        <v>162</v>
      </c>
      <c r="D261" s="12">
        <v>9</v>
      </c>
      <c r="E261" s="12">
        <v>0</v>
      </c>
      <c r="F261" s="12">
        <v>4</v>
      </c>
      <c r="G261" s="12">
        <v>0</v>
      </c>
      <c r="H261" s="2" t="str">
        <f>INDEX(foe_table!$A$2:$A$78,MATCH(IF(B261=0,I260,B261),foe_table!$B$2:$B$78,0))</f>
        <v>Science (excl maths)</v>
      </c>
      <c r="I261" s="2" t="str">
        <f t="shared" si="3"/>
        <v>Earth Sciences</v>
      </c>
    </row>
    <row r="262" spans="2:9">
      <c r="B262" s="53"/>
      <c r="C262" s="11" t="s">
        <v>163</v>
      </c>
      <c r="D262" s="12">
        <v>5</v>
      </c>
      <c r="E262" s="12">
        <v>0</v>
      </c>
      <c r="F262" s="12">
        <v>0</v>
      </c>
      <c r="G262" s="12">
        <v>0</v>
      </c>
      <c r="H262" s="2" t="str">
        <f>INDEX(foe_table!$A$2:$A$78,MATCH(IF(B262=0,I261,B262),foe_table!$B$2:$B$78,0))</f>
        <v>Science (excl maths)</v>
      </c>
      <c r="I262" s="2" t="str">
        <f t="shared" si="3"/>
        <v>Earth Sciences</v>
      </c>
    </row>
    <row r="263" spans="2:9">
      <c r="B263" s="53"/>
      <c r="C263" s="11" t="s">
        <v>11</v>
      </c>
      <c r="D263" s="12">
        <v>0</v>
      </c>
      <c r="E263" s="12">
        <v>3</v>
      </c>
      <c r="F263" s="12">
        <v>0</v>
      </c>
      <c r="G263" s="12">
        <v>0</v>
      </c>
      <c r="H263" s="2" t="str">
        <f>INDEX(foe_table!$A$2:$A$78,MATCH(IF(B263=0,I262,B263),foe_table!$B$2:$B$78,0))</f>
        <v>Science (excl maths)</v>
      </c>
      <c r="I263" s="2" t="str">
        <f t="shared" si="3"/>
        <v>Earth Sciences</v>
      </c>
    </row>
    <row r="264" spans="2:9">
      <c r="B264" s="53"/>
      <c r="C264" s="11" t="s">
        <v>164</v>
      </c>
      <c r="D264" s="12">
        <v>13</v>
      </c>
      <c r="E264" s="12">
        <v>4</v>
      </c>
      <c r="F264" s="12">
        <v>6</v>
      </c>
      <c r="G264" s="12">
        <v>0</v>
      </c>
      <c r="H264" s="2" t="str">
        <f>INDEX(foe_table!$A$2:$A$78,MATCH(IF(B264=0,I263,B264),foe_table!$B$2:$B$78,0))</f>
        <v>Science (excl maths)</v>
      </c>
      <c r="I264" s="2" t="str">
        <f t="shared" si="3"/>
        <v>Earth Sciences</v>
      </c>
    </row>
    <row r="265" spans="2:9">
      <c r="B265" s="53"/>
      <c r="C265" s="11" t="s">
        <v>12</v>
      </c>
      <c r="D265" s="12">
        <v>0</v>
      </c>
      <c r="E265" s="12">
        <v>0</v>
      </c>
      <c r="F265" s="12">
        <v>0</v>
      </c>
      <c r="G265" s="12">
        <v>0</v>
      </c>
      <c r="H265" s="2" t="str">
        <f>INDEX(foe_table!$A$2:$A$78,MATCH(IF(B265=0,I264,B265),foe_table!$B$2:$B$78,0))</f>
        <v>Science (excl maths)</v>
      </c>
      <c r="I265" s="2" t="str">
        <f t="shared" si="3"/>
        <v>Earth Sciences</v>
      </c>
    </row>
    <row r="266" spans="2:9">
      <c r="B266" s="53"/>
      <c r="C266" s="11" t="s">
        <v>165</v>
      </c>
      <c r="D266" s="12">
        <v>4</v>
      </c>
      <c r="E266" s="12">
        <v>3</v>
      </c>
      <c r="F266" s="12">
        <v>0</v>
      </c>
      <c r="G266" s="12">
        <v>7</v>
      </c>
      <c r="H266" s="2" t="str">
        <f>INDEX(foe_table!$A$2:$A$78,MATCH(IF(B266=0,I265,B266),foe_table!$B$2:$B$78,0))</f>
        <v>Science (excl maths)</v>
      </c>
      <c r="I266" s="2" t="str">
        <f t="shared" si="3"/>
        <v>Earth Sciences</v>
      </c>
    </row>
    <row r="267" spans="2:9">
      <c r="B267" s="53"/>
      <c r="C267" s="11" t="s">
        <v>13</v>
      </c>
      <c r="D267" s="12">
        <v>37</v>
      </c>
      <c r="E267" s="12">
        <v>13</v>
      </c>
      <c r="F267" s="12">
        <v>6</v>
      </c>
      <c r="G267" s="12">
        <v>9</v>
      </c>
      <c r="H267" s="2" t="str">
        <f>INDEX(foe_table!$A$2:$A$78,MATCH(IF(B267=0,I266,B267),foe_table!$B$2:$B$78,0))</f>
        <v>Science (excl maths)</v>
      </c>
      <c r="I267" s="2" t="str">
        <f t="shared" si="3"/>
        <v>Earth Sciences</v>
      </c>
    </row>
    <row r="268" spans="2:9">
      <c r="B268" s="53"/>
      <c r="C268" s="11" t="s">
        <v>166</v>
      </c>
      <c r="D268" s="12">
        <v>5</v>
      </c>
      <c r="E268" s="12">
        <v>0</v>
      </c>
      <c r="F268" s="12">
        <v>4</v>
      </c>
      <c r="G268" s="12">
        <v>0</v>
      </c>
      <c r="H268" s="2" t="str">
        <f>INDEX(foe_table!$A$2:$A$78,MATCH(IF(B268=0,I267,B268),foe_table!$B$2:$B$78,0))</f>
        <v>Science (excl maths)</v>
      </c>
      <c r="I268" s="2" t="str">
        <f t="shared" si="3"/>
        <v>Earth Sciences</v>
      </c>
    </row>
    <row r="269" spans="2:9">
      <c r="B269" s="53"/>
      <c r="C269" s="11" t="s">
        <v>14</v>
      </c>
      <c r="D269" s="12">
        <v>0</v>
      </c>
      <c r="E269" s="12">
        <v>0</v>
      </c>
      <c r="F269" s="12">
        <v>0</v>
      </c>
      <c r="G269" s="12">
        <v>0</v>
      </c>
      <c r="H269" s="2" t="str">
        <f>INDEX(foe_table!$A$2:$A$78,MATCH(IF(B269=0,I268,B269),foe_table!$B$2:$B$78,0))</f>
        <v>Science (excl maths)</v>
      </c>
      <c r="I269" s="2" t="str">
        <f t="shared" si="3"/>
        <v>Earth Sciences</v>
      </c>
    </row>
    <row r="270" spans="2:9">
      <c r="B270" s="53"/>
      <c r="C270" s="11" t="s">
        <v>167</v>
      </c>
      <c r="D270" s="12">
        <v>12</v>
      </c>
      <c r="E270" s="12">
        <v>6</v>
      </c>
      <c r="F270" s="12">
        <v>0</v>
      </c>
      <c r="G270" s="12">
        <v>6</v>
      </c>
      <c r="H270" s="2" t="str">
        <f>INDEX(foe_table!$A$2:$A$78,MATCH(IF(B270=0,I269,B270),foe_table!$B$2:$B$78,0))</f>
        <v>Science (excl maths)</v>
      </c>
      <c r="I270" s="2" t="str">
        <f t="shared" si="3"/>
        <v>Earth Sciences</v>
      </c>
    </row>
    <row r="271" spans="2:9">
      <c r="B271" s="53"/>
      <c r="C271" s="11" t="s">
        <v>15</v>
      </c>
      <c r="D271" s="12">
        <v>5</v>
      </c>
      <c r="E271" s="12">
        <v>3</v>
      </c>
      <c r="F271" s="12">
        <v>0</v>
      </c>
      <c r="G271" s="12">
        <v>0</v>
      </c>
      <c r="H271" s="2" t="str">
        <f>INDEX(foe_table!$A$2:$A$78,MATCH(IF(B271=0,I270,B271),foe_table!$B$2:$B$78,0))</f>
        <v>Science (excl maths)</v>
      </c>
      <c r="I271" s="2" t="str">
        <f t="shared" si="3"/>
        <v>Earth Sciences</v>
      </c>
    </row>
    <row r="272" spans="2:9">
      <c r="B272" s="53"/>
      <c r="C272" s="11" t="s">
        <v>168</v>
      </c>
      <c r="D272" s="12">
        <v>11</v>
      </c>
      <c r="E272" s="12">
        <v>4</v>
      </c>
      <c r="F272" s="12">
        <v>0</v>
      </c>
      <c r="G272" s="12">
        <v>0</v>
      </c>
      <c r="H272" s="2" t="str">
        <f>INDEX(foe_table!$A$2:$A$78,MATCH(IF(B272=0,I271,B272),foe_table!$B$2:$B$78,0))</f>
        <v>Science (excl maths)</v>
      </c>
      <c r="I272" s="2" t="str">
        <f t="shared" si="3"/>
        <v>Earth Sciences</v>
      </c>
    </row>
    <row r="273" spans="2:9">
      <c r="B273" s="53"/>
      <c r="C273" s="11" t="s">
        <v>16</v>
      </c>
      <c r="D273" s="12">
        <v>3</v>
      </c>
      <c r="E273" s="12">
        <v>0</v>
      </c>
      <c r="F273" s="12">
        <v>0</v>
      </c>
      <c r="G273" s="12">
        <v>0</v>
      </c>
      <c r="H273" s="2" t="str">
        <f>INDEX(foe_table!$A$2:$A$78,MATCH(IF(B273=0,I272,B273),foe_table!$B$2:$B$78,0))</f>
        <v>Science (excl maths)</v>
      </c>
      <c r="I273" s="2" t="str">
        <f t="shared" si="3"/>
        <v>Earth Sciences</v>
      </c>
    </row>
    <row r="274" spans="2:9">
      <c r="B274" s="53"/>
      <c r="C274" s="11" t="s">
        <v>17</v>
      </c>
      <c r="D274" s="12">
        <v>0</v>
      </c>
      <c r="E274" s="12">
        <v>0</v>
      </c>
      <c r="F274" s="12">
        <v>0</v>
      </c>
      <c r="G274" s="12">
        <v>0</v>
      </c>
      <c r="H274" s="2" t="str">
        <f>INDEX(foe_table!$A$2:$A$78,MATCH(IF(B274=0,I273,B274),foe_table!$B$2:$B$78,0))</f>
        <v>Science (excl maths)</v>
      </c>
      <c r="I274" s="2" t="str">
        <f t="shared" ref="I274:I337" si="4">IF(B274=0,I273,B274)</f>
        <v>Earth Sciences</v>
      </c>
    </row>
    <row r="275" spans="2:9">
      <c r="B275" s="53"/>
      <c r="C275" s="11" t="s">
        <v>18</v>
      </c>
      <c r="D275" s="12">
        <v>0</v>
      </c>
      <c r="E275" s="12">
        <v>0</v>
      </c>
      <c r="F275" s="12">
        <v>0</v>
      </c>
      <c r="G275" s="12">
        <v>0</v>
      </c>
      <c r="H275" s="2" t="str">
        <f>INDEX(foe_table!$A$2:$A$78,MATCH(IF(B275=0,I274,B275),foe_table!$B$2:$B$78,0))</f>
        <v>Science (excl maths)</v>
      </c>
      <c r="I275" s="2" t="str">
        <f t="shared" si="4"/>
        <v>Earth Sciences</v>
      </c>
    </row>
    <row r="276" spans="2:9">
      <c r="B276" s="53"/>
      <c r="C276" s="11" t="s">
        <v>19</v>
      </c>
      <c r="D276" s="12">
        <v>7</v>
      </c>
      <c r="E276" s="12">
        <v>3</v>
      </c>
      <c r="F276" s="12">
        <v>6</v>
      </c>
      <c r="G276" s="12">
        <v>0</v>
      </c>
      <c r="H276" s="2" t="str">
        <f>INDEX(foe_table!$A$2:$A$78,MATCH(IF(B276=0,I275,B276),foe_table!$B$2:$B$78,0))</f>
        <v>Science (excl maths)</v>
      </c>
      <c r="I276" s="2" t="str">
        <f t="shared" si="4"/>
        <v>Earth Sciences</v>
      </c>
    </row>
    <row r="277" spans="2:9">
      <c r="B277" s="53"/>
      <c r="C277" s="11" t="s">
        <v>169</v>
      </c>
      <c r="D277" s="12">
        <v>0</v>
      </c>
      <c r="E277" s="12">
        <v>3</v>
      </c>
      <c r="F277" s="12">
        <v>0</v>
      </c>
      <c r="G277" s="12">
        <v>0</v>
      </c>
      <c r="H277" s="2" t="str">
        <f>INDEX(foe_table!$A$2:$A$78,MATCH(IF(B277=0,I276,B277),foe_table!$B$2:$B$78,0))</f>
        <v>Science (excl maths)</v>
      </c>
      <c r="I277" s="2" t="str">
        <f t="shared" si="4"/>
        <v>Earth Sciences</v>
      </c>
    </row>
    <row r="278" spans="2:9">
      <c r="B278" s="53"/>
      <c r="C278" s="11" t="s">
        <v>20</v>
      </c>
      <c r="D278" s="12">
        <v>5</v>
      </c>
      <c r="E278" s="12">
        <v>0</v>
      </c>
      <c r="F278" s="12">
        <v>0</v>
      </c>
      <c r="G278" s="12">
        <v>0</v>
      </c>
      <c r="H278" s="2" t="str">
        <f>INDEX(foe_table!$A$2:$A$78,MATCH(IF(B278=0,I277,B278),foe_table!$B$2:$B$78,0))</f>
        <v>Science (excl maths)</v>
      </c>
      <c r="I278" s="2" t="str">
        <f t="shared" si="4"/>
        <v>Earth Sciences</v>
      </c>
    </row>
    <row r="279" spans="2:9">
      <c r="B279" s="53"/>
      <c r="C279" s="11" t="s">
        <v>21</v>
      </c>
      <c r="D279" s="12">
        <v>0</v>
      </c>
      <c r="E279" s="12">
        <v>0</v>
      </c>
      <c r="F279" s="12">
        <v>0</v>
      </c>
      <c r="G279" s="12">
        <v>0</v>
      </c>
      <c r="H279" s="2" t="str">
        <f>INDEX(foe_table!$A$2:$A$78,MATCH(IF(B279=0,I278,B279),foe_table!$B$2:$B$78,0))</f>
        <v>Science (excl maths)</v>
      </c>
      <c r="I279" s="2" t="str">
        <f t="shared" si="4"/>
        <v>Earth Sciences</v>
      </c>
    </row>
    <row r="280" spans="2:9">
      <c r="B280" s="53"/>
      <c r="C280" s="11" t="s">
        <v>170</v>
      </c>
      <c r="D280" s="12">
        <v>10</v>
      </c>
      <c r="E280" s="12">
        <v>5</v>
      </c>
      <c r="F280" s="12">
        <v>0</v>
      </c>
      <c r="G280" s="12">
        <v>0</v>
      </c>
      <c r="H280" s="2" t="str">
        <f>INDEX(foe_table!$A$2:$A$78,MATCH(IF(B280=0,I279,B280),foe_table!$B$2:$B$78,0))</f>
        <v>Science (excl maths)</v>
      </c>
      <c r="I280" s="2" t="str">
        <f t="shared" si="4"/>
        <v>Earth Sciences</v>
      </c>
    </row>
    <row r="281" spans="2:9">
      <c r="B281" s="53"/>
      <c r="C281" s="11" t="s">
        <v>22</v>
      </c>
      <c r="D281" s="12">
        <v>3</v>
      </c>
      <c r="E281" s="12">
        <v>4</v>
      </c>
      <c r="F281" s="12">
        <v>3</v>
      </c>
      <c r="G281" s="12">
        <v>0</v>
      </c>
      <c r="H281" s="2" t="str">
        <f>INDEX(foe_table!$A$2:$A$78,MATCH(IF(B281=0,I280,B281),foe_table!$B$2:$B$78,0))</f>
        <v>Science (excl maths)</v>
      </c>
      <c r="I281" s="2" t="str">
        <f t="shared" si="4"/>
        <v>Earth Sciences</v>
      </c>
    </row>
    <row r="282" spans="2:9">
      <c r="B282" s="53"/>
      <c r="C282" s="11" t="s">
        <v>23</v>
      </c>
      <c r="D282" s="12">
        <v>4</v>
      </c>
      <c r="E282" s="12">
        <v>0</v>
      </c>
      <c r="F282" s="12">
        <v>0</v>
      </c>
      <c r="G282" s="12">
        <v>0</v>
      </c>
      <c r="H282" s="2" t="str">
        <f>INDEX(foe_table!$A$2:$A$78,MATCH(IF(B282=0,I281,B282),foe_table!$B$2:$B$78,0))</f>
        <v>Science (excl maths)</v>
      </c>
      <c r="I282" s="2" t="str">
        <f t="shared" si="4"/>
        <v>Earth Sciences</v>
      </c>
    </row>
    <row r="283" spans="2:9">
      <c r="B283" s="53"/>
      <c r="C283" s="11" t="s">
        <v>24</v>
      </c>
      <c r="D283" s="12">
        <v>126</v>
      </c>
      <c r="E283" s="12">
        <v>66</v>
      </c>
      <c r="F283" s="12">
        <v>63</v>
      </c>
      <c r="G283" s="12">
        <v>69</v>
      </c>
      <c r="H283" s="2" t="str">
        <f>INDEX(foe_table!$A$2:$A$78,MATCH(IF(B283=0,I282,B283),foe_table!$B$2:$B$78,0))</f>
        <v>Science (excl maths)</v>
      </c>
      <c r="I283" s="2" t="str">
        <f t="shared" si="4"/>
        <v>Earth Sciences</v>
      </c>
    </row>
    <row r="284" spans="2:9">
      <c r="B284" s="52" t="s">
        <v>46</v>
      </c>
      <c r="C284" s="11" t="s">
        <v>0</v>
      </c>
      <c r="D284" s="12">
        <v>0</v>
      </c>
      <c r="E284" s="12">
        <v>4</v>
      </c>
      <c r="F284" s="12">
        <v>0</v>
      </c>
      <c r="G284" s="12">
        <v>6</v>
      </c>
      <c r="H284" s="2" t="str">
        <f>INDEX(foe_table!$A$2:$A$78,MATCH(IF(B284=0,I283,B284),foe_table!$B$2:$B$78,0))</f>
        <v>Science (excl maths)</v>
      </c>
      <c r="I284" s="2" t="str">
        <f t="shared" si="4"/>
        <v>Biological Sciences</v>
      </c>
    </row>
    <row r="285" spans="2:9">
      <c r="B285" s="53"/>
      <c r="C285" s="11" t="s">
        <v>1</v>
      </c>
      <c r="D285" s="12">
        <v>0</v>
      </c>
      <c r="E285" s="12">
        <v>0</v>
      </c>
      <c r="F285" s="12">
        <v>5</v>
      </c>
      <c r="G285" s="12">
        <v>4</v>
      </c>
      <c r="H285" s="2" t="str">
        <f>INDEX(foe_table!$A$2:$A$78,MATCH(IF(B285=0,I284,B285),foe_table!$B$2:$B$78,0))</f>
        <v>Science (excl maths)</v>
      </c>
      <c r="I285" s="2" t="str">
        <f t="shared" si="4"/>
        <v>Biological Sciences</v>
      </c>
    </row>
    <row r="286" spans="2:9">
      <c r="B286" s="53"/>
      <c r="C286" s="11" t="s">
        <v>2</v>
      </c>
      <c r="D286" s="12">
        <v>9</v>
      </c>
      <c r="E286" s="12">
        <v>3</v>
      </c>
      <c r="F286" s="12">
        <v>0</v>
      </c>
      <c r="G286" s="12">
        <v>4</v>
      </c>
      <c r="H286" s="2" t="str">
        <f>INDEX(foe_table!$A$2:$A$78,MATCH(IF(B286=0,I285,B286),foe_table!$B$2:$B$78,0))</f>
        <v>Science (excl maths)</v>
      </c>
      <c r="I286" s="2" t="str">
        <f t="shared" si="4"/>
        <v>Biological Sciences</v>
      </c>
    </row>
    <row r="287" spans="2:9">
      <c r="B287" s="53"/>
      <c r="C287" s="11" t="s">
        <v>142</v>
      </c>
      <c r="D287" s="12">
        <v>38</v>
      </c>
      <c r="E287" s="12">
        <v>67</v>
      </c>
      <c r="F287" s="12">
        <v>53</v>
      </c>
      <c r="G287" s="12">
        <v>108</v>
      </c>
      <c r="H287" s="2" t="str">
        <f>INDEX(foe_table!$A$2:$A$78,MATCH(IF(B287=0,I286,B287),foe_table!$B$2:$B$78,0))</f>
        <v>Science (excl maths)</v>
      </c>
      <c r="I287" s="2" t="str">
        <f t="shared" si="4"/>
        <v>Biological Sciences</v>
      </c>
    </row>
    <row r="288" spans="2:9">
      <c r="B288" s="53"/>
      <c r="C288" s="11" t="s">
        <v>143</v>
      </c>
      <c r="D288" s="12">
        <v>25</v>
      </c>
      <c r="E288" s="12">
        <v>27</v>
      </c>
      <c r="F288" s="12">
        <v>39</v>
      </c>
      <c r="G288" s="12">
        <v>36</v>
      </c>
      <c r="H288" s="2" t="str">
        <f>INDEX(foe_table!$A$2:$A$78,MATCH(IF(B288=0,I287,B288),foe_table!$B$2:$B$78,0))</f>
        <v>Science (excl maths)</v>
      </c>
      <c r="I288" s="2" t="str">
        <f t="shared" si="4"/>
        <v>Biological Sciences</v>
      </c>
    </row>
    <row r="289" spans="2:9">
      <c r="B289" s="53"/>
      <c r="C289" s="11" t="s">
        <v>3</v>
      </c>
      <c r="D289" s="12">
        <v>27</v>
      </c>
      <c r="E289" s="12">
        <v>14</v>
      </c>
      <c r="F289" s="12">
        <v>53</v>
      </c>
      <c r="G289" s="12">
        <v>39</v>
      </c>
      <c r="H289" s="2" t="str">
        <f>INDEX(foe_table!$A$2:$A$78,MATCH(IF(B289=0,I288,B289),foe_table!$B$2:$B$78,0))</f>
        <v>Science (excl maths)</v>
      </c>
      <c r="I289" s="2" t="str">
        <f t="shared" si="4"/>
        <v>Biological Sciences</v>
      </c>
    </row>
    <row r="290" spans="2:9">
      <c r="B290" s="53"/>
      <c r="C290" s="11" t="s">
        <v>144</v>
      </c>
      <c r="D290" s="12">
        <v>8</v>
      </c>
      <c r="E290" s="12">
        <v>9</v>
      </c>
      <c r="F290" s="12">
        <v>4</v>
      </c>
      <c r="G290" s="12">
        <v>13</v>
      </c>
      <c r="H290" s="2" t="str">
        <f>INDEX(foe_table!$A$2:$A$78,MATCH(IF(B290=0,I289,B290),foe_table!$B$2:$B$78,0))</f>
        <v>Science (excl maths)</v>
      </c>
      <c r="I290" s="2" t="str">
        <f t="shared" si="4"/>
        <v>Biological Sciences</v>
      </c>
    </row>
    <row r="291" spans="2:9">
      <c r="B291" s="53"/>
      <c r="C291" s="11" t="s">
        <v>145</v>
      </c>
      <c r="D291" s="12">
        <v>36</v>
      </c>
      <c r="E291" s="12">
        <v>55</v>
      </c>
      <c r="F291" s="12">
        <v>80</v>
      </c>
      <c r="G291" s="12">
        <v>86</v>
      </c>
      <c r="H291" s="2" t="str">
        <f>INDEX(foe_table!$A$2:$A$78,MATCH(IF(B291=0,I290,B291),foe_table!$B$2:$B$78,0))</f>
        <v>Science (excl maths)</v>
      </c>
      <c r="I291" s="2" t="str">
        <f t="shared" si="4"/>
        <v>Biological Sciences</v>
      </c>
    </row>
    <row r="292" spans="2:9">
      <c r="B292" s="53"/>
      <c r="C292" s="11" t="s">
        <v>146</v>
      </c>
      <c r="D292" s="12">
        <v>184</v>
      </c>
      <c r="E292" s="12">
        <v>179</v>
      </c>
      <c r="F292" s="12">
        <v>255</v>
      </c>
      <c r="G292" s="12">
        <v>317</v>
      </c>
      <c r="H292" s="2" t="str">
        <f>INDEX(foe_table!$A$2:$A$78,MATCH(IF(B292=0,I291,B292),foe_table!$B$2:$B$78,0))</f>
        <v>Science (excl maths)</v>
      </c>
      <c r="I292" s="2" t="str">
        <f t="shared" si="4"/>
        <v>Biological Sciences</v>
      </c>
    </row>
    <row r="293" spans="2:9">
      <c r="B293" s="53"/>
      <c r="C293" s="11" t="s">
        <v>147</v>
      </c>
      <c r="D293" s="12">
        <v>67</v>
      </c>
      <c r="E293" s="12">
        <v>42</v>
      </c>
      <c r="F293" s="12">
        <v>107</v>
      </c>
      <c r="G293" s="12">
        <v>58</v>
      </c>
      <c r="H293" s="2" t="str">
        <f>INDEX(foe_table!$A$2:$A$78,MATCH(IF(B293=0,I292,B293),foe_table!$B$2:$B$78,0))</f>
        <v>Science (excl maths)</v>
      </c>
      <c r="I293" s="2" t="str">
        <f t="shared" si="4"/>
        <v>Biological Sciences</v>
      </c>
    </row>
    <row r="294" spans="2:9">
      <c r="B294" s="53"/>
      <c r="C294" s="11" t="s">
        <v>148</v>
      </c>
      <c r="D294" s="12">
        <v>17</v>
      </c>
      <c r="E294" s="12">
        <v>9</v>
      </c>
      <c r="F294" s="12">
        <v>21</v>
      </c>
      <c r="G294" s="12">
        <v>35</v>
      </c>
      <c r="H294" s="2" t="str">
        <f>INDEX(foe_table!$A$2:$A$78,MATCH(IF(B294=0,I293,B294),foe_table!$B$2:$B$78,0))</f>
        <v>Science (excl maths)</v>
      </c>
      <c r="I294" s="2" t="str">
        <f t="shared" si="4"/>
        <v>Biological Sciences</v>
      </c>
    </row>
    <row r="295" spans="2:9">
      <c r="B295" s="53"/>
      <c r="C295" s="11" t="s">
        <v>149</v>
      </c>
      <c r="D295" s="12">
        <v>13</v>
      </c>
      <c r="E295" s="12">
        <v>19</v>
      </c>
      <c r="F295" s="12">
        <v>8</v>
      </c>
      <c r="G295" s="12">
        <v>6</v>
      </c>
      <c r="H295" s="2" t="str">
        <f>INDEX(foe_table!$A$2:$A$78,MATCH(IF(B295=0,I294,B295),foe_table!$B$2:$B$78,0))</f>
        <v>Science (excl maths)</v>
      </c>
      <c r="I295" s="2" t="str">
        <f t="shared" si="4"/>
        <v>Biological Sciences</v>
      </c>
    </row>
    <row r="296" spans="2:9">
      <c r="B296" s="53"/>
      <c r="C296" s="11" t="s">
        <v>150</v>
      </c>
      <c r="D296" s="12">
        <v>7</v>
      </c>
      <c r="E296" s="12">
        <v>0</v>
      </c>
      <c r="F296" s="12">
        <v>16</v>
      </c>
      <c r="G296" s="12">
        <v>16</v>
      </c>
      <c r="H296" s="2" t="str">
        <f>INDEX(foe_table!$A$2:$A$78,MATCH(IF(B296=0,I295,B296),foe_table!$B$2:$B$78,0))</f>
        <v>Science (excl maths)</v>
      </c>
      <c r="I296" s="2" t="str">
        <f t="shared" si="4"/>
        <v>Biological Sciences</v>
      </c>
    </row>
    <row r="297" spans="2:9">
      <c r="B297" s="53"/>
      <c r="C297" s="11" t="s">
        <v>4</v>
      </c>
      <c r="D297" s="12">
        <v>0</v>
      </c>
      <c r="E297" s="12">
        <v>5</v>
      </c>
      <c r="F297" s="12">
        <v>4</v>
      </c>
      <c r="G297" s="12">
        <v>0</v>
      </c>
      <c r="H297" s="2" t="str">
        <f>INDEX(foe_table!$A$2:$A$78,MATCH(IF(B297=0,I296,B297),foe_table!$B$2:$B$78,0))</f>
        <v>Science (excl maths)</v>
      </c>
      <c r="I297" s="2" t="str">
        <f t="shared" si="4"/>
        <v>Biological Sciences</v>
      </c>
    </row>
    <row r="298" spans="2:9">
      <c r="B298" s="53"/>
      <c r="C298" s="11" t="s">
        <v>151</v>
      </c>
      <c r="D298" s="12">
        <v>96</v>
      </c>
      <c r="E298" s="12">
        <v>67</v>
      </c>
      <c r="F298" s="12">
        <v>133</v>
      </c>
      <c r="G298" s="12">
        <v>125</v>
      </c>
      <c r="H298" s="2" t="str">
        <f>INDEX(foe_table!$A$2:$A$78,MATCH(IF(B298=0,I297,B298),foe_table!$B$2:$B$78,0))</f>
        <v>Science (excl maths)</v>
      </c>
      <c r="I298" s="2" t="str">
        <f t="shared" si="4"/>
        <v>Biological Sciences</v>
      </c>
    </row>
    <row r="299" spans="2:9">
      <c r="B299" s="53"/>
      <c r="C299" s="11" t="s">
        <v>152</v>
      </c>
      <c r="D299" s="12">
        <v>5</v>
      </c>
      <c r="E299" s="12">
        <v>9</v>
      </c>
      <c r="F299" s="12">
        <v>0</v>
      </c>
      <c r="G299" s="12">
        <v>0</v>
      </c>
      <c r="H299" s="2" t="str">
        <f>INDEX(foe_table!$A$2:$A$78,MATCH(IF(B299=0,I298,B299),foe_table!$B$2:$B$78,0))</f>
        <v>Science (excl maths)</v>
      </c>
      <c r="I299" s="2" t="str">
        <f t="shared" si="4"/>
        <v>Biological Sciences</v>
      </c>
    </row>
    <row r="300" spans="2:9">
      <c r="B300" s="53"/>
      <c r="C300" s="11" t="s">
        <v>153</v>
      </c>
      <c r="D300" s="12">
        <v>9</v>
      </c>
      <c r="E300" s="12">
        <v>4</v>
      </c>
      <c r="F300" s="12">
        <v>4</v>
      </c>
      <c r="G300" s="12">
        <v>0</v>
      </c>
      <c r="H300" s="2" t="str">
        <f>INDEX(foe_table!$A$2:$A$78,MATCH(IF(B300=0,I299,B300),foe_table!$B$2:$B$78,0))</f>
        <v>Science (excl maths)</v>
      </c>
      <c r="I300" s="2" t="str">
        <f t="shared" si="4"/>
        <v>Biological Sciences</v>
      </c>
    </row>
    <row r="301" spans="2:9">
      <c r="B301" s="53"/>
      <c r="C301" s="11" t="s">
        <v>154</v>
      </c>
      <c r="D301" s="12">
        <v>13</v>
      </c>
      <c r="E301" s="12">
        <v>13</v>
      </c>
      <c r="F301" s="12">
        <v>0</v>
      </c>
      <c r="G301" s="12">
        <v>0</v>
      </c>
      <c r="H301" s="2" t="str">
        <f>INDEX(foe_table!$A$2:$A$78,MATCH(IF(B301=0,I300,B301),foe_table!$B$2:$B$78,0))</f>
        <v>Science (excl maths)</v>
      </c>
      <c r="I301" s="2" t="str">
        <f t="shared" si="4"/>
        <v>Biological Sciences</v>
      </c>
    </row>
    <row r="302" spans="2:9">
      <c r="B302" s="53"/>
      <c r="C302" s="11" t="s">
        <v>5</v>
      </c>
      <c r="D302" s="12">
        <v>7</v>
      </c>
      <c r="E302" s="12">
        <v>4</v>
      </c>
      <c r="F302" s="12">
        <v>4</v>
      </c>
      <c r="G302" s="12">
        <v>0</v>
      </c>
      <c r="H302" s="2" t="str">
        <f>INDEX(foe_table!$A$2:$A$78,MATCH(IF(B302=0,I301,B302),foe_table!$B$2:$B$78,0))</f>
        <v>Science (excl maths)</v>
      </c>
      <c r="I302" s="2" t="str">
        <f t="shared" si="4"/>
        <v>Biological Sciences</v>
      </c>
    </row>
    <row r="303" spans="2:9">
      <c r="B303" s="53"/>
      <c r="C303" s="11" t="s">
        <v>155</v>
      </c>
      <c r="D303" s="12">
        <v>36</v>
      </c>
      <c r="E303" s="12">
        <v>17</v>
      </c>
      <c r="F303" s="12">
        <v>104</v>
      </c>
      <c r="G303" s="12">
        <v>61</v>
      </c>
      <c r="H303" s="2" t="str">
        <f>INDEX(foe_table!$A$2:$A$78,MATCH(IF(B303=0,I302,B303),foe_table!$B$2:$B$78,0))</f>
        <v>Science (excl maths)</v>
      </c>
      <c r="I303" s="2" t="str">
        <f t="shared" si="4"/>
        <v>Biological Sciences</v>
      </c>
    </row>
    <row r="304" spans="2:9">
      <c r="B304" s="53"/>
      <c r="C304" s="11" t="s">
        <v>156</v>
      </c>
      <c r="D304" s="12">
        <v>7</v>
      </c>
      <c r="E304" s="12">
        <v>0</v>
      </c>
      <c r="F304" s="12">
        <v>7</v>
      </c>
      <c r="G304" s="12">
        <v>5</v>
      </c>
      <c r="H304" s="2" t="str">
        <f>INDEX(foe_table!$A$2:$A$78,MATCH(IF(B304=0,I303,B304),foe_table!$B$2:$B$78,0))</f>
        <v>Science (excl maths)</v>
      </c>
      <c r="I304" s="2" t="str">
        <f t="shared" si="4"/>
        <v>Biological Sciences</v>
      </c>
    </row>
    <row r="305" spans="2:9">
      <c r="B305" s="53"/>
      <c r="C305" s="11" t="s">
        <v>6</v>
      </c>
      <c r="D305" s="12">
        <v>0</v>
      </c>
      <c r="E305" s="12">
        <v>0</v>
      </c>
      <c r="F305" s="12">
        <v>0</v>
      </c>
      <c r="G305" s="12">
        <v>0</v>
      </c>
      <c r="H305" s="2" t="str">
        <f>INDEX(foe_table!$A$2:$A$78,MATCH(IF(B305=0,I304,B305),foe_table!$B$2:$B$78,0))</f>
        <v>Science (excl maths)</v>
      </c>
      <c r="I305" s="2" t="str">
        <f t="shared" si="4"/>
        <v>Biological Sciences</v>
      </c>
    </row>
    <row r="306" spans="2:9">
      <c r="B306" s="53"/>
      <c r="C306" s="11" t="s">
        <v>7</v>
      </c>
      <c r="D306" s="12">
        <v>4</v>
      </c>
      <c r="E306" s="12">
        <v>9</v>
      </c>
      <c r="F306" s="12">
        <v>10</v>
      </c>
      <c r="G306" s="12">
        <v>11</v>
      </c>
      <c r="H306" s="2" t="str">
        <f>INDEX(foe_table!$A$2:$A$78,MATCH(IF(B306=0,I305,B306),foe_table!$B$2:$B$78,0))</f>
        <v>Science (excl maths)</v>
      </c>
      <c r="I306" s="2" t="str">
        <f t="shared" si="4"/>
        <v>Biological Sciences</v>
      </c>
    </row>
    <row r="307" spans="2:9">
      <c r="B307" s="53"/>
      <c r="C307" s="11" t="s">
        <v>157</v>
      </c>
      <c r="D307" s="12">
        <v>20</v>
      </c>
      <c r="E307" s="12">
        <v>6</v>
      </c>
      <c r="F307" s="12">
        <v>36</v>
      </c>
      <c r="G307" s="12">
        <v>51</v>
      </c>
      <c r="H307" s="2" t="str">
        <f>INDEX(foe_table!$A$2:$A$78,MATCH(IF(B307=0,I306,B307),foe_table!$B$2:$B$78,0))</f>
        <v>Science (excl maths)</v>
      </c>
      <c r="I307" s="2" t="str">
        <f t="shared" si="4"/>
        <v>Biological Sciences</v>
      </c>
    </row>
    <row r="308" spans="2:9">
      <c r="B308" s="53"/>
      <c r="C308" s="11" t="s">
        <v>8</v>
      </c>
      <c r="D308" s="12">
        <v>26</v>
      </c>
      <c r="E308" s="12">
        <v>19</v>
      </c>
      <c r="F308" s="12">
        <v>50</v>
      </c>
      <c r="G308" s="12">
        <v>19</v>
      </c>
      <c r="H308" s="2" t="str">
        <f>INDEX(foe_table!$A$2:$A$78,MATCH(IF(B308=0,I307,B308),foe_table!$B$2:$B$78,0))</f>
        <v>Science (excl maths)</v>
      </c>
      <c r="I308" s="2" t="str">
        <f t="shared" si="4"/>
        <v>Biological Sciences</v>
      </c>
    </row>
    <row r="309" spans="2:9">
      <c r="B309" s="53"/>
      <c r="C309" s="11" t="s">
        <v>158</v>
      </c>
      <c r="D309" s="12">
        <v>21</v>
      </c>
      <c r="E309" s="12">
        <v>21</v>
      </c>
      <c r="F309" s="12">
        <v>12</v>
      </c>
      <c r="G309" s="12">
        <v>9</v>
      </c>
      <c r="H309" s="2" t="str">
        <f>INDEX(foe_table!$A$2:$A$78,MATCH(IF(B309=0,I308,B309),foe_table!$B$2:$B$78,0))</f>
        <v>Science (excl maths)</v>
      </c>
      <c r="I309" s="2" t="str">
        <f t="shared" si="4"/>
        <v>Biological Sciences</v>
      </c>
    </row>
    <row r="310" spans="2:9">
      <c r="B310" s="53"/>
      <c r="C310" s="11" t="s">
        <v>159</v>
      </c>
      <c r="D310" s="12">
        <v>18</v>
      </c>
      <c r="E310" s="12">
        <v>13</v>
      </c>
      <c r="F310" s="12">
        <v>37</v>
      </c>
      <c r="G310" s="12">
        <v>24</v>
      </c>
      <c r="H310" s="2" t="str">
        <f>INDEX(foe_table!$A$2:$A$78,MATCH(IF(B310=0,I309,B310),foe_table!$B$2:$B$78,0))</f>
        <v>Science (excl maths)</v>
      </c>
      <c r="I310" s="2" t="str">
        <f t="shared" si="4"/>
        <v>Biological Sciences</v>
      </c>
    </row>
    <row r="311" spans="2:9">
      <c r="B311" s="53"/>
      <c r="C311" s="11" t="s">
        <v>9</v>
      </c>
      <c r="D311" s="12">
        <v>0</v>
      </c>
      <c r="E311" s="12">
        <v>0</v>
      </c>
      <c r="F311" s="12">
        <v>0</v>
      </c>
      <c r="G311" s="12">
        <v>0</v>
      </c>
      <c r="H311" s="2" t="str">
        <f>INDEX(foe_table!$A$2:$A$78,MATCH(IF(B311=0,I310,B311),foe_table!$B$2:$B$78,0))</f>
        <v>Science (excl maths)</v>
      </c>
      <c r="I311" s="2" t="str">
        <f t="shared" si="4"/>
        <v>Biological Sciences</v>
      </c>
    </row>
    <row r="312" spans="2:9">
      <c r="B312" s="53"/>
      <c r="C312" s="11" t="s">
        <v>160</v>
      </c>
      <c r="D312" s="12">
        <v>4</v>
      </c>
      <c r="E312" s="12">
        <v>16</v>
      </c>
      <c r="F312" s="12">
        <v>31</v>
      </c>
      <c r="G312" s="12">
        <v>54</v>
      </c>
      <c r="H312" s="2" t="str">
        <f>INDEX(foe_table!$A$2:$A$78,MATCH(IF(B312=0,I311,B312),foe_table!$B$2:$B$78,0))</f>
        <v>Science (excl maths)</v>
      </c>
      <c r="I312" s="2" t="str">
        <f t="shared" si="4"/>
        <v>Biological Sciences</v>
      </c>
    </row>
    <row r="313" spans="2:9">
      <c r="B313" s="53"/>
      <c r="C313" s="11" t="s">
        <v>10</v>
      </c>
      <c r="D313" s="12">
        <v>0</v>
      </c>
      <c r="E313" s="12">
        <v>0</v>
      </c>
      <c r="F313" s="12">
        <v>10</v>
      </c>
      <c r="G313" s="12">
        <v>7</v>
      </c>
      <c r="H313" s="2" t="str">
        <f>INDEX(foe_table!$A$2:$A$78,MATCH(IF(B313=0,I312,B313),foe_table!$B$2:$B$78,0))</f>
        <v>Science (excl maths)</v>
      </c>
      <c r="I313" s="2" t="str">
        <f t="shared" si="4"/>
        <v>Biological Sciences</v>
      </c>
    </row>
    <row r="314" spans="2:9">
      <c r="B314" s="53"/>
      <c r="C314" s="11" t="s">
        <v>161</v>
      </c>
      <c r="D314" s="12">
        <v>7</v>
      </c>
      <c r="E314" s="12">
        <v>5</v>
      </c>
      <c r="F314" s="12">
        <v>36</v>
      </c>
      <c r="G314" s="12">
        <v>37</v>
      </c>
      <c r="H314" s="2" t="str">
        <f>INDEX(foe_table!$A$2:$A$78,MATCH(IF(B314=0,I313,B314),foe_table!$B$2:$B$78,0))</f>
        <v>Science (excl maths)</v>
      </c>
      <c r="I314" s="2" t="str">
        <f t="shared" si="4"/>
        <v>Biological Sciences</v>
      </c>
    </row>
    <row r="315" spans="2:9">
      <c r="B315" s="53"/>
      <c r="C315" s="11" t="s">
        <v>162</v>
      </c>
      <c r="D315" s="12">
        <v>15</v>
      </c>
      <c r="E315" s="12">
        <v>7</v>
      </c>
      <c r="F315" s="12">
        <v>49</v>
      </c>
      <c r="G315" s="12">
        <v>33</v>
      </c>
      <c r="H315" s="2" t="str">
        <f>INDEX(foe_table!$A$2:$A$78,MATCH(IF(B315=0,I314,B315),foe_table!$B$2:$B$78,0))</f>
        <v>Science (excl maths)</v>
      </c>
      <c r="I315" s="2" t="str">
        <f t="shared" si="4"/>
        <v>Biological Sciences</v>
      </c>
    </row>
    <row r="316" spans="2:9">
      <c r="B316" s="53"/>
      <c r="C316" s="11" t="s">
        <v>163</v>
      </c>
      <c r="D316" s="12">
        <v>9</v>
      </c>
      <c r="E316" s="12">
        <v>3</v>
      </c>
      <c r="F316" s="12">
        <v>17</v>
      </c>
      <c r="G316" s="12">
        <v>35</v>
      </c>
      <c r="H316" s="2" t="str">
        <f>INDEX(foe_table!$A$2:$A$78,MATCH(IF(B316=0,I315,B316),foe_table!$B$2:$B$78,0))</f>
        <v>Science (excl maths)</v>
      </c>
      <c r="I316" s="2" t="str">
        <f t="shared" si="4"/>
        <v>Biological Sciences</v>
      </c>
    </row>
    <row r="317" spans="2:9">
      <c r="B317" s="53"/>
      <c r="C317" s="11" t="s">
        <v>11</v>
      </c>
      <c r="D317" s="12">
        <v>3</v>
      </c>
      <c r="E317" s="12">
        <v>0</v>
      </c>
      <c r="F317" s="12">
        <v>10</v>
      </c>
      <c r="G317" s="12">
        <v>11</v>
      </c>
      <c r="H317" s="2" t="str">
        <f>INDEX(foe_table!$A$2:$A$78,MATCH(IF(B317=0,I316,B317),foe_table!$B$2:$B$78,0))</f>
        <v>Science (excl maths)</v>
      </c>
      <c r="I317" s="2" t="str">
        <f t="shared" si="4"/>
        <v>Biological Sciences</v>
      </c>
    </row>
    <row r="318" spans="2:9">
      <c r="B318" s="53"/>
      <c r="C318" s="11" t="s">
        <v>164</v>
      </c>
      <c r="D318" s="12">
        <v>17</v>
      </c>
      <c r="E318" s="12">
        <v>18</v>
      </c>
      <c r="F318" s="12">
        <v>30</v>
      </c>
      <c r="G318" s="12">
        <v>24</v>
      </c>
      <c r="H318" s="2" t="str">
        <f>INDEX(foe_table!$A$2:$A$78,MATCH(IF(B318=0,I317,B318),foe_table!$B$2:$B$78,0))</f>
        <v>Science (excl maths)</v>
      </c>
      <c r="I318" s="2" t="str">
        <f t="shared" si="4"/>
        <v>Biological Sciences</v>
      </c>
    </row>
    <row r="319" spans="2:9">
      <c r="B319" s="53"/>
      <c r="C319" s="11" t="s">
        <v>12</v>
      </c>
      <c r="D319" s="12">
        <v>0</v>
      </c>
      <c r="E319" s="12">
        <v>0</v>
      </c>
      <c r="F319" s="12">
        <v>0</v>
      </c>
      <c r="G319" s="12">
        <v>0</v>
      </c>
      <c r="H319" s="2" t="str">
        <f>INDEX(foe_table!$A$2:$A$78,MATCH(IF(B319=0,I318,B319),foe_table!$B$2:$B$78,0))</f>
        <v>Science (excl maths)</v>
      </c>
      <c r="I319" s="2" t="str">
        <f t="shared" si="4"/>
        <v>Biological Sciences</v>
      </c>
    </row>
    <row r="320" spans="2:9">
      <c r="B320" s="53"/>
      <c r="C320" s="11" t="s">
        <v>165</v>
      </c>
      <c r="D320" s="12">
        <v>3</v>
      </c>
      <c r="E320" s="12">
        <v>10</v>
      </c>
      <c r="F320" s="12">
        <v>9</v>
      </c>
      <c r="G320" s="12">
        <v>15</v>
      </c>
      <c r="H320" s="2" t="str">
        <f>INDEX(foe_table!$A$2:$A$78,MATCH(IF(B320=0,I319,B320),foe_table!$B$2:$B$78,0))</f>
        <v>Science (excl maths)</v>
      </c>
      <c r="I320" s="2" t="str">
        <f t="shared" si="4"/>
        <v>Biological Sciences</v>
      </c>
    </row>
    <row r="321" spans="2:9">
      <c r="B321" s="53"/>
      <c r="C321" s="11" t="s">
        <v>13</v>
      </c>
      <c r="D321" s="12">
        <v>65</v>
      </c>
      <c r="E321" s="12">
        <v>21</v>
      </c>
      <c r="F321" s="12">
        <v>108</v>
      </c>
      <c r="G321" s="12">
        <v>43</v>
      </c>
      <c r="H321" s="2" t="str">
        <f>INDEX(foe_table!$A$2:$A$78,MATCH(IF(B321=0,I320,B321),foe_table!$B$2:$B$78,0))</f>
        <v>Science (excl maths)</v>
      </c>
      <c r="I321" s="2" t="str">
        <f t="shared" si="4"/>
        <v>Biological Sciences</v>
      </c>
    </row>
    <row r="322" spans="2:9">
      <c r="B322" s="53"/>
      <c r="C322" s="11" t="s">
        <v>166</v>
      </c>
      <c r="D322" s="12">
        <v>12</v>
      </c>
      <c r="E322" s="12">
        <v>7</v>
      </c>
      <c r="F322" s="12">
        <v>22</v>
      </c>
      <c r="G322" s="12">
        <v>14</v>
      </c>
      <c r="H322" s="2" t="str">
        <f>INDEX(foe_table!$A$2:$A$78,MATCH(IF(B322=0,I321,B322),foe_table!$B$2:$B$78,0))</f>
        <v>Science (excl maths)</v>
      </c>
      <c r="I322" s="2" t="str">
        <f t="shared" si="4"/>
        <v>Biological Sciences</v>
      </c>
    </row>
    <row r="323" spans="2:9">
      <c r="B323" s="53"/>
      <c r="C323" s="11" t="s">
        <v>14</v>
      </c>
      <c r="D323" s="12">
        <v>0</v>
      </c>
      <c r="E323" s="12">
        <v>0</v>
      </c>
      <c r="F323" s="12">
        <v>0</v>
      </c>
      <c r="G323" s="12">
        <v>0</v>
      </c>
      <c r="H323" s="2" t="str">
        <f>INDEX(foe_table!$A$2:$A$78,MATCH(IF(B323=0,I322,B323),foe_table!$B$2:$B$78,0))</f>
        <v>Science (excl maths)</v>
      </c>
      <c r="I323" s="2" t="str">
        <f t="shared" si="4"/>
        <v>Biological Sciences</v>
      </c>
    </row>
    <row r="324" spans="2:9">
      <c r="B324" s="53"/>
      <c r="C324" s="11" t="s">
        <v>167</v>
      </c>
      <c r="D324" s="12">
        <v>7</v>
      </c>
      <c r="E324" s="12">
        <v>9</v>
      </c>
      <c r="F324" s="12">
        <v>0</v>
      </c>
      <c r="G324" s="12">
        <v>3</v>
      </c>
      <c r="H324" s="2" t="str">
        <f>INDEX(foe_table!$A$2:$A$78,MATCH(IF(B324=0,I323,B324),foe_table!$B$2:$B$78,0))</f>
        <v>Science (excl maths)</v>
      </c>
      <c r="I324" s="2" t="str">
        <f t="shared" si="4"/>
        <v>Biological Sciences</v>
      </c>
    </row>
    <row r="325" spans="2:9">
      <c r="B325" s="53"/>
      <c r="C325" s="11" t="s">
        <v>15</v>
      </c>
      <c r="D325" s="12">
        <v>3</v>
      </c>
      <c r="E325" s="12">
        <v>5</v>
      </c>
      <c r="F325" s="12">
        <v>0</v>
      </c>
      <c r="G325" s="12">
        <v>0</v>
      </c>
      <c r="H325" s="2" t="str">
        <f>INDEX(foe_table!$A$2:$A$78,MATCH(IF(B325=0,I324,B325),foe_table!$B$2:$B$78,0))</f>
        <v>Science (excl maths)</v>
      </c>
      <c r="I325" s="2" t="str">
        <f t="shared" si="4"/>
        <v>Biological Sciences</v>
      </c>
    </row>
    <row r="326" spans="2:9">
      <c r="B326" s="53"/>
      <c r="C326" s="11" t="s">
        <v>168</v>
      </c>
      <c r="D326" s="12">
        <v>13</v>
      </c>
      <c r="E326" s="12">
        <v>10</v>
      </c>
      <c r="F326" s="12">
        <v>0</v>
      </c>
      <c r="G326" s="12">
        <v>8</v>
      </c>
      <c r="H326" s="2" t="str">
        <f>INDEX(foe_table!$A$2:$A$78,MATCH(IF(B326=0,I325,B326),foe_table!$B$2:$B$78,0))</f>
        <v>Science (excl maths)</v>
      </c>
      <c r="I326" s="2" t="str">
        <f t="shared" si="4"/>
        <v>Biological Sciences</v>
      </c>
    </row>
    <row r="327" spans="2:9">
      <c r="B327" s="53"/>
      <c r="C327" s="11" t="s">
        <v>16</v>
      </c>
      <c r="D327" s="12">
        <v>10</v>
      </c>
      <c r="E327" s="12">
        <v>5</v>
      </c>
      <c r="F327" s="12">
        <v>3</v>
      </c>
      <c r="G327" s="12">
        <v>7</v>
      </c>
      <c r="H327" s="2" t="str">
        <f>INDEX(foe_table!$A$2:$A$78,MATCH(IF(B327=0,I326,B327),foe_table!$B$2:$B$78,0))</f>
        <v>Science (excl maths)</v>
      </c>
      <c r="I327" s="2" t="str">
        <f t="shared" si="4"/>
        <v>Biological Sciences</v>
      </c>
    </row>
    <row r="328" spans="2:9">
      <c r="B328" s="53"/>
      <c r="C328" s="11" t="s">
        <v>17</v>
      </c>
      <c r="D328" s="12">
        <v>3</v>
      </c>
      <c r="E328" s="12">
        <v>0</v>
      </c>
      <c r="F328" s="12">
        <v>0</v>
      </c>
      <c r="G328" s="12">
        <v>0</v>
      </c>
      <c r="H328" s="2" t="str">
        <f>INDEX(foe_table!$A$2:$A$78,MATCH(IF(B328=0,I327,B328),foe_table!$B$2:$B$78,0))</f>
        <v>Science (excl maths)</v>
      </c>
      <c r="I328" s="2" t="str">
        <f t="shared" si="4"/>
        <v>Biological Sciences</v>
      </c>
    </row>
    <row r="329" spans="2:9">
      <c r="B329" s="53"/>
      <c r="C329" s="11" t="s">
        <v>18</v>
      </c>
      <c r="D329" s="12">
        <v>4</v>
      </c>
      <c r="E329" s="12">
        <v>9</v>
      </c>
      <c r="F329" s="12">
        <v>9</v>
      </c>
      <c r="G329" s="12">
        <v>3</v>
      </c>
      <c r="H329" s="2" t="str">
        <f>INDEX(foe_table!$A$2:$A$78,MATCH(IF(B329=0,I328,B329),foe_table!$B$2:$B$78,0))</f>
        <v>Science (excl maths)</v>
      </c>
      <c r="I329" s="2" t="str">
        <f t="shared" si="4"/>
        <v>Biological Sciences</v>
      </c>
    </row>
    <row r="330" spans="2:9">
      <c r="B330" s="53"/>
      <c r="C330" s="11" t="s">
        <v>19</v>
      </c>
      <c r="D330" s="12">
        <v>10</v>
      </c>
      <c r="E330" s="12">
        <v>3</v>
      </c>
      <c r="F330" s="12">
        <v>0</v>
      </c>
      <c r="G330" s="12">
        <v>0</v>
      </c>
      <c r="H330" s="2" t="str">
        <f>INDEX(foe_table!$A$2:$A$78,MATCH(IF(B330=0,I329,B330),foe_table!$B$2:$B$78,0))</f>
        <v>Science (excl maths)</v>
      </c>
      <c r="I330" s="2" t="str">
        <f t="shared" si="4"/>
        <v>Biological Sciences</v>
      </c>
    </row>
    <row r="331" spans="2:9">
      <c r="B331" s="53"/>
      <c r="C331" s="11" t="s">
        <v>169</v>
      </c>
      <c r="D331" s="12">
        <v>23</v>
      </c>
      <c r="E331" s="12">
        <v>15</v>
      </c>
      <c r="F331" s="12">
        <v>7</v>
      </c>
      <c r="G331" s="12">
        <v>11</v>
      </c>
      <c r="H331" s="2" t="str">
        <f>INDEX(foe_table!$A$2:$A$78,MATCH(IF(B331=0,I330,B331),foe_table!$B$2:$B$78,0))</f>
        <v>Science (excl maths)</v>
      </c>
      <c r="I331" s="2" t="str">
        <f t="shared" si="4"/>
        <v>Biological Sciences</v>
      </c>
    </row>
    <row r="332" spans="2:9">
      <c r="B332" s="53"/>
      <c r="C332" s="11" t="s">
        <v>20</v>
      </c>
      <c r="D332" s="12">
        <v>26</v>
      </c>
      <c r="E332" s="12">
        <v>12</v>
      </c>
      <c r="F332" s="12">
        <v>11</v>
      </c>
      <c r="G332" s="12">
        <v>13</v>
      </c>
      <c r="H332" s="2" t="str">
        <f>INDEX(foe_table!$A$2:$A$78,MATCH(IF(B332=0,I331,B332),foe_table!$B$2:$B$78,0))</f>
        <v>Science (excl maths)</v>
      </c>
      <c r="I332" s="2" t="str">
        <f t="shared" si="4"/>
        <v>Biological Sciences</v>
      </c>
    </row>
    <row r="333" spans="2:9">
      <c r="B333" s="53"/>
      <c r="C333" s="11" t="s">
        <v>21</v>
      </c>
      <c r="D333" s="12">
        <v>3</v>
      </c>
      <c r="E333" s="12">
        <v>4</v>
      </c>
      <c r="F333" s="12">
        <v>9</v>
      </c>
      <c r="G333" s="12">
        <v>3</v>
      </c>
      <c r="H333" s="2" t="str">
        <f>INDEX(foe_table!$A$2:$A$78,MATCH(IF(B333=0,I332,B333),foe_table!$B$2:$B$78,0))</f>
        <v>Science (excl maths)</v>
      </c>
      <c r="I333" s="2" t="str">
        <f t="shared" si="4"/>
        <v>Biological Sciences</v>
      </c>
    </row>
    <row r="334" spans="2:9">
      <c r="B334" s="53"/>
      <c r="C334" s="11" t="s">
        <v>170</v>
      </c>
      <c r="D334" s="12">
        <v>16</v>
      </c>
      <c r="E334" s="12">
        <v>6</v>
      </c>
      <c r="F334" s="12">
        <v>8</v>
      </c>
      <c r="G334" s="12">
        <v>5</v>
      </c>
      <c r="H334" s="2" t="str">
        <f>INDEX(foe_table!$A$2:$A$78,MATCH(IF(B334=0,I333,B334),foe_table!$B$2:$B$78,0))</f>
        <v>Science (excl maths)</v>
      </c>
      <c r="I334" s="2" t="str">
        <f t="shared" si="4"/>
        <v>Biological Sciences</v>
      </c>
    </row>
    <row r="335" spans="2:9">
      <c r="B335" s="53"/>
      <c r="C335" s="11" t="s">
        <v>22</v>
      </c>
      <c r="D335" s="12">
        <v>11</v>
      </c>
      <c r="E335" s="12">
        <v>9</v>
      </c>
      <c r="F335" s="12">
        <v>8</v>
      </c>
      <c r="G335" s="12">
        <v>12</v>
      </c>
      <c r="H335" s="2" t="str">
        <f>INDEX(foe_table!$A$2:$A$78,MATCH(IF(B335=0,I334,B335),foe_table!$B$2:$B$78,0))</f>
        <v>Science (excl maths)</v>
      </c>
      <c r="I335" s="2" t="str">
        <f t="shared" si="4"/>
        <v>Biological Sciences</v>
      </c>
    </row>
    <row r="336" spans="2:9">
      <c r="B336" s="53"/>
      <c r="C336" s="11" t="s">
        <v>23</v>
      </c>
      <c r="D336" s="12">
        <v>0</v>
      </c>
      <c r="E336" s="12">
        <v>0</v>
      </c>
      <c r="F336" s="12">
        <v>7</v>
      </c>
      <c r="G336" s="12">
        <v>0</v>
      </c>
      <c r="H336" s="2" t="str">
        <f>INDEX(foe_table!$A$2:$A$78,MATCH(IF(B336=0,I335,B336),foe_table!$B$2:$B$78,0))</f>
        <v>Science (excl maths)</v>
      </c>
      <c r="I336" s="2" t="str">
        <f t="shared" si="4"/>
        <v>Biological Sciences</v>
      </c>
    </row>
    <row r="337" spans="2:9">
      <c r="B337" s="53"/>
      <c r="C337" s="11" t="s">
        <v>24</v>
      </c>
      <c r="D337" s="12">
        <v>291</v>
      </c>
      <c r="E337" s="12">
        <v>105</v>
      </c>
      <c r="F337" s="12">
        <v>378</v>
      </c>
      <c r="G337" s="12">
        <v>323</v>
      </c>
      <c r="H337" s="2" t="str">
        <f>INDEX(foe_table!$A$2:$A$78,MATCH(IF(B337=0,I336,B337),foe_table!$B$2:$B$78,0))</f>
        <v>Science (excl maths)</v>
      </c>
      <c r="I337" s="2" t="str">
        <f t="shared" si="4"/>
        <v>Biological Sciences</v>
      </c>
    </row>
    <row r="338" spans="2:9">
      <c r="B338" s="52" t="s">
        <v>47</v>
      </c>
      <c r="C338" s="11" t="s">
        <v>0</v>
      </c>
      <c r="D338" s="12">
        <v>0</v>
      </c>
      <c r="E338" s="12">
        <v>0</v>
      </c>
      <c r="F338" s="12">
        <v>0</v>
      </c>
      <c r="G338" s="12">
        <v>0</v>
      </c>
      <c r="H338" s="2" t="str">
        <f>INDEX(foe_table!$A$2:$A$78,MATCH(IF(B338=0,I337,B338),foe_table!$B$2:$B$78,0))</f>
        <v>Science (excl maths)</v>
      </c>
      <c r="I338" s="2" t="str">
        <f t="shared" ref="I338:I401" si="5">IF(B338=0,I337,B338)</f>
        <v>Other Natural and Physical Sciences</v>
      </c>
    </row>
    <row r="339" spans="2:9">
      <c r="B339" s="53"/>
      <c r="C339" s="11" t="s">
        <v>1</v>
      </c>
      <c r="D339" s="12">
        <v>6</v>
      </c>
      <c r="E339" s="12">
        <v>9</v>
      </c>
      <c r="F339" s="12">
        <v>0</v>
      </c>
      <c r="G339" s="12">
        <v>12</v>
      </c>
      <c r="H339" s="2" t="str">
        <f>INDEX(foe_table!$A$2:$A$78,MATCH(IF(B339=0,I338,B339),foe_table!$B$2:$B$78,0))</f>
        <v>Science (excl maths)</v>
      </c>
      <c r="I339" s="2" t="str">
        <f t="shared" si="5"/>
        <v>Other Natural and Physical Sciences</v>
      </c>
    </row>
    <row r="340" spans="2:9">
      <c r="B340" s="53"/>
      <c r="C340" s="11" t="s">
        <v>2</v>
      </c>
      <c r="D340" s="12">
        <v>3</v>
      </c>
      <c r="E340" s="12">
        <v>9</v>
      </c>
      <c r="F340" s="12">
        <v>0</v>
      </c>
      <c r="G340" s="12">
        <v>0</v>
      </c>
      <c r="H340" s="2" t="str">
        <f>INDEX(foe_table!$A$2:$A$78,MATCH(IF(B340=0,I339,B340),foe_table!$B$2:$B$78,0))</f>
        <v>Science (excl maths)</v>
      </c>
      <c r="I340" s="2" t="str">
        <f t="shared" si="5"/>
        <v>Other Natural and Physical Sciences</v>
      </c>
    </row>
    <row r="341" spans="2:9">
      <c r="B341" s="53"/>
      <c r="C341" s="11" t="s">
        <v>142</v>
      </c>
      <c r="D341" s="12">
        <v>58</v>
      </c>
      <c r="E341" s="12">
        <v>104</v>
      </c>
      <c r="F341" s="12">
        <v>110</v>
      </c>
      <c r="G341" s="12">
        <v>179</v>
      </c>
      <c r="H341" s="2" t="str">
        <f>INDEX(foe_table!$A$2:$A$78,MATCH(IF(B341=0,I340,B341),foe_table!$B$2:$B$78,0))</f>
        <v>Science (excl maths)</v>
      </c>
      <c r="I341" s="2" t="str">
        <f t="shared" si="5"/>
        <v>Other Natural and Physical Sciences</v>
      </c>
    </row>
    <row r="342" spans="2:9">
      <c r="B342" s="53"/>
      <c r="C342" s="11" t="s">
        <v>143</v>
      </c>
      <c r="D342" s="12">
        <v>33</v>
      </c>
      <c r="E342" s="12">
        <v>28</v>
      </c>
      <c r="F342" s="12">
        <v>44</v>
      </c>
      <c r="G342" s="12">
        <v>43</v>
      </c>
      <c r="H342" s="2" t="str">
        <f>INDEX(foe_table!$A$2:$A$78,MATCH(IF(B342=0,I341,B342),foe_table!$B$2:$B$78,0))</f>
        <v>Science (excl maths)</v>
      </c>
      <c r="I342" s="2" t="str">
        <f t="shared" si="5"/>
        <v>Other Natural and Physical Sciences</v>
      </c>
    </row>
    <row r="343" spans="2:9">
      <c r="B343" s="53"/>
      <c r="C343" s="11" t="s">
        <v>3</v>
      </c>
      <c r="D343" s="12">
        <v>12</v>
      </c>
      <c r="E343" s="12">
        <v>8</v>
      </c>
      <c r="F343" s="12">
        <v>39</v>
      </c>
      <c r="G343" s="12">
        <v>21</v>
      </c>
      <c r="H343" s="2" t="str">
        <f>INDEX(foe_table!$A$2:$A$78,MATCH(IF(B343=0,I342,B343),foe_table!$B$2:$B$78,0))</f>
        <v>Science (excl maths)</v>
      </c>
      <c r="I343" s="2" t="str">
        <f t="shared" si="5"/>
        <v>Other Natural and Physical Sciences</v>
      </c>
    </row>
    <row r="344" spans="2:9">
      <c r="B344" s="53"/>
      <c r="C344" s="11" t="s">
        <v>144</v>
      </c>
      <c r="D344" s="12">
        <v>5</v>
      </c>
      <c r="E344" s="12">
        <v>8</v>
      </c>
      <c r="F344" s="12">
        <v>3</v>
      </c>
      <c r="G344" s="12">
        <v>14</v>
      </c>
      <c r="H344" s="2" t="str">
        <f>INDEX(foe_table!$A$2:$A$78,MATCH(IF(B344=0,I343,B344),foe_table!$B$2:$B$78,0))</f>
        <v>Science (excl maths)</v>
      </c>
      <c r="I344" s="2" t="str">
        <f t="shared" si="5"/>
        <v>Other Natural and Physical Sciences</v>
      </c>
    </row>
    <row r="345" spans="2:9">
      <c r="B345" s="53"/>
      <c r="C345" s="11" t="s">
        <v>145</v>
      </c>
      <c r="D345" s="12">
        <v>78</v>
      </c>
      <c r="E345" s="12">
        <v>67</v>
      </c>
      <c r="F345" s="12">
        <v>118</v>
      </c>
      <c r="G345" s="12">
        <v>152</v>
      </c>
      <c r="H345" s="2" t="str">
        <f>INDEX(foe_table!$A$2:$A$78,MATCH(IF(B345=0,I344,B345),foe_table!$B$2:$B$78,0))</f>
        <v>Science (excl maths)</v>
      </c>
      <c r="I345" s="2" t="str">
        <f t="shared" si="5"/>
        <v>Other Natural and Physical Sciences</v>
      </c>
    </row>
    <row r="346" spans="2:9">
      <c r="B346" s="53"/>
      <c r="C346" s="11" t="s">
        <v>146</v>
      </c>
      <c r="D346" s="12">
        <v>268</v>
      </c>
      <c r="E346" s="12">
        <v>263</v>
      </c>
      <c r="F346" s="12">
        <v>642</v>
      </c>
      <c r="G346" s="12">
        <v>675</v>
      </c>
      <c r="H346" s="2" t="str">
        <f>INDEX(foe_table!$A$2:$A$78,MATCH(IF(B346=0,I345,B346),foe_table!$B$2:$B$78,0))</f>
        <v>Science (excl maths)</v>
      </c>
      <c r="I346" s="2" t="str">
        <f t="shared" si="5"/>
        <v>Other Natural and Physical Sciences</v>
      </c>
    </row>
    <row r="347" spans="2:9">
      <c r="B347" s="53"/>
      <c r="C347" s="11" t="s">
        <v>147</v>
      </c>
      <c r="D347" s="12">
        <v>63</v>
      </c>
      <c r="E347" s="12">
        <v>23</v>
      </c>
      <c r="F347" s="12">
        <v>94</v>
      </c>
      <c r="G347" s="12">
        <v>43</v>
      </c>
      <c r="H347" s="2" t="str">
        <f>INDEX(foe_table!$A$2:$A$78,MATCH(IF(B347=0,I346,B347),foe_table!$B$2:$B$78,0))</f>
        <v>Science (excl maths)</v>
      </c>
      <c r="I347" s="2" t="str">
        <f t="shared" si="5"/>
        <v>Other Natural and Physical Sciences</v>
      </c>
    </row>
    <row r="348" spans="2:9">
      <c r="B348" s="53"/>
      <c r="C348" s="11" t="s">
        <v>148</v>
      </c>
      <c r="D348" s="12">
        <v>56</v>
      </c>
      <c r="E348" s="12">
        <v>44</v>
      </c>
      <c r="F348" s="12">
        <v>105</v>
      </c>
      <c r="G348" s="12">
        <v>97</v>
      </c>
      <c r="H348" s="2" t="str">
        <f>INDEX(foe_table!$A$2:$A$78,MATCH(IF(B348=0,I347,B348),foe_table!$B$2:$B$78,0))</f>
        <v>Science (excl maths)</v>
      </c>
      <c r="I348" s="2" t="str">
        <f t="shared" si="5"/>
        <v>Other Natural and Physical Sciences</v>
      </c>
    </row>
    <row r="349" spans="2:9">
      <c r="B349" s="53"/>
      <c r="C349" s="11" t="s">
        <v>149</v>
      </c>
      <c r="D349" s="12">
        <v>24</v>
      </c>
      <c r="E349" s="12">
        <v>17</v>
      </c>
      <c r="F349" s="12">
        <v>10</v>
      </c>
      <c r="G349" s="12">
        <v>12</v>
      </c>
      <c r="H349" s="2" t="str">
        <f>INDEX(foe_table!$A$2:$A$78,MATCH(IF(B349=0,I348,B349),foe_table!$B$2:$B$78,0))</f>
        <v>Science (excl maths)</v>
      </c>
      <c r="I349" s="2" t="str">
        <f t="shared" si="5"/>
        <v>Other Natural and Physical Sciences</v>
      </c>
    </row>
    <row r="350" spans="2:9">
      <c r="B350" s="53"/>
      <c r="C350" s="11" t="s">
        <v>150</v>
      </c>
      <c r="D350" s="12">
        <v>6</v>
      </c>
      <c r="E350" s="12">
        <v>12</v>
      </c>
      <c r="F350" s="12">
        <v>17</v>
      </c>
      <c r="G350" s="12">
        <v>12</v>
      </c>
      <c r="H350" s="2" t="str">
        <f>INDEX(foe_table!$A$2:$A$78,MATCH(IF(B350=0,I349,B350),foe_table!$B$2:$B$78,0))</f>
        <v>Science (excl maths)</v>
      </c>
      <c r="I350" s="2" t="str">
        <f t="shared" si="5"/>
        <v>Other Natural and Physical Sciences</v>
      </c>
    </row>
    <row r="351" spans="2:9">
      <c r="B351" s="53"/>
      <c r="C351" s="11" t="s">
        <v>4</v>
      </c>
      <c r="D351" s="12">
        <v>4</v>
      </c>
      <c r="E351" s="12">
        <v>0</v>
      </c>
      <c r="F351" s="12">
        <v>0</v>
      </c>
      <c r="G351" s="12">
        <v>0</v>
      </c>
      <c r="H351" s="2" t="str">
        <f>INDEX(foe_table!$A$2:$A$78,MATCH(IF(B351=0,I350,B351),foe_table!$B$2:$B$78,0))</f>
        <v>Science (excl maths)</v>
      </c>
      <c r="I351" s="2" t="str">
        <f t="shared" si="5"/>
        <v>Other Natural and Physical Sciences</v>
      </c>
    </row>
    <row r="352" spans="2:9">
      <c r="B352" s="53"/>
      <c r="C352" s="11" t="s">
        <v>151</v>
      </c>
      <c r="D352" s="12">
        <v>161</v>
      </c>
      <c r="E352" s="12">
        <v>66</v>
      </c>
      <c r="F352" s="12">
        <v>259</v>
      </c>
      <c r="G352" s="12">
        <v>184</v>
      </c>
      <c r="H352" s="2" t="str">
        <f>INDEX(foe_table!$A$2:$A$78,MATCH(IF(B352=0,I351,B352),foe_table!$B$2:$B$78,0))</f>
        <v>Science (excl maths)</v>
      </c>
      <c r="I352" s="2" t="str">
        <f t="shared" si="5"/>
        <v>Other Natural and Physical Sciences</v>
      </c>
    </row>
    <row r="353" spans="2:9">
      <c r="B353" s="53"/>
      <c r="C353" s="11" t="s">
        <v>152</v>
      </c>
      <c r="D353" s="12">
        <v>4</v>
      </c>
      <c r="E353" s="12">
        <v>5</v>
      </c>
      <c r="F353" s="12">
        <v>0</v>
      </c>
      <c r="G353" s="12">
        <v>0</v>
      </c>
      <c r="H353" s="2" t="str">
        <f>INDEX(foe_table!$A$2:$A$78,MATCH(IF(B353=0,I352,B353),foe_table!$B$2:$B$78,0))</f>
        <v>Science (excl maths)</v>
      </c>
      <c r="I353" s="2" t="str">
        <f t="shared" si="5"/>
        <v>Other Natural and Physical Sciences</v>
      </c>
    </row>
    <row r="354" spans="2:9">
      <c r="B354" s="53"/>
      <c r="C354" s="11" t="s">
        <v>153</v>
      </c>
      <c r="D354" s="12">
        <v>4</v>
      </c>
      <c r="E354" s="12">
        <v>5</v>
      </c>
      <c r="F354" s="12">
        <v>0</v>
      </c>
      <c r="G354" s="12">
        <v>0</v>
      </c>
      <c r="H354" s="2" t="str">
        <f>INDEX(foe_table!$A$2:$A$78,MATCH(IF(B354=0,I353,B354),foe_table!$B$2:$B$78,0))</f>
        <v>Science (excl maths)</v>
      </c>
      <c r="I354" s="2" t="str">
        <f t="shared" si="5"/>
        <v>Other Natural and Physical Sciences</v>
      </c>
    </row>
    <row r="355" spans="2:9">
      <c r="B355" s="53"/>
      <c r="C355" s="11" t="s">
        <v>154</v>
      </c>
      <c r="D355" s="12">
        <v>8</v>
      </c>
      <c r="E355" s="12">
        <v>5</v>
      </c>
      <c r="F355" s="12">
        <v>0</v>
      </c>
      <c r="G355" s="12">
        <v>0</v>
      </c>
      <c r="H355" s="2" t="str">
        <f>INDEX(foe_table!$A$2:$A$78,MATCH(IF(B355=0,I354,B355),foe_table!$B$2:$B$78,0))</f>
        <v>Science (excl maths)</v>
      </c>
      <c r="I355" s="2" t="str">
        <f t="shared" si="5"/>
        <v>Other Natural and Physical Sciences</v>
      </c>
    </row>
    <row r="356" spans="2:9">
      <c r="B356" s="53"/>
      <c r="C356" s="11" t="s">
        <v>5</v>
      </c>
      <c r="D356" s="12">
        <v>8</v>
      </c>
      <c r="E356" s="12">
        <v>13</v>
      </c>
      <c r="F356" s="12">
        <v>4</v>
      </c>
      <c r="G356" s="12">
        <v>7</v>
      </c>
      <c r="H356" s="2" t="str">
        <f>INDEX(foe_table!$A$2:$A$78,MATCH(IF(B356=0,I355,B356),foe_table!$B$2:$B$78,0))</f>
        <v>Science (excl maths)</v>
      </c>
      <c r="I356" s="2" t="str">
        <f t="shared" si="5"/>
        <v>Other Natural and Physical Sciences</v>
      </c>
    </row>
    <row r="357" spans="2:9">
      <c r="B357" s="53"/>
      <c r="C357" s="11" t="s">
        <v>155</v>
      </c>
      <c r="D357" s="12">
        <v>8</v>
      </c>
      <c r="E357" s="12">
        <v>0</v>
      </c>
      <c r="F357" s="12">
        <v>8</v>
      </c>
      <c r="G357" s="12">
        <v>6</v>
      </c>
      <c r="H357" s="2" t="str">
        <f>INDEX(foe_table!$A$2:$A$78,MATCH(IF(B357=0,I356,B357),foe_table!$B$2:$B$78,0))</f>
        <v>Science (excl maths)</v>
      </c>
      <c r="I357" s="2" t="str">
        <f t="shared" si="5"/>
        <v>Other Natural and Physical Sciences</v>
      </c>
    </row>
    <row r="358" spans="2:9">
      <c r="B358" s="53"/>
      <c r="C358" s="11" t="s">
        <v>156</v>
      </c>
      <c r="D358" s="12">
        <v>11</v>
      </c>
      <c r="E358" s="12">
        <v>0</v>
      </c>
      <c r="F358" s="12">
        <v>11</v>
      </c>
      <c r="G358" s="12">
        <v>5</v>
      </c>
      <c r="H358" s="2" t="str">
        <f>INDEX(foe_table!$A$2:$A$78,MATCH(IF(B358=0,I357,B358),foe_table!$B$2:$B$78,0))</f>
        <v>Science (excl maths)</v>
      </c>
      <c r="I358" s="2" t="str">
        <f t="shared" si="5"/>
        <v>Other Natural and Physical Sciences</v>
      </c>
    </row>
    <row r="359" spans="2:9">
      <c r="B359" s="53"/>
      <c r="C359" s="11" t="s">
        <v>6</v>
      </c>
      <c r="D359" s="12">
        <v>0</v>
      </c>
      <c r="E359" s="12">
        <v>0</v>
      </c>
      <c r="F359" s="12">
        <v>0</v>
      </c>
      <c r="G359" s="12">
        <v>0</v>
      </c>
      <c r="H359" s="2" t="str">
        <f>INDEX(foe_table!$A$2:$A$78,MATCH(IF(B359=0,I358,B359),foe_table!$B$2:$B$78,0))</f>
        <v>Science (excl maths)</v>
      </c>
      <c r="I359" s="2" t="str">
        <f t="shared" si="5"/>
        <v>Other Natural and Physical Sciences</v>
      </c>
    </row>
    <row r="360" spans="2:9">
      <c r="B360" s="53"/>
      <c r="C360" s="11" t="s">
        <v>7</v>
      </c>
      <c r="D360" s="12">
        <v>12</v>
      </c>
      <c r="E360" s="12">
        <v>11</v>
      </c>
      <c r="F360" s="12">
        <v>29</v>
      </c>
      <c r="G360" s="12">
        <v>13</v>
      </c>
      <c r="H360" s="2" t="str">
        <f>INDEX(foe_table!$A$2:$A$78,MATCH(IF(B360=0,I359,B360),foe_table!$B$2:$B$78,0))</f>
        <v>Science (excl maths)</v>
      </c>
      <c r="I360" s="2" t="str">
        <f t="shared" si="5"/>
        <v>Other Natural and Physical Sciences</v>
      </c>
    </row>
    <row r="361" spans="2:9">
      <c r="B361" s="53"/>
      <c r="C361" s="11" t="s">
        <v>157</v>
      </c>
      <c r="D361" s="12">
        <v>22</v>
      </c>
      <c r="E361" s="12">
        <v>11</v>
      </c>
      <c r="F361" s="12">
        <v>48</v>
      </c>
      <c r="G361" s="12">
        <v>26</v>
      </c>
      <c r="H361" s="2" t="str">
        <f>INDEX(foe_table!$A$2:$A$78,MATCH(IF(B361=0,I360,B361),foe_table!$B$2:$B$78,0))</f>
        <v>Science (excl maths)</v>
      </c>
      <c r="I361" s="2" t="str">
        <f t="shared" si="5"/>
        <v>Other Natural and Physical Sciences</v>
      </c>
    </row>
    <row r="362" spans="2:9">
      <c r="B362" s="53"/>
      <c r="C362" s="11" t="s">
        <v>8</v>
      </c>
      <c r="D362" s="12">
        <v>35</v>
      </c>
      <c r="E362" s="12">
        <v>11</v>
      </c>
      <c r="F362" s="12">
        <v>54</v>
      </c>
      <c r="G362" s="12">
        <v>17</v>
      </c>
      <c r="H362" s="2" t="str">
        <f>INDEX(foe_table!$A$2:$A$78,MATCH(IF(B362=0,I361,B362),foe_table!$B$2:$B$78,0))</f>
        <v>Science (excl maths)</v>
      </c>
      <c r="I362" s="2" t="str">
        <f t="shared" si="5"/>
        <v>Other Natural and Physical Sciences</v>
      </c>
    </row>
    <row r="363" spans="2:9">
      <c r="B363" s="53"/>
      <c r="C363" s="11" t="s">
        <v>158</v>
      </c>
      <c r="D363" s="12">
        <v>27</v>
      </c>
      <c r="E363" s="12">
        <v>33</v>
      </c>
      <c r="F363" s="12">
        <v>37</v>
      </c>
      <c r="G363" s="12">
        <v>49</v>
      </c>
      <c r="H363" s="2" t="str">
        <f>INDEX(foe_table!$A$2:$A$78,MATCH(IF(B363=0,I362,B363),foe_table!$B$2:$B$78,0))</f>
        <v>Science (excl maths)</v>
      </c>
      <c r="I363" s="2" t="str">
        <f t="shared" si="5"/>
        <v>Other Natural and Physical Sciences</v>
      </c>
    </row>
    <row r="364" spans="2:9">
      <c r="B364" s="53"/>
      <c r="C364" s="11" t="s">
        <v>159</v>
      </c>
      <c r="D364" s="12">
        <v>19</v>
      </c>
      <c r="E364" s="12">
        <v>5</v>
      </c>
      <c r="F364" s="12">
        <v>35</v>
      </c>
      <c r="G364" s="12">
        <v>14</v>
      </c>
      <c r="H364" s="2" t="str">
        <f>INDEX(foe_table!$A$2:$A$78,MATCH(IF(B364=0,I363,B364),foe_table!$B$2:$B$78,0))</f>
        <v>Science (excl maths)</v>
      </c>
      <c r="I364" s="2" t="str">
        <f t="shared" si="5"/>
        <v>Other Natural and Physical Sciences</v>
      </c>
    </row>
    <row r="365" spans="2:9">
      <c r="B365" s="53"/>
      <c r="C365" s="11" t="s">
        <v>9</v>
      </c>
      <c r="D365" s="12">
        <v>0</v>
      </c>
      <c r="E365" s="12">
        <v>0</v>
      </c>
      <c r="F365" s="12">
        <v>6</v>
      </c>
      <c r="G365" s="12">
        <v>0</v>
      </c>
      <c r="H365" s="2" t="str">
        <f>INDEX(foe_table!$A$2:$A$78,MATCH(IF(B365=0,I364,B365),foe_table!$B$2:$B$78,0))</f>
        <v>Science (excl maths)</v>
      </c>
      <c r="I365" s="2" t="str">
        <f t="shared" si="5"/>
        <v>Other Natural and Physical Sciences</v>
      </c>
    </row>
    <row r="366" spans="2:9">
      <c r="B366" s="53"/>
      <c r="C366" s="11" t="s">
        <v>160</v>
      </c>
      <c r="D366" s="12">
        <v>16</v>
      </c>
      <c r="E366" s="12">
        <v>18</v>
      </c>
      <c r="F366" s="12">
        <v>33</v>
      </c>
      <c r="G366" s="12">
        <v>47</v>
      </c>
      <c r="H366" s="2" t="str">
        <f>INDEX(foe_table!$A$2:$A$78,MATCH(IF(B366=0,I365,B366),foe_table!$B$2:$B$78,0))</f>
        <v>Science (excl maths)</v>
      </c>
      <c r="I366" s="2" t="str">
        <f t="shared" si="5"/>
        <v>Other Natural and Physical Sciences</v>
      </c>
    </row>
    <row r="367" spans="2:9">
      <c r="B367" s="53"/>
      <c r="C367" s="11" t="s">
        <v>10</v>
      </c>
      <c r="D367" s="12">
        <v>3</v>
      </c>
      <c r="E367" s="12">
        <v>0</v>
      </c>
      <c r="F367" s="12">
        <v>10</v>
      </c>
      <c r="G367" s="12">
        <v>8</v>
      </c>
      <c r="H367" s="2" t="str">
        <f>INDEX(foe_table!$A$2:$A$78,MATCH(IF(B367=0,I366,B367),foe_table!$B$2:$B$78,0))</f>
        <v>Science (excl maths)</v>
      </c>
      <c r="I367" s="2" t="str">
        <f t="shared" si="5"/>
        <v>Other Natural and Physical Sciences</v>
      </c>
    </row>
    <row r="368" spans="2:9">
      <c r="B368" s="53"/>
      <c r="C368" s="11" t="s">
        <v>161</v>
      </c>
      <c r="D368" s="12">
        <v>23</v>
      </c>
      <c r="E368" s="12">
        <v>9</v>
      </c>
      <c r="F368" s="12">
        <v>63</v>
      </c>
      <c r="G368" s="12">
        <v>28</v>
      </c>
      <c r="H368" s="2" t="str">
        <f>INDEX(foe_table!$A$2:$A$78,MATCH(IF(B368=0,I367,B368),foe_table!$B$2:$B$78,0))</f>
        <v>Science (excl maths)</v>
      </c>
      <c r="I368" s="2" t="str">
        <f t="shared" si="5"/>
        <v>Other Natural and Physical Sciences</v>
      </c>
    </row>
    <row r="369" spans="2:9">
      <c r="B369" s="53"/>
      <c r="C369" s="11" t="s">
        <v>162</v>
      </c>
      <c r="D369" s="12">
        <v>21</v>
      </c>
      <c r="E369" s="12">
        <v>12</v>
      </c>
      <c r="F369" s="12">
        <v>94</v>
      </c>
      <c r="G369" s="12">
        <v>37</v>
      </c>
      <c r="H369" s="2" t="str">
        <f>INDEX(foe_table!$A$2:$A$78,MATCH(IF(B369=0,I368,B369),foe_table!$B$2:$B$78,0))</f>
        <v>Science (excl maths)</v>
      </c>
      <c r="I369" s="2" t="str">
        <f t="shared" si="5"/>
        <v>Other Natural and Physical Sciences</v>
      </c>
    </row>
    <row r="370" spans="2:9">
      <c r="B370" s="53"/>
      <c r="C370" s="11" t="s">
        <v>163</v>
      </c>
      <c r="D370" s="12">
        <v>7</v>
      </c>
      <c r="E370" s="12">
        <v>10</v>
      </c>
      <c r="F370" s="12">
        <v>41</v>
      </c>
      <c r="G370" s="12">
        <v>45</v>
      </c>
      <c r="H370" s="2" t="str">
        <f>INDEX(foe_table!$A$2:$A$78,MATCH(IF(B370=0,I369,B370),foe_table!$B$2:$B$78,0))</f>
        <v>Science (excl maths)</v>
      </c>
      <c r="I370" s="2" t="str">
        <f t="shared" si="5"/>
        <v>Other Natural and Physical Sciences</v>
      </c>
    </row>
    <row r="371" spans="2:9">
      <c r="B371" s="53"/>
      <c r="C371" s="11" t="s">
        <v>11</v>
      </c>
      <c r="D371" s="12">
        <v>3</v>
      </c>
      <c r="E371" s="12">
        <v>5</v>
      </c>
      <c r="F371" s="12">
        <v>12</v>
      </c>
      <c r="G371" s="12">
        <v>0</v>
      </c>
      <c r="H371" s="2" t="str">
        <f>INDEX(foe_table!$A$2:$A$78,MATCH(IF(B371=0,I370,B371),foe_table!$B$2:$B$78,0))</f>
        <v>Science (excl maths)</v>
      </c>
      <c r="I371" s="2" t="str">
        <f t="shared" si="5"/>
        <v>Other Natural and Physical Sciences</v>
      </c>
    </row>
    <row r="372" spans="2:9">
      <c r="B372" s="53"/>
      <c r="C372" s="11" t="s">
        <v>164</v>
      </c>
      <c r="D372" s="12">
        <v>25</v>
      </c>
      <c r="E372" s="12">
        <v>11</v>
      </c>
      <c r="F372" s="12">
        <v>35</v>
      </c>
      <c r="G372" s="12">
        <v>18</v>
      </c>
      <c r="H372" s="2" t="str">
        <f>INDEX(foe_table!$A$2:$A$78,MATCH(IF(B372=0,I371,B372),foe_table!$B$2:$B$78,0))</f>
        <v>Science (excl maths)</v>
      </c>
      <c r="I372" s="2" t="str">
        <f t="shared" si="5"/>
        <v>Other Natural and Physical Sciences</v>
      </c>
    </row>
    <row r="373" spans="2:9">
      <c r="B373" s="53"/>
      <c r="C373" s="11" t="s">
        <v>12</v>
      </c>
      <c r="D373" s="12">
        <v>0</v>
      </c>
      <c r="E373" s="12">
        <v>0</v>
      </c>
      <c r="F373" s="12">
        <v>0</v>
      </c>
      <c r="G373" s="12">
        <v>0</v>
      </c>
      <c r="H373" s="2" t="str">
        <f>INDEX(foe_table!$A$2:$A$78,MATCH(IF(B373=0,I372,B373),foe_table!$B$2:$B$78,0))</f>
        <v>Science (excl maths)</v>
      </c>
      <c r="I373" s="2" t="str">
        <f t="shared" si="5"/>
        <v>Other Natural and Physical Sciences</v>
      </c>
    </row>
    <row r="374" spans="2:9">
      <c r="B374" s="53"/>
      <c r="C374" s="11" t="s">
        <v>165</v>
      </c>
      <c r="D374" s="12">
        <v>11</v>
      </c>
      <c r="E374" s="12">
        <v>19</v>
      </c>
      <c r="F374" s="12">
        <v>18</v>
      </c>
      <c r="G374" s="12">
        <v>20</v>
      </c>
      <c r="H374" s="2" t="str">
        <f>INDEX(foe_table!$A$2:$A$78,MATCH(IF(B374=0,I373,B374),foe_table!$B$2:$B$78,0))</f>
        <v>Science (excl maths)</v>
      </c>
      <c r="I374" s="2" t="str">
        <f t="shared" si="5"/>
        <v>Other Natural and Physical Sciences</v>
      </c>
    </row>
    <row r="375" spans="2:9">
      <c r="B375" s="53"/>
      <c r="C375" s="11" t="s">
        <v>13</v>
      </c>
      <c r="D375" s="12">
        <v>75</v>
      </c>
      <c r="E375" s="12">
        <v>20</v>
      </c>
      <c r="F375" s="12">
        <v>135</v>
      </c>
      <c r="G375" s="12">
        <v>29</v>
      </c>
      <c r="H375" s="2" t="str">
        <f>INDEX(foe_table!$A$2:$A$78,MATCH(IF(B375=0,I374,B375),foe_table!$B$2:$B$78,0))</f>
        <v>Science (excl maths)</v>
      </c>
      <c r="I375" s="2" t="str">
        <f t="shared" si="5"/>
        <v>Other Natural and Physical Sciences</v>
      </c>
    </row>
    <row r="376" spans="2:9">
      <c r="B376" s="53"/>
      <c r="C376" s="11" t="s">
        <v>166</v>
      </c>
      <c r="D376" s="12">
        <v>15</v>
      </c>
      <c r="E376" s="12">
        <v>4</v>
      </c>
      <c r="F376" s="12">
        <v>13</v>
      </c>
      <c r="G376" s="12">
        <v>7</v>
      </c>
      <c r="H376" s="2" t="str">
        <f>INDEX(foe_table!$A$2:$A$78,MATCH(IF(B376=0,I375,B376),foe_table!$B$2:$B$78,0))</f>
        <v>Science (excl maths)</v>
      </c>
      <c r="I376" s="2" t="str">
        <f t="shared" si="5"/>
        <v>Other Natural and Physical Sciences</v>
      </c>
    </row>
    <row r="377" spans="2:9">
      <c r="B377" s="53"/>
      <c r="C377" s="11" t="s">
        <v>14</v>
      </c>
      <c r="D377" s="12">
        <v>0</v>
      </c>
      <c r="E377" s="12">
        <v>0</v>
      </c>
      <c r="F377" s="12">
        <v>0</v>
      </c>
      <c r="G377" s="12">
        <v>0</v>
      </c>
      <c r="H377" s="2" t="str">
        <f>INDEX(foe_table!$A$2:$A$78,MATCH(IF(B377=0,I376,B377),foe_table!$B$2:$B$78,0))</f>
        <v>Science (excl maths)</v>
      </c>
      <c r="I377" s="2" t="str">
        <f t="shared" si="5"/>
        <v>Other Natural and Physical Sciences</v>
      </c>
    </row>
    <row r="378" spans="2:9">
      <c r="B378" s="53"/>
      <c r="C378" s="11" t="s">
        <v>167</v>
      </c>
      <c r="D378" s="12">
        <v>7</v>
      </c>
      <c r="E378" s="12">
        <v>11</v>
      </c>
      <c r="F378" s="12">
        <v>8</v>
      </c>
      <c r="G378" s="12">
        <v>3</v>
      </c>
      <c r="H378" s="2" t="str">
        <f>INDEX(foe_table!$A$2:$A$78,MATCH(IF(B378=0,I377,B378),foe_table!$B$2:$B$78,0))</f>
        <v>Science (excl maths)</v>
      </c>
      <c r="I378" s="2" t="str">
        <f t="shared" si="5"/>
        <v>Other Natural and Physical Sciences</v>
      </c>
    </row>
    <row r="379" spans="2:9">
      <c r="B379" s="53"/>
      <c r="C379" s="11" t="s">
        <v>15</v>
      </c>
      <c r="D379" s="12">
        <v>9</v>
      </c>
      <c r="E379" s="12">
        <v>6</v>
      </c>
      <c r="F379" s="12">
        <v>0</v>
      </c>
      <c r="G379" s="12">
        <v>0</v>
      </c>
      <c r="H379" s="2" t="str">
        <f>INDEX(foe_table!$A$2:$A$78,MATCH(IF(B379=0,I378,B379),foe_table!$B$2:$B$78,0))</f>
        <v>Science (excl maths)</v>
      </c>
      <c r="I379" s="2" t="str">
        <f t="shared" si="5"/>
        <v>Other Natural and Physical Sciences</v>
      </c>
    </row>
    <row r="380" spans="2:9">
      <c r="B380" s="53"/>
      <c r="C380" s="11" t="s">
        <v>168</v>
      </c>
      <c r="D380" s="12">
        <v>9</v>
      </c>
      <c r="E380" s="12">
        <v>12</v>
      </c>
      <c r="F380" s="12">
        <v>0</v>
      </c>
      <c r="G380" s="12">
        <v>4</v>
      </c>
      <c r="H380" s="2" t="str">
        <f>INDEX(foe_table!$A$2:$A$78,MATCH(IF(B380=0,I379,B380),foe_table!$B$2:$B$78,0))</f>
        <v>Science (excl maths)</v>
      </c>
      <c r="I380" s="2" t="str">
        <f t="shared" si="5"/>
        <v>Other Natural and Physical Sciences</v>
      </c>
    </row>
    <row r="381" spans="2:9">
      <c r="B381" s="53"/>
      <c r="C381" s="11" t="s">
        <v>16</v>
      </c>
      <c r="D381" s="12">
        <v>10</v>
      </c>
      <c r="E381" s="12">
        <v>0</v>
      </c>
      <c r="F381" s="12">
        <v>6</v>
      </c>
      <c r="G381" s="12">
        <v>3</v>
      </c>
      <c r="H381" s="2" t="str">
        <f>INDEX(foe_table!$A$2:$A$78,MATCH(IF(B381=0,I380,B381),foe_table!$B$2:$B$78,0))</f>
        <v>Science (excl maths)</v>
      </c>
      <c r="I381" s="2" t="str">
        <f t="shared" si="5"/>
        <v>Other Natural and Physical Sciences</v>
      </c>
    </row>
    <row r="382" spans="2:9">
      <c r="B382" s="53"/>
      <c r="C382" s="11" t="s">
        <v>17</v>
      </c>
      <c r="D382" s="12">
        <v>3</v>
      </c>
      <c r="E382" s="12">
        <v>0</v>
      </c>
      <c r="F382" s="12">
        <v>0</v>
      </c>
      <c r="G382" s="12">
        <v>0</v>
      </c>
      <c r="H382" s="2" t="str">
        <f>INDEX(foe_table!$A$2:$A$78,MATCH(IF(B382=0,I381,B382),foe_table!$B$2:$B$78,0))</f>
        <v>Science (excl maths)</v>
      </c>
      <c r="I382" s="2" t="str">
        <f t="shared" si="5"/>
        <v>Other Natural and Physical Sciences</v>
      </c>
    </row>
    <row r="383" spans="2:9">
      <c r="B383" s="53"/>
      <c r="C383" s="11" t="s">
        <v>18</v>
      </c>
      <c r="D383" s="12">
        <v>8</v>
      </c>
      <c r="E383" s="12">
        <v>4</v>
      </c>
      <c r="F383" s="12">
        <v>0</v>
      </c>
      <c r="G383" s="12">
        <v>5</v>
      </c>
      <c r="H383" s="2" t="str">
        <f>INDEX(foe_table!$A$2:$A$78,MATCH(IF(B383=0,I382,B383),foe_table!$B$2:$B$78,0))</f>
        <v>Science (excl maths)</v>
      </c>
      <c r="I383" s="2" t="str">
        <f t="shared" si="5"/>
        <v>Other Natural and Physical Sciences</v>
      </c>
    </row>
    <row r="384" spans="2:9">
      <c r="B384" s="53"/>
      <c r="C384" s="11" t="s">
        <v>19</v>
      </c>
      <c r="D384" s="12">
        <v>0</v>
      </c>
      <c r="E384" s="12">
        <v>3</v>
      </c>
      <c r="F384" s="12">
        <v>0</v>
      </c>
      <c r="G384" s="12">
        <v>0</v>
      </c>
      <c r="H384" s="2" t="str">
        <f>INDEX(foe_table!$A$2:$A$78,MATCH(IF(B384=0,I383,B384),foe_table!$B$2:$B$78,0))</f>
        <v>Science (excl maths)</v>
      </c>
      <c r="I384" s="2" t="str">
        <f t="shared" si="5"/>
        <v>Other Natural and Physical Sciences</v>
      </c>
    </row>
    <row r="385" spans="2:9">
      <c r="B385" s="53"/>
      <c r="C385" s="11" t="s">
        <v>169</v>
      </c>
      <c r="D385" s="12">
        <v>27</v>
      </c>
      <c r="E385" s="12">
        <v>29</v>
      </c>
      <c r="F385" s="12">
        <v>18</v>
      </c>
      <c r="G385" s="12">
        <v>17</v>
      </c>
      <c r="H385" s="2" t="str">
        <f>INDEX(foe_table!$A$2:$A$78,MATCH(IF(B385=0,I384,B385),foe_table!$B$2:$B$78,0))</f>
        <v>Science (excl maths)</v>
      </c>
      <c r="I385" s="2" t="str">
        <f t="shared" si="5"/>
        <v>Other Natural and Physical Sciences</v>
      </c>
    </row>
    <row r="386" spans="2:9">
      <c r="B386" s="53"/>
      <c r="C386" s="11" t="s">
        <v>20</v>
      </c>
      <c r="D386" s="12">
        <v>0</v>
      </c>
      <c r="E386" s="12">
        <v>4</v>
      </c>
      <c r="F386" s="12">
        <v>5</v>
      </c>
      <c r="G386" s="12">
        <v>0</v>
      </c>
      <c r="H386" s="2" t="str">
        <f>INDEX(foe_table!$A$2:$A$78,MATCH(IF(B386=0,I385,B386),foe_table!$B$2:$B$78,0))</f>
        <v>Science (excl maths)</v>
      </c>
      <c r="I386" s="2" t="str">
        <f t="shared" si="5"/>
        <v>Other Natural and Physical Sciences</v>
      </c>
    </row>
    <row r="387" spans="2:9">
      <c r="B387" s="53"/>
      <c r="C387" s="11" t="s">
        <v>21</v>
      </c>
      <c r="D387" s="12">
        <v>6</v>
      </c>
      <c r="E387" s="12">
        <v>0</v>
      </c>
      <c r="F387" s="12">
        <v>3</v>
      </c>
      <c r="G387" s="12">
        <v>5</v>
      </c>
      <c r="H387" s="2" t="str">
        <f>INDEX(foe_table!$A$2:$A$78,MATCH(IF(B387=0,I386,B387),foe_table!$B$2:$B$78,0))</f>
        <v>Science (excl maths)</v>
      </c>
      <c r="I387" s="2" t="str">
        <f t="shared" si="5"/>
        <v>Other Natural and Physical Sciences</v>
      </c>
    </row>
    <row r="388" spans="2:9">
      <c r="B388" s="53"/>
      <c r="C388" s="11" t="s">
        <v>170</v>
      </c>
      <c r="D388" s="12">
        <v>14</v>
      </c>
      <c r="E388" s="12">
        <v>3</v>
      </c>
      <c r="F388" s="12">
        <v>9</v>
      </c>
      <c r="G388" s="12">
        <v>0</v>
      </c>
      <c r="H388" s="2" t="str">
        <f>INDEX(foe_table!$A$2:$A$78,MATCH(IF(B388=0,I387,B388),foe_table!$B$2:$B$78,0))</f>
        <v>Science (excl maths)</v>
      </c>
      <c r="I388" s="2" t="str">
        <f t="shared" si="5"/>
        <v>Other Natural and Physical Sciences</v>
      </c>
    </row>
    <row r="389" spans="2:9">
      <c r="B389" s="53"/>
      <c r="C389" s="11" t="s">
        <v>22</v>
      </c>
      <c r="D389" s="12">
        <v>6</v>
      </c>
      <c r="E389" s="12">
        <v>12</v>
      </c>
      <c r="F389" s="12">
        <v>9</v>
      </c>
      <c r="G389" s="12">
        <v>15</v>
      </c>
      <c r="H389" s="2" t="str">
        <f>INDEX(foe_table!$A$2:$A$78,MATCH(IF(B389=0,I388,B389),foe_table!$B$2:$B$78,0))</f>
        <v>Science (excl maths)</v>
      </c>
      <c r="I389" s="2" t="str">
        <f t="shared" si="5"/>
        <v>Other Natural and Physical Sciences</v>
      </c>
    </row>
    <row r="390" spans="2:9">
      <c r="B390" s="53"/>
      <c r="C390" s="11" t="s">
        <v>23</v>
      </c>
      <c r="D390" s="12">
        <v>5</v>
      </c>
      <c r="E390" s="12">
        <v>0</v>
      </c>
      <c r="F390" s="12">
        <v>7</v>
      </c>
      <c r="G390" s="12">
        <v>10</v>
      </c>
      <c r="H390" s="2" t="str">
        <f>INDEX(foe_table!$A$2:$A$78,MATCH(IF(B390=0,I389,B390),foe_table!$B$2:$B$78,0))</f>
        <v>Science (excl maths)</v>
      </c>
      <c r="I390" s="2" t="str">
        <f t="shared" si="5"/>
        <v>Other Natural and Physical Sciences</v>
      </c>
    </row>
    <row r="391" spans="2:9">
      <c r="B391" s="53"/>
      <c r="C391" s="11" t="s">
        <v>24</v>
      </c>
      <c r="D391" s="12">
        <v>427</v>
      </c>
      <c r="E391" s="12">
        <v>127</v>
      </c>
      <c r="F391" s="12">
        <v>586</v>
      </c>
      <c r="G391" s="12">
        <v>384</v>
      </c>
      <c r="H391" s="2" t="str">
        <f>INDEX(foe_table!$A$2:$A$78,MATCH(IF(B391=0,I390,B391),foe_table!$B$2:$B$78,0))</f>
        <v>Science (excl maths)</v>
      </c>
      <c r="I391" s="2" t="str">
        <f t="shared" si="5"/>
        <v>Other Natural and Physical Sciences</v>
      </c>
    </row>
    <row r="392" spans="2:9">
      <c r="B392" s="52" t="s">
        <v>48</v>
      </c>
      <c r="C392" s="11" t="s">
        <v>0</v>
      </c>
      <c r="D392" s="12">
        <v>5</v>
      </c>
      <c r="E392" s="12">
        <v>27</v>
      </c>
      <c r="F392" s="12">
        <v>0</v>
      </c>
      <c r="G392" s="12">
        <v>0</v>
      </c>
      <c r="H392" s="2" t="str">
        <f>INDEX(foe_table!$A$2:$A$78,MATCH(IF(B392=0,I391,B392),foe_table!$B$2:$B$78,0))</f>
        <v>IT</v>
      </c>
      <c r="I392" s="2" t="str">
        <f t="shared" si="5"/>
        <v>Information Technology, nfd</v>
      </c>
    </row>
    <row r="393" spans="2:9">
      <c r="B393" s="53"/>
      <c r="C393" s="11" t="s">
        <v>1</v>
      </c>
      <c r="D393" s="12">
        <v>24</v>
      </c>
      <c r="E393" s="12">
        <v>83</v>
      </c>
      <c r="F393" s="12">
        <v>0</v>
      </c>
      <c r="G393" s="12">
        <v>9</v>
      </c>
      <c r="H393" s="2" t="str">
        <f>INDEX(foe_table!$A$2:$A$78,MATCH(IF(B393=0,I392,B393),foe_table!$B$2:$B$78,0))</f>
        <v>IT</v>
      </c>
      <c r="I393" s="2" t="str">
        <f t="shared" si="5"/>
        <v>Information Technology, nfd</v>
      </c>
    </row>
    <row r="394" spans="2:9">
      <c r="B394" s="53"/>
      <c r="C394" s="11" t="s">
        <v>2</v>
      </c>
      <c r="D394" s="12">
        <v>3</v>
      </c>
      <c r="E394" s="12">
        <v>3</v>
      </c>
      <c r="F394" s="12">
        <v>0</v>
      </c>
      <c r="G394" s="12">
        <v>0</v>
      </c>
      <c r="H394" s="2" t="str">
        <f>INDEX(foe_table!$A$2:$A$78,MATCH(IF(B394=0,I393,B394),foe_table!$B$2:$B$78,0))</f>
        <v>IT</v>
      </c>
      <c r="I394" s="2" t="str">
        <f t="shared" si="5"/>
        <v>Information Technology, nfd</v>
      </c>
    </row>
    <row r="395" spans="2:9">
      <c r="B395" s="53"/>
      <c r="C395" s="11" t="s">
        <v>142</v>
      </c>
      <c r="D395" s="12">
        <v>355</v>
      </c>
      <c r="E395" s="12">
        <v>1170</v>
      </c>
      <c r="F395" s="12">
        <v>86</v>
      </c>
      <c r="G395" s="12">
        <v>239</v>
      </c>
      <c r="H395" s="2" t="str">
        <f>INDEX(foe_table!$A$2:$A$78,MATCH(IF(B395=0,I394,B395),foe_table!$B$2:$B$78,0))</f>
        <v>IT</v>
      </c>
      <c r="I395" s="2" t="str">
        <f t="shared" si="5"/>
        <v>Information Technology, nfd</v>
      </c>
    </row>
    <row r="396" spans="2:9">
      <c r="B396" s="53"/>
      <c r="C396" s="11" t="s">
        <v>143</v>
      </c>
      <c r="D396" s="12">
        <v>114</v>
      </c>
      <c r="E396" s="12">
        <v>252</v>
      </c>
      <c r="F396" s="12">
        <v>20</v>
      </c>
      <c r="G396" s="12">
        <v>72</v>
      </c>
      <c r="H396" s="2" t="str">
        <f>INDEX(foe_table!$A$2:$A$78,MATCH(IF(B396=0,I395,B396),foe_table!$B$2:$B$78,0))</f>
        <v>IT</v>
      </c>
      <c r="I396" s="2" t="str">
        <f t="shared" si="5"/>
        <v>Information Technology, nfd</v>
      </c>
    </row>
    <row r="397" spans="2:9">
      <c r="B397" s="53"/>
      <c r="C397" s="11" t="s">
        <v>3</v>
      </c>
      <c r="D397" s="12">
        <v>51</v>
      </c>
      <c r="E397" s="12">
        <v>75</v>
      </c>
      <c r="F397" s="12">
        <v>18</v>
      </c>
      <c r="G397" s="12">
        <v>37</v>
      </c>
      <c r="H397" s="2" t="str">
        <f>INDEX(foe_table!$A$2:$A$78,MATCH(IF(B397=0,I396,B397),foe_table!$B$2:$B$78,0))</f>
        <v>IT</v>
      </c>
      <c r="I397" s="2" t="str">
        <f t="shared" si="5"/>
        <v>Information Technology, nfd</v>
      </c>
    </row>
    <row r="398" spans="2:9">
      <c r="B398" s="53"/>
      <c r="C398" s="11" t="s">
        <v>144</v>
      </c>
      <c r="D398" s="12">
        <v>11</v>
      </c>
      <c r="E398" s="12">
        <v>25</v>
      </c>
      <c r="F398" s="12">
        <v>5</v>
      </c>
      <c r="G398" s="12">
        <v>9</v>
      </c>
      <c r="H398" s="2" t="str">
        <f>INDEX(foe_table!$A$2:$A$78,MATCH(IF(B398=0,I397,B398),foe_table!$B$2:$B$78,0))</f>
        <v>IT</v>
      </c>
      <c r="I398" s="2" t="str">
        <f t="shared" si="5"/>
        <v>Information Technology, nfd</v>
      </c>
    </row>
    <row r="399" spans="2:9">
      <c r="B399" s="53"/>
      <c r="C399" s="11" t="s">
        <v>145</v>
      </c>
      <c r="D399" s="12">
        <v>319</v>
      </c>
      <c r="E399" s="12">
        <v>527</v>
      </c>
      <c r="F399" s="12">
        <v>105</v>
      </c>
      <c r="G399" s="12">
        <v>215</v>
      </c>
      <c r="H399" s="2" t="str">
        <f>INDEX(foe_table!$A$2:$A$78,MATCH(IF(B399=0,I398,B399),foe_table!$B$2:$B$78,0))</f>
        <v>IT</v>
      </c>
      <c r="I399" s="2" t="str">
        <f t="shared" si="5"/>
        <v>Information Technology, nfd</v>
      </c>
    </row>
    <row r="400" spans="2:9">
      <c r="B400" s="53"/>
      <c r="C400" s="11" t="s">
        <v>146</v>
      </c>
      <c r="D400" s="12">
        <v>88</v>
      </c>
      <c r="E400" s="12">
        <v>122</v>
      </c>
      <c r="F400" s="12">
        <v>22</v>
      </c>
      <c r="G400" s="12">
        <v>39</v>
      </c>
      <c r="H400" s="2" t="str">
        <f>INDEX(foe_table!$A$2:$A$78,MATCH(IF(B400=0,I399,B400),foe_table!$B$2:$B$78,0))</f>
        <v>IT</v>
      </c>
      <c r="I400" s="2" t="str">
        <f t="shared" si="5"/>
        <v>Information Technology, nfd</v>
      </c>
    </row>
    <row r="401" spans="2:9">
      <c r="B401" s="53"/>
      <c r="C401" s="11" t="s">
        <v>147</v>
      </c>
      <c r="D401" s="12">
        <v>29</v>
      </c>
      <c r="E401" s="12">
        <v>33</v>
      </c>
      <c r="F401" s="12">
        <v>8</v>
      </c>
      <c r="G401" s="12">
        <v>13</v>
      </c>
      <c r="H401" s="2" t="str">
        <f>INDEX(foe_table!$A$2:$A$78,MATCH(IF(B401=0,I400,B401),foe_table!$B$2:$B$78,0))</f>
        <v>IT</v>
      </c>
      <c r="I401" s="2" t="str">
        <f t="shared" si="5"/>
        <v>Information Technology, nfd</v>
      </c>
    </row>
    <row r="402" spans="2:9">
      <c r="B402" s="53"/>
      <c r="C402" s="11" t="s">
        <v>148</v>
      </c>
      <c r="D402" s="12">
        <v>8</v>
      </c>
      <c r="E402" s="12">
        <v>6</v>
      </c>
      <c r="F402" s="12">
        <v>0</v>
      </c>
      <c r="G402" s="12">
        <v>4</v>
      </c>
      <c r="H402" s="2" t="str">
        <f>INDEX(foe_table!$A$2:$A$78,MATCH(IF(B402=0,I401,B402),foe_table!$B$2:$B$78,0))</f>
        <v>IT</v>
      </c>
      <c r="I402" s="2" t="str">
        <f t="shared" ref="I402:I465" si="6">IF(B402=0,I401,B402)</f>
        <v>Information Technology, nfd</v>
      </c>
    </row>
    <row r="403" spans="2:9">
      <c r="B403" s="53"/>
      <c r="C403" s="11" t="s">
        <v>149</v>
      </c>
      <c r="D403" s="12">
        <v>2250</v>
      </c>
      <c r="E403" s="12">
        <v>3562</v>
      </c>
      <c r="F403" s="12">
        <v>243</v>
      </c>
      <c r="G403" s="12">
        <v>626</v>
      </c>
      <c r="H403" s="2" t="str">
        <f>INDEX(foe_table!$A$2:$A$78,MATCH(IF(B403=0,I402,B403),foe_table!$B$2:$B$78,0))</f>
        <v>IT</v>
      </c>
      <c r="I403" s="2" t="str">
        <f t="shared" si="6"/>
        <v>Information Technology, nfd</v>
      </c>
    </row>
    <row r="404" spans="2:9">
      <c r="B404" s="53"/>
      <c r="C404" s="11" t="s">
        <v>150</v>
      </c>
      <c r="D404" s="12">
        <v>3</v>
      </c>
      <c r="E404" s="12">
        <v>17</v>
      </c>
      <c r="F404" s="12">
        <v>0</v>
      </c>
      <c r="G404" s="12">
        <v>5</v>
      </c>
      <c r="H404" s="2" t="str">
        <f>INDEX(foe_table!$A$2:$A$78,MATCH(IF(B404=0,I403,B404),foe_table!$B$2:$B$78,0))</f>
        <v>IT</v>
      </c>
      <c r="I404" s="2" t="str">
        <f t="shared" si="6"/>
        <v>Information Technology, nfd</v>
      </c>
    </row>
    <row r="405" spans="2:9">
      <c r="B405" s="53"/>
      <c r="C405" s="11" t="s">
        <v>4</v>
      </c>
      <c r="D405" s="12">
        <v>7</v>
      </c>
      <c r="E405" s="12">
        <v>12</v>
      </c>
      <c r="F405" s="12">
        <v>0</v>
      </c>
      <c r="G405" s="12">
        <v>0</v>
      </c>
      <c r="H405" s="2" t="str">
        <f>INDEX(foe_table!$A$2:$A$78,MATCH(IF(B405=0,I404,B405),foe_table!$B$2:$B$78,0))</f>
        <v>IT</v>
      </c>
      <c r="I405" s="2" t="str">
        <f t="shared" si="6"/>
        <v>Information Technology, nfd</v>
      </c>
    </row>
    <row r="406" spans="2:9">
      <c r="B406" s="53"/>
      <c r="C406" s="11" t="s">
        <v>151</v>
      </c>
      <c r="D406" s="12">
        <v>614</v>
      </c>
      <c r="E406" s="12">
        <v>693</v>
      </c>
      <c r="F406" s="12">
        <v>67</v>
      </c>
      <c r="G406" s="12">
        <v>104</v>
      </c>
      <c r="H406" s="2" t="str">
        <f>INDEX(foe_table!$A$2:$A$78,MATCH(IF(B406=0,I405,B406),foe_table!$B$2:$B$78,0))</f>
        <v>IT</v>
      </c>
      <c r="I406" s="2" t="str">
        <f t="shared" si="6"/>
        <v>Information Technology, nfd</v>
      </c>
    </row>
    <row r="407" spans="2:9">
      <c r="B407" s="53"/>
      <c r="C407" s="11" t="s">
        <v>152</v>
      </c>
      <c r="D407" s="12">
        <v>10</v>
      </c>
      <c r="E407" s="12">
        <v>22</v>
      </c>
      <c r="F407" s="12">
        <v>0</v>
      </c>
      <c r="G407" s="12">
        <v>0</v>
      </c>
      <c r="H407" s="2" t="str">
        <f>INDEX(foe_table!$A$2:$A$78,MATCH(IF(B407=0,I406,B407),foe_table!$B$2:$B$78,0))</f>
        <v>IT</v>
      </c>
      <c r="I407" s="2" t="str">
        <f t="shared" si="6"/>
        <v>Information Technology, nfd</v>
      </c>
    </row>
    <row r="408" spans="2:9">
      <c r="B408" s="53"/>
      <c r="C408" s="11" t="s">
        <v>153</v>
      </c>
      <c r="D408" s="12">
        <v>5</v>
      </c>
      <c r="E408" s="12">
        <v>20</v>
      </c>
      <c r="F408" s="12">
        <v>0</v>
      </c>
      <c r="G408" s="12">
        <v>0</v>
      </c>
      <c r="H408" s="2" t="str">
        <f>INDEX(foe_table!$A$2:$A$78,MATCH(IF(B408=0,I407,B408),foe_table!$B$2:$B$78,0))</f>
        <v>IT</v>
      </c>
      <c r="I408" s="2" t="str">
        <f t="shared" si="6"/>
        <v>Information Technology, nfd</v>
      </c>
    </row>
    <row r="409" spans="2:9">
      <c r="B409" s="53"/>
      <c r="C409" s="11" t="s">
        <v>154</v>
      </c>
      <c r="D409" s="12">
        <v>77</v>
      </c>
      <c r="E409" s="12">
        <v>129</v>
      </c>
      <c r="F409" s="12">
        <v>10</v>
      </c>
      <c r="G409" s="12">
        <v>3</v>
      </c>
      <c r="H409" s="2" t="str">
        <f>INDEX(foe_table!$A$2:$A$78,MATCH(IF(B409=0,I408,B409),foe_table!$B$2:$B$78,0))</f>
        <v>IT</v>
      </c>
      <c r="I409" s="2" t="str">
        <f t="shared" si="6"/>
        <v>Information Technology, nfd</v>
      </c>
    </row>
    <row r="410" spans="2:9">
      <c r="B410" s="53"/>
      <c r="C410" s="11" t="s">
        <v>5</v>
      </c>
      <c r="D410" s="12">
        <v>8</v>
      </c>
      <c r="E410" s="12">
        <v>45</v>
      </c>
      <c r="F410" s="12">
        <v>0</v>
      </c>
      <c r="G410" s="12">
        <v>6</v>
      </c>
      <c r="H410" s="2" t="str">
        <f>INDEX(foe_table!$A$2:$A$78,MATCH(IF(B410=0,I409,B410),foe_table!$B$2:$B$78,0))</f>
        <v>IT</v>
      </c>
      <c r="I410" s="2" t="str">
        <f t="shared" si="6"/>
        <v>Information Technology, nfd</v>
      </c>
    </row>
    <row r="411" spans="2:9">
      <c r="B411" s="53"/>
      <c r="C411" s="11" t="s">
        <v>155</v>
      </c>
      <c r="D411" s="12">
        <v>6</v>
      </c>
      <c r="E411" s="12">
        <v>3</v>
      </c>
      <c r="F411" s="12">
        <v>0</v>
      </c>
      <c r="G411" s="12">
        <v>4</v>
      </c>
      <c r="H411" s="2" t="str">
        <f>INDEX(foe_table!$A$2:$A$78,MATCH(IF(B411=0,I410,B411),foe_table!$B$2:$B$78,0))</f>
        <v>IT</v>
      </c>
      <c r="I411" s="2" t="str">
        <f t="shared" si="6"/>
        <v>Information Technology, nfd</v>
      </c>
    </row>
    <row r="412" spans="2:9">
      <c r="B412" s="53"/>
      <c r="C412" s="11" t="s">
        <v>156</v>
      </c>
      <c r="D412" s="12">
        <v>14</v>
      </c>
      <c r="E412" s="12">
        <v>23</v>
      </c>
      <c r="F412" s="12">
        <v>11</v>
      </c>
      <c r="G412" s="12">
        <v>9</v>
      </c>
      <c r="H412" s="2" t="str">
        <f>INDEX(foe_table!$A$2:$A$78,MATCH(IF(B412=0,I411,B412),foe_table!$B$2:$B$78,0))</f>
        <v>IT</v>
      </c>
      <c r="I412" s="2" t="str">
        <f t="shared" si="6"/>
        <v>Information Technology, nfd</v>
      </c>
    </row>
    <row r="413" spans="2:9">
      <c r="B413" s="53"/>
      <c r="C413" s="11" t="s">
        <v>6</v>
      </c>
      <c r="D413" s="12">
        <v>0</v>
      </c>
      <c r="E413" s="12">
        <v>0</v>
      </c>
      <c r="F413" s="12">
        <v>0</v>
      </c>
      <c r="G413" s="12">
        <v>0</v>
      </c>
      <c r="H413" s="2" t="str">
        <f>INDEX(foe_table!$A$2:$A$78,MATCH(IF(B413=0,I412,B413),foe_table!$B$2:$B$78,0))</f>
        <v>IT</v>
      </c>
      <c r="I413" s="2" t="str">
        <f t="shared" si="6"/>
        <v>Information Technology, nfd</v>
      </c>
    </row>
    <row r="414" spans="2:9">
      <c r="B414" s="53"/>
      <c r="C414" s="11" t="s">
        <v>7</v>
      </c>
      <c r="D414" s="12">
        <v>0</v>
      </c>
      <c r="E414" s="12">
        <v>14</v>
      </c>
      <c r="F414" s="12">
        <v>0</v>
      </c>
      <c r="G414" s="12">
        <v>7</v>
      </c>
      <c r="H414" s="2" t="str">
        <f>INDEX(foe_table!$A$2:$A$78,MATCH(IF(B414=0,I413,B414),foe_table!$B$2:$B$78,0))</f>
        <v>IT</v>
      </c>
      <c r="I414" s="2" t="str">
        <f t="shared" si="6"/>
        <v>Information Technology, nfd</v>
      </c>
    </row>
    <row r="415" spans="2:9">
      <c r="B415" s="53"/>
      <c r="C415" s="11" t="s">
        <v>157</v>
      </c>
      <c r="D415" s="12">
        <v>6</v>
      </c>
      <c r="E415" s="12">
        <v>31</v>
      </c>
      <c r="F415" s="12">
        <v>14</v>
      </c>
      <c r="G415" s="12">
        <v>39</v>
      </c>
      <c r="H415" s="2" t="str">
        <f>INDEX(foe_table!$A$2:$A$78,MATCH(IF(B415=0,I414,B415),foe_table!$B$2:$B$78,0))</f>
        <v>IT</v>
      </c>
      <c r="I415" s="2" t="str">
        <f t="shared" si="6"/>
        <v>Information Technology, nfd</v>
      </c>
    </row>
    <row r="416" spans="2:9">
      <c r="B416" s="53"/>
      <c r="C416" s="11" t="s">
        <v>8</v>
      </c>
      <c r="D416" s="12">
        <v>23</v>
      </c>
      <c r="E416" s="12">
        <v>26</v>
      </c>
      <c r="F416" s="12">
        <v>8</v>
      </c>
      <c r="G416" s="12">
        <v>10</v>
      </c>
      <c r="H416" s="2" t="str">
        <f>INDEX(foe_table!$A$2:$A$78,MATCH(IF(B416=0,I415,B416),foe_table!$B$2:$B$78,0))</f>
        <v>IT</v>
      </c>
      <c r="I416" s="2" t="str">
        <f t="shared" si="6"/>
        <v>Information Technology, nfd</v>
      </c>
    </row>
    <row r="417" spans="2:9">
      <c r="B417" s="53"/>
      <c r="C417" s="11" t="s">
        <v>158</v>
      </c>
      <c r="D417" s="12">
        <v>45</v>
      </c>
      <c r="E417" s="12">
        <v>92</v>
      </c>
      <c r="F417" s="12">
        <v>3</v>
      </c>
      <c r="G417" s="12">
        <v>8</v>
      </c>
      <c r="H417" s="2" t="str">
        <f>INDEX(foe_table!$A$2:$A$78,MATCH(IF(B417=0,I416,B417),foe_table!$B$2:$B$78,0))</f>
        <v>IT</v>
      </c>
      <c r="I417" s="2" t="str">
        <f t="shared" si="6"/>
        <v>Information Technology, nfd</v>
      </c>
    </row>
    <row r="418" spans="2:9">
      <c r="B418" s="53"/>
      <c r="C418" s="11" t="s">
        <v>159</v>
      </c>
      <c r="D418" s="12">
        <v>12</v>
      </c>
      <c r="E418" s="12">
        <v>28</v>
      </c>
      <c r="F418" s="12">
        <v>4</v>
      </c>
      <c r="G418" s="12">
        <v>12</v>
      </c>
      <c r="H418" s="2" t="str">
        <f>INDEX(foe_table!$A$2:$A$78,MATCH(IF(B418=0,I417,B418),foe_table!$B$2:$B$78,0))</f>
        <v>IT</v>
      </c>
      <c r="I418" s="2" t="str">
        <f t="shared" si="6"/>
        <v>Information Technology, nfd</v>
      </c>
    </row>
    <row r="419" spans="2:9">
      <c r="B419" s="53"/>
      <c r="C419" s="11" t="s">
        <v>9</v>
      </c>
      <c r="D419" s="12">
        <v>9</v>
      </c>
      <c r="E419" s="12">
        <v>0</v>
      </c>
      <c r="F419" s="12">
        <v>0</v>
      </c>
      <c r="G419" s="12">
        <v>3</v>
      </c>
      <c r="H419" s="2" t="str">
        <f>INDEX(foe_table!$A$2:$A$78,MATCH(IF(B419=0,I418,B419),foe_table!$B$2:$B$78,0))</f>
        <v>IT</v>
      </c>
      <c r="I419" s="2" t="str">
        <f t="shared" si="6"/>
        <v>Information Technology, nfd</v>
      </c>
    </row>
    <row r="420" spans="2:9">
      <c r="B420" s="53"/>
      <c r="C420" s="11" t="s">
        <v>160</v>
      </c>
      <c r="D420" s="12">
        <v>69</v>
      </c>
      <c r="E420" s="12">
        <v>151</v>
      </c>
      <c r="F420" s="12">
        <v>38</v>
      </c>
      <c r="G420" s="12">
        <v>93</v>
      </c>
      <c r="H420" s="2" t="str">
        <f>INDEX(foe_table!$A$2:$A$78,MATCH(IF(B420=0,I419,B420),foe_table!$B$2:$B$78,0))</f>
        <v>IT</v>
      </c>
      <c r="I420" s="2" t="str">
        <f t="shared" si="6"/>
        <v>Information Technology, nfd</v>
      </c>
    </row>
    <row r="421" spans="2:9">
      <c r="B421" s="53"/>
      <c r="C421" s="11" t="s">
        <v>10</v>
      </c>
      <c r="D421" s="12">
        <v>0</v>
      </c>
      <c r="E421" s="12">
        <v>4</v>
      </c>
      <c r="F421" s="12">
        <v>4</v>
      </c>
      <c r="G421" s="12">
        <v>9</v>
      </c>
      <c r="H421" s="2" t="str">
        <f>INDEX(foe_table!$A$2:$A$78,MATCH(IF(B421=0,I420,B421),foe_table!$B$2:$B$78,0))</f>
        <v>IT</v>
      </c>
      <c r="I421" s="2" t="str">
        <f t="shared" si="6"/>
        <v>Information Technology, nfd</v>
      </c>
    </row>
    <row r="422" spans="2:9">
      <c r="B422" s="53"/>
      <c r="C422" s="11" t="s">
        <v>161</v>
      </c>
      <c r="D422" s="12">
        <v>55</v>
      </c>
      <c r="E422" s="12">
        <v>69</v>
      </c>
      <c r="F422" s="12">
        <v>11</v>
      </c>
      <c r="G422" s="12">
        <v>55</v>
      </c>
      <c r="H422" s="2" t="str">
        <f>INDEX(foe_table!$A$2:$A$78,MATCH(IF(B422=0,I421,B422),foe_table!$B$2:$B$78,0))</f>
        <v>IT</v>
      </c>
      <c r="I422" s="2" t="str">
        <f t="shared" si="6"/>
        <v>Information Technology, nfd</v>
      </c>
    </row>
    <row r="423" spans="2:9">
      <c r="B423" s="53"/>
      <c r="C423" s="11" t="s">
        <v>162</v>
      </c>
      <c r="D423" s="12">
        <v>69</v>
      </c>
      <c r="E423" s="12">
        <v>76</v>
      </c>
      <c r="F423" s="12">
        <v>28</v>
      </c>
      <c r="G423" s="12">
        <v>40</v>
      </c>
      <c r="H423" s="2" t="str">
        <f>INDEX(foe_table!$A$2:$A$78,MATCH(IF(B423=0,I422,B423),foe_table!$B$2:$B$78,0))</f>
        <v>IT</v>
      </c>
      <c r="I423" s="2" t="str">
        <f t="shared" si="6"/>
        <v>Information Technology, nfd</v>
      </c>
    </row>
    <row r="424" spans="2:9">
      <c r="B424" s="53"/>
      <c r="C424" s="11" t="s">
        <v>163</v>
      </c>
      <c r="D424" s="12">
        <v>38</v>
      </c>
      <c r="E424" s="12">
        <v>78</v>
      </c>
      <c r="F424" s="12">
        <v>18</v>
      </c>
      <c r="G424" s="12">
        <v>75</v>
      </c>
      <c r="H424" s="2" t="str">
        <f>INDEX(foe_table!$A$2:$A$78,MATCH(IF(B424=0,I423,B424),foe_table!$B$2:$B$78,0))</f>
        <v>IT</v>
      </c>
      <c r="I424" s="2" t="str">
        <f t="shared" si="6"/>
        <v>Information Technology, nfd</v>
      </c>
    </row>
    <row r="425" spans="2:9">
      <c r="B425" s="53"/>
      <c r="C425" s="11" t="s">
        <v>11</v>
      </c>
      <c r="D425" s="12">
        <v>11</v>
      </c>
      <c r="E425" s="12">
        <v>37</v>
      </c>
      <c r="F425" s="12">
        <v>7</v>
      </c>
      <c r="G425" s="12">
        <v>8</v>
      </c>
      <c r="H425" s="2" t="str">
        <f>INDEX(foe_table!$A$2:$A$78,MATCH(IF(B425=0,I424,B425),foe_table!$B$2:$B$78,0))</f>
        <v>IT</v>
      </c>
      <c r="I425" s="2" t="str">
        <f t="shared" si="6"/>
        <v>Information Technology, nfd</v>
      </c>
    </row>
    <row r="426" spans="2:9">
      <c r="B426" s="53"/>
      <c r="C426" s="11" t="s">
        <v>164</v>
      </c>
      <c r="D426" s="12">
        <v>45</v>
      </c>
      <c r="E426" s="12">
        <v>67</v>
      </c>
      <c r="F426" s="12">
        <v>6</v>
      </c>
      <c r="G426" s="12">
        <v>25</v>
      </c>
      <c r="H426" s="2" t="str">
        <f>INDEX(foe_table!$A$2:$A$78,MATCH(IF(B426=0,I425,B426),foe_table!$B$2:$B$78,0))</f>
        <v>IT</v>
      </c>
      <c r="I426" s="2" t="str">
        <f t="shared" si="6"/>
        <v>Information Technology, nfd</v>
      </c>
    </row>
    <row r="427" spans="2:9">
      <c r="B427" s="53"/>
      <c r="C427" s="11" t="s">
        <v>12</v>
      </c>
      <c r="D427" s="12">
        <v>4</v>
      </c>
      <c r="E427" s="12">
        <v>0</v>
      </c>
      <c r="F427" s="12">
        <v>0</v>
      </c>
      <c r="G427" s="12">
        <v>0</v>
      </c>
      <c r="H427" s="2" t="str">
        <f>INDEX(foe_table!$A$2:$A$78,MATCH(IF(B427=0,I426,B427),foe_table!$B$2:$B$78,0))</f>
        <v>IT</v>
      </c>
      <c r="I427" s="2" t="str">
        <f t="shared" si="6"/>
        <v>Information Technology, nfd</v>
      </c>
    </row>
    <row r="428" spans="2:9">
      <c r="B428" s="53"/>
      <c r="C428" s="11" t="s">
        <v>165</v>
      </c>
      <c r="D428" s="12">
        <v>23</v>
      </c>
      <c r="E428" s="12">
        <v>67</v>
      </c>
      <c r="F428" s="12">
        <v>4</v>
      </c>
      <c r="G428" s="12">
        <v>18</v>
      </c>
      <c r="H428" s="2" t="str">
        <f>INDEX(foe_table!$A$2:$A$78,MATCH(IF(B428=0,I427,B428),foe_table!$B$2:$B$78,0))</f>
        <v>IT</v>
      </c>
      <c r="I428" s="2" t="str">
        <f t="shared" si="6"/>
        <v>Information Technology, nfd</v>
      </c>
    </row>
    <row r="429" spans="2:9">
      <c r="B429" s="53"/>
      <c r="C429" s="11" t="s">
        <v>13</v>
      </c>
      <c r="D429" s="12">
        <v>122</v>
      </c>
      <c r="E429" s="12">
        <v>157</v>
      </c>
      <c r="F429" s="12">
        <v>27</v>
      </c>
      <c r="G429" s="12">
        <v>46</v>
      </c>
      <c r="H429" s="2" t="str">
        <f>INDEX(foe_table!$A$2:$A$78,MATCH(IF(B429=0,I428,B429),foe_table!$B$2:$B$78,0))</f>
        <v>IT</v>
      </c>
      <c r="I429" s="2" t="str">
        <f t="shared" si="6"/>
        <v>Information Technology, nfd</v>
      </c>
    </row>
    <row r="430" spans="2:9">
      <c r="B430" s="53"/>
      <c r="C430" s="11" t="s">
        <v>166</v>
      </c>
      <c r="D430" s="12">
        <v>19</v>
      </c>
      <c r="E430" s="12">
        <v>20</v>
      </c>
      <c r="F430" s="12">
        <v>6</v>
      </c>
      <c r="G430" s="12">
        <v>15</v>
      </c>
      <c r="H430" s="2" t="str">
        <f>INDEX(foe_table!$A$2:$A$78,MATCH(IF(B430=0,I429,B430),foe_table!$B$2:$B$78,0))</f>
        <v>IT</v>
      </c>
      <c r="I430" s="2" t="str">
        <f t="shared" si="6"/>
        <v>Information Technology, nfd</v>
      </c>
    </row>
    <row r="431" spans="2:9">
      <c r="B431" s="53"/>
      <c r="C431" s="11" t="s">
        <v>14</v>
      </c>
      <c r="D431" s="12">
        <v>0</v>
      </c>
      <c r="E431" s="12">
        <v>0</v>
      </c>
      <c r="F431" s="12">
        <v>0</v>
      </c>
      <c r="G431" s="12">
        <v>0</v>
      </c>
      <c r="H431" s="2" t="str">
        <f>INDEX(foe_table!$A$2:$A$78,MATCH(IF(B431=0,I430,B431),foe_table!$B$2:$B$78,0))</f>
        <v>IT</v>
      </c>
      <c r="I431" s="2" t="str">
        <f t="shared" si="6"/>
        <v>Information Technology, nfd</v>
      </c>
    </row>
    <row r="432" spans="2:9">
      <c r="B432" s="53"/>
      <c r="C432" s="11" t="s">
        <v>167</v>
      </c>
      <c r="D432" s="12">
        <v>4</v>
      </c>
      <c r="E432" s="12">
        <v>19</v>
      </c>
      <c r="F432" s="12">
        <v>0</v>
      </c>
      <c r="G432" s="12">
        <v>0</v>
      </c>
      <c r="H432" s="2" t="str">
        <f>INDEX(foe_table!$A$2:$A$78,MATCH(IF(B432=0,I431,B432),foe_table!$B$2:$B$78,0))</f>
        <v>IT</v>
      </c>
      <c r="I432" s="2" t="str">
        <f t="shared" si="6"/>
        <v>Information Technology, nfd</v>
      </c>
    </row>
    <row r="433" spans="2:9">
      <c r="B433" s="53"/>
      <c r="C433" s="11" t="s">
        <v>15</v>
      </c>
      <c r="D433" s="12">
        <v>13</v>
      </c>
      <c r="E433" s="12">
        <v>18</v>
      </c>
      <c r="F433" s="12">
        <v>0</v>
      </c>
      <c r="G433" s="12">
        <v>0</v>
      </c>
      <c r="H433" s="2" t="str">
        <f>INDEX(foe_table!$A$2:$A$78,MATCH(IF(B433=0,I432,B433),foe_table!$B$2:$B$78,0))</f>
        <v>IT</v>
      </c>
      <c r="I433" s="2" t="str">
        <f t="shared" si="6"/>
        <v>Information Technology, nfd</v>
      </c>
    </row>
    <row r="434" spans="2:9">
      <c r="B434" s="53"/>
      <c r="C434" s="11" t="s">
        <v>168</v>
      </c>
      <c r="D434" s="12">
        <v>24</v>
      </c>
      <c r="E434" s="12">
        <v>157</v>
      </c>
      <c r="F434" s="12">
        <v>0</v>
      </c>
      <c r="G434" s="12">
        <v>0</v>
      </c>
      <c r="H434" s="2" t="str">
        <f>INDEX(foe_table!$A$2:$A$78,MATCH(IF(B434=0,I433,B434),foe_table!$B$2:$B$78,0))</f>
        <v>IT</v>
      </c>
      <c r="I434" s="2" t="str">
        <f t="shared" si="6"/>
        <v>Information Technology, nfd</v>
      </c>
    </row>
    <row r="435" spans="2:9">
      <c r="B435" s="53"/>
      <c r="C435" s="11" t="s">
        <v>16</v>
      </c>
      <c r="D435" s="12">
        <v>39</v>
      </c>
      <c r="E435" s="12">
        <v>31</v>
      </c>
      <c r="F435" s="12">
        <v>0</v>
      </c>
      <c r="G435" s="12">
        <v>3</v>
      </c>
      <c r="H435" s="2" t="str">
        <f>INDEX(foe_table!$A$2:$A$78,MATCH(IF(B435=0,I434,B435),foe_table!$B$2:$B$78,0))</f>
        <v>IT</v>
      </c>
      <c r="I435" s="2" t="str">
        <f t="shared" si="6"/>
        <v>Information Technology, nfd</v>
      </c>
    </row>
    <row r="436" spans="2:9">
      <c r="B436" s="53"/>
      <c r="C436" s="11" t="s">
        <v>17</v>
      </c>
      <c r="D436" s="12">
        <v>5</v>
      </c>
      <c r="E436" s="12">
        <v>0</v>
      </c>
      <c r="F436" s="12">
        <v>0</v>
      </c>
      <c r="G436" s="12">
        <v>0</v>
      </c>
      <c r="H436" s="2" t="str">
        <f>INDEX(foe_table!$A$2:$A$78,MATCH(IF(B436=0,I435,B436),foe_table!$B$2:$B$78,0))</f>
        <v>IT</v>
      </c>
      <c r="I436" s="2" t="str">
        <f t="shared" si="6"/>
        <v>Information Technology, nfd</v>
      </c>
    </row>
    <row r="437" spans="2:9">
      <c r="B437" s="53"/>
      <c r="C437" s="11" t="s">
        <v>18</v>
      </c>
      <c r="D437" s="12">
        <v>17</v>
      </c>
      <c r="E437" s="12">
        <v>34</v>
      </c>
      <c r="F437" s="12">
        <v>4</v>
      </c>
      <c r="G437" s="12">
        <v>11</v>
      </c>
      <c r="H437" s="2" t="str">
        <f>INDEX(foe_table!$A$2:$A$78,MATCH(IF(B437=0,I436,B437),foe_table!$B$2:$B$78,0))</f>
        <v>IT</v>
      </c>
      <c r="I437" s="2" t="str">
        <f t="shared" si="6"/>
        <v>Information Technology, nfd</v>
      </c>
    </row>
    <row r="438" spans="2:9">
      <c r="B438" s="53"/>
      <c r="C438" s="11" t="s">
        <v>19</v>
      </c>
      <c r="D438" s="12">
        <v>4</v>
      </c>
      <c r="E438" s="12">
        <v>18</v>
      </c>
      <c r="F438" s="12">
        <v>0</v>
      </c>
      <c r="G438" s="12">
        <v>0</v>
      </c>
      <c r="H438" s="2" t="str">
        <f>INDEX(foe_table!$A$2:$A$78,MATCH(IF(B438=0,I437,B438),foe_table!$B$2:$B$78,0))</f>
        <v>IT</v>
      </c>
      <c r="I438" s="2" t="str">
        <f t="shared" si="6"/>
        <v>Information Technology, nfd</v>
      </c>
    </row>
    <row r="439" spans="2:9">
      <c r="B439" s="53"/>
      <c r="C439" s="11" t="s">
        <v>169</v>
      </c>
      <c r="D439" s="12">
        <v>14</v>
      </c>
      <c r="E439" s="12">
        <v>40</v>
      </c>
      <c r="F439" s="12">
        <v>0</v>
      </c>
      <c r="G439" s="12">
        <v>6</v>
      </c>
      <c r="H439" s="2" t="str">
        <f>INDEX(foe_table!$A$2:$A$78,MATCH(IF(B439=0,I438,B439),foe_table!$B$2:$B$78,0))</f>
        <v>IT</v>
      </c>
      <c r="I439" s="2" t="str">
        <f t="shared" si="6"/>
        <v>Information Technology, nfd</v>
      </c>
    </row>
    <row r="440" spans="2:9">
      <c r="B440" s="53"/>
      <c r="C440" s="11" t="s">
        <v>20</v>
      </c>
      <c r="D440" s="12">
        <v>9</v>
      </c>
      <c r="E440" s="12">
        <v>0</v>
      </c>
      <c r="F440" s="12">
        <v>0</v>
      </c>
      <c r="G440" s="12">
        <v>0</v>
      </c>
      <c r="H440" s="2" t="str">
        <f>INDEX(foe_table!$A$2:$A$78,MATCH(IF(B440=0,I439,B440),foe_table!$B$2:$B$78,0))</f>
        <v>IT</v>
      </c>
      <c r="I440" s="2" t="str">
        <f t="shared" si="6"/>
        <v>Information Technology, nfd</v>
      </c>
    </row>
    <row r="441" spans="2:9">
      <c r="B441" s="53"/>
      <c r="C441" s="11" t="s">
        <v>21</v>
      </c>
      <c r="D441" s="12">
        <v>17</v>
      </c>
      <c r="E441" s="12">
        <v>16</v>
      </c>
      <c r="F441" s="12">
        <v>4</v>
      </c>
      <c r="G441" s="12">
        <v>9</v>
      </c>
      <c r="H441" s="2" t="str">
        <f>INDEX(foe_table!$A$2:$A$78,MATCH(IF(B441=0,I440,B441),foe_table!$B$2:$B$78,0))</f>
        <v>IT</v>
      </c>
      <c r="I441" s="2" t="str">
        <f t="shared" si="6"/>
        <v>Information Technology, nfd</v>
      </c>
    </row>
    <row r="442" spans="2:9">
      <c r="B442" s="53"/>
      <c r="C442" s="11" t="s">
        <v>170</v>
      </c>
      <c r="D442" s="12">
        <v>32</v>
      </c>
      <c r="E442" s="12">
        <v>31</v>
      </c>
      <c r="F442" s="12">
        <v>0</v>
      </c>
      <c r="G442" s="12">
        <v>0</v>
      </c>
      <c r="H442" s="2" t="str">
        <f>INDEX(foe_table!$A$2:$A$78,MATCH(IF(B442=0,I441,B442),foe_table!$B$2:$B$78,0))</f>
        <v>IT</v>
      </c>
      <c r="I442" s="2" t="str">
        <f t="shared" si="6"/>
        <v>Information Technology, nfd</v>
      </c>
    </row>
    <row r="443" spans="2:9">
      <c r="B443" s="53"/>
      <c r="C443" s="11" t="s">
        <v>22</v>
      </c>
      <c r="D443" s="12">
        <v>71</v>
      </c>
      <c r="E443" s="12">
        <v>143</v>
      </c>
      <c r="F443" s="12">
        <v>14</v>
      </c>
      <c r="G443" s="12">
        <v>27</v>
      </c>
      <c r="H443" s="2" t="str">
        <f>INDEX(foe_table!$A$2:$A$78,MATCH(IF(B443=0,I442,B443),foe_table!$B$2:$B$78,0))</f>
        <v>IT</v>
      </c>
      <c r="I443" s="2" t="str">
        <f t="shared" si="6"/>
        <v>Information Technology, nfd</v>
      </c>
    </row>
    <row r="444" spans="2:9">
      <c r="B444" s="53"/>
      <c r="C444" s="11" t="s">
        <v>23</v>
      </c>
      <c r="D444" s="12">
        <v>17</v>
      </c>
      <c r="E444" s="12">
        <v>31</v>
      </c>
      <c r="F444" s="12">
        <v>8</v>
      </c>
      <c r="G444" s="12">
        <v>7</v>
      </c>
      <c r="H444" s="2" t="str">
        <f>INDEX(foe_table!$A$2:$A$78,MATCH(IF(B444=0,I443,B444),foe_table!$B$2:$B$78,0))</f>
        <v>IT</v>
      </c>
      <c r="I444" s="2" t="str">
        <f t="shared" si="6"/>
        <v>Information Technology, nfd</v>
      </c>
    </row>
    <row r="445" spans="2:9">
      <c r="B445" s="53"/>
      <c r="C445" s="11" t="s">
        <v>24</v>
      </c>
      <c r="D445" s="12">
        <v>465</v>
      </c>
      <c r="E445" s="12">
        <v>496</v>
      </c>
      <c r="F445" s="12">
        <v>113</v>
      </c>
      <c r="G445" s="12">
        <v>460</v>
      </c>
      <c r="H445" s="2" t="str">
        <f>INDEX(foe_table!$A$2:$A$78,MATCH(IF(B445=0,I444,B445),foe_table!$B$2:$B$78,0))</f>
        <v>IT</v>
      </c>
      <c r="I445" s="2" t="str">
        <f t="shared" si="6"/>
        <v>Information Technology, nfd</v>
      </c>
    </row>
    <row r="446" spans="2:9">
      <c r="B446" s="52" t="s">
        <v>49</v>
      </c>
      <c r="C446" s="11" t="s">
        <v>0</v>
      </c>
      <c r="D446" s="12">
        <v>0</v>
      </c>
      <c r="E446" s="12">
        <v>4</v>
      </c>
      <c r="F446" s="12">
        <v>0</v>
      </c>
      <c r="G446" s="12">
        <v>0</v>
      </c>
      <c r="H446" s="2" t="str">
        <f>INDEX(foe_table!$A$2:$A$78,MATCH(IF(B446=0,I445,B446),foe_table!$B$2:$B$78,0))</f>
        <v>IT</v>
      </c>
      <c r="I446" s="2" t="str">
        <f t="shared" si="6"/>
        <v>Computer Science</v>
      </c>
    </row>
    <row r="447" spans="2:9">
      <c r="B447" s="53"/>
      <c r="C447" s="11" t="s">
        <v>1</v>
      </c>
      <c r="D447" s="12">
        <v>10</v>
      </c>
      <c r="E447" s="12">
        <v>39</v>
      </c>
      <c r="F447" s="12">
        <v>0</v>
      </c>
      <c r="G447" s="12">
        <v>0</v>
      </c>
      <c r="H447" s="2" t="str">
        <f>INDEX(foe_table!$A$2:$A$78,MATCH(IF(B447=0,I446,B447),foe_table!$B$2:$B$78,0))</f>
        <v>IT</v>
      </c>
      <c r="I447" s="2" t="str">
        <f t="shared" si="6"/>
        <v>Computer Science</v>
      </c>
    </row>
    <row r="448" spans="2:9">
      <c r="B448" s="53"/>
      <c r="C448" s="11" t="s">
        <v>2</v>
      </c>
      <c r="D448" s="12">
        <v>0</v>
      </c>
      <c r="E448" s="12">
        <v>0</v>
      </c>
      <c r="F448" s="12">
        <v>0</v>
      </c>
      <c r="G448" s="12">
        <v>0</v>
      </c>
      <c r="H448" s="2" t="str">
        <f>INDEX(foe_table!$A$2:$A$78,MATCH(IF(B448=0,I447,B448),foe_table!$B$2:$B$78,0))</f>
        <v>IT</v>
      </c>
      <c r="I448" s="2" t="str">
        <f t="shared" si="6"/>
        <v>Computer Science</v>
      </c>
    </row>
    <row r="449" spans="2:9">
      <c r="B449" s="53"/>
      <c r="C449" s="11" t="s">
        <v>142</v>
      </c>
      <c r="D449" s="12">
        <v>113</v>
      </c>
      <c r="E449" s="12">
        <v>468</v>
      </c>
      <c r="F449" s="12">
        <v>10</v>
      </c>
      <c r="G449" s="12">
        <v>66</v>
      </c>
      <c r="H449" s="2" t="str">
        <f>INDEX(foe_table!$A$2:$A$78,MATCH(IF(B449=0,I448,B449),foe_table!$B$2:$B$78,0))</f>
        <v>IT</v>
      </c>
      <c r="I449" s="2" t="str">
        <f t="shared" si="6"/>
        <v>Computer Science</v>
      </c>
    </row>
    <row r="450" spans="2:9">
      <c r="B450" s="53"/>
      <c r="C450" s="11" t="s">
        <v>143</v>
      </c>
      <c r="D450" s="12">
        <v>19</v>
      </c>
      <c r="E450" s="12">
        <v>82</v>
      </c>
      <c r="F450" s="12">
        <v>0</v>
      </c>
      <c r="G450" s="12">
        <v>18</v>
      </c>
      <c r="H450" s="2" t="str">
        <f>INDEX(foe_table!$A$2:$A$78,MATCH(IF(B450=0,I449,B450),foe_table!$B$2:$B$78,0))</f>
        <v>IT</v>
      </c>
      <c r="I450" s="2" t="str">
        <f t="shared" si="6"/>
        <v>Computer Science</v>
      </c>
    </row>
    <row r="451" spans="2:9">
      <c r="B451" s="53"/>
      <c r="C451" s="11" t="s">
        <v>3</v>
      </c>
      <c r="D451" s="12">
        <v>18</v>
      </c>
      <c r="E451" s="12">
        <v>44</v>
      </c>
      <c r="F451" s="12">
        <v>3</v>
      </c>
      <c r="G451" s="12">
        <v>24</v>
      </c>
      <c r="H451" s="2" t="str">
        <f>INDEX(foe_table!$A$2:$A$78,MATCH(IF(B451=0,I450,B451),foe_table!$B$2:$B$78,0))</f>
        <v>IT</v>
      </c>
      <c r="I451" s="2" t="str">
        <f t="shared" si="6"/>
        <v>Computer Science</v>
      </c>
    </row>
    <row r="452" spans="2:9">
      <c r="B452" s="53"/>
      <c r="C452" s="11" t="s">
        <v>144</v>
      </c>
      <c r="D452" s="12">
        <v>3</v>
      </c>
      <c r="E452" s="12">
        <v>16</v>
      </c>
      <c r="F452" s="12">
        <v>3</v>
      </c>
      <c r="G452" s="12">
        <v>3</v>
      </c>
      <c r="H452" s="2" t="str">
        <f>INDEX(foe_table!$A$2:$A$78,MATCH(IF(B452=0,I451,B452),foe_table!$B$2:$B$78,0))</f>
        <v>IT</v>
      </c>
      <c r="I452" s="2" t="str">
        <f t="shared" si="6"/>
        <v>Computer Science</v>
      </c>
    </row>
    <row r="453" spans="2:9">
      <c r="B453" s="53"/>
      <c r="C453" s="11" t="s">
        <v>145</v>
      </c>
      <c r="D453" s="12">
        <v>54</v>
      </c>
      <c r="E453" s="12">
        <v>278</v>
      </c>
      <c r="F453" s="12">
        <v>10</v>
      </c>
      <c r="G453" s="12">
        <v>95</v>
      </c>
      <c r="H453" s="2" t="str">
        <f>INDEX(foe_table!$A$2:$A$78,MATCH(IF(B453=0,I452,B453),foe_table!$B$2:$B$78,0))</f>
        <v>IT</v>
      </c>
      <c r="I453" s="2" t="str">
        <f t="shared" si="6"/>
        <v>Computer Science</v>
      </c>
    </row>
    <row r="454" spans="2:9">
      <c r="B454" s="53"/>
      <c r="C454" s="11" t="s">
        <v>146</v>
      </c>
      <c r="D454" s="12">
        <v>41</v>
      </c>
      <c r="E454" s="12">
        <v>90</v>
      </c>
      <c r="F454" s="12">
        <v>10</v>
      </c>
      <c r="G454" s="12">
        <v>24</v>
      </c>
      <c r="H454" s="2" t="str">
        <f>INDEX(foe_table!$A$2:$A$78,MATCH(IF(B454=0,I453,B454),foe_table!$B$2:$B$78,0))</f>
        <v>IT</v>
      </c>
      <c r="I454" s="2" t="str">
        <f t="shared" si="6"/>
        <v>Computer Science</v>
      </c>
    </row>
    <row r="455" spans="2:9">
      <c r="B455" s="53"/>
      <c r="C455" s="11" t="s">
        <v>147</v>
      </c>
      <c r="D455" s="12">
        <v>30</v>
      </c>
      <c r="E455" s="12">
        <v>36</v>
      </c>
      <c r="F455" s="12">
        <v>0</v>
      </c>
      <c r="G455" s="12">
        <v>7</v>
      </c>
      <c r="H455" s="2" t="str">
        <f>INDEX(foe_table!$A$2:$A$78,MATCH(IF(B455=0,I454,B455),foe_table!$B$2:$B$78,0))</f>
        <v>IT</v>
      </c>
      <c r="I455" s="2" t="str">
        <f t="shared" si="6"/>
        <v>Computer Science</v>
      </c>
    </row>
    <row r="456" spans="2:9">
      <c r="B456" s="53"/>
      <c r="C456" s="11" t="s">
        <v>148</v>
      </c>
      <c r="D456" s="12">
        <v>0</v>
      </c>
      <c r="E456" s="12">
        <v>0</v>
      </c>
      <c r="F456" s="12">
        <v>0</v>
      </c>
      <c r="G456" s="12">
        <v>0</v>
      </c>
      <c r="H456" s="2" t="str">
        <f>INDEX(foe_table!$A$2:$A$78,MATCH(IF(B456=0,I455,B456),foe_table!$B$2:$B$78,0))</f>
        <v>IT</v>
      </c>
      <c r="I456" s="2" t="str">
        <f t="shared" si="6"/>
        <v>Computer Science</v>
      </c>
    </row>
    <row r="457" spans="2:9">
      <c r="B457" s="53"/>
      <c r="C457" s="11" t="s">
        <v>149</v>
      </c>
      <c r="D457" s="12">
        <v>1390</v>
      </c>
      <c r="E457" s="12">
        <v>2445</v>
      </c>
      <c r="F457" s="12">
        <v>122</v>
      </c>
      <c r="G457" s="12">
        <v>304</v>
      </c>
      <c r="H457" s="2" t="str">
        <f>INDEX(foe_table!$A$2:$A$78,MATCH(IF(B457=0,I456,B457),foe_table!$B$2:$B$78,0))</f>
        <v>IT</v>
      </c>
      <c r="I457" s="2" t="str">
        <f t="shared" si="6"/>
        <v>Computer Science</v>
      </c>
    </row>
    <row r="458" spans="2:9">
      <c r="B458" s="53"/>
      <c r="C458" s="11" t="s">
        <v>150</v>
      </c>
      <c r="D458" s="12">
        <v>3</v>
      </c>
      <c r="E458" s="12">
        <v>6</v>
      </c>
      <c r="F458" s="12">
        <v>0</v>
      </c>
      <c r="G458" s="12">
        <v>4</v>
      </c>
      <c r="H458" s="2" t="str">
        <f>INDEX(foe_table!$A$2:$A$78,MATCH(IF(B458=0,I457,B458),foe_table!$B$2:$B$78,0))</f>
        <v>IT</v>
      </c>
      <c r="I458" s="2" t="str">
        <f t="shared" si="6"/>
        <v>Computer Science</v>
      </c>
    </row>
    <row r="459" spans="2:9">
      <c r="B459" s="53"/>
      <c r="C459" s="11" t="s">
        <v>4</v>
      </c>
      <c r="D459" s="12">
        <v>0</v>
      </c>
      <c r="E459" s="12">
        <v>0</v>
      </c>
      <c r="F459" s="12">
        <v>0</v>
      </c>
      <c r="G459" s="12">
        <v>0</v>
      </c>
      <c r="H459" s="2" t="str">
        <f>INDEX(foe_table!$A$2:$A$78,MATCH(IF(B459=0,I458,B459),foe_table!$B$2:$B$78,0))</f>
        <v>IT</v>
      </c>
      <c r="I459" s="2" t="str">
        <f t="shared" si="6"/>
        <v>Computer Science</v>
      </c>
    </row>
    <row r="460" spans="2:9">
      <c r="B460" s="53"/>
      <c r="C460" s="11" t="s">
        <v>151</v>
      </c>
      <c r="D460" s="12">
        <v>120</v>
      </c>
      <c r="E460" s="12">
        <v>191</v>
      </c>
      <c r="F460" s="12">
        <v>13</v>
      </c>
      <c r="G460" s="12">
        <v>34</v>
      </c>
      <c r="H460" s="2" t="str">
        <f>INDEX(foe_table!$A$2:$A$78,MATCH(IF(B460=0,I459,B460),foe_table!$B$2:$B$78,0))</f>
        <v>IT</v>
      </c>
      <c r="I460" s="2" t="str">
        <f t="shared" si="6"/>
        <v>Computer Science</v>
      </c>
    </row>
    <row r="461" spans="2:9">
      <c r="B461" s="53"/>
      <c r="C461" s="11" t="s">
        <v>152</v>
      </c>
      <c r="D461" s="12">
        <v>4</v>
      </c>
      <c r="E461" s="12">
        <v>13</v>
      </c>
      <c r="F461" s="12">
        <v>0</v>
      </c>
      <c r="G461" s="12">
        <v>0</v>
      </c>
      <c r="H461" s="2" t="str">
        <f>INDEX(foe_table!$A$2:$A$78,MATCH(IF(B461=0,I460,B461),foe_table!$B$2:$B$78,0))</f>
        <v>IT</v>
      </c>
      <c r="I461" s="2" t="str">
        <f t="shared" si="6"/>
        <v>Computer Science</v>
      </c>
    </row>
    <row r="462" spans="2:9">
      <c r="B462" s="53"/>
      <c r="C462" s="11" t="s">
        <v>153</v>
      </c>
      <c r="D462" s="12">
        <v>0</v>
      </c>
      <c r="E462" s="12">
        <v>8</v>
      </c>
      <c r="F462" s="12">
        <v>0</v>
      </c>
      <c r="G462" s="12">
        <v>0</v>
      </c>
      <c r="H462" s="2" t="str">
        <f>INDEX(foe_table!$A$2:$A$78,MATCH(IF(B462=0,I461,B462),foe_table!$B$2:$B$78,0))</f>
        <v>IT</v>
      </c>
      <c r="I462" s="2" t="str">
        <f t="shared" si="6"/>
        <v>Computer Science</v>
      </c>
    </row>
    <row r="463" spans="2:9">
      <c r="B463" s="53"/>
      <c r="C463" s="11" t="s">
        <v>154</v>
      </c>
      <c r="D463" s="12">
        <v>23</v>
      </c>
      <c r="E463" s="12">
        <v>34</v>
      </c>
      <c r="F463" s="12">
        <v>0</v>
      </c>
      <c r="G463" s="12">
        <v>0</v>
      </c>
      <c r="H463" s="2" t="str">
        <f>INDEX(foe_table!$A$2:$A$78,MATCH(IF(B463=0,I462,B463),foe_table!$B$2:$B$78,0))</f>
        <v>IT</v>
      </c>
      <c r="I463" s="2" t="str">
        <f t="shared" si="6"/>
        <v>Computer Science</v>
      </c>
    </row>
    <row r="464" spans="2:9">
      <c r="B464" s="53"/>
      <c r="C464" s="11" t="s">
        <v>5</v>
      </c>
      <c r="D464" s="12">
        <v>0</v>
      </c>
      <c r="E464" s="12">
        <v>18</v>
      </c>
      <c r="F464" s="12">
        <v>0</v>
      </c>
      <c r="G464" s="12">
        <v>6</v>
      </c>
      <c r="H464" s="2" t="str">
        <f>INDEX(foe_table!$A$2:$A$78,MATCH(IF(B464=0,I463,B464),foe_table!$B$2:$B$78,0))</f>
        <v>IT</v>
      </c>
      <c r="I464" s="2" t="str">
        <f t="shared" si="6"/>
        <v>Computer Science</v>
      </c>
    </row>
    <row r="465" spans="2:9">
      <c r="B465" s="53"/>
      <c r="C465" s="11" t="s">
        <v>155</v>
      </c>
      <c r="D465" s="12">
        <v>3</v>
      </c>
      <c r="E465" s="12">
        <v>3</v>
      </c>
      <c r="F465" s="12">
        <v>0</v>
      </c>
      <c r="G465" s="12">
        <v>0</v>
      </c>
      <c r="H465" s="2" t="str">
        <f>INDEX(foe_table!$A$2:$A$78,MATCH(IF(B465=0,I464,B465),foe_table!$B$2:$B$78,0))</f>
        <v>IT</v>
      </c>
      <c r="I465" s="2" t="str">
        <f t="shared" si="6"/>
        <v>Computer Science</v>
      </c>
    </row>
    <row r="466" spans="2:9">
      <c r="B466" s="53"/>
      <c r="C466" s="11" t="s">
        <v>156</v>
      </c>
      <c r="D466" s="12">
        <v>0</v>
      </c>
      <c r="E466" s="12">
        <v>8</v>
      </c>
      <c r="F466" s="12">
        <v>0</v>
      </c>
      <c r="G466" s="12">
        <v>0</v>
      </c>
      <c r="H466" s="2" t="str">
        <f>INDEX(foe_table!$A$2:$A$78,MATCH(IF(B466=0,I465,B466),foe_table!$B$2:$B$78,0))</f>
        <v>IT</v>
      </c>
      <c r="I466" s="2" t="str">
        <f t="shared" ref="I466:I529" si="7">IF(B466=0,I465,B466)</f>
        <v>Computer Science</v>
      </c>
    </row>
    <row r="467" spans="2:9">
      <c r="B467" s="53"/>
      <c r="C467" s="11" t="s">
        <v>6</v>
      </c>
      <c r="D467" s="12">
        <v>0</v>
      </c>
      <c r="E467" s="12">
        <v>0</v>
      </c>
      <c r="F467" s="12">
        <v>0</v>
      </c>
      <c r="G467" s="12">
        <v>0</v>
      </c>
      <c r="H467" s="2" t="str">
        <f>INDEX(foe_table!$A$2:$A$78,MATCH(IF(B467=0,I466,B467),foe_table!$B$2:$B$78,0))</f>
        <v>IT</v>
      </c>
      <c r="I467" s="2" t="str">
        <f t="shared" si="7"/>
        <v>Computer Science</v>
      </c>
    </row>
    <row r="468" spans="2:9">
      <c r="B468" s="53"/>
      <c r="C468" s="11" t="s">
        <v>7</v>
      </c>
      <c r="D468" s="12">
        <v>5</v>
      </c>
      <c r="E468" s="12">
        <v>4</v>
      </c>
      <c r="F468" s="12">
        <v>0</v>
      </c>
      <c r="G468" s="12">
        <v>0</v>
      </c>
      <c r="H468" s="2" t="str">
        <f>INDEX(foe_table!$A$2:$A$78,MATCH(IF(B468=0,I467,B468),foe_table!$B$2:$B$78,0))</f>
        <v>IT</v>
      </c>
      <c r="I468" s="2" t="str">
        <f t="shared" si="7"/>
        <v>Computer Science</v>
      </c>
    </row>
    <row r="469" spans="2:9">
      <c r="B469" s="53"/>
      <c r="C469" s="11" t="s">
        <v>157</v>
      </c>
      <c r="D469" s="12">
        <v>5</v>
      </c>
      <c r="E469" s="12">
        <v>9</v>
      </c>
      <c r="F469" s="12">
        <v>6</v>
      </c>
      <c r="G469" s="12">
        <v>26</v>
      </c>
      <c r="H469" s="2" t="str">
        <f>INDEX(foe_table!$A$2:$A$78,MATCH(IF(B469=0,I468,B469),foe_table!$B$2:$B$78,0))</f>
        <v>IT</v>
      </c>
      <c r="I469" s="2" t="str">
        <f t="shared" si="7"/>
        <v>Computer Science</v>
      </c>
    </row>
    <row r="470" spans="2:9">
      <c r="B470" s="53"/>
      <c r="C470" s="11" t="s">
        <v>8</v>
      </c>
      <c r="D470" s="12">
        <v>6</v>
      </c>
      <c r="E470" s="12">
        <v>14</v>
      </c>
      <c r="F470" s="12">
        <v>0</v>
      </c>
      <c r="G470" s="12">
        <v>4</v>
      </c>
      <c r="H470" s="2" t="str">
        <f>INDEX(foe_table!$A$2:$A$78,MATCH(IF(B470=0,I469,B470),foe_table!$B$2:$B$78,0))</f>
        <v>IT</v>
      </c>
      <c r="I470" s="2" t="str">
        <f t="shared" si="7"/>
        <v>Computer Science</v>
      </c>
    </row>
    <row r="471" spans="2:9">
      <c r="B471" s="53"/>
      <c r="C471" s="11" t="s">
        <v>158</v>
      </c>
      <c r="D471" s="12">
        <v>18</v>
      </c>
      <c r="E471" s="12">
        <v>26</v>
      </c>
      <c r="F471" s="12">
        <v>0</v>
      </c>
      <c r="G471" s="12">
        <v>3</v>
      </c>
      <c r="H471" s="2" t="str">
        <f>INDEX(foe_table!$A$2:$A$78,MATCH(IF(B471=0,I470,B471),foe_table!$B$2:$B$78,0))</f>
        <v>IT</v>
      </c>
      <c r="I471" s="2" t="str">
        <f t="shared" si="7"/>
        <v>Computer Science</v>
      </c>
    </row>
    <row r="472" spans="2:9">
      <c r="B472" s="53"/>
      <c r="C472" s="11" t="s">
        <v>159</v>
      </c>
      <c r="D472" s="12">
        <v>3</v>
      </c>
      <c r="E472" s="12">
        <v>4</v>
      </c>
      <c r="F472" s="12">
        <v>0</v>
      </c>
      <c r="G472" s="12">
        <v>6</v>
      </c>
      <c r="H472" s="2" t="str">
        <f>INDEX(foe_table!$A$2:$A$78,MATCH(IF(B472=0,I471,B472),foe_table!$B$2:$B$78,0))</f>
        <v>IT</v>
      </c>
      <c r="I472" s="2" t="str">
        <f t="shared" si="7"/>
        <v>Computer Science</v>
      </c>
    </row>
    <row r="473" spans="2:9">
      <c r="B473" s="53"/>
      <c r="C473" s="11" t="s">
        <v>9</v>
      </c>
      <c r="D473" s="12">
        <v>0</v>
      </c>
      <c r="E473" s="12">
        <v>0</v>
      </c>
      <c r="F473" s="12">
        <v>0</v>
      </c>
      <c r="G473" s="12">
        <v>0</v>
      </c>
      <c r="H473" s="2" t="str">
        <f>INDEX(foe_table!$A$2:$A$78,MATCH(IF(B473=0,I472,B473),foe_table!$B$2:$B$78,0))</f>
        <v>IT</v>
      </c>
      <c r="I473" s="2" t="str">
        <f t="shared" si="7"/>
        <v>Computer Science</v>
      </c>
    </row>
    <row r="474" spans="2:9">
      <c r="B474" s="53"/>
      <c r="C474" s="11" t="s">
        <v>160</v>
      </c>
      <c r="D474" s="12">
        <v>11</v>
      </c>
      <c r="E474" s="12">
        <v>59</v>
      </c>
      <c r="F474" s="12">
        <v>3</v>
      </c>
      <c r="G474" s="12">
        <v>36</v>
      </c>
      <c r="H474" s="2" t="str">
        <f>INDEX(foe_table!$A$2:$A$78,MATCH(IF(B474=0,I473,B474),foe_table!$B$2:$B$78,0))</f>
        <v>IT</v>
      </c>
      <c r="I474" s="2" t="str">
        <f t="shared" si="7"/>
        <v>Computer Science</v>
      </c>
    </row>
    <row r="475" spans="2:9">
      <c r="B475" s="53"/>
      <c r="C475" s="11" t="s">
        <v>10</v>
      </c>
      <c r="D475" s="12">
        <v>0</v>
      </c>
      <c r="E475" s="12">
        <v>0</v>
      </c>
      <c r="F475" s="12">
        <v>0</v>
      </c>
      <c r="G475" s="12">
        <v>8</v>
      </c>
      <c r="H475" s="2" t="str">
        <f>INDEX(foe_table!$A$2:$A$78,MATCH(IF(B475=0,I474,B475),foe_table!$B$2:$B$78,0))</f>
        <v>IT</v>
      </c>
      <c r="I475" s="2" t="str">
        <f t="shared" si="7"/>
        <v>Computer Science</v>
      </c>
    </row>
    <row r="476" spans="2:9">
      <c r="B476" s="53"/>
      <c r="C476" s="11" t="s">
        <v>161</v>
      </c>
      <c r="D476" s="12">
        <v>14</v>
      </c>
      <c r="E476" s="12">
        <v>18</v>
      </c>
      <c r="F476" s="12">
        <v>0</v>
      </c>
      <c r="G476" s="12">
        <v>26</v>
      </c>
      <c r="H476" s="2" t="str">
        <f>INDEX(foe_table!$A$2:$A$78,MATCH(IF(B476=0,I475,B476),foe_table!$B$2:$B$78,0))</f>
        <v>IT</v>
      </c>
      <c r="I476" s="2" t="str">
        <f t="shared" si="7"/>
        <v>Computer Science</v>
      </c>
    </row>
    <row r="477" spans="2:9">
      <c r="B477" s="53"/>
      <c r="C477" s="11" t="s">
        <v>162</v>
      </c>
      <c r="D477" s="12">
        <v>15</v>
      </c>
      <c r="E477" s="12">
        <v>19</v>
      </c>
      <c r="F477" s="12">
        <v>4</v>
      </c>
      <c r="G477" s="12">
        <v>15</v>
      </c>
      <c r="H477" s="2" t="str">
        <f>INDEX(foe_table!$A$2:$A$78,MATCH(IF(B477=0,I476,B477),foe_table!$B$2:$B$78,0))</f>
        <v>IT</v>
      </c>
      <c r="I477" s="2" t="str">
        <f t="shared" si="7"/>
        <v>Computer Science</v>
      </c>
    </row>
    <row r="478" spans="2:9">
      <c r="B478" s="53"/>
      <c r="C478" s="11" t="s">
        <v>163</v>
      </c>
      <c r="D478" s="12">
        <v>5</v>
      </c>
      <c r="E478" s="12">
        <v>19</v>
      </c>
      <c r="F478" s="12">
        <v>5</v>
      </c>
      <c r="G478" s="12">
        <v>32</v>
      </c>
      <c r="H478" s="2" t="str">
        <f>INDEX(foe_table!$A$2:$A$78,MATCH(IF(B478=0,I477,B478),foe_table!$B$2:$B$78,0))</f>
        <v>IT</v>
      </c>
      <c r="I478" s="2" t="str">
        <f t="shared" si="7"/>
        <v>Computer Science</v>
      </c>
    </row>
    <row r="479" spans="2:9">
      <c r="B479" s="53"/>
      <c r="C479" s="11" t="s">
        <v>11</v>
      </c>
      <c r="D479" s="12">
        <v>0</v>
      </c>
      <c r="E479" s="12">
        <v>15</v>
      </c>
      <c r="F479" s="12">
        <v>0</v>
      </c>
      <c r="G479" s="12">
        <v>6</v>
      </c>
      <c r="H479" s="2" t="str">
        <f>INDEX(foe_table!$A$2:$A$78,MATCH(IF(B479=0,I478,B479),foe_table!$B$2:$B$78,0))</f>
        <v>IT</v>
      </c>
      <c r="I479" s="2" t="str">
        <f t="shared" si="7"/>
        <v>Computer Science</v>
      </c>
    </row>
    <row r="480" spans="2:9">
      <c r="B480" s="53"/>
      <c r="C480" s="11" t="s">
        <v>164</v>
      </c>
      <c r="D480" s="12">
        <v>15</v>
      </c>
      <c r="E480" s="12">
        <v>24</v>
      </c>
      <c r="F480" s="12">
        <v>3</v>
      </c>
      <c r="G480" s="12">
        <v>13</v>
      </c>
      <c r="H480" s="2" t="str">
        <f>INDEX(foe_table!$A$2:$A$78,MATCH(IF(B480=0,I479,B480),foe_table!$B$2:$B$78,0))</f>
        <v>IT</v>
      </c>
      <c r="I480" s="2" t="str">
        <f t="shared" si="7"/>
        <v>Computer Science</v>
      </c>
    </row>
    <row r="481" spans="2:9">
      <c r="B481" s="53"/>
      <c r="C481" s="11" t="s">
        <v>12</v>
      </c>
      <c r="D481" s="12">
        <v>0</v>
      </c>
      <c r="E481" s="12">
        <v>0</v>
      </c>
      <c r="F481" s="12">
        <v>0</v>
      </c>
      <c r="G481" s="12">
        <v>0</v>
      </c>
      <c r="H481" s="2" t="str">
        <f>INDEX(foe_table!$A$2:$A$78,MATCH(IF(B481=0,I480,B481),foe_table!$B$2:$B$78,0))</f>
        <v>IT</v>
      </c>
      <c r="I481" s="2" t="str">
        <f t="shared" si="7"/>
        <v>Computer Science</v>
      </c>
    </row>
    <row r="482" spans="2:9">
      <c r="B482" s="53"/>
      <c r="C482" s="11" t="s">
        <v>165</v>
      </c>
      <c r="D482" s="12">
        <v>3</v>
      </c>
      <c r="E482" s="12">
        <v>20</v>
      </c>
      <c r="F482" s="12">
        <v>0</v>
      </c>
      <c r="G482" s="12">
        <v>8</v>
      </c>
      <c r="H482" s="2" t="str">
        <f>INDEX(foe_table!$A$2:$A$78,MATCH(IF(B482=0,I481,B482),foe_table!$B$2:$B$78,0))</f>
        <v>IT</v>
      </c>
      <c r="I482" s="2" t="str">
        <f t="shared" si="7"/>
        <v>Computer Science</v>
      </c>
    </row>
    <row r="483" spans="2:9">
      <c r="B483" s="53"/>
      <c r="C483" s="11" t="s">
        <v>13</v>
      </c>
      <c r="D483" s="12">
        <v>33</v>
      </c>
      <c r="E483" s="12">
        <v>48</v>
      </c>
      <c r="F483" s="12">
        <v>6</v>
      </c>
      <c r="G483" s="12">
        <v>23</v>
      </c>
      <c r="H483" s="2" t="str">
        <f>INDEX(foe_table!$A$2:$A$78,MATCH(IF(B483=0,I482,B483),foe_table!$B$2:$B$78,0))</f>
        <v>IT</v>
      </c>
      <c r="I483" s="2" t="str">
        <f t="shared" si="7"/>
        <v>Computer Science</v>
      </c>
    </row>
    <row r="484" spans="2:9">
      <c r="B484" s="53"/>
      <c r="C484" s="11" t="s">
        <v>166</v>
      </c>
      <c r="D484" s="12">
        <v>5</v>
      </c>
      <c r="E484" s="12">
        <v>5</v>
      </c>
      <c r="F484" s="12">
        <v>8</v>
      </c>
      <c r="G484" s="12">
        <v>4</v>
      </c>
      <c r="H484" s="2" t="str">
        <f>INDEX(foe_table!$A$2:$A$78,MATCH(IF(B484=0,I483,B484),foe_table!$B$2:$B$78,0))</f>
        <v>IT</v>
      </c>
      <c r="I484" s="2" t="str">
        <f t="shared" si="7"/>
        <v>Computer Science</v>
      </c>
    </row>
    <row r="485" spans="2:9">
      <c r="B485" s="53"/>
      <c r="C485" s="11" t="s">
        <v>14</v>
      </c>
      <c r="D485" s="12">
        <v>0</v>
      </c>
      <c r="E485" s="12">
        <v>0</v>
      </c>
      <c r="F485" s="12">
        <v>0</v>
      </c>
      <c r="G485" s="12">
        <v>0</v>
      </c>
      <c r="H485" s="2" t="str">
        <f>INDEX(foe_table!$A$2:$A$78,MATCH(IF(B485=0,I484,B485),foe_table!$B$2:$B$78,0))</f>
        <v>IT</v>
      </c>
      <c r="I485" s="2" t="str">
        <f t="shared" si="7"/>
        <v>Computer Science</v>
      </c>
    </row>
    <row r="486" spans="2:9">
      <c r="B486" s="53"/>
      <c r="C486" s="11" t="s">
        <v>167</v>
      </c>
      <c r="D486" s="12">
        <v>0</v>
      </c>
      <c r="E486" s="12">
        <v>6</v>
      </c>
      <c r="F486" s="12">
        <v>0</v>
      </c>
      <c r="G486" s="12">
        <v>4</v>
      </c>
      <c r="H486" s="2" t="str">
        <f>INDEX(foe_table!$A$2:$A$78,MATCH(IF(B486=0,I485,B486),foe_table!$B$2:$B$78,0))</f>
        <v>IT</v>
      </c>
      <c r="I486" s="2" t="str">
        <f t="shared" si="7"/>
        <v>Computer Science</v>
      </c>
    </row>
    <row r="487" spans="2:9">
      <c r="B487" s="53"/>
      <c r="C487" s="11" t="s">
        <v>15</v>
      </c>
      <c r="D487" s="12">
        <v>4</v>
      </c>
      <c r="E487" s="12">
        <v>10</v>
      </c>
      <c r="F487" s="12">
        <v>0</v>
      </c>
      <c r="G487" s="12">
        <v>0</v>
      </c>
      <c r="H487" s="2" t="str">
        <f>INDEX(foe_table!$A$2:$A$78,MATCH(IF(B487=0,I486,B487),foe_table!$B$2:$B$78,0))</f>
        <v>IT</v>
      </c>
      <c r="I487" s="2" t="str">
        <f t="shared" si="7"/>
        <v>Computer Science</v>
      </c>
    </row>
    <row r="488" spans="2:9">
      <c r="B488" s="53"/>
      <c r="C488" s="11" t="s">
        <v>168</v>
      </c>
      <c r="D488" s="12">
        <v>13</v>
      </c>
      <c r="E488" s="12">
        <v>52</v>
      </c>
      <c r="F488" s="12">
        <v>0</v>
      </c>
      <c r="G488" s="12">
        <v>0</v>
      </c>
      <c r="H488" s="2" t="str">
        <f>INDEX(foe_table!$A$2:$A$78,MATCH(IF(B488=0,I487,B488),foe_table!$B$2:$B$78,0))</f>
        <v>IT</v>
      </c>
      <c r="I488" s="2" t="str">
        <f t="shared" si="7"/>
        <v>Computer Science</v>
      </c>
    </row>
    <row r="489" spans="2:9">
      <c r="B489" s="53"/>
      <c r="C489" s="11" t="s">
        <v>16</v>
      </c>
      <c r="D489" s="12">
        <v>8</v>
      </c>
      <c r="E489" s="12">
        <v>12</v>
      </c>
      <c r="F489" s="12">
        <v>0</v>
      </c>
      <c r="G489" s="12">
        <v>5</v>
      </c>
      <c r="H489" s="2" t="str">
        <f>INDEX(foe_table!$A$2:$A$78,MATCH(IF(B489=0,I488,B489),foe_table!$B$2:$B$78,0))</f>
        <v>IT</v>
      </c>
      <c r="I489" s="2" t="str">
        <f t="shared" si="7"/>
        <v>Computer Science</v>
      </c>
    </row>
    <row r="490" spans="2:9">
      <c r="B490" s="53"/>
      <c r="C490" s="11" t="s">
        <v>17</v>
      </c>
      <c r="D490" s="12">
        <v>0</v>
      </c>
      <c r="E490" s="12">
        <v>0</v>
      </c>
      <c r="F490" s="12">
        <v>0</v>
      </c>
      <c r="G490" s="12">
        <v>0</v>
      </c>
      <c r="H490" s="2" t="str">
        <f>INDEX(foe_table!$A$2:$A$78,MATCH(IF(B490=0,I489,B490),foe_table!$B$2:$B$78,0))</f>
        <v>IT</v>
      </c>
      <c r="I490" s="2" t="str">
        <f t="shared" si="7"/>
        <v>Computer Science</v>
      </c>
    </row>
    <row r="491" spans="2:9">
      <c r="B491" s="53"/>
      <c r="C491" s="11" t="s">
        <v>18</v>
      </c>
      <c r="D491" s="12">
        <v>7</v>
      </c>
      <c r="E491" s="12">
        <v>12</v>
      </c>
      <c r="F491" s="12">
        <v>0</v>
      </c>
      <c r="G491" s="12">
        <v>3</v>
      </c>
      <c r="H491" s="2" t="str">
        <f>INDEX(foe_table!$A$2:$A$78,MATCH(IF(B491=0,I490,B491),foe_table!$B$2:$B$78,0))</f>
        <v>IT</v>
      </c>
      <c r="I491" s="2" t="str">
        <f t="shared" si="7"/>
        <v>Computer Science</v>
      </c>
    </row>
    <row r="492" spans="2:9">
      <c r="B492" s="53"/>
      <c r="C492" s="11" t="s">
        <v>19</v>
      </c>
      <c r="D492" s="12">
        <v>5</v>
      </c>
      <c r="E492" s="12">
        <v>0</v>
      </c>
      <c r="F492" s="12">
        <v>0</v>
      </c>
      <c r="G492" s="12">
        <v>0</v>
      </c>
      <c r="H492" s="2" t="str">
        <f>INDEX(foe_table!$A$2:$A$78,MATCH(IF(B492=0,I491,B492),foe_table!$B$2:$B$78,0))</f>
        <v>IT</v>
      </c>
      <c r="I492" s="2" t="str">
        <f t="shared" si="7"/>
        <v>Computer Science</v>
      </c>
    </row>
    <row r="493" spans="2:9">
      <c r="B493" s="53"/>
      <c r="C493" s="11" t="s">
        <v>169</v>
      </c>
      <c r="D493" s="12">
        <v>3</v>
      </c>
      <c r="E493" s="12">
        <v>6</v>
      </c>
      <c r="F493" s="12">
        <v>0</v>
      </c>
      <c r="G493" s="12">
        <v>6</v>
      </c>
      <c r="H493" s="2" t="str">
        <f>INDEX(foe_table!$A$2:$A$78,MATCH(IF(B493=0,I492,B493),foe_table!$B$2:$B$78,0))</f>
        <v>IT</v>
      </c>
      <c r="I493" s="2" t="str">
        <f t="shared" si="7"/>
        <v>Computer Science</v>
      </c>
    </row>
    <row r="494" spans="2:9">
      <c r="B494" s="53"/>
      <c r="C494" s="11" t="s">
        <v>20</v>
      </c>
      <c r="D494" s="12">
        <v>0</v>
      </c>
      <c r="E494" s="12">
        <v>4</v>
      </c>
      <c r="F494" s="12">
        <v>0</v>
      </c>
      <c r="G494" s="12">
        <v>0</v>
      </c>
      <c r="H494" s="2" t="str">
        <f>INDEX(foe_table!$A$2:$A$78,MATCH(IF(B494=0,I493,B494),foe_table!$B$2:$B$78,0))</f>
        <v>IT</v>
      </c>
      <c r="I494" s="2" t="str">
        <f t="shared" si="7"/>
        <v>Computer Science</v>
      </c>
    </row>
    <row r="495" spans="2:9">
      <c r="B495" s="53"/>
      <c r="C495" s="11" t="s">
        <v>21</v>
      </c>
      <c r="D495" s="12">
        <v>3</v>
      </c>
      <c r="E495" s="12">
        <v>8</v>
      </c>
      <c r="F495" s="12">
        <v>0</v>
      </c>
      <c r="G495" s="12">
        <v>6</v>
      </c>
      <c r="H495" s="2" t="str">
        <f>INDEX(foe_table!$A$2:$A$78,MATCH(IF(B495=0,I494,B495),foe_table!$B$2:$B$78,0))</f>
        <v>IT</v>
      </c>
      <c r="I495" s="2" t="str">
        <f t="shared" si="7"/>
        <v>Computer Science</v>
      </c>
    </row>
    <row r="496" spans="2:9">
      <c r="B496" s="53"/>
      <c r="C496" s="11" t="s">
        <v>170</v>
      </c>
      <c r="D496" s="12">
        <v>12</v>
      </c>
      <c r="E496" s="12">
        <v>9</v>
      </c>
      <c r="F496" s="12">
        <v>0</v>
      </c>
      <c r="G496" s="12">
        <v>0</v>
      </c>
      <c r="H496" s="2" t="str">
        <f>INDEX(foe_table!$A$2:$A$78,MATCH(IF(B496=0,I495,B496),foe_table!$B$2:$B$78,0))</f>
        <v>IT</v>
      </c>
      <c r="I496" s="2" t="str">
        <f t="shared" si="7"/>
        <v>Computer Science</v>
      </c>
    </row>
    <row r="497" spans="2:9">
      <c r="B497" s="53"/>
      <c r="C497" s="11" t="s">
        <v>22</v>
      </c>
      <c r="D497" s="12">
        <v>20</v>
      </c>
      <c r="E497" s="12">
        <v>32</v>
      </c>
      <c r="F497" s="12">
        <v>9</v>
      </c>
      <c r="G497" s="12">
        <v>9</v>
      </c>
      <c r="H497" s="2" t="str">
        <f>INDEX(foe_table!$A$2:$A$78,MATCH(IF(B497=0,I496,B497),foe_table!$B$2:$B$78,0))</f>
        <v>IT</v>
      </c>
      <c r="I497" s="2" t="str">
        <f t="shared" si="7"/>
        <v>Computer Science</v>
      </c>
    </row>
    <row r="498" spans="2:9">
      <c r="B498" s="53"/>
      <c r="C498" s="11" t="s">
        <v>23</v>
      </c>
      <c r="D498" s="12">
        <v>7</v>
      </c>
      <c r="E498" s="12">
        <v>0</v>
      </c>
      <c r="F498" s="12">
        <v>0</v>
      </c>
      <c r="G498" s="12">
        <v>8</v>
      </c>
      <c r="H498" s="2" t="str">
        <f>INDEX(foe_table!$A$2:$A$78,MATCH(IF(B498=0,I497,B498),foe_table!$B$2:$B$78,0))</f>
        <v>IT</v>
      </c>
      <c r="I498" s="2" t="str">
        <f t="shared" si="7"/>
        <v>Computer Science</v>
      </c>
    </row>
    <row r="499" spans="2:9">
      <c r="B499" s="53"/>
      <c r="C499" s="11" t="s">
        <v>24</v>
      </c>
      <c r="D499" s="12">
        <v>191</v>
      </c>
      <c r="E499" s="12">
        <v>237</v>
      </c>
      <c r="F499" s="12">
        <v>38</v>
      </c>
      <c r="G499" s="12">
        <v>265</v>
      </c>
      <c r="H499" s="2" t="str">
        <f>INDEX(foe_table!$A$2:$A$78,MATCH(IF(B499=0,I498,B499),foe_table!$B$2:$B$78,0))</f>
        <v>IT</v>
      </c>
      <c r="I499" s="2" t="str">
        <f t="shared" si="7"/>
        <v>Computer Science</v>
      </c>
    </row>
    <row r="500" spans="2:9">
      <c r="B500" s="52" t="s">
        <v>50</v>
      </c>
      <c r="C500" s="11" t="s">
        <v>0</v>
      </c>
      <c r="D500" s="12">
        <v>5</v>
      </c>
      <c r="E500" s="12">
        <v>4</v>
      </c>
      <c r="F500" s="12">
        <v>0</v>
      </c>
      <c r="G500" s="12">
        <v>3</v>
      </c>
      <c r="H500" s="2" t="str">
        <f>INDEX(foe_table!$A$2:$A$78,MATCH(IF(B500=0,I499,B500),foe_table!$B$2:$B$78,0))</f>
        <v>IT</v>
      </c>
      <c r="I500" s="2" t="str">
        <f t="shared" si="7"/>
        <v>Information Systems</v>
      </c>
    </row>
    <row r="501" spans="2:9">
      <c r="B501" s="53"/>
      <c r="C501" s="11" t="s">
        <v>1</v>
      </c>
      <c r="D501" s="12">
        <v>9</v>
      </c>
      <c r="E501" s="12">
        <v>13</v>
      </c>
      <c r="F501" s="12">
        <v>0</v>
      </c>
      <c r="G501" s="12">
        <v>0</v>
      </c>
      <c r="H501" s="2" t="str">
        <f>INDEX(foe_table!$A$2:$A$78,MATCH(IF(B501=0,I500,B501),foe_table!$B$2:$B$78,0))</f>
        <v>IT</v>
      </c>
      <c r="I501" s="2" t="str">
        <f t="shared" si="7"/>
        <v>Information Systems</v>
      </c>
    </row>
    <row r="502" spans="2:9">
      <c r="B502" s="53"/>
      <c r="C502" s="11" t="s">
        <v>2</v>
      </c>
      <c r="D502" s="12">
        <v>0</v>
      </c>
      <c r="E502" s="12">
        <v>0</v>
      </c>
      <c r="F502" s="12">
        <v>0</v>
      </c>
      <c r="G502" s="12">
        <v>0</v>
      </c>
      <c r="H502" s="2" t="str">
        <f>INDEX(foe_table!$A$2:$A$78,MATCH(IF(B502=0,I501,B502),foe_table!$B$2:$B$78,0))</f>
        <v>IT</v>
      </c>
      <c r="I502" s="2" t="str">
        <f t="shared" si="7"/>
        <v>Information Systems</v>
      </c>
    </row>
    <row r="503" spans="2:9">
      <c r="B503" s="53"/>
      <c r="C503" s="11" t="s">
        <v>142</v>
      </c>
      <c r="D503" s="12">
        <v>51</v>
      </c>
      <c r="E503" s="12">
        <v>117</v>
      </c>
      <c r="F503" s="12">
        <v>16</v>
      </c>
      <c r="G503" s="12">
        <v>49</v>
      </c>
      <c r="H503" s="2" t="str">
        <f>INDEX(foe_table!$A$2:$A$78,MATCH(IF(B503=0,I502,B503),foe_table!$B$2:$B$78,0))</f>
        <v>IT</v>
      </c>
      <c r="I503" s="2" t="str">
        <f t="shared" si="7"/>
        <v>Information Systems</v>
      </c>
    </row>
    <row r="504" spans="2:9">
      <c r="B504" s="53"/>
      <c r="C504" s="11" t="s">
        <v>143</v>
      </c>
      <c r="D504" s="12">
        <v>7</v>
      </c>
      <c r="E504" s="12">
        <v>16</v>
      </c>
      <c r="F504" s="12">
        <v>3</v>
      </c>
      <c r="G504" s="12">
        <v>9</v>
      </c>
      <c r="H504" s="2" t="str">
        <f>INDEX(foe_table!$A$2:$A$78,MATCH(IF(B504=0,I503,B504),foe_table!$B$2:$B$78,0))</f>
        <v>IT</v>
      </c>
      <c r="I504" s="2" t="str">
        <f t="shared" si="7"/>
        <v>Information Systems</v>
      </c>
    </row>
    <row r="505" spans="2:9">
      <c r="B505" s="53"/>
      <c r="C505" s="11" t="s">
        <v>3</v>
      </c>
      <c r="D505" s="12">
        <v>4</v>
      </c>
      <c r="E505" s="12">
        <v>4</v>
      </c>
      <c r="F505" s="12">
        <v>0</v>
      </c>
      <c r="G505" s="12">
        <v>11</v>
      </c>
      <c r="H505" s="2" t="str">
        <f>INDEX(foe_table!$A$2:$A$78,MATCH(IF(B505=0,I504,B505),foe_table!$B$2:$B$78,0))</f>
        <v>IT</v>
      </c>
      <c r="I505" s="2" t="str">
        <f t="shared" si="7"/>
        <v>Information Systems</v>
      </c>
    </row>
    <row r="506" spans="2:9">
      <c r="B506" s="53"/>
      <c r="C506" s="11" t="s">
        <v>144</v>
      </c>
      <c r="D506" s="12">
        <v>3</v>
      </c>
      <c r="E506" s="12">
        <v>0</v>
      </c>
      <c r="F506" s="12">
        <v>0</v>
      </c>
      <c r="G506" s="12">
        <v>0</v>
      </c>
      <c r="H506" s="2" t="str">
        <f>INDEX(foe_table!$A$2:$A$78,MATCH(IF(B506=0,I505,B506),foe_table!$B$2:$B$78,0))</f>
        <v>IT</v>
      </c>
      <c r="I506" s="2" t="str">
        <f t="shared" si="7"/>
        <v>Information Systems</v>
      </c>
    </row>
    <row r="507" spans="2:9">
      <c r="B507" s="53"/>
      <c r="C507" s="11" t="s">
        <v>145</v>
      </c>
      <c r="D507" s="12">
        <v>76</v>
      </c>
      <c r="E507" s="12">
        <v>109</v>
      </c>
      <c r="F507" s="12">
        <v>37</v>
      </c>
      <c r="G507" s="12">
        <v>71</v>
      </c>
      <c r="H507" s="2" t="str">
        <f>INDEX(foe_table!$A$2:$A$78,MATCH(IF(B507=0,I506,B507),foe_table!$B$2:$B$78,0))</f>
        <v>IT</v>
      </c>
      <c r="I507" s="2" t="str">
        <f t="shared" si="7"/>
        <v>Information Systems</v>
      </c>
    </row>
    <row r="508" spans="2:9">
      <c r="B508" s="53"/>
      <c r="C508" s="11" t="s">
        <v>146</v>
      </c>
      <c r="D508" s="12">
        <v>7</v>
      </c>
      <c r="E508" s="12">
        <v>11</v>
      </c>
      <c r="F508" s="12">
        <v>0</v>
      </c>
      <c r="G508" s="12">
        <v>4</v>
      </c>
      <c r="H508" s="2" t="str">
        <f>INDEX(foe_table!$A$2:$A$78,MATCH(IF(B508=0,I507,B508),foe_table!$B$2:$B$78,0))</f>
        <v>IT</v>
      </c>
      <c r="I508" s="2" t="str">
        <f t="shared" si="7"/>
        <v>Information Systems</v>
      </c>
    </row>
    <row r="509" spans="2:9">
      <c r="B509" s="53"/>
      <c r="C509" s="11" t="s">
        <v>147</v>
      </c>
      <c r="D509" s="12">
        <v>0</v>
      </c>
      <c r="E509" s="12">
        <v>3</v>
      </c>
      <c r="F509" s="12">
        <v>0</v>
      </c>
      <c r="G509" s="12">
        <v>0</v>
      </c>
      <c r="H509" s="2" t="str">
        <f>INDEX(foe_table!$A$2:$A$78,MATCH(IF(B509=0,I508,B509),foe_table!$B$2:$B$78,0))</f>
        <v>IT</v>
      </c>
      <c r="I509" s="2" t="str">
        <f t="shared" si="7"/>
        <v>Information Systems</v>
      </c>
    </row>
    <row r="510" spans="2:9">
      <c r="B510" s="53"/>
      <c r="C510" s="11" t="s">
        <v>148</v>
      </c>
      <c r="D510" s="12">
        <v>0</v>
      </c>
      <c r="E510" s="12">
        <v>0</v>
      </c>
      <c r="F510" s="12">
        <v>0</v>
      </c>
      <c r="G510" s="12">
        <v>0</v>
      </c>
      <c r="H510" s="2" t="str">
        <f>INDEX(foe_table!$A$2:$A$78,MATCH(IF(B510=0,I509,B510),foe_table!$B$2:$B$78,0))</f>
        <v>IT</v>
      </c>
      <c r="I510" s="2" t="str">
        <f t="shared" si="7"/>
        <v>Information Systems</v>
      </c>
    </row>
    <row r="511" spans="2:9">
      <c r="B511" s="53"/>
      <c r="C511" s="11" t="s">
        <v>149</v>
      </c>
      <c r="D511" s="12">
        <v>125</v>
      </c>
      <c r="E511" s="12">
        <v>216</v>
      </c>
      <c r="F511" s="12">
        <v>34</v>
      </c>
      <c r="G511" s="12">
        <v>55</v>
      </c>
      <c r="H511" s="2" t="str">
        <f>INDEX(foe_table!$A$2:$A$78,MATCH(IF(B511=0,I510,B511),foe_table!$B$2:$B$78,0))</f>
        <v>IT</v>
      </c>
      <c r="I511" s="2" t="str">
        <f t="shared" si="7"/>
        <v>Information Systems</v>
      </c>
    </row>
    <row r="512" spans="2:9">
      <c r="B512" s="53"/>
      <c r="C512" s="11" t="s">
        <v>150</v>
      </c>
      <c r="D512" s="12">
        <v>0</v>
      </c>
      <c r="E512" s="12">
        <v>0</v>
      </c>
      <c r="F512" s="12">
        <v>0</v>
      </c>
      <c r="G512" s="12">
        <v>0</v>
      </c>
      <c r="H512" s="2" t="str">
        <f>INDEX(foe_table!$A$2:$A$78,MATCH(IF(B512=0,I511,B512),foe_table!$B$2:$B$78,0))</f>
        <v>IT</v>
      </c>
      <c r="I512" s="2" t="str">
        <f t="shared" si="7"/>
        <v>Information Systems</v>
      </c>
    </row>
    <row r="513" spans="2:9">
      <c r="B513" s="53"/>
      <c r="C513" s="11" t="s">
        <v>4</v>
      </c>
      <c r="D513" s="12">
        <v>0</v>
      </c>
      <c r="E513" s="12">
        <v>0</v>
      </c>
      <c r="F513" s="12">
        <v>0</v>
      </c>
      <c r="G513" s="12">
        <v>0</v>
      </c>
      <c r="H513" s="2" t="str">
        <f>INDEX(foe_table!$A$2:$A$78,MATCH(IF(B513=0,I512,B513),foe_table!$B$2:$B$78,0))</f>
        <v>IT</v>
      </c>
      <c r="I513" s="2" t="str">
        <f t="shared" si="7"/>
        <v>Information Systems</v>
      </c>
    </row>
    <row r="514" spans="2:9">
      <c r="B514" s="53"/>
      <c r="C514" s="11" t="s">
        <v>151</v>
      </c>
      <c r="D514" s="12">
        <v>55</v>
      </c>
      <c r="E514" s="12">
        <v>47</v>
      </c>
      <c r="F514" s="12">
        <v>7</v>
      </c>
      <c r="G514" s="12">
        <v>9</v>
      </c>
      <c r="H514" s="2" t="str">
        <f>INDEX(foe_table!$A$2:$A$78,MATCH(IF(B514=0,I513,B514),foe_table!$B$2:$B$78,0))</f>
        <v>IT</v>
      </c>
      <c r="I514" s="2" t="str">
        <f t="shared" si="7"/>
        <v>Information Systems</v>
      </c>
    </row>
    <row r="515" spans="2:9">
      <c r="B515" s="53"/>
      <c r="C515" s="11" t="s">
        <v>152</v>
      </c>
      <c r="D515" s="12">
        <v>0</v>
      </c>
      <c r="E515" s="12">
        <v>0</v>
      </c>
      <c r="F515" s="12">
        <v>0</v>
      </c>
      <c r="G515" s="12">
        <v>0</v>
      </c>
      <c r="H515" s="2" t="str">
        <f>INDEX(foe_table!$A$2:$A$78,MATCH(IF(B515=0,I514,B515),foe_table!$B$2:$B$78,0))</f>
        <v>IT</v>
      </c>
      <c r="I515" s="2" t="str">
        <f t="shared" si="7"/>
        <v>Information Systems</v>
      </c>
    </row>
    <row r="516" spans="2:9">
      <c r="B516" s="53"/>
      <c r="C516" s="11" t="s">
        <v>153</v>
      </c>
      <c r="D516" s="12">
        <v>0</v>
      </c>
      <c r="E516" s="12">
        <v>3</v>
      </c>
      <c r="F516" s="12">
        <v>0</v>
      </c>
      <c r="G516" s="12">
        <v>0</v>
      </c>
      <c r="H516" s="2" t="str">
        <f>INDEX(foe_table!$A$2:$A$78,MATCH(IF(B516=0,I515,B516),foe_table!$B$2:$B$78,0))</f>
        <v>IT</v>
      </c>
      <c r="I516" s="2" t="str">
        <f t="shared" si="7"/>
        <v>Information Systems</v>
      </c>
    </row>
    <row r="517" spans="2:9">
      <c r="B517" s="53"/>
      <c r="C517" s="11" t="s">
        <v>154</v>
      </c>
      <c r="D517" s="12">
        <v>7</v>
      </c>
      <c r="E517" s="12">
        <v>8</v>
      </c>
      <c r="F517" s="12">
        <v>0</v>
      </c>
      <c r="G517" s="12">
        <v>0</v>
      </c>
      <c r="H517" s="2" t="str">
        <f>INDEX(foe_table!$A$2:$A$78,MATCH(IF(B517=0,I516,B517),foe_table!$B$2:$B$78,0))</f>
        <v>IT</v>
      </c>
      <c r="I517" s="2" t="str">
        <f t="shared" si="7"/>
        <v>Information Systems</v>
      </c>
    </row>
    <row r="518" spans="2:9">
      <c r="B518" s="53"/>
      <c r="C518" s="11" t="s">
        <v>5</v>
      </c>
      <c r="D518" s="12">
        <v>0</v>
      </c>
      <c r="E518" s="12">
        <v>0</v>
      </c>
      <c r="F518" s="12">
        <v>0</v>
      </c>
      <c r="G518" s="12">
        <v>0</v>
      </c>
      <c r="H518" s="2" t="str">
        <f>INDEX(foe_table!$A$2:$A$78,MATCH(IF(B518=0,I517,B518),foe_table!$B$2:$B$78,0))</f>
        <v>IT</v>
      </c>
      <c r="I518" s="2" t="str">
        <f t="shared" si="7"/>
        <v>Information Systems</v>
      </c>
    </row>
    <row r="519" spans="2:9">
      <c r="B519" s="53"/>
      <c r="C519" s="11" t="s">
        <v>155</v>
      </c>
      <c r="D519" s="12">
        <v>0</v>
      </c>
      <c r="E519" s="12">
        <v>0</v>
      </c>
      <c r="F519" s="12">
        <v>0</v>
      </c>
      <c r="G519" s="12">
        <v>0</v>
      </c>
      <c r="H519" s="2" t="str">
        <f>INDEX(foe_table!$A$2:$A$78,MATCH(IF(B519=0,I518,B519),foe_table!$B$2:$B$78,0))</f>
        <v>IT</v>
      </c>
      <c r="I519" s="2" t="str">
        <f t="shared" si="7"/>
        <v>Information Systems</v>
      </c>
    </row>
    <row r="520" spans="2:9">
      <c r="B520" s="53"/>
      <c r="C520" s="11" t="s">
        <v>156</v>
      </c>
      <c r="D520" s="12">
        <v>3</v>
      </c>
      <c r="E520" s="12">
        <v>0</v>
      </c>
      <c r="F520" s="12">
        <v>0</v>
      </c>
      <c r="G520" s="12">
        <v>0</v>
      </c>
      <c r="H520" s="2" t="str">
        <f>INDEX(foe_table!$A$2:$A$78,MATCH(IF(B520=0,I519,B520),foe_table!$B$2:$B$78,0))</f>
        <v>IT</v>
      </c>
      <c r="I520" s="2" t="str">
        <f t="shared" si="7"/>
        <v>Information Systems</v>
      </c>
    </row>
    <row r="521" spans="2:9">
      <c r="B521" s="53"/>
      <c r="C521" s="11" t="s">
        <v>6</v>
      </c>
      <c r="D521" s="12">
        <v>0</v>
      </c>
      <c r="E521" s="12">
        <v>0</v>
      </c>
      <c r="F521" s="12">
        <v>0</v>
      </c>
      <c r="G521" s="12">
        <v>0</v>
      </c>
      <c r="H521" s="2" t="str">
        <f>INDEX(foe_table!$A$2:$A$78,MATCH(IF(B521=0,I520,B521),foe_table!$B$2:$B$78,0))</f>
        <v>IT</v>
      </c>
      <c r="I521" s="2" t="str">
        <f t="shared" si="7"/>
        <v>Information Systems</v>
      </c>
    </row>
    <row r="522" spans="2:9">
      <c r="B522" s="53"/>
      <c r="C522" s="11" t="s">
        <v>7</v>
      </c>
      <c r="D522" s="12">
        <v>0</v>
      </c>
      <c r="E522" s="12">
        <v>0</v>
      </c>
      <c r="F522" s="12">
        <v>0</v>
      </c>
      <c r="G522" s="12">
        <v>0</v>
      </c>
      <c r="H522" s="2" t="str">
        <f>INDEX(foe_table!$A$2:$A$78,MATCH(IF(B522=0,I521,B522),foe_table!$B$2:$B$78,0))</f>
        <v>IT</v>
      </c>
      <c r="I522" s="2" t="str">
        <f t="shared" si="7"/>
        <v>Information Systems</v>
      </c>
    </row>
    <row r="523" spans="2:9">
      <c r="B523" s="53"/>
      <c r="C523" s="11" t="s">
        <v>157</v>
      </c>
      <c r="D523" s="12">
        <v>0</v>
      </c>
      <c r="E523" s="12">
        <v>4</v>
      </c>
      <c r="F523" s="12">
        <v>0</v>
      </c>
      <c r="G523" s="12">
        <v>3</v>
      </c>
      <c r="H523" s="2" t="str">
        <f>INDEX(foe_table!$A$2:$A$78,MATCH(IF(B523=0,I522,B523),foe_table!$B$2:$B$78,0))</f>
        <v>IT</v>
      </c>
      <c r="I523" s="2" t="str">
        <f t="shared" si="7"/>
        <v>Information Systems</v>
      </c>
    </row>
    <row r="524" spans="2:9">
      <c r="B524" s="53"/>
      <c r="C524" s="11" t="s">
        <v>8</v>
      </c>
      <c r="D524" s="12">
        <v>10</v>
      </c>
      <c r="E524" s="12">
        <v>3</v>
      </c>
      <c r="F524" s="12">
        <v>0</v>
      </c>
      <c r="G524" s="12">
        <v>5</v>
      </c>
      <c r="H524" s="2" t="str">
        <f>INDEX(foe_table!$A$2:$A$78,MATCH(IF(B524=0,I523,B524),foe_table!$B$2:$B$78,0))</f>
        <v>IT</v>
      </c>
      <c r="I524" s="2" t="str">
        <f t="shared" si="7"/>
        <v>Information Systems</v>
      </c>
    </row>
    <row r="525" spans="2:9">
      <c r="B525" s="53"/>
      <c r="C525" s="11" t="s">
        <v>158</v>
      </c>
      <c r="D525" s="12">
        <v>0</v>
      </c>
      <c r="E525" s="12">
        <v>11</v>
      </c>
      <c r="F525" s="12">
        <v>0</v>
      </c>
      <c r="G525" s="12">
        <v>0</v>
      </c>
      <c r="H525" s="2" t="str">
        <f>INDEX(foe_table!$A$2:$A$78,MATCH(IF(B525=0,I524,B525),foe_table!$B$2:$B$78,0))</f>
        <v>IT</v>
      </c>
      <c r="I525" s="2" t="str">
        <f t="shared" si="7"/>
        <v>Information Systems</v>
      </c>
    </row>
    <row r="526" spans="2:9">
      <c r="B526" s="53"/>
      <c r="C526" s="11" t="s">
        <v>159</v>
      </c>
      <c r="D526" s="12">
        <v>4</v>
      </c>
      <c r="E526" s="12">
        <v>0</v>
      </c>
      <c r="F526" s="12">
        <v>0</v>
      </c>
      <c r="G526" s="12">
        <v>0</v>
      </c>
      <c r="H526" s="2" t="str">
        <f>INDEX(foe_table!$A$2:$A$78,MATCH(IF(B526=0,I525,B526),foe_table!$B$2:$B$78,0))</f>
        <v>IT</v>
      </c>
      <c r="I526" s="2" t="str">
        <f t="shared" si="7"/>
        <v>Information Systems</v>
      </c>
    </row>
    <row r="527" spans="2:9">
      <c r="B527" s="53"/>
      <c r="C527" s="11" t="s">
        <v>9</v>
      </c>
      <c r="D527" s="12">
        <v>0</v>
      </c>
      <c r="E527" s="12">
        <v>0</v>
      </c>
      <c r="F527" s="12">
        <v>0</v>
      </c>
      <c r="G527" s="12">
        <v>0</v>
      </c>
      <c r="H527" s="2" t="str">
        <f>INDEX(foe_table!$A$2:$A$78,MATCH(IF(B527=0,I526,B527),foe_table!$B$2:$B$78,0))</f>
        <v>IT</v>
      </c>
      <c r="I527" s="2" t="str">
        <f t="shared" si="7"/>
        <v>Information Systems</v>
      </c>
    </row>
    <row r="528" spans="2:9">
      <c r="B528" s="53"/>
      <c r="C528" s="11" t="s">
        <v>160</v>
      </c>
      <c r="D528" s="12">
        <v>9</v>
      </c>
      <c r="E528" s="12">
        <v>42</v>
      </c>
      <c r="F528" s="12">
        <v>9</v>
      </c>
      <c r="G528" s="12">
        <v>18</v>
      </c>
      <c r="H528" s="2" t="str">
        <f>INDEX(foe_table!$A$2:$A$78,MATCH(IF(B528=0,I527,B528),foe_table!$B$2:$B$78,0))</f>
        <v>IT</v>
      </c>
      <c r="I528" s="2" t="str">
        <f t="shared" si="7"/>
        <v>Information Systems</v>
      </c>
    </row>
    <row r="529" spans="2:9">
      <c r="B529" s="53"/>
      <c r="C529" s="11" t="s">
        <v>10</v>
      </c>
      <c r="D529" s="12">
        <v>0</v>
      </c>
      <c r="E529" s="12">
        <v>0</v>
      </c>
      <c r="F529" s="12">
        <v>0</v>
      </c>
      <c r="G529" s="12">
        <v>3</v>
      </c>
      <c r="H529" s="2" t="str">
        <f>INDEX(foe_table!$A$2:$A$78,MATCH(IF(B529=0,I528,B529),foe_table!$B$2:$B$78,0))</f>
        <v>IT</v>
      </c>
      <c r="I529" s="2" t="str">
        <f t="shared" si="7"/>
        <v>Information Systems</v>
      </c>
    </row>
    <row r="530" spans="2:9">
      <c r="B530" s="53"/>
      <c r="C530" s="11" t="s">
        <v>161</v>
      </c>
      <c r="D530" s="12">
        <v>3</v>
      </c>
      <c r="E530" s="12">
        <v>0</v>
      </c>
      <c r="F530" s="12">
        <v>6</v>
      </c>
      <c r="G530" s="12">
        <v>13</v>
      </c>
      <c r="H530" s="2" t="str">
        <f>INDEX(foe_table!$A$2:$A$78,MATCH(IF(B530=0,I529,B530),foe_table!$B$2:$B$78,0))</f>
        <v>IT</v>
      </c>
      <c r="I530" s="2" t="str">
        <f t="shared" ref="I530:I593" si="8">IF(B530=0,I529,B530)</f>
        <v>Information Systems</v>
      </c>
    </row>
    <row r="531" spans="2:9">
      <c r="B531" s="53"/>
      <c r="C531" s="11" t="s">
        <v>162</v>
      </c>
      <c r="D531" s="12">
        <v>5</v>
      </c>
      <c r="E531" s="12">
        <v>7</v>
      </c>
      <c r="F531" s="12">
        <v>6</v>
      </c>
      <c r="G531" s="12">
        <v>10</v>
      </c>
      <c r="H531" s="2" t="str">
        <f>INDEX(foe_table!$A$2:$A$78,MATCH(IF(B531=0,I530,B531),foe_table!$B$2:$B$78,0))</f>
        <v>IT</v>
      </c>
      <c r="I531" s="2" t="str">
        <f t="shared" si="8"/>
        <v>Information Systems</v>
      </c>
    </row>
    <row r="532" spans="2:9">
      <c r="B532" s="53"/>
      <c r="C532" s="11" t="s">
        <v>163</v>
      </c>
      <c r="D532" s="12">
        <v>8</v>
      </c>
      <c r="E532" s="12">
        <v>8</v>
      </c>
      <c r="F532" s="12">
        <v>13</v>
      </c>
      <c r="G532" s="12">
        <v>13</v>
      </c>
      <c r="H532" s="2" t="str">
        <f>INDEX(foe_table!$A$2:$A$78,MATCH(IF(B532=0,I531,B532),foe_table!$B$2:$B$78,0))</f>
        <v>IT</v>
      </c>
      <c r="I532" s="2" t="str">
        <f t="shared" si="8"/>
        <v>Information Systems</v>
      </c>
    </row>
    <row r="533" spans="2:9">
      <c r="B533" s="53"/>
      <c r="C533" s="11" t="s">
        <v>11</v>
      </c>
      <c r="D533" s="12">
        <v>0</v>
      </c>
      <c r="E533" s="12">
        <v>0</v>
      </c>
      <c r="F533" s="12">
        <v>0</v>
      </c>
      <c r="G533" s="12">
        <v>6</v>
      </c>
      <c r="H533" s="2" t="str">
        <f>INDEX(foe_table!$A$2:$A$78,MATCH(IF(B533=0,I532,B533),foe_table!$B$2:$B$78,0))</f>
        <v>IT</v>
      </c>
      <c r="I533" s="2" t="str">
        <f t="shared" si="8"/>
        <v>Information Systems</v>
      </c>
    </row>
    <row r="534" spans="2:9">
      <c r="B534" s="53"/>
      <c r="C534" s="11" t="s">
        <v>164</v>
      </c>
      <c r="D534" s="12">
        <v>7</v>
      </c>
      <c r="E534" s="12">
        <v>12</v>
      </c>
      <c r="F534" s="12">
        <v>0</v>
      </c>
      <c r="G534" s="12">
        <v>6</v>
      </c>
      <c r="H534" s="2" t="str">
        <f>INDEX(foe_table!$A$2:$A$78,MATCH(IF(B534=0,I533,B534),foe_table!$B$2:$B$78,0))</f>
        <v>IT</v>
      </c>
      <c r="I534" s="2" t="str">
        <f t="shared" si="8"/>
        <v>Information Systems</v>
      </c>
    </row>
    <row r="535" spans="2:9">
      <c r="B535" s="53"/>
      <c r="C535" s="11" t="s">
        <v>12</v>
      </c>
      <c r="D535" s="12">
        <v>0</v>
      </c>
      <c r="E535" s="12">
        <v>0</v>
      </c>
      <c r="F535" s="12">
        <v>0</v>
      </c>
      <c r="G535" s="12">
        <v>0</v>
      </c>
      <c r="H535" s="2" t="str">
        <f>INDEX(foe_table!$A$2:$A$78,MATCH(IF(B535=0,I534,B535),foe_table!$B$2:$B$78,0))</f>
        <v>IT</v>
      </c>
      <c r="I535" s="2" t="str">
        <f t="shared" si="8"/>
        <v>Information Systems</v>
      </c>
    </row>
    <row r="536" spans="2:9">
      <c r="B536" s="53"/>
      <c r="C536" s="11" t="s">
        <v>165</v>
      </c>
      <c r="D536" s="12">
        <v>0</v>
      </c>
      <c r="E536" s="12">
        <v>10</v>
      </c>
      <c r="F536" s="12">
        <v>0</v>
      </c>
      <c r="G536" s="12">
        <v>10</v>
      </c>
      <c r="H536" s="2" t="str">
        <f>INDEX(foe_table!$A$2:$A$78,MATCH(IF(B536=0,I535,B536),foe_table!$B$2:$B$78,0))</f>
        <v>IT</v>
      </c>
      <c r="I536" s="2" t="str">
        <f t="shared" si="8"/>
        <v>Information Systems</v>
      </c>
    </row>
    <row r="537" spans="2:9">
      <c r="B537" s="53"/>
      <c r="C537" s="11" t="s">
        <v>13</v>
      </c>
      <c r="D537" s="12">
        <v>15</v>
      </c>
      <c r="E537" s="12">
        <v>22</v>
      </c>
      <c r="F537" s="12">
        <v>0</v>
      </c>
      <c r="G537" s="12">
        <v>7</v>
      </c>
      <c r="H537" s="2" t="str">
        <f>INDEX(foe_table!$A$2:$A$78,MATCH(IF(B537=0,I536,B537),foe_table!$B$2:$B$78,0))</f>
        <v>IT</v>
      </c>
      <c r="I537" s="2" t="str">
        <f t="shared" si="8"/>
        <v>Information Systems</v>
      </c>
    </row>
    <row r="538" spans="2:9">
      <c r="B538" s="53"/>
      <c r="C538" s="11" t="s">
        <v>166</v>
      </c>
      <c r="D538" s="12">
        <v>0</v>
      </c>
      <c r="E538" s="12">
        <v>0</v>
      </c>
      <c r="F538" s="12">
        <v>0</v>
      </c>
      <c r="G538" s="12">
        <v>3</v>
      </c>
      <c r="H538" s="2" t="str">
        <f>INDEX(foe_table!$A$2:$A$78,MATCH(IF(B538=0,I537,B538),foe_table!$B$2:$B$78,0))</f>
        <v>IT</v>
      </c>
      <c r="I538" s="2" t="str">
        <f t="shared" si="8"/>
        <v>Information Systems</v>
      </c>
    </row>
    <row r="539" spans="2:9">
      <c r="B539" s="53"/>
      <c r="C539" s="11" t="s">
        <v>14</v>
      </c>
      <c r="D539" s="12">
        <v>0</v>
      </c>
      <c r="E539" s="12">
        <v>0</v>
      </c>
      <c r="F539" s="12">
        <v>0</v>
      </c>
      <c r="G539" s="12">
        <v>0</v>
      </c>
      <c r="H539" s="2" t="str">
        <f>INDEX(foe_table!$A$2:$A$78,MATCH(IF(B539=0,I538,B539),foe_table!$B$2:$B$78,0))</f>
        <v>IT</v>
      </c>
      <c r="I539" s="2" t="str">
        <f t="shared" si="8"/>
        <v>Information Systems</v>
      </c>
    </row>
    <row r="540" spans="2:9">
      <c r="B540" s="53"/>
      <c r="C540" s="11" t="s">
        <v>167</v>
      </c>
      <c r="D540" s="12">
        <v>0</v>
      </c>
      <c r="E540" s="12">
        <v>4</v>
      </c>
      <c r="F540" s="12">
        <v>0</v>
      </c>
      <c r="G540" s="12">
        <v>0</v>
      </c>
      <c r="H540" s="2" t="str">
        <f>INDEX(foe_table!$A$2:$A$78,MATCH(IF(B540=0,I539,B540),foe_table!$B$2:$B$78,0))</f>
        <v>IT</v>
      </c>
      <c r="I540" s="2" t="str">
        <f t="shared" si="8"/>
        <v>Information Systems</v>
      </c>
    </row>
    <row r="541" spans="2:9">
      <c r="B541" s="53"/>
      <c r="C541" s="11" t="s">
        <v>15</v>
      </c>
      <c r="D541" s="12">
        <v>0</v>
      </c>
      <c r="E541" s="12">
        <v>0</v>
      </c>
      <c r="F541" s="12">
        <v>0</v>
      </c>
      <c r="G541" s="12">
        <v>0</v>
      </c>
      <c r="H541" s="2" t="str">
        <f>INDEX(foe_table!$A$2:$A$78,MATCH(IF(B541=0,I540,B541),foe_table!$B$2:$B$78,0))</f>
        <v>IT</v>
      </c>
      <c r="I541" s="2" t="str">
        <f t="shared" si="8"/>
        <v>Information Systems</v>
      </c>
    </row>
    <row r="542" spans="2:9">
      <c r="B542" s="53"/>
      <c r="C542" s="11" t="s">
        <v>168</v>
      </c>
      <c r="D542" s="12">
        <v>5</v>
      </c>
      <c r="E542" s="12">
        <v>14</v>
      </c>
      <c r="F542" s="12">
        <v>0</v>
      </c>
      <c r="G542" s="12">
        <v>0</v>
      </c>
      <c r="H542" s="2" t="str">
        <f>INDEX(foe_table!$A$2:$A$78,MATCH(IF(B542=0,I541,B542),foe_table!$B$2:$B$78,0))</f>
        <v>IT</v>
      </c>
      <c r="I542" s="2" t="str">
        <f t="shared" si="8"/>
        <v>Information Systems</v>
      </c>
    </row>
    <row r="543" spans="2:9">
      <c r="B543" s="53"/>
      <c r="C543" s="11" t="s">
        <v>16</v>
      </c>
      <c r="D543" s="12">
        <v>0</v>
      </c>
      <c r="E543" s="12">
        <v>0</v>
      </c>
      <c r="F543" s="12">
        <v>0</v>
      </c>
      <c r="G543" s="12">
        <v>0</v>
      </c>
      <c r="H543" s="2" t="str">
        <f>INDEX(foe_table!$A$2:$A$78,MATCH(IF(B543=0,I542,B543),foe_table!$B$2:$B$78,0))</f>
        <v>IT</v>
      </c>
      <c r="I543" s="2" t="str">
        <f t="shared" si="8"/>
        <v>Information Systems</v>
      </c>
    </row>
    <row r="544" spans="2:9">
      <c r="B544" s="53"/>
      <c r="C544" s="11" t="s">
        <v>17</v>
      </c>
      <c r="D544" s="12">
        <v>0</v>
      </c>
      <c r="E544" s="12">
        <v>0</v>
      </c>
      <c r="F544" s="12">
        <v>0</v>
      </c>
      <c r="G544" s="12">
        <v>0</v>
      </c>
      <c r="H544" s="2" t="str">
        <f>INDEX(foe_table!$A$2:$A$78,MATCH(IF(B544=0,I543,B544),foe_table!$B$2:$B$78,0))</f>
        <v>IT</v>
      </c>
      <c r="I544" s="2" t="str">
        <f t="shared" si="8"/>
        <v>Information Systems</v>
      </c>
    </row>
    <row r="545" spans="2:9">
      <c r="B545" s="53"/>
      <c r="C545" s="11" t="s">
        <v>18</v>
      </c>
      <c r="D545" s="12">
        <v>0</v>
      </c>
      <c r="E545" s="12">
        <v>4</v>
      </c>
      <c r="F545" s="12">
        <v>0</v>
      </c>
      <c r="G545" s="12">
        <v>0</v>
      </c>
      <c r="H545" s="2" t="str">
        <f>INDEX(foe_table!$A$2:$A$78,MATCH(IF(B545=0,I544,B545),foe_table!$B$2:$B$78,0))</f>
        <v>IT</v>
      </c>
      <c r="I545" s="2" t="str">
        <f t="shared" si="8"/>
        <v>Information Systems</v>
      </c>
    </row>
    <row r="546" spans="2:9">
      <c r="B546" s="53"/>
      <c r="C546" s="11" t="s">
        <v>19</v>
      </c>
      <c r="D546" s="12">
        <v>0</v>
      </c>
      <c r="E546" s="12">
        <v>0</v>
      </c>
      <c r="F546" s="12">
        <v>0</v>
      </c>
      <c r="G546" s="12">
        <v>0</v>
      </c>
      <c r="H546" s="2" t="str">
        <f>INDEX(foe_table!$A$2:$A$78,MATCH(IF(B546=0,I545,B546),foe_table!$B$2:$B$78,0))</f>
        <v>IT</v>
      </c>
      <c r="I546" s="2" t="str">
        <f t="shared" si="8"/>
        <v>Information Systems</v>
      </c>
    </row>
    <row r="547" spans="2:9">
      <c r="B547" s="53"/>
      <c r="C547" s="11" t="s">
        <v>169</v>
      </c>
      <c r="D547" s="12">
        <v>0</v>
      </c>
      <c r="E547" s="12">
        <v>0</v>
      </c>
      <c r="F547" s="12">
        <v>0</v>
      </c>
      <c r="G547" s="12">
        <v>0</v>
      </c>
      <c r="H547" s="2" t="str">
        <f>INDEX(foe_table!$A$2:$A$78,MATCH(IF(B547=0,I546,B547),foe_table!$B$2:$B$78,0))</f>
        <v>IT</v>
      </c>
      <c r="I547" s="2" t="str">
        <f t="shared" si="8"/>
        <v>Information Systems</v>
      </c>
    </row>
    <row r="548" spans="2:9">
      <c r="B548" s="53"/>
      <c r="C548" s="11" t="s">
        <v>20</v>
      </c>
      <c r="D548" s="12">
        <v>0</v>
      </c>
      <c r="E548" s="12">
        <v>0</v>
      </c>
      <c r="F548" s="12">
        <v>0</v>
      </c>
      <c r="G548" s="12">
        <v>0</v>
      </c>
      <c r="H548" s="2" t="str">
        <f>INDEX(foe_table!$A$2:$A$78,MATCH(IF(B548=0,I547,B548),foe_table!$B$2:$B$78,0))</f>
        <v>IT</v>
      </c>
      <c r="I548" s="2" t="str">
        <f t="shared" si="8"/>
        <v>Information Systems</v>
      </c>
    </row>
    <row r="549" spans="2:9">
      <c r="B549" s="53"/>
      <c r="C549" s="11" t="s">
        <v>21</v>
      </c>
      <c r="D549" s="12">
        <v>3</v>
      </c>
      <c r="E549" s="12">
        <v>0</v>
      </c>
      <c r="F549" s="12">
        <v>0</v>
      </c>
      <c r="G549" s="12">
        <v>0</v>
      </c>
      <c r="H549" s="2" t="str">
        <f>INDEX(foe_table!$A$2:$A$78,MATCH(IF(B549=0,I548,B549),foe_table!$B$2:$B$78,0))</f>
        <v>IT</v>
      </c>
      <c r="I549" s="2" t="str">
        <f t="shared" si="8"/>
        <v>Information Systems</v>
      </c>
    </row>
    <row r="550" spans="2:9">
      <c r="B550" s="53"/>
      <c r="C550" s="11" t="s">
        <v>170</v>
      </c>
      <c r="D550" s="12">
        <v>0</v>
      </c>
      <c r="E550" s="12">
        <v>3</v>
      </c>
      <c r="F550" s="12">
        <v>0</v>
      </c>
      <c r="G550" s="12">
        <v>0</v>
      </c>
      <c r="H550" s="2" t="str">
        <f>INDEX(foe_table!$A$2:$A$78,MATCH(IF(B550=0,I549,B550),foe_table!$B$2:$B$78,0))</f>
        <v>IT</v>
      </c>
      <c r="I550" s="2" t="str">
        <f t="shared" si="8"/>
        <v>Information Systems</v>
      </c>
    </row>
    <row r="551" spans="2:9">
      <c r="B551" s="53"/>
      <c r="C551" s="11" t="s">
        <v>22</v>
      </c>
      <c r="D551" s="12">
        <v>7</v>
      </c>
      <c r="E551" s="12">
        <v>11</v>
      </c>
      <c r="F551" s="12">
        <v>4</v>
      </c>
      <c r="G551" s="12">
        <v>3</v>
      </c>
      <c r="H551" s="2" t="str">
        <f>INDEX(foe_table!$A$2:$A$78,MATCH(IF(B551=0,I550,B551),foe_table!$B$2:$B$78,0))</f>
        <v>IT</v>
      </c>
      <c r="I551" s="2" t="str">
        <f t="shared" si="8"/>
        <v>Information Systems</v>
      </c>
    </row>
    <row r="552" spans="2:9">
      <c r="B552" s="53"/>
      <c r="C552" s="11" t="s">
        <v>23</v>
      </c>
      <c r="D552" s="12">
        <v>4</v>
      </c>
      <c r="E552" s="12">
        <v>3</v>
      </c>
      <c r="F552" s="12">
        <v>0</v>
      </c>
      <c r="G552" s="12">
        <v>0</v>
      </c>
      <c r="H552" s="2" t="str">
        <f>INDEX(foe_table!$A$2:$A$78,MATCH(IF(B552=0,I551,B552),foe_table!$B$2:$B$78,0))</f>
        <v>IT</v>
      </c>
      <c r="I552" s="2" t="str">
        <f t="shared" si="8"/>
        <v>Information Systems</v>
      </c>
    </row>
    <row r="553" spans="2:9">
      <c r="B553" s="53"/>
      <c r="C553" s="11" t="s">
        <v>24</v>
      </c>
      <c r="D553" s="12">
        <v>30</v>
      </c>
      <c r="E553" s="12">
        <v>38</v>
      </c>
      <c r="F553" s="12">
        <v>8</v>
      </c>
      <c r="G553" s="12">
        <v>53</v>
      </c>
      <c r="H553" s="2" t="str">
        <f>INDEX(foe_table!$A$2:$A$78,MATCH(IF(B553=0,I552,B553),foe_table!$B$2:$B$78,0))</f>
        <v>IT</v>
      </c>
      <c r="I553" s="2" t="str">
        <f t="shared" si="8"/>
        <v>Information Systems</v>
      </c>
    </row>
    <row r="554" spans="2:9">
      <c r="B554" s="52" t="s">
        <v>51</v>
      </c>
      <c r="C554" s="11" t="s">
        <v>0</v>
      </c>
      <c r="D554" s="12">
        <v>0</v>
      </c>
      <c r="E554" s="12">
        <v>0</v>
      </c>
      <c r="F554" s="12">
        <v>0</v>
      </c>
      <c r="G554" s="12">
        <v>0</v>
      </c>
      <c r="H554" s="2" t="str">
        <f>INDEX(foe_table!$A$2:$A$78,MATCH(IF(B554=0,I553,B554),foe_table!$B$2:$B$78,0))</f>
        <v>IT</v>
      </c>
      <c r="I554" s="2" t="str">
        <f t="shared" si="8"/>
        <v>Other Information Technology</v>
      </c>
    </row>
    <row r="555" spans="2:9">
      <c r="B555" s="53"/>
      <c r="C555" s="11" t="s">
        <v>1</v>
      </c>
      <c r="D555" s="12">
        <v>0</v>
      </c>
      <c r="E555" s="12">
        <v>0</v>
      </c>
      <c r="F555" s="12">
        <v>0</v>
      </c>
      <c r="G555" s="12">
        <v>0</v>
      </c>
      <c r="H555" s="2" t="str">
        <f>INDEX(foe_table!$A$2:$A$78,MATCH(IF(B555=0,I554,B555),foe_table!$B$2:$B$78,0))</f>
        <v>IT</v>
      </c>
      <c r="I555" s="2" t="str">
        <f t="shared" si="8"/>
        <v>Other Information Technology</v>
      </c>
    </row>
    <row r="556" spans="2:9">
      <c r="B556" s="53"/>
      <c r="C556" s="11" t="s">
        <v>2</v>
      </c>
      <c r="D556" s="12">
        <v>0</v>
      </c>
      <c r="E556" s="12">
        <v>0</v>
      </c>
      <c r="F556" s="12">
        <v>0</v>
      </c>
      <c r="G556" s="12">
        <v>0</v>
      </c>
      <c r="H556" s="2" t="str">
        <f>INDEX(foe_table!$A$2:$A$78,MATCH(IF(B556=0,I555,B556),foe_table!$B$2:$B$78,0))</f>
        <v>IT</v>
      </c>
      <c r="I556" s="2" t="str">
        <f t="shared" si="8"/>
        <v>Other Information Technology</v>
      </c>
    </row>
    <row r="557" spans="2:9">
      <c r="B557" s="53"/>
      <c r="C557" s="11" t="s">
        <v>142</v>
      </c>
      <c r="D557" s="12">
        <v>0</v>
      </c>
      <c r="E557" s="12">
        <v>4</v>
      </c>
      <c r="F557" s="12">
        <v>0</v>
      </c>
      <c r="G557" s="12">
        <v>0</v>
      </c>
      <c r="H557" s="2" t="str">
        <f>INDEX(foe_table!$A$2:$A$78,MATCH(IF(B557=0,I556,B557),foe_table!$B$2:$B$78,0))</f>
        <v>IT</v>
      </c>
      <c r="I557" s="2" t="str">
        <f t="shared" si="8"/>
        <v>Other Information Technology</v>
      </c>
    </row>
    <row r="558" spans="2:9">
      <c r="B558" s="53"/>
      <c r="C558" s="11" t="s">
        <v>143</v>
      </c>
      <c r="D558" s="12">
        <v>0</v>
      </c>
      <c r="E558" s="12">
        <v>0</v>
      </c>
      <c r="F558" s="12">
        <v>0</v>
      </c>
      <c r="G558" s="12">
        <v>0</v>
      </c>
      <c r="H558" s="2" t="str">
        <f>INDEX(foe_table!$A$2:$A$78,MATCH(IF(B558=0,I557,B558),foe_table!$B$2:$B$78,0))</f>
        <v>IT</v>
      </c>
      <c r="I558" s="2" t="str">
        <f t="shared" si="8"/>
        <v>Other Information Technology</v>
      </c>
    </row>
    <row r="559" spans="2:9">
      <c r="B559" s="53"/>
      <c r="C559" s="11" t="s">
        <v>3</v>
      </c>
      <c r="D559" s="12">
        <v>0</v>
      </c>
      <c r="E559" s="12">
        <v>0</v>
      </c>
      <c r="F559" s="12">
        <v>0</v>
      </c>
      <c r="G559" s="12">
        <v>0</v>
      </c>
      <c r="H559" s="2" t="str">
        <f>INDEX(foe_table!$A$2:$A$78,MATCH(IF(B559=0,I558,B559),foe_table!$B$2:$B$78,0))</f>
        <v>IT</v>
      </c>
      <c r="I559" s="2" t="str">
        <f t="shared" si="8"/>
        <v>Other Information Technology</v>
      </c>
    </row>
    <row r="560" spans="2:9">
      <c r="B560" s="53"/>
      <c r="C560" s="11" t="s">
        <v>144</v>
      </c>
      <c r="D560" s="12">
        <v>0</v>
      </c>
      <c r="E560" s="12">
        <v>0</v>
      </c>
      <c r="F560" s="12">
        <v>0</v>
      </c>
      <c r="G560" s="12">
        <v>0</v>
      </c>
      <c r="H560" s="2" t="str">
        <f>INDEX(foe_table!$A$2:$A$78,MATCH(IF(B560=0,I559,B560),foe_table!$B$2:$B$78,0))</f>
        <v>IT</v>
      </c>
      <c r="I560" s="2" t="str">
        <f t="shared" si="8"/>
        <v>Other Information Technology</v>
      </c>
    </row>
    <row r="561" spans="2:9">
      <c r="B561" s="53"/>
      <c r="C561" s="11" t="s">
        <v>145</v>
      </c>
      <c r="D561" s="12">
        <v>4</v>
      </c>
      <c r="E561" s="12">
        <v>0</v>
      </c>
      <c r="F561" s="12">
        <v>0</v>
      </c>
      <c r="G561" s="12">
        <v>0</v>
      </c>
      <c r="H561" s="2" t="str">
        <f>INDEX(foe_table!$A$2:$A$78,MATCH(IF(B561=0,I560,B561),foe_table!$B$2:$B$78,0))</f>
        <v>IT</v>
      </c>
      <c r="I561" s="2" t="str">
        <f t="shared" si="8"/>
        <v>Other Information Technology</v>
      </c>
    </row>
    <row r="562" spans="2:9">
      <c r="B562" s="53"/>
      <c r="C562" s="11" t="s">
        <v>146</v>
      </c>
      <c r="D562" s="12">
        <v>0</v>
      </c>
      <c r="E562" s="12">
        <v>0</v>
      </c>
      <c r="F562" s="12">
        <v>0</v>
      </c>
      <c r="G562" s="12">
        <v>0</v>
      </c>
      <c r="H562" s="2" t="str">
        <f>INDEX(foe_table!$A$2:$A$78,MATCH(IF(B562=0,I561,B562),foe_table!$B$2:$B$78,0))</f>
        <v>IT</v>
      </c>
      <c r="I562" s="2" t="str">
        <f t="shared" si="8"/>
        <v>Other Information Technology</v>
      </c>
    </row>
    <row r="563" spans="2:9">
      <c r="B563" s="53"/>
      <c r="C563" s="11" t="s">
        <v>147</v>
      </c>
      <c r="D563" s="12">
        <v>0</v>
      </c>
      <c r="E563" s="12">
        <v>0</v>
      </c>
      <c r="F563" s="12">
        <v>0</v>
      </c>
      <c r="G563" s="12">
        <v>0</v>
      </c>
      <c r="H563" s="2" t="str">
        <f>INDEX(foe_table!$A$2:$A$78,MATCH(IF(B563=0,I562,B563),foe_table!$B$2:$B$78,0))</f>
        <v>IT</v>
      </c>
      <c r="I563" s="2" t="str">
        <f t="shared" si="8"/>
        <v>Other Information Technology</v>
      </c>
    </row>
    <row r="564" spans="2:9">
      <c r="B564" s="53"/>
      <c r="C564" s="11" t="s">
        <v>148</v>
      </c>
      <c r="D564" s="12">
        <v>0</v>
      </c>
      <c r="E564" s="12">
        <v>0</v>
      </c>
      <c r="F564" s="12">
        <v>0</v>
      </c>
      <c r="G564" s="12">
        <v>0</v>
      </c>
      <c r="H564" s="2" t="str">
        <f>INDEX(foe_table!$A$2:$A$78,MATCH(IF(B564=0,I563,B564),foe_table!$B$2:$B$78,0))</f>
        <v>IT</v>
      </c>
      <c r="I564" s="2" t="str">
        <f t="shared" si="8"/>
        <v>Other Information Technology</v>
      </c>
    </row>
    <row r="565" spans="2:9">
      <c r="B565" s="53"/>
      <c r="C565" s="11" t="s">
        <v>149</v>
      </c>
      <c r="D565" s="12">
        <v>25</v>
      </c>
      <c r="E565" s="12">
        <v>9</v>
      </c>
      <c r="F565" s="12">
        <v>0</v>
      </c>
      <c r="G565" s="12">
        <v>0</v>
      </c>
      <c r="H565" s="2" t="str">
        <f>INDEX(foe_table!$A$2:$A$78,MATCH(IF(B565=0,I564,B565),foe_table!$B$2:$B$78,0))</f>
        <v>IT</v>
      </c>
      <c r="I565" s="2" t="str">
        <f t="shared" si="8"/>
        <v>Other Information Technology</v>
      </c>
    </row>
    <row r="566" spans="2:9">
      <c r="B566" s="53"/>
      <c r="C566" s="11" t="s">
        <v>150</v>
      </c>
      <c r="D566" s="12">
        <v>0</v>
      </c>
      <c r="E566" s="12">
        <v>0</v>
      </c>
      <c r="F566" s="12">
        <v>0</v>
      </c>
      <c r="G566" s="12">
        <v>0</v>
      </c>
      <c r="H566" s="2" t="str">
        <f>INDEX(foe_table!$A$2:$A$78,MATCH(IF(B566=0,I565,B566),foe_table!$B$2:$B$78,0))</f>
        <v>IT</v>
      </c>
      <c r="I566" s="2" t="str">
        <f t="shared" si="8"/>
        <v>Other Information Technology</v>
      </c>
    </row>
    <row r="567" spans="2:9">
      <c r="B567" s="53"/>
      <c r="C567" s="11" t="s">
        <v>4</v>
      </c>
      <c r="D567" s="12">
        <v>0</v>
      </c>
      <c r="E567" s="12">
        <v>0</v>
      </c>
      <c r="F567" s="12">
        <v>0</v>
      </c>
      <c r="G567" s="12">
        <v>0</v>
      </c>
      <c r="H567" s="2" t="str">
        <f>INDEX(foe_table!$A$2:$A$78,MATCH(IF(B567=0,I566,B567),foe_table!$B$2:$B$78,0))</f>
        <v>IT</v>
      </c>
      <c r="I567" s="2" t="str">
        <f t="shared" si="8"/>
        <v>Other Information Technology</v>
      </c>
    </row>
    <row r="568" spans="2:9">
      <c r="B568" s="53"/>
      <c r="C568" s="11" t="s">
        <v>151</v>
      </c>
      <c r="D568" s="12">
        <v>3</v>
      </c>
      <c r="E568" s="12">
        <v>4</v>
      </c>
      <c r="F568" s="12">
        <v>0</v>
      </c>
      <c r="G568" s="12">
        <v>0</v>
      </c>
      <c r="H568" s="2" t="str">
        <f>INDEX(foe_table!$A$2:$A$78,MATCH(IF(B568=0,I567,B568),foe_table!$B$2:$B$78,0))</f>
        <v>IT</v>
      </c>
      <c r="I568" s="2" t="str">
        <f t="shared" si="8"/>
        <v>Other Information Technology</v>
      </c>
    </row>
    <row r="569" spans="2:9">
      <c r="B569" s="53"/>
      <c r="C569" s="11" t="s">
        <v>152</v>
      </c>
      <c r="D569" s="12">
        <v>0</v>
      </c>
      <c r="E569" s="12">
        <v>0</v>
      </c>
      <c r="F569" s="12">
        <v>0</v>
      </c>
      <c r="G569" s="12">
        <v>0</v>
      </c>
      <c r="H569" s="2" t="str">
        <f>INDEX(foe_table!$A$2:$A$78,MATCH(IF(B569=0,I568,B569),foe_table!$B$2:$B$78,0))</f>
        <v>IT</v>
      </c>
      <c r="I569" s="2" t="str">
        <f t="shared" si="8"/>
        <v>Other Information Technology</v>
      </c>
    </row>
    <row r="570" spans="2:9">
      <c r="B570" s="53"/>
      <c r="C570" s="11" t="s">
        <v>153</v>
      </c>
      <c r="D570" s="12">
        <v>0</v>
      </c>
      <c r="E570" s="12">
        <v>0</v>
      </c>
      <c r="F570" s="12">
        <v>0</v>
      </c>
      <c r="G570" s="12">
        <v>0</v>
      </c>
      <c r="H570" s="2" t="str">
        <f>INDEX(foe_table!$A$2:$A$78,MATCH(IF(B570=0,I569,B570),foe_table!$B$2:$B$78,0))</f>
        <v>IT</v>
      </c>
      <c r="I570" s="2" t="str">
        <f t="shared" si="8"/>
        <v>Other Information Technology</v>
      </c>
    </row>
    <row r="571" spans="2:9">
      <c r="B571" s="53"/>
      <c r="C571" s="11" t="s">
        <v>154</v>
      </c>
      <c r="D571" s="12">
        <v>0</v>
      </c>
      <c r="E571" s="12">
        <v>0</v>
      </c>
      <c r="F571" s="12">
        <v>0</v>
      </c>
      <c r="G571" s="12">
        <v>0</v>
      </c>
      <c r="H571" s="2" t="str">
        <f>INDEX(foe_table!$A$2:$A$78,MATCH(IF(B571=0,I570,B571),foe_table!$B$2:$B$78,0))</f>
        <v>IT</v>
      </c>
      <c r="I571" s="2" t="str">
        <f t="shared" si="8"/>
        <v>Other Information Technology</v>
      </c>
    </row>
    <row r="572" spans="2:9">
      <c r="B572" s="53"/>
      <c r="C572" s="11" t="s">
        <v>5</v>
      </c>
      <c r="D572" s="12">
        <v>0</v>
      </c>
      <c r="E572" s="12">
        <v>0</v>
      </c>
      <c r="F572" s="12">
        <v>0</v>
      </c>
      <c r="G572" s="12">
        <v>0</v>
      </c>
      <c r="H572" s="2" t="str">
        <f>INDEX(foe_table!$A$2:$A$78,MATCH(IF(B572=0,I571,B572),foe_table!$B$2:$B$78,0))</f>
        <v>IT</v>
      </c>
      <c r="I572" s="2" t="str">
        <f t="shared" si="8"/>
        <v>Other Information Technology</v>
      </c>
    </row>
    <row r="573" spans="2:9">
      <c r="B573" s="53"/>
      <c r="C573" s="11" t="s">
        <v>155</v>
      </c>
      <c r="D573" s="12">
        <v>0</v>
      </c>
      <c r="E573" s="12">
        <v>0</v>
      </c>
      <c r="F573" s="12">
        <v>0</v>
      </c>
      <c r="G573" s="12">
        <v>0</v>
      </c>
      <c r="H573" s="2" t="str">
        <f>INDEX(foe_table!$A$2:$A$78,MATCH(IF(B573=0,I572,B573),foe_table!$B$2:$B$78,0))</f>
        <v>IT</v>
      </c>
      <c r="I573" s="2" t="str">
        <f t="shared" si="8"/>
        <v>Other Information Technology</v>
      </c>
    </row>
    <row r="574" spans="2:9">
      <c r="B574" s="53"/>
      <c r="C574" s="11" t="s">
        <v>156</v>
      </c>
      <c r="D574" s="12">
        <v>0</v>
      </c>
      <c r="E574" s="12">
        <v>0</v>
      </c>
      <c r="F574" s="12">
        <v>0</v>
      </c>
      <c r="G574" s="12">
        <v>0</v>
      </c>
      <c r="H574" s="2" t="str">
        <f>INDEX(foe_table!$A$2:$A$78,MATCH(IF(B574=0,I573,B574),foe_table!$B$2:$B$78,0))</f>
        <v>IT</v>
      </c>
      <c r="I574" s="2" t="str">
        <f t="shared" si="8"/>
        <v>Other Information Technology</v>
      </c>
    </row>
    <row r="575" spans="2:9">
      <c r="B575" s="53"/>
      <c r="C575" s="11" t="s">
        <v>6</v>
      </c>
      <c r="D575" s="12">
        <v>0</v>
      </c>
      <c r="E575" s="12">
        <v>0</v>
      </c>
      <c r="F575" s="12">
        <v>0</v>
      </c>
      <c r="G575" s="12">
        <v>0</v>
      </c>
      <c r="H575" s="2" t="str">
        <f>INDEX(foe_table!$A$2:$A$78,MATCH(IF(B575=0,I574,B575),foe_table!$B$2:$B$78,0))</f>
        <v>IT</v>
      </c>
      <c r="I575" s="2" t="str">
        <f t="shared" si="8"/>
        <v>Other Information Technology</v>
      </c>
    </row>
    <row r="576" spans="2:9">
      <c r="B576" s="53"/>
      <c r="C576" s="11" t="s">
        <v>7</v>
      </c>
      <c r="D576" s="12">
        <v>0</v>
      </c>
      <c r="E576" s="12">
        <v>0</v>
      </c>
      <c r="F576" s="12">
        <v>0</v>
      </c>
      <c r="G576" s="12">
        <v>0</v>
      </c>
      <c r="H576" s="2" t="str">
        <f>INDEX(foe_table!$A$2:$A$78,MATCH(IF(B576=0,I575,B576),foe_table!$B$2:$B$78,0))</f>
        <v>IT</v>
      </c>
      <c r="I576" s="2" t="str">
        <f t="shared" si="8"/>
        <v>Other Information Technology</v>
      </c>
    </row>
    <row r="577" spans="2:9">
      <c r="B577" s="53"/>
      <c r="C577" s="11" t="s">
        <v>157</v>
      </c>
      <c r="D577" s="12">
        <v>0</v>
      </c>
      <c r="E577" s="12">
        <v>0</v>
      </c>
      <c r="F577" s="12">
        <v>0</v>
      </c>
      <c r="G577" s="12">
        <v>0</v>
      </c>
      <c r="H577" s="2" t="str">
        <f>INDEX(foe_table!$A$2:$A$78,MATCH(IF(B577=0,I576,B577),foe_table!$B$2:$B$78,0))</f>
        <v>IT</v>
      </c>
      <c r="I577" s="2" t="str">
        <f t="shared" si="8"/>
        <v>Other Information Technology</v>
      </c>
    </row>
    <row r="578" spans="2:9">
      <c r="B578" s="53"/>
      <c r="C578" s="11" t="s">
        <v>8</v>
      </c>
      <c r="D578" s="12">
        <v>0</v>
      </c>
      <c r="E578" s="12">
        <v>0</v>
      </c>
      <c r="F578" s="12">
        <v>0</v>
      </c>
      <c r="G578" s="12">
        <v>0</v>
      </c>
      <c r="H578" s="2" t="str">
        <f>INDEX(foe_table!$A$2:$A$78,MATCH(IF(B578=0,I577,B578),foe_table!$B$2:$B$78,0))</f>
        <v>IT</v>
      </c>
      <c r="I578" s="2" t="str">
        <f t="shared" si="8"/>
        <v>Other Information Technology</v>
      </c>
    </row>
    <row r="579" spans="2:9">
      <c r="B579" s="53"/>
      <c r="C579" s="11" t="s">
        <v>158</v>
      </c>
      <c r="D579" s="12">
        <v>0</v>
      </c>
      <c r="E579" s="12">
        <v>4</v>
      </c>
      <c r="F579" s="12">
        <v>0</v>
      </c>
      <c r="G579" s="12">
        <v>0</v>
      </c>
      <c r="H579" s="2" t="str">
        <f>INDEX(foe_table!$A$2:$A$78,MATCH(IF(B579=0,I578,B579),foe_table!$B$2:$B$78,0))</f>
        <v>IT</v>
      </c>
      <c r="I579" s="2" t="str">
        <f t="shared" si="8"/>
        <v>Other Information Technology</v>
      </c>
    </row>
    <row r="580" spans="2:9">
      <c r="B580" s="53"/>
      <c r="C580" s="11" t="s">
        <v>159</v>
      </c>
      <c r="D580" s="12">
        <v>0</v>
      </c>
      <c r="E580" s="12">
        <v>0</v>
      </c>
      <c r="F580" s="12">
        <v>0</v>
      </c>
      <c r="G580" s="12">
        <v>0</v>
      </c>
      <c r="H580" s="2" t="str">
        <f>INDEX(foe_table!$A$2:$A$78,MATCH(IF(B580=0,I579,B580),foe_table!$B$2:$B$78,0))</f>
        <v>IT</v>
      </c>
      <c r="I580" s="2" t="str">
        <f t="shared" si="8"/>
        <v>Other Information Technology</v>
      </c>
    </row>
    <row r="581" spans="2:9">
      <c r="B581" s="53"/>
      <c r="C581" s="11" t="s">
        <v>9</v>
      </c>
      <c r="D581" s="12">
        <v>0</v>
      </c>
      <c r="E581" s="12">
        <v>0</v>
      </c>
      <c r="F581" s="12">
        <v>0</v>
      </c>
      <c r="G581" s="12">
        <v>0</v>
      </c>
      <c r="H581" s="2" t="str">
        <f>INDEX(foe_table!$A$2:$A$78,MATCH(IF(B581=0,I580,B581),foe_table!$B$2:$B$78,0))</f>
        <v>IT</v>
      </c>
      <c r="I581" s="2" t="str">
        <f t="shared" si="8"/>
        <v>Other Information Technology</v>
      </c>
    </row>
    <row r="582" spans="2:9">
      <c r="B582" s="53"/>
      <c r="C582" s="11" t="s">
        <v>160</v>
      </c>
      <c r="D582" s="12">
        <v>0</v>
      </c>
      <c r="E582" s="12">
        <v>0</v>
      </c>
      <c r="F582" s="12">
        <v>0</v>
      </c>
      <c r="G582" s="12">
        <v>0</v>
      </c>
      <c r="H582" s="2" t="str">
        <f>INDEX(foe_table!$A$2:$A$78,MATCH(IF(B582=0,I581,B582),foe_table!$B$2:$B$78,0))</f>
        <v>IT</v>
      </c>
      <c r="I582" s="2" t="str">
        <f t="shared" si="8"/>
        <v>Other Information Technology</v>
      </c>
    </row>
    <row r="583" spans="2:9">
      <c r="B583" s="53"/>
      <c r="C583" s="11" t="s">
        <v>10</v>
      </c>
      <c r="D583" s="12">
        <v>0</v>
      </c>
      <c r="E583" s="12">
        <v>0</v>
      </c>
      <c r="F583" s="12">
        <v>0</v>
      </c>
      <c r="G583" s="12">
        <v>0</v>
      </c>
      <c r="H583" s="2" t="str">
        <f>INDEX(foe_table!$A$2:$A$78,MATCH(IF(B583=0,I582,B583),foe_table!$B$2:$B$78,0))</f>
        <v>IT</v>
      </c>
      <c r="I583" s="2" t="str">
        <f t="shared" si="8"/>
        <v>Other Information Technology</v>
      </c>
    </row>
    <row r="584" spans="2:9">
      <c r="B584" s="53"/>
      <c r="C584" s="11" t="s">
        <v>161</v>
      </c>
      <c r="D584" s="12">
        <v>0</v>
      </c>
      <c r="E584" s="12">
        <v>0</v>
      </c>
      <c r="F584" s="12">
        <v>0</v>
      </c>
      <c r="G584" s="12">
        <v>0</v>
      </c>
      <c r="H584" s="2" t="str">
        <f>INDEX(foe_table!$A$2:$A$78,MATCH(IF(B584=0,I583,B584),foe_table!$B$2:$B$78,0))</f>
        <v>IT</v>
      </c>
      <c r="I584" s="2" t="str">
        <f t="shared" si="8"/>
        <v>Other Information Technology</v>
      </c>
    </row>
    <row r="585" spans="2:9">
      <c r="B585" s="53"/>
      <c r="C585" s="11" t="s">
        <v>162</v>
      </c>
      <c r="D585" s="12">
        <v>0</v>
      </c>
      <c r="E585" s="12">
        <v>0</v>
      </c>
      <c r="F585" s="12">
        <v>0</v>
      </c>
      <c r="G585" s="12">
        <v>0</v>
      </c>
      <c r="H585" s="2" t="str">
        <f>INDEX(foe_table!$A$2:$A$78,MATCH(IF(B585=0,I584,B585),foe_table!$B$2:$B$78,0))</f>
        <v>IT</v>
      </c>
      <c r="I585" s="2" t="str">
        <f t="shared" si="8"/>
        <v>Other Information Technology</v>
      </c>
    </row>
    <row r="586" spans="2:9">
      <c r="B586" s="53"/>
      <c r="C586" s="11" t="s">
        <v>163</v>
      </c>
      <c r="D586" s="12">
        <v>0</v>
      </c>
      <c r="E586" s="12">
        <v>0</v>
      </c>
      <c r="F586" s="12">
        <v>0</v>
      </c>
      <c r="G586" s="12">
        <v>0</v>
      </c>
      <c r="H586" s="2" t="str">
        <f>INDEX(foe_table!$A$2:$A$78,MATCH(IF(B586=0,I585,B586),foe_table!$B$2:$B$78,0))</f>
        <v>IT</v>
      </c>
      <c r="I586" s="2" t="str">
        <f t="shared" si="8"/>
        <v>Other Information Technology</v>
      </c>
    </row>
    <row r="587" spans="2:9">
      <c r="B587" s="53"/>
      <c r="C587" s="11" t="s">
        <v>11</v>
      </c>
      <c r="D587" s="12">
        <v>0</v>
      </c>
      <c r="E587" s="12">
        <v>0</v>
      </c>
      <c r="F587" s="12">
        <v>0</v>
      </c>
      <c r="G587" s="12">
        <v>0</v>
      </c>
      <c r="H587" s="2" t="str">
        <f>INDEX(foe_table!$A$2:$A$78,MATCH(IF(B587=0,I586,B587),foe_table!$B$2:$B$78,0))</f>
        <v>IT</v>
      </c>
      <c r="I587" s="2" t="str">
        <f t="shared" si="8"/>
        <v>Other Information Technology</v>
      </c>
    </row>
    <row r="588" spans="2:9">
      <c r="B588" s="53"/>
      <c r="C588" s="11" t="s">
        <v>164</v>
      </c>
      <c r="D588" s="12">
        <v>0</v>
      </c>
      <c r="E588" s="12">
        <v>0</v>
      </c>
      <c r="F588" s="12">
        <v>0</v>
      </c>
      <c r="G588" s="12">
        <v>0</v>
      </c>
      <c r="H588" s="2" t="str">
        <f>INDEX(foe_table!$A$2:$A$78,MATCH(IF(B588=0,I587,B588),foe_table!$B$2:$B$78,0))</f>
        <v>IT</v>
      </c>
      <c r="I588" s="2" t="str">
        <f t="shared" si="8"/>
        <v>Other Information Technology</v>
      </c>
    </row>
    <row r="589" spans="2:9">
      <c r="B589" s="53"/>
      <c r="C589" s="11" t="s">
        <v>12</v>
      </c>
      <c r="D589" s="12">
        <v>0</v>
      </c>
      <c r="E589" s="12">
        <v>0</v>
      </c>
      <c r="F589" s="12">
        <v>0</v>
      </c>
      <c r="G589" s="12">
        <v>0</v>
      </c>
      <c r="H589" s="2" t="str">
        <f>INDEX(foe_table!$A$2:$A$78,MATCH(IF(B589=0,I588,B589),foe_table!$B$2:$B$78,0))</f>
        <v>IT</v>
      </c>
      <c r="I589" s="2" t="str">
        <f t="shared" si="8"/>
        <v>Other Information Technology</v>
      </c>
    </row>
    <row r="590" spans="2:9">
      <c r="B590" s="53"/>
      <c r="C590" s="11" t="s">
        <v>165</v>
      </c>
      <c r="D590" s="12">
        <v>0</v>
      </c>
      <c r="E590" s="12">
        <v>0</v>
      </c>
      <c r="F590" s="12">
        <v>0</v>
      </c>
      <c r="G590" s="12">
        <v>0</v>
      </c>
      <c r="H590" s="2" t="str">
        <f>INDEX(foe_table!$A$2:$A$78,MATCH(IF(B590=0,I589,B590),foe_table!$B$2:$B$78,0))</f>
        <v>IT</v>
      </c>
      <c r="I590" s="2" t="str">
        <f t="shared" si="8"/>
        <v>Other Information Technology</v>
      </c>
    </row>
    <row r="591" spans="2:9">
      <c r="B591" s="53"/>
      <c r="C591" s="11" t="s">
        <v>13</v>
      </c>
      <c r="D591" s="12">
        <v>0</v>
      </c>
      <c r="E591" s="12">
        <v>0</v>
      </c>
      <c r="F591" s="12">
        <v>0</v>
      </c>
      <c r="G591" s="12">
        <v>0</v>
      </c>
      <c r="H591" s="2" t="str">
        <f>INDEX(foe_table!$A$2:$A$78,MATCH(IF(B591=0,I590,B591),foe_table!$B$2:$B$78,0))</f>
        <v>IT</v>
      </c>
      <c r="I591" s="2" t="str">
        <f t="shared" si="8"/>
        <v>Other Information Technology</v>
      </c>
    </row>
    <row r="592" spans="2:9">
      <c r="B592" s="53"/>
      <c r="C592" s="11" t="s">
        <v>166</v>
      </c>
      <c r="D592" s="12">
        <v>0</v>
      </c>
      <c r="E592" s="12">
        <v>0</v>
      </c>
      <c r="F592" s="12">
        <v>0</v>
      </c>
      <c r="G592" s="12">
        <v>0</v>
      </c>
      <c r="H592" s="2" t="str">
        <f>INDEX(foe_table!$A$2:$A$78,MATCH(IF(B592=0,I591,B592),foe_table!$B$2:$B$78,0))</f>
        <v>IT</v>
      </c>
      <c r="I592" s="2" t="str">
        <f t="shared" si="8"/>
        <v>Other Information Technology</v>
      </c>
    </row>
    <row r="593" spans="2:9">
      <c r="B593" s="53"/>
      <c r="C593" s="11" t="s">
        <v>14</v>
      </c>
      <c r="D593" s="12">
        <v>0</v>
      </c>
      <c r="E593" s="12">
        <v>0</v>
      </c>
      <c r="F593" s="12">
        <v>0</v>
      </c>
      <c r="G593" s="12">
        <v>0</v>
      </c>
      <c r="H593" s="2" t="str">
        <f>INDEX(foe_table!$A$2:$A$78,MATCH(IF(B593=0,I592,B593),foe_table!$B$2:$B$78,0))</f>
        <v>IT</v>
      </c>
      <c r="I593" s="2" t="str">
        <f t="shared" si="8"/>
        <v>Other Information Technology</v>
      </c>
    </row>
    <row r="594" spans="2:9">
      <c r="B594" s="53"/>
      <c r="C594" s="11" t="s">
        <v>167</v>
      </c>
      <c r="D594" s="12">
        <v>0</v>
      </c>
      <c r="E594" s="12">
        <v>0</v>
      </c>
      <c r="F594" s="12">
        <v>0</v>
      </c>
      <c r="G594" s="12">
        <v>0</v>
      </c>
      <c r="H594" s="2" t="str">
        <f>INDEX(foe_table!$A$2:$A$78,MATCH(IF(B594=0,I593,B594),foe_table!$B$2:$B$78,0))</f>
        <v>IT</v>
      </c>
      <c r="I594" s="2" t="str">
        <f t="shared" ref="I594:I657" si="9">IF(B594=0,I593,B594)</f>
        <v>Other Information Technology</v>
      </c>
    </row>
    <row r="595" spans="2:9">
      <c r="B595" s="53"/>
      <c r="C595" s="11" t="s">
        <v>15</v>
      </c>
      <c r="D595" s="12">
        <v>0</v>
      </c>
      <c r="E595" s="12">
        <v>0</v>
      </c>
      <c r="F595" s="12">
        <v>0</v>
      </c>
      <c r="G595" s="12">
        <v>0</v>
      </c>
      <c r="H595" s="2" t="str">
        <f>INDEX(foe_table!$A$2:$A$78,MATCH(IF(B595=0,I594,B595),foe_table!$B$2:$B$78,0))</f>
        <v>IT</v>
      </c>
      <c r="I595" s="2" t="str">
        <f t="shared" si="9"/>
        <v>Other Information Technology</v>
      </c>
    </row>
    <row r="596" spans="2:9">
      <c r="B596" s="53"/>
      <c r="C596" s="11" t="s">
        <v>168</v>
      </c>
      <c r="D596" s="12">
        <v>0</v>
      </c>
      <c r="E596" s="12">
        <v>0</v>
      </c>
      <c r="F596" s="12">
        <v>0</v>
      </c>
      <c r="G596" s="12">
        <v>0</v>
      </c>
      <c r="H596" s="2" t="str">
        <f>INDEX(foe_table!$A$2:$A$78,MATCH(IF(B596=0,I595,B596),foe_table!$B$2:$B$78,0))</f>
        <v>IT</v>
      </c>
      <c r="I596" s="2" t="str">
        <f t="shared" si="9"/>
        <v>Other Information Technology</v>
      </c>
    </row>
    <row r="597" spans="2:9">
      <c r="B597" s="53"/>
      <c r="C597" s="11" t="s">
        <v>16</v>
      </c>
      <c r="D597" s="12">
        <v>0</v>
      </c>
      <c r="E597" s="12">
        <v>0</v>
      </c>
      <c r="F597" s="12">
        <v>0</v>
      </c>
      <c r="G597" s="12">
        <v>0</v>
      </c>
      <c r="H597" s="2" t="str">
        <f>INDEX(foe_table!$A$2:$A$78,MATCH(IF(B597=0,I596,B597),foe_table!$B$2:$B$78,0))</f>
        <v>IT</v>
      </c>
      <c r="I597" s="2" t="str">
        <f t="shared" si="9"/>
        <v>Other Information Technology</v>
      </c>
    </row>
    <row r="598" spans="2:9">
      <c r="B598" s="53"/>
      <c r="C598" s="11" t="s">
        <v>17</v>
      </c>
      <c r="D598" s="12">
        <v>0</v>
      </c>
      <c r="E598" s="12">
        <v>0</v>
      </c>
      <c r="F598" s="12">
        <v>0</v>
      </c>
      <c r="G598" s="12">
        <v>0</v>
      </c>
      <c r="H598" s="2" t="str">
        <f>INDEX(foe_table!$A$2:$A$78,MATCH(IF(B598=0,I597,B598),foe_table!$B$2:$B$78,0))</f>
        <v>IT</v>
      </c>
      <c r="I598" s="2" t="str">
        <f t="shared" si="9"/>
        <v>Other Information Technology</v>
      </c>
    </row>
    <row r="599" spans="2:9">
      <c r="B599" s="53"/>
      <c r="C599" s="11" t="s">
        <v>18</v>
      </c>
      <c r="D599" s="12">
        <v>0</v>
      </c>
      <c r="E599" s="12">
        <v>0</v>
      </c>
      <c r="F599" s="12">
        <v>0</v>
      </c>
      <c r="G599" s="12">
        <v>0</v>
      </c>
      <c r="H599" s="2" t="str">
        <f>INDEX(foe_table!$A$2:$A$78,MATCH(IF(B599=0,I598,B599),foe_table!$B$2:$B$78,0))</f>
        <v>IT</v>
      </c>
      <c r="I599" s="2" t="str">
        <f t="shared" si="9"/>
        <v>Other Information Technology</v>
      </c>
    </row>
    <row r="600" spans="2:9">
      <c r="B600" s="53"/>
      <c r="C600" s="11" t="s">
        <v>19</v>
      </c>
      <c r="D600" s="12">
        <v>0</v>
      </c>
      <c r="E600" s="12">
        <v>0</v>
      </c>
      <c r="F600" s="12">
        <v>0</v>
      </c>
      <c r="G600" s="12">
        <v>0</v>
      </c>
      <c r="H600" s="2" t="str">
        <f>INDEX(foe_table!$A$2:$A$78,MATCH(IF(B600=0,I599,B600),foe_table!$B$2:$B$78,0))</f>
        <v>IT</v>
      </c>
      <c r="I600" s="2" t="str">
        <f t="shared" si="9"/>
        <v>Other Information Technology</v>
      </c>
    </row>
    <row r="601" spans="2:9">
      <c r="B601" s="53"/>
      <c r="C601" s="11" t="s">
        <v>169</v>
      </c>
      <c r="D601" s="12">
        <v>0</v>
      </c>
      <c r="E601" s="12">
        <v>0</v>
      </c>
      <c r="F601" s="12">
        <v>0</v>
      </c>
      <c r="G601" s="12">
        <v>0</v>
      </c>
      <c r="H601" s="2" t="str">
        <f>INDEX(foe_table!$A$2:$A$78,MATCH(IF(B601=0,I600,B601),foe_table!$B$2:$B$78,0))</f>
        <v>IT</v>
      </c>
      <c r="I601" s="2" t="str">
        <f t="shared" si="9"/>
        <v>Other Information Technology</v>
      </c>
    </row>
    <row r="602" spans="2:9">
      <c r="B602" s="53"/>
      <c r="C602" s="11" t="s">
        <v>20</v>
      </c>
      <c r="D602" s="12">
        <v>0</v>
      </c>
      <c r="E602" s="12">
        <v>0</v>
      </c>
      <c r="F602" s="12">
        <v>0</v>
      </c>
      <c r="G602" s="12">
        <v>0</v>
      </c>
      <c r="H602" s="2" t="str">
        <f>INDEX(foe_table!$A$2:$A$78,MATCH(IF(B602=0,I601,B602),foe_table!$B$2:$B$78,0))</f>
        <v>IT</v>
      </c>
      <c r="I602" s="2" t="str">
        <f t="shared" si="9"/>
        <v>Other Information Technology</v>
      </c>
    </row>
    <row r="603" spans="2:9">
      <c r="B603" s="53"/>
      <c r="C603" s="11" t="s">
        <v>21</v>
      </c>
      <c r="D603" s="12">
        <v>0</v>
      </c>
      <c r="E603" s="12">
        <v>0</v>
      </c>
      <c r="F603" s="12">
        <v>0</v>
      </c>
      <c r="G603" s="12">
        <v>0</v>
      </c>
      <c r="H603" s="2" t="str">
        <f>INDEX(foe_table!$A$2:$A$78,MATCH(IF(B603=0,I602,B603),foe_table!$B$2:$B$78,0))</f>
        <v>IT</v>
      </c>
      <c r="I603" s="2" t="str">
        <f t="shared" si="9"/>
        <v>Other Information Technology</v>
      </c>
    </row>
    <row r="604" spans="2:9">
      <c r="B604" s="53"/>
      <c r="C604" s="11" t="s">
        <v>170</v>
      </c>
      <c r="D604" s="12">
        <v>0</v>
      </c>
      <c r="E604" s="12">
        <v>0</v>
      </c>
      <c r="F604" s="12">
        <v>0</v>
      </c>
      <c r="G604" s="12">
        <v>0</v>
      </c>
      <c r="H604" s="2" t="str">
        <f>INDEX(foe_table!$A$2:$A$78,MATCH(IF(B604=0,I603,B604),foe_table!$B$2:$B$78,0))</f>
        <v>IT</v>
      </c>
      <c r="I604" s="2" t="str">
        <f t="shared" si="9"/>
        <v>Other Information Technology</v>
      </c>
    </row>
    <row r="605" spans="2:9">
      <c r="B605" s="53"/>
      <c r="C605" s="11" t="s">
        <v>22</v>
      </c>
      <c r="D605" s="12">
        <v>5</v>
      </c>
      <c r="E605" s="12">
        <v>0</v>
      </c>
      <c r="F605" s="12">
        <v>0</v>
      </c>
      <c r="G605" s="12">
        <v>0</v>
      </c>
      <c r="H605" s="2" t="str">
        <f>INDEX(foe_table!$A$2:$A$78,MATCH(IF(B605=0,I604,B605),foe_table!$B$2:$B$78,0))</f>
        <v>IT</v>
      </c>
      <c r="I605" s="2" t="str">
        <f t="shared" si="9"/>
        <v>Other Information Technology</v>
      </c>
    </row>
    <row r="606" spans="2:9">
      <c r="B606" s="53"/>
      <c r="C606" s="11" t="s">
        <v>23</v>
      </c>
      <c r="D606" s="12">
        <v>0</v>
      </c>
      <c r="E606" s="12">
        <v>0</v>
      </c>
      <c r="F606" s="12">
        <v>0</v>
      </c>
      <c r="G606" s="12">
        <v>0</v>
      </c>
      <c r="H606" s="2" t="str">
        <f>INDEX(foe_table!$A$2:$A$78,MATCH(IF(B606=0,I605,B606),foe_table!$B$2:$B$78,0))</f>
        <v>IT</v>
      </c>
      <c r="I606" s="2" t="str">
        <f t="shared" si="9"/>
        <v>Other Information Technology</v>
      </c>
    </row>
    <row r="607" spans="2:9">
      <c r="B607" s="53"/>
      <c r="C607" s="11" t="s">
        <v>24</v>
      </c>
      <c r="D607" s="12">
        <v>7</v>
      </c>
      <c r="E607" s="12">
        <v>0</v>
      </c>
      <c r="F607" s="12">
        <v>0</v>
      </c>
      <c r="G607" s="12">
        <v>0</v>
      </c>
      <c r="H607" s="2" t="str">
        <f>INDEX(foe_table!$A$2:$A$78,MATCH(IF(B607=0,I606,B607),foe_table!$B$2:$B$78,0))</f>
        <v>IT</v>
      </c>
      <c r="I607" s="2" t="str">
        <f t="shared" si="9"/>
        <v>Other Information Technology</v>
      </c>
    </row>
    <row r="608" spans="2:9">
      <c r="B608" s="52" t="s">
        <v>52</v>
      </c>
      <c r="C608" s="11" t="s">
        <v>0</v>
      </c>
      <c r="D608" s="12">
        <v>21</v>
      </c>
      <c r="E608" s="12">
        <v>29</v>
      </c>
      <c r="F608" s="12">
        <v>0</v>
      </c>
      <c r="G608" s="12">
        <v>0</v>
      </c>
      <c r="H608" s="2" t="str">
        <f>INDEX(foe_table!$A$2:$A$78,MATCH(IF(B608=0,I607,B608),foe_table!$B$2:$B$78,0))</f>
        <v>Engineering</v>
      </c>
      <c r="I608" s="2" t="str">
        <f t="shared" si="9"/>
        <v>Engineering and Related Technologies, nfd</v>
      </c>
    </row>
    <row r="609" spans="2:9">
      <c r="B609" s="53"/>
      <c r="C609" s="11" t="s">
        <v>1</v>
      </c>
      <c r="D609" s="12">
        <v>34</v>
      </c>
      <c r="E609" s="12">
        <v>101</v>
      </c>
      <c r="F609" s="12">
        <v>0</v>
      </c>
      <c r="G609" s="12">
        <v>9</v>
      </c>
      <c r="H609" s="2" t="str">
        <f>INDEX(foe_table!$A$2:$A$78,MATCH(IF(B609=0,I608,B609),foe_table!$B$2:$B$78,0))</f>
        <v>Engineering</v>
      </c>
      <c r="I609" s="2" t="str">
        <f t="shared" si="9"/>
        <v>Engineering and Related Technologies, nfd</v>
      </c>
    </row>
    <row r="610" spans="2:9">
      <c r="B610" s="53"/>
      <c r="C610" s="11" t="s">
        <v>2</v>
      </c>
      <c r="D610" s="12">
        <v>12</v>
      </c>
      <c r="E610" s="12">
        <v>22</v>
      </c>
      <c r="F610" s="12">
        <v>4</v>
      </c>
      <c r="G610" s="12">
        <v>0</v>
      </c>
      <c r="H610" s="2" t="str">
        <f>INDEX(foe_table!$A$2:$A$78,MATCH(IF(B610=0,I609,B610),foe_table!$B$2:$B$78,0))</f>
        <v>Engineering</v>
      </c>
      <c r="I610" s="2" t="str">
        <f t="shared" si="9"/>
        <v>Engineering and Related Technologies, nfd</v>
      </c>
    </row>
    <row r="611" spans="2:9">
      <c r="B611" s="53"/>
      <c r="C611" s="11" t="s">
        <v>142</v>
      </c>
      <c r="D611" s="12">
        <v>747</v>
      </c>
      <c r="E611" s="12">
        <v>1385</v>
      </c>
      <c r="F611" s="12">
        <v>111</v>
      </c>
      <c r="G611" s="12">
        <v>238</v>
      </c>
      <c r="H611" s="2" t="str">
        <f>INDEX(foe_table!$A$2:$A$78,MATCH(IF(B611=0,I610,B611),foe_table!$B$2:$B$78,0))</f>
        <v>Engineering</v>
      </c>
      <c r="I611" s="2" t="str">
        <f t="shared" si="9"/>
        <v>Engineering and Related Technologies, nfd</v>
      </c>
    </row>
    <row r="612" spans="2:9">
      <c r="B612" s="53"/>
      <c r="C612" s="11" t="s">
        <v>143</v>
      </c>
      <c r="D612" s="12">
        <v>110</v>
      </c>
      <c r="E612" s="12">
        <v>150</v>
      </c>
      <c r="F612" s="12">
        <v>19</v>
      </c>
      <c r="G612" s="12">
        <v>24</v>
      </c>
      <c r="H612" s="2" t="str">
        <f>INDEX(foe_table!$A$2:$A$78,MATCH(IF(B612=0,I611,B612),foe_table!$B$2:$B$78,0))</f>
        <v>Engineering</v>
      </c>
      <c r="I612" s="2" t="str">
        <f t="shared" si="9"/>
        <v>Engineering and Related Technologies, nfd</v>
      </c>
    </row>
    <row r="613" spans="2:9">
      <c r="B613" s="53"/>
      <c r="C613" s="11" t="s">
        <v>3</v>
      </c>
      <c r="D613" s="12">
        <v>65</v>
      </c>
      <c r="E613" s="12">
        <v>58</v>
      </c>
      <c r="F613" s="12">
        <v>22</v>
      </c>
      <c r="G613" s="12">
        <v>21</v>
      </c>
      <c r="H613" s="2" t="str">
        <f>INDEX(foe_table!$A$2:$A$78,MATCH(IF(B613=0,I612,B613),foe_table!$B$2:$B$78,0))</f>
        <v>Engineering</v>
      </c>
      <c r="I613" s="2" t="str">
        <f t="shared" si="9"/>
        <v>Engineering and Related Technologies, nfd</v>
      </c>
    </row>
    <row r="614" spans="2:9">
      <c r="B614" s="53"/>
      <c r="C614" s="11" t="s">
        <v>144</v>
      </c>
      <c r="D614" s="12">
        <v>19</v>
      </c>
      <c r="E614" s="12">
        <v>23</v>
      </c>
      <c r="F614" s="12">
        <v>3</v>
      </c>
      <c r="G614" s="12">
        <v>5</v>
      </c>
      <c r="H614" s="2" t="str">
        <f>INDEX(foe_table!$A$2:$A$78,MATCH(IF(B614=0,I613,B614),foe_table!$B$2:$B$78,0))</f>
        <v>Engineering</v>
      </c>
      <c r="I614" s="2" t="str">
        <f t="shared" si="9"/>
        <v>Engineering and Related Technologies, nfd</v>
      </c>
    </row>
    <row r="615" spans="2:9">
      <c r="B615" s="53"/>
      <c r="C615" s="11" t="s">
        <v>145</v>
      </c>
      <c r="D615" s="12">
        <v>399</v>
      </c>
      <c r="E615" s="12">
        <v>405</v>
      </c>
      <c r="F615" s="12">
        <v>95</v>
      </c>
      <c r="G615" s="12">
        <v>115</v>
      </c>
      <c r="H615" s="2" t="str">
        <f>INDEX(foe_table!$A$2:$A$78,MATCH(IF(B615=0,I614,B615),foe_table!$B$2:$B$78,0))</f>
        <v>Engineering</v>
      </c>
      <c r="I615" s="2" t="str">
        <f t="shared" si="9"/>
        <v>Engineering and Related Technologies, nfd</v>
      </c>
    </row>
    <row r="616" spans="2:9">
      <c r="B616" s="53"/>
      <c r="C616" s="11" t="s">
        <v>146</v>
      </c>
      <c r="D616" s="12">
        <v>5239</v>
      </c>
      <c r="E616" s="12">
        <v>4461</v>
      </c>
      <c r="F616" s="12">
        <v>953</v>
      </c>
      <c r="G616" s="12">
        <v>648</v>
      </c>
      <c r="H616" s="2" t="str">
        <f>INDEX(foe_table!$A$2:$A$78,MATCH(IF(B616=0,I615,B616),foe_table!$B$2:$B$78,0))</f>
        <v>Engineering</v>
      </c>
      <c r="I616" s="2" t="str">
        <f t="shared" si="9"/>
        <v>Engineering and Related Technologies, nfd</v>
      </c>
    </row>
    <row r="617" spans="2:9">
      <c r="B617" s="53"/>
      <c r="C617" s="11" t="s">
        <v>147</v>
      </c>
      <c r="D617" s="12">
        <v>108</v>
      </c>
      <c r="E617" s="12">
        <v>51</v>
      </c>
      <c r="F617" s="12">
        <v>25</v>
      </c>
      <c r="G617" s="12">
        <v>21</v>
      </c>
      <c r="H617" s="2" t="str">
        <f>INDEX(foe_table!$A$2:$A$78,MATCH(IF(B617=0,I616,B617),foe_table!$B$2:$B$78,0))</f>
        <v>Engineering</v>
      </c>
      <c r="I617" s="2" t="str">
        <f t="shared" si="9"/>
        <v>Engineering and Related Technologies, nfd</v>
      </c>
    </row>
    <row r="618" spans="2:9">
      <c r="B618" s="53"/>
      <c r="C618" s="11" t="s">
        <v>148</v>
      </c>
      <c r="D618" s="12">
        <v>12</v>
      </c>
      <c r="E618" s="12">
        <v>12</v>
      </c>
      <c r="F618" s="12">
        <v>7</v>
      </c>
      <c r="G618" s="12">
        <v>3</v>
      </c>
      <c r="H618" s="2" t="str">
        <f>INDEX(foe_table!$A$2:$A$78,MATCH(IF(B618=0,I617,B618),foe_table!$B$2:$B$78,0))</f>
        <v>Engineering</v>
      </c>
      <c r="I618" s="2" t="str">
        <f t="shared" si="9"/>
        <v>Engineering and Related Technologies, nfd</v>
      </c>
    </row>
    <row r="619" spans="2:9">
      <c r="B619" s="53"/>
      <c r="C619" s="11" t="s">
        <v>149</v>
      </c>
      <c r="D619" s="12">
        <v>590</v>
      </c>
      <c r="E619" s="12">
        <v>834</v>
      </c>
      <c r="F619" s="12">
        <v>76</v>
      </c>
      <c r="G619" s="12">
        <v>148</v>
      </c>
      <c r="H619" s="2" t="str">
        <f>INDEX(foe_table!$A$2:$A$78,MATCH(IF(B619=0,I618,B619),foe_table!$B$2:$B$78,0))</f>
        <v>Engineering</v>
      </c>
      <c r="I619" s="2" t="str">
        <f t="shared" si="9"/>
        <v>Engineering and Related Technologies, nfd</v>
      </c>
    </row>
    <row r="620" spans="2:9">
      <c r="B620" s="53"/>
      <c r="C620" s="11" t="s">
        <v>150</v>
      </c>
      <c r="D620" s="12">
        <v>28</v>
      </c>
      <c r="E620" s="12">
        <v>14</v>
      </c>
      <c r="F620" s="12">
        <v>11</v>
      </c>
      <c r="G620" s="12">
        <v>3</v>
      </c>
      <c r="H620" s="2" t="str">
        <f>INDEX(foe_table!$A$2:$A$78,MATCH(IF(B620=0,I619,B620),foe_table!$B$2:$B$78,0))</f>
        <v>Engineering</v>
      </c>
      <c r="I620" s="2" t="str">
        <f t="shared" si="9"/>
        <v>Engineering and Related Technologies, nfd</v>
      </c>
    </row>
    <row r="621" spans="2:9">
      <c r="B621" s="53"/>
      <c r="C621" s="11" t="s">
        <v>4</v>
      </c>
      <c r="D621" s="12">
        <v>42</v>
      </c>
      <c r="E621" s="12">
        <v>39</v>
      </c>
      <c r="F621" s="12">
        <v>4</v>
      </c>
      <c r="G621" s="12">
        <v>0</v>
      </c>
      <c r="H621" s="2" t="str">
        <f>INDEX(foe_table!$A$2:$A$78,MATCH(IF(B621=0,I620,B621),foe_table!$B$2:$B$78,0))</f>
        <v>Engineering</v>
      </c>
      <c r="I621" s="2" t="str">
        <f t="shared" si="9"/>
        <v>Engineering and Related Technologies, nfd</v>
      </c>
    </row>
    <row r="622" spans="2:9">
      <c r="B622" s="53"/>
      <c r="C622" s="11" t="s">
        <v>151</v>
      </c>
      <c r="D622" s="12">
        <v>306</v>
      </c>
      <c r="E622" s="12">
        <v>312</v>
      </c>
      <c r="F622" s="12">
        <v>58</v>
      </c>
      <c r="G622" s="12">
        <v>67</v>
      </c>
      <c r="H622" s="2" t="str">
        <f>INDEX(foe_table!$A$2:$A$78,MATCH(IF(B622=0,I621,B622),foe_table!$B$2:$B$78,0))</f>
        <v>Engineering</v>
      </c>
      <c r="I622" s="2" t="str">
        <f t="shared" si="9"/>
        <v>Engineering and Related Technologies, nfd</v>
      </c>
    </row>
    <row r="623" spans="2:9">
      <c r="B623" s="53"/>
      <c r="C623" s="11" t="s">
        <v>152</v>
      </c>
      <c r="D623" s="12">
        <v>116</v>
      </c>
      <c r="E623" s="12">
        <v>103</v>
      </c>
      <c r="F623" s="12">
        <v>14</v>
      </c>
      <c r="G623" s="12">
        <v>3</v>
      </c>
      <c r="H623" s="2" t="str">
        <f>INDEX(foe_table!$A$2:$A$78,MATCH(IF(B623=0,I622,B623),foe_table!$B$2:$B$78,0))</f>
        <v>Engineering</v>
      </c>
      <c r="I623" s="2" t="str">
        <f t="shared" si="9"/>
        <v>Engineering and Related Technologies, nfd</v>
      </c>
    </row>
    <row r="624" spans="2:9">
      <c r="B624" s="53"/>
      <c r="C624" s="11" t="s">
        <v>153</v>
      </c>
      <c r="D624" s="12">
        <v>19</v>
      </c>
      <c r="E624" s="12">
        <v>13</v>
      </c>
      <c r="F624" s="12">
        <v>0</v>
      </c>
      <c r="G624" s="12">
        <v>0</v>
      </c>
      <c r="H624" s="2" t="str">
        <f>INDEX(foe_table!$A$2:$A$78,MATCH(IF(B624=0,I623,B624),foe_table!$B$2:$B$78,0))</f>
        <v>Engineering</v>
      </c>
      <c r="I624" s="2" t="str">
        <f t="shared" si="9"/>
        <v>Engineering and Related Technologies, nfd</v>
      </c>
    </row>
    <row r="625" spans="2:9">
      <c r="B625" s="53"/>
      <c r="C625" s="11" t="s">
        <v>154</v>
      </c>
      <c r="D625" s="12">
        <v>55</v>
      </c>
      <c r="E625" s="12">
        <v>56</v>
      </c>
      <c r="F625" s="12">
        <v>0</v>
      </c>
      <c r="G625" s="12">
        <v>4</v>
      </c>
      <c r="H625" s="2" t="str">
        <f>INDEX(foe_table!$A$2:$A$78,MATCH(IF(B625=0,I624,B625),foe_table!$B$2:$B$78,0))</f>
        <v>Engineering</v>
      </c>
      <c r="I625" s="2" t="str">
        <f t="shared" si="9"/>
        <v>Engineering and Related Technologies, nfd</v>
      </c>
    </row>
    <row r="626" spans="2:9">
      <c r="B626" s="53"/>
      <c r="C626" s="11" t="s">
        <v>5</v>
      </c>
      <c r="D626" s="12">
        <v>5</v>
      </c>
      <c r="E626" s="12">
        <v>16</v>
      </c>
      <c r="F626" s="12">
        <v>3</v>
      </c>
      <c r="G626" s="12">
        <v>3</v>
      </c>
      <c r="H626" s="2" t="str">
        <f>INDEX(foe_table!$A$2:$A$78,MATCH(IF(B626=0,I625,B626),foe_table!$B$2:$B$78,0))</f>
        <v>Engineering</v>
      </c>
      <c r="I626" s="2" t="str">
        <f t="shared" si="9"/>
        <v>Engineering and Related Technologies, nfd</v>
      </c>
    </row>
    <row r="627" spans="2:9">
      <c r="B627" s="53"/>
      <c r="C627" s="11" t="s">
        <v>155</v>
      </c>
      <c r="D627" s="12">
        <v>5</v>
      </c>
      <c r="E627" s="12">
        <v>7</v>
      </c>
      <c r="F627" s="12">
        <v>0</v>
      </c>
      <c r="G627" s="12">
        <v>0</v>
      </c>
      <c r="H627" s="2" t="str">
        <f>INDEX(foe_table!$A$2:$A$78,MATCH(IF(B627=0,I626,B627),foe_table!$B$2:$B$78,0))</f>
        <v>Engineering</v>
      </c>
      <c r="I627" s="2" t="str">
        <f t="shared" si="9"/>
        <v>Engineering and Related Technologies, nfd</v>
      </c>
    </row>
    <row r="628" spans="2:9">
      <c r="B628" s="53"/>
      <c r="C628" s="11" t="s">
        <v>156</v>
      </c>
      <c r="D628" s="12">
        <v>49</v>
      </c>
      <c r="E628" s="12">
        <v>40</v>
      </c>
      <c r="F628" s="12">
        <v>9</v>
      </c>
      <c r="G628" s="12">
        <v>4</v>
      </c>
      <c r="H628" s="2" t="str">
        <f>INDEX(foe_table!$A$2:$A$78,MATCH(IF(B628=0,I627,B628),foe_table!$B$2:$B$78,0))</f>
        <v>Engineering</v>
      </c>
      <c r="I628" s="2" t="str">
        <f t="shared" si="9"/>
        <v>Engineering and Related Technologies, nfd</v>
      </c>
    </row>
    <row r="629" spans="2:9">
      <c r="B629" s="53"/>
      <c r="C629" s="11" t="s">
        <v>6</v>
      </c>
      <c r="D629" s="12">
        <v>0</v>
      </c>
      <c r="E629" s="12">
        <v>0</v>
      </c>
      <c r="F629" s="12">
        <v>0</v>
      </c>
      <c r="G629" s="12">
        <v>0</v>
      </c>
      <c r="H629" s="2" t="str">
        <f>INDEX(foe_table!$A$2:$A$78,MATCH(IF(B629=0,I628,B629),foe_table!$B$2:$B$78,0))</f>
        <v>Engineering</v>
      </c>
      <c r="I629" s="2" t="str">
        <f t="shared" si="9"/>
        <v>Engineering and Related Technologies, nfd</v>
      </c>
    </row>
    <row r="630" spans="2:9">
      <c r="B630" s="53"/>
      <c r="C630" s="11" t="s">
        <v>7</v>
      </c>
      <c r="D630" s="12">
        <v>3</v>
      </c>
      <c r="E630" s="12">
        <v>21</v>
      </c>
      <c r="F630" s="12">
        <v>0</v>
      </c>
      <c r="G630" s="12">
        <v>0</v>
      </c>
      <c r="H630" s="2" t="str">
        <f>INDEX(foe_table!$A$2:$A$78,MATCH(IF(B630=0,I629,B630),foe_table!$B$2:$B$78,0))</f>
        <v>Engineering</v>
      </c>
      <c r="I630" s="2" t="str">
        <f t="shared" si="9"/>
        <v>Engineering and Related Technologies, nfd</v>
      </c>
    </row>
    <row r="631" spans="2:9">
      <c r="B631" s="53"/>
      <c r="C631" s="11" t="s">
        <v>157</v>
      </c>
      <c r="D631" s="12">
        <v>16</v>
      </c>
      <c r="E631" s="12">
        <v>14</v>
      </c>
      <c r="F631" s="12">
        <v>7</v>
      </c>
      <c r="G631" s="12">
        <v>15</v>
      </c>
      <c r="H631" s="2" t="str">
        <f>INDEX(foe_table!$A$2:$A$78,MATCH(IF(B631=0,I630,B631),foe_table!$B$2:$B$78,0))</f>
        <v>Engineering</v>
      </c>
      <c r="I631" s="2" t="str">
        <f t="shared" si="9"/>
        <v>Engineering and Related Technologies, nfd</v>
      </c>
    </row>
    <row r="632" spans="2:9">
      <c r="B632" s="53"/>
      <c r="C632" s="11" t="s">
        <v>8</v>
      </c>
      <c r="D632" s="12">
        <v>54</v>
      </c>
      <c r="E632" s="12">
        <v>16</v>
      </c>
      <c r="F632" s="12">
        <v>9</v>
      </c>
      <c r="G632" s="12">
        <v>8</v>
      </c>
      <c r="H632" s="2" t="str">
        <f>INDEX(foe_table!$A$2:$A$78,MATCH(IF(B632=0,I631,B632),foe_table!$B$2:$B$78,0))</f>
        <v>Engineering</v>
      </c>
      <c r="I632" s="2" t="str">
        <f t="shared" si="9"/>
        <v>Engineering and Related Technologies, nfd</v>
      </c>
    </row>
    <row r="633" spans="2:9">
      <c r="B633" s="53"/>
      <c r="C633" s="11" t="s">
        <v>158</v>
      </c>
      <c r="D633" s="12">
        <v>36</v>
      </c>
      <c r="E633" s="12">
        <v>29</v>
      </c>
      <c r="F633" s="12">
        <v>3</v>
      </c>
      <c r="G633" s="12">
        <v>3</v>
      </c>
      <c r="H633" s="2" t="str">
        <f>INDEX(foe_table!$A$2:$A$78,MATCH(IF(B633=0,I632,B633),foe_table!$B$2:$B$78,0))</f>
        <v>Engineering</v>
      </c>
      <c r="I633" s="2" t="str">
        <f t="shared" si="9"/>
        <v>Engineering and Related Technologies, nfd</v>
      </c>
    </row>
    <row r="634" spans="2:9">
      <c r="B634" s="53"/>
      <c r="C634" s="11" t="s">
        <v>159</v>
      </c>
      <c r="D634" s="12">
        <v>23</v>
      </c>
      <c r="E634" s="12">
        <v>24</v>
      </c>
      <c r="F634" s="12">
        <v>6</v>
      </c>
      <c r="G634" s="12">
        <v>9</v>
      </c>
      <c r="H634" s="2" t="str">
        <f>INDEX(foe_table!$A$2:$A$78,MATCH(IF(B634=0,I633,B634),foe_table!$B$2:$B$78,0))</f>
        <v>Engineering</v>
      </c>
      <c r="I634" s="2" t="str">
        <f t="shared" si="9"/>
        <v>Engineering and Related Technologies, nfd</v>
      </c>
    </row>
    <row r="635" spans="2:9">
      <c r="B635" s="53"/>
      <c r="C635" s="11" t="s">
        <v>9</v>
      </c>
      <c r="D635" s="12">
        <v>0</v>
      </c>
      <c r="E635" s="12">
        <v>0</v>
      </c>
      <c r="F635" s="12">
        <v>0</v>
      </c>
      <c r="G635" s="12">
        <v>0</v>
      </c>
      <c r="H635" s="2" t="str">
        <f>INDEX(foe_table!$A$2:$A$78,MATCH(IF(B635=0,I634,B635),foe_table!$B$2:$B$78,0))</f>
        <v>Engineering</v>
      </c>
      <c r="I635" s="2" t="str">
        <f t="shared" si="9"/>
        <v>Engineering and Related Technologies, nfd</v>
      </c>
    </row>
    <row r="636" spans="2:9">
      <c r="B636" s="53"/>
      <c r="C636" s="11" t="s">
        <v>160</v>
      </c>
      <c r="D636" s="12">
        <v>198</v>
      </c>
      <c r="E636" s="12">
        <v>276</v>
      </c>
      <c r="F636" s="12">
        <v>48</v>
      </c>
      <c r="G636" s="12">
        <v>76</v>
      </c>
      <c r="H636" s="2" t="str">
        <f>INDEX(foe_table!$A$2:$A$78,MATCH(IF(B636=0,I635,B636),foe_table!$B$2:$B$78,0))</f>
        <v>Engineering</v>
      </c>
      <c r="I636" s="2" t="str">
        <f t="shared" si="9"/>
        <v>Engineering and Related Technologies, nfd</v>
      </c>
    </row>
    <row r="637" spans="2:9">
      <c r="B637" s="53"/>
      <c r="C637" s="11" t="s">
        <v>10</v>
      </c>
      <c r="D637" s="12">
        <v>0</v>
      </c>
      <c r="E637" s="12">
        <v>0</v>
      </c>
      <c r="F637" s="12">
        <v>0</v>
      </c>
      <c r="G637" s="12">
        <v>8</v>
      </c>
      <c r="H637" s="2" t="str">
        <f>INDEX(foe_table!$A$2:$A$78,MATCH(IF(B637=0,I636,B637),foe_table!$B$2:$B$78,0))</f>
        <v>Engineering</v>
      </c>
      <c r="I637" s="2" t="str">
        <f t="shared" si="9"/>
        <v>Engineering and Related Technologies, nfd</v>
      </c>
    </row>
    <row r="638" spans="2:9">
      <c r="B638" s="53"/>
      <c r="C638" s="11" t="s">
        <v>161</v>
      </c>
      <c r="D638" s="12">
        <v>40</v>
      </c>
      <c r="E638" s="12">
        <v>20</v>
      </c>
      <c r="F638" s="12">
        <v>14</v>
      </c>
      <c r="G638" s="12">
        <v>17</v>
      </c>
      <c r="H638" s="2" t="str">
        <f>INDEX(foe_table!$A$2:$A$78,MATCH(IF(B638=0,I637,B638),foe_table!$B$2:$B$78,0))</f>
        <v>Engineering</v>
      </c>
      <c r="I638" s="2" t="str">
        <f t="shared" si="9"/>
        <v>Engineering and Related Technologies, nfd</v>
      </c>
    </row>
    <row r="639" spans="2:9">
      <c r="B639" s="53"/>
      <c r="C639" s="11" t="s">
        <v>162</v>
      </c>
      <c r="D639" s="12">
        <v>43</v>
      </c>
      <c r="E639" s="12">
        <v>16</v>
      </c>
      <c r="F639" s="12">
        <v>15</v>
      </c>
      <c r="G639" s="12">
        <v>13</v>
      </c>
      <c r="H639" s="2" t="str">
        <f>INDEX(foe_table!$A$2:$A$78,MATCH(IF(B639=0,I638,B639),foe_table!$B$2:$B$78,0))</f>
        <v>Engineering</v>
      </c>
      <c r="I639" s="2" t="str">
        <f t="shared" si="9"/>
        <v>Engineering and Related Technologies, nfd</v>
      </c>
    </row>
    <row r="640" spans="2:9">
      <c r="B640" s="53"/>
      <c r="C640" s="11" t="s">
        <v>163</v>
      </c>
      <c r="D640" s="12">
        <v>56</v>
      </c>
      <c r="E640" s="12">
        <v>47</v>
      </c>
      <c r="F640" s="12">
        <v>14</v>
      </c>
      <c r="G640" s="12">
        <v>25</v>
      </c>
      <c r="H640" s="2" t="str">
        <f>INDEX(foe_table!$A$2:$A$78,MATCH(IF(B640=0,I639,B640),foe_table!$B$2:$B$78,0))</f>
        <v>Engineering</v>
      </c>
      <c r="I640" s="2" t="str">
        <f t="shared" si="9"/>
        <v>Engineering and Related Technologies, nfd</v>
      </c>
    </row>
    <row r="641" spans="2:9">
      <c r="B641" s="53"/>
      <c r="C641" s="11" t="s">
        <v>11</v>
      </c>
      <c r="D641" s="12">
        <v>17</v>
      </c>
      <c r="E641" s="12">
        <v>10</v>
      </c>
      <c r="F641" s="12">
        <v>4</v>
      </c>
      <c r="G641" s="12">
        <v>3</v>
      </c>
      <c r="H641" s="2" t="str">
        <f>INDEX(foe_table!$A$2:$A$78,MATCH(IF(B641=0,I640,B641),foe_table!$B$2:$B$78,0))</f>
        <v>Engineering</v>
      </c>
      <c r="I641" s="2" t="str">
        <f t="shared" si="9"/>
        <v>Engineering and Related Technologies, nfd</v>
      </c>
    </row>
    <row r="642" spans="2:9">
      <c r="B642" s="53"/>
      <c r="C642" s="11" t="s">
        <v>164</v>
      </c>
      <c r="D642" s="12">
        <v>78</v>
      </c>
      <c r="E642" s="12">
        <v>67</v>
      </c>
      <c r="F642" s="12">
        <v>19</v>
      </c>
      <c r="G642" s="12">
        <v>19</v>
      </c>
      <c r="H642" s="2" t="str">
        <f>INDEX(foe_table!$A$2:$A$78,MATCH(IF(B642=0,I641,B642),foe_table!$B$2:$B$78,0))</f>
        <v>Engineering</v>
      </c>
      <c r="I642" s="2" t="str">
        <f t="shared" si="9"/>
        <v>Engineering and Related Technologies, nfd</v>
      </c>
    </row>
    <row r="643" spans="2:9">
      <c r="B643" s="53"/>
      <c r="C643" s="11" t="s">
        <v>12</v>
      </c>
      <c r="D643" s="12">
        <v>0</v>
      </c>
      <c r="E643" s="12">
        <v>0</v>
      </c>
      <c r="F643" s="12">
        <v>0</v>
      </c>
      <c r="G643" s="12">
        <v>0</v>
      </c>
      <c r="H643" s="2" t="str">
        <f>INDEX(foe_table!$A$2:$A$78,MATCH(IF(B643=0,I642,B643),foe_table!$B$2:$B$78,0))</f>
        <v>Engineering</v>
      </c>
      <c r="I643" s="2" t="str">
        <f t="shared" si="9"/>
        <v>Engineering and Related Technologies, nfd</v>
      </c>
    </row>
    <row r="644" spans="2:9">
      <c r="B644" s="53"/>
      <c r="C644" s="11" t="s">
        <v>165</v>
      </c>
      <c r="D644" s="12">
        <v>48</v>
      </c>
      <c r="E644" s="12">
        <v>58</v>
      </c>
      <c r="F644" s="12">
        <v>11</v>
      </c>
      <c r="G644" s="12">
        <v>7</v>
      </c>
      <c r="H644" s="2" t="str">
        <f>INDEX(foe_table!$A$2:$A$78,MATCH(IF(B644=0,I643,B644),foe_table!$B$2:$B$78,0))</f>
        <v>Engineering</v>
      </c>
      <c r="I644" s="2" t="str">
        <f t="shared" si="9"/>
        <v>Engineering and Related Technologies, nfd</v>
      </c>
    </row>
    <row r="645" spans="2:9">
      <c r="B645" s="53"/>
      <c r="C645" s="11" t="s">
        <v>13</v>
      </c>
      <c r="D645" s="12">
        <v>140</v>
      </c>
      <c r="E645" s="12">
        <v>67</v>
      </c>
      <c r="F645" s="12">
        <v>25</v>
      </c>
      <c r="G645" s="12">
        <v>14</v>
      </c>
      <c r="H645" s="2" t="str">
        <f>INDEX(foe_table!$A$2:$A$78,MATCH(IF(B645=0,I644,B645),foe_table!$B$2:$B$78,0))</f>
        <v>Engineering</v>
      </c>
      <c r="I645" s="2" t="str">
        <f t="shared" si="9"/>
        <v>Engineering and Related Technologies, nfd</v>
      </c>
    </row>
    <row r="646" spans="2:9">
      <c r="B646" s="53"/>
      <c r="C646" s="11" t="s">
        <v>166</v>
      </c>
      <c r="D646" s="12">
        <v>9</v>
      </c>
      <c r="E646" s="12">
        <v>7</v>
      </c>
      <c r="F646" s="12">
        <v>7</v>
      </c>
      <c r="G646" s="12">
        <v>10</v>
      </c>
      <c r="H646" s="2" t="str">
        <f>INDEX(foe_table!$A$2:$A$78,MATCH(IF(B646=0,I645,B646),foe_table!$B$2:$B$78,0))</f>
        <v>Engineering</v>
      </c>
      <c r="I646" s="2" t="str">
        <f t="shared" si="9"/>
        <v>Engineering and Related Technologies, nfd</v>
      </c>
    </row>
    <row r="647" spans="2:9">
      <c r="B647" s="53"/>
      <c r="C647" s="11" t="s">
        <v>14</v>
      </c>
      <c r="D647" s="12">
        <v>0</v>
      </c>
      <c r="E647" s="12">
        <v>8</v>
      </c>
      <c r="F647" s="12">
        <v>0</v>
      </c>
      <c r="G647" s="12">
        <v>0</v>
      </c>
      <c r="H647" s="2" t="str">
        <f>INDEX(foe_table!$A$2:$A$78,MATCH(IF(B647=0,I646,B647),foe_table!$B$2:$B$78,0))</f>
        <v>Engineering</v>
      </c>
      <c r="I647" s="2" t="str">
        <f t="shared" si="9"/>
        <v>Engineering and Related Technologies, nfd</v>
      </c>
    </row>
    <row r="648" spans="2:9">
      <c r="B648" s="53"/>
      <c r="C648" s="11" t="s">
        <v>167</v>
      </c>
      <c r="D648" s="12">
        <v>36</v>
      </c>
      <c r="E648" s="12">
        <v>44</v>
      </c>
      <c r="F648" s="12">
        <v>5</v>
      </c>
      <c r="G648" s="12">
        <v>5</v>
      </c>
      <c r="H648" s="2" t="str">
        <f>INDEX(foe_table!$A$2:$A$78,MATCH(IF(B648=0,I647,B648),foe_table!$B$2:$B$78,0))</f>
        <v>Engineering</v>
      </c>
      <c r="I648" s="2" t="str">
        <f t="shared" si="9"/>
        <v>Engineering and Related Technologies, nfd</v>
      </c>
    </row>
    <row r="649" spans="2:9">
      <c r="B649" s="53"/>
      <c r="C649" s="11" t="s">
        <v>15</v>
      </c>
      <c r="D649" s="12">
        <v>11</v>
      </c>
      <c r="E649" s="12">
        <v>9</v>
      </c>
      <c r="F649" s="12">
        <v>0</v>
      </c>
      <c r="G649" s="12">
        <v>0</v>
      </c>
      <c r="H649" s="2" t="str">
        <f>INDEX(foe_table!$A$2:$A$78,MATCH(IF(B649=0,I648,B649),foe_table!$B$2:$B$78,0))</f>
        <v>Engineering</v>
      </c>
      <c r="I649" s="2" t="str">
        <f t="shared" si="9"/>
        <v>Engineering and Related Technologies, nfd</v>
      </c>
    </row>
    <row r="650" spans="2:9">
      <c r="B650" s="53"/>
      <c r="C650" s="11" t="s">
        <v>168</v>
      </c>
      <c r="D650" s="12">
        <v>20</v>
      </c>
      <c r="E650" s="12">
        <v>57</v>
      </c>
      <c r="F650" s="12">
        <v>0</v>
      </c>
      <c r="G650" s="12">
        <v>0</v>
      </c>
      <c r="H650" s="2" t="str">
        <f>INDEX(foe_table!$A$2:$A$78,MATCH(IF(B650=0,I649,B650),foe_table!$B$2:$B$78,0))</f>
        <v>Engineering</v>
      </c>
      <c r="I650" s="2" t="str">
        <f t="shared" si="9"/>
        <v>Engineering and Related Technologies, nfd</v>
      </c>
    </row>
    <row r="651" spans="2:9">
      <c r="B651" s="53"/>
      <c r="C651" s="11" t="s">
        <v>16</v>
      </c>
      <c r="D651" s="12">
        <v>27</v>
      </c>
      <c r="E651" s="12">
        <v>8</v>
      </c>
      <c r="F651" s="12">
        <v>0</v>
      </c>
      <c r="G651" s="12">
        <v>3</v>
      </c>
      <c r="H651" s="2" t="str">
        <f>INDEX(foe_table!$A$2:$A$78,MATCH(IF(B651=0,I650,B651),foe_table!$B$2:$B$78,0))</f>
        <v>Engineering</v>
      </c>
      <c r="I651" s="2" t="str">
        <f t="shared" si="9"/>
        <v>Engineering and Related Technologies, nfd</v>
      </c>
    </row>
    <row r="652" spans="2:9">
      <c r="B652" s="53"/>
      <c r="C652" s="11" t="s">
        <v>17</v>
      </c>
      <c r="D652" s="12">
        <v>6</v>
      </c>
      <c r="E652" s="12">
        <v>0</v>
      </c>
      <c r="F652" s="12">
        <v>0</v>
      </c>
      <c r="G652" s="12">
        <v>0</v>
      </c>
      <c r="H652" s="2" t="str">
        <f>INDEX(foe_table!$A$2:$A$78,MATCH(IF(B652=0,I651,B652),foe_table!$B$2:$B$78,0))</f>
        <v>Engineering</v>
      </c>
      <c r="I652" s="2" t="str">
        <f t="shared" si="9"/>
        <v>Engineering and Related Technologies, nfd</v>
      </c>
    </row>
    <row r="653" spans="2:9">
      <c r="B653" s="53"/>
      <c r="C653" s="11" t="s">
        <v>18</v>
      </c>
      <c r="D653" s="12">
        <v>17</v>
      </c>
      <c r="E653" s="12">
        <v>16</v>
      </c>
      <c r="F653" s="12">
        <v>0</v>
      </c>
      <c r="G653" s="12">
        <v>0</v>
      </c>
      <c r="H653" s="2" t="str">
        <f>INDEX(foe_table!$A$2:$A$78,MATCH(IF(B653=0,I652,B653),foe_table!$B$2:$B$78,0))</f>
        <v>Engineering</v>
      </c>
      <c r="I653" s="2" t="str">
        <f t="shared" si="9"/>
        <v>Engineering and Related Technologies, nfd</v>
      </c>
    </row>
    <row r="654" spans="2:9">
      <c r="B654" s="53"/>
      <c r="C654" s="11" t="s">
        <v>19</v>
      </c>
      <c r="D654" s="12">
        <v>34</v>
      </c>
      <c r="E654" s="12">
        <v>19</v>
      </c>
      <c r="F654" s="12">
        <v>5</v>
      </c>
      <c r="G654" s="12">
        <v>3</v>
      </c>
      <c r="H654" s="2" t="str">
        <f>INDEX(foe_table!$A$2:$A$78,MATCH(IF(B654=0,I653,B654),foe_table!$B$2:$B$78,0))</f>
        <v>Engineering</v>
      </c>
      <c r="I654" s="2" t="str">
        <f t="shared" si="9"/>
        <v>Engineering and Related Technologies, nfd</v>
      </c>
    </row>
    <row r="655" spans="2:9">
      <c r="B655" s="53"/>
      <c r="C655" s="11" t="s">
        <v>169</v>
      </c>
      <c r="D655" s="12">
        <v>32</v>
      </c>
      <c r="E655" s="12">
        <v>39</v>
      </c>
      <c r="F655" s="12">
        <v>5</v>
      </c>
      <c r="G655" s="12">
        <v>4</v>
      </c>
      <c r="H655" s="2" t="str">
        <f>INDEX(foe_table!$A$2:$A$78,MATCH(IF(B655=0,I654,B655),foe_table!$B$2:$B$78,0))</f>
        <v>Engineering</v>
      </c>
      <c r="I655" s="2" t="str">
        <f t="shared" si="9"/>
        <v>Engineering and Related Technologies, nfd</v>
      </c>
    </row>
    <row r="656" spans="2:9">
      <c r="B656" s="53"/>
      <c r="C656" s="11" t="s">
        <v>20</v>
      </c>
      <c r="D656" s="12">
        <v>17</v>
      </c>
      <c r="E656" s="12">
        <v>8</v>
      </c>
      <c r="F656" s="12">
        <v>0</v>
      </c>
      <c r="G656" s="12">
        <v>3</v>
      </c>
      <c r="H656" s="2" t="str">
        <f>INDEX(foe_table!$A$2:$A$78,MATCH(IF(B656=0,I655,B656),foe_table!$B$2:$B$78,0))</f>
        <v>Engineering</v>
      </c>
      <c r="I656" s="2" t="str">
        <f t="shared" si="9"/>
        <v>Engineering and Related Technologies, nfd</v>
      </c>
    </row>
    <row r="657" spans="2:9">
      <c r="B657" s="53"/>
      <c r="C657" s="11" t="s">
        <v>21</v>
      </c>
      <c r="D657" s="12">
        <v>12</v>
      </c>
      <c r="E657" s="12">
        <v>5</v>
      </c>
      <c r="F657" s="12">
        <v>0</v>
      </c>
      <c r="G657" s="12">
        <v>0</v>
      </c>
      <c r="H657" s="2" t="str">
        <f>INDEX(foe_table!$A$2:$A$78,MATCH(IF(B657=0,I656,B657),foe_table!$B$2:$B$78,0))</f>
        <v>Engineering</v>
      </c>
      <c r="I657" s="2" t="str">
        <f t="shared" si="9"/>
        <v>Engineering and Related Technologies, nfd</v>
      </c>
    </row>
    <row r="658" spans="2:9">
      <c r="B658" s="53"/>
      <c r="C658" s="11" t="s">
        <v>170</v>
      </c>
      <c r="D658" s="12">
        <v>47</v>
      </c>
      <c r="E658" s="12">
        <v>29</v>
      </c>
      <c r="F658" s="12">
        <v>0</v>
      </c>
      <c r="G658" s="12">
        <v>0</v>
      </c>
      <c r="H658" s="2" t="str">
        <f>INDEX(foe_table!$A$2:$A$78,MATCH(IF(B658=0,I657,B658),foe_table!$B$2:$B$78,0))</f>
        <v>Engineering</v>
      </c>
      <c r="I658" s="2" t="str">
        <f t="shared" ref="I658:I721" si="10">IF(B658=0,I657,B658)</f>
        <v>Engineering and Related Technologies, nfd</v>
      </c>
    </row>
    <row r="659" spans="2:9">
      <c r="B659" s="53"/>
      <c r="C659" s="11" t="s">
        <v>22</v>
      </c>
      <c r="D659" s="12">
        <v>47</v>
      </c>
      <c r="E659" s="12">
        <v>66</v>
      </c>
      <c r="F659" s="12">
        <v>7</v>
      </c>
      <c r="G659" s="12">
        <v>12</v>
      </c>
      <c r="H659" s="2" t="str">
        <f>INDEX(foe_table!$A$2:$A$78,MATCH(IF(B659=0,I658,B659),foe_table!$B$2:$B$78,0))</f>
        <v>Engineering</v>
      </c>
      <c r="I659" s="2" t="str">
        <f t="shared" si="10"/>
        <v>Engineering and Related Technologies, nfd</v>
      </c>
    </row>
    <row r="660" spans="2:9">
      <c r="B660" s="53"/>
      <c r="C660" s="11" t="s">
        <v>23</v>
      </c>
      <c r="D660" s="12">
        <v>44</v>
      </c>
      <c r="E660" s="12">
        <v>24</v>
      </c>
      <c r="F660" s="12">
        <v>5</v>
      </c>
      <c r="G660" s="12">
        <v>4</v>
      </c>
      <c r="H660" s="2" t="str">
        <f>INDEX(foe_table!$A$2:$A$78,MATCH(IF(B660=0,I659,B660),foe_table!$B$2:$B$78,0))</f>
        <v>Engineering</v>
      </c>
      <c r="I660" s="2" t="str">
        <f t="shared" si="10"/>
        <v>Engineering and Related Technologies, nfd</v>
      </c>
    </row>
    <row r="661" spans="2:9">
      <c r="B661" s="53"/>
      <c r="C661" s="11" t="s">
        <v>24</v>
      </c>
      <c r="D661" s="12">
        <v>623</v>
      </c>
      <c r="E661" s="12">
        <v>450</v>
      </c>
      <c r="F661" s="12">
        <v>143</v>
      </c>
      <c r="G661" s="12">
        <v>262</v>
      </c>
      <c r="H661" s="2" t="str">
        <f>INDEX(foe_table!$A$2:$A$78,MATCH(IF(B661=0,I660,B661),foe_table!$B$2:$B$78,0))</f>
        <v>Engineering</v>
      </c>
      <c r="I661" s="2" t="str">
        <f t="shared" si="10"/>
        <v>Engineering and Related Technologies, nfd</v>
      </c>
    </row>
    <row r="662" spans="2:9">
      <c r="B662" s="52" t="s">
        <v>53</v>
      </c>
      <c r="C662" s="11" t="s">
        <v>0</v>
      </c>
      <c r="D662" s="12">
        <v>0</v>
      </c>
      <c r="E662" s="12">
        <v>0</v>
      </c>
      <c r="F662" s="12">
        <v>0</v>
      </c>
      <c r="G662" s="12">
        <v>0</v>
      </c>
      <c r="H662" s="2" t="str">
        <f>INDEX(foe_table!$A$2:$A$78,MATCH(IF(B662=0,I661,B662),foe_table!$B$2:$B$78,0))</f>
        <v>Engineering</v>
      </c>
      <c r="I662" s="2" t="str">
        <f t="shared" si="10"/>
        <v>Manufacturing Engineering and Technology</v>
      </c>
    </row>
    <row r="663" spans="2:9">
      <c r="B663" s="53"/>
      <c r="C663" s="11" t="s">
        <v>1</v>
      </c>
      <c r="D663" s="12">
        <v>0</v>
      </c>
      <c r="E663" s="12">
        <v>0</v>
      </c>
      <c r="F663" s="12">
        <v>0</v>
      </c>
      <c r="G663" s="12">
        <v>0</v>
      </c>
      <c r="H663" s="2" t="str">
        <f>INDEX(foe_table!$A$2:$A$78,MATCH(IF(B663=0,I662,B663),foe_table!$B$2:$B$78,0))</f>
        <v>Engineering</v>
      </c>
      <c r="I663" s="2" t="str">
        <f t="shared" si="10"/>
        <v>Manufacturing Engineering and Technology</v>
      </c>
    </row>
    <row r="664" spans="2:9">
      <c r="B664" s="53"/>
      <c r="C664" s="11" t="s">
        <v>2</v>
      </c>
      <c r="D664" s="12">
        <v>0</v>
      </c>
      <c r="E664" s="12">
        <v>0</v>
      </c>
      <c r="F664" s="12">
        <v>0</v>
      </c>
      <c r="G664" s="12">
        <v>0</v>
      </c>
      <c r="H664" s="2" t="str">
        <f>INDEX(foe_table!$A$2:$A$78,MATCH(IF(B664=0,I663,B664),foe_table!$B$2:$B$78,0))</f>
        <v>Engineering</v>
      </c>
      <c r="I664" s="2" t="str">
        <f t="shared" si="10"/>
        <v>Manufacturing Engineering and Technology</v>
      </c>
    </row>
    <row r="665" spans="2:9">
      <c r="B665" s="53"/>
      <c r="C665" s="11" t="s">
        <v>142</v>
      </c>
      <c r="D665" s="12">
        <v>20</v>
      </c>
      <c r="E665" s="12">
        <v>32</v>
      </c>
      <c r="F665" s="12">
        <v>11</v>
      </c>
      <c r="G665" s="12">
        <v>4</v>
      </c>
      <c r="H665" s="2" t="str">
        <f>INDEX(foe_table!$A$2:$A$78,MATCH(IF(B665=0,I664,B665),foe_table!$B$2:$B$78,0))</f>
        <v>Engineering</v>
      </c>
      <c r="I665" s="2" t="str">
        <f t="shared" si="10"/>
        <v>Manufacturing Engineering and Technology</v>
      </c>
    </row>
    <row r="666" spans="2:9">
      <c r="B666" s="53"/>
      <c r="C666" s="11" t="s">
        <v>143</v>
      </c>
      <c r="D666" s="12">
        <v>0</v>
      </c>
      <c r="E666" s="12">
        <v>0</v>
      </c>
      <c r="F666" s="12">
        <v>4</v>
      </c>
      <c r="G666" s="12">
        <v>3</v>
      </c>
      <c r="H666" s="2" t="str">
        <f>INDEX(foe_table!$A$2:$A$78,MATCH(IF(B666=0,I665,B666),foe_table!$B$2:$B$78,0))</f>
        <v>Engineering</v>
      </c>
      <c r="I666" s="2" t="str">
        <f t="shared" si="10"/>
        <v>Manufacturing Engineering and Technology</v>
      </c>
    </row>
    <row r="667" spans="2:9">
      <c r="B667" s="53"/>
      <c r="C667" s="11" t="s">
        <v>3</v>
      </c>
      <c r="D667" s="12">
        <v>0</v>
      </c>
      <c r="E667" s="12">
        <v>0</v>
      </c>
      <c r="F667" s="12">
        <v>0</v>
      </c>
      <c r="G667" s="12">
        <v>0</v>
      </c>
      <c r="H667" s="2" t="str">
        <f>INDEX(foe_table!$A$2:$A$78,MATCH(IF(B667=0,I666,B667),foe_table!$B$2:$B$78,0))</f>
        <v>Engineering</v>
      </c>
      <c r="I667" s="2" t="str">
        <f t="shared" si="10"/>
        <v>Manufacturing Engineering and Technology</v>
      </c>
    </row>
    <row r="668" spans="2:9">
      <c r="B668" s="53"/>
      <c r="C668" s="11" t="s">
        <v>144</v>
      </c>
      <c r="D668" s="12">
        <v>0</v>
      </c>
      <c r="E668" s="12">
        <v>0</v>
      </c>
      <c r="F668" s="12">
        <v>0</v>
      </c>
      <c r="G668" s="12">
        <v>0</v>
      </c>
      <c r="H668" s="2" t="str">
        <f>INDEX(foe_table!$A$2:$A$78,MATCH(IF(B668=0,I667,B668),foe_table!$B$2:$B$78,0))</f>
        <v>Engineering</v>
      </c>
      <c r="I668" s="2" t="str">
        <f t="shared" si="10"/>
        <v>Manufacturing Engineering and Technology</v>
      </c>
    </row>
    <row r="669" spans="2:9">
      <c r="B669" s="53"/>
      <c r="C669" s="11" t="s">
        <v>145</v>
      </c>
      <c r="D669" s="12">
        <v>12</v>
      </c>
      <c r="E669" s="12">
        <v>5</v>
      </c>
      <c r="F669" s="12">
        <v>0</v>
      </c>
      <c r="G669" s="12">
        <v>0</v>
      </c>
      <c r="H669" s="2" t="str">
        <f>INDEX(foe_table!$A$2:$A$78,MATCH(IF(B669=0,I668,B669),foe_table!$B$2:$B$78,0))</f>
        <v>Engineering</v>
      </c>
      <c r="I669" s="2" t="str">
        <f t="shared" si="10"/>
        <v>Manufacturing Engineering and Technology</v>
      </c>
    </row>
    <row r="670" spans="2:9">
      <c r="B670" s="53"/>
      <c r="C670" s="11" t="s">
        <v>146</v>
      </c>
      <c r="D670" s="12">
        <v>131</v>
      </c>
      <c r="E670" s="12">
        <v>114</v>
      </c>
      <c r="F670" s="12">
        <v>18</v>
      </c>
      <c r="G670" s="12">
        <v>11</v>
      </c>
      <c r="H670" s="2" t="str">
        <f>INDEX(foe_table!$A$2:$A$78,MATCH(IF(B670=0,I669,B670),foe_table!$B$2:$B$78,0))</f>
        <v>Engineering</v>
      </c>
      <c r="I670" s="2" t="str">
        <f t="shared" si="10"/>
        <v>Manufacturing Engineering and Technology</v>
      </c>
    </row>
    <row r="671" spans="2:9">
      <c r="B671" s="53"/>
      <c r="C671" s="11" t="s">
        <v>147</v>
      </c>
      <c r="D671" s="12">
        <v>0</v>
      </c>
      <c r="E671" s="12">
        <v>4</v>
      </c>
      <c r="F671" s="12">
        <v>0</v>
      </c>
      <c r="G671" s="12">
        <v>0</v>
      </c>
      <c r="H671" s="2" t="str">
        <f>INDEX(foe_table!$A$2:$A$78,MATCH(IF(B671=0,I670,B671),foe_table!$B$2:$B$78,0))</f>
        <v>Engineering</v>
      </c>
      <c r="I671" s="2" t="str">
        <f t="shared" si="10"/>
        <v>Manufacturing Engineering and Technology</v>
      </c>
    </row>
    <row r="672" spans="2:9">
      <c r="B672" s="53"/>
      <c r="C672" s="11" t="s">
        <v>148</v>
      </c>
      <c r="D672" s="12">
        <v>0</v>
      </c>
      <c r="E672" s="12">
        <v>0</v>
      </c>
      <c r="F672" s="12">
        <v>0</v>
      </c>
      <c r="G672" s="12">
        <v>0</v>
      </c>
      <c r="H672" s="2" t="str">
        <f>INDEX(foe_table!$A$2:$A$78,MATCH(IF(B672=0,I671,B672),foe_table!$B$2:$B$78,0))</f>
        <v>Engineering</v>
      </c>
      <c r="I672" s="2" t="str">
        <f t="shared" si="10"/>
        <v>Manufacturing Engineering and Technology</v>
      </c>
    </row>
    <row r="673" spans="2:9">
      <c r="B673" s="53"/>
      <c r="C673" s="11" t="s">
        <v>149</v>
      </c>
      <c r="D673" s="12">
        <v>47</v>
      </c>
      <c r="E673" s="12">
        <v>34</v>
      </c>
      <c r="F673" s="12">
        <v>0</v>
      </c>
      <c r="G673" s="12">
        <v>4</v>
      </c>
      <c r="H673" s="2" t="str">
        <f>INDEX(foe_table!$A$2:$A$78,MATCH(IF(B673=0,I672,B673),foe_table!$B$2:$B$78,0))</f>
        <v>Engineering</v>
      </c>
      <c r="I673" s="2" t="str">
        <f t="shared" si="10"/>
        <v>Manufacturing Engineering and Technology</v>
      </c>
    </row>
    <row r="674" spans="2:9">
      <c r="B674" s="53"/>
      <c r="C674" s="11" t="s">
        <v>150</v>
      </c>
      <c r="D674" s="12">
        <v>0</v>
      </c>
      <c r="E674" s="12">
        <v>0</v>
      </c>
      <c r="F674" s="12">
        <v>0</v>
      </c>
      <c r="G674" s="12">
        <v>0</v>
      </c>
      <c r="H674" s="2" t="str">
        <f>INDEX(foe_table!$A$2:$A$78,MATCH(IF(B674=0,I673,B674),foe_table!$B$2:$B$78,0))</f>
        <v>Engineering</v>
      </c>
      <c r="I674" s="2" t="str">
        <f t="shared" si="10"/>
        <v>Manufacturing Engineering and Technology</v>
      </c>
    </row>
    <row r="675" spans="2:9">
      <c r="B675" s="53"/>
      <c r="C675" s="11" t="s">
        <v>4</v>
      </c>
      <c r="D675" s="12">
        <v>0</v>
      </c>
      <c r="E675" s="12">
        <v>0</v>
      </c>
      <c r="F675" s="12">
        <v>0</v>
      </c>
      <c r="G675" s="12">
        <v>0</v>
      </c>
      <c r="H675" s="2" t="str">
        <f>INDEX(foe_table!$A$2:$A$78,MATCH(IF(B675=0,I674,B675),foe_table!$B$2:$B$78,0))</f>
        <v>Engineering</v>
      </c>
      <c r="I675" s="2" t="str">
        <f t="shared" si="10"/>
        <v>Manufacturing Engineering and Technology</v>
      </c>
    </row>
    <row r="676" spans="2:9">
      <c r="B676" s="53"/>
      <c r="C676" s="11" t="s">
        <v>151</v>
      </c>
      <c r="D676" s="12">
        <v>12</v>
      </c>
      <c r="E676" s="12">
        <v>16</v>
      </c>
      <c r="F676" s="12">
        <v>0</v>
      </c>
      <c r="G676" s="12">
        <v>0</v>
      </c>
      <c r="H676" s="2" t="str">
        <f>INDEX(foe_table!$A$2:$A$78,MATCH(IF(B676=0,I675,B676),foe_table!$B$2:$B$78,0))</f>
        <v>Engineering</v>
      </c>
      <c r="I676" s="2" t="str">
        <f t="shared" si="10"/>
        <v>Manufacturing Engineering and Technology</v>
      </c>
    </row>
    <row r="677" spans="2:9">
      <c r="B677" s="53"/>
      <c r="C677" s="11" t="s">
        <v>152</v>
      </c>
      <c r="D677" s="12">
        <v>4</v>
      </c>
      <c r="E677" s="12">
        <v>9</v>
      </c>
      <c r="F677" s="12">
        <v>0</v>
      </c>
      <c r="G677" s="12">
        <v>0</v>
      </c>
      <c r="H677" s="2" t="str">
        <f>INDEX(foe_table!$A$2:$A$78,MATCH(IF(B677=0,I676,B677),foe_table!$B$2:$B$78,0))</f>
        <v>Engineering</v>
      </c>
      <c r="I677" s="2" t="str">
        <f t="shared" si="10"/>
        <v>Manufacturing Engineering and Technology</v>
      </c>
    </row>
    <row r="678" spans="2:9">
      <c r="B678" s="53"/>
      <c r="C678" s="11" t="s">
        <v>153</v>
      </c>
      <c r="D678" s="12">
        <v>0</v>
      </c>
      <c r="E678" s="12">
        <v>0</v>
      </c>
      <c r="F678" s="12">
        <v>0</v>
      </c>
      <c r="G678" s="12">
        <v>0</v>
      </c>
      <c r="H678" s="2" t="str">
        <f>INDEX(foe_table!$A$2:$A$78,MATCH(IF(B678=0,I677,B678),foe_table!$B$2:$B$78,0))</f>
        <v>Engineering</v>
      </c>
      <c r="I678" s="2" t="str">
        <f t="shared" si="10"/>
        <v>Manufacturing Engineering and Technology</v>
      </c>
    </row>
    <row r="679" spans="2:9">
      <c r="B679" s="53"/>
      <c r="C679" s="11" t="s">
        <v>154</v>
      </c>
      <c r="D679" s="12">
        <v>5</v>
      </c>
      <c r="E679" s="12">
        <v>0</v>
      </c>
      <c r="F679" s="12">
        <v>0</v>
      </c>
      <c r="G679" s="12">
        <v>0</v>
      </c>
      <c r="H679" s="2" t="str">
        <f>INDEX(foe_table!$A$2:$A$78,MATCH(IF(B679=0,I678,B679),foe_table!$B$2:$B$78,0))</f>
        <v>Engineering</v>
      </c>
      <c r="I679" s="2" t="str">
        <f t="shared" si="10"/>
        <v>Manufacturing Engineering and Technology</v>
      </c>
    </row>
    <row r="680" spans="2:9">
      <c r="B680" s="53"/>
      <c r="C680" s="11" t="s">
        <v>5</v>
      </c>
      <c r="D680" s="12">
        <v>0</v>
      </c>
      <c r="E680" s="12">
        <v>0</v>
      </c>
      <c r="F680" s="12">
        <v>0</v>
      </c>
      <c r="G680" s="12">
        <v>0</v>
      </c>
      <c r="H680" s="2" t="str">
        <f>INDEX(foe_table!$A$2:$A$78,MATCH(IF(B680=0,I679,B680),foe_table!$B$2:$B$78,0))</f>
        <v>Engineering</v>
      </c>
      <c r="I680" s="2" t="str">
        <f t="shared" si="10"/>
        <v>Manufacturing Engineering and Technology</v>
      </c>
    </row>
    <row r="681" spans="2:9">
      <c r="B681" s="53"/>
      <c r="C681" s="11" t="s">
        <v>155</v>
      </c>
      <c r="D681" s="12">
        <v>0</v>
      </c>
      <c r="E681" s="12">
        <v>0</v>
      </c>
      <c r="F681" s="12">
        <v>0</v>
      </c>
      <c r="G681" s="12">
        <v>0</v>
      </c>
      <c r="H681" s="2" t="str">
        <f>INDEX(foe_table!$A$2:$A$78,MATCH(IF(B681=0,I680,B681),foe_table!$B$2:$B$78,0))</f>
        <v>Engineering</v>
      </c>
      <c r="I681" s="2" t="str">
        <f t="shared" si="10"/>
        <v>Manufacturing Engineering and Technology</v>
      </c>
    </row>
    <row r="682" spans="2:9">
      <c r="B682" s="53"/>
      <c r="C682" s="11" t="s">
        <v>156</v>
      </c>
      <c r="D682" s="12">
        <v>0</v>
      </c>
      <c r="E682" s="12">
        <v>0</v>
      </c>
      <c r="F682" s="12">
        <v>10</v>
      </c>
      <c r="G682" s="12">
        <v>0</v>
      </c>
      <c r="H682" s="2" t="str">
        <f>INDEX(foe_table!$A$2:$A$78,MATCH(IF(B682=0,I681,B682),foe_table!$B$2:$B$78,0))</f>
        <v>Engineering</v>
      </c>
      <c r="I682" s="2" t="str">
        <f t="shared" si="10"/>
        <v>Manufacturing Engineering and Technology</v>
      </c>
    </row>
    <row r="683" spans="2:9">
      <c r="B683" s="53"/>
      <c r="C683" s="11" t="s">
        <v>6</v>
      </c>
      <c r="D683" s="12">
        <v>0</v>
      </c>
      <c r="E683" s="12">
        <v>0</v>
      </c>
      <c r="F683" s="12">
        <v>0</v>
      </c>
      <c r="G683" s="12">
        <v>0</v>
      </c>
      <c r="H683" s="2" t="str">
        <f>INDEX(foe_table!$A$2:$A$78,MATCH(IF(B683=0,I682,B683),foe_table!$B$2:$B$78,0))</f>
        <v>Engineering</v>
      </c>
      <c r="I683" s="2" t="str">
        <f t="shared" si="10"/>
        <v>Manufacturing Engineering and Technology</v>
      </c>
    </row>
    <row r="684" spans="2:9">
      <c r="B684" s="53"/>
      <c r="C684" s="11" t="s">
        <v>7</v>
      </c>
      <c r="D684" s="12">
        <v>0</v>
      </c>
      <c r="E684" s="12">
        <v>0</v>
      </c>
      <c r="F684" s="12">
        <v>0</v>
      </c>
      <c r="G684" s="12">
        <v>0</v>
      </c>
      <c r="H684" s="2" t="str">
        <f>INDEX(foe_table!$A$2:$A$78,MATCH(IF(B684=0,I683,B684),foe_table!$B$2:$B$78,0))</f>
        <v>Engineering</v>
      </c>
      <c r="I684" s="2" t="str">
        <f t="shared" si="10"/>
        <v>Manufacturing Engineering and Technology</v>
      </c>
    </row>
    <row r="685" spans="2:9">
      <c r="B685" s="53"/>
      <c r="C685" s="11" t="s">
        <v>157</v>
      </c>
      <c r="D685" s="12">
        <v>0</v>
      </c>
      <c r="E685" s="12">
        <v>0</v>
      </c>
      <c r="F685" s="12">
        <v>9</v>
      </c>
      <c r="G685" s="12">
        <v>4</v>
      </c>
      <c r="H685" s="2" t="str">
        <f>INDEX(foe_table!$A$2:$A$78,MATCH(IF(B685=0,I684,B685),foe_table!$B$2:$B$78,0))</f>
        <v>Engineering</v>
      </c>
      <c r="I685" s="2" t="str">
        <f t="shared" si="10"/>
        <v>Manufacturing Engineering and Technology</v>
      </c>
    </row>
    <row r="686" spans="2:9">
      <c r="B686" s="53"/>
      <c r="C686" s="11" t="s">
        <v>8</v>
      </c>
      <c r="D686" s="12">
        <v>0</v>
      </c>
      <c r="E686" s="12">
        <v>0</v>
      </c>
      <c r="F686" s="12">
        <v>0</v>
      </c>
      <c r="G686" s="12">
        <v>0</v>
      </c>
      <c r="H686" s="2" t="str">
        <f>INDEX(foe_table!$A$2:$A$78,MATCH(IF(B686=0,I685,B686),foe_table!$B$2:$B$78,0))</f>
        <v>Engineering</v>
      </c>
      <c r="I686" s="2" t="str">
        <f t="shared" si="10"/>
        <v>Manufacturing Engineering and Technology</v>
      </c>
    </row>
    <row r="687" spans="2:9">
      <c r="B687" s="53"/>
      <c r="C687" s="11" t="s">
        <v>158</v>
      </c>
      <c r="D687" s="12">
        <v>3</v>
      </c>
      <c r="E687" s="12">
        <v>0</v>
      </c>
      <c r="F687" s="12">
        <v>0</v>
      </c>
      <c r="G687" s="12">
        <v>0</v>
      </c>
      <c r="H687" s="2" t="str">
        <f>INDEX(foe_table!$A$2:$A$78,MATCH(IF(B687=0,I686,B687),foe_table!$B$2:$B$78,0))</f>
        <v>Engineering</v>
      </c>
      <c r="I687" s="2" t="str">
        <f t="shared" si="10"/>
        <v>Manufacturing Engineering and Technology</v>
      </c>
    </row>
    <row r="688" spans="2:9">
      <c r="B688" s="53"/>
      <c r="C688" s="11" t="s">
        <v>159</v>
      </c>
      <c r="D688" s="12">
        <v>0</v>
      </c>
      <c r="E688" s="12">
        <v>0</v>
      </c>
      <c r="F688" s="12">
        <v>0</v>
      </c>
      <c r="G688" s="12">
        <v>0</v>
      </c>
      <c r="H688" s="2" t="str">
        <f>INDEX(foe_table!$A$2:$A$78,MATCH(IF(B688=0,I687,B688),foe_table!$B$2:$B$78,0))</f>
        <v>Engineering</v>
      </c>
      <c r="I688" s="2" t="str">
        <f t="shared" si="10"/>
        <v>Manufacturing Engineering and Technology</v>
      </c>
    </row>
    <row r="689" spans="2:9">
      <c r="B689" s="53"/>
      <c r="C689" s="11" t="s">
        <v>9</v>
      </c>
      <c r="D689" s="12">
        <v>0</v>
      </c>
      <c r="E689" s="12">
        <v>0</v>
      </c>
      <c r="F689" s="12">
        <v>0</v>
      </c>
      <c r="G689" s="12">
        <v>0</v>
      </c>
      <c r="H689" s="2" t="str">
        <f>INDEX(foe_table!$A$2:$A$78,MATCH(IF(B689=0,I688,B689),foe_table!$B$2:$B$78,0))</f>
        <v>Engineering</v>
      </c>
      <c r="I689" s="2" t="str">
        <f t="shared" si="10"/>
        <v>Manufacturing Engineering and Technology</v>
      </c>
    </row>
    <row r="690" spans="2:9">
      <c r="B690" s="53"/>
      <c r="C690" s="11" t="s">
        <v>160</v>
      </c>
      <c r="D690" s="12">
        <v>7</v>
      </c>
      <c r="E690" s="12">
        <v>4</v>
      </c>
      <c r="F690" s="12">
        <v>0</v>
      </c>
      <c r="G690" s="12">
        <v>0</v>
      </c>
      <c r="H690" s="2" t="str">
        <f>INDEX(foe_table!$A$2:$A$78,MATCH(IF(B690=0,I689,B690),foe_table!$B$2:$B$78,0))</f>
        <v>Engineering</v>
      </c>
      <c r="I690" s="2" t="str">
        <f t="shared" si="10"/>
        <v>Manufacturing Engineering and Technology</v>
      </c>
    </row>
    <row r="691" spans="2:9">
      <c r="B691" s="53"/>
      <c r="C691" s="11" t="s">
        <v>10</v>
      </c>
      <c r="D691" s="12">
        <v>0</v>
      </c>
      <c r="E691" s="12">
        <v>0</v>
      </c>
      <c r="F691" s="12">
        <v>0</v>
      </c>
      <c r="G691" s="12">
        <v>0</v>
      </c>
      <c r="H691" s="2" t="str">
        <f>INDEX(foe_table!$A$2:$A$78,MATCH(IF(B691=0,I690,B691),foe_table!$B$2:$B$78,0))</f>
        <v>Engineering</v>
      </c>
      <c r="I691" s="2" t="str">
        <f t="shared" si="10"/>
        <v>Manufacturing Engineering and Technology</v>
      </c>
    </row>
    <row r="692" spans="2:9">
      <c r="B692" s="53"/>
      <c r="C692" s="11" t="s">
        <v>161</v>
      </c>
      <c r="D692" s="12">
        <v>0</v>
      </c>
      <c r="E692" s="12">
        <v>0</v>
      </c>
      <c r="F692" s="12">
        <v>0</v>
      </c>
      <c r="G692" s="12">
        <v>6</v>
      </c>
      <c r="H692" s="2" t="str">
        <f>INDEX(foe_table!$A$2:$A$78,MATCH(IF(B692=0,I691,B692),foe_table!$B$2:$B$78,0))</f>
        <v>Engineering</v>
      </c>
      <c r="I692" s="2" t="str">
        <f t="shared" si="10"/>
        <v>Manufacturing Engineering and Technology</v>
      </c>
    </row>
    <row r="693" spans="2:9">
      <c r="B693" s="53"/>
      <c r="C693" s="11" t="s">
        <v>162</v>
      </c>
      <c r="D693" s="12">
        <v>0</v>
      </c>
      <c r="E693" s="12">
        <v>0</v>
      </c>
      <c r="F693" s="12">
        <v>0</v>
      </c>
      <c r="G693" s="12">
        <v>3</v>
      </c>
      <c r="H693" s="2" t="str">
        <f>INDEX(foe_table!$A$2:$A$78,MATCH(IF(B693=0,I692,B693),foe_table!$B$2:$B$78,0))</f>
        <v>Engineering</v>
      </c>
      <c r="I693" s="2" t="str">
        <f t="shared" si="10"/>
        <v>Manufacturing Engineering and Technology</v>
      </c>
    </row>
    <row r="694" spans="2:9">
      <c r="B694" s="53"/>
      <c r="C694" s="11" t="s">
        <v>163</v>
      </c>
      <c r="D694" s="12">
        <v>0</v>
      </c>
      <c r="E694" s="12">
        <v>0</v>
      </c>
      <c r="F694" s="12">
        <v>0</v>
      </c>
      <c r="G694" s="12">
        <v>4</v>
      </c>
      <c r="H694" s="2" t="str">
        <f>INDEX(foe_table!$A$2:$A$78,MATCH(IF(B694=0,I693,B694),foe_table!$B$2:$B$78,0))</f>
        <v>Engineering</v>
      </c>
      <c r="I694" s="2" t="str">
        <f t="shared" si="10"/>
        <v>Manufacturing Engineering and Technology</v>
      </c>
    </row>
    <row r="695" spans="2:9">
      <c r="B695" s="53"/>
      <c r="C695" s="11" t="s">
        <v>11</v>
      </c>
      <c r="D695" s="12">
        <v>0</v>
      </c>
      <c r="E695" s="12">
        <v>0</v>
      </c>
      <c r="F695" s="12">
        <v>3</v>
      </c>
      <c r="G695" s="12">
        <v>0</v>
      </c>
      <c r="H695" s="2" t="str">
        <f>INDEX(foe_table!$A$2:$A$78,MATCH(IF(B695=0,I694,B695),foe_table!$B$2:$B$78,0))</f>
        <v>Engineering</v>
      </c>
      <c r="I695" s="2" t="str">
        <f t="shared" si="10"/>
        <v>Manufacturing Engineering and Technology</v>
      </c>
    </row>
    <row r="696" spans="2:9">
      <c r="B696" s="53"/>
      <c r="C696" s="11" t="s">
        <v>164</v>
      </c>
      <c r="D696" s="12">
        <v>0</v>
      </c>
      <c r="E696" s="12">
        <v>0</v>
      </c>
      <c r="F696" s="12">
        <v>0</v>
      </c>
      <c r="G696" s="12">
        <v>0</v>
      </c>
      <c r="H696" s="2" t="str">
        <f>INDEX(foe_table!$A$2:$A$78,MATCH(IF(B696=0,I695,B696),foe_table!$B$2:$B$78,0))</f>
        <v>Engineering</v>
      </c>
      <c r="I696" s="2" t="str">
        <f t="shared" si="10"/>
        <v>Manufacturing Engineering and Technology</v>
      </c>
    </row>
    <row r="697" spans="2:9">
      <c r="B697" s="53"/>
      <c r="C697" s="11" t="s">
        <v>12</v>
      </c>
      <c r="D697" s="12">
        <v>0</v>
      </c>
      <c r="E697" s="12">
        <v>0</v>
      </c>
      <c r="F697" s="12">
        <v>0</v>
      </c>
      <c r="G697" s="12">
        <v>0</v>
      </c>
      <c r="H697" s="2" t="str">
        <f>INDEX(foe_table!$A$2:$A$78,MATCH(IF(B697=0,I696,B697),foe_table!$B$2:$B$78,0))</f>
        <v>Engineering</v>
      </c>
      <c r="I697" s="2" t="str">
        <f t="shared" si="10"/>
        <v>Manufacturing Engineering and Technology</v>
      </c>
    </row>
    <row r="698" spans="2:9">
      <c r="B698" s="53"/>
      <c r="C698" s="11" t="s">
        <v>165</v>
      </c>
      <c r="D698" s="12">
        <v>0</v>
      </c>
      <c r="E698" s="12">
        <v>0</v>
      </c>
      <c r="F698" s="12">
        <v>3</v>
      </c>
      <c r="G698" s="12">
        <v>0</v>
      </c>
      <c r="H698" s="2" t="str">
        <f>INDEX(foe_table!$A$2:$A$78,MATCH(IF(B698=0,I697,B698),foe_table!$B$2:$B$78,0))</f>
        <v>Engineering</v>
      </c>
      <c r="I698" s="2" t="str">
        <f t="shared" si="10"/>
        <v>Manufacturing Engineering and Technology</v>
      </c>
    </row>
    <row r="699" spans="2:9">
      <c r="B699" s="53"/>
      <c r="C699" s="11" t="s">
        <v>13</v>
      </c>
      <c r="D699" s="12">
        <v>4</v>
      </c>
      <c r="E699" s="12">
        <v>9</v>
      </c>
      <c r="F699" s="12">
        <v>3</v>
      </c>
      <c r="G699" s="12">
        <v>0</v>
      </c>
      <c r="H699" s="2" t="str">
        <f>INDEX(foe_table!$A$2:$A$78,MATCH(IF(B699=0,I698,B699),foe_table!$B$2:$B$78,0))</f>
        <v>Engineering</v>
      </c>
      <c r="I699" s="2" t="str">
        <f t="shared" si="10"/>
        <v>Manufacturing Engineering and Technology</v>
      </c>
    </row>
    <row r="700" spans="2:9">
      <c r="B700" s="53"/>
      <c r="C700" s="11" t="s">
        <v>166</v>
      </c>
      <c r="D700" s="12">
        <v>0</v>
      </c>
      <c r="E700" s="12">
        <v>0</v>
      </c>
      <c r="F700" s="12">
        <v>3</v>
      </c>
      <c r="G700" s="12">
        <v>0</v>
      </c>
      <c r="H700" s="2" t="str">
        <f>INDEX(foe_table!$A$2:$A$78,MATCH(IF(B700=0,I699,B700),foe_table!$B$2:$B$78,0))</f>
        <v>Engineering</v>
      </c>
      <c r="I700" s="2" t="str">
        <f t="shared" si="10"/>
        <v>Manufacturing Engineering and Technology</v>
      </c>
    </row>
    <row r="701" spans="2:9">
      <c r="B701" s="53"/>
      <c r="C701" s="11" t="s">
        <v>14</v>
      </c>
      <c r="D701" s="12">
        <v>0</v>
      </c>
      <c r="E701" s="12">
        <v>0</v>
      </c>
      <c r="F701" s="12">
        <v>0</v>
      </c>
      <c r="G701" s="12">
        <v>0</v>
      </c>
      <c r="H701" s="2" t="str">
        <f>INDEX(foe_table!$A$2:$A$78,MATCH(IF(B701=0,I700,B701),foe_table!$B$2:$B$78,0))</f>
        <v>Engineering</v>
      </c>
      <c r="I701" s="2" t="str">
        <f t="shared" si="10"/>
        <v>Manufacturing Engineering and Technology</v>
      </c>
    </row>
    <row r="702" spans="2:9">
      <c r="B702" s="53"/>
      <c r="C702" s="11" t="s">
        <v>167</v>
      </c>
      <c r="D702" s="12">
        <v>0</v>
      </c>
      <c r="E702" s="12">
        <v>6</v>
      </c>
      <c r="F702" s="12">
        <v>0</v>
      </c>
      <c r="G702" s="12">
        <v>0</v>
      </c>
      <c r="H702" s="2" t="str">
        <f>INDEX(foe_table!$A$2:$A$78,MATCH(IF(B702=0,I701,B702),foe_table!$B$2:$B$78,0))</f>
        <v>Engineering</v>
      </c>
      <c r="I702" s="2" t="str">
        <f t="shared" si="10"/>
        <v>Manufacturing Engineering and Technology</v>
      </c>
    </row>
    <row r="703" spans="2:9">
      <c r="B703" s="53"/>
      <c r="C703" s="11" t="s">
        <v>15</v>
      </c>
      <c r="D703" s="12">
        <v>0</v>
      </c>
      <c r="E703" s="12">
        <v>0</v>
      </c>
      <c r="F703" s="12">
        <v>0</v>
      </c>
      <c r="G703" s="12">
        <v>0</v>
      </c>
      <c r="H703" s="2" t="str">
        <f>INDEX(foe_table!$A$2:$A$78,MATCH(IF(B703=0,I702,B703),foe_table!$B$2:$B$78,0))</f>
        <v>Engineering</v>
      </c>
      <c r="I703" s="2" t="str">
        <f t="shared" si="10"/>
        <v>Manufacturing Engineering and Technology</v>
      </c>
    </row>
    <row r="704" spans="2:9">
      <c r="B704" s="53"/>
      <c r="C704" s="11" t="s">
        <v>168</v>
      </c>
      <c r="D704" s="12">
        <v>0</v>
      </c>
      <c r="E704" s="12">
        <v>3</v>
      </c>
      <c r="F704" s="12">
        <v>0</v>
      </c>
      <c r="G704" s="12">
        <v>0</v>
      </c>
      <c r="H704" s="2" t="str">
        <f>INDEX(foe_table!$A$2:$A$78,MATCH(IF(B704=0,I703,B704),foe_table!$B$2:$B$78,0))</f>
        <v>Engineering</v>
      </c>
      <c r="I704" s="2" t="str">
        <f t="shared" si="10"/>
        <v>Manufacturing Engineering and Technology</v>
      </c>
    </row>
    <row r="705" spans="2:9">
      <c r="B705" s="53"/>
      <c r="C705" s="11" t="s">
        <v>16</v>
      </c>
      <c r="D705" s="12">
        <v>0</v>
      </c>
      <c r="E705" s="12">
        <v>0</v>
      </c>
      <c r="F705" s="12">
        <v>0</v>
      </c>
      <c r="G705" s="12">
        <v>0</v>
      </c>
      <c r="H705" s="2" t="str">
        <f>INDEX(foe_table!$A$2:$A$78,MATCH(IF(B705=0,I704,B705),foe_table!$B$2:$B$78,0))</f>
        <v>Engineering</v>
      </c>
      <c r="I705" s="2" t="str">
        <f t="shared" si="10"/>
        <v>Manufacturing Engineering and Technology</v>
      </c>
    </row>
    <row r="706" spans="2:9">
      <c r="B706" s="53"/>
      <c r="C706" s="11" t="s">
        <v>17</v>
      </c>
      <c r="D706" s="12">
        <v>0</v>
      </c>
      <c r="E706" s="12">
        <v>0</v>
      </c>
      <c r="F706" s="12">
        <v>0</v>
      </c>
      <c r="G706" s="12">
        <v>0</v>
      </c>
      <c r="H706" s="2" t="str">
        <f>INDEX(foe_table!$A$2:$A$78,MATCH(IF(B706=0,I705,B706),foe_table!$B$2:$B$78,0))</f>
        <v>Engineering</v>
      </c>
      <c r="I706" s="2" t="str">
        <f t="shared" si="10"/>
        <v>Manufacturing Engineering and Technology</v>
      </c>
    </row>
    <row r="707" spans="2:9">
      <c r="B707" s="53"/>
      <c r="C707" s="11" t="s">
        <v>18</v>
      </c>
      <c r="D707" s="12">
        <v>0</v>
      </c>
      <c r="E707" s="12">
        <v>0</v>
      </c>
      <c r="F707" s="12">
        <v>0</v>
      </c>
      <c r="G707" s="12">
        <v>0</v>
      </c>
      <c r="H707" s="2" t="str">
        <f>INDEX(foe_table!$A$2:$A$78,MATCH(IF(B707=0,I706,B707),foe_table!$B$2:$B$78,0))</f>
        <v>Engineering</v>
      </c>
      <c r="I707" s="2" t="str">
        <f t="shared" si="10"/>
        <v>Manufacturing Engineering and Technology</v>
      </c>
    </row>
    <row r="708" spans="2:9">
      <c r="B708" s="53"/>
      <c r="C708" s="11" t="s">
        <v>19</v>
      </c>
      <c r="D708" s="12">
        <v>0</v>
      </c>
      <c r="E708" s="12">
        <v>0</v>
      </c>
      <c r="F708" s="12">
        <v>0</v>
      </c>
      <c r="G708" s="12">
        <v>0</v>
      </c>
      <c r="H708" s="2" t="str">
        <f>INDEX(foe_table!$A$2:$A$78,MATCH(IF(B708=0,I707,B708),foe_table!$B$2:$B$78,0))</f>
        <v>Engineering</v>
      </c>
      <c r="I708" s="2" t="str">
        <f t="shared" si="10"/>
        <v>Manufacturing Engineering and Technology</v>
      </c>
    </row>
    <row r="709" spans="2:9">
      <c r="B709" s="53"/>
      <c r="C709" s="11" t="s">
        <v>169</v>
      </c>
      <c r="D709" s="12">
        <v>0</v>
      </c>
      <c r="E709" s="12">
        <v>3</v>
      </c>
      <c r="F709" s="12">
        <v>0</v>
      </c>
      <c r="G709" s="12">
        <v>0</v>
      </c>
      <c r="H709" s="2" t="str">
        <f>INDEX(foe_table!$A$2:$A$78,MATCH(IF(B709=0,I708,B709),foe_table!$B$2:$B$78,0))</f>
        <v>Engineering</v>
      </c>
      <c r="I709" s="2" t="str">
        <f t="shared" si="10"/>
        <v>Manufacturing Engineering and Technology</v>
      </c>
    </row>
    <row r="710" spans="2:9">
      <c r="B710" s="53"/>
      <c r="C710" s="11" t="s">
        <v>20</v>
      </c>
      <c r="D710" s="12">
        <v>0</v>
      </c>
      <c r="E710" s="12">
        <v>0</v>
      </c>
      <c r="F710" s="12">
        <v>0</v>
      </c>
      <c r="G710" s="12">
        <v>0</v>
      </c>
      <c r="H710" s="2" t="str">
        <f>INDEX(foe_table!$A$2:$A$78,MATCH(IF(B710=0,I709,B710),foe_table!$B$2:$B$78,0))</f>
        <v>Engineering</v>
      </c>
      <c r="I710" s="2" t="str">
        <f t="shared" si="10"/>
        <v>Manufacturing Engineering and Technology</v>
      </c>
    </row>
    <row r="711" spans="2:9">
      <c r="B711" s="53"/>
      <c r="C711" s="11" t="s">
        <v>21</v>
      </c>
      <c r="D711" s="12">
        <v>0</v>
      </c>
      <c r="E711" s="12">
        <v>0</v>
      </c>
      <c r="F711" s="12">
        <v>0</v>
      </c>
      <c r="G711" s="12">
        <v>0</v>
      </c>
      <c r="H711" s="2" t="str">
        <f>INDEX(foe_table!$A$2:$A$78,MATCH(IF(B711=0,I710,B711),foe_table!$B$2:$B$78,0))</f>
        <v>Engineering</v>
      </c>
      <c r="I711" s="2" t="str">
        <f t="shared" si="10"/>
        <v>Manufacturing Engineering and Technology</v>
      </c>
    </row>
    <row r="712" spans="2:9">
      <c r="B712" s="53"/>
      <c r="C712" s="11" t="s">
        <v>170</v>
      </c>
      <c r="D712" s="12">
        <v>5</v>
      </c>
      <c r="E712" s="12">
        <v>0</v>
      </c>
      <c r="F712" s="12">
        <v>0</v>
      </c>
      <c r="G712" s="12">
        <v>0</v>
      </c>
      <c r="H712" s="2" t="str">
        <f>INDEX(foe_table!$A$2:$A$78,MATCH(IF(B712=0,I711,B712),foe_table!$B$2:$B$78,0))</f>
        <v>Engineering</v>
      </c>
      <c r="I712" s="2" t="str">
        <f t="shared" si="10"/>
        <v>Manufacturing Engineering and Technology</v>
      </c>
    </row>
    <row r="713" spans="2:9">
      <c r="B713" s="53"/>
      <c r="C713" s="11" t="s">
        <v>22</v>
      </c>
      <c r="D713" s="12">
        <v>0</v>
      </c>
      <c r="E713" s="12">
        <v>0</v>
      </c>
      <c r="F713" s="12">
        <v>0</v>
      </c>
      <c r="G713" s="12">
        <v>0</v>
      </c>
      <c r="H713" s="2" t="str">
        <f>INDEX(foe_table!$A$2:$A$78,MATCH(IF(B713=0,I712,B713),foe_table!$B$2:$B$78,0))</f>
        <v>Engineering</v>
      </c>
      <c r="I713" s="2" t="str">
        <f t="shared" si="10"/>
        <v>Manufacturing Engineering and Technology</v>
      </c>
    </row>
    <row r="714" spans="2:9">
      <c r="B714" s="53"/>
      <c r="C714" s="11" t="s">
        <v>23</v>
      </c>
      <c r="D714" s="12">
        <v>0</v>
      </c>
      <c r="E714" s="12">
        <v>0</v>
      </c>
      <c r="F714" s="12">
        <v>0</v>
      </c>
      <c r="G714" s="12">
        <v>0</v>
      </c>
      <c r="H714" s="2" t="str">
        <f>INDEX(foe_table!$A$2:$A$78,MATCH(IF(B714=0,I713,B714),foe_table!$B$2:$B$78,0))</f>
        <v>Engineering</v>
      </c>
      <c r="I714" s="2" t="str">
        <f t="shared" si="10"/>
        <v>Manufacturing Engineering and Technology</v>
      </c>
    </row>
    <row r="715" spans="2:9">
      <c r="B715" s="53"/>
      <c r="C715" s="11" t="s">
        <v>24</v>
      </c>
      <c r="D715" s="12">
        <v>24</v>
      </c>
      <c r="E715" s="12">
        <v>19</v>
      </c>
      <c r="F715" s="12">
        <v>12</v>
      </c>
      <c r="G715" s="12">
        <v>31</v>
      </c>
      <c r="H715" s="2" t="str">
        <f>INDEX(foe_table!$A$2:$A$78,MATCH(IF(B715=0,I714,B715),foe_table!$B$2:$B$78,0))</f>
        <v>Engineering</v>
      </c>
      <c r="I715" s="2" t="str">
        <f t="shared" si="10"/>
        <v>Manufacturing Engineering and Technology</v>
      </c>
    </row>
    <row r="716" spans="2:9">
      <c r="B716" s="52" t="s">
        <v>54</v>
      </c>
      <c r="C716" s="11" t="s">
        <v>0</v>
      </c>
      <c r="D716" s="12">
        <v>4</v>
      </c>
      <c r="E716" s="12">
        <v>0</v>
      </c>
      <c r="F716" s="12">
        <v>0</v>
      </c>
      <c r="G716" s="12">
        <v>0</v>
      </c>
      <c r="H716" s="2" t="str">
        <f>INDEX(foe_table!$A$2:$A$78,MATCH(IF(B716=0,I715,B716),foe_table!$B$2:$B$78,0))</f>
        <v>Engineering</v>
      </c>
      <c r="I716" s="2" t="str">
        <f t="shared" si="10"/>
        <v>Process and Resources Engineering</v>
      </c>
    </row>
    <row r="717" spans="2:9">
      <c r="B717" s="53"/>
      <c r="C717" s="11" t="s">
        <v>1</v>
      </c>
      <c r="D717" s="12">
        <v>6</v>
      </c>
      <c r="E717" s="12">
        <v>8</v>
      </c>
      <c r="F717" s="12">
        <v>0</v>
      </c>
      <c r="G717" s="12">
        <v>0</v>
      </c>
      <c r="H717" s="2" t="str">
        <f>INDEX(foe_table!$A$2:$A$78,MATCH(IF(B717=0,I716,B717),foe_table!$B$2:$B$78,0))</f>
        <v>Engineering</v>
      </c>
      <c r="I717" s="2" t="str">
        <f t="shared" si="10"/>
        <v>Process and Resources Engineering</v>
      </c>
    </row>
    <row r="718" spans="2:9">
      <c r="B718" s="53"/>
      <c r="C718" s="11" t="s">
        <v>2</v>
      </c>
      <c r="D718" s="12">
        <v>3</v>
      </c>
      <c r="E718" s="12">
        <v>3</v>
      </c>
      <c r="F718" s="12">
        <v>0</v>
      </c>
      <c r="G718" s="12">
        <v>4</v>
      </c>
      <c r="H718" s="2" t="str">
        <f>INDEX(foe_table!$A$2:$A$78,MATCH(IF(B718=0,I717,B718),foe_table!$B$2:$B$78,0))</f>
        <v>Engineering</v>
      </c>
      <c r="I718" s="2" t="str">
        <f t="shared" si="10"/>
        <v>Process and Resources Engineering</v>
      </c>
    </row>
    <row r="719" spans="2:9">
      <c r="B719" s="53"/>
      <c r="C719" s="11" t="s">
        <v>142</v>
      </c>
      <c r="D719" s="12">
        <v>83</v>
      </c>
      <c r="E719" s="12">
        <v>133</v>
      </c>
      <c r="F719" s="12">
        <v>30</v>
      </c>
      <c r="G719" s="12">
        <v>49</v>
      </c>
      <c r="H719" s="2" t="str">
        <f>INDEX(foe_table!$A$2:$A$78,MATCH(IF(B719=0,I718,B719),foe_table!$B$2:$B$78,0))</f>
        <v>Engineering</v>
      </c>
      <c r="I719" s="2" t="str">
        <f t="shared" si="10"/>
        <v>Process and Resources Engineering</v>
      </c>
    </row>
    <row r="720" spans="2:9">
      <c r="B720" s="53"/>
      <c r="C720" s="11" t="s">
        <v>143</v>
      </c>
      <c r="D720" s="12">
        <v>13</v>
      </c>
      <c r="E720" s="12">
        <v>9</v>
      </c>
      <c r="F720" s="12">
        <v>4</v>
      </c>
      <c r="G720" s="12">
        <v>5</v>
      </c>
      <c r="H720" s="2" t="str">
        <f>INDEX(foe_table!$A$2:$A$78,MATCH(IF(B720=0,I719,B720),foe_table!$B$2:$B$78,0))</f>
        <v>Engineering</v>
      </c>
      <c r="I720" s="2" t="str">
        <f t="shared" si="10"/>
        <v>Process and Resources Engineering</v>
      </c>
    </row>
    <row r="721" spans="2:9">
      <c r="B721" s="53"/>
      <c r="C721" s="11" t="s">
        <v>3</v>
      </c>
      <c r="D721" s="12">
        <v>12</v>
      </c>
      <c r="E721" s="12">
        <v>3</v>
      </c>
      <c r="F721" s="12">
        <v>4</v>
      </c>
      <c r="G721" s="12">
        <v>3</v>
      </c>
      <c r="H721" s="2" t="str">
        <f>INDEX(foe_table!$A$2:$A$78,MATCH(IF(B721=0,I720,B721),foe_table!$B$2:$B$78,0))</f>
        <v>Engineering</v>
      </c>
      <c r="I721" s="2" t="str">
        <f t="shared" si="10"/>
        <v>Process and Resources Engineering</v>
      </c>
    </row>
    <row r="722" spans="2:9">
      <c r="B722" s="53"/>
      <c r="C722" s="11" t="s">
        <v>144</v>
      </c>
      <c r="D722" s="12">
        <v>0</v>
      </c>
      <c r="E722" s="12">
        <v>0</v>
      </c>
      <c r="F722" s="12">
        <v>0</v>
      </c>
      <c r="G722" s="12">
        <v>0</v>
      </c>
      <c r="H722" s="2" t="str">
        <f>INDEX(foe_table!$A$2:$A$78,MATCH(IF(B722=0,I721,B722),foe_table!$B$2:$B$78,0))</f>
        <v>Engineering</v>
      </c>
      <c r="I722" s="2" t="str">
        <f t="shared" ref="I722:I785" si="11">IF(B722=0,I721,B722)</f>
        <v>Process and Resources Engineering</v>
      </c>
    </row>
    <row r="723" spans="2:9">
      <c r="B723" s="53"/>
      <c r="C723" s="11" t="s">
        <v>145</v>
      </c>
      <c r="D723" s="12">
        <v>62</v>
      </c>
      <c r="E723" s="12">
        <v>37</v>
      </c>
      <c r="F723" s="12">
        <v>25</v>
      </c>
      <c r="G723" s="12">
        <v>33</v>
      </c>
      <c r="H723" s="2" t="str">
        <f>INDEX(foe_table!$A$2:$A$78,MATCH(IF(B723=0,I722,B723),foe_table!$B$2:$B$78,0))</f>
        <v>Engineering</v>
      </c>
      <c r="I723" s="2" t="str">
        <f t="shared" si="11"/>
        <v>Process and Resources Engineering</v>
      </c>
    </row>
    <row r="724" spans="2:9">
      <c r="B724" s="53"/>
      <c r="C724" s="11" t="s">
        <v>146</v>
      </c>
      <c r="D724" s="12">
        <v>592</v>
      </c>
      <c r="E724" s="12">
        <v>383</v>
      </c>
      <c r="F724" s="12">
        <v>190</v>
      </c>
      <c r="G724" s="12">
        <v>133</v>
      </c>
      <c r="H724" s="2" t="str">
        <f>INDEX(foe_table!$A$2:$A$78,MATCH(IF(B724=0,I723,B724),foe_table!$B$2:$B$78,0))</f>
        <v>Engineering</v>
      </c>
      <c r="I724" s="2" t="str">
        <f t="shared" si="11"/>
        <v>Process and Resources Engineering</v>
      </c>
    </row>
    <row r="725" spans="2:9">
      <c r="B725" s="53"/>
      <c r="C725" s="11" t="s">
        <v>147</v>
      </c>
      <c r="D725" s="12">
        <v>28</v>
      </c>
      <c r="E725" s="12">
        <v>3</v>
      </c>
      <c r="F725" s="12">
        <v>7</v>
      </c>
      <c r="G725" s="12">
        <v>5</v>
      </c>
      <c r="H725" s="2" t="str">
        <f>INDEX(foe_table!$A$2:$A$78,MATCH(IF(B725=0,I724,B725),foe_table!$B$2:$B$78,0))</f>
        <v>Engineering</v>
      </c>
      <c r="I725" s="2" t="str">
        <f t="shared" si="11"/>
        <v>Process and Resources Engineering</v>
      </c>
    </row>
    <row r="726" spans="2:9">
      <c r="B726" s="53"/>
      <c r="C726" s="11" t="s">
        <v>148</v>
      </c>
      <c r="D726" s="12">
        <v>4</v>
      </c>
      <c r="E726" s="12">
        <v>6</v>
      </c>
      <c r="F726" s="12">
        <v>4</v>
      </c>
      <c r="G726" s="12">
        <v>5</v>
      </c>
      <c r="H726" s="2" t="str">
        <f>INDEX(foe_table!$A$2:$A$78,MATCH(IF(B726=0,I725,B726),foe_table!$B$2:$B$78,0))</f>
        <v>Engineering</v>
      </c>
      <c r="I726" s="2" t="str">
        <f t="shared" si="11"/>
        <v>Process and Resources Engineering</v>
      </c>
    </row>
    <row r="727" spans="2:9">
      <c r="B727" s="53"/>
      <c r="C727" s="11" t="s">
        <v>149</v>
      </c>
      <c r="D727" s="12">
        <v>15</v>
      </c>
      <c r="E727" s="12">
        <v>9</v>
      </c>
      <c r="F727" s="12">
        <v>4</v>
      </c>
      <c r="G727" s="12">
        <v>5</v>
      </c>
      <c r="H727" s="2" t="str">
        <f>INDEX(foe_table!$A$2:$A$78,MATCH(IF(B727=0,I726,B727),foe_table!$B$2:$B$78,0))</f>
        <v>Engineering</v>
      </c>
      <c r="I727" s="2" t="str">
        <f t="shared" si="11"/>
        <v>Process and Resources Engineering</v>
      </c>
    </row>
    <row r="728" spans="2:9">
      <c r="B728" s="53"/>
      <c r="C728" s="11" t="s">
        <v>150</v>
      </c>
      <c r="D728" s="12">
        <v>0</v>
      </c>
      <c r="E728" s="12">
        <v>0</v>
      </c>
      <c r="F728" s="12">
        <v>0</v>
      </c>
      <c r="G728" s="12">
        <v>0</v>
      </c>
      <c r="H728" s="2" t="str">
        <f>INDEX(foe_table!$A$2:$A$78,MATCH(IF(B728=0,I727,B728),foe_table!$B$2:$B$78,0))</f>
        <v>Engineering</v>
      </c>
      <c r="I728" s="2" t="str">
        <f t="shared" si="11"/>
        <v>Process and Resources Engineering</v>
      </c>
    </row>
    <row r="729" spans="2:9">
      <c r="B729" s="53"/>
      <c r="C729" s="11" t="s">
        <v>4</v>
      </c>
      <c r="D729" s="12">
        <v>8</v>
      </c>
      <c r="E729" s="12">
        <v>3</v>
      </c>
      <c r="F729" s="12">
        <v>0</v>
      </c>
      <c r="G729" s="12">
        <v>0</v>
      </c>
      <c r="H729" s="2" t="str">
        <f>INDEX(foe_table!$A$2:$A$78,MATCH(IF(B729=0,I728,B729),foe_table!$B$2:$B$78,0))</f>
        <v>Engineering</v>
      </c>
      <c r="I729" s="2" t="str">
        <f t="shared" si="11"/>
        <v>Process and Resources Engineering</v>
      </c>
    </row>
    <row r="730" spans="2:9">
      <c r="B730" s="53"/>
      <c r="C730" s="11" t="s">
        <v>151</v>
      </c>
      <c r="D730" s="12">
        <v>56</v>
      </c>
      <c r="E730" s="12">
        <v>34</v>
      </c>
      <c r="F730" s="12">
        <v>15</v>
      </c>
      <c r="G730" s="12">
        <v>19</v>
      </c>
      <c r="H730" s="2" t="str">
        <f>INDEX(foe_table!$A$2:$A$78,MATCH(IF(B730=0,I729,B730),foe_table!$B$2:$B$78,0))</f>
        <v>Engineering</v>
      </c>
      <c r="I730" s="2" t="str">
        <f t="shared" si="11"/>
        <v>Process and Resources Engineering</v>
      </c>
    </row>
    <row r="731" spans="2:9">
      <c r="B731" s="53"/>
      <c r="C731" s="11" t="s">
        <v>152</v>
      </c>
      <c r="D731" s="12">
        <v>5</v>
      </c>
      <c r="E731" s="12">
        <v>0</v>
      </c>
      <c r="F731" s="12">
        <v>0</v>
      </c>
      <c r="G731" s="12">
        <v>0</v>
      </c>
      <c r="H731" s="2" t="str">
        <f>INDEX(foe_table!$A$2:$A$78,MATCH(IF(B731=0,I730,B731),foe_table!$B$2:$B$78,0))</f>
        <v>Engineering</v>
      </c>
      <c r="I731" s="2" t="str">
        <f t="shared" si="11"/>
        <v>Process and Resources Engineering</v>
      </c>
    </row>
    <row r="732" spans="2:9">
      <c r="B732" s="53"/>
      <c r="C732" s="11" t="s">
        <v>153</v>
      </c>
      <c r="D732" s="12">
        <v>0</v>
      </c>
      <c r="E732" s="12">
        <v>3</v>
      </c>
      <c r="F732" s="12">
        <v>0</v>
      </c>
      <c r="G732" s="12">
        <v>0</v>
      </c>
      <c r="H732" s="2" t="str">
        <f>INDEX(foe_table!$A$2:$A$78,MATCH(IF(B732=0,I731,B732),foe_table!$B$2:$B$78,0))</f>
        <v>Engineering</v>
      </c>
      <c r="I732" s="2" t="str">
        <f t="shared" si="11"/>
        <v>Process and Resources Engineering</v>
      </c>
    </row>
    <row r="733" spans="2:9">
      <c r="B733" s="53"/>
      <c r="C733" s="11" t="s">
        <v>154</v>
      </c>
      <c r="D733" s="12">
        <v>5</v>
      </c>
      <c r="E733" s="12">
        <v>4</v>
      </c>
      <c r="F733" s="12">
        <v>0</v>
      </c>
      <c r="G733" s="12">
        <v>0</v>
      </c>
      <c r="H733" s="2" t="str">
        <f>INDEX(foe_table!$A$2:$A$78,MATCH(IF(B733=0,I732,B733),foe_table!$B$2:$B$78,0))</f>
        <v>Engineering</v>
      </c>
      <c r="I733" s="2" t="str">
        <f t="shared" si="11"/>
        <v>Process and Resources Engineering</v>
      </c>
    </row>
    <row r="734" spans="2:9">
      <c r="B734" s="53"/>
      <c r="C734" s="11" t="s">
        <v>5</v>
      </c>
      <c r="D734" s="12">
        <v>0</v>
      </c>
      <c r="E734" s="12">
        <v>5</v>
      </c>
      <c r="F734" s="12">
        <v>0</v>
      </c>
      <c r="G734" s="12">
        <v>3</v>
      </c>
      <c r="H734" s="2" t="str">
        <f>INDEX(foe_table!$A$2:$A$78,MATCH(IF(B734=0,I733,B734),foe_table!$B$2:$B$78,0))</f>
        <v>Engineering</v>
      </c>
      <c r="I734" s="2" t="str">
        <f t="shared" si="11"/>
        <v>Process and Resources Engineering</v>
      </c>
    </row>
    <row r="735" spans="2:9">
      <c r="B735" s="53"/>
      <c r="C735" s="11" t="s">
        <v>155</v>
      </c>
      <c r="D735" s="12">
        <v>0</v>
      </c>
      <c r="E735" s="12">
        <v>0</v>
      </c>
      <c r="F735" s="12">
        <v>0</v>
      </c>
      <c r="G735" s="12">
        <v>0</v>
      </c>
      <c r="H735" s="2" t="str">
        <f>INDEX(foe_table!$A$2:$A$78,MATCH(IF(B735=0,I734,B735),foe_table!$B$2:$B$78,0))</f>
        <v>Engineering</v>
      </c>
      <c r="I735" s="2" t="str">
        <f t="shared" si="11"/>
        <v>Process and Resources Engineering</v>
      </c>
    </row>
    <row r="736" spans="2:9">
      <c r="B736" s="53"/>
      <c r="C736" s="11" t="s">
        <v>156</v>
      </c>
      <c r="D736" s="12">
        <v>4</v>
      </c>
      <c r="E736" s="12">
        <v>3</v>
      </c>
      <c r="F736" s="12">
        <v>0</v>
      </c>
      <c r="G736" s="12">
        <v>0</v>
      </c>
      <c r="H736" s="2" t="str">
        <f>INDEX(foe_table!$A$2:$A$78,MATCH(IF(B736=0,I735,B736),foe_table!$B$2:$B$78,0))</f>
        <v>Engineering</v>
      </c>
      <c r="I736" s="2" t="str">
        <f t="shared" si="11"/>
        <v>Process and Resources Engineering</v>
      </c>
    </row>
    <row r="737" spans="2:9">
      <c r="B737" s="53"/>
      <c r="C737" s="11" t="s">
        <v>6</v>
      </c>
      <c r="D737" s="12">
        <v>0</v>
      </c>
      <c r="E737" s="12">
        <v>0</v>
      </c>
      <c r="F737" s="12">
        <v>0</v>
      </c>
      <c r="G737" s="12">
        <v>0</v>
      </c>
      <c r="H737" s="2" t="str">
        <f>INDEX(foe_table!$A$2:$A$78,MATCH(IF(B737=0,I736,B737),foe_table!$B$2:$B$78,0))</f>
        <v>Engineering</v>
      </c>
      <c r="I737" s="2" t="str">
        <f t="shared" si="11"/>
        <v>Process and Resources Engineering</v>
      </c>
    </row>
    <row r="738" spans="2:9">
      <c r="B738" s="53"/>
      <c r="C738" s="11" t="s">
        <v>7</v>
      </c>
      <c r="D738" s="12">
        <v>0</v>
      </c>
      <c r="E738" s="12">
        <v>0</v>
      </c>
      <c r="F738" s="12">
        <v>0</v>
      </c>
      <c r="G738" s="12">
        <v>0</v>
      </c>
      <c r="H738" s="2" t="str">
        <f>INDEX(foe_table!$A$2:$A$78,MATCH(IF(B738=0,I737,B738),foe_table!$B$2:$B$78,0))</f>
        <v>Engineering</v>
      </c>
      <c r="I738" s="2" t="str">
        <f t="shared" si="11"/>
        <v>Process and Resources Engineering</v>
      </c>
    </row>
    <row r="739" spans="2:9">
      <c r="B739" s="53"/>
      <c r="C739" s="11" t="s">
        <v>157</v>
      </c>
      <c r="D739" s="12">
        <v>4</v>
      </c>
      <c r="E739" s="12">
        <v>0</v>
      </c>
      <c r="F739" s="12">
        <v>4</v>
      </c>
      <c r="G739" s="12">
        <v>3</v>
      </c>
      <c r="H739" s="2" t="str">
        <f>INDEX(foe_table!$A$2:$A$78,MATCH(IF(B739=0,I738,B739),foe_table!$B$2:$B$78,0))</f>
        <v>Engineering</v>
      </c>
      <c r="I739" s="2" t="str">
        <f t="shared" si="11"/>
        <v>Process and Resources Engineering</v>
      </c>
    </row>
    <row r="740" spans="2:9">
      <c r="B740" s="53"/>
      <c r="C740" s="11" t="s">
        <v>8</v>
      </c>
      <c r="D740" s="12">
        <v>8</v>
      </c>
      <c r="E740" s="12">
        <v>3</v>
      </c>
      <c r="F740" s="12">
        <v>4</v>
      </c>
      <c r="G740" s="12">
        <v>3</v>
      </c>
      <c r="H740" s="2" t="str">
        <f>INDEX(foe_table!$A$2:$A$78,MATCH(IF(B740=0,I739,B740),foe_table!$B$2:$B$78,0))</f>
        <v>Engineering</v>
      </c>
      <c r="I740" s="2" t="str">
        <f t="shared" si="11"/>
        <v>Process and Resources Engineering</v>
      </c>
    </row>
    <row r="741" spans="2:9">
      <c r="B741" s="53"/>
      <c r="C741" s="11" t="s">
        <v>158</v>
      </c>
      <c r="D741" s="12">
        <v>5</v>
      </c>
      <c r="E741" s="12">
        <v>4</v>
      </c>
      <c r="F741" s="12">
        <v>0</v>
      </c>
      <c r="G741" s="12">
        <v>0</v>
      </c>
      <c r="H741" s="2" t="str">
        <f>INDEX(foe_table!$A$2:$A$78,MATCH(IF(B741=0,I740,B741),foe_table!$B$2:$B$78,0))</f>
        <v>Engineering</v>
      </c>
      <c r="I741" s="2" t="str">
        <f t="shared" si="11"/>
        <v>Process and Resources Engineering</v>
      </c>
    </row>
    <row r="742" spans="2:9">
      <c r="B742" s="53"/>
      <c r="C742" s="11" t="s">
        <v>159</v>
      </c>
      <c r="D742" s="12">
        <v>0</v>
      </c>
      <c r="E742" s="12">
        <v>0</v>
      </c>
      <c r="F742" s="12">
        <v>0</v>
      </c>
      <c r="G742" s="12">
        <v>0</v>
      </c>
      <c r="H742" s="2" t="str">
        <f>INDEX(foe_table!$A$2:$A$78,MATCH(IF(B742=0,I741,B742),foe_table!$B$2:$B$78,0))</f>
        <v>Engineering</v>
      </c>
      <c r="I742" s="2" t="str">
        <f t="shared" si="11"/>
        <v>Process and Resources Engineering</v>
      </c>
    </row>
    <row r="743" spans="2:9">
      <c r="B743" s="53"/>
      <c r="C743" s="11" t="s">
        <v>9</v>
      </c>
      <c r="D743" s="12">
        <v>0</v>
      </c>
      <c r="E743" s="12">
        <v>0</v>
      </c>
      <c r="F743" s="12">
        <v>0</v>
      </c>
      <c r="G743" s="12">
        <v>0</v>
      </c>
      <c r="H743" s="2" t="str">
        <f>INDEX(foe_table!$A$2:$A$78,MATCH(IF(B743=0,I742,B743),foe_table!$B$2:$B$78,0))</f>
        <v>Engineering</v>
      </c>
      <c r="I743" s="2" t="str">
        <f t="shared" si="11"/>
        <v>Process and Resources Engineering</v>
      </c>
    </row>
    <row r="744" spans="2:9">
      <c r="B744" s="53"/>
      <c r="C744" s="11" t="s">
        <v>160</v>
      </c>
      <c r="D744" s="12">
        <v>18</v>
      </c>
      <c r="E744" s="12">
        <v>10</v>
      </c>
      <c r="F744" s="12">
        <v>7</v>
      </c>
      <c r="G744" s="12">
        <v>10</v>
      </c>
      <c r="H744" s="2" t="str">
        <f>INDEX(foe_table!$A$2:$A$78,MATCH(IF(B744=0,I743,B744),foe_table!$B$2:$B$78,0))</f>
        <v>Engineering</v>
      </c>
      <c r="I744" s="2" t="str">
        <f t="shared" si="11"/>
        <v>Process and Resources Engineering</v>
      </c>
    </row>
    <row r="745" spans="2:9">
      <c r="B745" s="53"/>
      <c r="C745" s="11" t="s">
        <v>10</v>
      </c>
      <c r="D745" s="12">
        <v>0</v>
      </c>
      <c r="E745" s="12">
        <v>0</v>
      </c>
      <c r="F745" s="12">
        <v>0</v>
      </c>
      <c r="G745" s="12">
        <v>0</v>
      </c>
      <c r="H745" s="2" t="str">
        <f>INDEX(foe_table!$A$2:$A$78,MATCH(IF(B745=0,I744,B745),foe_table!$B$2:$B$78,0))</f>
        <v>Engineering</v>
      </c>
      <c r="I745" s="2" t="str">
        <f t="shared" si="11"/>
        <v>Process and Resources Engineering</v>
      </c>
    </row>
    <row r="746" spans="2:9">
      <c r="B746" s="53"/>
      <c r="C746" s="11" t="s">
        <v>161</v>
      </c>
      <c r="D746" s="12">
        <v>10</v>
      </c>
      <c r="E746" s="12">
        <v>0</v>
      </c>
      <c r="F746" s="12">
        <v>3</v>
      </c>
      <c r="G746" s="12">
        <v>3</v>
      </c>
      <c r="H746" s="2" t="str">
        <f>INDEX(foe_table!$A$2:$A$78,MATCH(IF(B746=0,I745,B746),foe_table!$B$2:$B$78,0))</f>
        <v>Engineering</v>
      </c>
      <c r="I746" s="2" t="str">
        <f t="shared" si="11"/>
        <v>Process and Resources Engineering</v>
      </c>
    </row>
    <row r="747" spans="2:9">
      <c r="B747" s="53"/>
      <c r="C747" s="11" t="s">
        <v>162</v>
      </c>
      <c r="D747" s="12">
        <v>10</v>
      </c>
      <c r="E747" s="12">
        <v>0</v>
      </c>
      <c r="F747" s="12">
        <v>0</v>
      </c>
      <c r="G747" s="12">
        <v>3</v>
      </c>
      <c r="H747" s="2" t="str">
        <f>INDEX(foe_table!$A$2:$A$78,MATCH(IF(B747=0,I746,B747),foe_table!$B$2:$B$78,0))</f>
        <v>Engineering</v>
      </c>
      <c r="I747" s="2" t="str">
        <f t="shared" si="11"/>
        <v>Process and Resources Engineering</v>
      </c>
    </row>
    <row r="748" spans="2:9">
      <c r="B748" s="53"/>
      <c r="C748" s="11" t="s">
        <v>163</v>
      </c>
      <c r="D748" s="12">
        <v>5</v>
      </c>
      <c r="E748" s="12">
        <v>4</v>
      </c>
      <c r="F748" s="12">
        <v>5</v>
      </c>
      <c r="G748" s="12">
        <v>3</v>
      </c>
      <c r="H748" s="2" t="str">
        <f>INDEX(foe_table!$A$2:$A$78,MATCH(IF(B748=0,I747,B748),foe_table!$B$2:$B$78,0))</f>
        <v>Engineering</v>
      </c>
      <c r="I748" s="2" t="str">
        <f t="shared" si="11"/>
        <v>Process and Resources Engineering</v>
      </c>
    </row>
    <row r="749" spans="2:9">
      <c r="B749" s="53"/>
      <c r="C749" s="11" t="s">
        <v>11</v>
      </c>
      <c r="D749" s="12">
        <v>4</v>
      </c>
      <c r="E749" s="12">
        <v>0</v>
      </c>
      <c r="F749" s="12">
        <v>0</v>
      </c>
      <c r="G749" s="12">
        <v>3</v>
      </c>
      <c r="H749" s="2" t="str">
        <f>INDEX(foe_table!$A$2:$A$78,MATCH(IF(B749=0,I748,B749),foe_table!$B$2:$B$78,0))</f>
        <v>Engineering</v>
      </c>
      <c r="I749" s="2" t="str">
        <f t="shared" si="11"/>
        <v>Process and Resources Engineering</v>
      </c>
    </row>
    <row r="750" spans="2:9">
      <c r="B750" s="53"/>
      <c r="C750" s="11" t="s">
        <v>164</v>
      </c>
      <c r="D750" s="12">
        <v>12</v>
      </c>
      <c r="E750" s="12">
        <v>3</v>
      </c>
      <c r="F750" s="12">
        <v>7</v>
      </c>
      <c r="G750" s="12">
        <v>8</v>
      </c>
      <c r="H750" s="2" t="str">
        <f>INDEX(foe_table!$A$2:$A$78,MATCH(IF(B750=0,I749,B750),foe_table!$B$2:$B$78,0))</f>
        <v>Engineering</v>
      </c>
      <c r="I750" s="2" t="str">
        <f t="shared" si="11"/>
        <v>Process and Resources Engineering</v>
      </c>
    </row>
    <row r="751" spans="2:9">
      <c r="B751" s="53"/>
      <c r="C751" s="11" t="s">
        <v>12</v>
      </c>
      <c r="D751" s="12">
        <v>0</v>
      </c>
      <c r="E751" s="12">
        <v>0</v>
      </c>
      <c r="F751" s="12">
        <v>0</v>
      </c>
      <c r="G751" s="12">
        <v>0</v>
      </c>
      <c r="H751" s="2" t="str">
        <f>INDEX(foe_table!$A$2:$A$78,MATCH(IF(B751=0,I750,B751),foe_table!$B$2:$B$78,0))</f>
        <v>Engineering</v>
      </c>
      <c r="I751" s="2" t="str">
        <f t="shared" si="11"/>
        <v>Process and Resources Engineering</v>
      </c>
    </row>
    <row r="752" spans="2:9">
      <c r="B752" s="53"/>
      <c r="C752" s="11" t="s">
        <v>165</v>
      </c>
      <c r="D752" s="12">
        <v>7</v>
      </c>
      <c r="E752" s="12">
        <v>3</v>
      </c>
      <c r="F752" s="12">
        <v>4</v>
      </c>
      <c r="G752" s="12">
        <v>3</v>
      </c>
      <c r="H752" s="2" t="str">
        <f>INDEX(foe_table!$A$2:$A$78,MATCH(IF(B752=0,I751,B752),foe_table!$B$2:$B$78,0))</f>
        <v>Engineering</v>
      </c>
      <c r="I752" s="2" t="str">
        <f t="shared" si="11"/>
        <v>Process and Resources Engineering</v>
      </c>
    </row>
    <row r="753" spans="2:9">
      <c r="B753" s="53"/>
      <c r="C753" s="11" t="s">
        <v>13</v>
      </c>
      <c r="D753" s="12">
        <v>18</v>
      </c>
      <c r="E753" s="12">
        <v>3</v>
      </c>
      <c r="F753" s="12">
        <v>12</v>
      </c>
      <c r="G753" s="12">
        <v>11</v>
      </c>
      <c r="H753" s="2" t="str">
        <f>INDEX(foe_table!$A$2:$A$78,MATCH(IF(B753=0,I752,B753),foe_table!$B$2:$B$78,0))</f>
        <v>Engineering</v>
      </c>
      <c r="I753" s="2" t="str">
        <f t="shared" si="11"/>
        <v>Process and Resources Engineering</v>
      </c>
    </row>
    <row r="754" spans="2:9">
      <c r="B754" s="53"/>
      <c r="C754" s="11" t="s">
        <v>166</v>
      </c>
      <c r="D754" s="12">
        <v>9</v>
      </c>
      <c r="E754" s="12">
        <v>3</v>
      </c>
      <c r="F754" s="12">
        <v>3</v>
      </c>
      <c r="G754" s="12">
        <v>4</v>
      </c>
      <c r="H754" s="2" t="str">
        <f>INDEX(foe_table!$A$2:$A$78,MATCH(IF(B754=0,I753,B754),foe_table!$B$2:$B$78,0))</f>
        <v>Engineering</v>
      </c>
      <c r="I754" s="2" t="str">
        <f t="shared" si="11"/>
        <v>Process and Resources Engineering</v>
      </c>
    </row>
    <row r="755" spans="2:9">
      <c r="B755" s="53"/>
      <c r="C755" s="11" t="s">
        <v>14</v>
      </c>
      <c r="D755" s="12">
        <v>3</v>
      </c>
      <c r="E755" s="12">
        <v>0</v>
      </c>
      <c r="F755" s="12">
        <v>0</v>
      </c>
      <c r="G755" s="12">
        <v>0</v>
      </c>
      <c r="H755" s="2" t="str">
        <f>INDEX(foe_table!$A$2:$A$78,MATCH(IF(B755=0,I754,B755),foe_table!$B$2:$B$78,0))</f>
        <v>Engineering</v>
      </c>
      <c r="I755" s="2" t="str">
        <f t="shared" si="11"/>
        <v>Process and Resources Engineering</v>
      </c>
    </row>
    <row r="756" spans="2:9">
      <c r="B756" s="53"/>
      <c r="C756" s="11" t="s">
        <v>167</v>
      </c>
      <c r="D756" s="12">
        <v>19</v>
      </c>
      <c r="E756" s="12">
        <v>22</v>
      </c>
      <c r="F756" s="12">
        <v>8</v>
      </c>
      <c r="G756" s="12">
        <v>6</v>
      </c>
      <c r="H756" s="2" t="str">
        <f>INDEX(foe_table!$A$2:$A$78,MATCH(IF(B756=0,I755,B756),foe_table!$B$2:$B$78,0))</f>
        <v>Engineering</v>
      </c>
      <c r="I756" s="2" t="str">
        <f t="shared" si="11"/>
        <v>Process and Resources Engineering</v>
      </c>
    </row>
    <row r="757" spans="2:9">
      <c r="B757" s="53"/>
      <c r="C757" s="11" t="s">
        <v>15</v>
      </c>
      <c r="D757" s="12">
        <v>3</v>
      </c>
      <c r="E757" s="12">
        <v>0</v>
      </c>
      <c r="F757" s="12">
        <v>0</v>
      </c>
      <c r="G757" s="12">
        <v>0</v>
      </c>
      <c r="H757" s="2" t="str">
        <f>INDEX(foe_table!$A$2:$A$78,MATCH(IF(B757=0,I756,B757),foe_table!$B$2:$B$78,0))</f>
        <v>Engineering</v>
      </c>
      <c r="I757" s="2" t="str">
        <f t="shared" si="11"/>
        <v>Process and Resources Engineering</v>
      </c>
    </row>
    <row r="758" spans="2:9">
      <c r="B758" s="53"/>
      <c r="C758" s="11" t="s">
        <v>168</v>
      </c>
      <c r="D758" s="12">
        <v>4</v>
      </c>
      <c r="E758" s="12">
        <v>3</v>
      </c>
      <c r="F758" s="12">
        <v>0</v>
      </c>
      <c r="G758" s="12">
        <v>0</v>
      </c>
      <c r="H758" s="2" t="str">
        <f>INDEX(foe_table!$A$2:$A$78,MATCH(IF(B758=0,I757,B758),foe_table!$B$2:$B$78,0))</f>
        <v>Engineering</v>
      </c>
      <c r="I758" s="2" t="str">
        <f t="shared" si="11"/>
        <v>Process and Resources Engineering</v>
      </c>
    </row>
    <row r="759" spans="2:9">
      <c r="B759" s="53"/>
      <c r="C759" s="11" t="s">
        <v>16</v>
      </c>
      <c r="D759" s="12">
        <v>9</v>
      </c>
      <c r="E759" s="12">
        <v>0</v>
      </c>
      <c r="F759" s="12">
        <v>0</v>
      </c>
      <c r="G759" s="12">
        <v>0</v>
      </c>
      <c r="H759" s="2" t="str">
        <f>INDEX(foe_table!$A$2:$A$78,MATCH(IF(B759=0,I758,B759),foe_table!$B$2:$B$78,0))</f>
        <v>Engineering</v>
      </c>
      <c r="I759" s="2" t="str">
        <f t="shared" si="11"/>
        <v>Process and Resources Engineering</v>
      </c>
    </row>
    <row r="760" spans="2:9">
      <c r="B760" s="53"/>
      <c r="C760" s="11" t="s">
        <v>17</v>
      </c>
      <c r="D760" s="12">
        <v>0</v>
      </c>
      <c r="E760" s="12">
        <v>0</v>
      </c>
      <c r="F760" s="12">
        <v>0</v>
      </c>
      <c r="G760" s="12">
        <v>0</v>
      </c>
      <c r="H760" s="2" t="str">
        <f>INDEX(foe_table!$A$2:$A$78,MATCH(IF(B760=0,I759,B760),foe_table!$B$2:$B$78,0))</f>
        <v>Engineering</v>
      </c>
      <c r="I760" s="2" t="str">
        <f t="shared" si="11"/>
        <v>Process and Resources Engineering</v>
      </c>
    </row>
    <row r="761" spans="2:9">
      <c r="B761" s="53"/>
      <c r="C761" s="11" t="s">
        <v>18</v>
      </c>
      <c r="D761" s="12">
        <v>4</v>
      </c>
      <c r="E761" s="12">
        <v>0</v>
      </c>
      <c r="F761" s="12">
        <v>0</v>
      </c>
      <c r="G761" s="12">
        <v>3</v>
      </c>
      <c r="H761" s="2" t="str">
        <f>INDEX(foe_table!$A$2:$A$78,MATCH(IF(B761=0,I760,B761),foe_table!$B$2:$B$78,0))</f>
        <v>Engineering</v>
      </c>
      <c r="I761" s="2" t="str">
        <f t="shared" si="11"/>
        <v>Process and Resources Engineering</v>
      </c>
    </row>
    <row r="762" spans="2:9">
      <c r="B762" s="53"/>
      <c r="C762" s="11" t="s">
        <v>19</v>
      </c>
      <c r="D762" s="12">
        <v>5</v>
      </c>
      <c r="E762" s="12">
        <v>0</v>
      </c>
      <c r="F762" s="12">
        <v>0</v>
      </c>
      <c r="G762" s="12">
        <v>0</v>
      </c>
      <c r="H762" s="2" t="str">
        <f>INDEX(foe_table!$A$2:$A$78,MATCH(IF(B762=0,I761,B762),foe_table!$B$2:$B$78,0))</f>
        <v>Engineering</v>
      </c>
      <c r="I762" s="2" t="str">
        <f t="shared" si="11"/>
        <v>Process and Resources Engineering</v>
      </c>
    </row>
    <row r="763" spans="2:9">
      <c r="B763" s="53"/>
      <c r="C763" s="11" t="s">
        <v>169</v>
      </c>
      <c r="D763" s="12">
        <v>15</v>
      </c>
      <c r="E763" s="12">
        <v>9</v>
      </c>
      <c r="F763" s="12">
        <v>7</v>
      </c>
      <c r="G763" s="12">
        <v>8</v>
      </c>
      <c r="H763" s="2" t="str">
        <f>INDEX(foe_table!$A$2:$A$78,MATCH(IF(B763=0,I762,B763),foe_table!$B$2:$B$78,0))</f>
        <v>Engineering</v>
      </c>
      <c r="I763" s="2" t="str">
        <f t="shared" si="11"/>
        <v>Process and Resources Engineering</v>
      </c>
    </row>
    <row r="764" spans="2:9">
      <c r="B764" s="53"/>
      <c r="C764" s="11" t="s">
        <v>20</v>
      </c>
      <c r="D764" s="12">
        <v>0</v>
      </c>
      <c r="E764" s="12">
        <v>0</v>
      </c>
      <c r="F764" s="12">
        <v>0</v>
      </c>
      <c r="G764" s="12">
        <v>0</v>
      </c>
      <c r="H764" s="2" t="str">
        <f>INDEX(foe_table!$A$2:$A$78,MATCH(IF(B764=0,I763,B764),foe_table!$B$2:$B$78,0))</f>
        <v>Engineering</v>
      </c>
      <c r="I764" s="2" t="str">
        <f t="shared" si="11"/>
        <v>Process and Resources Engineering</v>
      </c>
    </row>
    <row r="765" spans="2:9">
      <c r="B765" s="53"/>
      <c r="C765" s="11" t="s">
        <v>21</v>
      </c>
      <c r="D765" s="12">
        <v>0</v>
      </c>
      <c r="E765" s="12">
        <v>0</v>
      </c>
      <c r="F765" s="12">
        <v>0</v>
      </c>
      <c r="G765" s="12">
        <v>0</v>
      </c>
      <c r="H765" s="2" t="str">
        <f>INDEX(foe_table!$A$2:$A$78,MATCH(IF(B765=0,I764,B765),foe_table!$B$2:$B$78,0))</f>
        <v>Engineering</v>
      </c>
      <c r="I765" s="2" t="str">
        <f t="shared" si="11"/>
        <v>Process and Resources Engineering</v>
      </c>
    </row>
    <row r="766" spans="2:9">
      <c r="B766" s="53"/>
      <c r="C766" s="11" t="s">
        <v>170</v>
      </c>
      <c r="D766" s="12">
        <v>5</v>
      </c>
      <c r="E766" s="12">
        <v>9</v>
      </c>
      <c r="F766" s="12">
        <v>0</v>
      </c>
      <c r="G766" s="12">
        <v>0</v>
      </c>
      <c r="H766" s="2" t="str">
        <f>INDEX(foe_table!$A$2:$A$78,MATCH(IF(B766=0,I765,B766),foe_table!$B$2:$B$78,0))</f>
        <v>Engineering</v>
      </c>
      <c r="I766" s="2" t="str">
        <f t="shared" si="11"/>
        <v>Process and Resources Engineering</v>
      </c>
    </row>
    <row r="767" spans="2:9">
      <c r="B767" s="53"/>
      <c r="C767" s="11" t="s">
        <v>22</v>
      </c>
      <c r="D767" s="12">
        <v>7</v>
      </c>
      <c r="E767" s="12">
        <v>3</v>
      </c>
      <c r="F767" s="12">
        <v>0</v>
      </c>
      <c r="G767" s="12">
        <v>7</v>
      </c>
      <c r="H767" s="2" t="str">
        <f>INDEX(foe_table!$A$2:$A$78,MATCH(IF(B767=0,I766,B767),foe_table!$B$2:$B$78,0))</f>
        <v>Engineering</v>
      </c>
      <c r="I767" s="2" t="str">
        <f t="shared" si="11"/>
        <v>Process and Resources Engineering</v>
      </c>
    </row>
    <row r="768" spans="2:9">
      <c r="B768" s="53"/>
      <c r="C768" s="11" t="s">
        <v>23</v>
      </c>
      <c r="D768" s="12">
        <v>0</v>
      </c>
      <c r="E768" s="12">
        <v>0</v>
      </c>
      <c r="F768" s="12">
        <v>0</v>
      </c>
      <c r="G768" s="12">
        <v>0</v>
      </c>
      <c r="H768" s="2" t="str">
        <f>INDEX(foe_table!$A$2:$A$78,MATCH(IF(B768=0,I767,B768),foe_table!$B$2:$B$78,0))</f>
        <v>Engineering</v>
      </c>
      <c r="I768" s="2" t="str">
        <f t="shared" si="11"/>
        <v>Process and Resources Engineering</v>
      </c>
    </row>
    <row r="769" spans="2:9">
      <c r="B769" s="53"/>
      <c r="C769" s="11" t="s">
        <v>24</v>
      </c>
      <c r="D769" s="12">
        <v>126</v>
      </c>
      <c r="E769" s="12">
        <v>58</v>
      </c>
      <c r="F769" s="12">
        <v>39</v>
      </c>
      <c r="G769" s="12">
        <v>85</v>
      </c>
      <c r="H769" s="2" t="str">
        <f>INDEX(foe_table!$A$2:$A$78,MATCH(IF(B769=0,I768,B769),foe_table!$B$2:$B$78,0))</f>
        <v>Engineering</v>
      </c>
      <c r="I769" s="2" t="str">
        <f t="shared" si="11"/>
        <v>Process and Resources Engineering</v>
      </c>
    </row>
    <row r="770" spans="2:9">
      <c r="B770" s="52" t="s">
        <v>55</v>
      </c>
      <c r="C770" s="11" t="s">
        <v>0</v>
      </c>
      <c r="D770" s="12">
        <v>0</v>
      </c>
      <c r="E770" s="12">
        <v>0</v>
      </c>
      <c r="F770" s="12">
        <v>0</v>
      </c>
      <c r="G770" s="12">
        <v>0</v>
      </c>
      <c r="H770" s="2" t="str">
        <f>INDEX(foe_table!$A$2:$A$78,MATCH(IF(B770=0,I769,B770),foe_table!$B$2:$B$78,0))</f>
        <v>Engineering</v>
      </c>
      <c r="I770" s="2" t="str">
        <f t="shared" si="11"/>
        <v>Automotive Engineering and Technology</v>
      </c>
    </row>
    <row r="771" spans="2:9">
      <c r="B771" s="53"/>
      <c r="C771" s="11" t="s">
        <v>1</v>
      </c>
      <c r="D771" s="12">
        <v>0</v>
      </c>
      <c r="E771" s="12">
        <v>0</v>
      </c>
      <c r="F771" s="12">
        <v>0</v>
      </c>
      <c r="G771" s="12">
        <v>0</v>
      </c>
      <c r="H771" s="2" t="str">
        <f>INDEX(foe_table!$A$2:$A$78,MATCH(IF(B771=0,I770,B771),foe_table!$B$2:$B$78,0))</f>
        <v>Engineering</v>
      </c>
      <c r="I771" s="2" t="str">
        <f t="shared" si="11"/>
        <v>Automotive Engineering and Technology</v>
      </c>
    </row>
    <row r="772" spans="2:9">
      <c r="B772" s="53"/>
      <c r="C772" s="11" t="s">
        <v>2</v>
      </c>
      <c r="D772" s="12">
        <v>0</v>
      </c>
      <c r="E772" s="12">
        <v>0</v>
      </c>
      <c r="F772" s="12">
        <v>0</v>
      </c>
      <c r="G772" s="12">
        <v>0</v>
      </c>
      <c r="H772" s="2" t="str">
        <f>INDEX(foe_table!$A$2:$A$78,MATCH(IF(B772=0,I771,B772),foe_table!$B$2:$B$78,0))</f>
        <v>Engineering</v>
      </c>
      <c r="I772" s="2" t="str">
        <f t="shared" si="11"/>
        <v>Automotive Engineering and Technology</v>
      </c>
    </row>
    <row r="773" spans="2:9">
      <c r="B773" s="53"/>
      <c r="C773" s="11" t="s">
        <v>142</v>
      </c>
      <c r="D773" s="12">
        <v>5</v>
      </c>
      <c r="E773" s="12">
        <v>4</v>
      </c>
      <c r="F773" s="12">
        <v>0</v>
      </c>
      <c r="G773" s="12">
        <v>0</v>
      </c>
      <c r="H773" s="2" t="str">
        <f>INDEX(foe_table!$A$2:$A$78,MATCH(IF(B773=0,I772,B773),foe_table!$B$2:$B$78,0))</f>
        <v>Engineering</v>
      </c>
      <c r="I773" s="2" t="str">
        <f t="shared" si="11"/>
        <v>Automotive Engineering and Technology</v>
      </c>
    </row>
    <row r="774" spans="2:9">
      <c r="B774" s="53"/>
      <c r="C774" s="11" t="s">
        <v>143</v>
      </c>
      <c r="D774" s="12">
        <v>0</v>
      </c>
      <c r="E774" s="12">
        <v>0</v>
      </c>
      <c r="F774" s="12">
        <v>0</v>
      </c>
      <c r="G774" s="12">
        <v>0</v>
      </c>
      <c r="H774" s="2" t="str">
        <f>INDEX(foe_table!$A$2:$A$78,MATCH(IF(B774=0,I773,B774),foe_table!$B$2:$B$78,0))</f>
        <v>Engineering</v>
      </c>
      <c r="I774" s="2" t="str">
        <f t="shared" si="11"/>
        <v>Automotive Engineering and Technology</v>
      </c>
    </row>
    <row r="775" spans="2:9">
      <c r="B775" s="53"/>
      <c r="C775" s="11" t="s">
        <v>3</v>
      </c>
      <c r="D775" s="12">
        <v>0</v>
      </c>
      <c r="E775" s="12">
        <v>0</v>
      </c>
      <c r="F775" s="12">
        <v>0</v>
      </c>
      <c r="G775" s="12">
        <v>0</v>
      </c>
      <c r="H775" s="2" t="str">
        <f>INDEX(foe_table!$A$2:$A$78,MATCH(IF(B775=0,I774,B775),foe_table!$B$2:$B$78,0))</f>
        <v>Engineering</v>
      </c>
      <c r="I775" s="2" t="str">
        <f t="shared" si="11"/>
        <v>Automotive Engineering and Technology</v>
      </c>
    </row>
    <row r="776" spans="2:9">
      <c r="B776" s="53"/>
      <c r="C776" s="11" t="s">
        <v>144</v>
      </c>
      <c r="D776" s="12">
        <v>0</v>
      </c>
      <c r="E776" s="12">
        <v>0</v>
      </c>
      <c r="F776" s="12">
        <v>0</v>
      </c>
      <c r="G776" s="12">
        <v>0</v>
      </c>
      <c r="H776" s="2" t="str">
        <f>INDEX(foe_table!$A$2:$A$78,MATCH(IF(B776=0,I775,B776),foe_table!$B$2:$B$78,0))</f>
        <v>Engineering</v>
      </c>
      <c r="I776" s="2" t="str">
        <f t="shared" si="11"/>
        <v>Automotive Engineering and Technology</v>
      </c>
    </row>
    <row r="777" spans="2:9">
      <c r="B777" s="53"/>
      <c r="C777" s="11" t="s">
        <v>145</v>
      </c>
      <c r="D777" s="12">
        <v>0</v>
      </c>
      <c r="E777" s="12">
        <v>0</v>
      </c>
      <c r="F777" s="12">
        <v>0</v>
      </c>
      <c r="G777" s="12">
        <v>0</v>
      </c>
      <c r="H777" s="2" t="str">
        <f>INDEX(foe_table!$A$2:$A$78,MATCH(IF(B777=0,I776,B777),foe_table!$B$2:$B$78,0))</f>
        <v>Engineering</v>
      </c>
      <c r="I777" s="2" t="str">
        <f t="shared" si="11"/>
        <v>Automotive Engineering and Technology</v>
      </c>
    </row>
    <row r="778" spans="2:9">
      <c r="B778" s="53"/>
      <c r="C778" s="11" t="s">
        <v>146</v>
      </c>
      <c r="D778" s="12">
        <v>6</v>
      </c>
      <c r="E778" s="12">
        <v>5</v>
      </c>
      <c r="F778" s="12">
        <v>0</v>
      </c>
      <c r="G778" s="12">
        <v>0</v>
      </c>
      <c r="H778" s="2" t="str">
        <f>INDEX(foe_table!$A$2:$A$78,MATCH(IF(B778=0,I777,B778),foe_table!$B$2:$B$78,0))</f>
        <v>Engineering</v>
      </c>
      <c r="I778" s="2" t="str">
        <f t="shared" si="11"/>
        <v>Automotive Engineering and Technology</v>
      </c>
    </row>
    <row r="779" spans="2:9">
      <c r="B779" s="53"/>
      <c r="C779" s="11" t="s">
        <v>147</v>
      </c>
      <c r="D779" s="12">
        <v>0</v>
      </c>
      <c r="E779" s="12">
        <v>0</v>
      </c>
      <c r="F779" s="12">
        <v>0</v>
      </c>
      <c r="G779" s="12">
        <v>0</v>
      </c>
      <c r="H779" s="2" t="str">
        <f>INDEX(foe_table!$A$2:$A$78,MATCH(IF(B779=0,I778,B779),foe_table!$B$2:$B$78,0))</f>
        <v>Engineering</v>
      </c>
      <c r="I779" s="2" t="str">
        <f t="shared" si="11"/>
        <v>Automotive Engineering and Technology</v>
      </c>
    </row>
    <row r="780" spans="2:9">
      <c r="B780" s="53"/>
      <c r="C780" s="11" t="s">
        <v>148</v>
      </c>
      <c r="D780" s="12">
        <v>0</v>
      </c>
      <c r="E780" s="12">
        <v>0</v>
      </c>
      <c r="F780" s="12">
        <v>0</v>
      </c>
      <c r="G780" s="12">
        <v>0</v>
      </c>
      <c r="H780" s="2" t="str">
        <f>INDEX(foe_table!$A$2:$A$78,MATCH(IF(B780=0,I779,B780),foe_table!$B$2:$B$78,0))</f>
        <v>Engineering</v>
      </c>
      <c r="I780" s="2" t="str">
        <f t="shared" si="11"/>
        <v>Automotive Engineering and Technology</v>
      </c>
    </row>
    <row r="781" spans="2:9">
      <c r="B781" s="53"/>
      <c r="C781" s="11" t="s">
        <v>149</v>
      </c>
      <c r="D781" s="12">
        <v>0</v>
      </c>
      <c r="E781" s="12">
        <v>0</v>
      </c>
      <c r="F781" s="12">
        <v>0</v>
      </c>
      <c r="G781" s="12">
        <v>0</v>
      </c>
      <c r="H781" s="2" t="str">
        <f>INDEX(foe_table!$A$2:$A$78,MATCH(IF(B781=0,I780,B781),foe_table!$B$2:$B$78,0))</f>
        <v>Engineering</v>
      </c>
      <c r="I781" s="2" t="str">
        <f t="shared" si="11"/>
        <v>Automotive Engineering and Technology</v>
      </c>
    </row>
    <row r="782" spans="2:9">
      <c r="B782" s="53"/>
      <c r="C782" s="11" t="s">
        <v>150</v>
      </c>
      <c r="D782" s="12">
        <v>0</v>
      </c>
      <c r="E782" s="12">
        <v>0</v>
      </c>
      <c r="F782" s="12">
        <v>0</v>
      </c>
      <c r="G782" s="12">
        <v>0</v>
      </c>
      <c r="H782" s="2" t="str">
        <f>INDEX(foe_table!$A$2:$A$78,MATCH(IF(B782=0,I781,B782),foe_table!$B$2:$B$78,0))</f>
        <v>Engineering</v>
      </c>
      <c r="I782" s="2" t="str">
        <f t="shared" si="11"/>
        <v>Automotive Engineering and Technology</v>
      </c>
    </row>
    <row r="783" spans="2:9">
      <c r="B783" s="53"/>
      <c r="C783" s="11" t="s">
        <v>4</v>
      </c>
      <c r="D783" s="12">
        <v>0</v>
      </c>
      <c r="E783" s="12">
        <v>0</v>
      </c>
      <c r="F783" s="12">
        <v>0</v>
      </c>
      <c r="G783" s="12">
        <v>0</v>
      </c>
      <c r="H783" s="2" t="str">
        <f>INDEX(foe_table!$A$2:$A$78,MATCH(IF(B783=0,I782,B783),foe_table!$B$2:$B$78,0))</f>
        <v>Engineering</v>
      </c>
      <c r="I783" s="2" t="str">
        <f t="shared" si="11"/>
        <v>Automotive Engineering and Technology</v>
      </c>
    </row>
    <row r="784" spans="2:9">
      <c r="B784" s="53"/>
      <c r="C784" s="11" t="s">
        <v>151</v>
      </c>
      <c r="D784" s="12">
        <v>0</v>
      </c>
      <c r="E784" s="12">
        <v>0</v>
      </c>
      <c r="F784" s="12">
        <v>0</v>
      </c>
      <c r="G784" s="12">
        <v>0</v>
      </c>
      <c r="H784" s="2" t="str">
        <f>INDEX(foe_table!$A$2:$A$78,MATCH(IF(B784=0,I783,B784),foe_table!$B$2:$B$78,0))</f>
        <v>Engineering</v>
      </c>
      <c r="I784" s="2" t="str">
        <f t="shared" si="11"/>
        <v>Automotive Engineering and Technology</v>
      </c>
    </row>
    <row r="785" spans="2:9">
      <c r="B785" s="53"/>
      <c r="C785" s="11" t="s">
        <v>152</v>
      </c>
      <c r="D785" s="12">
        <v>4</v>
      </c>
      <c r="E785" s="12">
        <v>10</v>
      </c>
      <c r="F785" s="12">
        <v>0</v>
      </c>
      <c r="G785" s="12">
        <v>0</v>
      </c>
      <c r="H785" s="2" t="str">
        <f>INDEX(foe_table!$A$2:$A$78,MATCH(IF(B785=0,I784,B785),foe_table!$B$2:$B$78,0))</f>
        <v>Engineering</v>
      </c>
      <c r="I785" s="2" t="str">
        <f t="shared" si="11"/>
        <v>Automotive Engineering and Technology</v>
      </c>
    </row>
    <row r="786" spans="2:9">
      <c r="B786" s="53"/>
      <c r="C786" s="11" t="s">
        <v>153</v>
      </c>
      <c r="D786" s="12">
        <v>0</v>
      </c>
      <c r="E786" s="12">
        <v>0</v>
      </c>
      <c r="F786" s="12">
        <v>0</v>
      </c>
      <c r="G786" s="12">
        <v>0</v>
      </c>
      <c r="H786" s="2" t="str">
        <f>INDEX(foe_table!$A$2:$A$78,MATCH(IF(B786=0,I785,B786),foe_table!$B$2:$B$78,0))</f>
        <v>Engineering</v>
      </c>
      <c r="I786" s="2" t="str">
        <f t="shared" ref="I786:I849" si="12">IF(B786=0,I785,B786)</f>
        <v>Automotive Engineering and Technology</v>
      </c>
    </row>
    <row r="787" spans="2:9">
      <c r="B787" s="53"/>
      <c r="C787" s="11" t="s">
        <v>154</v>
      </c>
      <c r="D787" s="12">
        <v>0</v>
      </c>
      <c r="E787" s="12">
        <v>0</v>
      </c>
      <c r="F787" s="12">
        <v>0</v>
      </c>
      <c r="G787" s="12">
        <v>0</v>
      </c>
      <c r="H787" s="2" t="str">
        <f>INDEX(foe_table!$A$2:$A$78,MATCH(IF(B787=0,I786,B787),foe_table!$B$2:$B$78,0))</f>
        <v>Engineering</v>
      </c>
      <c r="I787" s="2" t="str">
        <f t="shared" si="12"/>
        <v>Automotive Engineering and Technology</v>
      </c>
    </row>
    <row r="788" spans="2:9">
      <c r="B788" s="53"/>
      <c r="C788" s="11" t="s">
        <v>5</v>
      </c>
      <c r="D788" s="12">
        <v>0</v>
      </c>
      <c r="E788" s="12">
        <v>0</v>
      </c>
      <c r="F788" s="12">
        <v>0</v>
      </c>
      <c r="G788" s="12">
        <v>0</v>
      </c>
      <c r="H788" s="2" t="str">
        <f>INDEX(foe_table!$A$2:$A$78,MATCH(IF(B788=0,I787,B788),foe_table!$B$2:$B$78,0))</f>
        <v>Engineering</v>
      </c>
      <c r="I788" s="2" t="str">
        <f t="shared" si="12"/>
        <v>Automotive Engineering and Technology</v>
      </c>
    </row>
    <row r="789" spans="2:9">
      <c r="B789" s="53"/>
      <c r="C789" s="11" t="s">
        <v>155</v>
      </c>
      <c r="D789" s="12">
        <v>0</v>
      </c>
      <c r="E789" s="12">
        <v>0</v>
      </c>
      <c r="F789" s="12">
        <v>0</v>
      </c>
      <c r="G789" s="12">
        <v>0</v>
      </c>
      <c r="H789" s="2" t="str">
        <f>INDEX(foe_table!$A$2:$A$78,MATCH(IF(B789=0,I788,B789),foe_table!$B$2:$B$78,0))</f>
        <v>Engineering</v>
      </c>
      <c r="I789" s="2" t="str">
        <f t="shared" si="12"/>
        <v>Automotive Engineering and Technology</v>
      </c>
    </row>
    <row r="790" spans="2:9">
      <c r="B790" s="53"/>
      <c r="C790" s="11" t="s">
        <v>156</v>
      </c>
      <c r="D790" s="12">
        <v>0</v>
      </c>
      <c r="E790" s="12">
        <v>0</v>
      </c>
      <c r="F790" s="12">
        <v>0</v>
      </c>
      <c r="G790" s="12">
        <v>0</v>
      </c>
      <c r="H790" s="2" t="str">
        <f>INDEX(foe_table!$A$2:$A$78,MATCH(IF(B790=0,I789,B790),foe_table!$B$2:$B$78,0))</f>
        <v>Engineering</v>
      </c>
      <c r="I790" s="2" t="str">
        <f t="shared" si="12"/>
        <v>Automotive Engineering and Technology</v>
      </c>
    </row>
    <row r="791" spans="2:9">
      <c r="B791" s="53"/>
      <c r="C791" s="11" t="s">
        <v>6</v>
      </c>
      <c r="D791" s="12">
        <v>0</v>
      </c>
      <c r="E791" s="12">
        <v>0</v>
      </c>
      <c r="F791" s="12">
        <v>0</v>
      </c>
      <c r="G791" s="12">
        <v>0</v>
      </c>
      <c r="H791" s="2" t="str">
        <f>INDEX(foe_table!$A$2:$A$78,MATCH(IF(B791=0,I790,B791),foe_table!$B$2:$B$78,0))</f>
        <v>Engineering</v>
      </c>
      <c r="I791" s="2" t="str">
        <f t="shared" si="12"/>
        <v>Automotive Engineering and Technology</v>
      </c>
    </row>
    <row r="792" spans="2:9">
      <c r="B792" s="53"/>
      <c r="C792" s="11" t="s">
        <v>7</v>
      </c>
      <c r="D792" s="12">
        <v>0</v>
      </c>
      <c r="E792" s="12">
        <v>0</v>
      </c>
      <c r="F792" s="12">
        <v>0</v>
      </c>
      <c r="G792" s="12">
        <v>0</v>
      </c>
      <c r="H792" s="2" t="str">
        <f>INDEX(foe_table!$A$2:$A$78,MATCH(IF(B792=0,I791,B792),foe_table!$B$2:$B$78,0))</f>
        <v>Engineering</v>
      </c>
      <c r="I792" s="2" t="str">
        <f t="shared" si="12"/>
        <v>Automotive Engineering and Technology</v>
      </c>
    </row>
    <row r="793" spans="2:9">
      <c r="B793" s="53"/>
      <c r="C793" s="11" t="s">
        <v>157</v>
      </c>
      <c r="D793" s="12">
        <v>0</v>
      </c>
      <c r="E793" s="12">
        <v>0</v>
      </c>
      <c r="F793" s="12">
        <v>0</v>
      </c>
      <c r="G793" s="12">
        <v>0</v>
      </c>
      <c r="H793" s="2" t="str">
        <f>INDEX(foe_table!$A$2:$A$78,MATCH(IF(B793=0,I792,B793),foe_table!$B$2:$B$78,0))</f>
        <v>Engineering</v>
      </c>
      <c r="I793" s="2" t="str">
        <f t="shared" si="12"/>
        <v>Automotive Engineering and Technology</v>
      </c>
    </row>
    <row r="794" spans="2:9">
      <c r="B794" s="53"/>
      <c r="C794" s="11" t="s">
        <v>8</v>
      </c>
      <c r="D794" s="12">
        <v>0</v>
      </c>
      <c r="E794" s="12">
        <v>0</v>
      </c>
      <c r="F794" s="12">
        <v>0</v>
      </c>
      <c r="G794" s="12">
        <v>0</v>
      </c>
      <c r="H794" s="2" t="str">
        <f>INDEX(foe_table!$A$2:$A$78,MATCH(IF(B794=0,I793,B794),foe_table!$B$2:$B$78,0))</f>
        <v>Engineering</v>
      </c>
      <c r="I794" s="2" t="str">
        <f t="shared" si="12"/>
        <v>Automotive Engineering and Technology</v>
      </c>
    </row>
    <row r="795" spans="2:9">
      <c r="B795" s="53"/>
      <c r="C795" s="11" t="s">
        <v>158</v>
      </c>
      <c r="D795" s="12">
        <v>0</v>
      </c>
      <c r="E795" s="12">
        <v>0</v>
      </c>
      <c r="F795" s="12">
        <v>0</v>
      </c>
      <c r="G795" s="12">
        <v>0</v>
      </c>
      <c r="H795" s="2" t="str">
        <f>INDEX(foe_table!$A$2:$A$78,MATCH(IF(B795=0,I794,B795),foe_table!$B$2:$B$78,0))</f>
        <v>Engineering</v>
      </c>
      <c r="I795" s="2" t="str">
        <f t="shared" si="12"/>
        <v>Automotive Engineering and Technology</v>
      </c>
    </row>
    <row r="796" spans="2:9">
      <c r="B796" s="53"/>
      <c r="C796" s="11" t="s">
        <v>159</v>
      </c>
      <c r="D796" s="12">
        <v>0</v>
      </c>
      <c r="E796" s="12">
        <v>0</v>
      </c>
      <c r="F796" s="12">
        <v>0</v>
      </c>
      <c r="G796" s="12">
        <v>0</v>
      </c>
      <c r="H796" s="2" t="str">
        <f>INDEX(foe_table!$A$2:$A$78,MATCH(IF(B796=0,I795,B796),foe_table!$B$2:$B$78,0))</f>
        <v>Engineering</v>
      </c>
      <c r="I796" s="2" t="str">
        <f t="shared" si="12"/>
        <v>Automotive Engineering and Technology</v>
      </c>
    </row>
    <row r="797" spans="2:9">
      <c r="B797" s="53"/>
      <c r="C797" s="11" t="s">
        <v>9</v>
      </c>
      <c r="D797" s="12">
        <v>0</v>
      </c>
      <c r="E797" s="12">
        <v>0</v>
      </c>
      <c r="F797" s="12">
        <v>0</v>
      </c>
      <c r="G797" s="12">
        <v>0</v>
      </c>
      <c r="H797" s="2" t="str">
        <f>INDEX(foe_table!$A$2:$A$78,MATCH(IF(B797=0,I796,B797),foe_table!$B$2:$B$78,0))</f>
        <v>Engineering</v>
      </c>
      <c r="I797" s="2" t="str">
        <f t="shared" si="12"/>
        <v>Automotive Engineering and Technology</v>
      </c>
    </row>
    <row r="798" spans="2:9">
      <c r="B798" s="53"/>
      <c r="C798" s="11" t="s">
        <v>160</v>
      </c>
      <c r="D798" s="12">
        <v>0</v>
      </c>
      <c r="E798" s="12">
        <v>0</v>
      </c>
      <c r="F798" s="12">
        <v>0</v>
      </c>
      <c r="G798" s="12">
        <v>0</v>
      </c>
      <c r="H798" s="2" t="str">
        <f>INDEX(foe_table!$A$2:$A$78,MATCH(IF(B798=0,I797,B798),foe_table!$B$2:$B$78,0))</f>
        <v>Engineering</v>
      </c>
      <c r="I798" s="2" t="str">
        <f t="shared" si="12"/>
        <v>Automotive Engineering and Technology</v>
      </c>
    </row>
    <row r="799" spans="2:9">
      <c r="B799" s="53"/>
      <c r="C799" s="11" t="s">
        <v>10</v>
      </c>
      <c r="D799" s="12">
        <v>0</v>
      </c>
      <c r="E799" s="12">
        <v>0</v>
      </c>
      <c r="F799" s="12">
        <v>0</v>
      </c>
      <c r="G799" s="12">
        <v>0</v>
      </c>
      <c r="H799" s="2" t="str">
        <f>INDEX(foe_table!$A$2:$A$78,MATCH(IF(B799=0,I798,B799),foe_table!$B$2:$B$78,0))</f>
        <v>Engineering</v>
      </c>
      <c r="I799" s="2" t="str">
        <f t="shared" si="12"/>
        <v>Automotive Engineering and Technology</v>
      </c>
    </row>
    <row r="800" spans="2:9">
      <c r="B800" s="53"/>
      <c r="C800" s="11" t="s">
        <v>161</v>
      </c>
      <c r="D800" s="12">
        <v>0</v>
      </c>
      <c r="E800" s="12">
        <v>0</v>
      </c>
      <c r="F800" s="12">
        <v>0</v>
      </c>
      <c r="G800" s="12">
        <v>0</v>
      </c>
      <c r="H800" s="2" t="str">
        <f>INDEX(foe_table!$A$2:$A$78,MATCH(IF(B800=0,I799,B800),foe_table!$B$2:$B$78,0))</f>
        <v>Engineering</v>
      </c>
      <c r="I800" s="2" t="str">
        <f t="shared" si="12"/>
        <v>Automotive Engineering and Technology</v>
      </c>
    </row>
    <row r="801" spans="2:9">
      <c r="B801" s="53"/>
      <c r="C801" s="11" t="s">
        <v>162</v>
      </c>
      <c r="D801" s="12">
        <v>0</v>
      </c>
      <c r="E801" s="12">
        <v>0</v>
      </c>
      <c r="F801" s="12">
        <v>0</v>
      </c>
      <c r="G801" s="12">
        <v>0</v>
      </c>
      <c r="H801" s="2" t="str">
        <f>INDEX(foe_table!$A$2:$A$78,MATCH(IF(B801=0,I800,B801),foe_table!$B$2:$B$78,0))</f>
        <v>Engineering</v>
      </c>
      <c r="I801" s="2" t="str">
        <f t="shared" si="12"/>
        <v>Automotive Engineering and Technology</v>
      </c>
    </row>
    <row r="802" spans="2:9">
      <c r="B802" s="53"/>
      <c r="C802" s="11" t="s">
        <v>163</v>
      </c>
      <c r="D802" s="12">
        <v>0</v>
      </c>
      <c r="E802" s="12">
        <v>0</v>
      </c>
      <c r="F802" s="12">
        <v>0</v>
      </c>
      <c r="G802" s="12">
        <v>0</v>
      </c>
      <c r="H802" s="2" t="str">
        <f>INDEX(foe_table!$A$2:$A$78,MATCH(IF(B802=0,I801,B802),foe_table!$B$2:$B$78,0))</f>
        <v>Engineering</v>
      </c>
      <c r="I802" s="2" t="str">
        <f t="shared" si="12"/>
        <v>Automotive Engineering and Technology</v>
      </c>
    </row>
    <row r="803" spans="2:9">
      <c r="B803" s="53"/>
      <c r="C803" s="11" t="s">
        <v>11</v>
      </c>
      <c r="D803" s="12">
        <v>0</v>
      </c>
      <c r="E803" s="12">
        <v>0</v>
      </c>
      <c r="F803" s="12">
        <v>0</v>
      </c>
      <c r="G803" s="12">
        <v>0</v>
      </c>
      <c r="H803" s="2" t="str">
        <f>INDEX(foe_table!$A$2:$A$78,MATCH(IF(B803=0,I802,B803),foe_table!$B$2:$B$78,0))</f>
        <v>Engineering</v>
      </c>
      <c r="I803" s="2" t="str">
        <f t="shared" si="12"/>
        <v>Automotive Engineering and Technology</v>
      </c>
    </row>
    <row r="804" spans="2:9">
      <c r="B804" s="53"/>
      <c r="C804" s="11" t="s">
        <v>164</v>
      </c>
      <c r="D804" s="12">
        <v>0</v>
      </c>
      <c r="E804" s="12">
        <v>0</v>
      </c>
      <c r="F804" s="12">
        <v>0</v>
      </c>
      <c r="G804" s="12">
        <v>0</v>
      </c>
      <c r="H804" s="2" t="str">
        <f>INDEX(foe_table!$A$2:$A$78,MATCH(IF(B804=0,I803,B804),foe_table!$B$2:$B$78,0))</f>
        <v>Engineering</v>
      </c>
      <c r="I804" s="2" t="str">
        <f t="shared" si="12"/>
        <v>Automotive Engineering and Technology</v>
      </c>
    </row>
    <row r="805" spans="2:9">
      <c r="B805" s="53"/>
      <c r="C805" s="11" t="s">
        <v>12</v>
      </c>
      <c r="D805" s="12">
        <v>0</v>
      </c>
      <c r="E805" s="12">
        <v>0</v>
      </c>
      <c r="F805" s="12">
        <v>0</v>
      </c>
      <c r="G805" s="12">
        <v>0</v>
      </c>
      <c r="H805" s="2" t="str">
        <f>INDEX(foe_table!$A$2:$A$78,MATCH(IF(B805=0,I804,B805),foe_table!$B$2:$B$78,0))</f>
        <v>Engineering</v>
      </c>
      <c r="I805" s="2" t="str">
        <f t="shared" si="12"/>
        <v>Automotive Engineering and Technology</v>
      </c>
    </row>
    <row r="806" spans="2:9">
      <c r="B806" s="53"/>
      <c r="C806" s="11" t="s">
        <v>165</v>
      </c>
      <c r="D806" s="12">
        <v>0</v>
      </c>
      <c r="E806" s="12">
        <v>0</v>
      </c>
      <c r="F806" s="12">
        <v>0</v>
      </c>
      <c r="G806" s="12">
        <v>0</v>
      </c>
      <c r="H806" s="2" t="str">
        <f>INDEX(foe_table!$A$2:$A$78,MATCH(IF(B806=0,I805,B806),foe_table!$B$2:$B$78,0))</f>
        <v>Engineering</v>
      </c>
      <c r="I806" s="2" t="str">
        <f t="shared" si="12"/>
        <v>Automotive Engineering and Technology</v>
      </c>
    </row>
    <row r="807" spans="2:9">
      <c r="B807" s="53"/>
      <c r="C807" s="11" t="s">
        <v>13</v>
      </c>
      <c r="D807" s="12">
        <v>5</v>
      </c>
      <c r="E807" s="12">
        <v>5</v>
      </c>
      <c r="F807" s="12">
        <v>0</v>
      </c>
      <c r="G807" s="12">
        <v>0</v>
      </c>
      <c r="H807" s="2" t="str">
        <f>INDEX(foe_table!$A$2:$A$78,MATCH(IF(B807=0,I806,B807),foe_table!$B$2:$B$78,0))</f>
        <v>Engineering</v>
      </c>
      <c r="I807" s="2" t="str">
        <f t="shared" si="12"/>
        <v>Automotive Engineering and Technology</v>
      </c>
    </row>
    <row r="808" spans="2:9">
      <c r="B808" s="53"/>
      <c r="C808" s="11" t="s">
        <v>166</v>
      </c>
      <c r="D808" s="12">
        <v>0</v>
      </c>
      <c r="E808" s="12">
        <v>0</v>
      </c>
      <c r="F808" s="12">
        <v>0</v>
      </c>
      <c r="G808" s="12">
        <v>0</v>
      </c>
      <c r="H808" s="2" t="str">
        <f>INDEX(foe_table!$A$2:$A$78,MATCH(IF(B808=0,I807,B808),foe_table!$B$2:$B$78,0))</f>
        <v>Engineering</v>
      </c>
      <c r="I808" s="2" t="str">
        <f t="shared" si="12"/>
        <v>Automotive Engineering and Technology</v>
      </c>
    </row>
    <row r="809" spans="2:9">
      <c r="B809" s="53"/>
      <c r="C809" s="11" t="s">
        <v>14</v>
      </c>
      <c r="D809" s="12">
        <v>0</v>
      </c>
      <c r="E809" s="12">
        <v>0</v>
      </c>
      <c r="F809" s="12">
        <v>0</v>
      </c>
      <c r="G809" s="12">
        <v>0</v>
      </c>
      <c r="H809" s="2" t="str">
        <f>INDEX(foe_table!$A$2:$A$78,MATCH(IF(B809=0,I808,B809),foe_table!$B$2:$B$78,0))</f>
        <v>Engineering</v>
      </c>
      <c r="I809" s="2" t="str">
        <f t="shared" si="12"/>
        <v>Automotive Engineering and Technology</v>
      </c>
    </row>
    <row r="810" spans="2:9">
      <c r="B810" s="53"/>
      <c r="C810" s="11" t="s">
        <v>167</v>
      </c>
      <c r="D810" s="12">
        <v>0</v>
      </c>
      <c r="E810" s="12">
        <v>0</v>
      </c>
      <c r="F810" s="12">
        <v>0</v>
      </c>
      <c r="G810" s="12">
        <v>0</v>
      </c>
      <c r="H810" s="2" t="str">
        <f>INDEX(foe_table!$A$2:$A$78,MATCH(IF(B810=0,I809,B810),foe_table!$B$2:$B$78,0))</f>
        <v>Engineering</v>
      </c>
      <c r="I810" s="2" t="str">
        <f t="shared" si="12"/>
        <v>Automotive Engineering and Technology</v>
      </c>
    </row>
    <row r="811" spans="2:9">
      <c r="B811" s="53"/>
      <c r="C811" s="11" t="s">
        <v>15</v>
      </c>
      <c r="D811" s="12">
        <v>0</v>
      </c>
      <c r="E811" s="12">
        <v>0</v>
      </c>
      <c r="F811" s="12">
        <v>0</v>
      </c>
      <c r="G811" s="12">
        <v>0</v>
      </c>
      <c r="H811" s="2" t="str">
        <f>INDEX(foe_table!$A$2:$A$78,MATCH(IF(B811=0,I810,B811),foe_table!$B$2:$B$78,0))</f>
        <v>Engineering</v>
      </c>
      <c r="I811" s="2" t="str">
        <f t="shared" si="12"/>
        <v>Automotive Engineering and Technology</v>
      </c>
    </row>
    <row r="812" spans="2:9">
      <c r="B812" s="53"/>
      <c r="C812" s="11" t="s">
        <v>168</v>
      </c>
      <c r="D812" s="12">
        <v>0</v>
      </c>
      <c r="E812" s="12">
        <v>12</v>
      </c>
      <c r="F812" s="12">
        <v>0</v>
      </c>
      <c r="G812" s="12">
        <v>0</v>
      </c>
      <c r="H812" s="2" t="str">
        <f>INDEX(foe_table!$A$2:$A$78,MATCH(IF(B812=0,I811,B812),foe_table!$B$2:$B$78,0))</f>
        <v>Engineering</v>
      </c>
      <c r="I812" s="2" t="str">
        <f t="shared" si="12"/>
        <v>Automotive Engineering and Technology</v>
      </c>
    </row>
    <row r="813" spans="2:9">
      <c r="B813" s="53"/>
      <c r="C813" s="11" t="s">
        <v>16</v>
      </c>
      <c r="D813" s="12">
        <v>0</v>
      </c>
      <c r="E813" s="12">
        <v>0</v>
      </c>
      <c r="F813" s="12">
        <v>0</v>
      </c>
      <c r="G813" s="12">
        <v>0</v>
      </c>
      <c r="H813" s="2" t="str">
        <f>INDEX(foe_table!$A$2:$A$78,MATCH(IF(B813=0,I812,B813),foe_table!$B$2:$B$78,0))</f>
        <v>Engineering</v>
      </c>
      <c r="I813" s="2" t="str">
        <f t="shared" si="12"/>
        <v>Automotive Engineering and Technology</v>
      </c>
    </row>
    <row r="814" spans="2:9">
      <c r="B814" s="53"/>
      <c r="C814" s="11" t="s">
        <v>17</v>
      </c>
      <c r="D814" s="12">
        <v>0</v>
      </c>
      <c r="E814" s="12">
        <v>0</v>
      </c>
      <c r="F814" s="12">
        <v>0</v>
      </c>
      <c r="G814" s="12">
        <v>0</v>
      </c>
      <c r="H814" s="2" t="str">
        <f>INDEX(foe_table!$A$2:$A$78,MATCH(IF(B814=0,I813,B814),foe_table!$B$2:$B$78,0))</f>
        <v>Engineering</v>
      </c>
      <c r="I814" s="2" t="str">
        <f t="shared" si="12"/>
        <v>Automotive Engineering and Technology</v>
      </c>
    </row>
    <row r="815" spans="2:9">
      <c r="B815" s="53"/>
      <c r="C815" s="11" t="s">
        <v>18</v>
      </c>
      <c r="D815" s="12">
        <v>0</v>
      </c>
      <c r="E815" s="12">
        <v>0</v>
      </c>
      <c r="F815" s="12">
        <v>0</v>
      </c>
      <c r="G815" s="12">
        <v>0</v>
      </c>
      <c r="H815" s="2" t="str">
        <f>INDEX(foe_table!$A$2:$A$78,MATCH(IF(B815=0,I814,B815),foe_table!$B$2:$B$78,0))</f>
        <v>Engineering</v>
      </c>
      <c r="I815" s="2" t="str">
        <f t="shared" si="12"/>
        <v>Automotive Engineering and Technology</v>
      </c>
    </row>
    <row r="816" spans="2:9">
      <c r="B816" s="53"/>
      <c r="C816" s="11" t="s">
        <v>19</v>
      </c>
      <c r="D816" s="12">
        <v>0</v>
      </c>
      <c r="E816" s="12">
        <v>0</v>
      </c>
      <c r="F816" s="12">
        <v>0</v>
      </c>
      <c r="G816" s="12">
        <v>0</v>
      </c>
      <c r="H816" s="2" t="str">
        <f>INDEX(foe_table!$A$2:$A$78,MATCH(IF(B816=0,I815,B816),foe_table!$B$2:$B$78,0))</f>
        <v>Engineering</v>
      </c>
      <c r="I816" s="2" t="str">
        <f t="shared" si="12"/>
        <v>Automotive Engineering and Technology</v>
      </c>
    </row>
    <row r="817" spans="2:9">
      <c r="B817" s="53"/>
      <c r="C817" s="11" t="s">
        <v>169</v>
      </c>
      <c r="D817" s="12">
        <v>0</v>
      </c>
      <c r="E817" s="12">
        <v>0</v>
      </c>
      <c r="F817" s="12">
        <v>0</v>
      </c>
      <c r="G817" s="12">
        <v>0</v>
      </c>
      <c r="H817" s="2" t="str">
        <f>INDEX(foe_table!$A$2:$A$78,MATCH(IF(B817=0,I816,B817),foe_table!$B$2:$B$78,0))</f>
        <v>Engineering</v>
      </c>
      <c r="I817" s="2" t="str">
        <f t="shared" si="12"/>
        <v>Automotive Engineering and Technology</v>
      </c>
    </row>
    <row r="818" spans="2:9">
      <c r="B818" s="53"/>
      <c r="C818" s="11" t="s">
        <v>20</v>
      </c>
      <c r="D818" s="12">
        <v>0</v>
      </c>
      <c r="E818" s="12">
        <v>0</v>
      </c>
      <c r="F818" s="12">
        <v>0</v>
      </c>
      <c r="G818" s="12">
        <v>0</v>
      </c>
      <c r="H818" s="2" t="str">
        <f>INDEX(foe_table!$A$2:$A$78,MATCH(IF(B818=0,I817,B818),foe_table!$B$2:$B$78,0))</f>
        <v>Engineering</v>
      </c>
      <c r="I818" s="2" t="str">
        <f t="shared" si="12"/>
        <v>Automotive Engineering and Technology</v>
      </c>
    </row>
    <row r="819" spans="2:9">
      <c r="B819" s="53"/>
      <c r="C819" s="11" t="s">
        <v>21</v>
      </c>
      <c r="D819" s="12">
        <v>0</v>
      </c>
      <c r="E819" s="12">
        <v>0</v>
      </c>
      <c r="F819" s="12">
        <v>0</v>
      </c>
      <c r="G819" s="12">
        <v>0</v>
      </c>
      <c r="H819" s="2" t="str">
        <f>INDEX(foe_table!$A$2:$A$78,MATCH(IF(B819=0,I818,B819),foe_table!$B$2:$B$78,0))</f>
        <v>Engineering</v>
      </c>
      <c r="I819" s="2" t="str">
        <f t="shared" si="12"/>
        <v>Automotive Engineering and Technology</v>
      </c>
    </row>
    <row r="820" spans="2:9">
      <c r="B820" s="53"/>
      <c r="C820" s="11" t="s">
        <v>170</v>
      </c>
      <c r="D820" s="12">
        <v>5</v>
      </c>
      <c r="E820" s="12">
        <v>0</v>
      </c>
      <c r="F820" s="12">
        <v>0</v>
      </c>
      <c r="G820" s="12">
        <v>0</v>
      </c>
      <c r="H820" s="2" t="str">
        <f>INDEX(foe_table!$A$2:$A$78,MATCH(IF(B820=0,I819,B820),foe_table!$B$2:$B$78,0))</f>
        <v>Engineering</v>
      </c>
      <c r="I820" s="2" t="str">
        <f t="shared" si="12"/>
        <v>Automotive Engineering and Technology</v>
      </c>
    </row>
    <row r="821" spans="2:9">
      <c r="B821" s="53"/>
      <c r="C821" s="11" t="s">
        <v>22</v>
      </c>
      <c r="D821" s="12">
        <v>0</v>
      </c>
      <c r="E821" s="12">
        <v>0</v>
      </c>
      <c r="F821" s="12">
        <v>0</v>
      </c>
      <c r="G821" s="12">
        <v>0</v>
      </c>
      <c r="H821" s="2" t="str">
        <f>INDEX(foe_table!$A$2:$A$78,MATCH(IF(B821=0,I820,B821),foe_table!$B$2:$B$78,0))</f>
        <v>Engineering</v>
      </c>
      <c r="I821" s="2" t="str">
        <f t="shared" si="12"/>
        <v>Automotive Engineering and Technology</v>
      </c>
    </row>
    <row r="822" spans="2:9">
      <c r="B822" s="53"/>
      <c r="C822" s="11" t="s">
        <v>23</v>
      </c>
      <c r="D822" s="12">
        <v>0</v>
      </c>
      <c r="E822" s="12">
        <v>0</v>
      </c>
      <c r="F822" s="12">
        <v>0</v>
      </c>
      <c r="G822" s="12">
        <v>0</v>
      </c>
      <c r="H822" s="2" t="str">
        <f>INDEX(foe_table!$A$2:$A$78,MATCH(IF(B822=0,I821,B822),foe_table!$B$2:$B$78,0))</f>
        <v>Engineering</v>
      </c>
      <c r="I822" s="2" t="str">
        <f t="shared" si="12"/>
        <v>Automotive Engineering and Technology</v>
      </c>
    </row>
    <row r="823" spans="2:9">
      <c r="B823" s="53"/>
      <c r="C823" s="11" t="s">
        <v>24</v>
      </c>
      <c r="D823" s="12">
        <v>11</v>
      </c>
      <c r="E823" s="12">
        <v>9</v>
      </c>
      <c r="F823" s="12">
        <v>0</v>
      </c>
      <c r="G823" s="12">
        <v>0</v>
      </c>
      <c r="H823" s="2" t="str">
        <f>INDEX(foe_table!$A$2:$A$78,MATCH(IF(B823=0,I822,B823),foe_table!$B$2:$B$78,0))</f>
        <v>Engineering</v>
      </c>
      <c r="I823" s="2" t="str">
        <f t="shared" si="12"/>
        <v>Automotive Engineering and Technology</v>
      </c>
    </row>
    <row r="824" spans="2:9">
      <c r="B824" s="52" t="s">
        <v>56</v>
      </c>
      <c r="C824" s="11" t="s">
        <v>0</v>
      </c>
      <c r="D824" s="12">
        <v>3</v>
      </c>
      <c r="E824" s="12">
        <v>3</v>
      </c>
      <c r="F824" s="12">
        <v>0</v>
      </c>
      <c r="G824" s="12">
        <v>0</v>
      </c>
      <c r="H824" s="2" t="str">
        <f>INDEX(foe_table!$A$2:$A$78,MATCH(IF(B824=0,I823,B824),foe_table!$B$2:$B$78,0))</f>
        <v>Engineering</v>
      </c>
      <c r="I824" s="2" t="str">
        <f t="shared" si="12"/>
        <v>Mechanical and Industrial Engineering and Technology</v>
      </c>
    </row>
    <row r="825" spans="2:9">
      <c r="B825" s="53"/>
      <c r="C825" s="11" t="s">
        <v>1</v>
      </c>
      <c r="D825" s="12">
        <v>5</v>
      </c>
      <c r="E825" s="12">
        <v>10</v>
      </c>
      <c r="F825" s="12">
        <v>0</v>
      </c>
      <c r="G825" s="12">
        <v>0</v>
      </c>
      <c r="H825" s="2" t="str">
        <f>INDEX(foe_table!$A$2:$A$78,MATCH(IF(B825=0,I824,B825),foe_table!$B$2:$B$78,0))</f>
        <v>Engineering</v>
      </c>
      <c r="I825" s="2" t="str">
        <f t="shared" si="12"/>
        <v>Mechanical and Industrial Engineering and Technology</v>
      </c>
    </row>
    <row r="826" spans="2:9">
      <c r="B826" s="53"/>
      <c r="C826" s="11" t="s">
        <v>2</v>
      </c>
      <c r="D826" s="12">
        <v>0</v>
      </c>
      <c r="E826" s="12">
        <v>3</v>
      </c>
      <c r="F826" s="12">
        <v>0</v>
      </c>
      <c r="G826" s="12">
        <v>0</v>
      </c>
      <c r="H826" s="2" t="str">
        <f>INDEX(foe_table!$A$2:$A$78,MATCH(IF(B826=0,I825,B826),foe_table!$B$2:$B$78,0))</f>
        <v>Engineering</v>
      </c>
      <c r="I826" s="2" t="str">
        <f t="shared" si="12"/>
        <v>Mechanical and Industrial Engineering and Technology</v>
      </c>
    </row>
    <row r="827" spans="2:9">
      <c r="B827" s="53"/>
      <c r="C827" s="11" t="s">
        <v>142</v>
      </c>
      <c r="D827" s="12">
        <v>111</v>
      </c>
      <c r="E827" s="12">
        <v>223</v>
      </c>
      <c r="F827" s="12">
        <v>13</v>
      </c>
      <c r="G827" s="12">
        <v>12</v>
      </c>
      <c r="H827" s="2" t="str">
        <f>INDEX(foe_table!$A$2:$A$78,MATCH(IF(B827=0,I826,B827),foe_table!$B$2:$B$78,0))</f>
        <v>Engineering</v>
      </c>
      <c r="I827" s="2" t="str">
        <f t="shared" si="12"/>
        <v>Mechanical and Industrial Engineering and Technology</v>
      </c>
    </row>
    <row r="828" spans="2:9">
      <c r="B828" s="53"/>
      <c r="C828" s="11" t="s">
        <v>143</v>
      </c>
      <c r="D828" s="12">
        <v>14</v>
      </c>
      <c r="E828" s="12">
        <v>24</v>
      </c>
      <c r="F828" s="12">
        <v>0</v>
      </c>
      <c r="G828" s="12">
        <v>5</v>
      </c>
      <c r="H828" s="2" t="str">
        <f>INDEX(foe_table!$A$2:$A$78,MATCH(IF(B828=0,I827,B828),foe_table!$B$2:$B$78,0))</f>
        <v>Engineering</v>
      </c>
      <c r="I828" s="2" t="str">
        <f t="shared" si="12"/>
        <v>Mechanical and Industrial Engineering and Technology</v>
      </c>
    </row>
    <row r="829" spans="2:9">
      <c r="B829" s="53"/>
      <c r="C829" s="11" t="s">
        <v>3</v>
      </c>
      <c r="D829" s="12">
        <v>10</v>
      </c>
      <c r="E829" s="12">
        <v>3</v>
      </c>
      <c r="F829" s="12">
        <v>0</v>
      </c>
      <c r="G829" s="12">
        <v>0</v>
      </c>
      <c r="H829" s="2" t="str">
        <f>INDEX(foe_table!$A$2:$A$78,MATCH(IF(B829=0,I828,B829),foe_table!$B$2:$B$78,0))</f>
        <v>Engineering</v>
      </c>
      <c r="I829" s="2" t="str">
        <f t="shared" si="12"/>
        <v>Mechanical and Industrial Engineering and Technology</v>
      </c>
    </row>
    <row r="830" spans="2:9">
      <c r="B830" s="53"/>
      <c r="C830" s="11" t="s">
        <v>144</v>
      </c>
      <c r="D830" s="12">
        <v>0</v>
      </c>
      <c r="E830" s="12">
        <v>0</v>
      </c>
      <c r="F830" s="12">
        <v>0</v>
      </c>
      <c r="G830" s="12">
        <v>0</v>
      </c>
      <c r="H830" s="2" t="str">
        <f>INDEX(foe_table!$A$2:$A$78,MATCH(IF(B830=0,I829,B830),foe_table!$B$2:$B$78,0))</f>
        <v>Engineering</v>
      </c>
      <c r="I830" s="2" t="str">
        <f t="shared" si="12"/>
        <v>Mechanical and Industrial Engineering and Technology</v>
      </c>
    </row>
    <row r="831" spans="2:9">
      <c r="B831" s="53"/>
      <c r="C831" s="11" t="s">
        <v>145</v>
      </c>
      <c r="D831" s="12">
        <v>55</v>
      </c>
      <c r="E831" s="12">
        <v>63</v>
      </c>
      <c r="F831" s="12">
        <v>7</v>
      </c>
      <c r="G831" s="12">
        <v>16</v>
      </c>
      <c r="H831" s="2" t="str">
        <f>INDEX(foe_table!$A$2:$A$78,MATCH(IF(B831=0,I830,B831),foe_table!$B$2:$B$78,0))</f>
        <v>Engineering</v>
      </c>
      <c r="I831" s="2" t="str">
        <f t="shared" si="12"/>
        <v>Mechanical and Industrial Engineering and Technology</v>
      </c>
    </row>
    <row r="832" spans="2:9">
      <c r="B832" s="53"/>
      <c r="C832" s="11" t="s">
        <v>146</v>
      </c>
      <c r="D832" s="12">
        <v>869</v>
      </c>
      <c r="E832" s="12">
        <v>592</v>
      </c>
      <c r="F832" s="12">
        <v>69</v>
      </c>
      <c r="G832" s="12">
        <v>48</v>
      </c>
      <c r="H832" s="2" t="str">
        <f>INDEX(foe_table!$A$2:$A$78,MATCH(IF(B832=0,I831,B832),foe_table!$B$2:$B$78,0))</f>
        <v>Engineering</v>
      </c>
      <c r="I832" s="2" t="str">
        <f t="shared" si="12"/>
        <v>Mechanical and Industrial Engineering and Technology</v>
      </c>
    </row>
    <row r="833" spans="2:9">
      <c r="B833" s="53"/>
      <c r="C833" s="11" t="s">
        <v>147</v>
      </c>
      <c r="D833" s="12">
        <v>21</v>
      </c>
      <c r="E833" s="12">
        <v>6</v>
      </c>
      <c r="F833" s="12">
        <v>0</v>
      </c>
      <c r="G833" s="12">
        <v>0</v>
      </c>
      <c r="H833" s="2" t="str">
        <f>INDEX(foe_table!$A$2:$A$78,MATCH(IF(B833=0,I832,B833),foe_table!$B$2:$B$78,0))</f>
        <v>Engineering</v>
      </c>
      <c r="I833" s="2" t="str">
        <f t="shared" si="12"/>
        <v>Mechanical and Industrial Engineering and Technology</v>
      </c>
    </row>
    <row r="834" spans="2:9">
      <c r="B834" s="53"/>
      <c r="C834" s="11" t="s">
        <v>148</v>
      </c>
      <c r="D834" s="12">
        <v>0</v>
      </c>
      <c r="E834" s="12">
        <v>0</v>
      </c>
      <c r="F834" s="12">
        <v>0</v>
      </c>
      <c r="G834" s="12">
        <v>0</v>
      </c>
      <c r="H834" s="2" t="str">
        <f>INDEX(foe_table!$A$2:$A$78,MATCH(IF(B834=0,I833,B834),foe_table!$B$2:$B$78,0))</f>
        <v>Engineering</v>
      </c>
      <c r="I834" s="2" t="str">
        <f t="shared" si="12"/>
        <v>Mechanical and Industrial Engineering and Technology</v>
      </c>
    </row>
    <row r="835" spans="2:9">
      <c r="B835" s="53"/>
      <c r="C835" s="11" t="s">
        <v>149</v>
      </c>
      <c r="D835" s="12">
        <v>31</v>
      </c>
      <c r="E835" s="12">
        <v>32</v>
      </c>
      <c r="F835" s="12">
        <v>8</v>
      </c>
      <c r="G835" s="12">
        <v>12</v>
      </c>
      <c r="H835" s="2" t="str">
        <f>INDEX(foe_table!$A$2:$A$78,MATCH(IF(B835=0,I834,B835),foe_table!$B$2:$B$78,0))</f>
        <v>Engineering</v>
      </c>
      <c r="I835" s="2" t="str">
        <f t="shared" si="12"/>
        <v>Mechanical and Industrial Engineering and Technology</v>
      </c>
    </row>
    <row r="836" spans="2:9">
      <c r="B836" s="53"/>
      <c r="C836" s="11" t="s">
        <v>150</v>
      </c>
      <c r="D836" s="12">
        <v>0</v>
      </c>
      <c r="E836" s="12">
        <v>4</v>
      </c>
      <c r="F836" s="12">
        <v>0</v>
      </c>
      <c r="G836" s="12">
        <v>0</v>
      </c>
      <c r="H836" s="2" t="str">
        <f>INDEX(foe_table!$A$2:$A$78,MATCH(IF(B836=0,I835,B836),foe_table!$B$2:$B$78,0))</f>
        <v>Engineering</v>
      </c>
      <c r="I836" s="2" t="str">
        <f t="shared" si="12"/>
        <v>Mechanical and Industrial Engineering and Technology</v>
      </c>
    </row>
    <row r="837" spans="2:9">
      <c r="B837" s="53"/>
      <c r="C837" s="11" t="s">
        <v>4</v>
      </c>
      <c r="D837" s="12">
        <v>12</v>
      </c>
      <c r="E837" s="12">
        <v>11</v>
      </c>
      <c r="F837" s="12">
        <v>4</v>
      </c>
      <c r="G837" s="12">
        <v>0</v>
      </c>
      <c r="H837" s="2" t="str">
        <f>INDEX(foe_table!$A$2:$A$78,MATCH(IF(B837=0,I836,B837),foe_table!$B$2:$B$78,0))</f>
        <v>Engineering</v>
      </c>
      <c r="I837" s="2" t="str">
        <f t="shared" si="12"/>
        <v>Mechanical and Industrial Engineering and Technology</v>
      </c>
    </row>
    <row r="838" spans="2:9">
      <c r="B838" s="53"/>
      <c r="C838" s="11" t="s">
        <v>151</v>
      </c>
      <c r="D838" s="12">
        <v>62</v>
      </c>
      <c r="E838" s="12">
        <v>70</v>
      </c>
      <c r="F838" s="12">
        <v>9</v>
      </c>
      <c r="G838" s="12">
        <v>10</v>
      </c>
      <c r="H838" s="2" t="str">
        <f>INDEX(foe_table!$A$2:$A$78,MATCH(IF(B838=0,I837,B838),foe_table!$B$2:$B$78,0))</f>
        <v>Engineering</v>
      </c>
      <c r="I838" s="2" t="str">
        <f t="shared" si="12"/>
        <v>Mechanical and Industrial Engineering and Technology</v>
      </c>
    </row>
    <row r="839" spans="2:9">
      <c r="B839" s="53"/>
      <c r="C839" s="11" t="s">
        <v>152</v>
      </c>
      <c r="D839" s="12">
        <v>50</v>
      </c>
      <c r="E839" s="12">
        <v>55</v>
      </c>
      <c r="F839" s="12">
        <v>0</v>
      </c>
      <c r="G839" s="12">
        <v>3</v>
      </c>
      <c r="H839" s="2" t="str">
        <f>INDEX(foe_table!$A$2:$A$78,MATCH(IF(B839=0,I838,B839),foe_table!$B$2:$B$78,0))</f>
        <v>Engineering</v>
      </c>
      <c r="I839" s="2" t="str">
        <f t="shared" si="12"/>
        <v>Mechanical and Industrial Engineering and Technology</v>
      </c>
    </row>
    <row r="840" spans="2:9">
      <c r="B840" s="53"/>
      <c r="C840" s="11" t="s">
        <v>153</v>
      </c>
      <c r="D840" s="12">
        <v>8</v>
      </c>
      <c r="E840" s="12">
        <v>0</v>
      </c>
      <c r="F840" s="12">
        <v>0</v>
      </c>
      <c r="G840" s="12">
        <v>0</v>
      </c>
      <c r="H840" s="2" t="str">
        <f>INDEX(foe_table!$A$2:$A$78,MATCH(IF(B840=0,I839,B840),foe_table!$B$2:$B$78,0))</f>
        <v>Engineering</v>
      </c>
      <c r="I840" s="2" t="str">
        <f t="shared" si="12"/>
        <v>Mechanical and Industrial Engineering and Technology</v>
      </c>
    </row>
    <row r="841" spans="2:9">
      <c r="B841" s="53"/>
      <c r="C841" s="11" t="s">
        <v>154</v>
      </c>
      <c r="D841" s="12">
        <v>20</v>
      </c>
      <c r="E841" s="12">
        <v>14</v>
      </c>
      <c r="F841" s="12">
        <v>0</v>
      </c>
      <c r="G841" s="12">
        <v>0</v>
      </c>
      <c r="H841" s="2" t="str">
        <f>INDEX(foe_table!$A$2:$A$78,MATCH(IF(B841=0,I840,B841),foe_table!$B$2:$B$78,0))</f>
        <v>Engineering</v>
      </c>
      <c r="I841" s="2" t="str">
        <f t="shared" si="12"/>
        <v>Mechanical and Industrial Engineering and Technology</v>
      </c>
    </row>
    <row r="842" spans="2:9">
      <c r="B842" s="53"/>
      <c r="C842" s="11" t="s">
        <v>5</v>
      </c>
      <c r="D842" s="12">
        <v>3</v>
      </c>
      <c r="E842" s="12">
        <v>4</v>
      </c>
      <c r="F842" s="12">
        <v>0</v>
      </c>
      <c r="G842" s="12">
        <v>0</v>
      </c>
      <c r="H842" s="2" t="str">
        <f>INDEX(foe_table!$A$2:$A$78,MATCH(IF(B842=0,I841,B842),foe_table!$B$2:$B$78,0))</f>
        <v>Engineering</v>
      </c>
      <c r="I842" s="2" t="str">
        <f t="shared" si="12"/>
        <v>Mechanical and Industrial Engineering and Technology</v>
      </c>
    </row>
    <row r="843" spans="2:9">
      <c r="B843" s="53"/>
      <c r="C843" s="11" t="s">
        <v>155</v>
      </c>
      <c r="D843" s="12">
        <v>0</v>
      </c>
      <c r="E843" s="12">
        <v>7</v>
      </c>
      <c r="F843" s="12">
        <v>0</v>
      </c>
      <c r="G843" s="12">
        <v>0</v>
      </c>
      <c r="H843" s="2" t="str">
        <f>INDEX(foe_table!$A$2:$A$78,MATCH(IF(B843=0,I842,B843),foe_table!$B$2:$B$78,0))</f>
        <v>Engineering</v>
      </c>
      <c r="I843" s="2" t="str">
        <f t="shared" si="12"/>
        <v>Mechanical and Industrial Engineering and Technology</v>
      </c>
    </row>
    <row r="844" spans="2:9">
      <c r="B844" s="53"/>
      <c r="C844" s="11" t="s">
        <v>156</v>
      </c>
      <c r="D844" s="12">
        <v>11</v>
      </c>
      <c r="E844" s="12">
        <v>4</v>
      </c>
      <c r="F844" s="12">
        <v>0</v>
      </c>
      <c r="G844" s="12">
        <v>5</v>
      </c>
      <c r="H844" s="2" t="str">
        <f>INDEX(foe_table!$A$2:$A$78,MATCH(IF(B844=0,I843,B844),foe_table!$B$2:$B$78,0))</f>
        <v>Engineering</v>
      </c>
      <c r="I844" s="2" t="str">
        <f t="shared" si="12"/>
        <v>Mechanical and Industrial Engineering and Technology</v>
      </c>
    </row>
    <row r="845" spans="2:9">
      <c r="B845" s="53"/>
      <c r="C845" s="11" t="s">
        <v>6</v>
      </c>
      <c r="D845" s="12">
        <v>0</v>
      </c>
      <c r="E845" s="12">
        <v>0</v>
      </c>
      <c r="F845" s="12">
        <v>0</v>
      </c>
      <c r="G845" s="12">
        <v>0</v>
      </c>
      <c r="H845" s="2" t="str">
        <f>INDEX(foe_table!$A$2:$A$78,MATCH(IF(B845=0,I844,B845),foe_table!$B$2:$B$78,0))</f>
        <v>Engineering</v>
      </c>
      <c r="I845" s="2" t="str">
        <f t="shared" si="12"/>
        <v>Mechanical and Industrial Engineering and Technology</v>
      </c>
    </row>
    <row r="846" spans="2:9">
      <c r="B846" s="53"/>
      <c r="C846" s="11" t="s">
        <v>7</v>
      </c>
      <c r="D846" s="12">
        <v>0</v>
      </c>
      <c r="E846" s="12">
        <v>0</v>
      </c>
      <c r="F846" s="12">
        <v>0</v>
      </c>
      <c r="G846" s="12">
        <v>0</v>
      </c>
      <c r="H846" s="2" t="str">
        <f>INDEX(foe_table!$A$2:$A$78,MATCH(IF(B846=0,I845,B846),foe_table!$B$2:$B$78,0))</f>
        <v>Engineering</v>
      </c>
      <c r="I846" s="2" t="str">
        <f t="shared" si="12"/>
        <v>Mechanical and Industrial Engineering and Technology</v>
      </c>
    </row>
    <row r="847" spans="2:9">
      <c r="B847" s="53"/>
      <c r="C847" s="11" t="s">
        <v>157</v>
      </c>
      <c r="D847" s="12">
        <v>0</v>
      </c>
      <c r="E847" s="12">
        <v>3</v>
      </c>
      <c r="F847" s="12">
        <v>0</v>
      </c>
      <c r="G847" s="12">
        <v>6</v>
      </c>
      <c r="H847" s="2" t="str">
        <f>INDEX(foe_table!$A$2:$A$78,MATCH(IF(B847=0,I846,B847),foe_table!$B$2:$B$78,0))</f>
        <v>Engineering</v>
      </c>
      <c r="I847" s="2" t="str">
        <f t="shared" si="12"/>
        <v>Mechanical and Industrial Engineering and Technology</v>
      </c>
    </row>
    <row r="848" spans="2:9">
      <c r="B848" s="53"/>
      <c r="C848" s="11" t="s">
        <v>8</v>
      </c>
      <c r="D848" s="12">
        <v>13</v>
      </c>
      <c r="E848" s="12">
        <v>6</v>
      </c>
      <c r="F848" s="12">
        <v>0</v>
      </c>
      <c r="G848" s="12">
        <v>6</v>
      </c>
      <c r="H848" s="2" t="str">
        <f>INDEX(foe_table!$A$2:$A$78,MATCH(IF(B848=0,I847,B848),foe_table!$B$2:$B$78,0))</f>
        <v>Engineering</v>
      </c>
      <c r="I848" s="2" t="str">
        <f t="shared" si="12"/>
        <v>Mechanical and Industrial Engineering and Technology</v>
      </c>
    </row>
    <row r="849" spans="2:9">
      <c r="B849" s="53"/>
      <c r="C849" s="11" t="s">
        <v>158</v>
      </c>
      <c r="D849" s="12">
        <v>9</v>
      </c>
      <c r="E849" s="12">
        <v>8</v>
      </c>
      <c r="F849" s="12">
        <v>0</v>
      </c>
      <c r="G849" s="12">
        <v>0</v>
      </c>
      <c r="H849" s="2" t="str">
        <f>INDEX(foe_table!$A$2:$A$78,MATCH(IF(B849=0,I848,B849),foe_table!$B$2:$B$78,0))</f>
        <v>Engineering</v>
      </c>
      <c r="I849" s="2" t="str">
        <f t="shared" si="12"/>
        <v>Mechanical and Industrial Engineering and Technology</v>
      </c>
    </row>
    <row r="850" spans="2:9">
      <c r="B850" s="53"/>
      <c r="C850" s="11" t="s">
        <v>159</v>
      </c>
      <c r="D850" s="12">
        <v>13</v>
      </c>
      <c r="E850" s="12">
        <v>3</v>
      </c>
      <c r="F850" s="12">
        <v>0</v>
      </c>
      <c r="G850" s="12">
        <v>0</v>
      </c>
      <c r="H850" s="2" t="str">
        <f>INDEX(foe_table!$A$2:$A$78,MATCH(IF(B850=0,I849,B850),foe_table!$B$2:$B$78,0))</f>
        <v>Engineering</v>
      </c>
      <c r="I850" s="2" t="str">
        <f t="shared" ref="I850:I913" si="13">IF(B850=0,I849,B850)</f>
        <v>Mechanical and Industrial Engineering and Technology</v>
      </c>
    </row>
    <row r="851" spans="2:9">
      <c r="B851" s="53"/>
      <c r="C851" s="11" t="s">
        <v>9</v>
      </c>
      <c r="D851" s="12">
        <v>0</v>
      </c>
      <c r="E851" s="12">
        <v>0</v>
      </c>
      <c r="F851" s="12">
        <v>0</v>
      </c>
      <c r="G851" s="12">
        <v>0</v>
      </c>
      <c r="H851" s="2" t="str">
        <f>INDEX(foe_table!$A$2:$A$78,MATCH(IF(B851=0,I850,B851),foe_table!$B$2:$B$78,0))</f>
        <v>Engineering</v>
      </c>
      <c r="I851" s="2" t="str">
        <f t="shared" si="13"/>
        <v>Mechanical and Industrial Engineering and Technology</v>
      </c>
    </row>
    <row r="852" spans="2:9">
      <c r="B852" s="53"/>
      <c r="C852" s="11" t="s">
        <v>160</v>
      </c>
      <c r="D852" s="12">
        <v>19</v>
      </c>
      <c r="E852" s="12">
        <v>59</v>
      </c>
      <c r="F852" s="12">
        <v>4</v>
      </c>
      <c r="G852" s="12">
        <v>4</v>
      </c>
      <c r="H852" s="2" t="str">
        <f>INDEX(foe_table!$A$2:$A$78,MATCH(IF(B852=0,I851,B852),foe_table!$B$2:$B$78,0))</f>
        <v>Engineering</v>
      </c>
      <c r="I852" s="2" t="str">
        <f t="shared" si="13"/>
        <v>Mechanical and Industrial Engineering and Technology</v>
      </c>
    </row>
    <row r="853" spans="2:9">
      <c r="B853" s="53"/>
      <c r="C853" s="11" t="s">
        <v>10</v>
      </c>
      <c r="D853" s="12">
        <v>0</v>
      </c>
      <c r="E853" s="12">
        <v>0</v>
      </c>
      <c r="F853" s="12">
        <v>0</v>
      </c>
      <c r="G853" s="12">
        <v>0</v>
      </c>
      <c r="H853" s="2" t="str">
        <f>INDEX(foe_table!$A$2:$A$78,MATCH(IF(B853=0,I852,B853),foe_table!$B$2:$B$78,0))</f>
        <v>Engineering</v>
      </c>
      <c r="I853" s="2" t="str">
        <f t="shared" si="13"/>
        <v>Mechanical and Industrial Engineering and Technology</v>
      </c>
    </row>
    <row r="854" spans="2:9">
      <c r="B854" s="53"/>
      <c r="C854" s="11" t="s">
        <v>161</v>
      </c>
      <c r="D854" s="12">
        <v>6</v>
      </c>
      <c r="E854" s="12">
        <v>7</v>
      </c>
      <c r="F854" s="12">
        <v>0</v>
      </c>
      <c r="G854" s="12">
        <v>4</v>
      </c>
      <c r="H854" s="2" t="str">
        <f>INDEX(foe_table!$A$2:$A$78,MATCH(IF(B854=0,I853,B854),foe_table!$B$2:$B$78,0))</f>
        <v>Engineering</v>
      </c>
      <c r="I854" s="2" t="str">
        <f t="shared" si="13"/>
        <v>Mechanical and Industrial Engineering and Technology</v>
      </c>
    </row>
    <row r="855" spans="2:9">
      <c r="B855" s="53"/>
      <c r="C855" s="11" t="s">
        <v>162</v>
      </c>
      <c r="D855" s="12">
        <v>4</v>
      </c>
      <c r="E855" s="12">
        <v>0</v>
      </c>
      <c r="F855" s="12">
        <v>0</v>
      </c>
      <c r="G855" s="12">
        <v>3</v>
      </c>
      <c r="H855" s="2" t="str">
        <f>INDEX(foe_table!$A$2:$A$78,MATCH(IF(B855=0,I854,B855),foe_table!$B$2:$B$78,0))</f>
        <v>Engineering</v>
      </c>
      <c r="I855" s="2" t="str">
        <f t="shared" si="13"/>
        <v>Mechanical and Industrial Engineering and Technology</v>
      </c>
    </row>
    <row r="856" spans="2:9">
      <c r="B856" s="53"/>
      <c r="C856" s="11" t="s">
        <v>163</v>
      </c>
      <c r="D856" s="12">
        <v>6</v>
      </c>
      <c r="E856" s="12">
        <v>12</v>
      </c>
      <c r="F856" s="12">
        <v>0</v>
      </c>
      <c r="G856" s="12">
        <v>6</v>
      </c>
      <c r="H856" s="2" t="str">
        <f>INDEX(foe_table!$A$2:$A$78,MATCH(IF(B856=0,I855,B856),foe_table!$B$2:$B$78,0))</f>
        <v>Engineering</v>
      </c>
      <c r="I856" s="2" t="str">
        <f t="shared" si="13"/>
        <v>Mechanical and Industrial Engineering and Technology</v>
      </c>
    </row>
    <row r="857" spans="2:9">
      <c r="B857" s="53"/>
      <c r="C857" s="11" t="s">
        <v>11</v>
      </c>
      <c r="D857" s="12">
        <v>0</v>
      </c>
      <c r="E857" s="12">
        <v>0</v>
      </c>
      <c r="F857" s="12">
        <v>0</v>
      </c>
      <c r="G857" s="12">
        <v>0</v>
      </c>
      <c r="H857" s="2" t="str">
        <f>INDEX(foe_table!$A$2:$A$78,MATCH(IF(B857=0,I856,B857),foe_table!$B$2:$B$78,0))</f>
        <v>Engineering</v>
      </c>
      <c r="I857" s="2" t="str">
        <f t="shared" si="13"/>
        <v>Mechanical and Industrial Engineering and Technology</v>
      </c>
    </row>
    <row r="858" spans="2:9">
      <c r="B858" s="53"/>
      <c r="C858" s="11" t="s">
        <v>164</v>
      </c>
      <c r="D858" s="12">
        <v>12</v>
      </c>
      <c r="E858" s="12">
        <v>17</v>
      </c>
      <c r="F858" s="12">
        <v>0</v>
      </c>
      <c r="G858" s="12">
        <v>3</v>
      </c>
      <c r="H858" s="2" t="str">
        <f>INDEX(foe_table!$A$2:$A$78,MATCH(IF(B858=0,I857,B858),foe_table!$B$2:$B$78,0))</f>
        <v>Engineering</v>
      </c>
      <c r="I858" s="2" t="str">
        <f t="shared" si="13"/>
        <v>Mechanical and Industrial Engineering and Technology</v>
      </c>
    </row>
    <row r="859" spans="2:9">
      <c r="B859" s="53"/>
      <c r="C859" s="11" t="s">
        <v>12</v>
      </c>
      <c r="D859" s="12">
        <v>0</v>
      </c>
      <c r="E859" s="12">
        <v>0</v>
      </c>
      <c r="F859" s="12">
        <v>0</v>
      </c>
      <c r="G859" s="12">
        <v>0</v>
      </c>
      <c r="H859" s="2" t="str">
        <f>INDEX(foe_table!$A$2:$A$78,MATCH(IF(B859=0,I858,B859),foe_table!$B$2:$B$78,0))</f>
        <v>Engineering</v>
      </c>
      <c r="I859" s="2" t="str">
        <f t="shared" si="13"/>
        <v>Mechanical and Industrial Engineering and Technology</v>
      </c>
    </row>
    <row r="860" spans="2:9">
      <c r="B860" s="53"/>
      <c r="C860" s="11" t="s">
        <v>165</v>
      </c>
      <c r="D860" s="12">
        <v>0</v>
      </c>
      <c r="E860" s="12">
        <v>11</v>
      </c>
      <c r="F860" s="12">
        <v>0</v>
      </c>
      <c r="G860" s="12">
        <v>0</v>
      </c>
      <c r="H860" s="2" t="str">
        <f>INDEX(foe_table!$A$2:$A$78,MATCH(IF(B860=0,I859,B860),foe_table!$B$2:$B$78,0))</f>
        <v>Engineering</v>
      </c>
      <c r="I860" s="2" t="str">
        <f t="shared" si="13"/>
        <v>Mechanical and Industrial Engineering and Technology</v>
      </c>
    </row>
    <row r="861" spans="2:9">
      <c r="B861" s="53"/>
      <c r="C861" s="11" t="s">
        <v>13</v>
      </c>
      <c r="D861" s="12">
        <v>32</v>
      </c>
      <c r="E861" s="12">
        <v>17</v>
      </c>
      <c r="F861" s="12">
        <v>4</v>
      </c>
      <c r="G861" s="12">
        <v>0</v>
      </c>
      <c r="H861" s="2" t="str">
        <f>INDEX(foe_table!$A$2:$A$78,MATCH(IF(B861=0,I860,B861),foe_table!$B$2:$B$78,0))</f>
        <v>Engineering</v>
      </c>
      <c r="I861" s="2" t="str">
        <f t="shared" si="13"/>
        <v>Mechanical and Industrial Engineering and Technology</v>
      </c>
    </row>
    <row r="862" spans="2:9">
      <c r="B862" s="53"/>
      <c r="C862" s="11" t="s">
        <v>166</v>
      </c>
      <c r="D862" s="12">
        <v>0</v>
      </c>
      <c r="E862" s="12">
        <v>0</v>
      </c>
      <c r="F862" s="12">
        <v>0</v>
      </c>
      <c r="G862" s="12">
        <v>0</v>
      </c>
      <c r="H862" s="2" t="str">
        <f>INDEX(foe_table!$A$2:$A$78,MATCH(IF(B862=0,I861,B862),foe_table!$B$2:$B$78,0))</f>
        <v>Engineering</v>
      </c>
      <c r="I862" s="2" t="str">
        <f t="shared" si="13"/>
        <v>Mechanical and Industrial Engineering and Technology</v>
      </c>
    </row>
    <row r="863" spans="2:9">
      <c r="B863" s="53"/>
      <c r="C863" s="11" t="s">
        <v>14</v>
      </c>
      <c r="D863" s="12">
        <v>0</v>
      </c>
      <c r="E863" s="12">
        <v>0</v>
      </c>
      <c r="F863" s="12">
        <v>0</v>
      </c>
      <c r="G863" s="12">
        <v>0</v>
      </c>
      <c r="H863" s="2" t="str">
        <f>INDEX(foe_table!$A$2:$A$78,MATCH(IF(B863=0,I862,B863),foe_table!$B$2:$B$78,0))</f>
        <v>Engineering</v>
      </c>
      <c r="I863" s="2" t="str">
        <f t="shared" si="13"/>
        <v>Mechanical and Industrial Engineering and Technology</v>
      </c>
    </row>
    <row r="864" spans="2:9">
      <c r="B864" s="53"/>
      <c r="C864" s="11" t="s">
        <v>167</v>
      </c>
      <c r="D864" s="12">
        <v>11</v>
      </c>
      <c r="E864" s="12">
        <v>14</v>
      </c>
      <c r="F864" s="12">
        <v>0</v>
      </c>
      <c r="G864" s="12">
        <v>0</v>
      </c>
      <c r="H864" s="2" t="str">
        <f>INDEX(foe_table!$A$2:$A$78,MATCH(IF(B864=0,I863,B864),foe_table!$B$2:$B$78,0))</f>
        <v>Engineering</v>
      </c>
      <c r="I864" s="2" t="str">
        <f t="shared" si="13"/>
        <v>Mechanical and Industrial Engineering and Technology</v>
      </c>
    </row>
    <row r="865" spans="2:9">
      <c r="B865" s="53"/>
      <c r="C865" s="11" t="s">
        <v>15</v>
      </c>
      <c r="D865" s="12">
        <v>3</v>
      </c>
      <c r="E865" s="12">
        <v>5</v>
      </c>
      <c r="F865" s="12">
        <v>0</v>
      </c>
      <c r="G865" s="12">
        <v>0</v>
      </c>
      <c r="H865" s="2" t="str">
        <f>INDEX(foe_table!$A$2:$A$78,MATCH(IF(B865=0,I864,B865),foe_table!$B$2:$B$78,0))</f>
        <v>Engineering</v>
      </c>
      <c r="I865" s="2" t="str">
        <f t="shared" si="13"/>
        <v>Mechanical and Industrial Engineering and Technology</v>
      </c>
    </row>
    <row r="866" spans="2:9">
      <c r="B866" s="53"/>
      <c r="C866" s="11" t="s">
        <v>168</v>
      </c>
      <c r="D866" s="12">
        <v>10</v>
      </c>
      <c r="E866" s="12">
        <v>19</v>
      </c>
      <c r="F866" s="12">
        <v>0</v>
      </c>
      <c r="G866" s="12">
        <v>0</v>
      </c>
      <c r="H866" s="2" t="str">
        <f>INDEX(foe_table!$A$2:$A$78,MATCH(IF(B866=0,I865,B866),foe_table!$B$2:$B$78,0))</f>
        <v>Engineering</v>
      </c>
      <c r="I866" s="2" t="str">
        <f t="shared" si="13"/>
        <v>Mechanical and Industrial Engineering and Technology</v>
      </c>
    </row>
    <row r="867" spans="2:9">
      <c r="B867" s="53"/>
      <c r="C867" s="11" t="s">
        <v>16</v>
      </c>
      <c r="D867" s="12">
        <v>11</v>
      </c>
      <c r="E867" s="12">
        <v>4</v>
      </c>
      <c r="F867" s="12">
        <v>0</v>
      </c>
      <c r="G867" s="12">
        <v>0</v>
      </c>
      <c r="H867" s="2" t="str">
        <f>INDEX(foe_table!$A$2:$A$78,MATCH(IF(B867=0,I866,B867),foe_table!$B$2:$B$78,0))</f>
        <v>Engineering</v>
      </c>
      <c r="I867" s="2" t="str">
        <f t="shared" si="13"/>
        <v>Mechanical and Industrial Engineering and Technology</v>
      </c>
    </row>
    <row r="868" spans="2:9">
      <c r="B868" s="53"/>
      <c r="C868" s="11" t="s">
        <v>17</v>
      </c>
      <c r="D868" s="12">
        <v>0</v>
      </c>
      <c r="E868" s="12">
        <v>0</v>
      </c>
      <c r="F868" s="12">
        <v>0</v>
      </c>
      <c r="G868" s="12">
        <v>0</v>
      </c>
      <c r="H868" s="2" t="str">
        <f>INDEX(foe_table!$A$2:$A$78,MATCH(IF(B868=0,I867,B868),foe_table!$B$2:$B$78,0))</f>
        <v>Engineering</v>
      </c>
      <c r="I868" s="2" t="str">
        <f t="shared" si="13"/>
        <v>Mechanical and Industrial Engineering and Technology</v>
      </c>
    </row>
    <row r="869" spans="2:9">
      <c r="B869" s="53"/>
      <c r="C869" s="11" t="s">
        <v>18</v>
      </c>
      <c r="D869" s="12">
        <v>6</v>
      </c>
      <c r="E869" s="12">
        <v>0</v>
      </c>
      <c r="F869" s="12">
        <v>0</v>
      </c>
      <c r="G869" s="12">
        <v>0</v>
      </c>
      <c r="H869" s="2" t="str">
        <f>INDEX(foe_table!$A$2:$A$78,MATCH(IF(B869=0,I868,B869),foe_table!$B$2:$B$78,0))</f>
        <v>Engineering</v>
      </c>
      <c r="I869" s="2" t="str">
        <f t="shared" si="13"/>
        <v>Mechanical and Industrial Engineering and Technology</v>
      </c>
    </row>
    <row r="870" spans="2:9">
      <c r="B870" s="53"/>
      <c r="C870" s="11" t="s">
        <v>19</v>
      </c>
      <c r="D870" s="12">
        <v>5</v>
      </c>
      <c r="E870" s="12">
        <v>11</v>
      </c>
      <c r="F870" s="12">
        <v>0</v>
      </c>
      <c r="G870" s="12">
        <v>0</v>
      </c>
      <c r="H870" s="2" t="str">
        <f>INDEX(foe_table!$A$2:$A$78,MATCH(IF(B870=0,I869,B870),foe_table!$B$2:$B$78,0))</f>
        <v>Engineering</v>
      </c>
      <c r="I870" s="2" t="str">
        <f t="shared" si="13"/>
        <v>Mechanical and Industrial Engineering and Technology</v>
      </c>
    </row>
    <row r="871" spans="2:9">
      <c r="B871" s="53"/>
      <c r="C871" s="11" t="s">
        <v>169</v>
      </c>
      <c r="D871" s="12">
        <v>13</v>
      </c>
      <c r="E871" s="12">
        <v>4</v>
      </c>
      <c r="F871" s="12">
        <v>0</v>
      </c>
      <c r="G871" s="12">
        <v>0</v>
      </c>
      <c r="H871" s="2" t="str">
        <f>INDEX(foe_table!$A$2:$A$78,MATCH(IF(B871=0,I870,B871),foe_table!$B$2:$B$78,0))</f>
        <v>Engineering</v>
      </c>
      <c r="I871" s="2" t="str">
        <f t="shared" si="13"/>
        <v>Mechanical and Industrial Engineering and Technology</v>
      </c>
    </row>
    <row r="872" spans="2:9">
      <c r="B872" s="53"/>
      <c r="C872" s="11" t="s">
        <v>20</v>
      </c>
      <c r="D872" s="12">
        <v>0</v>
      </c>
      <c r="E872" s="12">
        <v>0</v>
      </c>
      <c r="F872" s="12">
        <v>3</v>
      </c>
      <c r="G872" s="12">
        <v>0</v>
      </c>
      <c r="H872" s="2" t="str">
        <f>INDEX(foe_table!$A$2:$A$78,MATCH(IF(B872=0,I871,B872),foe_table!$B$2:$B$78,0))</f>
        <v>Engineering</v>
      </c>
      <c r="I872" s="2" t="str">
        <f t="shared" si="13"/>
        <v>Mechanical and Industrial Engineering and Technology</v>
      </c>
    </row>
    <row r="873" spans="2:9">
      <c r="B873" s="53"/>
      <c r="C873" s="11" t="s">
        <v>21</v>
      </c>
      <c r="D873" s="12">
        <v>0</v>
      </c>
      <c r="E873" s="12">
        <v>0</v>
      </c>
      <c r="F873" s="12">
        <v>0</v>
      </c>
      <c r="G873" s="12">
        <v>3</v>
      </c>
      <c r="H873" s="2" t="str">
        <f>INDEX(foe_table!$A$2:$A$78,MATCH(IF(B873=0,I872,B873),foe_table!$B$2:$B$78,0))</f>
        <v>Engineering</v>
      </c>
      <c r="I873" s="2" t="str">
        <f t="shared" si="13"/>
        <v>Mechanical and Industrial Engineering and Technology</v>
      </c>
    </row>
    <row r="874" spans="2:9">
      <c r="B874" s="53"/>
      <c r="C874" s="11" t="s">
        <v>170</v>
      </c>
      <c r="D874" s="12">
        <v>13</v>
      </c>
      <c r="E874" s="12">
        <v>6</v>
      </c>
      <c r="F874" s="12">
        <v>0</v>
      </c>
      <c r="G874" s="12">
        <v>0</v>
      </c>
      <c r="H874" s="2" t="str">
        <f>INDEX(foe_table!$A$2:$A$78,MATCH(IF(B874=0,I873,B874),foe_table!$B$2:$B$78,0))</f>
        <v>Engineering</v>
      </c>
      <c r="I874" s="2" t="str">
        <f t="shared" si="13"/>
        <v>Mechanical and Industrial Engineering and Technology</v>
      </c>
    </row>
    <row r="875" spans="2:9">
      <c r="B875" s="53"/>
      <c r="C875" s="11" t="s">
        <v>22</v>
      </c>
      <c r="D875" s="12">
        <v>6</v>
      </c>
      <c r="E875" s="12">
        <v>10</v>
      </c>
      <c r="F875" s="12">
        <v>0</v>
      </c>
      <c r="G875" s="12">
        <v>4</v>
      </c>
      <c r="H875" s="2" t="str">
        <f>INDEX(foe_table!$A$2:$A$78,MATCH(IF(B875=0,I874,B875),foe_table!$B$2:$B$78,0))</f>
        <v>Engineering</v>
      </c>
      <c r="I875" s="2" t="str">
        <f t="shared" si="13"/>
        <v>Mechanical and Industrial Engineering and Technology</v>
      </c>
    </row>
    <row r="876" spans="2:9">
      <c r="B876" s="53"/>
      <c r="C876" s="11" t="s">
        <v>23</v>
      </c>
      <c r="D876" s="12">
        <v>0</v>
      </c>
      <c r="E876" s="12">
        <v>0</v>
      </c>
      <c r="F876" s="12">
        <v>0</v>
      </c>
      <c r="G876" s="12">
        <v>0</v>
      </c>
      <c r="H876" s="2" t="str">
        <f>INDEX(foe_table!$A$2:$A$78,MATCH(IF(B876=0,I875,B876),foe_table!$B$2:$B$78,0))</f>
        <v>Engineering</v>
      </c>
      <c r="I876" s="2" t="str">
        <f t="shared" si="13"/>
        <v>Mechanical and Industrial Engineering and Technology</v>
      </c>
    </row>
    <row r="877" spans="2:9">
      <c r="B877" s="53"/>
      <c r="C877" s="11" t="s">
        <v>24</v>
      </c>
      <c r="D877" s="12">
        <v>112</v>
      </c>
      <c r="E877" s="12">
        <v>90</v>
      </c>
      <c r="F877" s="12">
        <v>15</v>
      </c>
      <c r="G877" s="12">
        <v>35</v>
      </c>
      <c r="H877" s="2" t="str">
        <f>INDEX(foe_table!$A$2:$A$78,MATCH(IF(B877=0,I876,B877),foe_table!$B$2:$B$78,0))</f>
        <v>Engineering</v>
      </c>
      <c r="I877" s="2" t="str">
        <f t="shared" si="13"/>
        <v>Mechanical and Industrial Engineering and Technology</v>
      </c>
    </row>
    <row r="878" spans="2:9">
      <c r="B878" s="52" t="s">
        <v>57</v>
      </c>
      <c r="C878" s="11" t="s">
        <v>0</v>
      </c>
      <c r="D878" s="12">
        <v>3</v>
      </c>
      <c r="E878" s="12">
        <v>0</v>
      </c>
      <c r="F878" s="12">
        <v>0</v>
      </c>
      <c r="G878" s="12">
        <v>0</v>
      </c>
      <c r="H878" s="2" t="str">
        <f>INDEX(foe_table!$A$2:$A$78,MATCH(IF(B878=0,I877,B878),foe_table!$B$2:$B$78,0))</f>
        <v>Engineering</v>
      </c>
      <c r="I878" s="2" t="str">
        <f t="shared" si="13"/>
        <v>Civil Engineering</v>
      </c>
    </row>
    <row r="879" spans="2:9">
      <c r="B879" s="53"/>
      <c r="C879" s="11" t="s">
        <v>1</v>
      </c>
      <c r="D879" s="12">
        <v>8</v>
      </c>
      <c r="E879" s="12">
        <v>16</v>
      </c>
      <c r="F879" s="12">
        <v>0</v>
      </c>
      <c r="G879" s="12">
        <v>0</v>
      </c>
      <c r="H879" s="2" t="str">
        <f>INDEX(foe_table!$A$2:$A$78,MATCH(IF(B879=0,I878,B879),foe_table!$B$2:$B$78,0))</f>
        <v>Engineering</v>
      </c>
      <c r="I879" s="2" t="str">
        <f t="shared" si="13"/>
        <v>Civil Engineering</v>
      </c>
    </row>
    <row r="880" spans="2:9">
      <c r="B880" s="53"/>
      <c r="C880" s="11" t="s">
        <v>2</v>
      </c>
      <c r="D880" s="12">
        <v>4</v>
      </c>
      <c r="E880" s="12">
        <v>3</v>
      </c>
      <c r="F880" s="12">
        <v>0</v>
      </c>
      <c r="G880" s="12">
        <v>0</v>
      </c>
      <c r="H880" s="2" t="str">
        <f>INDEX(foe_table!$A$2:$A$78,MATCH(IF(B880=0,I879,B880),foe_table!$B$2:$B$78,0))</f>
        <v>Engineering</v>
      </c>
      <c r="I880" s="2" t="str">
        <f t="shared" si="13"/>
        <v>Civil Engineering</v>
      </c>
    </row>
    <row r="881" spans="2:9">
      <c r="B881" s="53"/>
      <c r="C881" s="11" t="s">
        <v>142</v>
      </c>
      <c r="D881" s="12">
        <v>299</v>
      </c>
      <c r="E881" s="12">
        <v>317</v>
      </c>
      <c r="F881" s="12">
        <v>36</v>
      </c>
      <c r="G881" s="12">
        <v>36</v>
      </c>
      <c r="H881" s="2" t="str">
        <f>INDEX(foe_table!$A$2:$A$78,MATCH(IF(B881=0,I880,B881),foe_table!$B$2:$B$78,0))</f>
        <v>Engineering</v>
      </c>
      <c r="I881" s="2" t="str">
        <f t="shared" si="13"/>
        <v>Civil Engineering</v>
      </c>
    </row>
    <row r="882" spans="2:9">
      <c r="B882" s="53"/>
      <c r="C882" s="11" t="s">
        <v>143</v>
      </c>
      <c r="D882" s="12">
        <v>21</v>
      </c>
      <c r="E882" s="12">
        <v>29</v>
      </c>
      <c r="F882" s="12">
        <v>0</v>
      </c>
      <c r="G882" s="12">
        <v>0</v>
      </c>
      <c r="H882" s="2" t="str">
        <f>INDEX(foe_table!$A$2:$A$78,MATCH(IF(B882=0,I881,B882),foe_table!$B$2:$B$78,0))</f>
        <v>Engineering</v>
      </c>
      <c r="I882" s="2" t="str">
        <f t="shared" si="13"/>
        <v>Civil Engineering</v>
      </c>
    </row>
    <row r="883" spans="2:9">
      <c r="B883" s="53"/>
      <c r="C883" s="11" t="s">
        <v>3</v>
      </c>
      <c r="D883" s="12">
        <v>10</v>
      </c>
      <c r="E883" s="12">
        <v>0</v>
      </c>
      <c r="F883" s="12">
        <v>3</v>
      </c>
      <c r="G883" s="12">
        <v>3</v>
      </c>
      <c r="H883" s="2" t="str">
        <f>INDEX(foe_table!$A$2:$A$78,MATCH(IF(B883=0,I882,B883),foe_table!$B$2:$B$78,0))</f>
        <v>Engineering</v>
      </c>
      <c r="I883" s="2" t="str">
        <f t="shared" si="13"/>
        <v>Civil Engineering</v>
      </c>
    </row>
    <row r="884" spans="2:9">
      <c r="B884" s="53"/>
      <c r="C884" s="11" t="s">
        <v>144</v>
      </c>
      <c r="D884" s="12">
        <v>6</v>
      </c>
      <c r="E884" s="12">
        <v>0</v>
      </c>
      <c r="F884" s="12">
        <v>0</v>
      </c>
      <c r="G884" s="12">
        <v>0</v>
      </c>
      <c r="H884" s="2" t="str">
        <f>INDEX(foe_table!$A$2:$A$78,MATCH(IF(B884=0,I883,B884),foe_table!$B$2:$B$78,0))</f>
        <v>Engineering</v>
      </c>
      <c r="I884" s="2" t="str">
        <f t="shared" si="13"/>
        <v>Civil Engineering</v>
      </c>
    </row>
    <row r="885" spans="2:9">
      <c r="B885" s="53"/>
      <c r="C885" s="11" t="s">
        <v>145</v>
      </c>
      <c r="D885" s="12">
        <v>59</v>
      </c>
      <c r="E885" s="12">
        <v>34</v>
      </c>
      <c r="F885" s="12">
        <v>15</v>
      </c>
      <c r="G885" s="12">
        <v>7</v>
      </c>
      <c r="H885" s="2" t="str">
        <f>INDEX(foe_table!$A$2:$A$78,MATCH(IF(B885=0,I884,B885),foe_table!$B$2:$B$78,0))</f>
        <v>Engineering</v>
      </c>
      <c r="I885" s="2" t="str">
        <f t="shared" si="13"/>
        <v>Civil Engineering</v>
      </c>
    </row>
    <row r="886" spans="2:9">
      <c r="B886" s="53"/>
      <c r="C886" s="11" t="s">
        <v>146</v>
      </c>
      <c r="D886" s="12">
        <v>2038</v>
      </c>
      <c r="E886" s="12">
        <v>1117</v>
      </c>
      <c r="F886" s="12">
        <v>291</v>
      </c>
      <c r="G886" s="12">
        <v>166</v>
      </c>
      <c r="H886" s="2" t="str">
        <f>INDEX(foe_table!$A$2:$A$78,MATCH(IF(B886=0,I885,B886),foe_table!$B$2:$B$78,0))</f>
        <v>Engineering</v>
      </c>
      <c r="I886" s="2" t="str">
        <f t="shared" si="13"/>
        <v>Civil Engineering</v>
      </c>
    </row>
    <row r="887" spans="2:9">
      <c r="B887" s="53"/>
      <c r="C887" s="11" t="s">
        <v>147</v>
      </c>
      <c r="D887" s="12">
        <v>18</v>
      </c>
      <c r="E887" s="12">
        <v>0</v>
      </c>
      <c r="F887" s="12">
        <v>8</v>
      </c>
      <c r="G887" s="12">
        <v>3</v>
      </c>
      <c r="H887" s="2" t="str">
        <f>INDEX(foe_table!$A$2:$A$78,MATCH(IF(B887=0,I886,B887),foe_table!$B$2:$B$78,0))</f>
        <v>Engineering</v>
      </c>
      <c r="I887" s="2" t="str">
        <f t="shared" si="13"/>
        <v>Civil Engineering</v>
      </c>
    </row>
    <row r="888" spans="2:9">
      <c r="B888" s="53"/>
      <c r="C888" s="11" t="s">
        <v>148</v>
      </c>
      <c r="D888" s="12">
        <v>4</v>
      </c>
      <c r="E888" s="12">
        <v>0</v>
      </c>
      <c r="F888" s="12">
        <v>0</v>
      </c>
      <c r="G888" s="12">
        <v>0</v>
      </c>
      <c r="H888" s="2" t="str">
        <f>INDEX(foe_table!$A$2:$A$78,MATCH(IF(B888=0,I887,B888),foe_table!$B$2:$B$78,0))</f>
        <v>Engineering</v>
      </c>
      <c r="I888" s="2" t="str">
        <f t="shared" si="13"/>
        <v>Civil Engineering</v>
      </c>
    </row>
    <row r="889" spans="2:9">
      <c r="B889" s="53"/>
      <c r="C889" s="11" t="s">
        <v>149</v>
      </c>
      <c r="D889" s="12">
        <v>12</v>
      </c>
      <c r="E889" s="12">
        <v>7</v>
      </c>
      <c r="F889" s="12">
        <v>0</v>
      </c>
      <c r="G889" s="12">
        <v>5</v>
      </c>
      <c r="H889" s="2" t="str">
        <f>INDEX(foe_table!$A$2:$A$78,MATCH(IF(B889=0,I888,B889),foe_table!$B$2:$B$78,0))</f>
        <v>Engineering</v>
      </c>
      <c r="I889" s="2" t="str">
        <f t="shared" si="13"/>
        <v>Civil Engineering</v>
      </c>
    </row>
    <row r="890" spans="2:9">
      <c r="B890" s="53"/>
      <c r="C890" s="11" t="s">
        <v>150</v>
      </c>
      <c r="D890" s="12">
        <v>4</v>
      </c>
      <c r="E890" s="12">
        <v>3</v>
      </c>
      <c r="F890" s="12">
        <v>0</v>
      </c>
      <c r="G890" s="12">
        <v>0</v>
      </c>
      <c r="H890" s="2" t="str">
        <f>INDEX(foe_table!$A$2:$A$78,MATCH(IF(B890=0,I889,B890),foe_table!$B$2:$B$78,0))</f>
        <v>Engineering</v>
      </c>
      <c r="I890" s="2" t="str">
        <f t="shared" si="13"/>
        <v>Civil Engineering</v>
      </c>
    </row>
    <row r="891" spans="2:9">
      <c r="B891" s="53"/>
      <c r="C891" s="11" t="s">
        <v>4</v>
      </c>
      <c r="D891" s="12">
        <v>0</v>
      </c>
      <c r="E891" s="12">
        <v>0</v>
      </c>
      <c r="F891" s="12">
        <v>0</v>
      </c>
      <c r="G891" s="12">
        <v>0</v>
      </c>
      <c r="H891" s="2" t="str">
        <f>INDEX(foe_table!$A$2:$A$78,MATCH(IF(B891=0,I890,B891),foe_table!$B$2:$B$78,0))</f>
        <v>Engineering</v>
      </c>
      <c r="I891" s="2" t="str">
        <f t="shared" si="13"/>
        <v>Civil Engineering</v>
      </c>
    </row>
    <row r="892" spans="2:9">
      <c r="B892" s="53"/>
      <c r="C892" s="11" t="s">
        <v>151</v>
      </c>
      <c r="D892" s="12">
        <v>121</v>
      </c>
      <c r="E892" s="12">
        <v>98</v>
      </c>
      <c r="F892" s="12">
        <v>16</v>
      </c>
      <c r="G892" s="12">
        <v>17</v>
      </c>
      <c r="H892" s="2" t="str">
        <f>INDEX(foe_table!$A$2:$A$78,MATCH(IF(B892=0,I891,B892),foe_table!$B$2:$B$78,0))</f>
        <v>Engineering</v>
      </c>
      <c r="I892" s="2" t="str">
        <f t="shared" si="13"/>
        <v>Civil Engineering</v>
      </c>
    </row>
    <row r="893" spans="2:9">
      <c r="B893" s="53"/>
      <c r="C893" s="11" t="s">
        <v>152</v>
      </c>
      <c r="D893" s="12">
        <v>5</v>
      </c>
      <c r="E893" s="12">
        <v>4</v>
      </c>
      <c r="F893" s="12">
        <v>0</v>
      </c>
      <c r="G893" s="12">
        <v>0</v>
      </c>
      <c r="H893" s="2" t="str">
        <f>INDEX(foe_table!$A$2:$A$78,MATCH(IF(B893=0,I892,B893),foe_table!$B$2:$B$78,0))</f>
        <v>Engineering</v>
      </c>
      <c r="I893" s="2" t="str">
        <f t="shared" si="13"/>
        <v>Civil Engineering</v>
      </c>
    </row>
    <row r="894" spans="2:9">
      <c r="B894" s="53"/>
      <c r="C894" s="11" t="s">
        <v>153</v>
      </c>
      <c r="D894" s="12">
        <v>10</v>
      </c>
      <c r="E894" s="12">
        <v>12</v>
      </c>
      <c r="F894" s="12">
        <v>0</v>
      </c>
      <c r="G894" s="12">
        <v>0</v>
      </c>
      <c r="H894" s="2" t="str">
        <f>INDEX(foe_table!$A$2:$A$78,MATCH(IF(B894=0,I893,B894),foe_table!$B$2:$B$78,0))</f>
        <v>Engineering</v>
      </c>
      <c r="I894" s="2" t="str">
        <f t="shared" si="13"/>
        <v>Civil Engineering</v>
      </c>
    </row>
    <row r="895" spans="2:9">
      <c r="B895" s="53"/>
      <c r="C895" s="11" t="s">
        <v>154</v>
      </c>
      <c r="D895" s="12">
        <v>6</v>
      </c>
      <c r="E895" s="12">
        <v>7</v>
      </c>
      <c r="F895" s="12">
        <v>0</v>
      </c>
      <c r="G895" s="12">
        <v>0</v>
      </c>
      <c r="H895" s="2" t="str">
        <f>INDEX(foe_table!$A$2:$A$78,MATCH(IF(B895=0,I894,B895),foe_table!$B$2:$B$78,0))</f>
        <v>Engineering</v>
      </c>
      <c r="I895" s="2" t="str">
        <f t="shared" si="13"/>
        <v>Civil Engineering</v>
      </c>
    </row>
    <row r="896" spans="2:9">
      <c r="B896" s="53"/>
      <c r="C896" s="11" t="s">
        <v>5</v>
      </c>
      <c r="D896" s="12">
        <v>3</v>
      </c>
      <c r="E896" s="12">
        <v>0</v>
      </c>
      <c r="F896" s="12">
        <v>0</v>
      </c>
      <c r="G896" s="12">
        <v>0</v>
      </c>
      <c r="H896" s="2" t="str">
        <f>INDEX(foe_table!$A$2:$A$78,MATCH(IF(B896=0,I895,B896),foe_table!$B$2:$B$78,0))</f>
        <v>Engineering</v>
      </c>
      <c r="I896" s="2" t="str">
        <f t="shared" si="13"/>
        <v>Civil Engineering</v>
      </c>
    </row>
    <row r="897" spans="2:9">
      <c r="B897" s="53"/>
      <c r="C897" s="11" t="s">
        <v>155</v>
      </c>
      <c r="D897" s="12">
        <v>0</v>
      </c>
      <c r="E897" s="12">
        <v>3</v>
      </c>
      <c r="F897" s="12">
        <v>0</v>
      </c>
      <c r="G897" s="12">
        <v>0</v>
      </c>
      <c r="H897" s="2" t="str">
        <f>INDEX(foe_table!$A$2:$A$78,MATCH(IF(B897=0,I896,B897),foe_table!$B$2:$B$78,0))</f>
        <v>Engineering</v>
      </c>
      <c r="I897" s="2" t="str">
        <f t="shared" si="13"/>
        <v>Civil Engineering</v>
      </c>
    </row>
    <row r="898" spans="2:9">
      <c r="B898" s="53"/>
      <c r="C898" s="11" t="s">
        <v>156</v>
      </c>
      <c r="D898" s="12">
        <v>5</v>
      </c>
      <c r="E898" s="12">
        <v>4</v>
      </c>
      <c r="F898" s="12">
        <v>0</v>
      </c>
      <c r="G898" s="12">
        <v>0</v>
      </c>
      <c r="H898" s="2" t="str">
        <f>INDEX(foe_table!$A$2:$A$78,MATCH(IF(B898=0,I897,B898),foe_table!$B$2:$B$78,0))</f>
        <v>Engineering</v>
      </c>
      <c r="I898" s="2" t="str">
        <f t="shared" si="13"/>
        <v>Civil Engineering</v>
      </c>
    </row>
    <row r="899" spans="2:9">
      <c r="B899" s="53"/>
      <c r="C899" s="11" t="s">
        <v>6</v>
      </c>
      <c r="D899" s="12">
        <v>0</v>
      </c>
      <c r="E899" s="12">
        <v>0</v>
      </c>
      <c r="F899" s="12">
        <v>0</v>
      </c>
      <c r="G899" s="12">
        <v>0</v>
      </c>
      <c r="H899" s="2" t="str">
        <f>INDEX(foe_table!$A$2:$A$78,MATCH(IF(B899=0,I898,B899),foe_table!$B$2:$B$78,0))</f>
        <v>Engineering</v>
      </c>
      <c r="I899" s="2" t="str">
        <f t="shared" si="13"/>
        <v>Civil Engineering</v>
      </c>
    </row>
    <row r="900" spans="2:9">
      <c r="B900" s="53"/>
      <c r="C900" s="11" t="s">
        <v>7</v>
      </c>
      <c r="D900" s="12">
        <v>0</v>
      </c>
      <c r="E900" s="12">
        <v>0</v>
      </c>
      <c r="F900" s="12">
        <v>0</v>
      </c>
      <c r="G900" s="12">
        <v>0</v>
      </c>
      <c r="H900" s="2" t="str">
        <f>INDEX(foe_table!$A$2:$A$78,MATCH(IF(B900=0,I899,B900),foe_table!$B$2:$B$78,0))</f>
        <v>Engineering</v>
      </c>
      <c r="I900" s="2" t="str">
        <f t="shared" si="13"/>
        <v>Civil Engineering</v>
      </c>
    </row>
    <row r="901" spans="2:9">
      <c r="B901" s="53"/>
      <c r="C901" s="11" t="s">
        <v>157</v>
      </c>
      <c r="D901" s="12">
        <v>6</v>
      </c>
      <c r="E901" s="12">
        <v>3</v>
      </c>
      <c r="F901" s="12">
        <v>0</v>
      </c>
      <c r="G901" s="12">
        <v>0</v>
      </c>
      <c r="H901" s="2" t="str">
        <f>INDEX(foe_table!$A$2:$A$78,MATCH(IF(B901=0,I900,B901),foe_table!$B$2:$B$78,0))</f>
        <v>Engineering</v>
      </c>
      <c r="I901" s="2" t="str">
        <f t="shared" si="13"/>
        <v>Civil Engineering</v>
      </c>
    </row>
    <row r="902" spans="2:9">
      <c r="B902" s="53"/>
      <c r="C902" s="11" t="s">
        <v>8</v>
      </c>
      <c r="D902" s="12">
        <v>17</v>
      </c>
      <c r="E902" s="12">
        <v>6</v>
      </c>
      <c r="F902" s="12">
        <v>3</v>
      </c>
      <c r="G902" s="12">
        <v>5</v>
      </c>
      <c r="H902" s="2" t="str">
        <f>INDEX(foe_table!$A$2:$A$78,MATCH(IF(B902=0,I901,B902),foe_table!$B$2:$B$78,0))</f>
        <v>Engineering</v>
      </c>
      <c r="I902" s="2" t="str">
        <f t="shared" si="13"/>
        <v>Civil Engineering</v>
      </c>
    </row>
    <row r="903" spans="2:9">
      <c r="B903" s="53"/>
      <c r="C903" s="11" t="s">
        <v>158</v>
      </c>
      <c r="D903" s="12">
        <v>18</v>
      </c>
      <c r="E903" s="12">
        <v>6</v>
      </c>
      <c r="F903" s="12">
        <v>0</v>
      </c>
      <c r="G903" s="12">
        <v>0</v>
      </c>
      <c r="H903" s="2" t="str">
        <f>INDEX(foe_table!$A$2:$A$78,MATCH(IF(B903=0,I902,B903),foe_table!$B$2:$B$78,0))</f>
        <v>Engineering</v>
      </c>
      <c r="I903" s="2" t="str">
        <f t="shared" si="13"/>
        <v>Civil Engineering</v>
      </c>
    </row>
    <row r="904" spans="2:9">
      <c r="B904" s="53"/>
      <c r="C904" s="11" t="s">
        <v>159</v>
      </c>
      <c r="D904" s="12">
        <v>9</v>
      </c>
      <c r="E904" s="12">
        <v>5</v>
      </c>
      <c r="F904" s="12">
        <v>0</v>
      </c>
      <c r="G904" s="12">
        <v>4</v>
      </c>
      <c r="H904" s="2" t="str">
        <f>INDEX(foe_table!$A$2:$A$78,MATCH(IF(B904=0,I903,B904),foe_table!$B$2:$B$78,0))</f>
        <v>Engineering</v>
      </c>
      <c r="I904" s="2" t="str">
        <f t="shared" si="13"/>
        <v>Civil Engineering</v>
      </c>
    </row>
    <row r="905" spans="2:9">
      <c r="B905" s="53"/>
      <c r="C905" s="11" t="s">
        <v>9</v>
      </c>
      <c r="D905" s="12">
        <v>0</v>
      </c>
      <c r="E905" s="12">
        <v>0</v>
      </c>
      <c r="F905" s="12">
        <v>0</v>
      </c>
      <c r="G905" s="12">
        <v>0</v>
      </c>
      <c r="H905" s="2" t="str">
        <f>INDEX(foe_table!$A$2:$A$78,MATCH(IF(B905=0,I904,B905),foe_table!$B$2:$B$78,0))</f>
        <v>Engineering</v>
      </c>
      <c r="I905" s="2" t="str">
        <f t="shared" si="13"/>
        <v>Civil Engineering</v>
      </c>
    </row>
    <row r="906" spans="2:9">
      <c r="B906" s="53"/>
      <c r="C906" s="11" t="s">
        <v>160</v>
      </c>
      <c r="D906" s="12">
        <v>79</v>
      </c>
      <c r="E906" s="12">
        <v>63</v>
      </c>
      <c r="F906" s="12">
        <v>16</v>
      </c>
      <c r="G906" s="12">
        <v>14</v>
      </c>
      <c r="H906" s="2" t="str">
        <f>INDEX(foe_table!$A$2:$A$78,MATCH(IF(B906=0,I905,B906),foe_table!$B$2:$B$78,0))</f>
        <v>Engineering</v>
      </c>
      <c r="I906" s="2" t="str">
        <f t="shared" si="13"/>
        <v>Civil Engineering</v>
      </c>
    </row>
    <row r="907" spans="2:9">
      <c r="B907" s="53"/>
      <c r="C907" s="11" t="s">
        <v>10</v>
      </c>
      <c r="D907" s="12">
        <v>0</v>
      </c>
      <c r="E907" s="12">
        <v>0</v>
      </c>
      <c r="F907" s="12">
        <v>0</v>
      </c>
      <c r="G907" s="12">
        <v>0</v>
      </c>
      <c r="H907" s="2" t="str">
        <f>INDEX(foe_table!$A$2:$A$78,MATCH(IF(B907=0,I906,B907),foe_table!$B$2:$B$78,0))</f>
        <v>Engineering</v>
      </c>
      <c r="I907" s="2" t="str">
        <f t="shared" si="13"/>
        <v>Civil Engineering</v>
      </c>
    </row>
    <row r="908" spans="2:9">
      <c r="B908" s="53"/>
      <c r="C908" s="11" t="s">
        <v>161</v>
      </c>
      <c r="D908" s="12">
        <v>10</v>
      </c>
      <c r="E908" s="12">
        <v>3</v>
      </c>
      <c r="F908" s="12">
        <v>0</v>
      </c>
      <c r="G908" s="12">
        <v>0</v>
      </c>
      <c r="H908" s="2" t="str">
        <f>INDEX(foe_table!$A$2:$A$78,MATCH(IF(B908=0,I907,B908),foe_table!$B$2:$B$78,0))</f>
        <v>Engineering</v>
      </c>
      <c r="I908" s="2" t="str">
        <f t="shared" si="13"/>
        <v>Civil Engineering</v>
      </c>
    </row>
    <row r="909" spans="2:9">
      <c r="B909" s="53"/>
      <c r="C909" s="11" t="s">
        <v>162</v>
      </c>
      <c r="D909" s="12">
        <v>4</v>
      </c>
      <c r="E909" s="12">
        <v>0</v>
      </c>
      <c r="F909" s="12">
        <v>0</v>
      </c>
      <c r="G909" s="12">
        <v>0</v>
      </c>
      <c r="H909" s="2" t="str">
        <f>INDEX(foe_table!$A$2:$A$78,MATCH(IF(B909=0,I908,B909),foe_table!$B$2:$B$78,0))</f>
        <v>Engineering</v>
      </c>
      <c r="I909" s="2" t="str">
        <f t="shared" si="13"/>
        <v>Civil Engineering</v>
      </c>
    </row>
    <row r="910" spans="2:9">
      <c r="B910" s="53"/>
      <c r="C910" s="11" t="s">
        <v>163</v>
      </c>
      <c r="D910" s="12">
        <v>30</v>
      </c>
      <c r="E910" s="12">
        <v>13</v>
      </c>
      <c r="F910" s="12">
        <v>4</v>
      </c>
      <c r="G910" s="12">
        <v>6</v>
      </c>
      <c r="H910" s="2" t="str">
        <f>INDEX(foe_table!$A$2:$A$78,MATCH(IF(B910=0,I909,B910),foe_table!$B$2:$B$78,0))</f>
        <v>Engineering</v>
      </c>
      <c r="I910" s="2" t="str">
        <f t="shared" si="13"/>
        <v>Civil Engineering</v>
      </c>
    </row>
    <row r="911" spans="2:9">
      <c r="B911" s="53"/>
      <c r="C911" s="11" t="s">
        <v>11</v>
      </c>
      <c r="D911" s="12">
        <v>10</v>
      </c>
      <c r="E911" s="12">
        <v>4</v>
      </c>
      <c r="F911" s="12">
        <v>4</v>
      </c>
      <c r="G911" s="12">
        <v>0</v>
      </c>
      <c r="H911" s="2" t="str">
        <f>INDEX(foe_table!$A$2:$A$78,MATCH(IF(B911=0,I910,B911),foe_table!$B$2:$B$78,0))</f>
        <v>Engineering</v>
      </c>
      <c r="I911" s="2" t="str">
        <f t="shared" si="13"/>
        <v>Civil Engineering</v>
      </c>
    </row>
    <row r="912" spans="2:9">
      <c r="B912" s="53"/>
      <c r="C912" s="11" t="s">
        <v>164</v>
      </c>
      <c r="D912" s="12">
        <v>13</v>
      </c>
      <c r="E912" s="12">
        <v>9</v>
      </c>
      <c r="F912" s="12">
        <v>5</v>
      </c>
      <c r="G912" s="12">
        <v>0</v>
      </c>
      <c r="H912" s="2" t="str">
        <f>INDEX(foe_table!$A$2:$A$78,MATCH(IF(B912=0,I911,B912),foe_table!$B$2:$B$78,0))</f>
        <v>Engineering</v>
      </c>
      <c r="I912" s="2" t="str">
        <f t="shared" si="13"/>
        <v>Civil Engineering</v>
      </c>
    </row>
    <row r="913" spans="2:9">
      <c r="B913" s="53"/>
      <c r="C913" s="11" t="s">
        <v>12</v>
      </c>
      <c r="D913" s="12">
        <v>0</v>
      </c>
      <c r="E913" s="12">
        <v>0</v>
      </c>
      <c r="F913" s="12">
        <v>0</v>
      </c>
      <c r="G913" s="12">
        <v>0</v>
      </c>
      <c r="H913" s="2" t="str">
        <f>INDEX(foe_table!$A$2:$A$78,MATCH(IF(B913=0,I912,B913),foe_table!$B$2:$B$78,0))</f>
        <v>Engineering</v>
      </c>
      <c r="I913" s="2" t="str">
        <f t="shared" si="13"/>
        <v>Civil Engineering</v>
      </c>
    </row>
    <row r="914" spans="2:9">
      <c r="B914" s="53"/>
      <c r="C914" s="11" t="s">
        <v>165</v>
      </c>
      <c r="D914" s="12">
        <v>14</v>
      </c>
      <c r="E914" s="12">
        <v>9</v>
      </c>
      <c r="F914" s="12">
        <v>0</v>
      </c>
      <c r="G914" s="12">
        <v>0</v>
      </c>
      <c r="H914" s="2" t="str">
        <f>INDEX(foe_table!$A$2:$A$78,MATCH(IF(B914=0,I913,B914),foe_table!$B$2:$B$78,0))</f>
        <v>Engineering</v>
      </c>
      <c r="I914" s="2" t="str">
        <f t="shared" ref="I914:I977" si="14">IF(B914=0,I913,B914)</f>
        <v>Civil Engineering</v>
      </c>
    </row>
    <row r="915" spans="2:9">
      <c r="B915" s="53"/>
      <c r="C915" s="11" t="s">
        <v>13</v>
      </c>
      <c r="D915" s="12">
        <v>21</v>
      </c>
      <c r="E915" s="12">
        <v>10</v>
      </c>
      <c r="F915" s="12">
        <v>10</v>
      </c>
      <c r="G915" s="12">
        <v>3</v>
      </c>
      <c r="H915" s="2" t="str">
        <f>INDEX(foe_table!$A$2:$A$78,MATCH(IF(B915=0,I914,B915),foe_table!$B$2:$B$78,0))</f>
        <v>Engineering</v>
      </c>
      <c r="I915" s="2" t="str">
        <f t="shared" si="14"/>
        <v>Civil Engineering</v>
      </c>
    </row>
    <row r="916" spans="2:9">
      <c r="B916" s="53"/>
      <c r="C916" s="11" t="s">
        <v>166</v>
      </c>
      <c r="D916" s="12">
        <v>4</v>
      </c>
      <c r="E916" s="12">
        <v>0</v>
      </c>
      <c r="F916" s="12">
        <v>0</v>
      </c>
      <c r="G916" s="12">
        <v>0</v>
      </c>
      <c r="H916" s="2" t="str">
        <f>INDEX(foe_table!$A$2:$A$78,MATCH(IF(B916=0,I915,B916),foe_table!$B$2:$B$78,0))</f>
        <v>Engineering</v>
      </c>
      <c r="I916" s="2" t="str">
        <f t="shared" si="14"/>
        <v>Civil Engineering</v>
      </c>
    </row>
    <row r="917" spans="2:9">
      <c r="B917" s="53"/>
      <c r="C917" s="11" t="s">
        <v>14</v>
      </c>
      <c r="D917" s="12">
        <v>0</v>
      </c>
      <c r="E917" s="12">
        <v>0</v>
      </c>
      <c r="F917" s="12">
        <v>0</v>
      </c>
      <c r="G917" s="12">
        <v>0</v>
      </c>
      <c r="H917" s="2" t="str">
        <f>INDEX(foe_table!$A$2:$A$78,MATCH(IF(B917=0,I916,B917),foe_table!$B$2:$B$78,0))</f>
        <v>Engineering</v>
      </c>
      <c r="I917" s="2" t="str">
        <f t="shared" si="14"/>
        <v>Civil Engineering</v>
      </c>
    </row>
    <row r="918" spans="2:9">
      <c r="B918" s="53"/>
      <c r="C918" s="11" t="s">
        <v>167</v>
      </c>
      <c r="D918" s="12">
        <v>4</v>
      </c>
      <c r="E918" s="12">
        <v>0</v>
      </c>
      <c r="F918" s="12">
        <v>0</v>
      </c>
      <c r="G918" s="12">
        <v>0</v>
      </c>
      <c r="H918" s="2" t="str">
        <f>INDEX(foe_table!$A$2:$A$78,MATCH(IF(B918=0,I917,B918),foe_table!$B$2:$B$78,0))</f>
        <v>Engineering</v>
      </c>
      <c r="I918" s="2" t="str">
        <f t="shared" si="14"/>
        <v>Civil Engineering</v>
      </c>
    </row>
    <row r="919" spans="2:9">
      <c r="B919" s="53"/>
      <c r="C919" s="11" t="s">
        <v>15</v>
      </c>
      <c r="D919" s="12">
        <v>11</v>
      </c>
      <c r="E919" s="12">
        <v>9</v>
      </c>
      <c r="F919" s="12">
        <v>0</v>
      </c>
      <c r="G919" s="12">
        <v>0</v>
      </c>
      <c r="H919" s="2" t="str">
        <f>INDEX(foe_table!$A$2:$A$78,MATCH(IF(B919=0,I918,B919),foe_table!$B$2:$B$78,0))</f>
        <v>Engineering</v>
      </c>
      <c r="I919" s="2" t="str">
        <f t="shared" si="14"/>
        <v>Civil Engineering</v>
      </c>
    </row>
    <row r="920" spans="2:9">
      <c r="B920" s="53"/>
      <c r="C920" s="11" t="s">
        <v>168</v>
      </c>
      <c r="D920" s="12">
        <v>5</v>
      </c>
      <c r="E920" s="12">
        <v>11</v>
      </c>
      <c r="F920" s="12">
        <v>0</v>
      </c>
      <c r="G920" s="12">
        <v>0</v>
      </c>
      <c r="H920" s="2" t="str">
        <f>INDEX(foe_table!$A$2:$A$78,MATCH(IF(B920=0,I919,B920),foe_table!$B$2:$B$78,0))</f>
        <v>Engineering</v>
      </c>
      <c r="I920" s="2" t="str">
        <f t="shared" si="14"/>
        <v>Civil Engineering</v>
      </c>
    </row>
    <row r="921" spans="2:9">
      <c r="B921" s="53"/>
      <c r="C921" s="11" t="s">
        <v>16</v>
      </c>
      <c r="D921" s="12">
        <v>8</v>
      </c>
      <c r="E921" s="12">
        <v>0</v>
      </c>
      <c r="F921" s="12">
        <v>0</v>
      </c>
      <c r="G921" s="12">
        <v>0</v>
      </c>
      <c r="H921" s="2" t="str">
        <f>INDEX(foe_table!$A$2:$A$78,MATCH(IF(B921=0,I920,B921),foe_table!$B$2:$B$78,0))</f>
        <v>Engineering</v>
      </c>
      <c r="I921" s="2" t="str">
        <f t="shared" si="14"/>
        <v>Civil Engineering</v>
      </c>
    </row>
    <row r="922" spans="2:9">
      <c r="B922" s="53"/>
      <c r="C922" s="11" t="s">
        <v>17</v>
      </c>
      <c r="D922" s="12">
        <v>0</v>
      </c>
      <c r="E922" s="12">
        <v>0</v>
      </c>
      <c r="F922" s="12">
        <v>0</v>
      </c>
      <c r="G922" s="12">
        <v>0</v>
      </c>
      <c r="H922" s="2" t="str">
        <f>INDEX(foe_table!$A$2:$A$78,MATCH(IF(B922=0,I921,B922),foe_table!$B$2:$B$78,0))</f>
        <v>Engineering</v>
      </c>
      <c r="I922" s="2" t="str">
        <f t="shared" si="14"/>
        <v>Civil Engineering</v>
      </c>
    </row>
    <row r="923" spans="2:9">
      <c r="B923" s="53"/>
      <c r="C923" s="11" t="s">
        <v>18</v>
      </c>
      <c r="D923" s="12">
        <v>3</v>
      </c>
      <c r="E923" s="12">
        <v>3</v>
      </c>
      <c r="F923" s="12">
        <v>0</v>
      </c>
      <c r="G923" s="12">
        <v>0</v>
      </c>
      <c r="H923" s="2" t="str">
        <f>INDEX(foe_table!$A$2:$A$78,MATCH(IF(B923=0,I922,B923),foe_table!$B$2:$B$78,0))</f>
        <v>Engineering</v>
      </c>
      <c r="I923" s="2" t="str">
        <f t="shared" si="14"/>
        <v>Civil Engineering</v>
      </c>
    </row>
    <row r="924" spans="2:9">
      <c r="B924" s="53"/>
      <c r="C924" s="11" t="s">
        <v>19</v>
      </c>
      <c r="D924" s="12">
        <v>18</v>
      </c>
      <c r="E924" s="12">
        <v>0</v>
      </c>
      <c r="F924" s="12">
        <v>0</v>
      </c>
      <c r="G924" s="12">
        <v>0</v>
      </c>
      <c r="H924" s="2" t="str">
        <f>INDEX(foe_table!$A$2:$A$78,MATCH(IF(B924=0,I923,B924),foe_table!$B$2:$B$78,0))</f>
        <v>Engineering</v>
      </c>
      <c r="I924" s="2" t="str">
        <f t="shared" si="14"/>
        <v>Civil Engineering</v>
      </c>
    </row>
    <row r="925" spans="2:9">
      <c r="B925" s="53"/>
      <c r="C925" s="11" t="s">
        <v>169</v>
      </c>
      <c r="D925" s="12">
        <v>9</v>
      </c>
      <c r="E925" s="12">
        <v>10</v>
      </c>
      <c r="F925" s="12">
        <v>0</v>
      </c>
      <c r="G925" s="12">
        <v>0</v>
      </c>
      <c r="H925" s="2" t="str">
        <f>INDEX(foe_table!$A$2:$A$78,MATCH(IF(B925=0,I924,B925),foe_table!$B$2:$B$78,0))</f>
        <v>Engineering</v>
      </c>
      <c r="I925" s="2" t="str">
        <f t="shared" si="14"/>
        <v>Civil Engineering</v>
      </c>
    </row>
    <row r="926" spans="2:9">
      <c r="B926" s="53"/>
      <c r="C926" s="11" t="s">
        <v>20</v>
      </c>
      <c r="D926" s="12">
        <v>0</v>
      </c>
      <c r="E926" s="12">
        <v>3</v>
      </c>
      <c r="F926" s="12">
        <v>0</v>
      </c>
      <c r="G926" s="12">
        <v>0</v>
      </c>
      <c r="H926" s="2" t="str">
        <f>INDEX(foe_table!$A$2:$A$78,MATCH(IF(B926=0,I925,B926),foe_table!$B$2:$B$78,0))</f>
        <v>Engineering</v>
      </c>
      <c r="I926" s="2" t="str">
        <f t="shared" si="14"/>
        <v>Civil Engineering</v>
      </c>
    </row>
    <row r="927" spans="2:9">
      <c r="B927" s="53"/>
      <c r="C927" s="11" t="s">
        <v>21</v>
      </c>
      <c r="D927" s="12">
        <v>0</v>
      </c>
      <c r="E927" s="12">
        <v>0</v>
      </c>
      <c r="F927" s="12">
        <v>0</v>
      </c>
      <c r="G927" s="12">
        <v>0</v>
      </c>
      <c r="H927" s="2" t="str">
        <f>INDEX(foe_table!$A$2:$A$78,MATCH(IF(B927=0,I926,B927),foe_table!$B$2:$B$78,0))</f>
        <v>Engineering</v>
      </c>
      <c r="I927" s="2" t="str">
        <f t="shared" si="14"/>
        <v>Civil Engineering</v>
      </c>
    </row>
    <row r="928" spans="2:9">
      <c r="B928" s="53"/>
      <c r="C928" s="11" t="s">
        <v>170</v>
      </c>
      <c r="D928" s="12">
        <v>7</v>
      </c>
      <c r="E928" s="12">
        <v>5</v>
      </c>
      <c r="F928" s="12">
        <v>0</v>
      </c>
      <c r="G928" s="12">
        <v>0</v>
      </c>
      <c r="H928" s="2" t="str">
        <f>INDEX(foe_table!$A$2:$A$78,MATCH(IF(B928=0,I927,B928),foe_table!$B$2:$B$78,0))</f>
        <v>Engineering</v>
      </c>
      <c r="I928" s="2" t="str">
        <f t="shared" si="14"/>
        <v>Civil Engineering</v>
      </c>
    </row>
    <row r="929" spans="2:9">
      <c r="B929" s="53"/>
      <c r="C929" s="11" t="s">
        <v>22</v>
      </c>
      <c r="D929" s="12">
        <v>13</v>
      </c>
      <c r="E929" s="12">
        <v>12</v>
      </c>
      <c r="F929" s="12">
        <v>3</v>
      </c>
      <c r="G929" s="12">
        <v>0</v>
      </c>
      <c r="H929" s="2" t="str">
        <f>INDEX(foe_table!$A$2:$A$78,MATCH(IF(B929=0,I928,B929),foe_table!$B$2:$B$78,0))</f>
        <v>Engineering</v>
      </c>
      <c r="I929" s="2" t="str">
        <f t="shared" si="14"/>
        <v>Civil Engineering</v>
      </c>
    </row>
    <row r="930" spans="2:9">
      <c r="B930" s="53"/>
      <c r="C930" s="11" t="s">
        <v>23</v>
      </c>
      <c r="D930" s="12">
        <v>4</v>
      </c>
      <c r="E930" s="12">
        <v>7</v>
      </c>
      <c r="F930" s="12">
        <v>0</v>
      </c>
      <c r="G930" s="12">
        <v>0</v>
      </c>
      <c r="H930" s="2" t="str">
        <f>INDEX(foe_table!$A$2:$A$78,MATCH(IF(B930=0,I929,B930),foe_table!$B$2:$B$78,0))</f>
        <v>Engineering</v>
      </c>
      <c r="I930" s="2" t="str">
        <f t="shared" si="14"/>
        <v>Civil Engineering</v>
      </c>
    </row>
    <row r="931" spans="2:9">
      <c r="B931" s="53"/>
      <c r="C931" s="11" t="s">
        <v>24</v>
      </c>
      <c r="D931" s="12">
        <v>193</v>
      </c>
      <c r="E931" s="12">
        <v>85</v>
      </c>
      <c r="F931" s="12">
        <v>40</v>
      </c>
      <c r="G931" s="12">
        <v>66</v>
      </c>
      <c r="H931" s="2" t="str">
        <f>INDEX(foe_table!$A$2:$A$78,MATCH(IF(B931=0,I930,B931),foe_table!$B$2:$B$78,0))</f>
        <v>Engineering</v>
      </c>
      <c r="I931" s="2" t="str">
        <f t="shared" si="14"/>
        <v>Civil Engineering</v>
      </c>
    </row>
    <row r="932" spans="2:9">
      <c r="B932" s="52" t="s">
        <v>58</v>
      </c>
      <c r="C932" s="11" t="s">
        <v>0</v>
      </c>
      <c r="D932" s="12">
        <v>0</v>
      </c>
      <c r="E932" s="12">
        <v>0</v>
      </c>
      <c r="F932" s="12">
        <v>0</v>
      </c>
      <c r="G932" s="12">
        <v>0</v>
      </c>
      <c r="H932" s="2" t="str">
        <f>INDEX(foe_table!$A$2:$A$78,MATCH(IF(B932=0,I931,B932),foe_table!$B$2:$B$78,0))</f>
        <v>Engineering</v>
      </c>
      <c r="I932" s="2" t="str">
        <f t="shared" si="14"/>
        <v>Geomatic Engineering</v>
      </c>
    </row>
    <row r="933" spans="2:9">
      <c r="B933" s="53"/>
      <c r="C933" s="11" t="s">
        <v>1</v>
      </c>
      <c r="D933" s="12">
        <v>0</v>
      </c>
      <c r="E933" s="12">
        <v>0</v>
      </c>
      <c r="F933" s="12">
        <v>0</v>
      </c>
      <c r="G933" s="12">
        <v>0</v>
      </c>
      <c r="H933" s="2" t="str">
        <f>INDEX(foe_table!$A$2:$A$78,MATCH(IF(B933=0,I932,B933),foe_table!$B$2:$B$78,0))</f>
        <v>Engineering</v>
      </c>
      <c r="I933" s="2" t="str">
        <f t="shared" si="14"/>
        <v>Geomatic Engineering</v>
      </c>
    </row>
    <row r="934" spans="2:9">
      <c r="B934" s="53"/>
      <c r="C934" s="11" t="s">
        <v>2</v>
      </c>
      <c r="D934" s="12">
        <v>0</v>
      </c>
      <c r="E934" s="12">
        <v>0</v>
      </c>
      <c r="F934" s="12">
        <v>0</v>
      </c>
      <c r="G934" s="12">
        <v>0</v>
      </c>
      <c r="H934" s="2" t="str">
        <f>INDEX(foe_table!$A$2:$A$78,MATCH(IF(B934=0,I933,B934),foe_table!$B$2:$B$78,0))</f>
        <v>Engineering</v>
      </c>
      <c r="I934" s="2" t="str">
        <f t="shared" si="14"/>
        <v>Geomatic Engineering</v>
      </c>
    </row>
    <row r="935" spans="2:9">
      <c r="B935" s="53"/>
      <c r="C935" s="11" t="s">
        <v>142</v>
      </c>
      <c r="D935" s="12">
        <v>8</v>
      </c>
      <c r="E935" s="12">
        <v>28</v>
      </c>
      <c r="F935" s="12">
        <v>6</v>
      </c>
      <c r="G935" s="12">
        <v>6</v>
      </c>
      <c r="H935" s="2" t="str">
        <f>INDEX(foe_table!$A$2:$A$78,MATCH(IF(B935=0,I934,B935),foe_table!$B$2:$B$78,0))</f>
        <v>Engineering</v>
      </c>
      <c r="I935" s="2" t="str">
        <f t="shared" si="14"/>
        <v>Geomatic Engineering</v>
      </c>
    </row>
    <row r="936" spans="2:9">
      <c r="B936" s="53"/>
      <c r="C936" s="11" t="s">
        <v>143</v>
      </c>
      <c r="D936" s="12">
        <v>4</v>
      </c>
      <c r="E936" s="12">
        <v>8</v>
      </c>
      <c r="F936" s="12">
        <v>0</v>
      </c>
      <c r="G936" s="12">
        <v>0</v>
      </c>
      <c r="H936" s="2" t="str">
        <f>INDEX(foe_table!$A$2:$A$78,MATCH(IF(B936=0,I935,B936),foe_table!$B$2:$B$78,0))</f>
        <v>Engineering</v>
      </c>
      <c r="I936" s="2" t="str">
        <f t="shared" si="14"/>
        <v>Geomatic Engineering</v>
      </c>
    </row>
    <row r="937" spans="2:9">
      <c r="B937" s="53"/>
      <c r="C937" s="11" t="s">
        <v>3</v>
      </c>
      <c r="D937" s="12">
        <v>4</v>
      </c>
      <c r="E937" s="12">
        <v>5</v>
      </c>
      <c r="F937" s="12">
        <v>0</v>
      </c>
      <c r="G937" s="12">
        <v>4</v>
      </c>
      <c r="H937" s="2" t="str">
        <f>INDEX(foe_table!$A$2:$A$78,MATCH(IF(B937=0,I936,B937),foe_table!$B$2:$B$78,0))</f>
        <v>Engineering</v>
      </c>
      <c r="I937" s="2" t="str">
        <f t="shared" si="14"/>
        <v>Geomatic Engineering</v>
      </c>
    </row>
    <row r="938" spans="2:9">
      <c r="B938" s="53"/>
      <c r="C938" s="11" t="s">
        <v>144</v>
      </c>
      <c r="D938" s="12">
        <v>0</v>
      </c>
      <c r="E938" s="12">
        <v>5</v>
      </c>
      <c r="F938" s="12">
        <v>0</v>
      </c>
      <c r="G938" s="12">
        <v>0</v>
      </c>
      <c r="H938" s="2" t="str">
        <f>INDEX(foe_table!$A$2:$A$78,MATCH(IF(B938=0,I937,B938),foe_table!$B$2:$B$78,0))</f>
        <v>Engineering</v>
      </c>
      <c r="I938" s="2" t="str">
        <f t="shared" si="14"/>
        <v>Geomatic Engineering</v>
      </c>
    </row>
    <row r="939" spans="2:9">
      <c r="B939" s="53"/>
      <c r="C939" s="11" t="s">
        <v>145</v>
      </c>
      <c r="D939" s="12">
        <v>9</v>
      </c>
      <c r="E939" s="12">
        <v>14</v>
      </c>
      <c r="F939" s="12">
        <v>4</v>
      </c>
      <c r="G939" s="12">
        <v>5</v>
      </c>
      <c r="H939" s="2" t="str">
        <f>INDEX(foe_table!$A$2:$A$78,MATCH(IF(B939=0,I938,B939),foe_table!$B$2:$B$78,0))</f>
        <v>Engineering</v>
      </c>
      <c r="I939" s="2" t="str">
        <f t="shared" si="14"/>
        <v>Geomatic Engineering</v>
      </c>
    </row>
    <row r="940" spans="2:9">
      <c r="B940" s="53"/>
      <c r="C940" s="11" t="s">
        <v>146</v>
      </c>
      <c r="D940" s="12">
        <v>341</v>
      </c>
      <c r="E940" s="12">
        <v>451</v>
      </c>
      <c r="F940" s="12">
        <v>28</v>
      </c>
      <c r="G940" s="12">
        <v>45</v>
      </c>
      <c r="H940" s="2" t="str">
        <f>INDEX(foe_table!$A$2:$A$78,MATCH(IF(B940=0,I939,B940),foe_table!$B$2:$B$78,0))</f>
        <v>Engineering</v>
      </c>
      <c r="I940" s="2" t="str">
        <f t="shared" si="14"/>
        <v>Geomatic Engineering</v>
      </c>
    </row>
    <row r="941" spans="2:9">
      <c r="B941" s="53"/>
      <c r="C941" s="11" t="s">
        <v>147</v>
      </c>
      <c r="D941" s="12">
        <v>0</v>
      </c>
      <c r="E941" s="12">
        <v>0</v>
      </c>
      <c r="F941" s="12">
        <v>0</v>
      </c>
      <c r="G941" s="12">
        <v>3</v>
      </c>
      <c r="H941" s="2" t="str">
        <f>INDEX(foe_table!$A$2:$A$78,MATCH(IF(B941=0,I940,B941),foe_table!$B$2:$B$78,0))</f>
        <v>Engineering</v>
      </c>
      <c r="I941" s="2" t="str">
        <f t="shared" si="14"/>
        <v>Geomatic Engineering</v>
      </c>
    </row>
    <row r="942" spans="2:9">
      <c r="B942" s="53"/>
      <c r="C942" s="11" t="s">
        <v>148</v>
      </c>
      <c r="D942" s="12">
        <v>0</v>
      </c>
      <c r="E942" s="12">
        <v>0</v>
      </c>
      <c r="F942" s="12">
        <v>0</v>
      </c>
      <c r="G942" s="12">
        <v>0</v>
      </c>
      <c r="H942" s="2" t="str">
        <f>INDEX(foe_table!$A$2:$A$78,MATCH(IF(B942=0,I941,B942),foe_table!$B$2:$B$78,0))</f>
        <v>Engineering</v>
      </c>
      <c r="I942" s="2" t="str">
        <f t="shared" si="14"/>
        <v>Geomatic Engineering</v>
      </c>
    </row>
    <row r="943" spans="2:9">
      <c r="B943" s="53"/>
      <c r="C943" s="11" t="s">
        <v>149</v>
      </c>
      <c r="D943" s="12">
        <v>12</v>
      </c>
      <c r="E943" s="12">
        <v>10</v>
      </c>
      <c r="F943" s="12">
        <v>0</v>
      </c>
      <c r="G943" s="12">
        <v>4</v>
      </c>
      <c r="H943" s="2" t="str">
        <f>INDEX(foe_table!$A$2:$A$78,MATCH(IF(B943=0,I942,B943),foe_table!$B$2:$B$78,0))</f>
        <v>Engineering</v>
      </c>
      <c r="I943" s="2" t="str">
        <f t="shared" si="14"/>
        <v>Geomatic Engineering</v>
      </c>
    </row>
    <row r="944" spans="2:9">
      <c r="B944" s="53"/>
      <c r="C944" s="11" t="s">
        <v>150</v>
      </c>
      <c r="D944" s="12">
        <v>0</v>
      </c>
      <c r="E944" s="12">
        <v>0</v>
      </c>
      <c r="F944" s="12">
        <v>0</v>
      </c>
      <c r="G944" s="12">
        <v>0</v>
      </c>
      <c r="H944" s="2" t="str">
        <f>INDEX(foe_table!$A$2:$A$78,MATCH(IF(B944=0,I943,B944),foe_table!$B$2:$B$78,0))</f>
        <v>Engineering</v>
      </c>
      <c r="I944" s="2" t="str">
        <f t="shared" si="14"/>
        <v>Geomatic Engineering</v>
      </c>
    </row>
    <row r="945" spans="2:9">
      <c r="B945" s="53"/>
      <c r="C945" s="11" t="s">
        <v>4</v>
      </c>
      <c r="D945" s="12">
        <v>0</v>
      </c>
      <c r="E945" s="12">
        <v>0</v>
      </c>
      <c r="F945" s="12">
        <v>0</v>
      </c>
      <c r="G945" s="12">
        <v>0</v>
      </c>
      <c r="H945" s="2" t="str">
        <f>INDEX(foe_table!$A$2:$A$78,MATCH(IF(B945=0,I944,B945),foe_table!$B$2:$B$78,0))</f>
        <v>Engineering</v>
      </c>
      <c r="I945" s="2" t="str">
        <f t="shared" si="14"/>
        <v>Geomatic Engineering</v>
      </c>
    </row>
    <row r="946" spans="2:9">
      <c r="B946" s="53"/>
      <c r="C946" s="11" t="s">
        <v>151</v>
      </c>
      <c r="D946" s="12">
        <v>8</v>
      </c>
      <c r="E946" s="12">
        <v>21</v>
      </c>
      <c r="F946" s="12">
        <v>0</v>
      </c>
      <c r="G946" s="12">
        <v>4</v>
      </c>
      <c r="H946" s="2" t="str">
        <f>INDEX(foe_table!$A$2:$A$78,MATCH(IF(B946=0,I945,B946),foe_table!$B$2:$B$78,0))</f>
        <v>Engineering</v>
      </c>
      <c r="I946" s="2" t="str">
        <f t="shared" si="14"/>
        <v>Geomatic Engineering</v>
      </c>
    </row>
    <row r="947" spans="2:9">
      <c r="B947" s="53"/>
      <c r="C947" s="11" t="s">
        <v>152</v>
      </c>
      <c r="D947" s="12">
        <v>0</v>
      </c>
      <c r="E947" s="12">
        <v>0</v>
      </c>
      <c r="F947" s="12">
        <v>0</v>
      </c>
      <c r="G947" s="12">
        <v>0</v>
      </c>
      <c r="H947" s="2" t="str">
        <f>INDEX(foe_table!$A$2:$A$78,MATCH(IF(B947=0,I946,B947),foe_table!$B$2:$B$78,0))</f>
        <v>Engineering</v>
      </c>
      <c r="I947" s="2" t="str">
        <f t="shared" si="14"/>
        <v>Geomatic Engineering</v>
      </c>
    </row>
    <row r="948" spans="2:9">
      <c r="B948" s="53"/>
      <c r="C948" s="11" t="s">
        <v>153</v>
      </c>
      <c r="D948" s="12">
        <v>0</v>
      </c>
      <c r="E948" s="12">
        <v>0</v>
      </c>
      <c r="F948" s="12">
        <v>0</v>
      </c>
      <c r="G948" s="12">
        <v>0</v>
      </c>
      <c r="H948" s="2" t="str">
        <f>INDEX(foe_table!$A$2:$A$78,MATCH(IF(B948=0,I947,B948),foe_table!$B$2:$B$78,0))</f>
        <v>Engineering</v>
      </c>
      <c r="I948" s="2" t="str">
        <f t="shared" si="14"/>
        <v>Geomatic Engineering</v>
      </c>
    </row>
    <row r="949" spans="2:9">
      <c r="B949" s="53"/>
      <c r="C949" s="11" t="s">
        <v>154</v>
      </c>
      <c r="D949" s="12">
        <v>0</v>
      </c>
      <c r="E949" s="12">
        <v>0</v>
      </c>
      <c r="F949" s="12">
        <v>0</v>
      </c>
      <c r="G949" s="12">
        <v>0</v>
      </c>
      <c r="H949" s="2" t="str">
        <f>INDEX(foe_table!$A$2:$A$78,MATCH(IF(B949=0,I948,B949),foe_table!$B$2:$B$78,0))</f>
        <v>Engineering</v>
      </c>
      <c r="I949" s="2" t="str">
        <f t="shared" si="14"/>
        <v>Geomatic Engineering</v>
      </c>
    </row>
    <row r="950" spans="2:9">
      <c r="B950" s="53"/>
      <c r="C950" s="11" t="s">
        <v>5</v>
      </c>
      <c r="D950" s="12">
        <v>0</v>
      </c>
      <c r="E950" s="12">
        <v>0</v>
      </c>
      <c r="F950" s="12">
        <v>0</v>
      </c>
      <c r="G950" s="12">
        <v>0</v>
      </c>
      <c r="H950" s="2" t="str">
        <f>INDEX(foe_table!$A$2:$A$78,MATCH(IF(B950=0,I949,B950),foe_table!$B$2:$B$78,0))</f>
        <v>Engineering</v>
      </c>
      <c r="I950" s="2" t="str">
        <f t="shared" si="14"/>
        <v>Geomatic Engineering</v>
      </c>
    </row>
    <row r="951" spans="2:9">
      <c r="B951" s="53"/>
      <c r="C951" s="11" t="s">
        <v>155</v>
      </c>
      <c r="D951" s="12">
        <v>0</v>
      </c>
      <c r="E951" s="12">
        <v>0</v>
      </c>
      <c r="F951" s="12">
        <v>0</v>
      </c>
      <c r="G951" s="12">
        <v>0</v>
      </c>
      <c r="H951" s="2" t="str">
        <f>INDEX(foe_table!$A$2:$A$78,MATCH(IF(B951=0,I950,B951),foe_table!$B$2:$B$78,0))</f>
        <v>Engineering</v>
      </c>
      <c r="I951" s="2" t="str">
        <f t="shared" si="14"/>
        <v>Geomatic Engineering</v>
      </c>
    </row>
    <row r="952" spans="2:9">
      <c r="B952" s="53"/>
      <c r="C952" s="11" t="s">
        <v>156</v>
      </c>
      <c r="D952" s="12">
        <v>0</v>
      </c>
      <c r="E952" s="12">
        <v>0</v>
      </c>
      <c r="F952" s="12">
        <v>0</v>
      </c>
      <c r="G952" s="12">
        <v>0</v>
      </c>
      <c r="H952" s="2" t="str">
        <f>INDEX(foe_table!$A$2:$A$78,MATCH(IF(B952=0,I951,B952),foe_table!$B$2:$B$78,0))</f>
        <v>Engineering</v>
      </c>
      <c r="I952" s="2" t="str">
        <f t="shared" si="14"/>
        <v>Geomatic Engineering</v>
      </c>
    </row>
    <row r="953" spans="2:9">
      <c r="B953" s="53"/>
      <c r="C953" s="11" t="s">
        <v>6</v>
      </c>
      <c r="D953" s="12">
        <v>0</v>
      </c>
      <c r="E953" s="12">
        <v>0</v>
      </c>
      <c r="F953" s="12">
        <v>0</v>
      </c>
      <c r="G953" s="12">
        <v>0</v>
      </c>
      <c r="H953" s="2" t="str">
        <f>INDEX(foe_table!$A$2:$A$78,MATCH(IF(B953=0,I952,B953),foe_table!$B$2:$B$78,0))</f>
        <v>Engineering</v>
      </c>
      <c r="I953" s="2" t="str">
        <f t="shared" si="14"/>
        <v>Geomatic Engineering</v>
      </c>
    </row>
    <row r="954" spans="2:9">
      <c r="B954" s="53"/>
      <c r="C954" s="11" t="s">
        <v>7</v>
      </c>
      <c r="D954" s="12">
        <v>0</v>
      </c>
      <c r="E954" s="12">
        <v>0</v>
      </c>
      <c r="F954" s="12">
        <v>0</v>
      </c>
      <c r="G954" s="12">
        <v>0</v>
      </c>
      <c r="H954" s="2" t="str">
        <f>INDEX(foe_table!$A$2:$A$78,MATCH(IF(B954=0,I953,B954),foe_table!$B$2:$B$78,0))</f>
        <v>Engineering</v>
      </c>
      <c r="I954" s="2" t="str">
        <f t="shared" si="14"/>
        <v>Geomatic Engineering</v>
      </c>
    </row>
    <row r="955" spans="2:9">
      <c r="B955" s="53"/>
      <c r="C955" s="11" t="s">
        <v>157</v>
      </c>
      <c r="D955" s="12">
        <v>0</v>
      </c>
      <c r="E955" s="12">
        <v>0</v>
      </c>
      <c r="F955" s="12">
        <v>0</v>
      </c>
      <c r="G955" s="12">
        <v>0</v>
      </c>
      <c r="H955" s="2" t="str">
        <f>INDEX(foe_table!$A$2:$A$78,MATCH(IF(B955=0,I954,B955),foe_table!$B$2:$B$78,0))</f>
        <v>Engineering</v>
      </c>
      <c r="I955" s="2" t="str">
        <f t="shared" si="14"/>
        <v>Geomatic Engineering</v>
      </c>
    </row>
    <row r="956" spans="2:9">
      <c r="B956" s="53"/>
      <c r="C956" s="11" t="s">
        <v>8</v>
      </c>
      <c r="D956" s="12">
        <v>0</v>
      </c>
      <c r="E956" s="12">
        <v>0</v>
      </c>
      <c r="F956" s="12">
        <v>0</v>
      </c>
      <c r="G956" s="12">
        <v>0</v>
      </c>
      <c r="H956" s="2" t="str">
        <f>INDEX(foe_table!$A$2:$A$78,MATCH(IF(B956=0,I955,B956),foe_table!$B$2:$B$78,0))</f>
        <v>Engineering</v>
      </c>
      <c r="I956" s="2" t="str">
        <f t="shared" si="14"/>
        <v>Geomatic Engineering</v>
      </c>
    </row>
    <row r="957" spans="2:9">
      <c r="B957" s="53"/>
      <c r="C957" s="11" t="s">
        <v>158</v>
      </c>
      <c r="D957" s="12">
        <v>0</v>
      </c>
      <c r="E957" s="12">
        <v>4</v>
      </c>
      <c r="F957" s="12">
        <v>0</v>
      </c>
      <c r="G957" s="12">
        <v>0</v>
      </c>
      <c r="H957" s="2" t="str">
        <f>INDEX(foe_table!$A$2:$A$78,MATCH(IF(B957=0,I956,B957),foe_table!$B$2:$B$78,0))</f>
        <v>Engineering</v>
      </c>
      <c r="I957" s="2" t="str">
        <f t="shared" si="14"/>
        <v>Geomatic Engineering</v>
      </c>
    </row>
    <row r="958" spans="2:9">
      <c r="B958" s="53"/>
      <c r="C958" s="11" t="s">
        <v>159</v>
      </c>
      <c r="D958" s="12">
        <v>0</v>
      </c>
      <c r="E958" s="12">
        <v>0</v>
      </c>
      <c r="F958" s="12">
        <v>0</v>
      </c>
      <c r="G958" s="12">
        <v>3</v>
      </c>
      <c r="H958" s="2" t="str">
        <f>INDEX(foe_table!$A$2:$A$78,MATCH(IF(B958=0,I957,B958),foe_table!$B$2:$B$78,0))</f>
        <v>Engineering</v>
      </c>
      <c r="I958" s="2" t="str">
        <f t="shared" si="14"/>
        <v>Geomatic Engineering</v>
      </c>
    </row>
    <row r="959" spans="2:9">
      <c r="B959" s="53"/>
      <c r="C959" s="11" t="s">
        <v>9</v>
      </c>
      <c r="D959" s="12">
        <v>0</v>
      </c>
      <c r="E959" s="12">
        <v>0</v>
      </c>
      <c r="F959" s="12">
        <v>0</v>
      </c>
      <c r="G959" s="12">
        <v>0</v>
      </c>
      <c r="H959" s="2" t="str">
        <f>INDEX(foe_table!$A$2:$A$78,MATCH(IF(B959=0,I958,B959),foe_table!$B$2:$B$78,0))</f>
        <v>Engineering</v>
      </c>
      <c r="I959" s="2" t="str">
        <f t="shared" si="14"/>
        <v>Geomatic Engineering</v>
      </c>
    </row>
    <row r="960" spans="2:9">
      <c r="B960" s="53"/>
      <c r="C960" s="11" t="s">
        <v>160</v>
      </c>
      <c r="D960" s="12">
        <v>0</v>
      </c>
      <c r="E960" s="12">
        <v>8</v>
      </c>
      <c r="F960" s="12">
        <v>0</v>
      </c>
      <c r="G960" s="12">
        <v>0</v>
      </c>
      <c r="H960" s="2" t="str">
        <f>INDEX(foe_table!$A$2:$A$78,MATCH(IF(B960=0,I959,B960),foe_table!$B$2:$B$78,0))</f>
        <v>Engineering</v>
      </c>
      <c r="I960" s="2" t="str">
        <f t="shared" si="14"/>
        <v>Geomatic Engineering</v>
      </c>
    </row>
    <row r="961" spans="2:9">
      <c r="B961" s="53"/>
      <c r="C961" s="11" t="s">
        <v>10</v>
      </c>
      <c r="D961" s="12">
        <v>0</v>
      </c>
      <c r="E961" s="12">
        <v>0</v>
      </c>
      <c r="F961" s="12">
        <v>0</v>
      </c>
      <c r="G961" s="12">
        <v>0</v>
      </c>
      <c r="H961" s="2" t="str">
        <f>INDEX(foe_table!$A$2:$A$78,MATCH(IF(B961=0,I960,B961),foe_table!$B$2:$B$78,0))</f>
        <v>Engineering</v>
      </c>
      <c r="I961" s="2" t="str">
        <f t="shared" si="14"/>
        <v>Geomatic Engineering</v>
      </c>
    </row>
    <row r="962" spans="2:9">
      <c r="B962" s="53"/>
      <c r="C962" s="11" t="s">
        <v>161</v>
      </c>
      <c r="D962" s="12">
        <v>6</v>
      </c>
      <c r="E962" s="12">
        <v>0</v>
      </c>
      <c r="F962" s="12">
        <v>0</v>
      </c>
      <c r="G962" s="12">
        <v>0</v>
      </c>
      <c r="H962" s="2" t="str">
        <f>INDEX(foe_table!$A$2:$A$78,MATCH(IF(B962=0,I961,B962),foe_table!$B$2:$B$78,0))</f>
        <v>Engineering</v>
      </c>
      <c r="I962" s="2" t="str">
        <f t="shared" si="14"/>
        <v>Geomatic Engineering</v>
      </c>
    </row>
    <row r="963" spans="2:9">
      <c r="B963" s="53"/>
      <c r="C963" s="11" t="s">
        <v>162</v>
      </c>
      <c r="D963" s="12">
        <v>0</v>
      </c>
      <c r="E963" s="12">
        <v>0</v>
      </c>
      <c r="F963" s="12">
        <v>0</v>
      </c>
      <c r="G963" s="12">
        <v>0</v>
      </c>
      <c r="H963" s="2" t="str">
        <f>INDEX(foe_table!$A$2:$A$78,MATCH(IF(B963=0,I962,B963),foe_table!$B$2:$B$78,0))</f>
        <v>Engineering</v>
      </c>
      <c r="I963" s="2" t="str">
        <f t="shared" si="14"/>
        <v>Geomatic Engineering</v>
      </c>
    </row>
    <row r="964" spans="2:9">
      <c r="B964" s="53"/>
      <c r="C964" s="11" t="s">
        <v>163</v>
      </c>
      <c r="D964" s="12">
        <v>0</v>
      </c>
      <c r="E964" s="12">
        <v>0</v>
      </c>
      <c r="F964" s="12">
        <v>0</v>
      </c>
      <c r="G964" s="12">
        <v>0</v>
      </c>
      <c r="H964" s="2" t="str">
        <f>INDEX(foe_table!$A$2:$A$78,MATCH(IF(B964=0,I963,B964),foe_table!$B$2:$B$78,0))</f>
        <v>Engineering</v>
      </c>
      <c r="I964" s="2" t="str">
        <f t="shared" si="14"/>
        <v>Geomatic Engineering</v>
      </c>
    </row>
    <row r="965" spans="2:9">
      <c r="B965" s="53"/>
      <c r="C965" s="11" t="s">
        <v>11</v>
      </c>
      <c r="D965" s="12">
        <v>0</v>
      </c>
      <c r="E965" s="12">
        <v>0</v>
      </c>
      <c r="F965" s="12">
        <v>0</v>
      </c>
      <c r="G965" s="12">
        <v>0</v>
      </c>
      <c r="H965" s="2" t="str">
        <f>INDEX(foe_table!$A$2:$A$78,MATCH(IF(B965=0,I964,B965),foe_table!$B$2:$B$78,0))</f>
        <v>Engineering</v>
      </c>
      <c r="I965" s="2" t="str">
        <f t="shared" si="14"/>
        <v>Geomatic Engineering</v>
      </c>
    </row>
    <row r="966" spans="2:9">
      <c r="B966" s="53"/>
      <c r="C966" s="11" t="s">
        <v>164</v>
      </c>
      <c r="D966" s="12">
        <v>0</v>
      </c>
      <c r="E966" s="12">
        <v>0</v>
      </c>
      <c r="F966" s="12">
        <v>0</v>
      </c>
      <c r="G966" s="12">
        <v>3</v>
      </c>
      <c r="H966" s="2" t="str">
        <f>INDEX(foe_table!$A$2:$A$78,MATCH(IF(B966=0,I965,B966),foe_table!$B$2:$B$78,0))</f>
        <v>Engineering</v>
      </c>
      <c r="I966" s="2" t="str">
        <f t="shared" si="14"/>
        <v>Geomatic Engineering</v>
      </c>
    </row>
    <row r="967" spans="2:9">
      <c r="B967" s="53"/>
      <c r="C967" s="11" t="s">
        <v>12</v>
      </c>
      <c r="D967" s="12">
        <v>0</v>
      </c>
      <c r="E967" s="12">
        <v>0</v>
      </c>
      <c r="F967" s="12">
        <v>0</v>
      </c>
      <c r="G967" s="12">
        <v>0</v>
      </c>
      <c r="H967" s="2" t="str">
        <f>INDEX(foe_table!$A$2:$A$78,MATCH(IF(B967=0,I966,B967),foe_table!$B$2:$B$78,0))</f>
        <v>Engineering</v>
      </c>
      <c r="I967" s="2" t="str">
        <f t="shared" si="14"/>
        <v>Geomatic Engineering</v>
      </c>
    </row>
    <row r="968" spans="2:9">
      <c r="B968" s="53"/>
      <c r="C968" s="11" t="s">
        <v>165</v>
      </c>
      <c r="D968" s="12">
        <v>0</v>
      </c>
      <c r="E968" s="12">
        <v>4</v>
      </c>
      <c r="F968" s="12">
        <v>0</v>
      </c>
      <c r="G968" s="12">
        <v>0</v>
      </c>
      <c r="H968" s="2" t="str">
        <f>INDEX(foe_table!$A$2:$A$78,MATCH(IF(B968=0,I967,B968),foe_table!$B$2:$B$78,0))</f>
        <v>Engineering</v>
      </c>
      <c r="I968" s="2" t="str">
        <f t="shared" si="14"/>
        <v>Geomatic Engineering</v>
      </c>
    </row>
    <row r="969" spans="2:9">
      <c r="B969" s="53"/>
      <c r="C969" s="11" t="s">
        <v>13</v>
      </c>
      <c r="D969" s="12">
        <v>3</v>
      </c>
      <c r="E969" s="12">
        <v>5</v>
      </c>
      <c r="F969" s="12">
        <v>0</v>
      </c>
      <c r="G969" s="12">
        <v>0</v>
      </c>
      <c r="H969" s="2" t="str">
        <f>INDEX(foe_table!$A$2:$A$78,MATCH(IF(B969=0,I968,B969),foe_table!$B$2:$B$78,0))</f>
        <v>Engineering</v>
      </c>
      <c r="I969" s="2" t="str">
        <f t="shared" si="14"/>
        <v>Geomatic Engineering</v>
      </c>
    </row>
    <row r="970" spans="2:9">
      <c r="B970" s="53"/>
      <c r="C970" s="11" t="s">
        <v>166</v>
      </c>
      <c r="D970" s="12">
        <v>0</v>
      </c>
      <c r="E970" s="12">
        <v>0</v>
      </c>
      <c r="F970" s="12">
        <v>0</v>
      </c>
      <c r="G970" s="12">
        <v>0</v>
      </c>
      <c r="H970" s="2" t="str">
        <f>INDEX(foe_table!$A$2:$A$78,MATCH(IF(B970=0,I969,B970),foe_table!$B$2:$B$78,0))</f>
        <v>Engineering</v>
      </c>
      <c r="I970" s="2" t="str">
        <f t="shared" si="14"/>
        <v>Geomatic Engineering</v>
      </c>
    </row>
    <row r="971" spans="2:9">
      <c r="B971" s="53"/>
      <c r="C971" s="11" t="s">
        <v>14</v>
      </c>
      <c r="D971" s="12">
        <v>0</v>
      </c>
      <c r="E971" s="12">
        <v>0</v>
      </c>
      <c r="F971" s="12">
        <v>0</v>
      </c>
      <c r="G971" s="12">
        <v>0</v>
      </c>
      <c r="H971" s="2" t="str">
        <f>INDEX(foe_table!$A$2:$A$78,MATCH(IF(B971=0,I970,B971),foe_table!$B$2:$B$78,0))</f>
        <v>Engineering</v>
      </c>
      <c r="I971" s="2" t="str">
        <f t="shared" si="14"/>
        <v>Geomatic Engineering</v>
      </c>
    </row>
    <row r="972" spans="2:9">
      <c r="B972" s="53"/>
      <c r="C972" s="11" t="s">
        <v>167</v>
      </c>
      <c r="D972" s="12">
        <v>0</v>
      </c>
      <c r="E972" s="12">
        <v>0</v>
      </c>
      <c r="F972" s="12">
        <v>0</v>
      </c>
      <c r="G972" s="12">
        <v>0</v>
      </c>
      <c r="H972" s="2" t="str">
        <f>INDEX(foe_table!$A$2:$A$78,MATCH(IF(B972=0,I971,B972),foe_table!$B$2:$B$78,0))</f>
        <v>Engineering</v>
      </c>
      <c r="I972" s="2" t="str">
        <f t="shared" si="14"/>
        <v>Geomatic Engineering</v>
      </c>
    </row>
    <row r="973" spans="2:9">
      <c r="B973" s="53"/>
      <c r="C973" s="11" t="s">
        <v>15</v>
      </c>
      <c r="D973" s="12">
        <v>0</v>
      </c>
      <c r="E973" s="12">
        <v>0</v>
      </c>
      <c r="F973" s="12">
        <v>0</v>
      </c>
      <c r="G973" s="12">
        <v>0</v>
      </c>
      <c r="H973" s="2" t="str">
        <f>INDEX(foe_table!$A$2:$A$78,MATCH(IF(B973=0,I972,B973),foe_table!$B$2:$B$78,0))</f>
        <v>Engineering</v>
      </c>
      <c r="I973" s="2" t="str">
        <f t="shared" si="14"/>
        <v>Geomatic Engineering</v>
      </c>
    </row>
    <row r="974" spans="2:9">
      <c r="B974" s="53"/>
      <c r="C974" s="11" t="s">
        <v>168</v>
      </c>
      <c r="D974" s="12">
        <v>0</v>
      </c>
      <c r="E974" s="12">
        <v>0</v>
      </c>
      <c r="F974" s="12">
        <v>0</v>
      </c>
      <c r="G974" s="12">
        <v>0</v>
      </c>
      <c r="H974" s="2" t="str">
        <f>INDEX(foe_table!$A$2:$A$78,MATCH(IF(B974=0,I973,B974),foe_table!$B$2:$B$78,0))</f>
        <v>Engineering</v>
      </c>
      <c r="I974" s="2" t="str">
        <f t="shared" si="14"/>
        <v>Geomatic Engineering</v>
      </c>
    </row>
    <row r="975" spans="2:9">
      <c r="B975" s="53"/>
      <c r="C975" s="11" t="s">
        <v>16</v>
      </c>
      <c r="D975" s="12">
        <v>0</v>
      </c>
      <c r="E975" s="12">
        <v>0</v>
      </c>
      <c r="F975" s="12">
        <v>0</v>
      </c>
      <c r="G975" s="12">
        <v>0</v>
      </c>
      <c r="H975" s="2" t="str">
        <f>INDEX(foe_table!$A$2:$A$78,MATCH(IF(B975=0,I974,B975),foe_table!$B$2:$B$78,0))</f>
        <v>Engineering</v>
      </c>
      <c r="I975" s="2" t="str">
        <f t="shared" si="14"/>
        <v>Geomatic Engineering</v>
      </c>
    </row>
    <row r="976" spans="2:9">
      <c r="B976" s="53"/>
      <c r="C976" s="11" t="s">
        <v>17</v>
      </c>
      <c r="D976" s="12">
        <v>0</v>
      </c>
      <c r="E976" s="12">
        <v>0</v>
      </c>
      <c r="F976" s="12">
        <v>0</v>
      </c>
      <c r="G976" s="12">
        <v>0</v>
      </c>
      <c r="H976" s="2" t="str">
        <f>INDEX(foe_table!$A$2:$A$78,MATCH(IF(B976=0,I975,B976),foe_table!$B$2:$B$78,0))</f>
        <v>Engineering</v>
      </c>
      <c r="I976" s="2" t="str">
        <f t="shared" si="14"/>
        <v>Geomatic Engineering</v>
      </c>
    </row>
    <row r="977" spans="2:9">
      <c r="B977" s="53"/>
      <c r="C977" s="11" t="s">
        <v>18</v>
      </c>
      <c r="D977" s="12">
        <v>0</v>
      </c>
      <c r="E977" s="12">
        <v>0</v>
      </c>
      <c r="F977" s="12">
        <v>0</v>
      </c>
      <c r="G977" s="12">
        <v>0</v>
      </c>
      <c r="H977" s="2" t="str">
        <f>INDEX(foe_table!$A$2:$A$78,MATCH(IF(B977=0,I976,B977),foe_table!$B$2:$B$78,0))</f>
        <v>Engineering</v>
      </c>
      <c r="I977" s="2" t="str">
        <f t="shared" si="14"/>
        <v>Geomatic Engineering</v>
      </c>
    </row>
    <row r="978" spans="2:9">
      <c r="B978" s="53"/>
      <c r="C978" s="11" t="s">
        <v>19</v>
      </c>
      <c r="D978" s="12">
        <v>4</v>
      </c>
      <c r="E978" s="12">
        <v>4</v>
      </c>
      <c r="F978" s="12">
        <v>0</v>
      </c>
      <c r="G978" s="12">
        <v>0</v>
      </c>
      <c r="H978" s="2" t="str">
        <f>INDEX(foe_table!$A$2:$A$78,MATCH(IF(B978=0,I977,B978),foe_table!$B$2:$B$78,0))</f>
        <v>Engineering</v>
      </c>
      <c r="I978" s="2" t="str">
        <f t="shared" ref="I978:I1041" si="15">IF(B978=0,I977,B978)</f>
        <v>Geomatic Engineering</v>
      </c>
    </row>
    <row r="979" spans="2:9">
      <c r="B979" s="53"/>
      <c r="C979" s="11" t="s">
        <v>169</v>
      </c>
      <c r="D979" s="12">
        <v>0</v>
      </c>
      <c r="E979" s="12">
        <v>0</v>
      </c>
      <c r="F979" s="12">
        <v>0</v>
      </c>
      <c r="G979" s="12">
        <v>0</v>
      </c>
      <c r="H979" s="2" t="str">
        <f>INDEX(foe_table!$A$2:$A$78,MATCH(IF(B979=0,I978,B979),foe_table!$B$2:$B$78,0))</f>
        <v>Engineering</v>
      </c>
      <c r="I979" s="2" t="str">
        <f t="shared" si="15"/>
        <v>Geomatic Engineering</v>
      </c>
    </row>
    <row r="980" spans="2:9">
      <c r="B980" s="53"/>
      <c r="C980" s="11" t="s">
        <v>20</v>
      </c>
      <c r="D980" s="12">
        <v>0</v>
      </c>
      <c r="E980" s="12">
        <v>0</v>
      </c>
      <c r="F980" s="12">
        <v>0</v>
      </c>
      <c r="G980" s="12">
        <v>0</v>
      </c>
      <c r="H980" s="2" t="str">
        <f>INDEX(foe_table!$A$2:$A$78,MATCH(IF(B980=0,I979,B980),foe_table!$B$2:$B$78,0))</f>
        <v>Engineering</v>
      </c>
      <c r="I980" s="2" t="str">
        <f t="shared" si="15"/>
        <v>Geomatic Engineering</v>
      </c>
    </row>
    <row r="981" spans="2:9">
      <c r="B981" s="53"/>
      <c r="C981" s="11" t="s">
        <v>21</v>
      </c>
      <c r="D981" s="12">
        <v>0</v>
      </c>
      <c r="E981" s="12">
        <v>0</v>
      </c>
      <c r="F981" s="12">
        <v>0</v>
      </c>
      <c r="G981" s="12">
        <v>0</v>
      </c>
      <c r="H981" s="2" t="str">
        <f>INDEX(foe_table!$A$2:$A$78,MATCH(IF(B981=0,I980,B981),foe_table!$B$2:$B$78,0))</f>
        <v>Engineering</v>
      </c>
      <c r="I981" s="2" t="str">
        <f t="shared" si="15"/>
        <v>Geomatic Engineering</v>
      </c>
    </row>
    <row r="982" spans="2:9">
      <c r="B982" s="53"/>
      <c r="C982" s="11" t="s">
        <v>170</v>
      </c>
      <c r="D982" s="12">
        <v>0</v>
      </c>
      <c r="E982" s="12">
        <v>0</v>
      </c>
      <c r="F982" s="12">
        <v>0</v>
      </c>
      <c r="G982" s="12">
        <v>0</v>
      </c>
      <c r="H982" s="2" t="str">
        <f>INDEX(foe_table!$A$2:$A$78,MATCH(IF(B982=0,I981,B982),foe_table!$B$2:$B$78,0))</f>
        <v>Engineering</v>
      </c>
      <c r="I982" s="2" t="str">
        <f t="shared" si="15"/>
        <v>Geomatic Engineering</v>
      </c>
    </row>
    <row r="983" spans="2:9">
      <c r="B983" s="53"/>
      <c r="C983" s="11" t="s">
        <v>22</v>
      </c>
      <c r="D983" s="12">
        <v>6</v>
      </c>
      <c r="E983" s="12">
        <v>3</v>
      </c>
      <c r="F983" s="12">
        <v>0</v>
      </c>
      <c r="G983" s="12">
        <v>0</v>
      </c>
      <c r="H983" s="2" t="str">
        <f>INDEX(foe_table!$A$2:$A$78,MATCH(IF(B983=0,I982,B983),foe_table!$B$2:$B$78,0))</f>
        <v>Engineering</v>
      </c>
      <c r="I983" s="2" t="str">
        <f t="shared" si="15"/>
        <v>Geomatic Engineering</v>
      </c>
    </row>
    <row r="984" spans="2:9">
      <c r="B984" s="53"/>
      <c r="C984" s="11" t="s">
        <v>23</v>
      </c>
      <c r="D984" s="12">
        <v>0</v>
      </c>
      <c r="E984" s="12">
        <v>0</v>
      </c>
      <c r="F984" s="12">
        <v>0</v>
      </c>
      <c r="G984" s="12">
        <v>0</v>
      </c>
      <c r="H984" s="2" t="str">
        <f>INDEX(foe_table!$A$2:$A$78,MATCH(IF(B984=0,I983,B984),foe_table!$B$2:$B$78,0))</f>
        <v>Engineering</v>
      </c>
      <c r="I984" s="2" t="str">
        <f t="shared" si="15"/>
        <v>Geomatic Engineering</v>
      </c>
    </row>
    <row r="985" spans="2:9">
      <c r="B985" s="53"/>
      <c r="C985" s="11" t="s">
        <v>24</v>
      </c>
      <c r="D985" s="12">
        <v>14</v>
      </c>
      <c r="E985" s="12">
        <v>20</v>
      </c>
      <c r="F985" s="12">
        <v>7</v>
      </c>
      <c r="G985" s="12">
        <v>5</v>
      </c>
      <c r="H985" s="2" t="str">
        <f>INDEX(foe_table!$A$2:$A$78,MATCH(IF(B985=0,I984,B985),foe_table!$B$2:$B$78,0))</f>
        <v>Engineering</v>
      </c>
      <c r="I985" s="2" t="str">
        <f t="shared" si="15"/>
        <v>Geomatic Engineering</v>
      </c>
    </row>
    <row r="986" spans="2:9">
      <c r="B986" s="52" t="s">
        <v>59</v>
      </c>
      <c r="C986" s="11" t="s">
        <v>0</v>
      </c>
      <c r="D986" s="12">
        <v>0</v>
      </c>
      <c r="E986" s="12">
        <v>10</v>
      </c>
      <c r="F986" s="12">
        <v>0</v>
      </c>
      <c r="G986" s="12">
        <v>0</v>
      </c>
      <c r="H986" s="2" t="str">
        <f>INDEX(foe_table!$A$2:$A$78,MATCH(IF(B986=0,I985,B986),foe_table!$B$2:$B$78,0))</f>
        <v>Engineering</v>
      </c>
      <c r="I986" s="2" t="str">
        <f t="shared" si="15"/>
        <v>Electrical and Electronic Engineering and Technology</v>
      </c>
    </row>
    <row r="987" spans="2:9">
      <c r="B987" s="53"/>
      <c r="C987" s="11" t="s">
        <v>1</v>
      </c>
      <c r="D987" s="12">
        <v>9</v>
      </c>
      <c r="E987" s="12">
        <v>20</v>
      </c>
      <c r="F987" s="12">
        <v>0</v>
      </c>
      <c r="G987" s="12">
        <v>0</v>
      </c>
      <c r="H987" s="2" t="str">
        <f>INDEX(foe_table!$A$2:$A$78,MATCH(IF(B987=0,I986,B987),foe_table!$B$2:$B$78,0))</f>
        <v>Engineering</v>
      </c>
      <c r="I987" s="2" t="str">
        <f t="shared" si="15"/>
        <v>Electrical and Electronic Engineering and Technology</v>
      </c>
    </row>
    <row r="988" spans="2:9">
      <c r="B988" s="53"/>
      <c r="C988" s="11" t="s">
        <v>2</v>
      </c>
      <c r="D988" s="12">
        <v>0</v>
      </c>
      <c r="E988" s="12">
        <v>3</v>
      </c>
      <c r="F988" s="12">
        <v>0</v>
      </c>
      <c r="G988" s="12">
        <v>0</v>
      </c>
      <c r="H988" s="2" t="str">
        <f>INDEX(foe_table!$A$2:$A$78,MATCH(IF(B988=0,I987,B988),foe_table!$B$2:$B$78,0))</f>
        <v>Engineering</v>
      </c>
      <c r="I988" s="2" t="str">
        <f t="shared" si="15"/>
        <v>Electrical and Electronic Engineering and Technology</v>
      </c>
    </row>
    <row r="989" spans="2:9">
      <c r="B989" s="53"/>
      <c r="C989" s="11" t="s">
        <v>142</v>
      </c>
      <c r="D989" s="12">
        <v>67</v>
      </c>
      <c r="E989" s="12">
        <v>249</v>
      </c>
      <c r="F989" s="12">
        <v>11</v>
      </c>
      <c r="G989" s="12">
        <v>41</v>
      </c>
      <c r="H989" s="2" t="str">
        <f>INDEX(foe_table!$A$2:$A$78,MATCH(IF(B989=0,I988,B989),foe_table!$B$2:$B$78,0))</f>
        <v>Engineering</v>
      </c>
      <c r="I989" s="2" t="str">
        <f t="shared" si="15"/>
        <v>Electrical and Electronic Engineering and Technology</v>
      </c>
    </row>
    <row r="990" spans="2:9">
      <c r="B990" s="53"/>
      <c r="C990" s="11" t="s">
        <v>143</v>
      </c>
      <c r="D990" s="12">
        <v>14</v>
      </c>
      <c r="E990" s="12">
        <v>54</v>
      </c>
      <c r="F990" s="12">
        <v>4</v>
      </c>
      <c r="G990" s="12">
        <v>14</v>
      </c>
      <c r="H990" s="2" t="str">
        <f>INDEX(foe_table!$A$2:$A$78,MATCH(IF(B990=0,I989,B990),foe_table!$B$2:$B$78,0))</f>
        <v>Engineering</v>
      </c>
      <c r="I990" s="2" t="str">
        <f t="shared" si="15"/>
        <v>Electrical and Electronic Engineering and Technology</v>
      </c>
    </row>
    <row r="991" spans="2:9">
      <c r="B991" s="53"/>
      <c r="C991" s="11" t="s">
        <v>3</v>
      </c>
      <c r="D991" s="12">
        <v>15</v>
      </c>
      <c r="E991" s="12">
        <v>29</v>
      </c>
      <c r="F991" s="12">
        <v>0</v>
      </c>
      <c r="G991" s="12">
        <v>5</v>
      </c>
      <c r="H991" s="2" t="str">
        <f>INDEX(foe_table!$A$2:$A$78,MATCH(IF(B991=0,I990,B991),foe_table!$B$2:$B$78,0))</f>
        <v>Engineering</v>
      </c>
      <c r="I991" s="2" t="str">
        <f t="shared" si="15"/>
        <v>Electrical and Electronic Engineering and Technology</v>
      </c>
    </row>
    <row r="992" spans="2:9">
      <c r="B992" s="53"/>
      <c r="C992" s="11" t="s">
        <v>144</v>
      </c>
      <c r="D992" s="12">
        <v>5</v>
      </c>
      <c r="E992" s="12">
        <v>8</v>
      </c>
      <c r="F992" s="12">
        <v>3</v>
      </c>
      <c r="G992" s="12">
        <v>3</v>
      </c>
      <c r="H992" s="2" t="str">
        <f>INDEX(foe_table!$A$2:$A$78,MATCH(IF(B992=0,I991,B992),foe_table!$B$2:$B$78,0))</f>
        <v>Engineering</v>
      </c>
      <c r="I992" s="2" t="str">
        <f t="shared" si="15"/>
        <v>Electrical and Electronic Engineering and Technology</v>
      </c>
    </row>
    <row r="993" spans="2:9">
      <c r="B993" s="53"/>
      <c r="C993" s="11" t="s">
        <v>145</v>
      </c>
      <c r="D993" s="12">
        <v>45</v>
      </c>
      <c r="E993" s="12">
        <v>77</v>
      </c>
      <c r="F993" s="12">
        <v>12</v>
      </c>
      <c r="G993" s="12">
        <v>42</v>
      </c>
      <c r="H993" s="2" t="str">
        <f>INDEX(foe_table!$A$2:$A$78,MATCH(IF(B993=0,I992,B993),foe_table!$B$2:$B$78,0))</f>
        <v>Engineering</v>
      </c>
      <c r="I993" s="2" t="str">
        <f t="shared" si="15"/>
        <v>Electrical and Electronic Engineering and Technology</v>
      </c>
    </row>
    <row r="994" spans="2:9">
      <c r="B994" s="53"/>
      <c r="C994" s="11" t="s">
        <v>146</v>
      </c>
      <c r="D994" s="12">
        <v>626</v>
      </c>
      <c r="E994" s="12">
        <v>717</v>
      </c>
      <c r="F994" s="12">
        <v>53</v>
      </c>
      <c r="G994" s="12">
        <v>73</v>
      </c>
      <c r="H994" s="2" t="str">
        <f>INDEX(foe_table!$A$2:$A$78,MATCH(IF(B994=0,I993,B994),foe_table!$B$2:$B$78,0))</f>
        <v>Engineering</v>
      </c>
      <c r="I994" s="2" t="str">
        <f t="shared" si="15"/>
        <v>Electrical and Electronic Engineering and Technology</v>
      </c>
    </row>
    <row r="995" spans="2:9">
      <c r="B995" s="53"/>
      <c r="C995" s="11" t="s">
        <v>147</v>
      </c>
      <c r="D995" s="12">
        <v>11</v>
      </c>
      <c r="E995" s="12">
        <v>9</v>
      </c>
      <c r="F995" s="12">
        <v>0</v>
      </c>
      <c r="G995" s="12">
        <v>4</v>
      </c>
      <c r="H995" s="2" t="str">
        <f>INDEX(foe_table!$A$2:$A$78,MATCH(IF(B995=0,I994,B995),foe_table!$B$2:$B$78,0))</f>
        <v>Engineering</v>
      </c>
      <c r="I995" s="2" t="str">
        <f t="shared" si="15"/>
        <v>Electrical and Electronic Engineering and Technology</v>
      </c>
    </row>
    <row r="996" spans="2:9">
      <c r="B996" s="53"/>
      <c r="C996" s="11" t="s">
        <v>148</v>
      </c>
      <c r="D996" s="12">
        <v>0</v>
      </c>
      <c r="E996" s="12">
        <v>6</v>
      </c>
      <c r="F996" s="12">
        <v>0</v>
      </c>
      <c r="G996" s="12">
        <v>0</v>
      </c>
      <c r="H996" s="2" t="str">
        <f>INDEX(foe_table!$A$2:$A$78,MATCH(IF(B996=0,I995,B996),foe_table!$B$2:$B$78,0))</f>
        <v>Engineering</v>
      </c>
      <c r="I996" s="2" t="str">
        <f t="shared" si="15"/>
        <v>Electrical and Electronic Engineering and Technology</v>
      </c>
    </row>
    <row r="997" spans="2:9">
      <c r="B997" s="53"/>
      <c r="C997" s="11" t="s">
        <v>149</v>
      </c>
      <c r="D997" s="12">
        <v>258</v>
      </c>
      <c r="E997" s="12">
        <v>631</v>
      </c>
      <c r="F997" s="12">
        <v>43</v>
      </c>
      <c r="G997" s="12">
        <v>144</v>
      </c>
      <c r="H997" s="2" t="str">
        <f>INDEX(foe_table!$A$2:$A$78,MATCH(IF(B997=0,I996,B997),foe_table!$B$2:$B$78,0))</f>
        <v>Engineering</v>
      </c>
      <c r="I997" s="2" t="str">
        <f t="shared" si="15"/>
        <v>Electrical and Electronic Engineering and Technology</v>
      </c>
    </row>
    <row r="998" spans="2:9">
      <c r="B998" s="53"/>
      <c r="C998" s="11" t="s">
        <v>150</v>
      </c>
      <c r="D998" s="12">
        <v>5</v>
      </c>
      <c r="E998" s="12">
        <v>0</v>
      </c>
      <c r="F998" s="12">
        <v>0</v>
      </c>
      <c r="G998" s="12">
        <v>0</v>
      </c>
      <c r="H998" s="2" t="str">
        <f>INDEX(foe_table!$A$2:$A$78,MATCH(IF(B998=0,I997,B998),foe_table!$B$2:$B$78,0))</f>
        <v>Engineering</v>
      </c>
      <c r="I998" s="2" t="str">
        <f t="shared" si="15"/>
        <v>Electrical and Electronic Engineering and Technology</v>
      </c>
    </row>
    <row r="999" spans="2:9">
      <c r="B999" s="53"/>
      <c r="C999" s="11" t="s">
        <v>4</v>
      </c>
      <c r="D999" s="12">
        <v>8</v>
      </c>
      <c r="E999" s="12">
        <v>3</v>
      </c>
      <c r="F999" s="12">
        <v>3</v>
      </c>
      <c r="G999" s="12">
        <v>0</v>
      </c>
      <c r="H999" s="2" t="str">
        <f>INDEX(foe_table!$A$2:$A$78,MATCH(IF(B999=0,I998,B999),foe_table!$B$2:$B$78,0))</f>
        <v>Engineering</v>
      </c>
      <c r="I999" s="2" t="str">
        <f t="shared" si="15"/>
        <v>Electrical and Electronic Engineering and Technology</v>
      </c>
    </row>
    <row r="1000" spans="2:9">
      <c r="B1000" s="53"/>
      <c r="C1000" s="11" t="s">
        <v>151</v>
      </c>
      <c r="D1000" s="12">
        <v>84</v>
      </c>
      <c r="E1000" s="12">
        <v>140</v>
      </c>
      <c r="F1000" s="12">
        <v>11</v>
      </c>
      <c r="G1000" s="12">
        <v>27</v>
      </c>
      <c r="H1000" s="2" t="str">
        <f>INDEX(foe_table!$A$2:$A$78,MATCH(IF(B1000=0,I999,B1000),foe_table!$B$2:$B$78,0))</f>
        <v>Engineering</v>
      </c>
      <c r="I1000" s="2" t="str">
        <f t="shared" si="15"/>
        <v>Electrical and Electronic Engineering and Technology</v>
      </c>
    </row>
    <row r="1001" spans="2:9">
      <c r="B1001" s="53"/>
      <c r="C1001" s="11" t="s">
        <v>152</v>
      </c>
      <c r="D1001" s="12">
        <v>5</v>
      </c>
      <c r="E1001" s="12">
        <v>22</v>
      </c>
      <c r="F1001" s="12">
        <v>3</v>
      </c>
      <c r="G1001" s="12">
        <v>3</v>
      </c>
      <c r="H1001" s="2" t="str">
        <f>INDEX(foe_table!$A$2:$A$78,MATCH(IF(B1001=0,I1000,B1001),foe_table!$B$2:$B$78,0))</f>
        <v>Engineering</v>
      </c>
      <c r="I1001" s="2" t="str">
        <f t="shared" si="15"/>
        <v>Electrical and Electronic Engineering and Technology</v>
      </c>
    </row>
    <row r="1002" spans="2:9">
      <c r="B1002" s="53"/>
      <c r="C1002" s="11" t="s">
        <v>153</v>
      </c>
      <c r="D1002" s="12">
        <v>0</v>
      </c>
      <c r="E1002" s="12">
        <v>5</v>
      </c>
      <c r="F1002" s="12">
        <v>0</v>
      </c>
      <c r="G1002" s="12">
        <v>0</v>
      </c>
      <c r="H1002" s="2" t="str">
        <f>INDEX(foe_table!$A$2:$A$78,MATCH(IF(B1002=0,I1001,B1002),foe_table!$B$2:$B$78,0))</f>
        <v>Engineering</v>
      </c>
      <c r="I1002" s="2" t="str">
        <f t="shared" si="15"/>
        <v>Electrical and Electronic Engineering and Technology</v>
      </c>
    </row>
    <row r="1003" spans="2:9">
      <c r="B1003" s="53"/>
      <c r="C1003" s="11" t="s">
        <v>154</v>
      </c>
      <c r="D1003" s="12">
        <v>60</v>
      </c>
      <c r="E1003" s="12">
        <v>115</v>
      </c>
      <c r="F1003" s="12">
        <v>0</v>
      </c>
      <c r="G1003" s="12">
        <v>9</v>
      </c>
      <c r="H1003" s="2" t="str">
        <f>INDEX(foe_table!$A$2:$A$78,MATCH(IF(B1003=0,I1002,B1003),foe_table!$B$2:$B$78,0))</f>
        <v>Engineering</v>
      </c>
      <c r="I1003" s="2" t="str">
        <f t="shared" si="15"/>
        <v>Electrical and Electronic Engineering and Technology</v>
      </c>
    </row>
    <row r="1004" spans="2:9">
      <c r="B1004" s="53"/>
      <c r="C1004" s="11" t="s">
        <v>5</v>
      </c>
      <c r="D1004" s="12">
        <v>0</v>
      </c>
      <c r="E1004" s="12">
        <v>3</v>
      </c>
      <c r="F1004" s="12">
        <v>0</v>
      </c>
      <c r="G1004" s="12">
        <v>0</v>
      </c>
      <c r="H1004" s="2" t="str">
        <f>INDEX(foe_table!$A$2:$A$78,MATCH(IF(B1004=0,I1003,B1004),foe_table!$B$2:$B$78,0))</f>
        <v>Engineering</v>
      </c>
      <c r="I1004" s="2" t="str">
        <f t="shared" si="15"/>
        <v>Electrical and Electronic Engineering and Technology</v>
      </c>
    </row>
    <row r="1005" spans="2:9">
      <c r="B1005" s="53"/>
      <c r="C1005" s="11" t="s">
        <v>155</v>
      </c>
      <c r="D1005" s="12">
        <v>0</v>
      </c>
      <c r="E1005" s="12">
        <v>0</v>
      </c>
      <c r="F1005" s="12">
        <v>0</v>
      </c>
      <c r="G1005" s="12">
        <v>0</v>
      </c>
      <c r="H1005" s="2" t="str">
        <f>INDEX(foe_table!$A$2:$A$78,MATCH(IF(B1005=0,I1004,B1005),foe_table!$B$2:$B$78,0))</f>
        <v>Engineering</v>
      </c>
      <c r="I1005" s="2" t="str">
        <f t="shared" si="15"/>
        <v>Electrical and Electronic Engineering and Technology</v>
      </c>
    </row>
    <row r="1006" spans="2:9">
      <c r="B1006" s="53"/>
      <c r="C1006" s="11" t="s">
        <v>156</v>
      </c>
      <c r="D1006" s="12">
        <v>5</v>
      </c>
      <c r="E1006" s="12">
        <v>19</v>
      </c>
      <c r="F1006" s="12">
        <v>0</v>
      </c>
      <c r="G1006" s="12">
        <v>0</v>
      </c>
      <c r="H1006" s="2" t="str">
        <f>INDEX(foe_table!$A$2:$A$78,MATCH(IF(B1006=0,I1005,B1006),foe_table!$B$2:$B$78,0))</f>
        <v>Engineering</v>
      </c>
      <c r="I1006" s="2" t="str">
        <f t="shared" si="15"/>
        <v>Electrical and Electronic Engineering and Technology</v>
      </c>
    </row>
    <row r="1007" spans="2:9">
      <c r="B1007" s="53"/>
      <c r="C1007" s="11" t="s">
        <v>6</v>
      </c>
      <c r="D1007" s="12">
        <v>0</v>
      </c>
      <c r="E1007" s="12">
        <v>0</v>
      </c>
      <c r="F1007" s="12">
        <v>0</v>
      </c>
      <c r="G1007" s="12">
        <v>0</v>
      </c>
      <c r="H1007" s="2" t="str">
        <f>INDEX(foe_table!$A$2:$A$78,MATCH(IF(B1007=0,I1006,B1007),foe_table!$B$2:$B$78,0))</f>
        <v>Engineering</v>
      </c>
      <c r="I1007" s="2" t="str">
        <f t="shared" si="15"/>
        <v>Electrical and Electronic Engineering and Technology</v>
      </c>
    </row>
    <row r="1008" spans="2:9">
      <c r="B1008" s="53"/>
      <c r="C1008" s="11" t="s">
        <v>7</v>
      </c>
      <c r="D1008" s="12">
        <v>0</v>
      </c>
      <c r="E1008" s="12">
        <v>0</v>
      </c>
      <c r="F1008" s="12">
        <v>3</v>
      </c>
      <c r="G1008" s="12">
        <v>0</v>
      </c>
      <c r="H1008" s="2" t="str">
        <f>INDEX(foe_table!$A$2:$A$78,MATCH(IF(B1008=0,I1007,B1008),foe_table!$B$2:$B$78,0))</f>
        <v>Engineering</v>
      </c>
      <c r="I1008" s="2" t="str">
        <f t="shared" si="15"/>
        <v>Electrical and Electronic Engineering and Technology</v>
      </c>
    </row>
    <row r="1009" spans="2:9">
      <c r="B1009" s="53"/>
      <c r="C1009" s="11" t="s">
        <v>157</v>
      </c>
      <c r="D1009" s="12">
        <v>4</v>
      </c>
      <c r="E1009" s="12">
        <v>7</v>
      </c>
      <c r="F1009" s="12">
        <v>0</v>
      </c>
      <c r="G1009" s="12">
        <v>20</v>
      </c>
      <c r="H1009" s="2" t="str">
        <f>INDEX(foe_table!$A$2:$A$78,MATCH(IF(B1009=0,I1008,B1009),foe_table!$B$2:$B$78,0))</f>
        <v>Engineering</v>
      </c>
      <c r="I1009" s="2" t="str">
        <f t="shared" si="15"/>
        <v>Electrical and Electronic Engineering and Technology</v>
      </c>
    </row>
    <row r="1010" spans="2:9">
      <c r="B1010" s="53"/>
      <c r="C1010" s="11" t="s">
        <v>8</v>
      </c>
      <c r="D1010" s="12">
        <v>10</v>
      </c>
      <c r="E1010" s="12">
        <v>10</v>
      </c>
      <c r="F1010" s="12">
        <v>0</v>
      </c>
      <c r="G1010" s="12">
        <v>0</v>
      </c>
      <c r="H1010" s="2" t="str">
        <f>INDEX(foe_table!$A$2:$A$78,MATCH(IF(B1010=0,I1009,B1010),foe_table!$B$2:$B$78,0))</f>
        <v>Engineering</v>
      </c>
      <c r="I1010" s="2" t="str">
        <f t="shared" si="15"/>
        <v>Electrical and Electronic Engineering and Technology</v>
      </c>
    </row>
    <row r="1011" spans="2:9">
      <c r="B1011" s="53"/>
      <c r="C1011" s="11" t="s">
        <v>158</v>
      </c>
      <c r="D1011" s="12">
        <v>10</v>
      </c>
      <c r="E1011" s="12">
        <v>16</v>
      </c>
      <c r="F1011" s="12">
        <v>0</v>
      </c>
      <c r="G1011" s="12">
        <v>0</v>
      </c>
      <c r="H1011" s="2" t="str">
        <f>INDEX(foe_table!$A$2:$A$78,MATCH(IF(B1011=0,I1010,B1011),foe_table!$B$2:$B$78,0))</f>
        <v>Engineering</v>
      </c>
      <c r="I1011" s="2" t="str">
        <f t="shared" si="15"/>
        <v>Electrical and Electronic Engineering and Technology</v>
      </c>
    </row>
    <row r="1012" spans="2:9">
      <c r="B1012" s="53"/>
      <c r="C1012" s="11" t="s">
        <v>159</v>
      </c>
      <c r="D1012" s="12">
        <v>5</v>
      </c>
      <c r="E1012" s="12">
        <v>9</v>
      </c>
      <c r="F1012" s="12">
        <v>0</v>
      </c>
      <c r="G1012" s="12">
        <v>0</v>
      </c>
      <c r="H1012" s="2" t="str">
        <f>INDEX(foe_table!$A$2:$A$78,MATCH(IF(B1012=0,I1011,B1012),foe_table!$B$2:$B$78,0))</f>
        <v>Engineering</v>
      </c>
      <c r="I1012" s="2" t="str">
        <f t="shared" si="15"/>
        <v>Electrical and Electronic Engineering and Technology</v>
      </c>
    </row>
    <row r="1013" spans="2:9">
      <c r="B1013" s="53"/>
      <c r="C1013" s="11" t="s">
        <v>9</v>
      </c>
      <c r="D1013" s="12">
        <v>0</v>
      </c>
      <c r="E1013" s="12">
        <v>0</v>
      </c>
      <c r="F1013" s="12">
        <v>0</v>
      </c>
      <c r="G1013" s="12">
        <v>0</v>
      </c>
      <c r="H1013" s="2" t="str">
        <f>INDEX(foe_table!$A$2:$A$78,MATCH(IF(B1013=0,I1012,B1013),foe_table!$B$2:$B$78,0))</f>
        <v>Engineering</v>
      </c>
      <c r="I1013" s="2" t="str">
        <f t="shared" si="15"/>
        <v>Electrical and Electronic Engineering and Technology</v>
      </c>
    </row>
    <row r="1014" spans="2:9">
      <c r="B1014" s="53"/>
      <c r="C1014" s="11" t="s">
        <v>160</v>
      </c>
      <c r="D1014" s="12">
        <v>28</v>
      </c>
      <c r="E1014" s="12">
        <v>62</v>
      </c>
      <c r="F1014" s="12">
        <v>9</v>
      </c>
      <c r="G1014" s="12">
        <v>20</v>
      </c>
      <c r="H1014" s="2" t="str">
        <f>INDEX(foe_table!$A$2:$A$78,MATCH(IF(B1014=0,I1013,B1014),foe_table!$B$2:$B$78,0))</f>
        <v>Engineering</v>
      </c>
      <c r="I1014" s="2" t="str">
        <f t="shared" si="15"/>
        <v>Electrical and Electronic Engineering and Technology</v>
      </c>
    </row>
    <row r="1015" spans="2:9">
      <c r="B1015" s="53"/>
      <c r="C1015" s="11" t="s">
        <v>10</v>
      </c>
      <c r="D1015" s="12">
        <v>0</v>
      </c>
      <c r="E1015" s="12">
        <v>0</v>
      </c>
      <c r="F1015" s="12">
        <v>0</v>
      </c>
      <c r="G1015" s="12">
        <v>0</v>
      </c>
      <c r="H1015" s="2" t="str">
        <f>INDEX(foe_table!$A$2:$A$78,MATCH(IF(B1015=0,I1014,B1015),foe_table!$B$2:$B$78,0))</f>
        <v>Engineering</v>
      </c>
      <c r="I1015" s="2" t="str">
        <f t="shared" si="15"/>
        <v>Electrical and Electronic Engineering and Technology</v>
      </c>
    </row>
    <row r="1016" spans="2:9">
      <c r="B1016" s="53"/>
      <c r="C1016" s="11" t="s">
        <v>161</v>
      </c>
      <c r="D1016" s="12">
        <v>3</v>
      </c>
      <c r="E1016" s="12">
        <v>5</v>
      </c>
      <c r="F1016" s="12">
        <v>6</v>
      </c>
      <c r="G1016" s="12">
        <v>8</v>
      </c>
      <c r="H1016" s="2" t="str">
        <f>INDEX(foe_table!$A$2:$A$78,MATCH(IF(B1016=0,I1015,B1016),foe_table!$B$2:$B$78,0))</f>
        <v>Engineering</v>
      </c>
      <c r="I1016" s="2" t="str">
        <f t="shared" si="15"/>
        <v>Electrical and Electronic Engineering and Technology</v>
      </c>
    </row>
    <row r="1017" spans="2:9">
      <c r="B1017" s="53"/>
      <c r="C1017" s="11" t="s">
        <v>162</v>
      </c>
      <c r="D1017" s="12">
        <v>6</v>
      </c>
      <c r="E1017" s="12">
        <v>9</v>
      </c>
      <c r="F1017" s="12">
        <v>0</v>
      </c>
      <c r="G1017" s="12">
        <v>9</v>
      </c>
      <c r="H1017" s="2" t="str">
        <f>INDEX(foe_table!$A$2:$A$78,MATCH(IF(B1017=0,I1016,B1017),foe_table!$B$2:$B$78,0))</f>
        <v>Engineering</v>
      </c>
      <c r="I1017" s="2" t="str">
        <f t="shared" si="15"/>
        <v>Electrical and Electronic Engineering and Technology</v>
      </c>
    </row>
    <row r="1018" spans="2:9">
      <c r="B1018" s="53"/>
      <c r="C1018" s="11" t="s">
        <v>163</v>
      </c>
      <c r="D1018" s="12">
        <v>7</v>
      </c>
      <c r="E1018" s="12">
        <v>8</v>
      </c>
      <c r="F1018" s="12">
        <v>8</v>
      </c>
      <c r="G1018" s="12">
        <v>6</v>
      </c>
      <c r="H1018" s="2" t="str">
        <f>INDEX(foe_table!$A$2:$A$78,MATCH(IF(B1018=0,I1017,B1018),foe_table!$B$2:$B$78,0))</f>
        <v>Engineering</v>
      </c>
      <c r="I1018" s="2" t="str">
        <f t="shared" si="15"/>
        <v>Electrical and Electronic Engineering and Technology</v>
      </c>
    </row>
    <row r="1019" spans="2:9">
      <c r="B1019" s="53"/>
      <c r="C1019" s="11" t="s">
        <v>11</v>
      </c>
      <c r="D1019" s="12">
        <v>0</v>
      </c>
      <c r="E1019" s="12">
        <v>13</v>
      </c>
      <c r="F1019" s="12">
        <v>0</v>
      </c>
      <c r="G1019" s="12">
        <v>3</v>
      </c>
      <c r="H1019" s="2" t="str">
        <f>INDEX(foe_table!$A$2:$A$78,MATCH(IF(B1019=0,I1018,B1019),foe_table!$B$2:$B$78,0))</f>
        <v>Engineering</v>
      </c>
      <c r="I1019" s="2" t="str">
        <f t="shared" si="15"/>
        <v>Electrical and Electronic Engineering and Technology</v>
      </c>
    </row>
    <row r="1020" spans="2:9">
      <c r="B1020" s="53"/>
      <c r="C1020" s="11" t="s">
        <v>164</v>
      </c>
      <c r="D1020" s="12">
        <v>6</v>
      </c>
      <c r="E1020" s="12">
        <v>13</v>
      </c>
      <c r="F1020" s="12">
        <v>0</v>
      </c>
      <c r="G1020" s="12">
        <v>8</v>
      </c>
      <c r="H1020" s="2" t="str">
        <f>INDEX(foe_table!$A$2:$A$78,MATCH(IF(B1020=0,I1019,B1020),foe_table!$B$2:$B$78,0))</f>
        <v>Engineering</v>
      </c>
      <c r="I1020" s="2" t="str">
        <f t="shared" si="15"/>
        <v>Electrical and Electronic Engineering and Technology</v>
      </c>
    </row>
    <row r="1021" spans="2:9">
      <c r="B1021" s="53"/>
      <c r="C1021" s="11" t="s">
        <v>12</v>
      </c>
      <c r="D1021" s="12">
        <v>0</v>
      </c>
      <c r="E1021" s="12">
        <v>0</v>
      </c>
      <c r="F1021" s="12">
        <v>0</v>
      </c>
      <c r="G1021" s="12">
        <v>0</v>
      </c>
      <c r="H1021" s="2" t="str">
        <f>INDEX(foe_table!$A$2:$A$78,MATCH(IF(B1021=0,I1020,B1021),foe_table!$B$2:$B$78,0))</f>
        <v>Engineering</v>
      </c>
      <c r="I1021" s="2" t="str">
        <f t="shared" si="15"/>
        <v>Electrical and Electronic Engineering and Technology</v>
      </c>
    </row>
    <row r="1022" spans="2:9">
      <c r="B1022" s="53"/>
      <c r="C1022" s="11" t="s">
        <v>165</v>
      </c>
      <c r="D1022" s="12">
        <v>6</v>
      </c>
      <c r="E1022" s="12">
        <v>8</v>
      </c>
      <c r="F1022" s="12">
        <v>3</v>
      </c>
      <c r="G1022" s="12">
        <v>3</v>
      </c>
      <c r="H1022" s="2" t="str">
        <f>INDEX(foe_table!$A$2:$A$78,MATCH(IF(B1022=0,I1021,B1022),foe_table!$B$2:$B$78,0))</f>
        <v>Engineering</v>
      </c>
      <c r="I1022" s="2" t="str">
        <f t="shared" si="15"/>
        <v>Electrical and Electronic Engineering and Technology</v>
      </c>
    </row>
    <row r="1023" spans="2:9">
      <c r="B1023" s="53"/>
      <c r="C1023" s="11" t="s">
        <v>13</v>
      </c>
      <c r="D1023" s="12">
        <v>23</v>
      </c>
      <c r="E1023" s="12">
        <v>28</v>
      </c>
      <c r="F1023" s="12">
        <v>7</v>
      </c>
      <c r="G1023" s="12">
        <v>17</v>
      </c>
      <c r="H1023" s="2" t="str">
        <f>INDEX(foe_table!$A$2:$A$78,MATCH(IF(B1023=0,I1022,B1023),foe_table!$B$2:$B$78,0))</f>
        <v>Engineering</v>
      </c>
      <c r="I1023" s="2" t="str">
        <f t="shared" si="15"/>
        <v>Electrical and Electronic Engineering and Technology</v>
      </c>
    </row>
    <row r="1024" spans="2:9">
      <c r="B1024" s="53"/>
      <c r="C1024" s="11" t="s">
        <v>166</v>
      </c>
      <c r="D1024" s="12">
        <v>3</v>
      </c>
      <c r="E1024" s="12">
        <v>6</v>
      </c>
      <c r="F1024" s="12">
        <v>0</v>
      </c>
      <c r="G1024" s="12">
        <v>3</v>
      </c>
      <c r="H1024" s="2" t="str">
        <f>INDEX(foe_table!$A$2:$A$78,MATCH(IF(B1024=0,I1023,B1024),foe_table!$B$2:$B$78,0))</f>
        <v>Engineering</v>
      </c>
      <c r="I1024" s="2" t="str">
        <f t="shared" si="15"/>
        <v>Electrical and Electronic Engineering and Technology</v>
      </c>
    </row>
    <row r="1025" spans="2:9">
      <c r="B1025" s="53"/>
      <c r="C1025" s="11" t="s">
        <v>14</v>
      </c>
      <c r="D1025" s="12">
        <v>0</v>
      </c>
      <c r="E1025" s="12">
        <v>0</v>
      </c>
      <c r="F1025" s="12">
        <v>0</v>
      </c>
      <c r="G1025" s="12">
        <v>0</v>
      </c>
      <c r="H1025" s="2" t="str">
        <f>INDEX(foe_table!$A$2:$A$78,MATCH(IF(B1025=0,I1024,B1025),foe_table!$B$2:$B$78,0))</f>
        <v>Engineering</v>
      </c>
      <c r="I1025" s="2" t="str">
        <f t="shared" si="15"/>
        <v>Electrical and Electronic Engineering and Technology</v>
      </c>
    </row>
    <row r="1026" spans="2:9">
      <c r="B1026" s="53"/>
      <c r="C1026" s="11" t="s">
        <v>167</v>
      </c>
      <c r="D1026" s="12">
        <v>3</v>
      </c>
      <c r="E1026" s="12">
        <v>11</v>
      </c>
      <c r="F1026" s="12">
        <v>0</v>
      </c>
      <c r="G1026" s="12">
        <v>0</v>
      </c>
      <c r="H1026" s="2" t="str">
        <f>INDEX(foe_table!$A$2:$A$78,MATCH(IF(B1026=0,I1025,B1026),foe_table!$B$2:$B$78,0))</f>
        <v>Engineering</v>
      </c>
      <c r="I1026" s="2" t="str">
        <f t="shared" si="15"/>
        <v>Electrical and Electronic Engineering and Technology</v>
      </c>
    </row>
    <row r="1027" spans="2:9">
      <c r="B1027" s="53"/>
      <c r="C1027" s="11" t="s">
        <v>15</v>
      </c>
      <c r="D1027" s="12">
        <v>0</v>
      </c>
      <c r="E1027" s="12">
        <v>3</v>
      </c>
      <c r="F1027" s="12">
        <v>0</v>
      </c>
      <c r="G1027" s="12">
        <v>0</v>
      </c>
      <c r="H1027" s="2" t="str">
        <f>INDEX(foe_table!$A$2:$A$78,MATCH(IF(B1027=0,I1026,B1027),foe_table!$B$2:$B$78,0))</f>
        <v>Engineering</v>
      </c>
      <c r="I1027" s="2" t="str">
        <f t="shared" si="15"/>
        <v>Electrical and Electronic Engineering and Technology</v>
      </c>
    </row>
    <row r="1028" spans="2:9">
      <c r="B1028" s="53"/>
      <c r="C1028" s="11" t="s">
        <v>168</v>
      </c>
      <c r="D1028" s="12">
        <v>8</v>
      </c>
      <c r="E1028" s="12">
        <v>33</v>
      </c>
      <c r="F1028" s="12">
        <v>0</v>
      </c>
      <c r="G1028" s="12">
        <v>0</v>
      </c>
      <c r="H1028" s="2" t="str">
        <f>INDEX(foe_table!$A$2:$A$78,MATCH(IF(B1028=0,I1027,B1028),foe_table!$B$2:$B$78,0))</f>
        <v>Engineering</v>
      </c>
      <c r="I1028" s="2" t="str">
        <f t="shared" si="15"/>
        <v>Electrical and Electronic Engineering and Technology</v>
      </c>
    </row>
    <row r="1029" spans="2:9">
      <c r="B1029" s="53"/>
      <c r="C1029" s="11" t="s">
        <v>16</v>
      </c>
      <c r="D1029" s="12">
        <v>6</v>
      </c>
      <c r="E1029" s="12">
        <v>4</v>
      </c>
      <c r="F1029" s="12">
        <v>0</v>
      </c>
      <c r="G1029" s="12">
        <v>0</v>
      </c>
      <c r="H1029" s="2" t="str">
        <f>INDEX(foe_table!$A$2:$A$78,MATCH(IF(B1029=0,I1028,B1029),foe_table!$B$2:$B$78,0))</f>
        <v>Engineering</v>
      </c>
      <c r="I1029" s="2" t="str">
        <f t="shared" si="15"/>
        <v>Electrical and Electronic Engineering and Technology</v>
      </c>
    </row>
    <row r="1030" spans="2:9">
      <c r="B1030" s="53"/>
      <c r="C1030" s="11" t="s">
        <v>17</v>
      </c>
      <c r="D1030" s="12">
        <v>0</v>
      </c>
      <c r="E1030" s="12">
        <v>5</v>
      </c>
      <c r="F1030" s="12">
        <v>0</v>
      </c>
      <c r="G1030" s="12">
        <v>0</v>
      </c>
      <c r="H1030" s="2" t="str">
        <f>INDEX(foe_table!$A$2:$A$78,MATCH(IF(B1030=0,I1029,B1030),foe_table!$B$2:$B$78,0))</f>
        <v>Engineering</v>
      </c>
      <c r="I1030" s="2" t="str">
        <f t="shared" si="15"/>
        <v>Electrical and Electronic Engineering and Technology</v>
      </c>
    </row>
    <row r="1031" spans="2:9">
      <c r="B1031" s="53"/>
      <c r="C1031" s="11" t="s">
        <v>18</v>
      </c>
      <c r="D1031" s="12">
        <v>5</v>
      </c>
      <c r="E1031" s="12">
        <v>7</v>
      </c>
      <c r="F1031" s="12">
        <v>0</v>
      </c>
      <c r="G1031" s="12">
        <v>0</v>
      </c>
      <c r="H1031" s="2" t="str">
        <f>INDEX(foe_table!$A$2:$A$78,MATCH(IF(B1031=0,I1030,B1031),foe_table!$B$2:$B$78,0))</f>
        <v>Engineering</v>
      </c>
      <c r="I1031" s="2" t="str">
        <f t="shared" si="15"/>
        <v>Electrical and Electronic Engineering and Technology</v>
      </c>
    </row>
    <row r="1032" spans="2:9">
      <c r="B1032" s="53"/>
      <c r="C1032" s="11" t="s">
        <v>19</v>
      </c>
      <c r="D1032" s="12">
        <v>3</v>
      </c>
      <c r="E1032" s="12">
        <v>6</v>
      </c>
      <c r="F1032" s="12">
        <v>0</v>
      </c>
      <c r="G1032" s="12">
        <v>0</v>
      </c>
      <c r="H1032" s="2" t="str">
        <f>INDEX(foe_table!$A$2:$A$78,MATCH(IF(B1032=0,I1031,B1032),foe_table!$B$2:$B$78,0))</f>
        <v>Engineering</v>
      </c>
      <c r="I1032" s="2" t="str">
        <f t="shared" si="15"/>
        <v>Electrical and Electronic Engineering and Technology</v>
      </c>
    </row>
    <row r="1033" spans="2:9">
      <c r="B1033" s="53"/>
      <c r="C1033" s="11" t="s">
        <v>169</v>
      </c>
      <c r="D1033" s="12">
        <v>13</v>
      </c>
      <c r="E1033" s="12">
        <v>12</v>
      </c>
      <c r="F1033" s="12">
        <v>0</v>
      </c>
      <c r="G1033" s="12">
        <v>3</v>
      </c>
      <c r="H1033" s="2" t="str">
        <f>INDEX(foe_table!$A$2:$A$78,MATCH(IF(B1033=0,I1032,B1033),foe_table!$B$2:$B$78,0))</f>
        <v>Engineering</v>
      </c>
      <c r="I1033" s="2" t="str">
        <f t="shared" si="15"/>
        <v>Electrical and Electronic Engineering and Technology</v>
      </c>
    </row>
    <row r="1034" spans="2:9">
      <c r="B1034" s="53"/>
      <c r="C1034" s="11" t="s">
        <v>20</v>
      </c>
      <c r="D1034" s="12">
        <v>3</v>
      </c>
      <c r="E1034" s="12">
        <v>0</v>
      </c>
      <c r="F1034" s="12">
        <v>0</v>
      </c>
      <c r="G1034" s="12">
        <v>0</v>
      </c>
      <c r="H1034" s="2" t="str">
        <f>INDEX(foe_table!$A$2:$A$78,MATCH(IF(B1034=0,I1033,B1034),foe_table!$B$2:$B$78,0))</f>
        <v>Engineering</v>
      </c>
      <c r="I1034" s="2" t="str">
        <f t="shared" si="15"/>
        <v>Electrical and Electronic Engineering and Technology</v>
      </c>
    </row>
    <row r="1035" spans="2:9">
      <c r="B1035" s="53"/>
      <c r="C1035" s="11" t="s">
        <v>21</v>
      </c>
      <c r="D1035" s="12">
        <v>0</v>
      </c>
      <c r="E1035" s="12">
        <v>4</v>
      </c>
      <c r="F1035" s="12">
        <v>0</v>
      </c>
      <c r="G1035" s="12">
        <v>0</v>
      </c>
      <c r="H1035" s="2" t="str">
        <f>INDEX(foe_table!$A$2:$A$78,MATCH(IF(B1035=0,I1034,B1035),foe_table!$B$2:$B$78,0))</f>
        <v>Engineering</v>
      </c>
      <c r="I1035" s="2" t="str">
        <f t="shared" si="15"/>
        <v>Electrical and Electronic Engineering and Technology</v>
      </c>
    </row>
    <row r="1036" spans="2:9">
      <c r="B1036" s="53"/>
      <c r="C1036" s="11" t="s">
        <v>170</v>
      </c>
      <c r="D1036" s="12">
        <v>8</v>
      </c>
      <c r="E1036" s="12">
        <v>6</v>
      </c>
      <c r="F1036" s="12">
        <v>0</v>
      </c>
      <c r="G1036" s="12">
        <v>0</v>
      </c>
      <c r="H1036" s="2" t="str">
        <f>INDEX(foe_table!$A$2:$A$78,MATCH(IF(B1036=0,I1035,B1036),foe_table!$B$2:$B$78,0))</f>
        <v>Engineering</v>
      </c>
      <c r="I1036" s="2" t="str">
        <f t="shared" si="15"/>
        <v>Electrical and Electronic Engineering and Technology</v>
      </c>
    </row>
    <row r="1037" spans="2:9">
      <c r="B1037" s="53"/>
      <c r="C1037" s="11" t="s">
        <v>22</v>
      </c>
      <c r="D1037" s="12">
        <v>6</v>
      </c>
      <c r="E1037" s="12">
        <v>20</v>
      </c>
      <c r="F1037" s="12">
        <v>0</v>
      </c>
      <c r="G1037" s="12">
        <v>6</v>
      </c>
      <c r="H1037" s="2" t="str">
        <f>INDEX(foe_table!$A$2:$A$78,MATCH(IF(B1037=0,I1036,B1037),foe_table!$B$2:$B$78,0))</f>
        <v>Engineering</v>
      </c>
      <c r="I1037" s="2" t="str">
        <f t="shared" si="15"/>
        <v>Electrical and Electronic Engineering and Technology</v>
      </c>
    </row>
    <row r="1038" spans="2:9">
      <c r="B1038" s="53"/>
      <c r="C1038" s="11" t="s">
        <v>23</v>
      </c>
      <c r="D1038" s="12">
        <v>4</v>
      </c>
      <c r="E1038" s="12">
        <v>6</v>
      </c>
      <c r="F1038" s="12">
        <v>0</v>
      </c>
      <c r="G1038" s="12">
        <v>3</v>
      </c>
      <c r="H1038" s="2" t="str">
        <f>INDEX(foe_table!$A$2:$A$78,MATCH(IF(B1038=0,I1037,B1038),foe_table!$B$2:$B$78,0))</f>
        <v>Engineering</v>
      </c>
      <c r="I1038" s="2" t="str">
        <f t="shared" si="15"/>
        <v>Electrical and Electronic Engineering and Technology</v>
      </c>
    </row>
    <row r="1039" spans="2:9">
      <c r="B1039" s="53"/>
      <c r="C1039" s="11" t="s">
        <v>24</v>
      </c>
      <c r="D1039" s="12">
        <v>92</v>
      </c>
      <c r="E1039" s="12">
        <v>128</v>
      </c>
      <c r="F1039" s="12">
        <v>25</v>
      </c>
      <c r="G1039" s="12">
        <v>154</v>
      </c>
      <c r="H1039" s="2" t="str">
        <f>INDEX(foe_table!$A$2:$A$78,MATCH(IF(B1039=0,I1038,B1039),foe_table!$B$2:$B$78,0))</f>
        <v>Engineering</v>
      </c>
      <c r="I1039" s="2" t="str">
        <f t="shared" si="15"/>
        <v>Electrical and Electronic Engineering and Technology</v>
      </c>
    </row>
    <row r="1040" spans="2:9">
      <c r="B1040" s="52" t="s">
        <v>60</v>
      </c>
      <c r="C1040" s="11" t="s">
        <v>0</v>
      </c>
      <c r="D1040" s="12">
        <v>0</v>
      </c>
      <c r="E1040" s="12">
        <v>6</v>
      </c>
      <c r="F1040" s="12">
        <v>0</v>
      </c>
      <c r="G1040" s="12">
        <v>0</v>
      </c>
      <c r="H1040" s="2" t="str">
        <f>INDEX(foe_table!$A$2:$A$78,MATCH(IF(B1040=0,I1039,B1040),foe_table!$B$2:$B$78,0))</f>
        <v>Engineering</v>
      </c>
      <c r="I1040" s="2" t="str">
        <f t="shared" si="15"/>
        <v>Aerospace Engineering and Technology</v>
      </c>
    </row>
    <row r="1041" spans="2:9">
      <c r="B1041" s="53"/>
      <c r="C1041" s="11" t="s">
        <v>1</v>
      </c>
      <c r="D1041" s="12">
        <v>3</v>
      </c>
      <c r="E1041" s="12">
        <v>9</v>
      </c>
      <c r="F1041" s="12">
        <v>0</v>
      </c>
      <c r="G1041" s="12">
        <v>0</v>
      </c>
      <c r="H1041" s="2" t="str">
        <f>INDEX(foe_table!$A$2:$A$78,MATCH(IF(B1041=0,I1040,B1041),foe_table!$B$2:$B$78,0))</f>
        <v>Engineering</v>
      </c>
      <c r="I1041" s="2" t="str">
        <f t="shared" si="15"/>
        <v>Aerospace Engineering and Technology</v>
      </c>
    </row>
    <row r="1042" spans="2:9">
      <c r="B1042" s="53"/>
      <c r="C1042" s="11" t="s">
        <v>2</v>
      </c>
      <c r="D1042" s="12">
        <v>0</v>
      </c>
      <c r="E1042" s="12">
        <v>5</v>
      </c>
      <c r="F1042" s="12">
        <v>0</v>
      </c>
      <c r="G1042" s="12">
        <v>0</v>
      </c>
      <c r="H1042" s="2" t="str">
        <f>INDEX(foe_table!$A$2:$A$78,MATCH(IF(B1042=0,I1041,B1042),foe_table!$B$2:$B$78,0))</f>
        <v>Engineering</v>
      </c>
      <c r="I1042" s="2" t="str">
        <f t="shared" ref="I1042:I1105" si="16">IF(B1042=0,I1041,B1042)</f>
        <v>Aerospace Engineering and Technology</v>
      </c>
    </row>
    <row r="1043" spans="2:9">
      <c r="B1043" s="53"/>
      <c r="C1043" s="11" t="s">
        <v>142</v>
      </c>
      <c r="D1043" s="12">
        <v>55</v>
      </c>
      <c r="E1043" s="12">
        <v>63</v>
      </c>
      <c r="F1043" s="12">
        <v>11</v>
      </c>
      <c r="G1043" s="12">
        <v>10</v>
      </c>
      <c r="H1043" s="2" t="str">
        <f>INDEX(foe_table!$A$2:$A$78,MATCH(IF(B1043=0,I1042,B1043),foe_table!$B$2:$B$78,0))</f>
        <v>Engineering</v>
      </c>
      <c r="I1043" s="2" t="str">
        <f t="shared" si="16"/>
        <v>Aerospace Engineering and Technology</v>
      </c>
    </row>
    <row r="1044" spans="2:9">
      <c r="B1044" s="53"/>
      <c r="C1044" s="11" t="s">
        <v>143</v>
      </c>
      <c r="D1044" s="12">
        <v>21</v>
      </c>
      <c r="E1044" s="12">
        <v>12</v>
      </c>
      <c r="F1044" s="12">
        <v>0</v>
      </c>
      <c r="G1044" s="12">
        <v>0</v>
      </c>
      <c r="H1044" s="2" t="str">
        <f>INDEX(foe_table!$A$2:$A$78,MATCH(IF(B1044=0,I1043,B1044),foe_table!$B$2:$B$78,0))</f>
        <v>Engineering</v>
      </c>
      <c r="I1044" s="2" t="str">
        <f t="shared" si="16"/>
        <v>Aerospace Engineering and Technology</v>
      </c>
    </row>
    <row r="1045" spans="2:9">
      <c r="B1045" s="53"/>
      <c r="C1045" s="11" t="s">
        <v>3</v>
      </c>
      <c r="D1045" s="12">
        <v>8</v>
      </c>
      <c r="E1045" s="12">
        <v>8</v>
      </c>
      <c r="F1045" s="12">
        <v>0</v>
      </c>
      <c r="G1045" s="12">
        <v>0</v>
      </c>
      <c r="H1045" s="2" t="str">
        <f>INDEX(foe_table!$A$2:$A$78,MATCH(IF(B1045=0,I1044,B1045),foe_table!$B$2:$B$78,0))</f>
        <v>Engineering</v>
      </c>
      <c r="I1045" s="2" t="str">
        <f t="shared" si="16"/>
        <v>Aerospace Engineering and Technology</v>
      </c>
    </row>
    <row r="1046" spans="2:9">
      <c r="B1046" s="53"/>
      <c r="C1046" s="11" t="s">
        <v>144</v>
      </c>
      <c r="D1046" s="12">
        <v>4</v>
      </c>
      <c r="E1046" s="12">
        <v>4</v>
      </c>
      <c r="F1046" s="12">
        <v>0</v>
      </c>
      <c r="G1046" s="12">
        <v>0</v>
      </c>
      <c r="H1046" s="2" t="str">
        <f>INDEX(foe_table!$A$2:$A$78,MATCH(IF(B1046=0,I1045,B1046),foe_table!$B$2:$B$78,0))</f>
        <v>Engineering</v>
      </c>
      <c r="I1046" s="2" t="str">
        <f t="shared" si="16"/>
        <v>Aerospace Engineering and Technology</v>
      </c>
    </row>
    <row r="1047" spans="2:9">
      <c r="B1047" s="53"/>
      <c r="C1047" s="11" t="s">
        <v>145</v>
      </c>
      <c r="D1047" s="12">
        <v>33</v>
      </c>
      <c r="E1047" s="12">
        <v>20</v>
      </c>
      <c r="F1047" s="12">
        <v>8</v>
      </c>
      <c r="G1047" s="12">
        <v>5</v>
      </c>
      <c r="H1047" s="2" t="str">
        <f>INDEX(foe_table!$A$2:$A$78,MATCH(IF(B1047=0,I1046,B1047),foe_table!$B$2:$B$78,0))</f>
        <v>Engineering</v>
      </c>
      <c r="I1047" s="2" t="str">
        <f t="shared" si="16"/>
        <v>Aerospace Engineering and Technology</v>
      </c>
    </row>
    <row r="1048" spans="2:9">
      <c r="B1048" s="53"/>
      <c r="C1048" s="11" t="s">
        <v>146</v>
      </c>
      <c r="D1048" s="12">
        <v>396</v>
      </c>
      <c r="E1048" s="12">
        <v>353</v>
      </c>
      <c r="F1048" s="12">
        <v>56</v>
      </c>
      <c r="G1048" s="12">
        <v>33</v>
      </c>
      <c r="H1048" s="2" t="str">
        <f>INDEX(foe_table!$A$2:$A$78,MATCH(IF(B1048=0,I1047,B1048),foe_table!$B$2:$B$78,0))</f>
        <v>Engineering</v>
      </c>
      <c r="I1048" s="2" t="str">
        <f t="shared" si="16"/>
        <v>Aerospace Engineering and Technology</v>
      </c>
    </row>
    <row r="1049" spans="2:9">
      <c r="B1049" s="53"/>
      <c r="C1049" s="11" t="s">
        <v>147</v>
      </c>
      <c r="D1049" s="12">
        <v>11</v>
      </c>
      <c r="E1049" s="12">
        <v>4</v>
      </c>
      <c r="F1049" s="12">
        <v>0</v>
      </c>
      <c r="G1049" s="12">
        <v>0</v>
      </c>
      <c r="H1049" s="2" t="str">
        <f>INDEX(foe_table!$A$2:$A$78,MATCH(IF(B1049=0,I1048,B1049),foe_table!$B$2:$B$78,0))</f>
        <v>Engineering</v>
      </c>
      <c r="I1049" s="2" t="str">
        <f t="shared" si="16"/>
        <v>Aerospace Engineering and Technology</v>
      </c>
    </row>
    <row r="1050" spans="2:9">
      <c r="B1050" s="53"/>
      <c r="C1050" s="11" t="s">
        <v>148</v>
      </c>
      <c r="D1050" s="12">
        <v>0</v>
      </c>
      <c r="E1050" s="12">
        <v>0</v>
      </c>
      <c r="F1050" s="12">
        <v>0</v>
      </c>
      <c r="G1050" s="12">
        <v>0</v>
      </c>
      <c r="H1050" s="2" t="str">
        <f>INDEX(foe_table!$A$2:$A$78,MATCH(IF(B1050=0,I1049,B1050),foe_table!$B$2:$B$78,0))</f>
        <v>Engineering</v>
      </c>
      <c r="I1050" s="2" t="str">
        <f t="shared" si="16"/>
        <v>Aerospace Engineering and Technology</v>
      </c>
    </row>
    <row r="1051" spans="2:9">
      <c r="B1051" s="53"/>
      <c r="C1051" s="11" t="s">
        <v>149</v>
      </c>
      <c r="D1051" s="12">
        <v>25</v>
      </c>
      <c r="E1051" s="12">
        <v>24</v>
      </c>
      <c r="F1051" s="12">
        <v>5</v>
      </c>
      <c r="G1051" s="12">
        <v>0</v>
      </c>
      <c r="H1051" s="2" t="str">
        <f>INDEX(foe_table!$A$2:$A$78,MATCH(IF(B1051=0,I1050,B1051),foe_table!$B$2:$B$78,0))</f>
        <v>Engineering</v>
      </c>
      <c r="I1051" s="2" t="str">
        <f t="shared" si="16"/>
        <v>Aerospace Engineering and Technology</v>
      </c>
    </row>
    <row r="1052" spans="2:9">
      <c r="B1052" s="53"/>
      <c r="C1052" s="11" t="s">
        <v>150</v>
      </c>
      <c r="D1052" s="12">
        <v>3</v>
      </c>
      <c r="E1052" s="12">
        <v>0</v>
      </c>
      <c r="F1052" s="12">
        <v>0</v>
      </c>
      <c r="G1052" s="12">
        <v>0</v>
      </c>
      <c r="H1052" s="2" t="str">
        <f>INDEX(foe_table!$A$2:$A$78,MATCH(IF(B1052=0,I1051,B1052),foe_table!$B$2:$B$78,0))</f>
        <v>Engineering</v>
      </c>
      <c r="I1052" s="2" t="str">
        <f t="shared" si="16"/>
        <v>Aerospace Engineering and Technology</v>
      </c>
    </row>
    <row r="1053" spans="2:9">
      <c r="B1053" s="53"/>
      <c r="C1053" s="11" t="s">
        <v>4</v>
      </c>
      <c r="D1053" s="12">
        <v>0</v>
      </c>
      <c r="E1053" s="12">
        <v>0</v>
      </c>
      <c r="F1053" s="12">
        <v>0</v>
      </c>
      <c r="G1053" s="12">
        <v>0</v>
      </c>
      <c r="H1053" s="2" t="str">
        <f>INDEX(foe_table!$A$2:$A$78,MATCH(IF(B1053=0,I1052,B1053),foe_table!$B$2:$B$78,0))</f>
        <v>Engineering</v>
      </c>
      <c r="I1053" s="2" t="str">
        <f t="shared" si="16"/>
        <v>Aerospace Engineering and Technology</v>
      </c>
    </row>
    <row r="1054" spans="2:9">
      <c r="B1054" s="53"/>
      <c r="C1054" s="11" t="s">
        <v>151</v>
      </c>
      <c r="D1054" s="12">
        <v>15</v>
      </c>
      <c r="E1054" s="12">
        <v>9</v>
      </c>
      <c r="F1054" s="12">
        <v>0</v>
      </c>
      <c r="G1054" s="12">
        <v>0</v>
      </c>
      <c r="H1054" s="2" t="str">
        <f>INDEX(foe_table!$A$2:$A$78,MATCH(IF(B1054=0,I1053,B1054),foe_table!$B$2:$B$78,0))</f>
        <v>Engineering</v>
      </c>
      <c r="I1054" s="2" t="str">
        <f t="shared" si="16"/>
        <v>Aerospace Engineering and Technology</v>
      </c>
    </row>
    <row r="1055" spans="2:9">
      <c r="B1055" s="53"/>
      <c r="C1055" s="11" t="s">
        <v>152</v>
      </c>
      <c r="D1055" s="12">
        <v>22</v>
      </c>
      <c r="E1055" s="12">
        <v>20</v>
      </c>
      <c r="F1055" s="12">
        <v>3</v>
      </c>
      <c r="G1055" s="12">
        <v>5</v>
      </c>
      <c r="H1055" s="2" t="str">
        <f>INDEX(foe_table!$A$2:$A$78,MATCH(IF(B1055=0,I1054,B1055),foe_table!$B$2:$B$78,0))</f>
        <v>Engineering</v>
      </c>
      <c r="I1055" s="2" t="str">
        <f t="shared" si="16"/>
        <v>Aerospace Engineering and Technology</v>
      </c>
    </row>
    <row r="1056" spans="2:9">
      <c r="B1056" s="53"/>
      <c r="C1056" s="11" t="s">
        <v>153</v>
      </c>
      <c r="D1056" s="12">
        <v>0</v>
      </c>
      <c r="E1056" s="12">
        <v>0</v>
      </c>
      <c r="F1056" s="12">
        <v>0</v>
      </c>
      <c r="G1056" s="12">
        <v>0</v>
      </c>
      <c r="H1056" s="2" t="str">
        <f>INDEX(foe_table!$A$2:$A$78,MATCH(IF(B1056=0,I1055,B1056),foe_table!$B$2:$B$78,0))</f>
        <v>Engineering</v>
      </c>
      <c r="I1056" s="2" t="str">
        <f t="shared" si="16"/>
        <v>Aerospace Engineering and Technology</v>
      </c>
    </row>
    <row r="1057" spans="2:9">
      <c r="B1057" s="53"/>
      <c r="C1057" s="11" t="s">
        <v>154</v>
      </c>
      <c r="D1057" s="12">
        <v>7</v>
      </c>
      <c r="E1057" s="12">
        <v>5</v>
      </c>
      <c r="F1057" s="12">
        <v>0</v>
      </c>
      <c r="G1057" s="12">
        <v>0</v>
      </c>
      <c r="H1057" s="2" t="str">
        <f>INDEX(foe_table!$A$2:$A$78,MATCH(IF(B1057=0,I1056,B1057),foe_table!$B$2:$B$78,0))</f>
        <v>Engineering</v>
      </c>
      <c r="I1057" s="2" t="str">
        <f t="shared" si="16"/>
        <v>Aerospace Engineering and Technology</v>
      </c>
    </row>
    <row r="1058" spans="2:9">
      <c r="B1058" s="53"/>
      <c r="C1058" s="11" t="s">
        <v>5</v>
      </c>
      <c r="D1058" s="12">
        <v>0</v>
      </c>
      <c r="E1058" s="12">
        <v>3</v>
      </c>
      <c r="F1058" s="12">
        <v>0</v>
      </c>
      <c r="G1058" s="12">
        <v>0</v>
      </c>
      <c r="H1058" s="2" t="str">
        <f>INDEX(foe_table!$A$2:$A$78,MATCH(IF(B1058=0,I1057,B1058),foe_table!$B$2:$B$78,0))</f>
        <v>Engineering</v>
      </c>
      <c r="I1058" s="2" t="str">
        <f t="shared" si="16"/>
        <v>Aerospace Engineering and Technology</v>
      </c>
    </row>
    <row r="1059" spans="2:9">
      <c r="B1059" s="53"/>
      <c r="C1059" s="11" t="s">
        <v>155</v>
      </c>
      <c r="D1059" s="12">
        <v>0</v>
      </c>
      <c r="E1059" s="12">
        <v>0</v>
      </c>
      <c r="F1059" s="12">
        <v>0</v>
      </c>
      <c r="G1059" s="12">
        <v>0</v>
      </c>
      <c r="H1059" s="2" t="str">
        <f>INDEX(foe_table!$A$2:$A$78,MATCH(IF(B1059=0,I1058,B1059),foe_table!$B$2:$B$78,0))</f>
        <v>Engineering</v>
      </c>
      <c r="I1059" s="2" t="str">
        <f t="shared" si="16"/>
        <v>Aerospace Engineering and Technology</v>
      </c>
    </row>
    <row r="1060" spans="2:9">
      <c r="B1060" s="53"/>
      <c r="C1060" s="11" t="s">
        <v>156</v>
      </c>
      <c r="D1060" s="12">
        <v>0</v>
      </c>
      <c r="E1060" s="12">
        <v>0</v>
      </c>
      <c r="F1060" s="12">
        <v>0</v>
      </c>
      <c r="G1060" s="12">
        <v>0</v>
      </c>
      <c r="H1060" s="2" t="str">
        <f>INDEX(foe_table!$A$2:$A$78,MATCH(IF(B1060=0,I1059,B1060),foe_table!$B$2:$B$78,0))</f>
        <v>Engineering</v>
      </c>
      <c r="I1060" s="2" t="str">
        <f t="shared" si="16"/>
        <v>Aerospace Engineering and Technology</v>
      </c>
    </row>
    <row r="1061" spans="2:9">
      <c r="B1061" s="53"/>
      <c r="C1061" s="11" t="s">
        <v>6</v>
      </c>
      <c r="D1061" s="12">
        <v>0</v>
      </c>
      <c r="E1061" s="12">
        <v>0</v>
      </c>
      <c r="F1061" s="12">
        <v>0</v>
      </c>
      <c r="G1061" s="12">
        <v>0</v>
      </c>
      <c r="H1061" s="2" t="str">
        <f>INDEX(foe_table!$A$2:$A$78,MATCH(IF(B1061=0,I1060,B1061),foe_table!$B$2:$B$78,0))</f>
        <v>Engineering</v>
      </c>
      <c r="I1061" s="2" t="str">
        <f t="shared" si="16"/>
        <v>Aerospace Engineering and Technology</v>
      </c>
    </row>
    <row r="1062" spans="2:9">
      <c r="B1062" s="53"/>
      <c r="C1062" s="11" t="s">
        <v>7</v>
      </c>
      <c r="D1062" s="12">
        <v>3</v>
      </c>
      <c r="E1062" s="12">
        <v>0</v>
      </c>
      <c r="F1062" s="12">
        <v>0</v>
      </c>
      <c r="G1062" s="12">
        <v>0</v>
      </c>
      <c r="H1062" s="2" t="str">
        <f>INDEX(foe_table!$A$2:$A$78,MATCH(IF(B1062=0,I1061,B1062),foe_table!$B$2:$B$78,0))</f>
        <v>Engineering</v>
      </c>
      <c r="I1062" s="2" t="str">
        <f t="shared" si="16"/>
        <v>Aerospace Engineering and Technology</v>
      </c>
    </row>
    <row r="1063" spans="2:9">
      <c r="B1063" s="53"/>
      <c r="C1063" s="11" t="s">
        <v>157</v>
      </c>
      <c r="D1063" s="12">
        <v>3</v>
      </c>
      <c r="E1063" s="12">
        <v>0</v>
      </c>
      <c r="F1063" s="12">
        <v>0</v>
      </c>
      <c r="G1063" s="12">
        <v>0</v>
      </c>
      <c r="H1063" s="2" t="str">
        <f>INDEX(foe_table!$A$2:$A$78,MATCH(IF(B1063=0,I1062,B1063),foe_table!$B$2:$B$78,0))</f>
        <v>Engineering</v>
      </c>
      <c r="I1063" s="2" t="str">
        <f t="shared" si="16"/>
        <v>Aerospace Engineering and Technology</v>
      </c>
    </row>
    <row r="1064" spans="2:9">
      <c r="B1064" s="53"/>
      <c r="C1064" s="11" t="s">
        <v>8</v>
      </c>
      <c r="D1064" s="12">
        <v>18</v>
      </c>
      <c r="E1064" s="12">
        <v>5</v>
      </c>
      <c r="F1064" s="12">
        <v>0</v>
      </c>
      <c r="G1064" s="12">
        <v>0</v>
      </c>
      <c r="H1064" s="2" t="str">
        <f>INDEX(foe_table!$A$2:$A$78,MATCH(IF(B1064=0,I1063,B1064),foe_table!$B$2:$B$78,0))</f>
        <v>Engineering</v>
      </c>
      <c r="I1064" s="2" t="str">
        <f t="shared" si="16"/>
        <v>Aerospace Engineering and Technology</v>
      </c>
    </row>
    <row r="1065" spans="2:9">
      <c r="B1065" s="53"/>
      <c r="C1065" s="11" t="s">
        <v>158</v>
      </c>
      <c r="D1065" s="12">
        <v>5</v>
      </c>
      <c r="E1065" s="12">
        <v>11</v>
      </c>
      <c r="F1065" s="12">
        <v>3</v>
      </c>
      <c r="G1065" s="12">
        <v>0</v>
      </c>
      <c r="H1065" s="2" t="str">
        <f>INDEX(foe_table!$A$2:$A$78,MATCH(IF(B1065=0,I1064,B1065),foe_table!$B$2:$B$78,0))</f>
        <v>Engineering</v>
      </c>
      <c r="I1065" s="2" t="str">
        <f t="shared" si="16"/>
        <v>Aerospace Engineering and Technology</v>
      </c>
    </row>
    <row r="1066" spans="2:9">
      <c r="B1066" s="53"/>
      <c r="C1066" s="11" t="s">
        <v>159</v>
      </c>
      <c r="D1066" s="12">
        <v>14</v>
      </c>
      <c r="E1066" s="12">
        <v>5</v>
      </c>
      <c r="F1066" s="12">
        <v>0</v>
      </c>
      <c r="G1066" s="12">
        <v>0</v>
      </c>
      <c r="H1066" s="2" t="str">
        <f>INDEX(foe_table!$A$2:$A$78,MATCH(IF(B1066=0,I1065,B1066),foe_table!$B$2:$B$78,0))</f>
        <v>Engineering</v>
      </c>
      <c r="I1066" s="2" t="str">
        <f t="shared" si="16"/>
        <v>Aerospace Engineering and Technology</v>
      </c>
    </row>
    <row r="1067" spans="2:9">
      <c r="B1067" s="53"/>
      <c r="C1067" s="11" t="s">
        <v>9</v>
      </c>
      <c r="D1067" s="12">
        <v>0</v>
      </c>
      <c r="E1067" s="12">
        <v>0</v>
      </c>
      <c r="F1067" s="12">
        <v>0</v>
      </c>
      <c r="G1067" s="12">
        <v>0</v>
      </c>
      <c r="H1067" s="2" t="str">
        <f>INDEX(foe_table!$A$2:$A$78,MATCH(IF(B1067=0,I1066,B1067),foe_table!$B$2:$B$78,0))</f>
        <v>Engineering</v>
      </c>
      <c r="I1067" s="2" t="str">
        <f t="shared" si="16"/>
        <v>Aerospace Engineering and Technology</v>
      </c>
    </row>
    <row r="1068" spans="2:9">
      <c r="B1068" s="53"/>
      <c r="C1068" s="11" t="s">
        <v>160</v>
      </c>
      <c r="D1068" s="12">
        <v>9</v>
      </c>
      <c r="E1068" s="12">
        <v>10</v>
      </c>
      <c r="F1068" s="12">
        <v>3</v>
      </c>
      <c r="G1068" s="12">
        <v>4</v>
      </c>
      <c r="H1068" s="2" t="str">
        <f>INDEX(foe_table!$A$2:$A$78,MATCH(IF(B1068=0,I1067,B1068),foe_table!$B$2:$B$78,0))</f>
        <v>Engineering</v>
      </c>
      <c r="I1068" s="2" t="str">
        <f t="shared" si="16"/>
        <v>Aerospace Engineering and Technology</v>
      </c>
    </row>
    <row r="1069" spans="2:9">
      <c r="B1069" s="53"/>
      <c r="C1069" s="11" t="s">
        <v>10</v>
      </c>
      <c r="D1069" s="12">
        <v>0</v>
      </c>
      <c r="E1069" s="12">
        <v>0</v>
      </c>
      <c r="F1069" s="12">
        <v>0</v>
      </c>
      <c r="G1069" s="12">
        <v>0</v>
      </c>
      <c r="H1069" s="2" t="str">
        <f>INDEX(foe_table!$A$2:$A$78,MATCH(IF(B1069=0,I1068,B1069),foe_table!$B$2:$B$78,0))</f>
        <v>Engineering</v>
      </c>
      <c r="I1069" s="2" t="str">
        <f t="shared" si="16"/>
        <v>Aerospace Engineering and Technology</v>
      </c>
    </row>
    <row r="1070" spans="2:9">
      <c r="B1070" s="53"/>
      <c r="C1070" s="11" t="s">
        <v>161</v>
      </c>
      <c r="D1070" s="12">
        <v>9</v>
      </c>
      <c r="E1070" s="12">
        <v>4</v>
      </c>
      <c r="F1070" s="12">
        <v>0</v>
      </c>
      <c r="G1070" s="12">
        <v>0</v>
      </c>
      <c r="H1070" s="2" t="str">
        <f>INDEX(foe_table!$A$2:$A$78,MATCH(IF(B1070=0,I1069,B1070),foe_table!$B$2:$B$78,0))</f>
        <v>Engineering</v>
      </c>
      <c r="I1070" s="2" t="str">
        <f t="shared" si="16"/>
        <v>Aerospace Engineering and Technology</v>
      </c>
    </row>
    <row r="1071" spans="2:9">
      <c r="B1071" s="53"/>
      <c r="C1071" s="11" t="s">
        <v>162</v>
      </c>
      <c r="D1071" s="12">
        <v>0</v>
      </c>
      <c r="E1071" s="12">
        <v>3</v>
      </c>
      <c r="F1071" s="12">
        <v>0</v>
      </c>
      <c r="G1071" s="12">
        <v>3</v>
      </c>
      <c r="H1071" s="2" t="str">
        <f>INDEX(foe_table!$A$2:$A$78,MATCH(IF(B1071=0,I1070,B1071),foe_table!$B$2:$B$78,0))</f>
        <v>Engineering</v>
      </c>
      <c r="I1071" s="2" t="str">
        <f t="shared" si="16"/>
        <v>Aerospace Engineering and Technology</v>
      </c>
    </row>
    <row r="1072" spans="2:9">
      <c r="B1072" s="53"/>
      <c r="C1072" s="11" t="s">
        <v>163</v>
      </c>
      <c r="D1072" s="12">
        <v>4</v>
      </c>
      <c r="E1072" s="12">
        <v>6</v>
      </c>
      <c r="F1072" s="12">
        <v>5</v>
      </c>
      <c r="G1072" s="12">
        <v>0</v>
      </c>
      <c r="H1072" s="2" t="str">
        <f>INDEX(foe_table!$A$2:$A$78,MATCH(IF(B1072=0,I1071,B1072),foe_table!$B$2:$B$78,0))</f>
        <v>Engineering</v>
      </c>
      <c r="I1072" s="2" t="str">
        <f t="shared" si="16"/>
        <v>Aerospace Engineering and Technology</v>
      </c>
    </row>
    <row r="1073" spans="2:9">
      <c r="B1073" s="53"/>
      <c r="C1073" s="11" t="s">
        <v>11</v>
      </c>
      <c r="D1073" s="12">
        <v>6</v>
      </c>
      <c r="E1073" s="12">
        <v>0</v>
      </c>
      <c r="F1073" s="12">
        <v>0</v>
      </c>
      <c r="G1073" s="12">
        <v>0</v>
      </c>
      <c r="H1073" s="2" t="str">
        <f>INDEX(foe_table!$A$2:$A$78,MATCH(IF(B1073=0,I1072,B1073),foe_table!$B$2:$B$78,0))</f>
        <v>Engineering</v>
      </c>
      <c r="I1073" s="2" t="str">
        <f t="shared" si="16"/>
        <v>Aerospace Engineering and Technology</v>
      </c>
    </row>
    <row r="1074" spans="2:9">
      <c r="B1074" s="53"/>
      <c r="C1074" s="11" t="s">
        <v>164</v>
      </c>
      <c r="D1074" s="12">
        <v>29</v>
      </c>
      <c r="E1074" s="12">
        <v>13</v>
      </c>
      <c r="F1074" s="12">
        <v>14</v>
      </c>
      <c r="G1074" s="12">
        <v>4</v>
      </c>
      <c r="H1074" s="2" t="str">
        <f>INDEX(foe_table!$A$2:$A$78,MATCH(IF(B1074=0,I1073,B1074),foe_table!$B$2:$B$78,0))</f>
        <v>Engineering</v>
      </c>
      <c r="I1074" s="2" t="str">
        <f t="shared" si="16"/>
        <v>Aerospace Engineering and Technology</v>
      </c>
    </row>
    <row r="1075" spans="2:9">
      <c r="B1075" s="53"/>
      <c r="C1075" s="11" t="s">
        <v>12</v>
      </c>
      <c r="D1075" s="12">
        <v>0</v>
      </c>
      <c r="E1075" s="12">
        <v>0</v>
      </c>
      <c r="F1075" s="12">
        <v>0</v>
      </c>
      <c r="G1075" s="12">
        <v>0</v>
      </c>
      <c r="H1075" s="2" t="str">
        <f>INDEX(foe_table!$A$2:$A$78,MATCH(IF(B1075=0,I1074,B1075),foe_table!$B$2:$B$78,0))</f>
        <v>Engineering</v>
      </c>
      <c r="I1075" s="2" t="str">
        <f t="shared" si="16"/>
        <v>Aerospace Engineering and Technology</v>
      </c>
    </row>
    <row r="1076" spans="2:9">
      <c r="B1076" s="53"/>
      <c r="C1076" s="11" t="s">
        <v>165</v>
      </c>
      <c r="D1076" s="12">
        <v>12</v>
      </c>
      <c r="E1076" s="12">
        <v>8</v>
      </c>
      <c r="F1076" s="12">
        <v>5</v>
      </c>
      <c r="G1076" s="12">
        <v>0</v>
      </c>
      <c r="H1076" s="2" t="str">
        <f>INDEX(foe_table!$A$2:$A$78,MATCH(IF(B1076=0,I1075,B1076),foe_table!$B$2:$B$78,0))</f>
        <v>Engineering</v>
      </c>
      <c r="I1076" s="2" t="str">
        <f t="shared" si="16"/>
        <v>Aerospace Engineering and Technology</v>
      </c>
    </row>
    <row r="1077" spans="2:9">
      <c r="B1077" s="53"/>
      <c r="C1077" s="11" t="s">
        <v>13</v>
      </c>
      <c r="D1077" s="12">
        <v>23</v>
      </c>
      <c r="E1077" s="12">
        <v>4</v>
      </c>
      <c r="F1077" s="12">
        <v>9</v>
      </c>
      <c r="G1077" s="12">
        <v>5</v>
      </c>
      <c r="H1077" s="2" t="str">
        <f>INDEX(foe_table!$A$2:$A$78,MATCH(IF(B1077=0,I1076,B1077),foe_table!$B$2:$B$78,0))</f>
        <v>Engineering</v>
      </c>
      <c r="I1077" s="2" t="str">
        <f t="shared" si="16"/>
        <v>Aerospace Engineering and Technology</v>
      </c>
    </row>
    <row r="1078" spans="2:9">
      <c r="B1078" s="53"/>
      <c r="C1078" s="11" t="s">
        <v>166</v>
      </c>
      <c r="D1078" s="12">
        <v>10</v>
      </c>
      <c r="E1078" s="12">
        <v>4</v>
      </c>
      <c r="F1078" s="12">
        <v>3</v>
      </c>
      <c r="G1078" s="12">
        <v>5</v>
      </c>
      <c r="H1078" s="2" t="str">
        <f>INDEX(foe_table!$A$2:$A$78,MATCH(IF(B1078=0,I1077,B1078),foe_table!$B$2:$B$78,0))</f>
        <v>Engineering</v>
      </c>
      <c r="I1078" s="2" t="str">
        <f t="shared" si="16"/>
        <v>Aerospace Engineering and Technology</v>
      </c>
    </row>
    <row r="1079" spans="2:9">
      <c r="B1079" s="53"/>
      <c r="C1079" s="11" t="s">
        <v>14</v>
      </c>
      <c r="D1079" s="12">
        <v>0</v>
      </c>
      <c r="E1079" s="12">
        <v>0</v>
      </c>
      <c r="F1079" s="12">
        <v>0</v>
      </c>
      <c r="G1079" s="12">
        <v>0</v>
      </c>
      <c r="H1079" s="2" t="str">
        <f>INDEX(foe_table!$A$2:$A$78,MATCH(IF(B1079=0,I1078,B1079),foe_table!$B$2:$B$78,0))</f>
        <v>Engineering</v>
      </c>
      <c r="I1079" s="2" t="str">
        <f t="shared" si="16"/>
        <v>Aerospace Engineering and Technology</v>
      </c>
    </row>
    <row r="1080" spans="2:9">
      <c r="B1080" s="53"/>
      <c r="C1080" s="11" t="s">
        <v>167</v>
      </c>
      <c r="D1080" s="12">
        <v>0</v>
      </c>
      <c r="E1080" s="12">
        <v>4</v>
      </c>
      <c r="F1080" s="12">
        <v>0</v>
      </c>
      <c r="G1080" s="12">
        <v>0</v>
      </c>
      <c r="H1080" s="2" t="str">
        <f>INDEX(foe_table!$A$2:$A$78,MATCH(IF(B1080=0,I1079,B1080),foe_table!$B$2:$B$78,0))</f>
        <v>Engineering</v>
      </c>
      <c r="I1080" s="2" t="str">
        <f t="shared" si="16"/>
        <v>Aerospace Engineering and Technology</v>
      </c>
    </row>
    <row r="1081" spans="2:9">
      <c r="B1081" s="53"/>
      <c r="C1081" s="11" t="s">
        <v>15</v>
      </c>
      <c r="D1081" s="12">
        <v>12</v>
      </c>
      <c r="E1081" s="12">
        <v>6</v>
      </c>
      <c r="F1081" s="12">
        <v>0</v>
      </c>
      <c r="G1081" s="12">
        <v>0</v>
      </c>
      <c r="H1081" s="2" t="str">
        <f>INDEX(foe_table!$A$2:$A$78,MATCH(IF(B1081=0,I1080,B1081),foe_table!$B$2:$B$78,0))</f>
        <v>Engineering</v>
      </c>
      <c r="I1081" s="2" t="str">
        <f t="shared" si="16"/>
        <v>Aerospace Engineering and Technology</v>
      </c>
    </row>
    <row r="1082" spans="2:9">
      <c r="B1082" s="53"/>
      <c r="C1082" s="11" t="s">
        <v>168</v>
      </c>
      <c r="D1082" s="12">
        <v>3</v>
      </c>
      <c r="E1082" s="12">
        <v>6</v>
      </c>
      <c r="F1082" s="12">
        <v>0</v>
      </c>
      <c r="G1082" s="12">
        <v>0</v>
      </c>
      <c r="H1082" s="2" t="str">
        <f>INDEX(foe_table!$A$2:$A$78,MATCH(IF(B1082=0,I1081,B1082),foe_table!$B$2:$B$78,0))</f>
        <v>Engineering</v>
      </c>
      <c r="I1082" s="2" t="str">
        <f t="shared" si="16"/>
        <v>Aerospace Engineering and Technology</v>
      </c>
    </row>
    <row r="1083" spans="2:9">
      <c r="B1083" s="53"/>
      <c r="C1083" s="11" t="s">
        <v>16</v>
      </c>
      <c r="D1083" s="12">
        <v>6</v>
      </c>
      <c r="E1083" s="12">
        <v>0</v>
      </c>
      <c r="F1083" s="12">
        <v>0</v>
      </c>
      <c r="G1083" s="12">
        <v>0</v>
      </c>
      <c r="H1083" s="2" t="str">
        <f>INDEX(foe_table!$A$2:$A$78,MATCH(IF(B1083=0,I1082,B1083),foe_table!$B$2:$B$78,0))</f>
        <v>Engineering</v>
      </c>
      <c r="I1083" s="2" t="str">
        <f t="shared" si="16"/>
        <v>Aerospace Engineering and Technology</v>
      </c>
    </row>
    <row r="1084" spans="2:9">
      <c r="B1084" s="53"/>
      <c r="C1084" s="11" t="s">
        <v>17</v>
      </c>
      <c r="D1084" s="12">
        <v>0</v>
      </c>
      <c r="E1084" s="12">
        <v>0</v>
      </c>
      <c r="F1084" s="12">
        <v>0</v>
      </c>
      <c r="G1084" s="12">
        <v>0</v>
      </c>
      <c r="H1084" s="2" t="str">
        <f>INDEX(foe_table!$A$2:$A$78,MATCH(IF(B1084=0,I1083,B1084),foe_table!$B$2:$B$78,0))</f>
        <v>Engineering</v>
      </c>
      <c r="I1084" s="2" t="str">
        <f t="shared" si="16"/>
        <v>Aerospace Engineering and Technology</v>
      </c>
    </row>
    <row r="1085" spans="2:9">
      <c r="B1085" s="53"/>
      <c r="C1085" s="11" t="s">
        <v>18</v>
      </c>
      <c r="D1085" s="12">
        <v>6</v>
      </c>
      <c r="E1085" s="12">
        <v>0</v>
      </c>
      <c r="F1085" s="12">
        <v>0</v>
      </c>
      <c r="G1085" s="12">
        <v>0</v>
      </c>
      <c r="H1085" s="2" t="str">
        <f>INDEX(foe_table!$A$2:$A$78,MATCH(IF(B1085=0,I1084,B1085),foe_table!$B$2:$B$78,0))</f>
        <v>Engineering</v>
      </c>
      <c r="I1085" s="2" t="str">
        <f t="shared" si="16"/>
        <v>Aerospace Engineering and Technology</v>
      </c>
    </row>
    <row r="1086" spans="2:9">
      <c r="B1086" s="53"/>
      <c r="C1086" s="11" t="s">
        <v>19</v>
      </c>
      <c r="D1086" s="12">
        <v>3</v>
      </c>
      <c r="E1086" s="12">
        <v>0</v>
      </c>
      <c r="F1086" s="12">
        <v>0</v>
      </c>
      <c r="G1086" s="12">
        <v>0</v>
      </c>
      <c r="H1086" s="2" t="str">
        <f>INDEX(foe_table!$A$2:$A$78,MATCH(IF(B1086=0,I1085,B1086),foe_table!$B$2:$B$78,0))</f>
        <v>Engineering</v>
      </c>
      <c r="I1086" s="2" t="str">
        <f t="shared" si="16"/>
        <v>Aerospace Engineering and Technology</v>
      </c>
    </row>
    <row r="1087" spans="2:9">
      <c r="B1087" s="53"/>
      <c r="C1087" s="11" t="s">
        <v>169</v>
      </c>
      <c r="D1087" s="12">
        <v>4</v>
      </c>
      <c r="E1087" s="12">
        <v>6</v>
      </c>
      <c r="F1087" s="12">
        <v>0</v>
      </c>
      <c r="G1087" s="12">
        <v>0</v>
      </c>
      <c r="H1087" s="2" t="str">
        <f>INDEX(foe_table!$A$2:$A$78,MATCH(IF(B1087=0,I1086,B1087),foe_table!$B$2:$B$78,0))</f>
        <v>Engineering</v>
      </c>
      <c r="I1087" s="2" t="str">
        <f t="shared" si="16"/>
        <v>Aerospace Engineering and Technology</v>
      </c>
    </row>
    <row r="1088" spans="2:9">
      <c r="B1088" s="53"/>
      <c r="C1088" s="11" t="s">
        <v>20</v>
      </c>
      <c r="D1088" s="12">
        <v>0</v>
      </c>
      <c r="E1088" s="12">
        <v>0</v>
      </c>
      <c r="F1088" s="12">
        <v>0</v>
      </c>
      <c r="G1088" s="12">
        <v>0</v>
      </c>
      <c r="H1088" s="2" t="str">
        <f>INDEX(foe_table!$A$2:$A$78,MATCH(IF(B1088=0,I1087,B1088),foe_table!$B$2:$B$78,0))</f>
        <v>Engineering</v>
      </c>
      <c r="I1088" s="2" t="str">
        <f t="shared" si="16"/>
        <v>Aerospace Engineering and Technology</v>
      </c>
    </row>
    <row r="1089" spans="2:9">
      <c r="B1089" s="53"/>
      <c r="C1089" s="11" t="s">
        <v>21</v>
      </c>
      <c r="D1089" s="12">
        <v>0</v>
      </c>
      <c r="E1089" s="12">
        <v>0</v>
      </c>
      <c r="F1089" s="12">
        <v>0</v>
      </c>
      <c r="G1089" s="12">
        <v>0</v>
      </c>
      <c r="H1089" s="2" t="str">
        <f>INDEX(foe_table!$A$2:$A$78,MATCH(IF(B1089=0,I1088,B1089),foe_table!$B$2:$B$78,0))</f>
        <v>Engineering</v>
      </c>
      <c r="I1089" s="2" t="str">
        <f t="shared" si="16"/>
        <v>Aerospace Engineering and Technology</v>
      </c>
    </row>
    <row r="1090" spans="2:9">
      <c r="B1090" s="53"/>
      <c r="C1090" s="11" t="s">
        <v>170</v>
      </c>
      <c r="D1090" s="12">
        <v>10</v>
      </c>
      <c r="E1090" s="12">
        <v>5</v>
      </c>
      <c r="F1090" s="12">
        <v>0</v>
      </c>
      <c r="G1090" s="12">
        <v>0</v>
      </c>
      <c r="H1090" s="2" t="str">
        <f>INDEX(foe_table!$A$2:$A$78,MATCH(IF(B1090=0,I1089,B1090),foe_table!$B$2:$B$78,0))</f>
        <v>Engineering</v>
      </c>
      <c r="I1090" s="2" t="str">
        <f t="shared" si="16"/>
        <v>Aerospace Engineering and Technology</v>
      </c>
    </row>
    <row r="1091" spans="2:9">
      <c r="B1091" s="53"/>
      <c r="C1091" s="11" t="s">
        <v>22</v>
      </c>
      <c r="D1091" s="12">
        <v>3</v>
      </c>
      <c r="E1091" s="12">
        <v>3</v>
      </c>
      <c r="F1091" s="12">
        <v>0</v>
      </c>
      <c r="G1091" s="12">
        <v>4</v>
      </c>
      <c r="H1091" s="2" t="str">
        <f>INDEX(foe_table!$A$2:$A$78,MATCH(IF(B1091=0,I1090,B1091),foe_table!$B$2:$B$78,0))</f>
        <v>Engineering</v>
      </c>
      <c r="I1091" s="2" t="str">
        <f t="shared" si="16"/>
        <v>Aerospace Engineering and Technology</v>
      </c>
    </row>
    <row r="1092" spans="2:9">
      <c r="B1092" s="53"/>
      <c r="C1092" s="11" t="s">
        <v>23</v>
      </c>
      <c r="D1092" s="12">
        <v>5</v>
      </c>
      <c r="E1092" s="12">
        <v>0</v>
      </c>
      <c r="F1092" s="12">
        <v>3</v>
      </c>
      <c r="G1092" s="12">
        <v>0</v>
      </c>
      <c r="H1092" s="2" t="str">
        <f>INDEX(foe_table!$A$2:$A$78,MATCH(IF(B1092=0,I1091,B1092),foe_table!$B$2:$B$78,0))</f>
        <v>Engineering</v>
      </c>
      <c r="I1092" s="2" t="str">
        <f t="shared" si="16"/>
        <v>Aerospace Engineering and Technology</v>
      </c>
    </row>
    <row r="1093" spans="2:9">
      <c r="B1093" s="53"/>
      <c r="C1093" s="11" t="s">
        <v>24</v>
      </c>
      <c r="D1093" s="12">
        <v>67</v>
      </c>
      <c r="E1093" s="12">
        <v>39</v>
      </c>
      <c r="F1093" s="12">
        <v>11</v>
      </c>
      <c r="G1093" s="12">
        <v>15</v>
      </c>
      <c r="H1093" s="2" t="str">
        <f>INDEX(foe_table!$A$2:$A$78,MATCH(IF(B1093=0,I1092,B1093),foe_table!$B$2:$B$78,0))</f>
        <v>Engineering</v>
      </c>
      <c r="I1093" s="2" t="str">
        <f t="shared" si="16"/>
        <v>Aerospace Engineering and Technology</v>
      </c>
    </row>
    <row r="1094" spans="2:9">
      <c r="B1094" s="52" t="s">
        <v>61</v>
      </c>
      <c r="C1094" s="11" t="s">
        <v>0</v>
      </c>
      <c r="D1094" s="12">
        <v>0</v>
      </c>
      <c r="E1094" s="12">
        <v>0</v>
      </c>
      <c r="F1094" s="12">
        <v>0</v>
      </c>
      <c r="G1094" s="12">
        <v>0</v>
      </c>
      <c r="H1094" s="2" t="str">
        <f>INDEX(foe_table!$A$2:$A$78,MATCH(IF(B1094=0,I1093,B1094),foe_table!$B$2:$B$78,0))</f>
        <v>Engineering</v>
      </c>
      <c r="I1094" s="2" t="str">
        <f t="shared" si="16"/>
        <v>Maritime Engineering and Technology</v>
      </c>
    </row>
    <row r="1095" spans="2:9">
      <c r="B1095" s="53"/>
      <c r="C1095" s="11" t="s">
        <v>1</v>
      </c>
      <c r="D1095" s="12">
        <v>0</v>
      </c>
      <c r="E1095" s="12">
        <v>0</v>
      </c>
      <c r="F1095" s="12">
        <v>0</v>
      </c>
      <c r="G1095" s="12">
        <v>0</v>
      </c>
      <c r="H1095" s="2" t="str">
        <f>INDEX(foe_table!$A$2:$A$78,MATCH(IF(B1095=0,I1094,B1095),foe_table!$B$2:$B$78,0))</f>
        <v>Engineering</v>
      </c>
      <c r="I1095" s="2" t="str">
        <f t="shared" si="16"/>
        <v>Maritime Engineering and Technology</v>
      </c>
    </row>
    <row r="1096" spans="2:9">
      <c r="B1096" s="53"/>
      <c r="C1096" s="11" t="s">
        <v>2</v>
      </c>
      <c r="D1096" s="12">
        <v>0</v>
      </c>
      <c r="E1096" s="12">
        <v>0</v>
      </c>
      <c r="F1096" s="12">
        <v>0</v>
      </c>
      <c r="G1096" s="12">
        <v>0</v>
      </c>
      <c r="H1096" s="2" t="str">
        <f>INDEX(foe_table!$A$2:$A$78,MATCH(IF(B1096=0,I1095,B1096),foe_table!$B$2:$B$78,0))</f>
        <v>Engineering</v>
      </c>
      <c r="I1096" s="2" t="str">
        <f t="shared" si="16"/>
        <v>Maritime Engineering and Technology</v>
      </c>
    </row>
    <row r="1097" spans="2:9">
      <c r="B1097" s="53"/>
      <c r="C1097" s="11" t="s">
        <v>142</v>
      </c>
      <c r="D1097" s="12">
        <v>4</v>
      </c>
      <c r="E1097" s="12">
        <v>6</v>
      </c>
      <c r="F1097" s="12">
        <v>0</v>
      </c>
      <c r="G1097" s="12">
        <v>0</v>
      </c>
      <c r="H1097" s="2" t="str">
        <f>INDEX(foe_table!$A$2:$A$78,MATCH(IF(B1097=0,I1096,B1097),foe_table!$B$2:$B$78,0))</f>
        <v>Engineering</v>
      </c>
      <c r="I1097" s="2" t="str">
        <f t="shared" si="16"/>
        <v>Maritime Engineering and Technology</v>
      </c>
    </row>
    <row r="1098" spans="2:9">
      <c r="B1098" s="53"/>
      <c r="C1098" s="11" t="s">
        <v>143</v>
      </c>
      <c r="D1098" s="12">
        <v>4</v>
      </c>
      <c r="E1098" s="12">
        <v>3</v>
      </c>
      <c r="F1098" s="12">
        <v>0</v>
      </c>
      <c r="G1098" s="12">
        <v>0</v>
      </c>
      <c r="H1098" s="2" t="str">
        <f>INDEX(foe_table!$A$2:$A$78,MATCH(IF(B1098=0,I1097,B1098),foe_table!$B$2:$B$78,0))</f>
        <v>Engineering</v>
      </c>
      <c r="I1098" s="2" t="str">
        <f t="shared" si="16"/>
        <v>Maritime Engineering and Technology</v>
      </c>
    </row>
    <row r="1099" spans="2:9">
      <c r="B1099" s="53"/>
      <c r="C1099" s="11" t="s">
        <v>3</v>
      </c>
      <c r="D1099" s="12">
        <v>0</v>
      </c>
      <c r="E1099" s="12">
        <v>0</v>
      </c>
      <c r="F1099" s="12">
        <v>0</v>
      </c>
      <c r="G1099" s="12">
        <v>0</v>
      </c>
      <c r="H1099" s="2" t="str">
        <f>INDEX(foe_table!$A$2:$A$78,MATCH(IF(B1099=0,I1098,B1099),foe_table!$B$2:$B$78,0))</f>
        <v>Engineering</v>
      </c>
      <c r="I1099" s="2" t="str">
        <f t="shared" si="16"/>
        <v>Maritime Engineering and Technology</v>
      </c>
    </row>
    <row r="1100" spans="2:9">
      <c r="B1100" s="53"/>
      <c r="C1100" s="11" t="s">
        <v>144</v>
      </c>
      <c r="D1100" s="12">
        <v>0</v>
      </c>
      <c r="E1100" s="12">
        <v>0</v>
      </c>
      <c r="F1100" s="12">
        <v>0</v>
      </c>
      <c r="G1100" s="12">
        <v>0</v>
      </c>
      <c r="H1100" s="2" t="str">
        <f>INDEX(foe_table!$A$2:$A$78,MATCH(IF(B1100=0,I1099,B1100),foe_table!$B$2:$B$78,0))</f>
        <v>Engineering</v>
      </c>
      <c r="I1100" s="2" t="str">
        <f t="shared" si="16"/>
        <v>Maritime Engineering and Technology</v>
      </c>
    </row>
    <row r="1101" spans="2:9">
      <c r="B1101" s="53"/>
      <c r="C1101" s="11" t="s">
        <v>145</v>
      </c>
      <c r="D1101" s="12">
        <v>6</v>
      </c>
      <c r="E1101" s="12">
        <v>0</v>
      </c>
      <c r="F1101" s="12">
        <v>0</v>
      </c>
      <c r="G1101" s="12">
        <v>0</v>
      </c>
      <c r="H1101" s="2" t="str">
        <f>INDEX(foe_table!$A$2:$A$78,MATCH(IF(B1101=0,I1100,B1101),foe_table!$B$2:$B$78,0))</f>
        <v>Engineering</v>
      </c>
      <c r="I1101" s="2" t="str">
        <f t="shared" si="16"/>
        <v>Maritime Engineering and Technology</v>
      </c>
    </row>
    <row r="1102" spans="2:9">
      <c r="B1102" s="53"/>
      <c r="C1102" s="11" t="s">
        <v>146</v>
      </c>
      <c r="D1102" s="12">
        <v>41</v>
      </c>
      <c r="E1102" s="12">
        <v>32</v>
      </c>
      <c r="F1102" s="12">
        <v>5</v>
      </c>
      <c r="G1102" s="12">
        <v>0</v>
      </c>
      <c r="H1102" s="2" t="str">
        <f>INDEX(foe_table!$A$2:$A$78,MATCH(IF(B1102=0,I1101,B1102),foe_table!$B$2:$B$78,0))</f>
        <v>Engineering</v>
      </c>
      <c r="I1102" s="2" t="str">
        <f t="shared" si="16"/>
        <v>Maritime Engineering and Technology</v>
      </c>
    </row>
    <row r="1103" spans="2:9">
      <c r="B1103" s="53"/>
      <c r="C1103" s="11" t="s">
        <v>147</v>
      </c>
      <c r="D1103" s="12">
        <v>3</v>
      </c>
      <c r="E1103" s="12">
        <v>0</v>
      </c>
      <c r="F1103" s="12">
        <v>0</v>
      </c>
      <c r="G1103" s="12">
        <v>0</v>
      </c>
      <c r="H1103" s="2" t="str">
        <f>INDEX(foe_table!$A$2:$A$78,MATCH(IF(B1103=0,I1102,B1103),foe_table!$B$2:$B$78,0))</f>
        <v>Engineering</v>
      </c>
      <c r="I1103" s="2" t="str">
        <f t="shared" si="16"/>
        <v>Maritime Engineering and Technology</v>
      </c>
    </row>
    <row r="1104" spans="2:9">
      <c r="B1104" s="53"/>
      <c r="C1104" s="11" t="s">
        <v>148</v>
      </c>
      <c r="D1104" s="12">
        <v>0</v>
      </c>
      <c r="E1104" s="12">
        <v>0</v>
      </c>
      <c r="F1104" s="12">
        <v>0</v>
      </c>
      <c r="G1104" s="12">
        <v>0</v>
      </c>
      <c r="H1104" s="2" t="str">
        <f>INDEX(foe_table!$A$2:$A$78,MATCH(IF(B1104=0,I1103,B1104),foe_table!$B$2:$B$78,0))</f>
        <v>Engineering</v>
      </c>
      <c r="I1104" s="2" t="str">
        <f t="shared" si="16"/>
        <v>Maritime Engineering and Technology</v>
      </c>
    </row>
    <row r="1105" spans="2:9">
      <c r="B1105" s="53"/>
      <c r="C1105" s="11" t="s">
        <v>149</v>
      </c>
      <c r="D1105" s="12">
        <v>0</v>
      </c>
      <c r="E1105" s="12">
        <v>0</v>
      </c>
      <c r="F1105" s="12">
        <v>0</v>
      </c>
      <c r="G1105" s="12">
        <v>0</v>
      </c>
      <c r="H1105" s="2" t="str">
        <f>INDEX(foe_table!$A$2:$A$78,MATCH(IF(B1105=0,I1104,B1105),foe_table!$B$2:$B$78,0))</f>
        <v>Engineering</v>
      </c>
      <c r="I1105" s="2" t="str">
        <f t="shared" si="16"/>
        <v>Maritime Engineering and Technology</v>
      </c>
    </row>
    <row r="1106" spans="2:9">
      <c r="B1106" s="53"/>
      <c r="C1106" s="11" t="s">
        <v>150</v>
      </c>
      <c r="D1106" s="12">
        <v>0</v>
      </c>
      <c r="E1106" s="12">
        <v>0</v>
      </c>
      <c r="F1106" s="12">
        <v>0</v>
      </c>
      <c r="G1106" s="12">
        <v>0</v>
      </c>
      <c r="H1106" s="2" t="str">
        <f>INDEX(foe_table!$A$2:$A$78,MATCH(IF(B1106=0,I1105,B1106),foe_table!$B$2:$B$78,0))</f>
        <v>Engineering</v>
      </c>
      <c r="I1106" s="2" t="str">
        <f t="shared" ref="I1106:I1169" si="17">IF(B1106=0,I1105,B1106)</f>
        <v>Maritime Engineering and Technology</v>
      </c>
    </row>
    <row r="1107" spans="2:9">
      <c r="B1107" s="53"/>
      <c r="C1107" s="11" t="s">
        <v>4</v>
      </c>
      <c r="D1107" s="12">
        <v>0</v>
      </c>
      <c r="E1107" s="12">
        <v>3</v>
      </c>
      <c r="F1107" s="12">
        <v>0</v>
      </c>
      <c r="G1107" s="12">
        <v>0</v>
      </c>
      <c r="H1107" s="2" t="str">
        <f>INDEX(foe_table!$A$2:$A$78,MATCH(IF(B1107=0,I1106,B1107),foe_table!$B$2:$B$78,0))</f>
        <v>Engineering</v>
      </c>
      <c r="I1107" s="2" t="str">
        <f t="shared" si="17"/>
        <v>Maritime Engineering and Technology</v>
      </c>
    </row>
    <row r="1108" spans="2:9">
      <c r="B1108" s="53"/>
      <c r="C1108" s="11" t="s">
        <v>151</v>
      </c>
      <c r="D1108" s="12">
        <v>5</v>
      </c>
      <c r="E1108" s="12">
        <v>0</v>
      </c>
      <c r="F1108" s="12">
        <v>0</v>
      </c>
      <c r="G1108" s="12">
        <v>0</v>
      </c>
      <c r="H1108" s="2" t="str">
        <f>INDEX(foe_table!$A$2:$A$78,MATCH(IF(B1108=0,I1107,B1108),foe_table!$B$2:$B$78,0))</f>
        <v>Engineering</v>
      </c>
      <c r="I1108" s="2" t="str">
        <f t="shared" si="17"/>
        <v>Maritime Engineering and Technology</v>
      </c>
    </row>
    <row r="1109" spans="2:9">
      <c r="B1109" s="53"/>
      <c r="C1109" s="11" t="s">
        <v>152</v>
      </c>
      <c r="D1109" s="12">
        <v>0</v>
      </c>
      <c r="E1109" s="12">
        <v>0</v>
      </c>
      <c r="F1109" s="12">
        <v>0</v>
      </c>
      <c r="G1109" s="12">
        <v>0</v>
      </c>
      <c r="H1109" s="2" t="str">
        <f>INDEX(foe_table!$A$2:$A$78,MATCH(IF(B1109=0,I1108,B1109),foe_table!$B$2:$B$78,0))</f>
        <v>Engineering</v>
      </c>
      <c r="I1109" s="2" t="str">
        <f t="shared" si="17"/>
        <v>Maritime Engineering and Technology</v>
      </c>
    </row>
    <row r="1110" spans="2:9">
      <c r="B1110" s="53"/>
      <c r="C1110" s="11" t="s">
        <v>153</v>
      </c>
      <c r="D1110" s="12">
        <v>0</v>
      </c>
      <c r="E1110" s="12">
        <v>0</v>
      </c>
      <c r="F1110" s="12">
        <v>0</v>
      </c>
      <c r="G1110" s="12">
        <v>0</v>
      </c>
      <c r="H1110" s="2" t="str">
        <f>INDEX(foe_table!$A$2:$A$78,MATCH(IF(B1110=0,I1109,B1110),foe_table!$B$2:$B$78,0))</f>
        <v>Engineering</v>
      </c>
      <c r="I1110" s="2" t="str">
        <f t="shared" si="17"/>
        <v>Maritime Engineering and Technology</v>
      </c>
    </row>
    <row r="1111" spans="2:9">
      <c r="B1111" s="53"/>
      <c r="C1111" s="11" t="s">
        <v>154</v>
      </c>
      <c r="D1111" s="12">
        <v>0</v>
      </c>
      <c r="E1111" s="12">
        <v>0</v>
      </c>
      <c r="F1111" s="12">
        <v>0</v>
      </c>
      <c r="G1111" s="12">
        <v>0</v>
      </c>
      <c r="H1111" s="2" t="str">
        <f>INDEX(foe_table!$A$2:$A$78,MATCH(IF(B1111=0,I1110,B1111),foe_table!$B$2:$B$78,0))</f>
        <v>Engineering</v>
      </c>
      <c r="I1111" s="2" t="str">
        <f t="shared" si="17"/>
        <v>Maritime Engineering and Technology</v>
      </c>
    </row>
    <row r="1112" spans="2:9">
      <c r="B1112" s="53"/>
      <c r="C1112" s="11" t="s">
        <v>5</v>
      </c>
      <c r="D1112" s="12">
        <v>0</v>
      </c>
      <c r="E1112" s="12">
        <v>0</v>
      </c>
      <c r="F1112" s="12">
        <v>0</v>
      </c>
      <c r="G1112" s="12">
        <v>0</v>
      </c>
      <c r="H1112" s="2" t="str">
        <f>INDEX(foe_table!$A$2:$A$78,MATCH(IF(B1112=0,I1111,B1112),foe_table!$B$2:$B$78,0))</f>
        <v>Engineering</v>
      </c>
      <c r="I1112" s="2" t="str">
        <f t="shared" si="17"/>
        <v>Maritime Engineering and Technology</v>
      </c>
    </row>
    <row r="1113" spans="2:9">
      <c r="B1113" s="53"/>
      <c r="C1113" s="11" t="s">
        <v>155</v>
      </c>
      <c r="D1113" s="12">
        <v>0</v>
      </c>
      <c r="E1113" s="12">
        <v>0</v>
      </c>
      <c r="F1113" s="12">
        <v>0</v>
      </c>
      <c r="G1113" s="12">
        <v>0</v>
      </c>
      <c r="H1113" s="2" t="str">
        <f>INDEX(foe_table!$A$2:$A$78,MATCH(IF(B1113=0,I1112,B1113),foe_table!$B$2:$B$78,0))</f>
        <v>Engineering</v>
      </c>
      <c r="I1113" s="2" t="str">
        <f t="shared" si="17"/>
        <v>Maritime Engineering and Technology</v>
      </c>
    </row>
    <row r="1114" spans="2:9">
      <c r="B1114" s="53"/>
      <c r="C1114" s="11" t="s">
        <v>156</v>
      </c>
      <c r="D1114" s="12">
        <v>0</v>
      </c>
      <c r="E1114" s="12">
        <v>5</v>
      </c>
      <c r="F1114" s="12">
        <v>0</v>
      </c>
      <c r="G1114" s="12">
        <v>0</v>
      </c>
      <c r="H1114" s="2" t="str">
        <f>INDEX(foe_table!$A$2:$A$78,MATCH(IF(B1114=0,I1113,B1114),foe_table!$B$2:$B$78,0))</f>
        <v>Engineering</v>
      </c>
      <c r="I1114" s="2" t="str">
        <f t="shared" si="17"/>
        <v>Maritime Engineering and Technology</v>
      </c>
    </row>
    <row r="1115" spans="2:9">
      <c r="B1115" s="53"/>
      <c r="C1115" s="11" t="s">
        <v>6</v>
      </c>
      <c r="D1115" s="12">
        <v>0</v>
      </c>
      <c r="E1115" s="12">
        <v>0</v>
      </c>
      <c r="F1115" s="12">
        <v>0</v>
      </c>
      <c r="G1115" s="12">
        <v>0</v>
      </c>
      <c r="H1115" s="2" t="str">
        <f>INDEX(foe_table!$A$2:$A$78,MATCH(IF(B1115=0,I1114,B1115),foe_table!$B$2:$B$78,0))</f>
        <v>Engineering</v>
      </c>
      <c r="I1115" s="2" t="str">
        <f t="shared" si="17"/>
        <v>Maritime Engineering and Technology</v>
      </c>
    </row>
    <row r="1116" spans="2:9">
      <c r="B1116" s="53"/>
      <c r="C1116" s="11" t="s">
        <v>7</v>
      </c>
      <c r="D1116" s="12">
        <v>0</v>
      </c>
      <c r="E1116" s="12">
        <v>0</v>
      </c>
      <c r="F1116" s="12">
        <v>0</v>
      </c>
      <c r="G1116" s="12">
        <v>0</v>
      </c>
      <c r="H1116" s="2" t="str">
        <f>INDEX(foe_table!$A$2:$A$78,MATCH(IF(B1116=0,I1115,B1116),foe_table!$B$2:$B$78,0))</f>
        <v>Engineering</v>
      </c>
      <c r="I1116" s="2" t="str">
        <f t="shared" si="17"/>
        <v>Maritime Engineering and Technology</v>
      </c>
    </row>
    <row r="1117" spans="2:9">
      <c r="B1117" s="53"/>
      <c r="C1117" s="11" t="s">
        <v>157</v>
      </c>
      <c r="D1117" s="12">
        <v>0</v>
      </c>
      <c r="E1117" s="12">
        <v>0</v>
      </c>
      <c r="F1117" s="12">
        <v>0</v>
      </c>
      <c r="G1117" s="12">
        <v>0</v>
      </c>
      <c r="H1117" s="2" t="str">
        <f>INDEX(foe_table!$A$2:$A$78,MATCH(IF(B1117=0,I1116,B1117),foe_table!$B$2:$B$78,0))</f>
        <v>Engineering</v>
      </c>
      <c r="I1117" s="2" t="str">
        <f t="shared" si="17"/>
        <v>Maritime Engineering and Technology</v>
      </c>
    </row>
    <row r="1118" spans="2:9">
      <c r="B1118" s="53"/>
      <c r="C1118" s="11" t="s">
        <v>8</v>
      </c>
      <c r="D1118" s="12">
        <v>0</v>
      </c>
      <c r="E1118" s="12">
        <v>0</v>
      </c>
      <c r="F1118" s="12">
        <v>0</v>
      </c>
      <c r="G1118" s="12">
        <v>0</v>
      </c>
      <c r="H1118" s="2" t="str">
        <f>INDEX(foe_table!$A$2:$A$78,MATCH(IF(B1118=0,I1117,B1118),foe_table!$B$2:$B$78,0))</f>
        <v>Engineering</v>
      </c>
      <c r="I1118" s="2" t="str">
        <f t="shared" si="17"/>
        <v>Maritime Engineering and Technology</v>
      </c>
    </row>
    <row r="1119" spans="2:9">
      <c r="B1119" s="53"/>
      <c r="C1119" s="11" t="s">
        <v>158</v>
      </c>
      <c r="D1119" s="12">
        <v>0</v>
      </c>
      <c r="E1119" s="12">
        <v>0</v>
      </c>
      <c r="F1119" s="12">
        <v>0</v>
      </c>
      <c r="G1119" s="12">
        <v>0</v>
      </c>
      <c r="H1119" s="2" t="str">
        <f>INDEX(foe_table!$A$2:$A$78,MATCH(IF(B1119=0,I1118,B1119),foe_table!$B$2:$B$78,0))</f>
        <v>Engineering</v>
      </c>
      <c r="I1119" s="2" t="str">
        <f t="shared" si="17"/>
        <v>Maritime Engineering and Technology</v>
      </c>
    </row>
    <row r="1120" spans="2:9">
      <c r="B1120" s="53"/>
      <c r="C1120" s="11" t="s">
        <v>159</v>
      </c>
      <c r="D1120" s="12">
        <v>0</v>
      </c>
      <c r="E1120" s="12">
        <v>0</v>
      </c>
      <c r="F1120" s="12">
        <v>0</v>
      </c>
      <c r="G1120" s="12">
        <v>0</v>
      </c>
      <c r="H1120" s="2" t="str">
        <f>INDEX(foe_table!$A$2:$A$78,MATCH(IF(B1120=0,I1119,B1120),foe_table!$B$2:$B$78,0))</f>
        <v>Engineering</v>
      </c>
      <c r="I1120" s="2" t="str">
        <f t="shared" si="17"/>
        <v>Maritime Engineering and Technology</v>
      </c>
    </row>
    <row r="1121" spans="2:9">
      <c r="B1121" s="53"/>
      <c r="C1121" s="11" t="s">
        <v>9</v>
      </c>
      <c r="D1121" s="12">
        <v>0</v>
      </c>
      <c r="E1121" s="12">
        <v>0</v>
      </c>
      <c r="F1121" s="12">
        <v>0</v>
      </c>
      <c r="G1121" s="12">
        <v>0</v>
      </c>
      <c r="H1121" s="2" t="str">
        <f>INDEX(foe_table!$A$2:$A$78,MATCH(IF(B1121=0,I1120,B1121),foe_table!$B$2:$B$78,0))</f>
        <v>Engineering</v>
      </c>
      <c r="I1121" s="2" t="str">
        <f t="shared" si="17"/>
        <v>Maritime Engineering and Technology</v>
      </c>
    </row>
    <row r="1122" spans="2:9">
      <c r="B1122" s="53"/>
      <c r="C1122" s="11" t="s">
        <v>160</v>
      </c>
      <c r="D1122" s="12">
        <v>0</v>
      </c>
      <c r="E1122" s="12">
        <v>0</v>
      </c>
      <c r="F1122" s="12">
        <v>0</v>
      </c>
      <c r="G1122" s="12">
        <v>0</v>
      </c>
      <c r="H1122" s="2" t="str">
        <f>INDEX(foe_table!$A$2:$A$78,MATCH(IF(B1122=0,I1121,B1122),foe_table!$B$2:$B$78,0))</f>
        <v>Engineering</v>
      </c>
      <c r="I1122" s="2" t="str">
        <f t="shared" si="17"/>
        <v>Maritime Engineering and Technology</v>
      </c>
    </row>
    <row r="1123" spans="2:9">
      <c r="B1123" s="53"/>
      <c r="C1123" s="11" t="s">
        <v>10</v>
      </c>
      <c r="D1123" s="12">
        <v>0</v>
      </c>
      <c r="E1123" s="12">
        <v>0</v>
      </c>
      <c r="F1123" s="12">
        <v>0</v>
      </c>
      <c r="G1123" s="12">
        <v>0</v>
      </c>
      <c r="H1123" s="2" t="str">
        <f>INDEX(foe_table!$A$2:$A$78,MATCH(IF(B1123=0,I1122,B1123),foe_table!$B$2:$B$78,0))</f>
        <v>Engineering</v>
      </c>
      <c r="I1123" s="2" t="str">
        <f t="shared" si="17"/>
        <v>Maritime Engineering and Technology</v>
      </c>
    </row>
    <row r="1124" spans="2:9">
      <c r="B1124" s="53"/>
      <c r="C1124" s="11" t="s">
        <v>161</v>
      </c>
      <c r="D1124" s="12">
        <v>0</v>
      </c>
      <c r="E1124" s="12">
        <v>0</v>
      </c>
      <c r="F1124" s="12">
        <v>0</v>
      </c>
      <c r="G1124" s="12">
        <v>0</v>
      </c>
      <c r="H1124" s="2" t="str">
        <f>INDEX(foe_table!$A$2:$A$78,MATCH(IF(B1124=0,I1123,B1124),foe_table!$B$2:$B$78,0))</f>
        <v>Engineering</v>
      </c>
      <c r="I1124" s="2" t="str">
        <f t="shared" si="17"/>
        <v>Maritime Engineering and Technology</v>
      </c>
    </row>
    <row r="1125" spans="2:9">
      <c r="B1125" s="53"/>
      <c r="C1125" s="11" t="s">
        <v>162</v>
      </c>
      <c r="D1125" s="12">
        <v>0</v>
      </c>
      <c r="E1125" s="12">
        <v>0</v>
      </c>
      <c r="F1125" s="12">
        <v>0</v>
      </c>
      <c r="G1125" s="12">
        <v>0</v>
      </c>
      <c r="H1125" s="2" t="str">
        <f>INDEX(foe_table!$A$2:$A$78,MATCH(IF(B1125=0,I1124,B1125),foe_table!$B$2:$B$78,0))</f>
        <v>Engineering</v>
      </c>
      <c r="I1125" s="2" t="str">
        <f t="shared" si="17"/>
        <v>Maritime Engineering and Technology</v>
      </c>
    </row>
    <row r="1126" spans="2:9">
      <c r="B1126" s="53"/>
      <c r="C1126" s="11" t="s">
        <v>163</v>
      </c>
      <c r="D1126" s="12">
        <v>0</v>
      </c>
      <c r="E1126" s="12">
        <v>0</v>
      </c>
      <c r="F1126" s="12">
        <v>0</v>
      </c>
      <c r="G1126" s="12">
        <v>4</v>
      </c>
      <c r="H1126" s="2" t="str">
        <f>INDEX(foe_table!$A$2:$A$78,MATCH(IF(B1126=0,I1125,B1126),foe_table!$B$2:$B$78,0))</f>
        <v>Engineering</v>
      </c>
      <c r="I1126" s="2" t="str">
        <f t="shared" si="17"/>
        <v>Maritime Engineering and Technology</v>
      </c>
    </row>
    <row r="1127" spans="2:9">
      <c r="B1127" s="53"/>
      <c r="C1127" s="11" t="s">
        <v>11</v>
      </c>
      <c r="D1127" s="12">
        <v>0</v>
      </c>
      <c r="E1127" s="12">
        <v>0</v>
      </c>
      <c r="F1127" s="12">
        <v>0</v>
      </c>
      <c r="G1127" s="12">
        <v>0</v>
      </c>
      <c r="H1127" s="2" t="str">
        <f>INDEX(foe_table!$A$2:$A$78,MATCH(IF(B1127=0,I1126,B1127),foe_table!$B$2:$B$78,0))</f>
        <v>Engineering</v>
      </c>
      <c r="I1127" s="2" t="str">
        <f t="shared" si="17"/>
        <v>Maritime Engineering and Technology</v>
      </c>
    </row>
    <row r="1128" spans="2:9">
      <c r="B1128" s="53"/>
      <c r="C1128" s="11" t="s">
        <v>164</v>
      </c>
      <c r="D1128" s="12">
        <v>0</v>
      </c>
      <c r="E1128" s="12">
        <v>0</v>
      </c>
      <c r="F1128" s="12">
        <v>0</v>
      </c>
      <c r="G1128" s="12">
        <v>0</v>
      </c>
      <c r="H1128" s="2" t="str">
        <f>INDEX(foe_table!$A$2:$A$78,MATCH(IF(B1128=0,I1127,B1128),foe_table!$B$2:$B$78,0))</f>
        <v>Engineering</v>
      </c>
      <c r="I1128" s="2" t="str">
        <f t="shared" si="17"/>
        <v>Maritime Engineering and Technology</v>
      </c>
    </row>
    <row r="1129" spans="2:9">
      <c r="B1129" s="53"/>
      <c r="C1129" s="11" t="s">
        <v>12</v>
      </c>
      <c r="D1129" s="12">
        <v>0</v>
      </c>
      <c r="E1129" s="12">
        <v>0</v>
      </c>
      <c r="F1129" s="12">
        <v>0</v>
      </c>
      <c r="G1129" s="12">
        <v>0</v>
      </c>
      <c r="H1129" s="2" t="str">
        <f>INDEX(foe_table!$A$2:$A$78,MATCH(IF(B1129=0,I1128,B1129),foe_table!$B$2:$B$78,0))</f>
        <v>Engineering</v>
      </c>
      <c r="I1129" s="2" t="str">
        <f t="shared" si="17"/>
        <v>Maritime Engineering and Technology</v>
      </c>
    </row>
    <row r="1130" spans="2:9">
      <c r="B1130" s="53"/>
      <c r="C1130" s="11" t="s">
        <v>165</v>
      </c>
      <c r="D1130" s="12">
        <v>0</v>
      </c>
      <c r="E1130" s="12">
        <v>0</v>
      </c>
      <c r="F1130" s="12">
        <v>0</v>
      </c>
      <c r="G1130" s="12">
        <v>0</v>
      </c>
      <c r="H1130" s="2" t="str">
        <f>INDEX(foe_table!$A$2:$A$78,MATCH(IF(B1130=0,I1129,B1130),foe_table!$B$2:$B$78,0))</f>
        <v>Engineering</v>
      </c>
      <c r="I1130" s="2" t="str">
        <f t="shared" si="17"/>
        <v>Maritime Engineering and Technology</v>
      </c>
    </row>
    <row r="1131" spans="2:9">
      <c r="B1131" s="53"/>
      <c r="C1131" s="11" t="s">
        <v>13</v>
      </c>
      <c r="D1131" s="12">
        <v>0</v>
      </c>
      <c r="E1131" s="12">
        <v>0</v>
      </c>
      <c r="F1131" s="12">
        <v>0</v>
      </c>
      <c r="G1131" s="12">
        <v>0</v>
      </c>
      <c r="H1131" s="2" t="str">
        <f>INDEX(foe_table!$A$2:$A$78,MATCH(IF(B1131=0,I1130,B1131),foe_table!$B$2:$B$78,0))</f>
        <v>Engineering</v>
      </c>
      <c r="I1131" s="2" t="str">
        <f t="shared" si="17"/>
        <v>Maritime Engineering and Technology</v>
      </c>
    </row>
    <row r="1132" spans="2:9">
      <c r="B1132" s="53"/>
      <c r="C1132" s="11" t="s">
        <v>166</v>
      </c>
      <c r="D1132" s="12">
        <v>0</v>
      </c>
      <c r="E1132" s="12">
        <v>0</v>
      </c>
      <c r="F1132" s="12">
        <v>0</v>
      </c>
      <c r="G1132" s="12">
        <v>0</v>
      </c>
      <c r="H1132" s="2" t="str">
        <f>INDEX(foe_table!$A$2:$A$78,MATCH(IF(B1132=0,I1131,B1132),foe_table!$B$2:$B$78,0))</f>
        <v>Engineering</v>
      </c>
      <c r="I1132" s="2" t="str">
        <f t="shared" si="17"/>
        <v>Maritime Engineering and Technology</v>
      </c>
    </row>
    <row r="1133" spans="2:9">
      <c r="B1133" s="53"/>
      <c r="C1133" s="11" t="s">
        <v>14</v>
      </c>
      <c r="D1133" s="12">
        <v>0</v>
      </c>
      <c r="E1133" s="12">
        <v>0</v>
      </c>
      <c r="F1133" s="12">
        <v>0</v>
      </c>
      <c r="G1133" s="12">
        <v>0</v>
      </c>
      <c r="H1133" s="2" t="str">
        <f>INDEX(foe_table!$A$2:$A$78,MATCH(IF(B1133=0,I1132,B1133),foe_table!$B$2:$B$78,0))</f>
        <v>Engineering</v>
      </c>
      <c r="I1133" s="2" t="str">
        <f t="shared" si="17"/>
        <v>Maritime Engineering and Technology</v>
      </c>
    </row>
    <row r="1134" spans="2:9">
      <c r="B1134" s="53"/>
      <c r="C1134" s="11" t="s">
        <v>167</v>
      </c>
      <c r="D1134" s="12">
        <v>0</v>
      </c>
      <c r="E1134" s="12">
        <v>0</v>
      </c>
      <c r="F1134" s="12">
        <v>0</v>
      </c>
      <c r="G1134" s="12">
        <v>0</v>
      </c>
      <c r="H1134" s="2" t="str">
        <f>INDEX(foe_table!$A$2:$A$78,MATCH(IF(B1134=0,I1133,B1134),foe_table!$B$2:$B$78,0))</f>
        <v>Engineering</v>
      </c>
      <c r="I1134" s="2" t="str">
        <f t="shared" si="17"/>
        <v>Maritime Engineering and Technology</v>
      </c>
    </row>
    <row r="1135" spans="2:9">
      <c r="B1135" s="53"/>
      <c r="C1135" s="11" t="s">
        <v>15</v>
      </c>
      <c r="D1135" s="12">
        <v>0</v>
      </c>
      <c r="E1135" s="12">
        <v>0</v>
      </c>
      <c r="F1135" s="12">
        <v>0</v>
      </c>
      <c r="G1135" s="12">
        <v>0</v>
      </c>
      <c r="H1135" s="2" t="str">
        <f>INDEX(foe_table!$A$2:$A$78,MATCH(IF(B1135=0,I1134,B1135),foe_table!$B$2:$B$78,0))</f>
        <v>Engineering</v>
      </c>
      <c r="I1135" s="2" t="str">
        <f t="shared" si="17"/>
        <v>Maritime Engineering and Technology</v>
      </c>
    </row>
    <row r="1136" spans="2:9">
      <c r="B1136" s="53"/>
      <c r="C1136" s="11" t="s">
        <v>168</v>
      </c>
      <c r="D1136" s="12">
        <v>0</v>
      </c>
      <c r="E1136" s="12">
        <v>0</v>
      </c>
      <c r="F1136" s="12">
        <v>0</v>
      </c>
      <c r="G1136" s="12">
        <v>0</v>
      </c>
      <c r="H1136" s="2" t="str">
        <f>INDEX(foe_table!$A$2:$A$78,MATCH(IF(B1136=0,I1135,B1136),foe_table!$B$2:$B$78,0))</f>
        <v>Engineering</v>
      </c>
      <c r="I1136" s="2" t="str">
        <f t="shared" si="17"/>
        <v>Maritime Engineering and Technology</v>
      </c>
    </row>
    <row r="1137" spans="2:9">
      <c r="B1137" s="53"/>
      <c r="C1137" s="11" t="s">
        <v>16</v>
      </c>
      <c r="D1137" s="12">
        <v>0</v>
      </c>
      <c r="E1137" s="12">
        <v>3</v>
      </c>
      <c r="F1137" s="12">
        <v>0</v>
      </c>
      <c r="G1137" s="12">
        <v>0</v>
      </c>
      <c r="H1137" s="2" t="str">
        <f>INDEX(foe_table!$A$2:$A$78,MATCH(IF(B1137=0,I1136,B1137),foe_table!$B$2:$B$78,0))</f>
        <v>Engineering</v>
      </c>
      <c r="I1137" s="2" t="str">
        <f t="shared" si="17"/>
        <v>Maritime Engineering and Technology</v>
      </c>
    </row>
    <row r="1138" spans="2:9">
      <c r="B1138" s="53"/>
      <c r="C1138" s="11" t="s">
        <v>17</v>
      </c>
      <c r="D1138" s="12">
        <v>0</v>
      </c>
      <c r="E1138" s="12">
        <v>0</v>
      </c>
      <c r="F1138" s="12">
        <v>0</v>
      </c>
      <c r="G1138" s="12">
        <v>0</v>
      </c>
      <c r="H1138" s="2" t="str">
        <f>INDEX(foe_table!$A$2:$A$78,MATCH(IF(B1138=0,I1137,B1138),foe_table!$B$2:$B$78,0))</f>
        <v>Engineering</v>
      </c>
      <c r="I1138" s="2" t="str">
        <f t="shared" si="17"/>
        <v>Maritime Engineering and Technology</v>
      </c>
    </row>
    <row r="1139" spans="2:9">
      <c r="B1139" s="53"/>
      <c r="C1139" s="11" t="s">
        <v>18</v>
      </c>
      <c r="D1139" s="12">
        <v>0</v>
      </c>
      <c r="E1139" s="12">
        <v>0</v>
      </c>
      <c r="F1139" s="12">
        <v>0</v>
      </c>
      <c r="G1139" s="12">
        <v>0</v>
      </c>
      <c r="H1139" s="2" t="str">
        <f>INDEX(foe_table!$A$2:$A$78,MATCH(IF(B1139=0,I1138,B1139),foe_table!$B$2:$B$78,0))</f>
        <v>Engineering</v>
      </c>
      <c r="I1139" s="2" t="str">
        <f t="shared" si="17"/>
        <v>Maritime Engineering and Technology</v>
      </c>
    </row>
    <row r="1140" spans="2:9">
      <c r="B1140" s="53"/>
      <c r="C1140" s="11" t="s">
        <v>19</v>
      </c>
      <c r="D1140" s="12">
        <v>0</v>
      </c>
      <c r="E1140" s="12">
        <v>0</v>
      </c>
      <c r="F1140" s="12">
        <v>0</v>
      </c>
      <c r="G1140" s="12">
        <v>0</v>
      </c>
      <c r="H1140" s="2" t="str">
        <f>INDEX(foe_table!$A$2:$A$78,MATCH(IF(B1140=0,I1139,B1140),foe_table!$B$2:$B$78,0))</f>
        <v>Engineering</v>
      </c>
      <c r="I1140" s="2" t="str">
        <f t="shared" si="17"/>
        <v>Maritime Engineering and Technology</v>
      </c>
    </row>
    <row r="1141" spans="2:9">
      <c r="B1141" s="53"/>
      <c r="C1141" s="11" t="s">
        <v>169</v>
      </c>
      <c r="D1141" s="12">
        <v>0</v>
      </c>
      <c r="E1141" s="12">
        <v>0</v>
      </c>
      <c r="F1141" s="12">
        <v>0</v>
      </c>
      <c r="G1141" s="12">
        <v>0</v>
      </c>
      <c r="H1141" s="2" t="str">
        <f>INDEX(foe_table!$A$2:$A$78,MATCH(IF(B1141=0,I1140,B1141),foe_table!$B$2:$B$78,0))</f>
        <v>Engineering</v>
      </c>
      <c r="I1141" s="2" t="str">
        <f t="shared" si="17"/>
        <v>Maritime Engineering and Technology</v>
      </c>
    </row>
    <row r="1142" spans="2:9">
      <c r="B1142" s="53"/>
      <c r="C1142" s="11" t="s">
        <v>20</v>
      </c>
      <c r="D1142" s="12">
        <v>0</v>
      </c>
      <c r="E1142" s="12">
        <v>0</v>
      </c>
      <c r="F1142" s="12">
        <v>0</v>
      </c>
      <c r="G1142" s="12">
        <v>0</v>
      </c>
      <c r="H1142" s="2" t="str">
        <f>INDEX(foe_table!$A$2:$A$78,MATCH(IF(B1142=0,I1141,B1142),foe_table!$B$2:$B$78,0))</f>
        <v>Engineering</v>
      </c>
      <c r="I1142" s="2" t="str">
        <f t="shared" si="17"/>
        <v>Maritime Engineering and Technology</v>
      </c>
    </row>
    <row r="1143" spans="2:9">
      <c r="B1143" s="53"/>
      <c r="C1143" s="11" t="s">
        <v>21</v>
      </c>
      <c r="D1143" s="12">
        <v>0</v>
      </c>
      <c r="E1143" s="12">
        <v>0</v>
      </c>
      <c r="F1143" s="12">
        <v>0</v>
      </c>
      <c r="G1143" s="12">
        <v>0</v>
      </c>
      <c r="H1143" s="2" t="str">
        <f>INDEX(foe_table!$A$2:$A$78,MATCH(IF(B1143=0,I1142,B1143),foe_table!$B$2:$B$78,0))</f>
        <v>Engineering</v>
      </c>
      <c r="I1143" s="2" t="str">
        <f t="shared" si="17"/>
        <v>Maritime Engineering and Technology</v>
      </c>
    </row>
    <row r="1144" spans="2:9">
      <c r="B1144" s="53"/>
      <c r="C1144" s="11" t="s">
        <v>170</v>
      </c>
      <c r="D1144" s="12">
        <v>6</v>
      </c>
      <c r="E1144" s="12">
        <v>3</v>
      </c>
      <c r="F1144" s="12">
        <v>0</v>
      </c>
      <c r="G1144" s="12">
        <v>0</v>
      </c>
      <c r="H1144" s="2" t="str">
        <f>INDEX(foe_table!$A$2:$A$78,MATCH(IF(B1144=0,I1143,B1144),foe_table!$B$2:$B$78,0))</f>
        <v>Engineering</v>
      </c>
      <c r="I1144" s="2" t="str">
        <f t="shared" si="17"/>
        <v>Maritime Engineering and Technology</v>
      </c>
    </row>
    <row r="1145" spans="2:9">
      <c r="B1145" s="53"/>
      <c r="C1145" s="11" t="s">
        <v>22</v>
      </c>
      <c r="D1145" s="12">
        <v>0</v>
      </c>
      <c r="E1145" s="12">
        <v>0</v>
      </c>
      <c r="F1145" s="12">
        <v>0</v>
      </c>
      <c r="G1145" s="12">
        <v>0</v>
      </c>
      <c r="H1145" s="2" t="str">
        <f>INDEX(foe_table!$A$2:$A$78,MATCH(IF(B1145=0,I1144,B1145),foe_table!$B$2:$B$78,0))</f>
        <v>Engineering</v>
      </c>
      <c r="I1145" s="2" t="str">
        <f t="shared" si="17"/>
        <v>Maritime Engineering and Technology</v>
      </c>
    </row>
    <row r="1146" spans="2:9">
      <c r="B1146" s="53"/>
      <c r="C1146" s="11" t="s">
        <v>23</v>
      </c>
      <c r="D1146" s="12">
        <v>0</v>
      </c>
      <c r="E1146" s="12">
        <v>0</v>
      </c>
      <c r="F1146" s="12">
        <v>0</v>
      </c>
      <c r="G1146" s="12">
        <v>0</v>
      </c>
      <c r="H1146" s="2" t="str">
        <f>INDEX(foe_table!$A$2:$A$78,MATCH(IF(B1146=0,I1145,B1146),foe_table!$B$2:$B$78,0))</f>
        <v>Engineering</v>
      </c>
      <c r="I1146" s="2" t="str">
        <f t="shared" si="17"/>
        <v>Maritime Engineering and Technology</v>
      </c>
    </row>
    <row r="1147" spans="2:9">
      <c r="B1147" s="53"/>
      <c r="C1147" s="11" t="s">
        <v>24</v>
      </c>
      <c r="D1147" s="12">
        <v>14</v>
      </c>
      <c r="E1147" s="12">
        <v>7</v>
      </c>
      <c r="F1147" s="12">
        <v>3</v>
      </c>
      <c r="G1147" s="12">
        <v>8</v>
      </c>
      <c r="H1147" s="2" t="str">
        <f>INDEX(foe_table!$A$2:$A$78,MATCH(IF(B1147=0,I1146,B1147),foe_table!$B$2:$B$78,0))</f>
        <v>Engineering</v>
      </c>
      <c r="I1147" s="2" t="str">
        <f t="shared" si="17"/>
        <v>Maritime Engineering and Technology</v>
      </c>
    </row>
    <row r="1148" spans="2:9">
      <c r="B1148" s="52" t="s">
        <v>62</v>
      </c>
      <c r="C1148" s="11" t="s">
        <v>0</v>
      </c>
      <c r="D1148" s="12">
        <v>0</v>
      </c>
      <c r="E1148" s="12">
        <v>0</v>
      </c>
      <c r="F1148" s="12">
        <v>0</v>
      </c>
      <c r="G1148" s="12">
        <v>0</v>
      </c>
      <c r="H1148" s="2" t="str">
        <f>INDEX(foe_table!$A$2:$A$78,MATCH(IF(B1148=0,I1147,B1148),foe_table!$B$2:$B$78,0))</f>
        <v>Engineering</v>
      </c>
      <c r="I1148" s="2" t="str">
        <f t="shared" si="17"/>
        <v>Other Engineering and Related Technologies</v>
      </c>
    </row>
    <row r="1149" spans="2:9">
      <c r="B1149" s="53"/>
      <c r="C1149" s="11" t="s">
        <v>1</v>
      </c>
      <c r="D1149" s="12">
        <v>0</v>
      </c>
      <c r="E1149" s="12">
        <v>0</v>
      </c>
      <c r="F1149" s="12">
        <v>0</v>
      </c>
      <c r="G1149" s="12">
        <v>0</v>
      </c>
      <c r="H1149" s="2" t="str">
        <f>INDEX(foe_table!$A$2:$A$78,MATCH(IF(B1149=0,I1148,B1149),foe_table!$B$2:$B$78,0))</f>
        <v>Engineering</v>
      </c>
      <c r="I1149" s="2" t="str">
        <f t="shared" si="17"/>
        <v>Other Engineering and Related Technologies</v>
      </c>
    </row>
    <row r="1150" spans="2:9">
      <c r="B1150" s="53"/>
      <c r="C1150" s="11" t="s">
        <v>2</v>
      </c>
      <c r="D1150" s="12">
        <v>0</v>
      </c>
      <c r="E1150" s="12">
        <v>0</v>
      </c>
      <c r="F1150" s="12">
        <v>0</v>
      </c>
      <c r="G1150" s="12">
        <v>0</v>
      </c>
      <c r="H1150" s="2" t="str">
        <f>INDEX(foe_table!$A$2:$A$78,MATCH(IF(B1150=0,I1149,B1150),foe_table!$B$2:$B$78,0))</f>
        <v>Engineering</v>
      </c>
      <c r="I1150" s="2" t="str">
        <f t="shared" si="17"/>
        <v>Other Engineering and Related Technologies</v>
      </c>
    </row>
    <row r="1151" spans="2:9">
      <c r="B1151" s="53"/>
      <c r="C1151" s="11" t="s">
        <v>142</v>
      </c>
      <c r="D1151" s="12">
        <v>13</v>
      </c>
      <c r="E1151" s="12">
        <v>23</v>
      </c>
      <c r="F1151" s="12">
        <v>8</v>
      </c>
      <c r="G1151" s="12">
        <v>8</v>
      </c>
      <c r="H1151" s="2" t="str">
        <f>INDEX(foe_table!$A$2:$A$78,MATCH(IF(B1151=0,I1150,B1151),foe_table!$B$2:$B$78,0))</f>
        <v>Engineering</v>
      </c>
      <c r="I1151" s="2" t="str">
        <f t="shared" si="17"/>
        <v>Other Engineering and Related Technologies</v>
      </c>
    </row>
    <row r="1152" spans="2:9">
      <c r="B1152" s="53"/>
      <c r="C1152" s="11" t="s">
        <v>143</v>
      </c>
      <c r="D1152" s="12">
        <v>4</v>
      </c>
      <c r="E1152" s="12">
        <v>0</v>
      </c>
      <c r="F1152" s="12">
        <v>5</v>
      </c>
      <c r="G1152" s="12">
        <v>0</v>
      </c>
      <c r="H1152" s="2" t="str">
        <f>INDEX(foe_table!$A$2:$A$78,MATCH(IF(B1152=0,I1151,B1152),foe_table!$B$2:$B$78,0))</f>
        <v>Engineering</v>
      </c>
      <c r="I1152" s="2" t="str">
        <f t="shared" si="17"/>
        <v>Other Engineering and Related Technologies</v>
      </c>
    </row>
    <row r="1153" spans="2:9">
      <c r="B1153" s="53"/>
      <c r="C1153" s="11" t="s">
        <v>3</v>
      </c>
      <c r="D1153" s="12">
        <v>6</v>
      </c>
      <c r="E1153" s="12">
        <v>0</v>
      </c>
      <c r="F1153" s="12">
        <v>3</v>
      </c>
      <c r="G1153" s="12">
        <v>0</v>
      </c>
      <c r="H1153" s="2" t="str">
        <f>INDEX(foe_table!$A$2:$A$78,MATCH(IF(B1153=0,I1152,B1153),foe_table!$B$2:$B$78,0))</f>
        <v>Engineering</v>
      </c>
      <c r="I1153" s="2" t="str">
        <f t="shared" si="17"/>
        <v>Other Engineering and Related Technologies</v>
      </c>
    </row>
    <row r="1154" spans="2:9">
      <c r="B1154" s="53"/>
      <c r="C1154" s="11" t="s">
        <v>144</v>
      </c>
      <c r="D1154" s="12">
        <v>0</v>
      </c>
      <c r="E1154" s="12">
        <v>0</v>
      </c>
      <c r="F1154" s="12">
        <v>0</v>
      </c>
      <c r="G1154" s="12">
        <v>0</v>
      </c>
      <c r="H1154" s="2" t="str">
        <f>INDEX(foe_table!$A$2:$A$78,MATCH(IF(B1154=0,I1153,B1154),foe_table!$B$2:$B$78,0))</f>
        <v>Engineering</v>
      </c>
      <c r="I1154" s="2" t="str">
        <f t="shared" si="17"/>
        <v>Other Engineering and Related Technologies</v>
      </c>
    </row>
    <row r="1155" spans="2:9">
      <c r="B1155" s="53"/>
      <c r="C1155" s="11" t="s">
        <v>145</v>
      </c>
      <c r="D1155" s="12">
        <v>7</v>
      </c>
      <c r="E1155" s="12">
        <v>7</v>
      </c>
      <c r="F1155" s="12">
        <v>9</v>
      </c>
      <c r="G1155" s="12">
        <v>0</v>
      </c>
      <c r="H1155" s="2" t="str">
        <f>INDEX(foe_table!$A$2:$A$78,MATCH(IF(B1155=0,I1154,B1155),foe_table!$B$2:$B$78,0))</f>
        <v>Engineering</v>
      </c>
      <c r="I1155" s="2" t="str">
        <f t="shared" si="17"/>
        <v>Other Engineering and Related Technologies</v>
      </c>
    </row>
    <row r="1156" spans="2:9">
      <c r="B1156" s="53"/>
      <c r="C1156" s="11" t="s">
        <v>146</v>
      </c>
      <c r="D1156" s="12">
        <v>90</v>
      </c>
      <c r="E1156" s="12">
        <v>92</v>
      </c>
      <c r="F1156" s="12">
        <v>60</v>
      </c>
      <c r="G1156" s="12">
        <v>38</v>
      </c>
      <c r="H1156" s="2" t="str">
        <f>INDEX(foe_table!$A$2:$A$78,MATCH(IF(B1156=0,I1155,B1156),foe_table!$B$2:$B$78,0))</f>
        <v>Engineering</v>
      </c>
      <c r="I1156" s="2" t="str">
        <f t="shared" si="17"/>
        <v>Other Engineering and Related Technologies</v>
      </c>
    </row>
    <row r="1157" spans="2:9">
      <c r="B1157" s="53"/>
      <c r="C1157" s="11" t="s">
        <v>147</v>
      </c>
      <c r="D1157" s="12">
        <v>6</v>
      </c>
      <c r="E1157" s="12">
        <v>0</v>
      </c>
      <c r="F1157" s="12">
        <v>0</v>
      </c>
      <c r="G1157" s="12">
        <v>0</v>
      </c>
      <c r="H1157" s="2" t="str">
        <f>INDEX(foe_table!$A$2:$A$78,MATCH(IF(B1157=0,I1156,B1157),foe_table!$B$2:$B$78,0))</f>
        <v>Engineering</v>
      </c>
      <c r="I1157" s="2" t="str">
        <f t="shared" si="17"/>
        <v>Other Engineering and Related Technologies</v>
      </c>
    </row>
    <row r="1158" spans="2:9">
      <c r="B1158" s="53"/>
      <c r="C1158" s="11" t="s">
        <v>148</v>
      </c>
      <c r="D1158" s="12">
        <v>0</v>
      </c>
      <c r="E1158" s="12">
        <v>0</v>
      </c>
      <c r="F1158" s="12">
        <v>0</v>
      </c>
      <c r="G1158" s="12">
        <v>0</v>
      </c>
      <c r="H1158" s="2" t="str">
        <f>INDEX(foe_table!$A$2:$A$78,MATCH(IF(B1158=0,I1157,B1158),foe_table!$B$2:$B$78,0))</f>
        <v>Engineering</v>
      </c>
      <c r="I1158" s="2" t="str">
        <f t="shared" si="17"/>
        <v>Other Engineering and Related Technologies</v>
      </c>
    </row>
    <row r="1159" spans="2:9">
      <c r="B1159" s="53"/>
      <c r="C1159" s="11" t="s">
        <v>149</v>
      </c>
      <c r="D1159" s="12">
        <v>10</v>
      </c>
      <c r="E1159" s="12">
        <v>9</v>
      </c>
      <c r="F1159" s="12">
        <v>3</v>
      </c>
      <c r="G1159" s="12">
        <v>3</v>
      </c>
      <c r="H1159" s="2" t="str">
        <f>INDEX(foe_table!$A$2:$A$78,MATCH(IF(B1159=0,I1158,B1159),foe_table!$B$2:$B$78,0))</f>
        <v>Engineering</v>
      </c>
      <c r="I1159" s="2" t="str">
        <f t="shared" si="17"/>
        <v>Other Engineering and Related Technologies</v>
      </c>
    </row>
    <row r="1160" spans="2:9">
      <c r="B1160" s="53"/>
      <c r="C1160" s="11" t="s">
        <v>150</v>
      </c>
      <c r="D1160" s="12">
        <v>0</v>
      </c>
      <c r="E1160" s="12">
        <v>0</v>
      </c>
      <c r="F1160" s="12">
        <v>0</v>
      </c>
      <c r="G1160" s="12">
        <v>0</v>
      </c>
      <c r="H1160" s="2" t="str">
        <f>INDEX(foe_table!$A$2:$A$78,MATCH(IF(B1160=0,I1159,B1160),foe_table!$B$2:$B$78,0))</f>
        <v>Engineering</v>
      </c>
      <c r="I1160" s="2" t="str">
        <f t="shared" si="17"/>
        <v>Other Engineering and Related Technologies</v>
      </c>
    </row>
    <row r="1161" spans="2:9">
      <c r="B1161" s="53"/>
      <c r="C1161" s="11" t="s">
        <v>4</v>
      </c>
      <c r="D1161" s="12">
        <v>0</v>
      </c>
      <c r="E1161" s="12">
        <v>0</v>
      </c>
      <c r="F1161" s="12">
        <v>0</v>
      </c>
      <c r="G1161" s="12">
        <v>0</v>
      </c>
      <c r="H1161" s="2" t="str">
        <f>INDEX(foe_table!$A$2:$A$78,MATCH(IF(B1161=0,I1160,B1161),foe_table!$B$2:$B$78,0))</f>
        <v>Engineering</v>
      </c>
      <c r="I1161" s="2" t="str">
        <f t="shared" si="17"/>
        <v>Other Engineering and Related Technologies</v>
      </c>
    </row>
    <row r="1162" spans="2:9">
      <c r="B1162" s="53"/>
      <c r="C1162" s="11" t="s">
        <v>151</v>
      </c>
      <c r="D1162" s="12">
        <v>4</v>
      </c>
      <c r="E1162" s="12">
        <v>4</v>
      </c>
      <c r="F1162" s="12">
        <v>8</v>
      </c>
      <c r="G1162" s="12">
        <v>4</v>
      </c>
      <c r="H1162" s="2" t="str">
        <f>INDEX(foe_table!$A$2:$A$78,MATCH(IF(B1162=0,I1161,B1162),foe_table!$B$2:$B$78,0))</f>
        <v>Engineering</v>
      </c>
      <c r="I1162" s="2" t="str">
        <f t="shared" si="17"/>
        <v>Other Engineering and Related Technologies</v>
      </c>
    </row>
    <row r="1163" spans="2:9">
      <c r="B1163" s="53"/>
      <c r="C1163" s="11" t="s">
        <v>152</v>
      </c>
      <c r="D1163" s="12">
        <v>4</v>
      </c>
      <c r="E1163" s="12">
        <v>0</v>
      </c>
      <c r="F1163" s="12">
        <v>0</v>
      </c>
      <c r="G1163" s="12">
        <v>0</v>
      </c>
      <c r="H1163" s="2" t="str">
        <f>INDEX(foe_table!$A$2:$A$78,MATCH(IF(B1163=0,I1162,B1163),foe_table!$B$2:$B$78,0))</f>
        <v>Engineering</v>
      </c>
      <c r="I1163" s="2" t="str">
        <f t="shared" si="17"/>
        <v>Other Engineering and Related Technologies</v>
      </c>
    </row>
    <row r="1164" spans="2:9">
      <c r="B1164" s="53"/>
      <c r="C1164" s="11" t="s">
        <v>153</v>
      </c>
      <c r="D1164" s="12">
        <v>0</v>
      </c>
      <c r="E1164" s="12">
        <v>3</v>
      </c>
      <c r="F1164" s="12">
        <v>0</v>
      </c>
      <c r="G1164" s="12">
        <v>0</v>
      </c>
      <c r="H1164" s="2" t="str">
        <f>INDEX(foe_table!$A$2:$A$78,MATCH(IF(B1164=0,I1163,B1164),foe_table!$B$2:$B$78,0))</f>
        <v>Engineering</v>
      </c>
      <c r="I1164" s="2" t="str">
        <f t="shared" si="17"/>
        <v>Other Engineering and Related Technologies</v>
      </c>
    </row>
    <row r="1165" spans="2:9">
      <c r="B1165" s="53"/>
      <c r="C1165" s="11" t="s">
        <v>154</v>
      </c>
      <c r="D1165" s="12">
        <v>0</v>
      </c>
      <c r="E1165" s="12">
        <v>0</v>
      </c>
      <c r="F1165" s="12">
        <v>0</v>
      </c>
      <c r="G1165" s="12">
        <v>0</v>
      </c>
      <c r="H1165" s="2" t="str">
        <f>INDEX(foe_table!$A$2:$A$78,MATCH(IF(B1165=0,I1164,B1165),foe_table!$B$2:$B$78,0))</f>
        <v>Engineering</v>
      </c>
      <c r="I1165" s="2" t="str">
        <f t="shared" si="17"/>
        <v>Other Engineering and Related Technologies</v>
      </c>
    </row>
    <row r="1166" spans="2:9">
      <c r="B1166" s="53"/>
      <c r="C1166" s="11" t="s">
        <v>5</v>
      </c>
      <c r="D1166" s="12">
        <v>0</v>
      </c>
      <c r="E1166" s="12">
        <v>0</v>
      </c>
      <c r="F1166" s="12">
        <v>0</v>
      </c>
      <c r="G1166" s="12">
        <v>0</v>
      </c>
      <c r="H1166" s="2" t="str">
        <f>INDEX(foe_table!$A$2:$A$78,MATCH(IF(B1166=0,I1165,B1166),foe_table!$B$2:$B$78,0))</f>
        <v>Engineering</v>
      </c>
      <c r="I1166" s="2" t="str">
        <f t="shared" si="17"/>
        <v>Other Engineering and Related Technologies</v>
      </c>
    </row>
    <row r="1167" spans="2:9">
      <c r="B1167" s="53"/>
      <c r="C1167" s="11" t="s">
        <v>155</v>
      </c>
      <c r="D1167" s="12">
        <v>0</v>
      </c>
      <c r="E1167" s="12">
        <v>5</v>
      </c>
      <c r="F1167" s="12">
        <v>0</v>
      </c>
      <c r="G1167" s="12">
        <v>0</v>
      </c>
      <c r="H1167" s="2" t="str">
        <f>INDEX(foe_table!$A$2:$A$78,MATCH(IF(B1167=0,I1166,B1167),foe_table!$B$2:$B$78,0))</f>
        <v>Engineering</v>
      </c>
      <c r="I1167" s="2" t="str">
        <f t="shared" si="17"/>
        <v>Other Engineering and Related Technologies</v>
      </c>
    </row>
    <row r="1168" spans="2:9">
      <c r="B1168" s="53"/>
      <c r="C1168" s="11" t="s">
        <v>156</v>
      </c>
      <c r="D1168" s="12">
        <v>0</v>
      </c>
      <c r="E1168" s="12">
        <v>6</v>
      </c>
      <c r="F1168" s="12">
        <v>0</v>
      </c>
      <c r="G1168" s="12">
        <v>0</v>
      </c>
      <c r="H1168" s="2" t="str">
        <f>INDEX(foe_table!$A$2:$A$78,MATCH(IF(B1168=0,I1167,B1168),foe_table!$B$2:$B$78,0))</f>
        <v>Engineering</v>
      </c>
      <c r="I1168" s="2" t="str">
        <f t="shared" si="17"/>
        <v>Other Engineering and Related Technologies</v>
      </c>
    </row>
    <row r="1169" spans="2:9">
      <c r="B1169" s="53"/>
      <c r="C1169" s="11" t="s">
        <v>6</v>
      </c>
      <c r="D1169" s="12">
        <v>0</v>
      </c>
      <c r="E1169" s="12">
        <v>0</v>
      </c>
      <c r="F1169" s="12">
        <v>0</v>
      </c>
      <c r="G1169" s="12">
        <v>0</v>
      </c>
      <c r="H1169" s="2" t="str">
        <f>INDEX(foe_table!$A$2:$A$78,MATCH(IF(B1169=0,I1168,B1169),foe_table!$B$2:$B$78,0))</f>
        <v>Engineering</v>
      </c>
      <c r="I1169" s="2" t="str">
        <f t="shared" si="17"/>
        <v>Other Engineering and Related Technologies</v>
      </c>
    </row>
    <row r="1170" spans="2:9">
      <c r="B1170" s="53"/>
      <c r="C1170" s="11" t="s">
        <v>7</v>
      </c>
      <c r="D1170" s="12">
        <v>0</v>
      </c>
      <c r="E1170" s="12">
        <v>0</v>
      </c>
      <c r="F1170" s="12">
        <v>0</v>
      </c>
      <c r="G1170" s="12">
        <v>0</v>
      </c>
      <c r="H1170" s="2" t="str">
        <f>INDEX(foe_table!$A$2:$A$78,MATCH(IF(B1170=0,I1169,B1170),foe_table!$B$2:$B$78,0))</f>
        <v>Engineering</v>
      </c>
      <c r="I1170" s="2" t="str">
        <f t="shared" ref="I1170:I1233" si="18">IF(B1170=0,I1169,B1170)</f>
        <v>Other Engineering and Related Technologies</v>
      </c>
    </row>
    <row r="1171" spans="2:9">
      <c r="B1171" s="53"/>
      <c r="C1171" s="11" t="s">
        <v>157</v>
      </c>
      <c r="D1171" s="12">
        <v>0</v>
      </c>
      <c r="E1171" s="12">
        <v>0</v>
      </c>
      <c r="F1171" s="12">
        <v>0</v>
      </c>
      <c r="G1171" s="12">
        <v>5</v>
      </c>
      <c r="H1171" s="2" t="str">
        <f>INDEX(foe_table!$A$2:$A$78,MATCH(IF(B1171=0,I1170,B1171),foe_table!$B$2:$B$78,0))</f>
        <v>Engineering</v>
      </c>
      <c r="I1171" s="2" t="str">
        <f t="shared" si="18"/>
        <v>Other Engineering and Related Technologies</v>
      </c>
    </row>
    <row r="1172" spans="2:9">
      <c r="B1172" s="53"/>
      <c r="C1172" s="11" t="s">
        <v>8</v>
      </c>
      <c r="D1172" s="12">
        <v>0</v>
      </c>
      <c r="E1172" s="12">
        <v>4</v>
      </c>
      <c r="F1172" s="12">
        <v>4</v>
      </c>
      <c r="G1172" s="12">
        <v>0</v>
      </c>
      <c r="H1172" s="2" t="str">
        <f>INDEX(foe_table!$A$2:$A$78,MATCH(IF(B1172=0,I1171,B1172),foe_table!$B$2:$B$78,0))</f>
        <v>Engineering</v>
      </c>
      <c r="I1172" s="2" t="str">
        <f t="shared" si="18"/>
        <v>Other Engineering and Related Technologies</v>
      </c>
    </row>
    <row r="1173" spans="2:9">
      <c r="B1173" s="53"/>
      <c r="C1173" s="11" t="s">
        <v>158</v>
      </c>
      <c r="D1173" s="12">
        <v>0</v>
      </c>
      <c r="E1173" s="12">
        <v>0</v>
      </c>
      <c r="F1173" s="12">
        <v>0</v>
      </c>
      <c r="G1173" s="12">
        <v>0</v>
      </c>
      <c r="H1173" s="2" t="str">
        <f>INDEX(foe_table!$A$2:$A$78,MATCH(IF(B1173=0,I1172,B1173),foe_table!$B$2:$B$78,0))</f>
        <v>Engineering</v>
      </c>
      <c r="I1173" s="2" t="str">
        <f t="shared" si="18"/>
        <v>Other Engineering and Related Technologies</v>
      </c>
    </row>
    <row r="1174" spans="2:9">
      <c r="B1174" s="53"/>
      <c r="C1174" s="11" t="s">
        <v>159</v>
      </c>
      <c r="D1174" s="12">
        <v>0</v>
      </c>
      <c r="E1174" s="12">
        <v>0</v>
      </c>
      <c r="F1174" s="12">
        <v>0</v>
      </c>
      <c r="G1174" s="12">
        <v>0</v>
      </c>
      <c r="H1174" s="2" t="str">
        <f>INDEX(foe_table!$A$2:$A$78,MATCH(IF(B1174=0,I1173,B1174),foe_table!$B$2:$B$78,0))</f>
        <v>Engineering</v>
      </c>
      <c r="I1174" s="2" t="str">
        <f t="shared" si="18"/>
        <v>Other Engineering and Related Technologies</v>
      </c>
    </row>
    <row r="1175" spans="2:9">
      <c r="B1175" s="53"/>
      <c r="C1175" s="11" t="s">
        <v>9</v>
      </c>
      <c r="D1175" s="12">
        <v>0</v>
      </c>
      <c r="E1175" s="12">
        <v>0</v>
      </c>
      <c r="F1175" s="12">
        <v>0</v>
      </c>
      <c r="G1175" s="12">
        <v>0</v>
      </c>
      <c r="H1175" s="2" t="str">
        <f>INDEX(foe_table!$A$2:$A$78,MATCH(IF(B1175=0,I1174,B1175),foe_table!$B$2:$B$78,0))</f>
        <v>Engineering</v>
      </c>
      <c r="I1175" s="2" t="str">
        <f t="shared" si="18"/>
        <v>Other Engineering and Related Technologies</v>
      </c>
    </row>
    <row r="1176" spans="2:9">
      <c r="B1176" s="53"/>
      <c r="C1176" s="11" t="s">
        <v>160</v>
      </c>
      <c r="D1176" s="12">
        <v>3</v>
      </c>
      <c r="E1176" s="12">
        <v>0</v>
      </c>
      <c r="F1176" s="12">
        <v>0</v>
      </c>
      <c r="G1176" s="12">
        <v>7</v>
      </c>
      <c r="H1176" s="2" t="str">
        <f>INDEX(foe_table!$A$2:$A$78,MATCH(IF(B1176=0,I1175,B1176),foe_table!$B$2:$B$78,0))</f>
        <v>Engineering</v>
      </c>
      <c r="I1176" s="2" t="str">
        <f t="shared" si="18"/>
        <v>Other Engineering and Related Technologies</v>
      </c>
    </row>
    <row r="1177" spans="2:9">
      <c r="B1177" s="53"/>
      <c r="C1177" s="11" t="s">
        <v>10</v>
      </c>
      <c r="D1177" s="12">
        <v>0</v>
      </c>
      <c r="E1177" s="12">
        <v>0</v>
      </c>
      <c r="F1177" s="12">
        <v>0</v>
      </c>
      <c r="G1177" s="12">
        <v>0</v>
      </c>
      <c r="H1177" s="2" t="str">
        <f>INDEX(foe_table!$A$2:$A$78,MATCH(IF(B1177=0,I1176,B1177),foe_table!$B$2:$B$78,0))</f>
        <v>Engineering</v>
      </c>
      <c r="I1177" s="2" t="str">
        <f t="shared" si="18"/>
        <v>Other Engineering and Related Technologies</v>
      </c>
    </row>
    <row r="1178" spans="2:9">
      <c r="B1178" s="53"/>
      <c r="C1178" s="11" t="s">
        <v>161</v>
      </c>
      <c r="D1178" s="12">
        <v>0</v>
      </c>
      <c r="E1178" s="12">
        <v>0</v>
      </c>
      <c r="F1178" s="12">
        <v>0</v>
      </c>
      <c r="G1178" s="12">
        <v>0</v>
      </c>
      <c r="H1178" s="2" t="str">
        <f>INDEX(foe_table!$A$2:$A$78,MATCH(IF(B1178=0,I1177,B1178),foe_table!$B$2:$B$78,0))</f>
        <v>Engineering</v>
      </c>
      <c r="I1178" s="2" t="str">
        <f t="shared" si="18"/>
        <v>Other Engineering and Related Technologies</v>
      </c>
    </row>
    <row r="1179" spans="2:9">
      <c r="B1179" s="53"/>
      <c r="C1179" s="11" t="s">
        <v>162</v>
      </c>
      <c r="D1179" s="12">
        <v>0</v>
      </c>
      <c r="E1179" s="12">
        <v>0</v>
      </c>
      <c r="F1179" s="12">
        <v>7</v>
      </c>
      <c r="G1179" s="12">
        <v>0</v>
      </c>
      <c r="H1179" s="2" t="str">
        <f>INDEX(foe_table!$A$2:$A$78,MATCH(IF(B1179=0,I1178,B1179),foe_table!$B$2:$B$78,0))</f>
        <v>Engineering</v>
      </c>
      <c r="I1179" s="2" t="str">
        <f t="shared" si="18"/>
        <v>Other Engineering and Related Technologies</v>
      </c>
    </row>
    <row r="1180" spans="2:9">
      <c r="B1180" s="53"/>
      <c r="C1180" s="11" t="s">
        <v>163</v>
      </c>
      <c r="D1180" s="12">
        <v>0</v>
      </c>
      <c r="E1180" s="12">
        <v>0</v>
      </c>
      <c r="F1180" s="12">
        <v>0</v>
      </c>
      <c r="G1180" s="12">
        <v>0</v>
      </c>
      <c r="H1180" s="2" t="str">
        <f>INDEX(foe_table!$A$2:$A$78,MATCH(IF(B1180=0,I1179,B1180),foe_table!$B$2:$B$78,0))</f>
        <v>Engineering</v>
      </c>
      <c r="I1180" s="2" t="str">
        <f t="shared" si="18"/>
        <v>Other Engineering and Related Technologies</v>
      </c>
    </row>
    <row r="1181" spans="2:9">
      <c r="B1181" s="53"/>
      <c r="C1181" s="11" t="s">
        <v>11</v>
      </c>
      <c r="D1181" s="12">
        <v>0</v>
      </c>
      <c r="E1181" s="12">
        <v>0</v>
      </c>
      <c r="F1181" s="12">
        <v>0</v>
      </c>
      <c r="G1181" s="12">
        <v>0</v>
      </c>
      <c r="H1181" s="2" t="str">
        <f>INDEX(foe_table!$A$2:$A$78,MATCH(IF(B1181=0,I1180,B1181),foe_table!$B$2:$B$78,0))</f>
        <v>Engineering</v>
      </c>
      <c r="I1181" s="2" t="str">
        <f t="shared" si="18"/>
        <v>Other Engineering and Related Technologies</v>
      </c>
    </row>
    <row r="1182" spans="2:9">
      <c r="B1182" s="53"/>
      <c r="C1182" s="11" t="s">
        <v>164</v>
      </c>
      <c r="D1182" s="12">
        <v>0</v>
      </c>
      <c r="E1182" s="12">
        <v>0</v>
      </c>
      <c r="F1182" s="12">
        <v>0</v>
      </c>
      <c r="G1182" s="12">
        <v>3</v>
      </c>
      <c r="H1182" s="2" t="str">
        <f>INDEX(foe_table!$A$2:$A$78,MATCH(IF(B1182=0,I1181,B1182),foe_table!$B$2:$B$78,0))</f>
        <v>Engineering</v>
      </c>
      <c r="I1182" s="2" t="str">
        <f t="shared" si="18"/>
        <v>Other Engineering and Related Technologies</v>
      </c>
    </row>
    <row r="1183" spans="2:9">
      <c r="B1183" s="53"/>
      <c r="C1183" s="11" t="s">
        <v>12</v>
      </c>
      <c r="D1183" s="12">
        <v>0</v>
      </c>
      <c r="E1183" s="12">
        <v>0</v>
      </c>
      <c r="F1183" s="12">
        <v>0</v>
      </c>
      <c r="G1183" s="12">
        <v>0</v>
      </c>
      <c r="H1183" s="2" t="str">
        <f>INDEX(foe_table!$A$2:$A$78,MATCH(IF(B1183=0,I1182,B1183),foe_table!$B$2:$B$78,0))</f>
        <v>Engineering</v>
      </c>
      <c r="I1183" s="2" t="str">
        <f t="shared" si="18"/>
        <v>Other Engineering and Related Technologies</v>
      </c>
    </row>
    <row r="1184" spans="2:9">
      <c r="B1184" s="53"/>
      <c r="C1184" s="11" t="s">
        <v>165</v>
      </c>
      <c r="D1184" s="12">
        <v>3</v>
      </c>
      <c r="E1184" s="12">
        <v>0</v>
      </c>
      <c r="F1184" s="12">
        <v>0</v>
      </c>
      <c r="G1184" s="12">
        <v>0</v>
      </c>
      <c r="H1184" s="2" t="str">
        <f>INDEX(foe_table!$A$2:$A$78,MATCH(IF(B1184=0,I1183,B1184),foe_table!$B$2:$B$78,0))</f>
        <v>Engineering</v>
      </c>
      <c r="I1184" s="2" t="str">
        <f t="shared" si="18"/>
        <v>Other Engineering and Related Technologies</v>
      </c>
    </row>
    <row r="1185" spans="2:9">
      <c r="B1185" s="53"/>
      <c r="C1185" s="11" t="s">
        <v>13</v>
      </c>
      <c r="D1185" s="12">
        <v>3</v>
      </c>
      <c r="E1185" s="12">
        <v>4</v>
      </c>
      <c r="F1185" s="12">
        <v>0</v>
      </c>
      <c r="G1185" s="12">
        <v>5</v>
      </c>
      <c r="H1185" s="2" t="str">
        <f>INDEX(foe_table!$A$2:$A$78,MATCH(IF(B1185=0,I1184,B1185),foe_table!$B$2:$B$78,0))</f>
        <v>Engineering</v>
      </c>
      <c r="I1185" s="2" t="str">
        <f t="shared" si="18"/>
        <v>Other Engineering and Related Technologies</v>
      </c>
    </row>
    <row r="1186" spans="2:9">
      <c r="B1186" s="53"/>
      <c r="C1186" s="11" t="s">
        <v>166</v>
      </c>
      <c r="D1186" s="12">
        <v>3</v>
      </c>
      <c r="E1186" s="12">
        <v>0</v>
      </c>
      <c r="F1186" s="12">
        <v>0</v>
      </c>
      <c r="G1186" s="12">
        <v>0</v>
      </c>
      <c r="H1186" s="2" t="str">
        <f>INDEX(foe_table!$A$2:$A$78,MATCH(IF(B1186=0,I1185,B1186),foe_table!$B$2:$B$78,0))</f>
        <v>Engineering</v>
      </c>
      <c r="I1186" s="2" t="str">
        <f t="shared" si="18"/>
        <v>Other Engineering and Related Technologies</v>
      </c>
    </row>
    <row r="1187" spans="2:9">
      <c r="B1187" s="53"/>
      <c r="C1187" s="11" t="s">
        <v>14</v>
      </c>
      <c r="D1187" s="12">
        <v>0</v>
      </c>
      <c r="E1187" s="12">
        <v>0</v>
      </c>
      <c r="F1187" s="12">
        <v>0</v>
      </c>
      <c r="G1187" s="12">
        <v>0</v>
      </c>
      <c r="H1187" s="2" t="str">
        <f>INDEX(foe_table!$A$2:$A$78,MATCH(IF(B1187=0,I1186,B1187),foe_table!$B$2:$B$78,0))</f>
        <v>Engineering</v>
      </c>
      <c r="I1187" s="2" t="str">
        <f t="shared" si="18"/>
        <v>Other Engineering and Related Technologies</v>
      </c>
    </row>
    <row r="1188" spans="2:9">
      <c r="B1188" s="53"/>
      <c r="C1188" s="11" t="s">
        <v>167</v>
      </c>
      <c r="D1188" s="12">
        <v>0</v>
      </c>
      <c r="E1188" s="12">
        <v>0</v>
      </c>
      <c r="F1188" s="12">
        <v>5</v>
      </c>
      <c r="G1188" s="12">
        <v>0</v>
      </c>
      <c r="H1188" s="2" t="str">
        <f>INDEX(foe_table!$A$2:$A$78,MATCH(IF(B1188=0,I1187,B1188),foe_table!$B$2:$B$78,0))</f>
        <v>Engineering</v>
      </c>
      <c r="I1188" s="2" t="str">
        <f t="shared" si="18"/>
        <v>Other Engineering and Related Technologies</v>
      </c>
    </row>
    <row r="1189" spans="2:9">
      <c r="B1189" s="53"/>
      <c r="C1189" s="11" t="s">
        <v>15</v>
      </c>
      <c r="D1189" s="12">
        <v>0</v>
      </c>
      <c r="E1189" s="12">
        <v>0</v>
      </c>
      <c r="F1189" s="12">
        <v>0</v>
      </c>
      <c r="G1189" s="12">
        <v>0</v>
      </c>
      <c r="H1189" s="2" t="str">
        <f>INDEX(foe_table!$A$2:$A$78,MATCH(IF(B1189=0,I1188,B1189),foe_table!$B$2:$B$78,0))</f>
        <v>Engineering</v>
      </c>
      <c r="I1189" s="2" t="str">
        <f t="shared" si="18"/>
        <v>Other Engineering and Related Technologies</v>
      </c>
    </row>
    <row r="1190" spans="2:9">
      <c r="B1190" s="53"/>
      <c r="C1190" s="11" t="s">
        <v>168</v>
      </c>
      <c r="D1190" s="12">
        <v>0</v>
      </c>
      <c r="E1190" s="12">
        <v>0</v>
      </c>
      <c r="F1190" s="12">
        <v>0</v>
      </c>
      <c r="G1190" s="12">
        <v>0</v>
      </c>
      <c r="H1190" s="2" t="str">
        <f>INDEX(foe_table!$A$2:$A$78,MATCH(IF(B1190=0,I1189,B1190),foe_table!$B$2:$B$78,0))</f>
        <v>Engineering</v>
      </c>
      <c r="I1190" s="2" t="str">
        <f t="shared" si="18"/>
        <v>Other Engineering and Related Technologies</v>
      </c>
    </row>
    <row r="1191" spans="2:9">
      <c r="B1191" s="53"/>
      <c r="C1191" s="11" t="s">
        <v>16</v>
      </c>
      <c r="D1191" s="12">
        <v>0</v>
      </c>
      <c r="E1191" s="12">
        <v>0</v>
      </c>
      <c r="F1191" s="12">
        <v>0</v>
      </c>
      <c r="G1191" s="12">
        <v>0</v>
      </c>
      <c r="H1191" s="2" t="str">
        <f>INDEX(foe_table!$A$2:$A$78,MATCH(IF(B1191=0,I1190,B1191),foe_table!$B$2:$B$78,0))</f>
        <v>Engineering</v>
      </c>
      <c r="I1191" s="2" t="str">
        <f t="shared" si="18"/>
        <v>Other Engineering and Related Technologies</v>
      </c>
    </row>
    <row r="1192" spans="2:9">
      <c r="B1192" s="53"/>
      <c r="C1192" s="11" t="s">
        <v>17</v>
      </c>
      <c r="D1192" s="12">
        <v>0</v>
      </c>
      <c r="E1192" s="12">
        <v>0</v>
      </c>
      <c r="F1192" s="12">
        <v>0</v>
      </c>
      <c r="G1192" s="12">
        <v>0</v>
      </c>
      <c r="H1192" s="2" t="str">
        <f>INDEX(foe_table!$A$2:$A$78,MATCH(IF(B1192=0,I1191,B1192),foe_table!$B$2:$B$78,0))</f>
        <v>Engineering</v>
      </c>
      <c r="I1192" s="2" t="str">
        <f t="shared" si="18"/>
        <v>Other Engineering and Related Technologies</v>
      </c>
    </row>
    <row r="1193" spans="2:9">
      <c r="B1193" s="53"/>
      <c r="C1193" s="11" t="s">
        <v>18</v>
      </c>
      <c r="D1193" s="12">
        <v>0</v>
      </c>
      <c r="E1193" s="12">
        <v>0</v>
      </c>
      <c r="F1193" s="12">
        <v>0</v>
      </c>
      <c r="G1193" s="12">
        <v>0</v>
      </c>
      <c r="H1193" s="2" t="str">
        <f>INDEX(foe_table!$A$2:$A$78,MATCH(IF(B1193=0,I1192,B1193),foe_table!$B$2:$B$78,0))</f>
        <v>Engineering</v>
      </c>
      <c r="I1193" s="2" t="str">
        <f t="shared" si="18"/>
        <v>Other Engineering and Related Technologies</v>
      </c>
    </row>
    <row r="1194" spans="2:9">
      <c r="B1194" s="53"/>
      <c r="C1194" s="11" t="s">
        <v>19</v>
      </c>
      <c r="D1194" s="12">
        <v>0</v>
      </c>
      <c r="E1194" s="12">
        <v>0</v>
      </c>
      <c r="F1194" s="12">
        <v>0</v>
      </c>
      <c r="G1194" s="12">
        <v>0</v>
      </c>
      <c r="H1194" s="2" t="str">
        <f>INDEX(foe_table!$A$2:$A$78,MATCH(IF(B1194=0,I1193,B1194),foe_table!$B$2:$B$78,0))</f>
        <v>Engineering</v>
      </c>
      <c r="I1194" s="2" t="str">
        <f t="shared" si="18"/>
        <v>Other Engineering and Related Technologies</v>
      </c>
    </row>
    <row r="1195" spans="2:9">
      <c r="B1195" s="53"/>
      <c r="C1195" s="11" t="s">
        <v>169</v>
      </c>
      <c r="D1195" s="12">
        <v>0</v>
      </c>
      <c r="E1195" s="12">
        <v>0</v>
      </c>
      <c r="F1195" s="12">
        <v>0</v>
      </c>
      <c r="G1195" s="12">
        <v>0</v>
      </c>
      <c r="H1195" s="2" t="str">
        <f>INDEX(foe_table!$A$2:$A$78,MATCH(IF(B1195=0,I1194,B1195),foe_table!$B$2:$B$78,0))</f>
        <v>Engineering</v>
      </c>
      <c r="I1195" s="2" t="str">
        <f t="shared" si="18"/>
        <v>Other Engineering and Related Technologies</v>
      </c>
    </row>
    <row r="1196" spans="2:9">
      <c r="B1196" s="53"/>
      <c r="C1196" s="11" t="s">
        <v>20</v>
      </c>
      <c r="D1196" s="12">
        <v>0</v>
      </c>
      <c r="E1196" s="12">
        <v>0</v>
      </c>
      <c r="F1196" s="12">
        <v>0</v>
      </c>
      <c r="G1196" s="12">
        <v>0</v>
      </c>
      <c r="H1196" s="2" t="str">
        <f>INDEX(foe_table!$A$2:$A$78,MATCH(IF(B1196=0,I1195,B1196),foe_table!$B$2:$B$78,0))</f>
        <v>Engineering</v>
      </c>
      <c r="I1196" s="2" t="str">
        <f t="shared" si="18"/>
        <v>Other Engineering and Related Technologies</v>
      </c>
    </row>
    <row r="1197" spans="2:9">
      <c r="B1197" s="53"/>
      <c r="C1197" s="11" t="s">
        <v>21</v>
      </c>
      <c r="D1197" s="12">
        <v>0</v>
      </c>
      <c r="E1197" s="12">
        <v>0</v>
      </c>
      <c r="F1197" s="12">
        <v>0</v>
      </c>
      <c r="G1197" s="12">
        <v>0</v>
      </c>
      <c r="H1197" s="2" t="str">
        <f>INDEX(foe_table!$A$2:$A$78,MATCH(IF(B1197=0,I1196,B1197),foe_table!$B$2:$B$78,0))</f>
        <v>Engineering</v>
      </c>
      <c r="I1197" s="2" t="str">
        <f t="shared" si="18"/>
        <v>Other Engineering and Related Technologies</v>
      </c>
    </row>
    <row r="1198" spans="2:9">
      <c r="B1198" s="53"/>
      <c r="C1198" s="11" t="s">
        <v>170</v>
      </c>
      <c r="D1198" s="12">
        <v>0</v>
      </c>
      <c r="E1198" s="12">
        <v>0</v>
      </c>
      <c r="F1198" s="12">
        <v>0</v>
      </c>
      <c r="G1198" s="12">
        <v>0</v>
      </c>
      <c r="H1198" s="2" t="str">
        <f>INDEX(foe_table!$A$2:$A$78,MATCH(IF(B1198=0,I1197,B1198),foe_table!$B$2:$B$78,0))</f>
        <v>Engineering</v>
      </c>
      <c r="I1198" s="2" t="str">
        <f t="shared" si="18"/>
        <v>Other Engineering and Related Technologies</v>
      </c>
    </row>
    <row r="1199" spans="2:9">
      <c r="B1199" s="53"/>
      <c r="C1199" s="11" t="s">
        <v>22</v>
      </c>
      <c r="D1199" s="12">
        <v>3</v>
      </c>
      <c r="E1199" s="12">
        <v>0</v>
      </c>
      <c r="F1199" s="12">
        <v>0</v>
      </c>
      <c r="G1199" s="12">
        <v>0</v>
      </c>
      <c r="H1199" s="2" t="str">
        <f>INDEX(foe_table!$A$2:$A$78,MATCH(IF(B1199=0,I1198,B1199),foe_table!$B$2:$B$78,0))</f>
        <v>Engineering</v>
      </c>
      <c r="I1199" s="2" t="str">
        <f t="shared" si="18"/>
        <v>Other Engineering and Related Technologies</v>
      </c>
    </row>
    <row r="1200" spans="2:9">
      <c r="B1200" s="53"/>
      <c r="C1200" s="11" t="s">
        <v>23</v>
      </c>
      <c r="D1200" s="12">
        <v>0</v>
      </c>
      <c r="E1200" s="12">
        <v>0</v>
      </c>
      <c r="F1200" s="12">
        <v>0</v>
      </c>
      <c r="G1200" s="12">
        <v>0</v>
      </c>
      <c r="H1200" s="2" t="str">
        <f>INDEX(foe_table!$A$2:$A$78,MATCH(IF(B1200=0,I1199,B1200),foe_table!$B$2:$B$78,0))</f>
        <v>Engineering</v>
      </c>
      <c r="I1200" s="2" t="str">
        <f t="shared" si="18"/>
        <v>Other Engineering and Related Technologies</v>
      </c>
    </row>
    <row r="1201" spans="2:9">
      <c r="B1201" s="53"/>
      <c r="C1201" s="11" t="s">
        <v>24</v>
      </c>
      <c r="D1201" s="12">
        <v>14</v>
      </c>
      <c r="E1201" s="12">
        <v>8</v>
      </c>
      <c r="F1201" s="12">
        <v>11</v>
      </c>
      <c r="G1201" s="12">
        <v>12</v>
      </c>
      <c r="H1201" s="2" t="str">
        <f>INDEX(foe_table!$A$2:$A$78,MATCH(IF(B1201=0,I1200,B1201),foe_table!$B$2:$B$78,0))</f>
        <v>Engineering</v>
      </c>
      <c r="I1201" s="2" t="str">
        <f t="shared" si="18"/>
        <v>Other Engineering and Related Technologies</v>
      </c>
    </row>
    <row r="1202" spans="2:9">
      <c r="B1202" s="52" t="s">
        <v>63</v>
      </c>
      <c r="C1202" s="11" t="s">
        <v>0</v>
      </c>
      <c r="D1202" s="12">
        <v>0</v>
      </c>
      <c r="E1202" s="12">
        <v>0</v>
      </c>
      <c r="F1202" s="12">
        <v>0</v>
      </c>
      <c r="G1202" s="12">
        <v>0</v>
      </c>
      <c r="H1202" s="2">
        <f>INDEX(foe_table!$A$2:$A$78,MATCH(IF(B1202=0,I1201,B1202),foe_table!$B$2:$B$78,0))</f>
        <v>0</v>
      </c>
      <c r="I1202" s="2" t="str">
        <f t="shared" si="18"/>
        <v>Architecture and Building, nfd</v>
      </c>
    </row>
    <row r="1203" spans="2:9">
      <c r="B1203" s="53"/>
      <c r="C1203" s="11" t="s">
        <v>1</v>
      </c>
      <c r="D1203" s="12">
        <v>0</v>
      </c>
      <c r="E1203" s="12">
        <v>0</v>
      </c>
      <c r="F1203" s="12">
        <v>0</v>
      </c>
      <c r="G1203" s="12">
        <v>0</v>
      </c>
      <c r="H1203" s="2">
        <f>INDEX(foe_table!$A$2:$A$78,MATCH(IF(B1203=0,I1202,B1203),foe_table!$B$2:$B$78,0))</f>
        <v>0</v>
      </c>
      <c r="I1203" s="2" t="str">
        <f t="shared" si="18"/>
        <v>Architecture and Building, nfd</v>
      </c>
    </row>
    <row r="1204" spans="2:9">
      <c r="B1204" s="53"/>
      <c r="C1204" s="11" t="s">
        <v>2</v>
      </c>
      <c r="D1204" s="12">
        <v>0</v>
      </c>
      <c r="E1204" s="12">
        <v>0</v>
      </c>
      <c r="F1204" s="12">
        <v>0</v>
      </c>
      <c r="G1204" s="12">
        <v>0</v>
      </c>
      <c r="H1204" s="2">
        <f>INDEX(foe_table!$A$2:$A$78,MATCH(IF(B1204=0,I1203,B1204),foe_table!$B$2:$B$78,0))</f>
        <v>0</v>
      </c>
      <c r="I1204" s="2" t="str">
        <f t="shared" si="18"/>
        <v>Architecture and Building, nfd</v>
      </c>
    </row>
    <row r="1205" spans="2:9">
      <c r="B1205" s="53"/>
      <c r="C1205" s="11" t="s">
        <v>142</v>
      </c>
      <c r="D1205" s="12">
        <v>4</v>
      </c>
      <c r="E1205" s="12">
        <v>0</v>
      </c>
      <c r="F1205" s="12">
        <v>0</v>
      </c>
      <c r="G1205" s="12">
        <v>0</v>
      </c>
      <c r="H1205" s="2">
        <f>INDEX(foe_table!$A$2:$A$78,MATCH(IF(B1205=0,I1204,B1205),foe_table!$B$2:$B$78,0))</f>
        <v>0</v>
      </c>
      <c r="I1205" s="2" t="str">
        <f t="shared" si="18"/>
        <v>Architecture and Building, nfd</v>
      </c>
    </row>
    <row r="1206" spans="2:9">
      <c r="B1206" s="53"/>
      <c r="C1206" s="11" t="s">
        <v>143</v>
      </c>
      <c r="D1206" s="12">
        <v>0</v>
      </c>
      <c r="E1206" s="12">
        <v>0</v>
      </c>
      <c r="F1206" s="12">
        <v>0</v>
      </c>
      <c r="G1206" s="12">
        <v>0</v>
      </c>
      <c r="H1206" s="2">
        <f>INDEX(foe_table!$A$2:$A$78,MATCH(IF(B1206=0,I1205,B1206),foe_table!$B$2:$B$78,0))</f>
        <v>0</v>
      </c>
      <c r="I1206" s="2" t="str">
        <f t="shared" si="18"/>
        <v>Architecture and Building, nfd</v>
      </c>
    </row>
    <row r="1207" spans="2:9">
      <c r="B1207" s="53"/>
      <c r="C1207" s="11" t="s">
        <v>3</v>
      </c>
      <c r="D1207" s="12">
        <v>0</v>
      </c>
      <c r="E1207" s="12">
        <v>0</v>
      </c>
      <c r="F1207" s="12">
        <v>0</v>
      </c>
      <c r="G1207" s="12">
        <v>0</v>
      </c>
      <c r="H1207" s="2">
        <f>INDEX(foe_table!$A$2:$A$78,MATCH(IF(B1207=0,I1206,B1207),foe_table!$B$2:$B$78,0))</f>
        <v>0</v>
      </c>
      <c r="I1207" s="2" t="str">
        <f t="shared" si="18"/>
        <v>Architecture and Building, nfd</v>
      </c>
    </row>
    <row r="1208" spans="2:9">
      <c r="B1208" s="53"/>
      <c r="C1208" s="11" t="s">
        <v>144</v>
      </c>
      <c r="D1208" s="12">
        <v>0</v>
      </c>
      <c r="E1208" s="12">
        <v>0</v>
      </c>
      <c r="F1208" s="12">
        <v>0</v>
      </c>
      <c r="G1208" s="12">
        <v>0</v>
      </c>
      <c r="H1208" s="2">
        <f>INDEX(foe_table!$A$2:$A$78,MATCH(IF(B1208=0,I1207,B1208),foe_table!$B$2:$B$78,0))</f>
        <v>0</v>
      </c>
      <c r="I1208" s="2" t="str">
        <f t="shared" si="18"/>
        <v>Architecture and Building, nfd</v>
      </c>
    </row>
    <row r="1209" spans="2:9">
      <c r="B1209" s="53"/>
      <c r="C1209" s="11" t="s">
        <v>145</v>
      </c>
      <c r="D1209" s="12">
        <v>0</v>
      </c>
      <c r="E1209" s="12">
        <v>0</v>
      </c>
      <c r="F1209" s="12">
        <v>0</v>
      </c>
      <c r="G1209" s="12">
        <v>0</v>
      </c>
      <c r="H1209" s="2">
        <f>INDEX(foe_table!$A$2:$A$78,MATCH(IF(B1209=0,I1208,B1209),foe_table!$B$2:$B$78,0))</f>
        <v>0</v>
      </c>
      <c r="I1209" s="2" t="str">
        <f t="shared" si="18"/>
        <v>Architecture and Building, nfd</v>
      </c>
    </row>
    <row r="1210" spans="2:9">
      <c r="B1210" s="53"/>
      <c r="C1210" s="11" t="s">
        <v>146</v>
      </c>
      <c r="D1210" s="12">
        <v>3</v>
      </c>
      <c r="E1210" s="12">
        <v>0</v>
      </c>
      <c r="F1210" s="12">
        <v>0</v>
      </c>
      <c r="G1210" s="12">
        <v>0</v>
      </c>
      <c r="H1210" s="2">
        <f>INDEX(foe_table!$A$2:$A$78,MATCH(IF(B1210=0,I1209,B1210),foe_table!$B$2:$B$78,0))</f>
        <v>0</v>
      </c>
      <c r="I1210" s="2" t="str">
        <f t="shared" si="18"/>
        <v>Architecture and Building, nfd</v>
      </c>
    </row>
    <row r="1211" spans="2:9">
      <c r="B1211" s="53"/>
      <c r="C1211" s="11" t="s">
        <v>147</v>
      </c>
      <c r="D1211" s="12">
        <v>0</v>
      </c>
      <c r="E1211" s="12">
        <v>0</v>
      </c>
      <c r="F1211" s="12">
        <v>0</v>
      </c>
      <c r="G1211" s="12">
        <v>0</v>
      </c>
      <c r="H1211" s="2">
        <f>INDEX(foe_table!$A$2:$A$78,MATCH(IF(B1211=0,I1210,B1211),foe_table!$B$2:$B$78,0))</f>
        <v>0</v>
      </c>
      <c r="I1211" s="2" t="str">
        <f t="shared" si="18"/>
        <v>Architecture and Building, nfd</v>
      </c>
    </row>
    <row r="1212" spans="2:9">
      <c r="B1212" s="53"/>
      <c r="C1212" s="11" t="s">
        <v>148</v>
      </c>
      <c r="D1212" s="12">
        <v>0</v>
      </c>
      <c r="E1212" s="12">
        <v>0</v>
      </c>
      <c r="F1212" s="12">
        <v>0</v>
      </c>
      <c r="G1212" s="12">
        <v>0</v>
      </c>
      <c r="H1212" s="2">
        <f>INDEX(foe_table!$A$2:$A$78,MATCH(IF(B1212=0,I1211,B1212),foe_table!$B$2:$B$78,0))</f>
        <v>0</v>
      </c>
      <c r="I1212" s="2" t="str">
        <f t="shared" si="18"/>
        <v>Architecture and Building, nfd</v>
      </c>
    </row>
    <row r="1213" spans="2:9">
      <c r="B1213" s="53"/>
      <c r="C1213" s="11" t="s">
        <v>149</v>
      </c>
      <c r="D1213" s="12">
        <v>0</v>
      </c>
      <c r="E1213" s="12">
        <v>0</v>
      </c>
      <c r="F1213" s="12">
        <v>0</v>
      </c>
      <c r="G1213" s="12">
        <v>0</v>
      </c>
      <c r="H1213" s="2">
        <f>INDEX(foe_table!$A$2:$A$78,MATCH(IF(B1213=0,I1212,B1213),foe_table!$B$2:$B$78,0))</f>
        <v>0</v>
      </c>
      <c r="I1213" s="2" t="str">
        <f t="shared" si="18"/>
        <v>Architecture and Building, nfd</v>
      </c>
    </row>
    <row r="1214" spans="2:9">
      <c r="B1214" s="53"/>
      <c r="C1214" s="11" t="s">
        <v>150</v>
      </c>
      <c r="D1214" s="12">
        <v>0</v>
      </c>
      <c r="E1214" s="12">
        <v>0</v>
      </c>
      <c r="F1214" s="12">
        <v>0</v>
      </c>
      <c r="G1214" s="12">
        <v>0</v>
      </c>
      <c r="H1214" s="2">
        <f>INDEX(foe_table!$A$2:$A$78,MATCH(IF(B1214=0,I1213,B1214),foe_table!$B$2:$B$78,0))</f>
        <v>0</v>
      </c>
      <c r="I1214" s="2" t="str">
        <f t="shared" si="18"/>
        <v>Architecture and Building, nfd</v>
      </c>
    </row>
    <row r="1215" spans="2:9">
      <c r="B1215" s="53"/>
      <c r="C1215" s="11" t="s">
        <v>4</v>
      </c>
      <c r="D1215" s="12">
        <v>0</v>
      </c>
      <c r="E1215" s="12">
        <v>0</v>
      </c>
      <c r="F1215" s="12">
        <v>0</v>
      </c>
      <c r="G1215" s="12">
        <v>0</v>
      </c>
      <c r="H1215" s="2">
        <f>INDEX(foe_table!$A$2:$A$78,MATCH(IF(B1215=0,I1214,B1215),foe_table!$B$2:$B$78,0))</f>
        <v>0</v>
      </c>
      <c r="I1215" s="2" t="str">
        <f t="shared" si="18"/>
        <v>Architecture and Building, nfd</v>
      </c>
    </row>
    <row r="1216" spans="2:9">
      <c r="B1216" s="53"/>
      <c r="C1216" s="11" t="s">
        <v>151</v>
      </c>
      <c r="D1216" s="12">
        <v>0</v>
      </c>
      <c r="E1216" s="12">
        <v>0</v>
      </c>
      <c r="F1216" s="12">
        <v>0</v>
      </c>
      <c r="G1216" s="12">
        <v>0</v>
      </c>
      <c r="H1216" s="2">
        <f>INDEX(foe_table!$A$2:$A$78,MATCH(IF(B1216=0,I1215,B1216),foe_table!$B$2:$B$78,0))</f>
        <v>0</v>
      </c>
      <c r="I1216" s="2" t="str">
        <f t="shared" si="18"/>
        <v>Architecture and Building, nfd</v>
      </c>
    </row>
    <row r="1217" spans="2:9">
      <c r="B1217" s="53"/>
      <c r="C1217" s="11" t="s">
        <v>152</v>
      </c>
      <c r="D1217" s="12">
        <v>0</v>
      </c>
      <c r="E1217" s="12">
        <v>0</v>
      </c>
      <c r="F1217" s="12">
        <v>0</v>
      </c>
      <c r="G1217" s="12">
        <v>0</v>
      </c>
      <c r="H1217" s="2">
        <f>INDEX(foe_table!$A$2:$A$78,MATCH(IF(B1217=0,I1216,B1217),foe_table!$B$2:$B$78,0))</f>
        <v>0</v>
      </c>
      <c r="I1217" s="2" t="str">
        <f t="shared" si="18"/>
        <v>Architecture and Building, nfd</v>
      </c>
    </row>
    <row r="1218" spans="2:9">
      <c r="B1218" s="53"/>
      <c r="C1218" s="11" t="s">
        <v>153</v>
      </c>
      <c r="D1218" s="12">
        <v>0</v>
      </c>
      <c r="E1218" s="12">
        <v>0</v>
      </c>
      <c r="F1218" s="12">
        <v>0</v>
      </c>
      <c r="G1218" s="12">
        <v>0</v>
      </c>
      <c r="H1218" s="2">
        <f>INDEX(foe_table!$A$2:$A$78,MATCH(IF(B1218=0,I1217,B1218),foe_table!$B$2:$B$78,0))</f>
        <v>0</v>
      </c>
      <c r="I1218" s="2" t="str">
        <f t="shared" si="18"/>
        <v>Architecture and Building, nfd</v>
      </c>
    </row>
    <row r="1219" spans="2:9">
      <c r="B1219" s="53"/>
      <c r="C1219" s="11" t="s">
        <v>154</v>
      </c>
      <c r="D1219" s="12">
        <v>0</v>
      </c>
      <c r="E1219" s="12">
        <v>0</v>
      </c>
      <c r="F1219" s="12">
        <v>0</v>
      </c>
      <c r="G1219" s="12">
        <v>0</v>
      </c>
      <c r="H1219" s="2">
        <f>INDEX(foe_table!$A$2:$A$78,MATCH(IF(B1219=0,I1218,B1219),foe_table!$B$2:$B$78,0))</f>
        <v>0</v>
      </c>
      <c r="I1219" s="2" t="str">
        <f t="shared" si="18"/>
        <v>Architecture and Building, nfd</v>
      </c>
    </row>
    <row r="1220" spans="2:9">
      <c r="B1220" s="53"/>
      <c r="C1220" s="11" t="s">
        <v>5</v>
      </c>
      <c r="D1220" s="12">
        <v>0</v>
      </c>
      <c r="E1220" s="12">
        <v>0</v>
      </c>
      <c r="F1220" s="12">
        <v>0</v>
      </c>
      <c r="G1220" s="12">
        <v>0</v>
      </c>
      <c r="H1220" s="2">
        <f>INDEX(foe_table!$A$2:$A$78,MATCH(IF(B1220=0,I1219,B1220),foe_table!$B$2:$B$78,0))</f>
        <v>0</v>
      </c>
      <c r="I1220" s="2" t="str">
        <f t="shared" si="18"/>
        <v>Architecture and Building, nfd</v>
      </c>
    </row>
    <row r="1221" spans="2:9">
      <c r="B1221" s="53"/>
      <c r="C1221" s="11" t="s">
        <v>155</v>
      </c>
      <c r="D1221" s="12">
        <v>0</v>
      </c>
      <c r="E1221" s="12">
        <v>0</v>
      </c>
      <c r="F1221" s="12">
        <v>0</v>
      </c>
      <c r="G1221" s="12">
        <v>0</v>
      </c>
      <c r="H1221" s="2">
        <f>INDEX(foe_table!$A$2:$A$78,MATCH(IF(B1221=0,I1220,B1221),foe_table!$B$2:$B$78,0))</f>
        <v>0</v>
      </c>
      <c r="I1221" s="2" t="str">
        <f t="shared" si="18"/>
        <v>Architecture and Building, nfd</v>
      </c>
    </row>
    <row r="1222" spans="2:9">
      <c r="B1222" s="53"/>
      <c r="C1222" s="11" t="s">
        <v>156</v>
      </c>
      <c r="D1222" s="12">
        <v>0</v>
      </c>
      <c r="E1222" s="12">
        <v>0</v>
      </c>
      <c r="F1222" s="12">
        <v>0</v>
      </c>
      <c r="G1222" s="12">
        <v>0</v>
      </c>
      <c r="H1222" s="2">
        <f>INDEX(foe_table!$A$2:$A$78,MATCH(IF(B1222=0,I1221,B1222),foe_table!$B$2:$B$78,0))</f>
        <v>0</v>
      </c>
      <c r="I1222" s="2" t="str">
        <f t="shared" si="18"/>
        <v>Architecture and Building, nfd</v>
      </c>
    </row>
    <row r="1223" spans="2:9">
      <c r="B1223" s="53"/>
      <c r="C1223" s="11" t="s">
        <v>6</v>
      </c>
      <c r="D1223" s="12">
        <v>0</v>
      </c>
      <c r="E1223" s="12">
        <v>0</v>
      </c>
      <c r="F1223" s="12">
        <v>0</v>
      </c>
      <c r="G1223" s="12">
        <v>0</v>
      </c>
      <c r="H1223" s="2">
        <f>INDEX(foe_table!$A$2:$A$78,MATCH(IF(B1223=0,I1222,B1223),foe_table!$B$2:$B$78,0))</f>
        <v>0</v>
      </c>
      <c r="I1223" s="2" t="str">
        <f t="shared" si="18"/>
        <v>Architecture and Building, nfd</v>
      </c>
    </row>
    <row r="1224" spans="2:9">
      <c r="B1224" s="53"/>
      <c r="C1224" s="11" t="s">
        <v>7</v>
      </c>
      <c r="D1224" s="12">
        <v>0</v>
      </c>
      <c r="E1224" s="12">
        <v>0</v>
      </c>
      <c r="F1224" s="12">
        <v>0</v>
      </c>
      <c r="G1224" s="12">
        <v>0</v>
      </c>
      <c r="H1224" s="2">
        <f>INDEX(foe_table!$A$2:$A$78,MATCH(IF(B1224=0,I1223,B1224),foe_table!$B$2:$B$78,0))</f>
        <v>0</v>
      </c>
      <c r="I1224" s="2" t="str">
        <f t="shared" si="18"/>
        <v>Architecture and Building, nfd</v>
      </c>
    </row>
    <row r="1225" spans="2:9">
      <c r="B1225" s="53"/>
      <c r="C1225" s="11" t="s">
        <v>157</v>
      </c>
      <c r="D1225" s="12">
        <v>0</v>
      </c>
      <c r="E1225" s="12">
        <v>0</v>
      </c>
      <c r="F1225" s="12">
        <v>0</v>
      </c>
      <c r="G1225" s="12">
        <v>0</v>
      </c>
      <c r="H1225" s="2">
        <f>INDEX(foe_table!$A$2:$A$78,MATCH(IF(B1225=0,I1224,B1225),foe_table!$B$2:$B$78,0))</f>
        <v>0</v>
      </c>
      <c r="I1225" s="2" t="str">
        <f t="shared" si="18"/>
        <v>Architecture and Building, nfd</v>
      </c>
    </row>
    <row r="1226" spans="2:9">
      <c r="B1226" s="53"/>
      <c r="C1226" s="11" t="s">
        <v>8</v>
      </c>
      <c r="D1226" s="12">
        <v>0</v>
      </c>
      <c r="E1226" s="12">
        <v>0</v>
      </c>
      <c r="F1226" s="12">
        <v>0</v>
      </c>
      <c r="G1226" s="12">
        <v>0</v>
      </c>
      <c r="H1226" s="2">
        <f>INDEX(foe_table!$A$2:$A$78,MATCH(IF(B1226=0,I1225,B1226),foe_table!$B$2:$B$78,0))</f>
        <v>0</v>
      </c>
      <c r="I1226" s="2" t="str">
        <f t="shared" si="18"/>
        <v>Architecture and Building, nfd</v>
      </c>
    </row>
    <row r="1227" spans="2:9">
      <c r="B1227" s="53"/>
      <c r="C1227" s="11" t="s">
        <v>158</v>
      </c>
      <c r="D1227" s="12">
        <v>0</v>
      </c>
      <c r="E1227" s="12">
        <v>0</v>
      </c>
      <c r="F1227" s="12">
        <v>0</v>
      </c>
      <c r="G1227" s="12">
        <v>0</v>
      </c>
      <c r="H1227" s="2">
        <f>INDEX(foe_table!$A$2:$A$78,MATCH(IF(B1227=0,I1226,B1227),foe_table!$B$2:$B$78,0))</f>
        <v>0</v>
      </c>
      <c r="I1227" s="2" t="str">
        <f t="shared" si="18"/>
        <v>Architecture and Building, nfd</v>
      </c>
    </row>
    <row r="1228" spans="2:9">
      <c r="B1228" s="53"/>
      <c r="C1228" s="11" t="s">
        <v>159</v>
      </c>
      <c r="D1228" s="12">
        <v>0</v>
      </c>
      <c r="E1228" s="12">
        <v>0</v>
      </c>
      <c r="F1228" s="12">
        <v>0</v>
      </c>
      <c r="G1228" s="12">
        <v>0</v>
      </c>
      <c r="H1228" s="2">
        <f>INDEX(foe_table!$A$2:$A$78,MATCH(IF(B1228=0,I1227,B1228),foe_table!$B$2:$B$78,0))</f>
        <v>0</v>
      </c>
      <c r="I1228" s="2" t="str">
        <f t="shared" si="18"/>
        <v>Architecture and Building, nfd</v>
      </c>
    </row>
    <row r="1229" spans="2:9">
      <c r="B1229" s="53"/>
      <c r="C1229" s="11" t="s">
        <v>9</v>
      </c>
      <c r="D1229" s="12">
        <v>0</v>
      </c>
      <c r="E1229" s="12">
        <v>0</v>
      </c>
      <c r="F1229" s="12">
        <v>0</v>
      </c>
      <c r="G1229" s="12">
        <v>0</v>
      </c>
      <c r="H1229" s="2">
        <f>INDEX(foe_table!$A$2:$A$78,MATCH(IF(B1229=0,I1228,B1229),foe_table!$B$2:$B$78,0))</f>
        <v>0</v>
      </c>
      <c r="I1229" s="2" t="str">
        <f t="shared" si="18"/>
        <v>Architecture and Building, nfd</v>
      </c>
    </row>
    <row r="1230" spans="2:9">
      <c r="B1230" s="53"/>
      <c r="C1230" s="11" t="s">
        <v>160</v>
      </c>
      <c r="D1230" s="12">
        <v>6</v>
      </c>
      <c r="E1230" s="12">
        <v>0</v>
      </c>
      <c r="F1230" s="12">
        <v>0</v>
      </c>
      <c r="G1230" s="12">
        <v>0</v>
      </c>
      <c r="H1230" s="2">
        <f>INDEX(foe_table!$A$2:$A$78,MATCH(IF(B1230=0,I1229,B1230),foe_table!$B$2:$B$78,0))</f>
        <v>0</v>
      </c>
      <c r="I1230" s="2" t="str">
        <f t="shared" si="18"/>
        <v>Architecture and Building, nfd</v>
      </c>
    </row>
    <row r="1231" spans="2:9">
      <c r="B1231" s="53"/>
      <c r="C1231" s="11" t="s">
        <v>10</v>
      </c>
      <c r="D1231" s="12">
        <v>0</v>
      </c>
      <c r="E1231" s="12">
        <v>0</v>
      </c>
      <c r="F1231" s="12">
        <v>0</v>
      </c>
      <c r="G1231" s="12">
        <v>0</v>
      </c>
      <c r="H1231" s="2">
        <f>INDEX(foe_table!$A$2:$A$78,MATCH(IF(B1231=0,I1230,B1231),foe_table!$B$2:$B$78,0))</f>
        <v>0</v>
      </c>
      <c r="I1231" s="2" t="str">
        <f t="shared" si="18"/>
        <v>Architecture and Building, nfd</v>
      </c>
    </row>
    <row r="1232" spans="2:9">
      <c r="B1232" s="53"/>
      <c r="C1232" s="11" t="s">
        <v>161</v>
      </c>
      <c r="D1232" s="12">
        <v>0</v>
      </c>
      <c r="E1232" s="12">
        <v>0</v>
      </c>
      <c r="F1232" s="12">
        <v>0</v>
      </c>
      <c r="G1232" s="12">
        <v>0</v>
      </c>
      <c r="H1232" s="2">
        <f>INDEX(foe_table!$A$2:$A$78,MATCH(IF(B1232=0,I1231,B1232),foe_table!$B$2:$B$78,0))</f>
        <v>0</v>
      </c>
      <c r="I1232" s="2" t="str">
        <f t="shared" si="18"/>
        <v>Architecture and Building, nfd</v>
      </c>
    </row>
    <row r="1233" spans="2:9">
      <c r="B1233" s="53"/>
      <c r="C1233" s="11" t="s">
        <v>162</v>
      </c>
      <c r="D1233" s="12">
        <v>0</v>
      </c>
      <c r="E1233" s="12">
        <v>0</v>
      </c>
      <c r="F1233" s="12">
        <v>0</v>
      </c>
      <c r="G1233" s="12">
        <v>0</v>
      </c>
      <c r="H1233" s="2">
        <f>INDEX(foe_table!$A$2:$A$78,MATCH(IF(B1233=0,I1232,B1233),foe_table!$B$2:$B$78,0))</f>
        <v>0</v>
      </c>
      <c r="I1233" s="2" t="str">
        <f t="shared" si="18"/>
        <v>Architecture and Building, nfd</v>
      </c>
    </row>
    <row r="1234" spans="2:9">
      <c r="B1234" s="53"/>
      <c r="C1234" s="11" t="s">
        <v>163</v>
      </c>
      <c r="D1234" s="12">
        <v>0</v>
      </c>
      <c r="E1234" s="12">
        <v>0</v>
      </c>
      <c r="F1234" s="12">
        <v>0</v>
      </c>
      <c r="G1234" s="12">
        <v>0</v>
      </c>
      <c r="H1234" s="2">
        <f>INDEX(foe_table!$A$2:$A$78,MATCH(IF(B1234=0,I1233,B1234),foe_table!$B$2:$B$78,0))</f>
        <v>0</v>
      </c>
      <c r="I1234" s="2" t="str">
        <f t="shared" ref="I1234:I1297" si="19">IF(B1234=0,I1233,B1234)</f>
        <v>Architecture and Building, nfd</v>
      </c>
    </row>
    <row r="1235" spans="2:9">
      <c r="B1235" s="53"/>
      <c r="C1235" s="11" t="s">
        <v>11</v>
      </c>
      <c r="D1235" s="12">
        <v>0</v>
      </c>
      <c r="E1235" s="12">
        <v>0</v>
      </c>
      <c r="F1235" s="12">
        <v>0</v>
      </c>
      <c r="G1235" s="12">
        <v>0</v>
      </c>
      <c r="H1235" s="2">
        <f>INDEX(foe_table!$A$2:$A$78,MATCH(IF(B1235=0,I1234,B1235),foe_table!$B$2:$B$78,0))</f>
        <v>0</v>
      </c>
      <c r="I1235" s="2" t="str">
        <f t="shared" si="19"/>
        <v>Architecture and Building, nfd</v>
      </c>
    </row>
    <row r="1236" spans="2:9">
      <c r="B1236" s="53"/>
      <c r="C1236" s="11" t="s">
        <v>164</v>
      </c>
      <c r="D1236" s="12">
        <v>0</v>
      </c>
      <c r="E1236" s="12">
        <v>0</v>
      </c>
      <c r="F1236" s="12">
        <v>0</v>
      </c>
      <c r="G1236" s="12">
        <v>0</v>
      </c>
      <c r="H1236" s="2">
        <f>INDEX(foe_table!$A$2:$A$78,MATCH(IF(B1236=0,I1235,B1236),foe_table!$B$2:$B$78,0))</f>
        <v>0</v>
      </c>
      <c r="I1236" s="2" t="str">
        <f t="shared" si="19"/>
        <v>Architecture and Building, nfd</v>
      </c>
    </row>
    <row r="1237" spans="2:9">
      <c r="B1237" s="53"/>
      <c r="C1237" s="11" t="s">
        <v>12</v>
      </c>
      <c r="D1237" s="12">
        <v>0</v>
      </c>
      <c r="E1237" s="12">
        <v>0</v>
      </c>
      <c r="F1237" s="12">
        <v>0</v>
      </c>
      <c r="G1237" s="12">
        <v>0</v>
      </c>
      <c r="H1237" s="2">
        <f>INDEX(foe_table!$A$2:$A$78,MATCH(IF(B1237=0,I1236,B1237),foe_table!$B$2:$B$78,0))</f>
        <v>0</v>
      </c>
      <c r="I1237" s="2" t="str">
        <f t="shared" si="19"/>
        <v>Architecture and Building, nfd</v>
      </c>
    </row>
    <row r="1238" spans="2:9">
      <c r="B1238" s="53"/>
      <c r="C1238" s="11" t="s">
        <v>165</v>
      </c>
      <c r="D1238" s="12">
        <v>0</v>
      </c>
      <c r="E1238" s="12">
        <v>0</v>
      </c>
      <c r="F1238" s="12">
        <v>0</v>
      </c>
      <c r="G1238" s="12">
        <v>0</v>
      </c>
      <c r="H1238" s="2">
        <f>INDEX(foe_table!$A$2:$A$78,MATCH(IF(B1238=0,I1237,B1238),foe_table!$B$2:$B$78,0))</f>
        <v>0</v>
      </c>
      <c r="I1238" s="2" t="str">
        <f t="shared" si="19"/>
        <v>Architecture and Building, nfd</v>
      </c>
    </row>
    <row r="1239" spans="2:9">
      <c r="B1239" s="53"/>
      <c r="C1239" s="11" t="s">
        <v>13</v>
      </c>
      <c r="D1239" s="12">
        <v>0</v>
      </c>
      <c r="E1239" s="12">
        <v>0</v>
      </c>
      <c r="F1239" s="12">
        <v>0</v>
      </c>
      <c r="G1239" s="12">
        <v>0</v>
      </c>
      <c r="H1239" s="2">
        <f>INDEX(foe_table!$A$2:$A$78,MATCH(IF(B1239=0,I1238,B1239),foe_table!$B$2:$B$78,0))</f>
        <v>0</v>
      </c>
      <c r="I1239" s="2" t="str">
        <f t="shared" si="19"/>
        <v>Architecture and Building, nfd</v>
      </c>
    </row>
    <row r="1240" spans="2:9">
      <c r="B1240" s="53"/>
      <c r="C1240" s="11" t="s">
        <v>166</v>
      </c>
      <c r="D1240" s="12">
        <v>0</v>
      </c>
      <c r="E1240" s="12">
        <v>0</v>
      </c>
      <c r="F1240" s="12">
        <v>0</v>
      </c>
      <c r="G1240" s="12">
        <v>0</v>
      </c>
      <c r="H1240" s="2">
        <f>INDEX(foe_table!$A$2:$A$78,MATCH(IF(B1240=0,I1239,B1240),foe_table!$B$2:$B$78,0))</f>
        <v>0</v>
      </c>
      <c r="I1240" s="2" t="str">
        <f t="shared" si="19"/>
        <v>Architecture and Building, nfd</v>
      </c>
    </row>
    <row r="1241" spans="2:9">
      <c r="B1241" s="53"/>
      <c r="C1241" s="11" t="s">
        <v>14</v>
      </c>
      <c r="D1241" s="12">
        <v>0</v>
      </c>
      <c r="E1241" s="12">
        <v>0</v>
      </c>
      <c r="F1241" s="12">
        <v>0</v>
      </c>
      <c r="G1241" s="12">
        <v>0</v>
      </c>
      <c r="H1241" s="2">
        <f>INDEX(foe_table!$A$2:$A$78,MATCH(IF(B1241=0,I1240,B1241),foe_table!$B$2:$B$78,0))</f>
        <v>0</v>
      </c>
      <c r="I1241" s="2" t="str">
        <f t="shared" si="19"/>
        <v>Architecture and Building, nfd</v>
      </c>
    </row>
    <row r="1242" spans="2:9">
      <c r="B1242" s="53"/>
      <c r="C1242" s="11" t="s">
        <v>167</v>
      </c>
      <c r="D1242" s="12">
        <v>0</v>
      </c>
      <c r="E1242" s="12">
        <v>0</v>
      </c>
      <c r="F1242" s="12">
        <v>0</v>
      </c>
      <c r="G1242" s="12">
        <v>0</v>
      </c>
      <c r="H1242" s="2">
        <f>INDEX(foe_table!$A$2:$A$78,MATCH(IF(B1242=0,I1241,B1242),foe_table!$B$2:$B$78,0))</f>
        <v>0</v>
      </c>
      <c r="I1242" s="2" t="str">
        <f t="shared" si="19"/>
        <v>Architecture and Building, nfd</v>
      </c>
    </row>
    <row r="1243" spans="2:9">
      <c r="B1243" s="53"/>
      <c r="C1243" s="11" t="s">
        <v>15</v>
      </c>
      <c r="D1243" s="12">
        <v>0</v>
      </c>
      <c r="E1243" s="12">
        <v>0</v>
      </c>
      <c r="F1243" s="12">
        <v>0</v>
      </c>
      <c r="G1243" s="12">
        <v>0</v>
      </c>
      <c r="H1243" s="2">
        <f>INDEX(foe_table!$A$2:$A$78,MATCH(IF(B1243=0,I1242,B1243),foe_table!$B$2:$B$78,0))</f>
        <v>0</v>
      </c>
      <c r="I1243" s="2" t="str">
        <f t="shared" si="19"/>
        <v>Architecture and Building, nfd</v>
      </c>
    </row>
    <row r="1244" spans="2:9">
      <c r="B1244" s="53"/>
      <c r="C1244" s="11" t="s">
        <v>168</v>
      </c>
      <c r="D1244" s="12">
        <v>0</v>
      </c>
      <c r="E1244" s="12">
        <v>0</v>
      </c>
      <c r="F1244" s="12">
        <v>0</v>
      </c>
      <c r="G1244" s="12">
        <v>0</v>
      </c>
      <c r="H1244" s="2">
        <f>INDEX(foe_table!$A$2:$A$78,MATCH(IF(B1244=0,I1243,B1244),foe_table!$B$2:$B$78,0))</f>
        <v>0</v>
      </c>
      <c r="I1244" s="2" t="str">
        <f t="shared" si="19"/>
        <v>Architecture and Building, nfd</v>
      </c>
    </row>
    <row r="1245" spans="2:9">
      <c r="B1245" s="53"/>
      <c r="C1245" s="11" t="s">
        <v>16</v>
      </c>
      <c r="D1245" s="12">
        <v>0</v>
      </c>
      <c r="E1245" s="12">
        <v>0</v>
      </c>
      <c r="F1245" s="12">
        <v>0</v>
      </c>
      <c r="G1245" s="12">
        <v>0</v>
      </c>
      <c r="H1245" s="2">
        <f>INDEX(foe_table!$A$2:$A$78,MATCH(IF(B1245=0,I1244,B1245),foe_table!$B$2:$B$78,0))</f>
        <v>0</v>
      </c>
      <c r="I1245" s="2" t="str">
        <f t="shared" si="19"/>
        <v>Architecture and Building, nfd</v>
      </c>
    </row>
    <row r="1246" spans="2:9">
      <c r="B1246" s="53"/>
      <c r="C1246" s="11" t="s">
        <v>17</v>
      </c>
      <c r="D1246" s="12">
        <v>0</v>
      </c>
      <c r="E1246" s="12">
        <v>0</v>
      </c>
      <c r="F1246" s="12">
        <v>0</v>
      </c>
      <c r="G1246" s="12">
        <v>0</v>
      </c>
      <c r="H1246" s="2">
        <f>INDEX(foe_table!$A$2:$A$78,MATCH(IF(B1246=0,I1245,B1246),foe_table!$B$2:$B$78,0))</f>
        <v>0</v>
      </c>
      <c r="I1246" s="2" t="str">
        <f t="shared" si="19"/>
        <v>Architecture and Building, nfd</v>
      </c>
    </row>
    <row r="1247" spans="2:9">
      <c r="B1247" s="53"/>
      <c r="C1247" s="11" t="s">
        <v>18</v>
      </c>
      <c r="D1247" s="12">
        <v>0</v>
      </c>
      <c r="E1247" s="12">
        <v>0</v>
      </c>
      <c r="F1247" s="12">
        <v>0</v>
      </c>
      <c r="G1247" s="12">
        <v>0</v>
      </c>
      <c r="H1247" s="2">
        <f>INDEX(foe_table!$A$2:$A$78,MATCH(IF(B1247=0,I1246,B1247),foe_table!$B$2:$B$78,0))</f>
        <v>0</v>
      </c>
      <c r="I1247" s="2" t="str">
        <f t="shared" si="19"/>
        <v>Architecture and Building, nfd</v>
      </c>
    </row>
    <row r="1248" spans="2:9">
      <c r="B1248" s="53"/>
      <c r="C1248" s="11" t="s">
        <v>19</v>
      </c>
      <c r="D1248" s="12">
        <v>0</v>
      </c>
      <c r="E1248" s="12">
        <v>0</v>
      </c>
      <c r="F1248" s="12">
        <v>0</v>
      </c>
      <c r="G1248" s="12">
        <v>0</v>
      </c>
      <c r="H1248" s="2">
        <f>INDEX(foe_table!$A$2:$A$78,MATCH(IF(B1248=0,I1247,B1248),foe_table!$B$2:$B$78,0))</f>
        <v>0</v>
      </c>
      <c r="I1248" s="2" t="str">
        <f t="shared" si="19"/>
        <v>Architecture and Building, nfd</v>
      </c>
    </row>
    <row r="1249" spans="2:9">
      <c r="B1249" s="53"/>
      <c r="C1249" s="11" t="s">
        <v>169</v>
      </c>
      <c r="D1249" s="12">
        <v>0</v>
      </c>
      <c r="E1249" s="12">
        <v>0</v>
      </c>
      <c r="F1249" s="12">
        <v>0</v>
      </c>
      <c r="G1249" s="12">
        <v>0</v>
      </c>
      <c r="H1249" s="2">
        <f>INDEX(foe_table!$A$2:$A$78,MATCH(IF(B1249=0,I1248,B1249),foe_table!$B$2:$B$78,0))</f>
        <v>0</v>
      </c>
      <c r="I1249" s="2" t="str">
        <f t="shared" si="19"/>
        <v>Architecture and Building, nfd</v>
      </c>
    </row>
    <row r="1250" spans="2:9">
      <c r="B1250" s="53"/>
      <c r="C1250" s="11" t="s">
        <v>20</v>
      </c>
      <c r="D1250" s="12">
        <v>0</v>
      </c>
      <c r="E1250" s="12">
        <v>0</v>
      </c>
      <c r="F1250" s="12">
        <v>0</v>
      </c>
      <c r="G1250" s="12">
        <v>0</v>
      </c>
      <c r="H1250" s="2">
        <f>INDEX(foe_table!$A$2:$A$78,MATCH(IF(B1250=0,I1249,B1250),foe_table!$B$2:$B$78,0))</f>
        <v>0</v>
      </c>
      <c r="I1250" s="2" t="str">
        <f t="shared" si="19"/>
        <v>Architecture and Building, nfd</v>
      </c>
    </row>
    <row r="1251" spans="2:9">
      <c r="B1251" s="53"/>
      <c r="C1251" s="11" t="s">
        <v>21</v>
      </c>
      <c r="D1251" s="12">
        <v>0</v>
      </c>
      <c r="E1251" s="12">
        <v>0</v>
      </c>
      <c r="F1251" s="12">
        <v>0</v>
      </c>
      <c r="G1251" s="12">
        <v>0</v>
      </c>
      <c r="H1251" s="2">
        <f>INDEX(foe_table!$A$2:$A$78,MATCH(IF(B1251=0,I1250,B1251),foe_table!$B$2:$B$78,0))</f>
        <v>0</v>
      </c>
      <c r="I1251" s="2" t="str">
        <f t="shared" si="19"/>
        <v>Architecture and Building, nfd</v>
      </c>
    </row>
    <row r="1252" spans="2:9">
      <c r="B1252" s="53"/>
      <c r="C1252" s="11" t="s">
        <v>170</v>
      </c>
      <c r="D1252" s="12">
        <v>0</v>
      </c>
      <c r="E1252" s="12">
        <v>0</v>
      </c>
      <c r="F1252" s="12">
        <v>0</v>
      </c>
      <c r="G1252" s="12">
        <v>0</v>
      </c>
      <c r="H1252" s="2">
        <f>INDEX(foe_table!$A$2:$A$78,MATCH(IF(B1252=0,I1251,B1252),foe_table!$B$2:$B$78,0))</f>
        <v>0</v>
      </c>
      <c r="I1252" s="2" t="str">
        <f t="shared" si="19"/>
        <v>Architecture and Building, nfd</v>
      </c>
    </row>
    <row r="1253" spans="2:9">
      <c r="B1253" s="53"/>
      <c r="C1253" s="11" t="s">
        <v>22</v>
      </c>
      <c r="D1253" s="12">
        <v>0</v>
      </c>
      <c r="E1253" s="12">
        <v>0</v>
      </c>
      <c r="F1253" s="12">
        <v>0</v>
      </c>
      <c r="G1253" s="12">
        <v>0</v>
      </c>
      <c r="H1253" s="2">
        <f>INDEX(foe_table!$A$2:$A$78,MATCH(IF(B1253=0,I1252,B1253),foe_table!$B$2:$B$78,0))</f>
        <v>0</v>
      </c>
      <c r="I1253" s="2" t="str">
        <f t="shared" si="19"/>
        <v>Architecture and Building, nfd</v>
      </c>
    </row>
    <row r="1254" spans="2:9">
      <c r="B1254" s="53"/>
      <c r="C1254" s="11" t="s">
        <v>23</v>
      </c>
      <c r="D1254" s="12">
        <v>0</v>
      </c>
      <c r="E1254" s="12">
        <v>0</v>
      </c>
      <c r="F1254" s="12">
        <v>0</v>
      </c>
      <c r="G1254" s="12">
        <v>0</v>
      </c>
      <c r="H1254" s="2">
        <f>INDEX(foe_table!$A$2:$A$78,MATCH(IF(B1254=0,I1253,B1254),foe_table!$B$2:$B$78,0))</f>
        <v>0</v>
      </c>
      <c r="I1254" s="2" t="str">
        <f t="shared" si="19"/>
        <v>Architecture and Building, nfd</v>
      </c>
    </row>
    <row r="1255" spans="2:9">
      <c r="B1255" s="53"/>
      <c r="C1255" s="11" t="s">
        <v>24</v>
      </c>
      <c r="D1255" s="12">
        <v>0</v>
      </c>
      <c r="E1255" s="12">
        <v>0</v>
      </c>
      <c r="F1255" s="12">
        <v>0</v>
      </c>
      <c r="G1255" s="12">
        <v>0</v>
      </c>
      <c r="H1255" s="2">
        <f>INDEX(foe_table!$A$2:$A$78,MATCH(IF(B1255=0,I1254,B1255),foe_table!$B$2:$B$78,0))</f>
        <v>0</v>
      </c>
      <c r="I1255" s="2" t="str">
        <f t="shared" si="19"/>
        <v>Architecture and Building, nfd</v>
      </c>
    </row>
    <row r="1256" spans="2:9">
      <c r="B1256" s="52" t="s">
        <v>64</v>
      </c>
      <c r="C1256" s="11" t="s">
        <v>0</v>
      </c>
      <c r="D1256" s="12">
        <v>0</v>
      </c>
      <c r="E1256" s="12">
        <v>6</v>
      </c>
      <c r="F1256" s="12">
        <v>0</v>
      </c>
      <c r="G1256" s="12">
        <v>8</v>
      </c>
      <c r="H1256" s="2">
        <f>INDEX(foe_table!$A$2:$A$78,MATCH(IF(B1256=0,I1255,B1256),foe_table!$B$2:$B$78,0))</f>
        <v>0</v>
      </c>
      <c r="I1256" s="2" t="str">
        <f t="shared" si="19"/>
        <v>Architecture and Urban Environment</v>
      </c>
    </row>
    <row r="1257" spans="2:9">
      <c r="B1257" s="53"/>
      <c r="C1257" s="11" t="s">
        <v>1</v>
      </c>
      <c r="D1257" s="12">
        <v>8</v>
      </c>
      <c r="E1257" s="12">
        <v>8</v>
      </c>
      <c r="F1257" s="12">
        <v>4</v>
      </c>
      <c r="G1257" s="12">
        <v>9</v>
      </c>
      <c r="H1257" s="2">
        <f>INDEX(foe_table!$A$2:$A$78,MATCH(IF(B1257=0,I1256,B1257),foe_table!$B$2:$B$78,0))</f>
        <v>0</v>
      </c>
      <c r="I1257" s="2" t="str">
        <f t="shared" si="19"/>
        <v>Architecture and Urban Environment</v>
      </c>
    </row>
    <row r="1258" spans="2:9">
      <c r="B1258" s="53"/>
      <c r="C1258" s="11" t="s">
        <v>2</v>
      </c>
      <c r="D1258" s="12">
        <v>5</v>
      </c>
      <c r="E1258" s="12">
        <v>3</v>
      </c>
      <c r="F1258" s="12">
        <v>4</v>
      </c>
      <c r="G1258" s="12">
        <v>0</v>
      </c>
      <c r="H1258" s="2">
        <f>INDEX(foe_table!$A$2:$A$78,MATCH(IF(B1258=0,I1257,B1258),foe_table!$B$2:$B$78,0))</f>
        <v>0</v>
      </c>
      <c r="I1258" s="2" t="str">
        <f t="shared" si="19"/>
        <v>Architecture and Urban Environment</v>
      </c>
    </row>
    <row r="1259" spans="2:9">
      <c r="B1259" s="53"/>
      <c r="C1259" s="11" t="s">
        <v>142</v>
      </c>
      <c r="D1259" s="12">
        <v>140</v>
      </c>
      <c r="E1259" s="12">
        <v>129</v>
      </c>
      <c r="F1259" s="12">
        <v>100</v>
      </c>
      <c r="G1259" s="12">
        <v>109</v>
      </c>
      <c r="H1259" s="2">
        <f>INDEX(foe_table!$A$2:$A$78,MATCH(IF(B1259=0,I1258,B1259),foe_table!$B$2:$B$78,0))</f>
        <v>0</v>
      </c>
      <c r="I1259" s="2" t="str">
        <f t="shared" si="19"/>
        <v>Architecture and Urban Environment</v>
      </c>
    </row>
    <row r="1260" spans="2:9">
      <c r="B1260" s="53"/>
      <c r="C1260" s="11" t="s">
        <v>143</v>
      </c>
      <c r="D1260" s="12">
        <v>41</v>
      </c>
      <c r="E1260" s="12">
        <v>29</v>
      </c>
      <c r="F1260" s="12">
        <v>55</v>
      </c>
      <c r="G1260" s="12">
        <v>42</v>
      </c>
      <c r="H1260" s="2">
        <f>INDEX(foe_table!$A$2:$A$78,MATCH(IF(B1260=0,I1259,B1260),foe_table!$B$2:$B$78,0))</f>
        <v>0</v>
      </c>
      <c r="I1260" s="2" t="str">
        <f t="shared" si="19"/>
        <v>Architecture and Urban Environment</v>
      </c>
    </row>
    <row r="1261" spans="2:9">
      <c r="B1261" s="53"/>
      <c r="C1261" s="11" t="s">
        <v>3</v>
      </c>
      <c r="D1261" s="12">
        <v>6</v>
      </c>
      <c r="E1261" s="12">
        <v>7</v>
      </c>
      <c r="F1261" s="12">
        <v>6</v>
      </c>
      <c r="G1261" s="12">
        <v>5</v>
      </c>
      <c r="H1261" s="2">
        <f>INDEX(foe_table!$A$2:$A$78,MATCH(IF(B1261=0,I1260,B1261),foe_table!$B$2:$B$78,0))</f>
        <v>0</v>
      </c>
      <c r="I1261" s="2" t="str">
        <f t="shared" si="19"/>
        <v>Architecture and Urban Environment</v>
      </c>
    </row>
    <row r="1262" spans="2:9">
      <c r="B1262" s="53"/>
      <c r="C1262" s="11" t="s">
        <v>144</v>
      </c>
      <c r="D1262" s="12">
        <v>10</v>
      </c>
      <c r="E1262" s="12">
        <v>7</v>
      </c>
      <c r="F1262" s="12">
        <v>19</v>
      </c>
      <c r="G1262" s="12">
        <v>16</v>
      </c>
      <c r="H1262" s="2">
        <f>INDEX(foe_table!$A$2:$A$78,MATCH(IF(B1262=0,I1261,B1262),foe_table!$B$2:$B$78,0))</f>
        <v>0</v>
      </c>
      <c r="I1262" s="2" t="str">
        <f t="shared" si="19"/>
        <v>Architecture and Urban Environment</v>
      </c>
    </row>
    <row r="1263" spans="2:9">
      <c r="B1263" s="53"/>
      <c r="C1263" s="11" t="s">
        <v>145</v>
      </c>
      <c r="D1263" s="12">
        <v>68</v>
      </c>
      <c r="E1263" s="12">
        <v>53</v>
      </c>
      <c r="F1263" s="12">
        <v>79</v>
      </c>
      <c r="G1263" s="12">
        <v>60</v>
      </c>
      <c r="H1263" s="2">
        <f>INDEX(foe_table!$A$2:$A$78,MATCH(IF(B1263=0,I1262,B1263),foe_table!$B$2:$B$78,0))</f>
        <v>0</v>
      </c>
      <c r="I1263" s="2" t="str">
        <f t="shared" si="19"/>
        <v>Architecture and Urban Environment</v>
      </c>
    </row>
    <row r="1264" spans="2:9">
      <c r="B1264" s="53"/>
      <c r="C1264" s="11" t="s">
        <v>146</v>
      </c>
      <c r="D1264" s="12">
        <v>810</v>
      </c>
      <c r="E1264" s="12">
        <v>893</v>
      </c>
      <c r="F1264" s="12">
        <v>1069</v>
      </c>
      <c r="G1264" s="12">
        <v>1074</v>
      </c>
      <c r="H1264" s="2">
        <f>INDEX(foe_table!$A$2:$A$78,MATCH(IF(B1264=0,I1263,B1264),foe_table!$B$2:$B$78,0))</f>
        <v>0</v>
      </c>
      <c r="I1264" s="2" t="str">
        <f t="shared" si="19"/>
        <v>Architecture and Urban Environment</v>
      </c>
    </row>
    <row r="1265" spans="2:9">
      <c r="B1265" s="53"/>
      <c r="C1265" s="11" t="s">
        <v>147</v>
      </c>
      <c r="D1265" s="12">
        <v>20</v>
      </c>
      <c r="E1265" s="12">
        <v>12</v>
      </c>
      <c r="F1265" s="12">
        <v>11</v>
      </c>
      <c r="G1265" s="12">
        <v>20</v>
      </c>
      <c r="H1265" s="2">
        <f>INDEX(foe_table!$A$2:$A$78,MATCH(IF(B1265=0,I1264,B1265),foe_table!$B$2:$B$78,0))</f>
        <v>0</v>
      </c>
      <c r="I1265" s="2" t="str">
        <f t="shared" si="19"/>
        <v>Architecture and Urban Environment</v>
      </c>
    </row>
    <row r="1266" spans="2:9">
      <c r="B1266" s="53"/>
      <c r="C1266" s="11" t="s">
        <v>148</v>
      </c>
      <c r="D1266" s="12">
        <v>5</v>
      </c>
      <c r="E1266" s="12">
        <v>0</v>
      </c>
      <c r="F1266" s="12">
        <v>0</v>
      </c>
      <c r="G1266" s="12">
        <v>5</v>
      </c>
      <c r="H1266" s="2">
        <f>INDEX(foe_table!$A$2:$A$78,MATCH(IF(B1266=0,I1265,B1266),foe_table!$B$2:$B$78,0))</f>
        <v>0</v>
      </c>
      <c r="I1266" s="2" t="str">
        <f t="shared" si="19"/>
        <v>Architecture and Urban Environment</v>
      </c>
    </row>
    <row r="1267" spans="2:9">
      <c r="B1267" s="53"/>
      <c r="C1267" s="11" t="s">
        <v>149</v>
      </c>
      <c r="D1267" s="12">
        <v>19</v>
      </c>
      <c r="E1267" s="12">
        <v>12</v>
      </c>
      <c r="F1267" s="12">
        <v>6</v>
      </c>
      <c r="G1267" s="12">
        <v>5</v>
      </c>
      <c r="H1267" s="2">
        <f>INDEX(foe_table!$A$2:$A$78,MATCH(IF(B1267=0,I1266,B1267),foe_table!$B$2:$B$78,0))</f>
        <v>0</v>
      </c>
      <c r="I1267" s="2" t="str">
        <f t="shared" si="19"/>
        <v>Architecture and Urban Environment</v>
      </c>
    </row>
    <row r="1268" spans="2:9">
      <c r="B1268" s="53"/>
      <c r="C1268" s="11" t="s">
        <v>150</v>
      </c>
      <c r="D1268" s="12">
        <v>9</v>
      </c>
      <c r="E1268" s="12">
        <v>4</v>
      </c>
      <c r="F1268" s="12">
        <v>5</v>
      </c>
      <c r="G1268" s="12">
        <v>3</v>
      </c>
      <c r="H1268" s="2">
        <f>INDEX(foe_table!$A$2:$A$78,MATCH(IF(B1268=0,I1267,B1268),foe_table!$B$2:$B$78,0))</f>
        <v>0</v>
      </c>
      <c r="I1268" s="2" t="str">
        <f t="shared" si="19"/>
        <v>Architecture and Urban Environment</v>
      </c>
    </row>
    <row r="1269" spans="2:9">
      <c r="B1269" s="53"/>
      <c r="C1269" s="11" t="s">
        <v>4</v>
      </c>
      <c r="D1269" s="12">
        <v>3</v>
      </c>
      <c r="E1269" s="12">
        <v>0</v>
      </c>
      <c r="F1269" s="12">
        <v>0</v>
      </c>
      <c r="G1269" s="12">
        <v>0</v>
      </c>
      <c r="H1269" s="2">
        <f>INDEX(foe_table!$A$2:$A$78,MATCH(IF(B1269=0,I1268,B1269),foe_table!$B$2:$B$78,0))</f>
        <v>0</v>
      </c>
      <c r="I1269" s="2" t="str">
        <f t="shared" si="19"/>
        <v>Architecture and Urban Environment</v>
      </c>
    </row>
    <row r="1270" spans="2:9">
      <c r="B1270" s="53"/>
      <c r="C1270" s="11" t="s">
        <v>151</v>
      </c>
      <c r="D1270" s="12">
        <v>198</v>
      </c>
      <c r="E1270" s="12">
        <v>180</v>
      </c>
      <c r="F1270" s="12">
        <v>132</v>
      </c>
      <c r="G1270" s="12">
        <v>120</v>
      </c>
      <c r="H1270" s="2">
        <f>INDEX(foe_table!$A$2:$A$78,MATCH(IF(B1270=0,I1269,B1270),foe_table!$B$2:$B$78,0))</f>
        <v>0</v>
      </c>
      <c r="I1270" s="2" t="str">
        <f t="shared" si="19"/>
        <v>Architecture and Urban Environment</v>
      </c>
    </row>
    <row r="1271" spans="2:9">
      <c r="B1271" s="53"/>
      <c r="C1271" s="11" t="s">
        <v>152</v>
      </c>
      <c r="D1271" s="12">
        <v>0</v>
      </c>
      <c r="E1271" s="12">
        <v>5</v>
      </c>
      <c r="F1271" s="12">
        <v>0</v>
      </c>
      <c r="G1271" s="12">
        <v>0</v>
      </c>
      <c r="H1271" s="2">
        <f>INDEX(foe_table!$A$2:$A$78,MATCH(IF(B1271=0,I1270,B1271),foe_table!$B$2:$B$78,0))</f>
        <v>0</v>
      </c>
      <c r="I1271" s="2" t="str">
        <f t="shared" si="19"/>
        <v>Architecture and Urban Environment</v>
      </c>
    </row>
    <row r="1272" spans="2:9">
      <c r="B1272" s="53"/>
      <c r="C1272" s="11" t="s">
        <v>153</v>
      </c>
      <c r="D1272" s="12">
        <v>18</v>
      </c>
      <c r="E1272" s="12">
        <v>16</v>
      </c>
      <c r="F1272" s="12">
        <v>0</v>
      </c>
      <c r="G1272" s="12">
        <v>0</v>
      </c>
      <c r="H1272" s="2">
        <f>INDEX(foe_table!$A$2:$A$78,MATCH(IF(B1272=0,I1271,B1272),foe_table!$B$2:$B$78,0))</f>
        <v>0</v>
      </c>
      <c r="I1272" s="2" t="str">
        <f t="shared" si="19"/>
        <v>Architecture and Urban Environment</v>
      </c>
    </row>
    <row r="1273" spans="2:9">
      <c r="B1273" s="53"/>
      <c r="C1273" s="11" t="s">
        <v>154</v>
      </c>
      <c r="D1273" s="12">
        <v>9</v>
      </c>
      <c r="E1273" s="12">
        <v>5</v>
      </c>
      <c r="F1273" s="12">
        <v>0</v>
      </c>
      <c r="G1273" s="12">
        <v>0</v>
      </c>
      <c r="H1273" s="2">
        <f>INDEX(foe_table!$A$2:$A$78,MATCH(IF(B1273=0,I1272,B1273),foe_table!$B$2:$B$78,0))</f>
        <v>0</v>
      </c>
      <c r="I1273" s="2" t="str">
        <f t="shared" si="19"/>
        <v>Architecture and Urban Environment</v>
      </c>
    </row>
    <row r="1274" spans="2:9">
      <c r="B1274" s="53"/>
      <c r="C1274" s="11" t="s">
        <v>5</v>
      </c>
      <c r="D1274" s="12">
        <v>3</v>
      </c>
      <c r="E1274" s="12">
        <v>3</v>
      </c>
      <c r="F1274" s="12">
        <v>3</v>
      </c>
      <c r="G1274" s="12">
        <v>8</v>
      </c>
      <c r="H1274" s="2">
        <f>INDEX(foe_table!$A$2:$A$78,MATCH(IF(B1274=0,I1273,B1274),foe_table!$B$2:$B$78,0))</f>
        <v>0</v>
      </c>
      <c r="I1274" s="2" t="str">
        <f t="shared" si="19"/>
        <v>Architecture and Urban Environment</v>
      </c>
    </row>
    <row r="1275" spans="2:9">
      <c r="B1275" s="53"/>
      <c r="C1275" s="11" t="s">
        <v>155</v>
      </c>
      <c r="D1275" s="12">
        <v>20</v>
      </c>
      <c r="E1275" s="12">
        <v>9</v>
      </c>
      <c r="F1275" s="12">
        <v>9</v>
      </c>
      <c r="G1275" s="12">
        <v>9</v>
      </c>
      <c r="H1275" s="2">
        <f>INDEX(foe_table!$A$2:$A$78,MATCH(IF(B1275=0,I1274,B1275),foe_table!$B$2:$B$78,0))</f>
        <v>0</v>
      </c>
      <c r="I1275" s="2" t="str">
        <f t="shared" si="19"/>
        <v>Architecture and Urban Environment</v>
      </c>
    </row>
    <row r="1276" spans="2:9">
      <c r="B1276" s="53"/>
      <c r="C1276" s="11" t="s">
        <v>156</v>
      </c>
      <c r="D1276" s="12">
        <v>15</v>
      </c>
      <c r="E1276" s="12">
        <v>7</v>
      </c>
      <c r="F1276" s="12">
        <v>25</v>
      </c>
      <c r="G1276" s="12">
        <v>11</v>
      </c>
      <c r="H1276" s="2">
        <f>INDEX(foe_table!$A$2:$A$78,MATCH(IF(B1276=0,I1275,B1276),foe_table!$B$2:$B$78,0))</f>
        <v>0</v>
      </c>
      <c r="I1276" s="2" t="str">
        <f t="shared" si="19"/>
        <v>Architecture and Urban Environment</v>
      </c>
    </row>
    <row r="1277" spans="2:9">
      <c r="B1277" s="53"/>
      <c r="C1277" s="11" t="s">
        <v>6</v>
      </c>
      <c r="D1277" s="12">
        <v>0</v>
      </c>
      <c r="E1277" s="12">
        <v>0</v>
      </c>
      <c r="F1277" s="12">
        <v>0</v>
      </c>
      <c r="G1277" s="12">
        <v>0</v>
      </c>
      <c r="H1277" s="2">
        <f>INDEX(foe_table!$A$2:$A$78,MATCH(IF(B1277=0,I1276,B1277),foe_table!$B$2:$B$78,0))</f>
        <v>0</v>
      </c>
      <c r="I1277" s="2" t="str">
        <f t="shared" si="19"/>
        <v>Architecture and Urban Environment</v>
      </c>
    </row>
    <row r="1278" spans="2:9">
      <c r="B1278" s="53"/>
      <c r="C1278" s="11" t="s">
        <v>7</v>
      </c>
      <c r="D1278" s="12">
        <v>7</v>
      </c>
      <c r="E1278" s="12">
        <v>0</v>
      </c>
      <c r="F1278" s="12">
        <v>9</v>
      </c>
      <c r="G1278" s="12">
        <v>5</v>
      </c>
      <c r="H1278" s="2">
        <f>INDEX(foe_table!$A$2:$A$78,MATCH(IF(B1278=0,I1277,B1278),foe_table!$B$2:$B$78,0))</f>
        <v>0</v>
      </c>
      <c r="I1278" s="2" t="str">
        <f t="shared" si="19"/>
        <v>Architecture and Urban Environment</v>
      </c>
    </row>
    <row r="1279" spans="2:9">
      <c r="B1279" s="53"/>
      <c r="C1279" s="11" t="s">
        <v>157</v>
      </c>
      <c r="D1279" s="12">
        <v>6</v>
      </c>
      <c r="E1279" s="12">
        <v>7</v>
      </c>
      <c r="F1279" s="12">
        <v>19</v>
      </c>
      <c r="G1279" s="12">
        <v>19</v>
      </c>
      <c r="H1279" s="2">
        <f>INDEX(foe_table!$A$2:$A$78,MATCH(IF(B1279=0,I1278,B1279),foe_table!$B$2:$B$78,0))</f>
        <v>0</v>
      </c>
      <c r="I1279" s="2" t="str">
        <f t="shared" si="19"/>
        <v>Architecture and Urban Environment</v>
      </c>
    </row>
    <row r="1280" spans="2:9">
      <c r="B1280" s="53"/>
      <c r="C1280" s="11" t="s">
        <v>8</v>
      </c>
      <c r="D1280" s="12">
        <v>41</v>
      </c>
      <c r="E1280" s="12">
        <v>11</v>
      </c>
      <c r="F1280" s="12">
        <v>45</v>
      </c>
      <c r="G1280" s="12">
        <v>4</v>
      </c>
      <c r="H1280" s="2">
        <f>INDEX(foe_table!$A$2:$A$78,MATCH(IF(B1280=0,I1279,B1280),foe_table!$B$2:$B$78,0))</f>
        <v>0</v>
      </c>
      <c r="I1280" s="2" t="str">
        <f t="shared" si="19"/>
        <v>Architecture and Urban Environment</v>
      </c>
    </row>
    <row r="1281" spans="2:9">
      <c r="B1281" s="53"/>
      <c r="C1281" s="11" t="s">
        <v>158</v>
      </c>
      <c r="D1281" s="12">
        <v>13</v>
      </c>
      <c r="E1281" s="12">
        <v>7</v>
      </c>
      <c r="F1281" s="12">
        <v>8</v>
      </c>
      <c r="G1281" s="12">
        <v>3</v>
      </c>
      <c r="H1281" s="2">
        <f>INDEX(foe_table!$A$2:$A$78,MATCH(IF(B1281=0,I1280,B1281),foe_table!$B$2:$B$78,0))</f>
        <v>0</v>
      </c>
      <c r="I1281" s="2" t="str">
        <f t="shared" si="19"/>
        <v>Architecture and Urban Environment</v>
      </c>
    </row>
    <row r="1282" spans="2:9">
      <c r="B1282" s="53"/>
      <c r="C1282" s="11" t="s">
        <v>159</v>
      </c>
      <c r="D1282" s="12">
        <v>16</v>
      </c>
      <c r="E1282" s="12">
        <v>8</v>
      </c>
      <c r="F1282" s="12">
        <v>7</v>
      </c>
      <c r="G1282" s="12">
        <v>15</v>
      </c>
      <c r="H1282" s="2">
        <f>INDEX(foe_table!$A$2:$A$78,MATCH(IF(B1282=0,I1281,B1282),foe_table!$B$2:$B$78,0))</f>
        <v>0</v>
      </c>
      <c r="I1282" s="2" t="str">
        <f t="shared" si="19"/>
        <v>Architecture and Urban Environment</v>
      </c>
    </row>
    <row r="1283" spans="2:9">
      <c r="B1283" s="53"/>
      <c r="C1283" s="11" t="s">
        <v>9</v>
      </c>
      <c r="D1283" s="12">
        <v>0</v>
      </c>
      <c r="E1283" s="12">
        <v>0</v>
      </c>
      <c r="F1283" s="12">
        <v>0</v>
      </c>
      <c r="G1283" s="12">
        <v>0</v>
      </c>
      <c r="H1283" s="2">
        <f>INDEX(foe_table!$A$2:$A$78,MATCH(IF(B1283=0,I1282,B1283),foe_table!$B$2:$B$78,0))</f>
        <v>0</v>
      </c>
      <c r="I1283" s="2" t="str">
        <f t="shared" si="19"/>
        <v>Architecture and Urban Environment</v>
      </c>
    </row>
    <row r="1284" spans="2:9">
      <c r="B1284" s="53"/>
      <c r="C1284" s="11" t="s">
        <v>160</v>
      </c>
      <c r="D1284" s="12">
        <v>63</v>
      </c>
      <c r="E1284" s="12">
        <v>39</v>
      </c>
      <c r="F1284" s="12">
        <v>68</v>
      </c>
      <c r="G1284" s="12">
        <v>76</v>
      </c>
      <c r="H1284" s="2">
        <f>INDEX(foe_table!$A$2:$A$78,MATCH(IF(B1284=0,I1283,B1284),foe_table!$B$2:$B$78,0))</f>
        <v>0</v>
      </c>
      <c r="I1284" s="2" t="str">
        <f t="shared" si="19"/>
        <v>Architecture and Urban Environment</v>
      </c>
    </row>
    <row r="1285" spans="2:9">
      <c r="B1285" s="53"/>
      <c r="C1285" s="11" t="s">
        <v>10</v>
      </c>
      <c r="D1285" s="12">
        <v>0</v>
      </c>
      <c r="E1285" s="12">
        <v>0</v>
      </c>
      <c r="F1285" s="12">
        <v>17</v>
      </c>
      <c r="G1285" s="12">
        <v>4</v>
      </c>
      <c r="H1285" s="2">
        <f>INDEX(foe_table!$A$2:$A$78,MATCH(IF(B1285=0,I1284,B1285),foe_table!$B$2:$B$78,0))</f>
        <v>0</v>
      </c>
      <c r="I1285" s="2" t="str">
        <f t="shared" si="19"/>
        <v>Architecture and Urban Environment</v>
      </c>
    </row>
    <row r="1286" spans="2:9">
      <c r="B1286" s="53"/>
      <c r="C1286" s="11" t="s">
        <v>161</v>
      </c>
      <c r="D1286" s="12">
        <v>8</v>
      </c>
      <c r="E1286" s="12">
        <v>4</v>
      </c>
      <c r="F1286" s="12">
        <v>36</v>
      </c>
      <c r="G1286" s="12">
        <v>24</v>
      </c>
      <c r="H1286" s="2">
        <f>INDEX(foe_table!$A$2:$A$78,MATCH(IF(B1286=0,I1285,B1286),foe_table!$B$2:$B$78,0))</f>
        <v>0</v>
      </c>
      <c r="I1286" s="2" t="str">
        <f t="shared" si="19"/>
        <v>Architecture and Urban Environment</v>
      </c>
    </row>
    <row r="1287" spans="2:9">
      <c r="B1287" s="53"/>
      <c r="C1287" s="11" t="s">
        <v>162</v>
      </c>
      <c r="D1287" s="12">
        <v>13</v>
      </c>
      <c r="E1287" s="12">
        <v>4</v>
      </c>
      <c r="F1287" s="12">
        <v>44</v>
      </c>
      <c r="G1287" s="12">
        <v>23</v>
      </c>
      <c r="H1287" s="2">
        <f>INDEX(foe_table!$A$2:$A$78,MATCH(IF(B1287=0,I1286,B1287),foe_table!$B$2:$B$78,0))</f>
        <v>0</v>
      </c>
      <c r="I1287" s="2" t="str">
        <f t="shared" si="19"/>
        <v>Architecture and Urban Environment</v>
      </c>
    </row>
    <row r="1288" spans="2:9">
      <c r="B1288" s="53"/>
      <c r="C1288" s="11" t="s">
        <v>163</v>
      </c>
      <c r="D1288" s="12">
        <v>17</v>
      </c>
      <c r="E1288" s="12">
        <v>4</v>
      </c>
      <c r="F1288" s="12">
        <v>17</v>
      </c>
      <c r="G1288" s="12">
        <v>18</v>
      </c>
      <c r="H1288" s="2">
        <f>INDEX(foe_table!$A$2:$A$78,MATCH(IF(B1288=0,I1287,B1288),foe_table!$B$2:$B$78,0))</f>
        <v>0</v>
      </c>
      <c r="I1288" s="2" t="str">
        <f t="shared" si="19"/>
        <v>Architecture and Urban Environment</v>
      </c>
    </row>
    <row r="1289" spans="2:9">
      <c r="B1289" s="53"/>
      <c r="C1289" s="11" t="s">
        <v>11</v>
      </c>
      <c r="D1289" s="12">
        <v>9</v>
      </c>
      <c r="E1289" s="12">
        <v>0</v>
      </c>
      <c r="F1289" s="12">
        <v>3</v>
      </c>
      <c r="G1289" s="12">
        <v>0</v>
      </c>
      <c r="H1289" s="2">
        <f>INDEX(foe_table!$A$2:$A$78,MATCH(IF(B1289=0,I1288,B1289),foe_table!$B$2:$B$78,0))</f>
        <v>0</v>
      </c>
      <c r="I1289" s="2" t="str">
        <f t="shared" si="19"/>
        <v>Architecture and Urban Environment</v>
      </c>
    </row>
    <row r="1290" spans="2:9">
      <c r="B1290" s="53"/>
      <c r="C1290" s="11" t="s">
        <v>164</v>
      </c>
      <c r="D1290" s="12">
        <v>28</v>
      </c>
      <c r="E1290" s="12">
        <v>7</v>
      </c>
      <c r="F1290" s="12">
        <v>18</v>
      </c>
      <c r="G1290" s="12">
        <v>18</v>
      </c>
      <c r="H1290" s="2">
        <f>INDEX(foe_table!$A$2:$A$78,MATCH(IF(B1290=0,I1289,B1290),foe_table!$B$2:$B$78,0))</f>
        <v>0</v>
      </c>
      <c r="I1290" s="2" t="str">
        <f t="shared" si="19"/>
        <v>Architecture and Urban Environment</v>
      </c>
    </row>
    <row r="1291" spans="2:9">
      <c r="B1291" s="53"/>
      <c r="C1291" s="11" t="s">
        <v>12</v>
      </c>
      <c r="D1291" s="12">
        <v>0</v>
      </c>
      <c r="E1291" s="12">
        <v>0</v>
      </c>
      <c r="F1291" s="12">
        <v>0</v>
      </c>
      <c r="G1291" s="12">
        <v>3</v>
      </c>
      <c r="H1291" s="2">
        <f>INDEX(foe_table!$A$2:$A$78,MATCH(IF(B1291=0,I1290,B1291),foe_table!$B$2:$B$78,0))</f>
        <v>0</v>
      </c>
      <c r="I1291" s="2" t="str">
        <f t="shared" si="19"/>
        <v>Architecture and Urban Environment</v>
      </c>
    </row>
    <row r="1292" spans="2:9">
      <c r="B1292" s="53"/>
      <c r="C1292" s="11" t="s">
        <v>165</v>
      </c>
      <c r="D1292" s="12">
        <v>31</v>
      </c>
      <c r="E1292" s="12">
        <v>17</v>
      </c>
      <c r="F1292" s="12">
        <v>47</v>
      </c>
      <c r="G1292" s="12">
        <v>23</v>
      </c>
      <c r="H1292" s="2">
        <f>INDEX(foe_table!$A$2:$A$78,MATCH(IF(B1292=0,I1291,B1292),foe_table!$B$2:$B$78,0))</f>
        <v>0</v>
      </c>
      <c r="I1292" s="2" t="str">
        <f t="shared" si="19"/>
        <v>Architecture and Urban Environment</v>
      </c>
    </row>
    <row r="1293" spans="2:9">
      <c r="B1293" s="53"/>
      <c r="C1293" s="11" t="s">
        <v>13</v>
      </c>
      <c r="D1293" s="12">
        <v>61</v>
      </c>
      <c r="E1293" s="12">
        <v>20</v>
      </c>
      <c r="F1293" s="12">
        <v>133</v>
      </c>
      <c r="G1293" s="12">
        <v>47</v>
      </c>
      <c r="H1293" s="2">
        <f>INDEX(foe_table!$A$2:$A$78,MATCH(IF(B1293=0,I1292,B1293),foe_table!$B$2:$B$78,0))</f>
        <v>0</v>
      </c>
      <c r="I1293" s="2" t="str">
        <f t="shared" si="19"/>
        <v>Architecture and Urban Environment</v>
      </c>
    </row>
    <row r="1294" spans="2:9">
      <c r="B1294" s="53"/>
      <c r="C1294" s="11" t="s">
        <v>166</v>
      </c>
      <c r="D1294" s="12">
        <v>5</v>
      </c>
      <c r="E1294" s="12">
        <v>0</v>
      </c>
      <c r="F1294" s="12">
        <v>25</v>
      </c>
      <c r="G1294" s="12">
        <v>12</v>
      </c>
      <c r="H1294" s="2">
        <f>INDEX(foe_table!$A$2:$A$78,MATCH(IF(B1294=0,I1293,B1294),foe_table!$B$2:$B$78,0))</f>
        <v>0</v>
      </c>
      <c r="I1294" s="2" t="str">
        <f t="shared" si="19"/>
        <v>Architecture and Urban Environment</v>
      </c>
    </row>
    <row r="1295" spans="2:9">
      <c r="B1295" s="53"/>
      <c r="C1295" s="11" t="s">
        <v>14</v>
      </c>
      <c r="D1295" s="12">
        <v>0</v>
      </c>
      <c r="E1295" s="12">
        <v>0</v>
      </c>
      <c r="F1295" s="12">
        <v>0</v>
      </c>
      <c r="G1295" s="12">
        <v>0</v>
      </c>
      <c r="H1295" s="2">
        <f>INDEX(foe_table!$A$2:$A$78,MATCH(IF(B1295=0,I1294,B1295),foe_table!$B$2:$B$78,0))</f>
        <v>0</v>
      </c>
      <c r="I1295" s="2" t="str">
        <f t="shared" si="19"/>
        <v>Architecture and Urban Environment</v>
      </c>
    </row>
    <row r="1296" spans="2:9">
      <c r="B1296" s="53"/>
      <c r="C1296" s="11" t="s">
        <v>167</v>
      </c>
      <c r="D1296" s="12">
        <v>12</v>
      </c>
      <c r="E1296" s="12">
        <v>0</v>
      </c>
      <c r="F1296" s="12">
        <v>0</v>
      </c>
      <c r="G1296" s="12">
        <v>0</v>
      </c>
      <c r="H1296" s="2">
        <f>INDEX(foe_table!$A$2:$A$78,MATCH(IF(B1296=0,I1295,B1296),foe_table!$B$2:$B$78,0))</f>
        <v>0</v>
      </c>
      <c r="I1296" s="2" t="str">
        <f t="shared" si="19"/>
        <v>Architecture and Urban Environment</v>
      </c>
    </row>
    <row r="1297" spans="2:9">
      <c r="B1297" s="53"/>
      <c r="C1297" s="11" t="s">
        <v>15</v>
      </c>
      <c r="D1297" s="12">
        <v>3</v>
      </c>
      <c r="E1297" s="12">
        <v>4</v>
      </c>
      <c r="F1297" s="12">
        <v>0</v>
      </c>
      <c r="G1297" s="12">
        <v>0</v>
      </c>
      <c r="H1297" s="2">
        <f>INDEX(foe_table!$A$2:$A$78,MATCH(IF(B1297=0,I1296,B1297),foe_table!$B$2:$B$78,0))</f>
        <v>0</v>
      </c>
      <c r="I1297" s="2" t="str">
        <f t="shared" si="19"/>
        <v>Architecture and Urban Environment</v>
      </c>
    </row>
    <row r="1298" spans="2:9">
      <c r="B1298" s="53"/>
      <c r="C1298" s="11" t="s">
        <v>168</v>
      </c>
      <c r="D1298" s="12">
        <v>8</v>
      </c>
      <c r="E1298" s="12">
        <v>10</v>
      </c>
      <c r="F1298" s="12">
        <v>0</v>
      </c>
      <c r="G1298" s="12">
        <v>0</v>
      </c>
      <c r="H1298" s="2">
        <f>INDEX(foe_table!$A$2:$A$78,MATCH(IF(B1298=0,I1297,B1298),foe_table!$B$2:$B$78,0))</f>
        <v>0</v>
      </c>
      <c r="I1298" s="2" t="str">
        <f t="shared" ref="I1298:I1361" si="20">IF(B1298=0,I1297,B1298)</f>
        <v>Architecture and Urban Environment</v>
      </c>
    </row>
    <row r="1299" spans="2:9">
      <c r="B1299" s="53"/>
      <c r="C1299" s="11" t="s">
        <v>16</v>
      </c>
      <c r="D1299" s="12">
        <v>7</v>
      </c>
      <c r="E1299" s="12">
        <v>0</v>
      </c>
      <c r="F1299" s="12">
        <v>3</v>
      </c>
      <c r="G1299" s="12">
        <v>0</v>
      </c>
      <c r="H1299" s="2">
        <f>INDEX(foe_table!$A$2:$A$78,MATCH(IF(B1299=0,I1298,B1299),foe_table!$B$2:$B$78,0))</f>
        <v>0</v>
      </c>
      <c r="I1299" s="2" t="str">
        <f t="shared" si="20"/>
        <v>Architecture and Urban Environment</v>
      </c>
    </row>
    <row r="1300" spans="2:9">
      <c r="B1300" s="53"/>
      <c r="C1300" s="11" t="s">
        <v>17</v>
      </c>
      <c r="D1300" s="12">
        <v>0</v>
      </c>
      <c r="E1300" s="12">
        <v>0</v>
      </c>
      <c r="F1300" s="12">
        <v>0</v>
      </c>
      <c r="G1300" s="12">
        <v>0</v>
      </c>
      <c r="H1300" s="2">
        <f>INDEX(foe_table!$A$2:$A$78,MATCH(IF(B1300=0,I1299,B1300),foe_table!$B$2:$B$78,0))</f>
        <v>0</v>
      </c>
      <c r="I1300" s="2" t="str">
        <f t="shared" si="20"/>
        <v>Architecture and Urban Environment</v>
      </c>
    </row>
    <row r="1301" spans="2:9">
      <c r="B1301" s="53"/>
      <c r="C1301" s="11" t="s">
        <v>18</v>
      </c>
      <c r="D1301" s="12">
        <v>10</v>
      </c>
      <c r="E1301" s="12">
        <v>3</v>
      </c>
      <c r="F1301" s="12">
        <v>0</v>
      </c>
      <c r="G1301" s="12">
        <v>0</v>
      </c>
      <c r="H1301" s="2">
        <f>INDEX(foe_table!$A$2:$A$78,MATCH(IF(B1301=0,I1300,B1301),foe_table!$B$2:$B$78,0))</f>
        <v>0</v>
      </c>
      <c r="I1301" s="2" t="str">
        <f t="shared" si="20"/>
        <v>Architecture and Urban Environment</v>
      </c>
    </row>
    <row r="1302" spans="2:9">
      <c r="B1302" s="53"/>
      <c r="C1302" s="11" t="s">
        <v>19</v>
      </c>
      <c r="D1302" s="12">
        <v>12</v>
      </c>
      <c r="E1302" s="12">
        <v>10</v>
      </c>
      <c r="F1302" s="12">
        <v>6</v>
      </c>
      <c r="G1302" s="12">
        <v>0</v>
      </c>
      <c r="H1302" s="2">
        <f>INDEX(foe_table!$A$2:$A$78,MATCH(IF(B1302=0,I1301,B1302),foe_table!$B$2:$B$78,0))</f>
        <v>0</v>
      </c>
      <c r="I1302" s="2" t="str">
        <f t="shared" si="20"/>
        <v>Architecture and Urban Environment</v>
      </c>
    </row>
    <row r="1303" spans="2:9">
      <c r="B1303" s="53"/>
      <c r="C1303" s="11" t="s">
        <v>169</v>
      </c>
      <c r="D1303" s="12">
        <v>5</v>
      </c>
      <c r="E1303" s="12">
        <v>0</v>
      </c>
      <c r="F1303" s="12">
        <v>5</v>
      </c>
      <c r="G1303" s="12">
        <v>0</v>
      </c>
      <c r="H1303" s="2">
        <f>INDEX(foe_table!$A$2:$A$78,MATCH(IF(B1303=0,I1302,B1303),foe_table!$B$2:$B$78,0))</f>
        <v>0</v>
      </c>
      <c r="I1303" s="2" t="str">
        <f t="shared" si="20"/>
        <v>Architecture and Urban Environment</v>
      </c>
    </row>
    <row r="1304" spans="2:9">
      <c r="B1304" s="53"/>
      <c r="C1304" s="11" t="s">
        <v>20</v>
      </c>
      <c r="D1304" s="12">
        <v>0</v>
      </c>
      <c r="E1304" s="12">
        <v>5</v>
      </c>
      <c r="F1304" s="12">
        <v>3</v>
      </c>
      <c r="G1304" s="12">
        <v>3</v>
      </c>
      <c r="H1304" s="2">
        <f>INDEX(foe_table!$A$2:$A$78,MATCH(IF(B1304=0,I1303,B1304),foe_table!$B$2:$B$78,0))</f>
        <v>0</v>
      </c>
      <c r="I1304" s="2" t="str">
        <f t="shared" si="20"/>
        <v>Architecture and Urban Environment</v>
      </c>
    </row>
    <row r="1305" spans="2:9">
      <c r="B1305" s="53"/>
      <c r="C1305" s="11" t="s">
        <v>21</v>
      </c>
      <c r="D1305" s="12">
        <v>4</v>
      </c>
      <c r="E1305" s="12">
        <v>0</v>
      </c>
      <c r="F1305" s="12">
        <v>3</v>
      </c>
      <c r="G1305" s="12">
        <v>4</v>
      </c>
      <c r="H1305" s="2">
        <f>INDEX(foe_table!$A$2:$A$78,MATCH(IF(B1305=0,I1304,B1305),foe_table!$B$2:$B$78,0))</f>
        <v>0</v>
      </c>
      <c r="I1305" s="2" t="str">
        <f t="shared" si="20"/>
        <v>Architecture and Urban Environment</v>
      </c>
    </row>
    <row r="1306" spans="2:9">
      <c r="B1306" s="53"/>
      <c r="C1306" s="11" t="s">
        <v>170</v>
      </c>
      <c r="D1306" s="12">
        <v>17</v>
      </c>
      <c r="E1306" s="12">
        <v>3</v>
      </c>
      <c r="F1306" s="12">
        <v>7</v>
      </c>
      <c r="G1306" s="12">
        <v>0</v>
      </c>
      <c r="H1306" s="2">
        <f>INDEX(foe_table!$A$2:$A$78,MATCH(IF(B1306=0,I1305,B1306),foe_table!$B$2:$B$78,0))</f>
        <v>0</v>
      </c>
      <c r="I1306" s="2" t="str">
        <f t="shared" si="20"/>
        <v>Architecture and Urban Environment</v>
      </c>
    </row>
    <row r="1307" spans="2:9">
      <c r="B1307" s="53"/>
      <c r="C1307" s="11" t="s">
        <v>22</v>
      </c>
      <c r="D1307" s="12">
        <v>7</v>
      </c>
      <c r="E1307" s="12">
        <v>17</v>
      </c>
      <c r="F1307" s="12">
        <v>12</v>
      </c>
      <c r="G1307" s="12">
        <v>13</v>
      </c>
      <c r="H1307" s="2">
        <f>INDEX(foe_table!$A$2:$A$78,MATCH(IF(B1307=0,I1306,B1307),foe_table!$B$2:$B$78,0))</f>
        <v>0</v>
      </c>
      <c r="I1307" s="2" t="str">
        <f t="shared" si="20"/>
        <v>Architecture and Urban Environment</v>
      </c>
    </row>
    <row r="1308" spans="2:9">
      <c r="B1308" s="53"/>
      <c r="C1308" s="11" t="s">
        <v>23</v>
      </c>
      <c r="D1308" s="12">
        <v>10</v>
      </c>
      <c r="E1308" s="12">
        <v>0</v>
      </c>
      <c r="F1308" s="12">
        <v>4</v>
      </c>
      <c r="G1308" s="12">
        <v>0</v>
      </c>
      <c r="H1308" s="2">
        <f>INDEX(foe_table!$A$2:$A$78,MATCH(IF(B1308=0,I1307,B1308),foe_table!$B$2:$B$78,0))</f>
        <v>0</v>
      </c>
      <c r="I1308" s="2" t="str">
        <f t="shared" si="20"/>
        <v>Architecture and Urban Environment</v>
      </c>
    </row>
    <row r="1309" spans="2:9">
      <c r="B1309" s="53"/>
      <c r="C1309" s="11" t="s">
        <v>24</v>
      </c>
      <c r="D1309" s="12">
        <v>217</v>
      </c>
      <c r="E1309" s="12">
        <v>94</v>
      </c>
      <c r="F1309" s="12">
        <v>188</v>
      </c>
      <c r="G1309" s="12">
        <v>287</v>
      </c>
      <c r="H1309" s="2">
        <f>INDEX(foe_table!$A$2:$A$78,MATCH(IF(B1309=0,I1308,B1309),foe_table!$B$2:$B$78,0))</f>
        <v>0</v>
      </c>
      <c r="I1309" s="2" t="str">
        <f t="shared" si="20"/>
        <v>Architecture and Urban Environment</v>
      </c>
    </row>
    <row r="1310" spans="2:9">
      <c r="B1310" s="52" t="s">
        <v>65</v>
      </c>
      <c r="C1310" s="11" t="s">
        <v>0</v>
      </c>
      <c r="D1310" s="12">
        <v>8</v>
      </c>
      <c r="E1310" s="12">
        <v>12</v>
      </c>
      <c r="F1310" s="12">
        <v>0</v>
      </c>
      <c r="G1310" s="12">
        <v>3</v>
      </c>
      <c r="H1310" s="2">
        <f>INDEX(foe_table!$A$2:$A$78,MATCH(IF(B1310=0,I1309,B1310),foe_table!$B$2:$B$78,0))</f>
        <v>0</v>
      </c>
      <c r="I1310" s="2" t="str">
        <f t="shared" si="20"/>
        <v>Building</v>
      </c>
    </row>
    <row r="1311" spans="2:9">
      <c r="B1311" s="53"/>
      <c r="C1311" s="11" t="s">
        <v>1</v>
      </c>
      <c r="D1311" s="12">
        <v>9</v>
      </c>
      <c r="E1311" s="12">
        <v>41</v>
      </c>
      <c r="F1311" s="12">
        <v>0</v>
      </c>
      <c r="G1311" s="12">
        <v>3</v>
      </c>
      <c r="H1311" s="2">
        <f>INDEX(foe_table!$A$2:$A$78,MATCH(IF(B1311=0,I1310,B1311),foe_table!$B$2:$B$78,0))</f>
        <v>0</v>
      </c>
      <c r="I1311" s="2" t="str">
        <f t="shared" si="20"/>
        <v>Building</v>
      </c>
    </row>
    <row r="1312" spans="2:9">
      <c r="B1312" s="53"/>
      <c r="C1312" s="11" t="s">
        <v>2</v>
      </c>
      <c r="D1312" s="12">
        <v>6</v>
      </c>
      <c r="E1312" s="12">
        <v>0</v>
      </c>
      <c r="F1312" s="12">
        <v>0</v>
      </c>
      <c r="G1312" s="12">
        <v>0</v>
      </c>
      <c r="H1312" s="2">
        <f>INDEX(foe_table!$A$2:$A$78,MATCH(IF(B1312=0,I1311,B1312),foe_table!$B$2:$B$78,0))</f>
        <v>0</v>
      </c>
      <c r="I1312" s="2" t="str">
        <f t="shared" si="20"/>
        <v>Building</v>
      </c>
    </row>
    <row r="1313" spans="2:9">
      <c r="B1313" s="53"/>
      <c r="C1313" s="11" t="s">
        <v>142</v>
      </c>
      <c r="D1313" s="12">
        <v>771</v>
      </c>
      <c r="E1313" s="12">
        <v>839</v>
      </c>
      <c r="F1313" s="12">
        <v>66</v>
      </c>
      <c r="G1313" s="12">
        <v>62</v>
      </c>
      <c r="H1313" s="2">
        <f>INDEX(foe_table!$A$2:$A$78,MATCH(IF(B1313=0,I1312,B1313),foe_table!$B$2:$B$78,0))</f>
        <v>0</v>
      </c>
      <c r="I1313" s="2" t="str">
        <f t="shared" si="20"/>
        <v>Building</v>
      </c>
    </row>
    <row r="1314" spans="2:9">
      <c r="B1314" s="53"/>
      <c r="C1314" s="11" t="s">
        <v>143</v>
      </c>
      <c r="D1314" s="12">
        <v>35</v>
      </c>
      <c r="E1314" s="12">
        <v>14</v>
      </c>
      <c r="F1314" s="12">
        <v>0</v>
      </c>
      <c r="G1314" s="12">
        <v>4</v>
      </c>
      <c r="H1314" s="2">
        <f>INDEX(foe_table!$A$2:$A$78,MATCH(IF(B1314=0,I1313,B1314),foe_table!$B$2:$B$78,0))</f>
        <v>0</v>
      </c>
      <c r="I1314" s="2" t="str">
        <f t="shared" si="20"/>
        <v>Building</v>
      </c>
    </row>
    <row r="1315" spans="2:9">
      <c r="B1315" s="53"/>
      <c r="C1315" s="11" t="s">
        <v>3</v>
      </c>
      <c r="D1315" s="12">
        <v>0</v>
      </c>
      <c r="E1315" s="12">
        <v>0</v>
      </c>
      <c r="F1315" s="12">
        <v>0</v>
      </c>
      <c r="G1315" s="12">
        <v>0</v>
      </c>
      <c r="H1315" s="2">
        <f>INDEX(foe_table!$A$2:$A$78,MATCH(IF(B1315=0,I1314,B1315),foe_table!$B$2:$B$78,0))</f>
        <v>0</v>
      </c>
      <c r="I1315" s="2" t="str">
        <f t="shared" si="20"/>
        <v>Building</v>
      </c>
    </row>
    <row r="1316" spans="2:9">
      <c r="B1316" s="53"/>
      <c r="C1316" s="11" t="s">
        <v>144</v>
      </c>
      <c r="D1316" s="12">
        <v>5</v>
      </c>
      <c r="E1316" s="12">
        <v>0</v>
      </c>
      <c r="F1316" s="12">
        <v>0</v>
      </c>
      <c r="G1316" s="12">
        <v>0</v>
      </c>
      <c r="H1316" s="2">
        <f>INDEX(foe_table!$A$2:$A$78,MATCH(IF(B1316=0,I1315,B1316),foe_table!$B$2:$B$78,0))</f>
        <v>0</v>
      </c>
      <c r="I1316" s="2" t="str">
        <f t="shared" si="20"/>
        <v>Building</v>
      </c>
    </row>
    <row r="1317" spans="2:9">
      <c r="B1317" s="53"/>
      <c r="C1317" s="11" t="s">
        <v>145</v>
      </c>
      <c r="D1317" s="12">
        <v>50</v>
      </c>
      <c r="E1317" s="12">
        <v>44</v>
      </c>
      <c r="F1317" s="12">
        <v>0</v>
      </c>
      <c r="G1317" s="12">
        <v>4</v>
      </c>
      <c r="H1317" s="2">
        <f>INDEX(foe_table!$A$2:$A$78,MATCH(IF(B1317=0,I1316,B1317),foe_table!$B$2:$B$78,0))</f>
        <v>0</v>
      </c>
      <c r="I1317" s="2" t="str">
        <f t="shared" si="20"/>
        <v>Building</v>
      </c>
    </row>
    <row r="1318" spans="2:9">
      <c r="B1318" s="53"/>
      <c r="C1318" s="11" t="s">
        <v>146</v>
      </c>
      <c r="D1318" s="12">
        <v>251</v>
      </c>
      <c r="E1318" s="12">
        <v>209</v>
      </c>
      <c r="F1318" s="12">
        <v>30</v>
      </c>
      <c r="G1318" s="12">
        <v>36</v>
      </c>
      <c r="H1318" s="2">
        <f>INDEX(foe_table!$A$2:$A$78,MATCH(IF(B1318=0,I1317,B1318),foe_table!$B$2:$B$78,0))</f>
        <v>0</v>
      </c>
      <c r="I1318" s="2" t="str">
        <f t="shared" si="20"/>
        <v>Building</v>
      </c>
    </row>
    <row r="1319" spans="2:9">
      <c r="B1319" s="53"/>
      <c r="C1319" s="11" t="s">
        <v>147</v>
      </c>
      <c r="D1319" s="12">
        <v>0</v>
      </c>
      <c r="E1319" s="12">
        <v>0</v>
      </c>
      <c r="F1319" s="12">
        <v>0</v>
      </c>
      <c r="G1319" s="12">
        <v>0</v>
      </c>
      <c r="H1319" s="2">
        <f>INDEX(foe_table!$A$2:$A$78,MATCH(IF(B1319=0,I1318,B1319),foe_table!$B$2:$B$78,0))</f>
        <v>0</v>
      </c>
      <c r="I1319" s="2" t="str">
        <f t="shared" si="20"/>
        <v>Building</v>
      </c>
    </row>
    <row r="1320" spans="2:9">
      <c r="B1320" s="53"/>
      <c r="C1320" s="11" t="s">
        <v>148</v>
      </c>
      <c r="D1320" s="12">
        <v>0</v>
      </c>
      <c r="E1320" s="12">
        <v>0</v>
      </c>
      <c r="F1320" s="12">
        <v>4</v>
      </c>
      <c r="G1320" s="12">
        <v>0</v>
      </c>
      <c r="H1320" s="2">
        <f>INDEX(foe_table!$A$2:$A$78,MATCH(IF(B1320=0,I1319,B1320),foe_table!$B$2:$B$78,0))</f>
        <v>0</v>
      </c>
      <c r="I1320" s="2" t="str">
        <f t="shared" si="20"/>
        <v>Building</v>
      </c>
    </row>
    <row r="1321" spans="2:9">
      <c r="B1321" s="53"/>
      <c r="C1321" s="11" t="s">
        <v>149</v>
      </c>
      <c r="D1321" s="12">
        <v>4</v>
      </c>
      <c r="E1321" s="12">
        <v>4</v>
      </c>
      <c r="F1321" s="12">
        <v>0</v>
      </c>
      <c r="G1321" s="12">
        <v>0</v>
      </c>
      <c r="H1321" s="2">
        <f>INDEX(foe_table!$A$2:$A$78,MATCH(IF(B1321=0,I1320,B1321),foe_table!$B$2:$B$78,0))</f>
        <v>0</v>
      </c>
      <c r="I1321" s="2" t="str">
        <f t="shared" si="20"/>
        <v>Building</v>
      </c>
    </row>
    <row r="1322" spans="2:9">
      <c r="B1322" s="53"/>
      <c r="C1322" s="11" t="s">
        <v>150</v>
      </c>
      <c r="D1322" s="12">
        <v>3</v>
      </c>
      <c r="E1322" s="12">
        <v>0</v>
      </c>
      <c r="F1322" s="12">
        <v>0</v>
      </c>
      <c r="G1322" s="12">
        <v>0</v>
      </c>
      <c r="H1322" s="2">
        <f>INDEX(foe_table!$A$2:$A$78,MATCH(IF(B1322=0,I1321,B1322),foe_table!$B$2:$B$78,0))</f>
        <v>0</v>
      </c>
      <c r="I1322" s="2" t="str">
        <f t="shared" si="20"/>
        <v>Building</v>
      </c>
    </row>
    <row r="1323" spans="2:9">
      <c r="B1323" s="53"/>
      <c r="C1323" s="11" t="s">
        <v>4</v>
      </c>
      <c r="D1323" s="12">
        <v>3</v>
      </c>
      <c r="E1323" s="12">
        <v>0</v>
      </c>
      <c r="F1323" s="12">
        <v>0</v>
      </c>
      <c r="G1323" s="12">
        <v>0</v>
      </c>
      <c r="H1323" s="2">
        <f>INDEX(foe_table!$A$2:$A$78,MATCH(IF(B1323=0,I1322,B1323),foe_table!$B$2:$B$78,0))</f>
        <v>0</v>
      </c>
      <c r="I1323" s="2" t="str">
        <f t="shared" si="20"/>
        <v>Building</v>
      </c>
    </row>
    <row r="1324" spans="2:9">
      <c r="B1324" s="53"/>
      <c r="C1324" s="11" t="s">
        <v>151</v>
      </c>
      <c r="D1324" s="12">
        <v>264</v>
      </c>
      <c r="E1324" s="12">
        <v>218</v>
      </c>
      <c r="F1324" s="12">
        <v>27</v>
      </c>
      <c r="G1324" s="12">
        <v>21</v>
      </c>
      <c r="H1324" s="2">
        <f>INDEX(foe_table!$A$2:$A$78,MATCH(IF(B1324=0,I1323,B1324),foe_table!$B$2:$B$78,0))</f>
        <v>0</v>
      </c>
      <c r="I1324" s="2" t="str">
        <f t="shared" si="20"/>
        <v>Building</v>
      </c>
    </row>
    <row r="1325" spans="2:9">
      <c r="B1325" s="53"/>
      <c r="C1325" s="11" t="s">
        <v>152</v>
      </c>
      <c r="D1325" s="12">
        <v>4</v>
      </c>
      <c r="E1325" s="12">
        <v>0</v>
      </c>
      <c r="F1325" s="12">
        <v>0</v>
      </c>
      <c r="G1325" s="12">
        <v>0</v>
      </c>
      <c r="H1325" s="2">
        <f>INDEX(foe_table!$A$2:$A$78,MATCH(IF(B1325=0,I1324,B1325),foe_table!$B$2:$B$78,0))</f>
        <v>0</v>
      </c>
      <c r="I1325" s="2" t="str">
        <f t="shared" si="20"/>
        <v>Building</v>
      </c>
    </row>
    <row r="1326" spans="2:9">
      <c r="B1326" s="53"/>
      <c r="C1326" s="11" t="s">
        <v>153</v>
      </c>
      <c r="D1326" s="12">
        <v>31</v>
      </c>
      <c r="E1326" s="12">
        <v>33</v>
      </c>
      <c r="F1326" s="12">
        <v>0</v>
      </c>
      <c r="G1326" s="12">
        <v>0</v>
      </c>
      <c r="H1326" s="2">
        <f>INDEX(foe_table!$A$2:$A$78,MATCH(IF(B1326=0,I1325,B1326),foe_table!$B$2:$B$78,0))</f>
        <v>0</v>
      </c>
      <c r="I1326" s="2" t="str">
        <f t="shared" si="20"/>
        <v>Building</v>
      </c>
    </row>
    <row r="1327" spans="2:9">
      <c r="B1327" s="53"/>
      <c r="C1327" s="11" t="s">
        <v>154</v>
      </c>
      <c r="D1327" s="12">
        <v>5</v>
      </c>
      <c r="E1327" s="12">
        <v>3</v>
      </c>
      <c r="F1327" s="12">
        <v>0</v>
      </c>
      <c r="G1327" s="12">
        <v>0</v>
      </c>
      <c r="H1327" s="2">
        <f>INDEX(foe_table!$A$2:$A$78,MATCH(IF(B1327=0,I1326,B1327),foe_table!$B$2:$B$78,0))</f>
        <v>0</v>
      </c>
      <c r="I1327" s="2" t="str">
        <f t="shared" si="20"/>
        <v>Building</v>
      </c>
    </row>
    <row r="1328" spans="2:9">
      <c r="B1328" s="53"/>
      <c r="C1328" s="11" t="s">
        <v>5</v>
      </c>
      <c r="D1328" s="12">
        <v>0</v>
      </c>
      <c r="E1328" s="12">
        <v>0</v>
      </c>
      <c r="F1328" s="12">
        <v>0</v>
      </c>
      <c r="G1328" s="12">
        <v>0</v>
      </c>
      <c r="H1328" s="2">
        <f>INDEX(foe_table!$A$2:$A$78,MATCH(IF(B1328=0,I1327,B1328),foe_table!$B$2:$B$78,0))</f>
        <v>0</v>
      </c>
      <c r="I1328" s="2" t="str">
        <f t="shared" si="20"/>
        <v>Building</v>
      </c>
    </row>
    <row r="1329" spans="2:9">
      <c r="B1329" s="53"/>
      <c r="C1329" s="11" t="s">
        <v>155</v>
      </c>
      <c r="D1329" s="12">
        <v>5</v>
      </c>
      <c r="E1329" s="12">
        <v>0</v>
      </c>
      <c r="F1329" s="12">
        <v>0</v>
      </c>
      <c r="G1329" s="12">
        <v>0</v>
      </c>
      <c r="H1329" s="2">
        <f>INDEX(foe_table!$A$2:$A$78,MATCH(IF(B1329=0,I1328,B1329),foe_table!$B$2:$B$78,0))</f>
        <v>0</v>
      </c>
      <c r="I1329" s="2" t="str">
        <f t="shared" si="20"/>
        <v>Building</v>
      </c>
    </row>
    <row r="1330" spans="2:9">
      <c r="B1330" s="53"/>
      <c r="C1330" s="11" t="s">
        <v>156</v>
      </c>
      <c r="D1330" s="12">
        <v>0</v>
      </c>
      <c r="E1330" s="12">
        <v>0</v>
      </c>
      <c r="F1330" s="12">
        <v>0</v>
      </c>
      <c r="G1330" s="12">
        <v>0</v>
      </c>
      <c r="H1330" s="2">
        <f>INDEX(foe_table!$A$2:$A$78,MATCH(IF(B1330=0,I1329,B1330),foe_table!$B$2:$B$78,0))</f>
        <v>0</v>
      </c>
      <c r="I1330" s="2" t="str">
        <f t="shared" si="20"/>
        <v>Building</v>
      </c>
    </row>
    <row r="1331" spans="2:9">
      <c r="B1331" s="53"/>
      <c r="C1331" s="11" t="s">
        <v>6</v>
      </c>
      <c r="D1331" s="12">
        <v>0</v>
      </c>
      <c r="E1331" s="12">
        <v>0</v>
      </c>
      <c r="F1331" s="12">
        <v>0</v>
      </c>
      <c r="G1331" s="12">
        <v>0</v>
      </c>
      <c r="H1331" s="2">
        <f>INDEX(foe_table!$A$2:$A$78,MATCH(IF(B1331=0,I1330,B1331),foe_table!$B$2:$B$78,0))</f>
        <v>0</v>
      </c>
      <c r="I1331" s="2" t="str">
        <f t="shared" si="20"/>
        <v>Building</v>
      </c>
    </row>
    <row r="1332" spans="2:9">
      <c r="B1332" s="53"/>
      <c r="C1332" s="11" t="s">
        <v>7</v>
      </c>
      <c r="D1332" s="12">
        <v>0</v>
      </c>
      <c r="E1332" s="12">
        <v>0</v>
      </c>
      <c r="F1332" s="12">
        <v>0</v>
      </c>
      <c r="G1332" s="12">
        <v>0</v>
      </c>
      <c r="H1332" s="2">
        <f>INDEX(foe_table!$A$2:$A$78,MATCH(IF(B1332=0,I1331,B1332),foe_table!$B$2:$B$78,0))</f>
        <v>0</v>
      </c>
      <c r="I1332" s="2" t="str">
        <f t="shared" si="20"/>
        <v>Building</v>
      </c>
    </row>
    <row r="1333" spans="2:9">
      <c r="B1333" s="53"/>
      <c r="C1333" s="11" t="s">
        <v>157</v>
      </c>
      <c r="D1333" s="12">
        <v>0</v>
      </c>
      <c r="E1333" s="12">
        <v>0</v>
      </c>
      <c r="F1333" s="12">
        <v>0</v>
      </c>
      <c r="G1333" s="12">
        <v>0</v>
      </c>
      <c r="H1333" s="2">
        <f>INDEX(foe_table!$A$2:$A$78,MATCH(IF(B1333=0,I1332,B1333),foe_table!$B$2:$B$78,0))</f>
        <v>0</v>
      </c>
      <c r="I1333" s="2" t="str">
        <f t="shared" si="20"/>
        <v>Building</v>
      </c>
    </row>
    <row r="1334" spans="2:9">
      <c r="B1334" s="53"/>
      <c r="C1334" s="11" t="s">
        <v>8</v>
      </c>
      <c r="D1334" s="12">
        <v>11</v>
      </c>
      <c r="E1334" s="12">
        <v>3</v>
      </c>
      <c r="F1334" s="12">
        <v>0</v>
      </c>
      <c r="G1334" s="12">
        <v>0</v>
      </c>
      <c r="H1334" s="2">
        <f>INDEX(foe_table!$A$2:$A$78,MATCH(IF(B1334=0,I1333,B1334),foe_table!$B$2:$B$78,0))</f>
        <v>0</v>
      </c>
      <c r="I1334" s="2" t="str">
        <f t="shared" si="20"/>
        <v>Building</v>
      </c>
    </row>
    <row r="1335" spans="2:9">
      <c r="B1335" s="53"/>
      <c r="C1335" s="11" t="s">
        <v>158</v>
      </c>
      <c r="D1335" s="12">
        <v>14</v>
      </c>
      <c r="E1335" s="12">
        <v>5</v>
      </c>
      <c r="F1335" s="12">
        <v>0</v>
      </c>
      <c r="G1335" s="12">
        <v>0</v>
      </c>
      <c r="H1335" s="2">
        <f>INDEX(foe_table!$A$2:$A$78,MATCH(IF(B1335=0,I1334,B1335),foe_table!$B$2:$B$78,0))</f>
        <v>0</v>
      </c>
      <c r="I1335" s="2" t="str">
        <f t="shared" si="20"/>
        <v>Building</v>
      </c>
    </row>
    <row r="1336" spans="2:9">
      <c r="B1336" s="53"/>
      <c r="C1336" s="11" t="s">
        <v>159</v>
      </c>
      <c r="D1336" s="12">
        <v>10</v>
      </c>
      <c r="E1336" s="12">
        <v>0</v>
      </c>
      <c r="F1336" s="12">
        <v>0</v>
      </c>
      <c r="G1336" s="12">
        <v>0</v>
      </c>
      <c r="H1336" s="2">
        <f>INDEX(foe_table!$A$2:$A$78,MATCH(IF(B1336=0,I1335,B1336),foe_table!$B$2:$B$78,0))</f>
        <v>0</v>
      </c>
      <c r="I1336" s="2" t="str">
        <f t="shared" si="20"/>
        <v>Building</v>
      </c>
    </row>
    <row r="1337" spans="2:9">
      <c r="B1337" s="53"/>
      <c r="C1337" s="11" t="s">
        <v>9</v>
      </c>
      <c r="D1337" s="12">
        <v>0</v>
      </c>
      <c r="E1337" s="12">
        <v>0</v>
      </c>
      <c r="F1337" s="12">
        <v>0</v>
      </c>
      <c r="G1337" s="12">
        <v>0</v>
      </c>
      <c r="H1337" s="2">
        <f>INDEX(foe_table!$A$2:$A$78,MATCH(IF(B1337=0,I1336,B1337),foe_table!$B$2:$B$78,0))</f>
        <v>0</v>
      </c>
      <c r="I1337" s="2" t="str">
        <f t="shared" si="20"/>
        <v>Building</v>
      </c>
    </row>
    <row r="1338" spans="2:9">
      <c r="B1338" s="53"/>
      <c r="C1338" s="11" t="s">
        <v>160</v>
      </c>
      <c r="D1338" s="12">
        <v>341</v>
      </c>
      <c r="E1338" s="12">
        <v>242</v>
      </c>
      <c r="F1338" s="12">
        <v>52</v>
      </c>
      <c r="G1338" s="12">
        <v>45</v>
      </c>
      <c r="H1338" s="2">
        <f>INDEX(foe_table!$A$2:$A$78,MATCH(IF(B1338=0,I1337,B1338),foe_table!$B$2:$B$78,0))</f>
        <v>0</v>
      </c>
      <c r="I1338" s="2" t="str">
        <f t="shared" si="20"/>
        <v>Building</v>
      </c>
    </row>
    <row r="1339" spans="2:9">
      <c r="B1339" s="53"/>
      <c r="C1339" s="11" t="s">
        <v>10</v>
      </c>
      <c r="D1339" s="12">
        <v>0</v>
      </c>
      <c r="E1339" s="12">
        <v>0</v>
      </c>
      <c r="F1339" s="12">
        <v>0</v>
      </c>
      <c r="G1339" s="12">
        <v>0</v>
      </c>
      <c r="H1339" s="2">
        <f>INDEX(foe_table!$A$2:$A$78,MATCH(IF(B1339=0,I1338,B1339),foe_table!$B$2:$B$78,0))</f>
        <v>0</v>
      </c>
      <c r="I1339" s="2" t="str">
        <f t="shared" si="20"/>
        <v>Building</v>
      </c>
    </row>
    <row r="1340" spans="2:9">
      <c r="B1340" s="53"/>
      <c r="C1340" s="11" t="s">
        <v>161</v>
      </c>
      <c r="D1340" s="12">
        <v>7</v>
      </c>
      <c r="E1340" s="12">
        <v>8</v>
      </c>
      <c r="F1340" s="12">
        <v>3</v>
      </c>
      <c r="G1340" s="12">
        <v>0</v>
      </c>
      <c r="H1340" s="2">
        <f>INDEX(foe_table!$A$2:$A$78,MATCH(IF(B1340=0,I1339,B1340),foe_table!$B$2:$B$78,0))</f>
        <v>0</v>
      </c>
      <c r="I1340" s="2" t="str">
        <f t="shared" si="20"/>
        <v>Building</v>
      </c>
    </row>
    <row r="1341" spans="2:9">
      <c r="B1341" s="53"/>
      <c r="C1341" s="11" t="s">
        <v>162</v>
      </c>
      <c r="D1341" s="12">
        <v>4</v>
      </c>
      <c r="E1341" s="12">
        <v>0</v>
      </c>
      <c r="F1341" s="12">
        <v>4</v>
      </c>
      <c r="G1341" s="12">
        <v>0</v>
      </c>
      <c r="H1341" s="2">
        <f>INDEX(foe_table!$A$2:$A$78,MATCH(IF(B1341=0,I1340,B1341),foe_table!$B$2:$B$78,0))</f>
        <v>0</v>
      </c>
      <c r="I1341" s="2" t="str">
        <f t="shared" si="20"/>
        <v>Building</v>
      </c>
    </row>
    <row r="1342" spans="2:9">
      <c r="B1342" s="53"/>
      <c r="C1342" s="11" t="s">
        <v>163</v>
      </c>
      <c r="D1342" s="12">
        <v>33</v>
      </c>
      <c r="E1342" s="12">
        <v>24</v>
      </c>
      <c r="F1342" s="12">
        <v>7</v>
      </c>
      <c r="G1342" s="12">
        <v>3</v>
      </c>
      <c r="H1342" s="2">
        <f>INDEX(foe_table!$A$2:$A$78,MATCH(IF(B1342=0,I1341,B1342),foe_table!$B$2:$B$78,0))</f>
        <v>0</v>
      </c>
      <c r="I1342" s="2" t="str">
        <f t="shared" si="20"/>
        <v>Building</v>
      </c>
    </row>
    <row r="1343" spans="2:9">
      <c r="B1343" s="53"/>
      <c r="C1343" s="11" t="s">
        <v>11</v>
      </c>
      <c r="D1343" s="12">
        <v>0</v>
      </c>
      <c r="E1343" s="12">
        <v>0</v>
      </c>
      <c r="F1343" s="12">
        <v>0</v>
      </c>
      <c r="G1343" s="12">
        <v>0</v>
      </c>
      <c r="H1343" s="2">
        <f>INDEX(foe_table!$A$2:$A$78,MATCH(IF(B1343=0,I1342,B1343),foe_table!$B$2:$B$78,0))</f>
        <v>0</v>
      </c>
      <c r="I1343" s="2" t="str">
        <f t="shared" si="20"/>
        <v>Building</v>
      </c>
    </row>
    <row r="1344" spans="2:9">
      <c r="B1344" s="53"/>
      <c r="C1344" s="11" t="s">
        <v>164</v>
      </c>
      <c r="D1344" s="12">
        <v>11</v>
      </c>
      <c r="E1344" s="12">
        <v>4</v>
      </c>
      <c r="F1344" s="12">
        <v>0</v>
      </c>
      <c r="G1344" s="12">
        <v>3</v>
      </c>
      <c r="H1344" s="2">
        <f>INDEX(foe_table!$A$2:$A$78,MATCH(IF(B1344=0,I1343,B1344),foe_table!$B$2:$B$78,0))</f>
        <v>0</v>
      </c>
      <c r="I1344" s="2" t="str">
        <f t="shared" si="20"/>
        <v>Building</v>
      </c>
    </row>
    <row r="1345" spans="2:9">
      <c r="B1345" s="53"/>
      <c r="C1345" s="11" t="s">
        <v>12</v>
      </c>
      <c r="D1345" s="12">
        <v>0</v>
      </c>
      <c r="E1345" s="12">
        <v>0</v>
      </c>
      <c r="F1345" s="12">
        <v>0</v>
      </c>
      <c r="G1345" s="12">
        <v>0</v>
      </c>
      <c r="H1345" s="2">
        <f>INDEX(foe_table!$A$2:$A$78,MATCH(IF(B1345=0,I1344,B1345),foe_table!$B$2:$B$78,0))</f>
        <v>0</v>
      </c>
      <c r="I1345" s="2" t="str">
        <f t="shared" si="20"/>
        <v>Building</v>
      </c>
    </row>
    <row r="1346" spans="2:9">
      <c r="B1346" s="53"/>
      <c r="C1346" s="11" t="s">
        <v>165</v>
      </c>
      <c r="D1346" s="12">
        <v>27</v>
      </c>
      <c r="E1346" s="12">
        <v>13</v>
      </c>
      <c r="F1346" s="12">
        <v>0</v>
      </c>
      <c r="G1346" s="12">
        <v>4</v>
      </c>
      <c r="H1346" s="2">
        <f>INDEX(foe_table!$A$2:$A$78,MATCH(IF(B1346=0,I1345,B1346),foe_table!$B$2:$B$78,0))</f>
        <v>0</v>
      </c>
      <c r="I1346" s="2" t="str">
        <f t="shared" si="20"/>
        <v>Building</v>
      </c>
    </row>
    <row r="1347" spans="2:9">
      <c r="B1347" s="53"/>
      <c r="C1347" s="11" t="s">
        <v>13</v>
      </c>
      <c r="D1347" s="12">
        <v>14</v>
      </c>
      <c r="E1347" s="12">
        <v>11</v>
      </c>
      <c r="F1347" s="12">
        <v>0</v>
      </c>
      <c r="G1347" s="12">
        <v>0</v>
      </c>
      <c r="H1347" s="2">
        <f>INDEX(foe_table!$A$2:$A$78,MATCH(IF(B1347=0,I1346,B1347),foe_table!$B$2:$B$78,0))</f>
        <v>0</v>
      </c>
      <c r="I1347" s="2" t="str">
        <f t="shared" si="20"/>
        <v>Building</v>
      </c>
    </row>
    <row r="1348" spans="2:9">
      <c r="B1348" s="53"/>
      <c r="C1348" s="11" t="s">
        <v>166</v>
      </c>
      <c r="D1348" s="12">
        <v>0</v>
      </c>
      <c r="E1348" s="12">
        <v>0</v>
      </c>
      <c r="F1348" s="12">
        <v>0</v>
      </c>
      <c r="G1348" s="12">
        <v>0</v>
      </c>
      <c r="H1348" s="2">
        <f>INDEX(foe_table!$A$2:$A$78,MATCH(IF(B1348=0,I1347,B1348),foe_table!$B$2:$B$78,0))</f>
        <v>0</v>
      </c>
      <c r="I1348" s="2" t="str">
        <f t="shared" si="20"/>
        <v>Building</v>
      </c>
    </row>
    <row r="1349" spans="2:9">
      <c r="B1349" s="53"/>
      <c r="C1349" s="11" t="s">
        <v>14</v>
      </c>
      <c r="D1349" s="12">
        <v>0</v>
      </c>
      <c r="E1349" s="12">
        <v>0</v>
      </c>
      <c r="F1349" s="12">
        <v>0</v>
      </c>
      <c r="G1349" s="12">
        <v>0</v>
      </c>
      <c r="H1349" s="2">
        <f>INDEX(foe_table!$A$2:$A$78,MATCH(IF(B1349=0,I1348,B1349),foe_table!$B$2:$B$78,0))</f>
        <v>0</v>
      </c>
      <c r="I1349" s="2" t="str">
        <f t="shared" si="20"/>
        <v>Building</v>
      </c>
    </row>
    <row r="1350" spans="2:9">
      <c r="B1350" s="53"/>
      <c r="C1350" s="11" t="s">
        <v>167</v>
      </c>
      <c r="D1350" s="12">
        <v>0</v>
      </c>
      <c r="E1350" s="12">
        <v>6</v>
      </c>
      <c r="F1350" s="12">
        <v>0</v>
      </c>
      <c r="G1350" s="12">
        <v>0</v>
      </c>
      <c r="H1350" s="2">
        <f>INDEX(foe_table!$A$2:$A$78,MATCH(IF(B1350=0,I1349,B1350),foe_table!$B$2:$B$78,0))</f>
        <v>0</v>
      </c>
      <c r="I1350" s="2" t="str">
        <f t="shared" si="20"/>
        <v>Building</v>
      </c>
    </row>
    <row r="1351" spans="2:9">
      <c r="B1351" s="53"/>
      <c r="C1351" s="11" t="s">
        <v>15</v>
      </c>
      <c r="D1351" s="12">
        <v>4</v>
      </c>
      <c r="E1351" s="12">
        <v>4</v>
      </c>
      <c r="F1351" s="12">
        <v>0</v>
      </c>
      <c r="G1351" s="12">
        <v>0</v>
      </c>
      <c r="H1351" s="2">
        <f>INDEX(foe_table!$A$2:$A$78,MATCH(IF(B1351=0,I1350,B1351),foe_table!$B$2:$B$78,0))</f>
        <v>0</v>
      </c>
      <c r="I1351" s="2" t="str">
        <f t="shared" si="20"/>
        <v>Building</v>
      </c>
    </row>
    <row r="1352" spans="2:9">
      <c r="B1352" s="53"/>
      <c r="C1352" s="11" t="s">
        <v>168</v>
      </c>
      <c r="D1352" s="12">
        <v>4</v>
      </c>
      <c r="E1352" s="12">
        <v>6</v>
      </c>
      <c r="F1352" s="12">
        <v>0</v>
      </c>
      <c r="G1352" s="12">
        <v>0</v>
      </c>
      <c r="H1352" s="2">
        <f>INDEX(foe_table!$A$2:$A$78,MATCH(IF(B1352=0,I1351,B1352),foe_table!$B$2:$B$78,0))</f>
        <v>0</v>
      </c>
      <c r="I1352" s="2" t="str">
        <f t="shared" si="20"/>
        <v>Building</v>
      </c>
    </row>
    <row r="1353" spans="2:9">
      <c r="B1353" s="53"/>
      <c r="C1353" s="11" t="s">
        <v>16</v>
      </c>
      <c r="D1353" s="12">
        <v>0</v>
      </c>
      <c r="E1353" s="12">
        <v>0</v>
      </c>
      <c r="F1353" s="12">
        <v>0</v>
      </c>
      <c r="G1353" s="12">
        <v>0</v>
      </c>
      <c r="H1353" s="2">
        <f>INDEX(foe_table!$A$2:$A$78,MATCH(IF(B1353=0,I1352,B1353),foe_table!$B$2:$B$78,0))</f>
        <v>0</v>
      </c>
      <c r="I1353" s="2" t="str">
        <f t="shared" si="20"/>
        <v>Building</v>
      </c>
    </row>
    <row r="1354" spans="2:9">
      <c r="B1354" s="53"/>
      <c r="C1354" s="11" t="s">
        <v>17</v>
      </c>
      <c r="D1354" s="12">
        <v>0</v>
      </c>
      <c r="E1354" s="12">
        <v>0</v>
      </c>
      <c r="F1354" s="12">
        <v>0</v>
      </c>
      <c r="G1354" s="12">
        <v>0</v>
      </c>
      <c r="H1354" s="2">
        <f>INDEX(foe_table!$A$2:$A$78,MATCH(IF(B1354=0,I1353,B1354),foe_table!$B$2:$B$78,0))</f>
        <v>0</v>
      </c>
      <c r="I1354" s="2" t="str">
        <f t="shared" si="20"/>
        <v>Building</v>
      </c>
    </row>
    <row r="1355" spans="2:9">
      <c r="B1355" s="53"/>
      <c r="C1355" s="11" t="s">
        <v>18</v>
      </c>
      <c r="D1355" s="12">
        <v>0</v>
      </c>
      <c r="E1355" s="12">
        <v>4</v>
      </c>
      <c r="F1355" s="12">
        <v>0</v>
      </c>
      <c r="G1355" s="12">
        <v>0</v>
      </c>
      <c r="H1355" s="2">
        <f>INDEX(foe_table!$A$2:$A$78,MATCH(IF(B1355=0,I1354,B1355),foe_table!$B$2:$B$78,0))</f>
        <v>0</v>
      </c>
      <c r="I1355" s="2" t="str">
        <f t="shared" si="20"/>
        <v>Building</v>
      </c>
    </row>
    <row r="1356" spans="2:9">
      <c r="B1356" s="53"/>
      <c r="C1356" s="11" t="s">
        <v>19</v>
      </c>
      <c r="D1356" s="12">
        <v>22</v>
      </c>
      <c r="E1356" s="12">
        <v>20</v>
      </c>
      <c r="F1356" s="12">
        <v>0</v>
      </c>
      <c r="G1356" s="12">
        <v>0</v>
      </c>
      <c r="H1356" s="2">
        <f>INDEX(foe_table!$A$2:$A$78,MATCH(IF(B1356=0,I1355,B1356),foe_table!$B$2:$B$78,0))</f>
        <v>0</v>
      </c>
      <c r="I1356" s="2" t="str">
        <f t="shared" si="20"/>
        <v>Building</v>
      </c>
    </row>
    <row r="1357" spans="2:9">
      <c r="B1357" s="53"/>
      <c r="C1357" s="11" t="s">
        <v>169</v>
      </c>
      <c r="D1357" s="12">
        <v>0</v>
      </c>
      <c r="E1357" s="12">
        <v>0</v>
      </c>
      <c r="F1357" s="12">
        <v>0</v>
      </c>
      <c r="G1357" s="12">
        <v>0</v>
      </c>
      <c r="H1357" s="2">
        <f>INDEX(foe_table!$A$2:$A$78,MATCH(IF(B1357=0,I1356,B1357),foe_table!$B$2:$B$78,0))</f>
        <v>0</v>
      </c>
      <c r="I1357" s="2" t="str">
        <f t="shared" si="20"/>
        <v>Building</v>
      </c>
    </row>
    <row r="1358" spans="2:9">
      <c r="B1358" s="53"/>
      <c r="C1358" s="11" t="s">
        <v>20</v>
      </c>
      <c r="D1358" s="12">
        <v>7</v>
      </c>
      <c r="E1358" s="12">
        <v>0</v>
      </c>
      <c r="F1358" s="12">
        <v>0</v>
      </c>
      <c r="G1358" s="12">
        <v>0</v>
      </c>
      <c r="H1358" s="2">
        <f>INDEX(foe_table!$A$2:$A$78,MATCH(IF(B1358=0,I1357,B1358),foe_table!$B$2:$B$78,0))</f>
        <v>0</v>
      </c>
      <c r="I1358" s="2" t="str">
        <f t="shared" si="20"/>
        <v>Building</v>
      </c>
    </row>
    <row r="1359" spans="2:9">
      <c r="B1359" s="53"/>
      <c r="C1359" s="11" t="s">
        <v>21</v>
      </c>
      <c r="D1359" s="12">
        <v>3</v>
      </c>
      <c r="E1359" s="12">
        <v>0</v>
      </c>
      <c r="F1359" s="12">
        <v>0</v>
      </c>
      <c r="G1359" s="12">
        <v>0</v>
      </c>
      <c r="H1359" s="2">
        <f>INDEX(foe_table!$A$2:$A$78,MATCH(IF(B1359=0,I1358,B1359),foe_table!$B$2:$B$78,0))</f>
        <v>0</v>
      </c>
      <c r="I1359" s="2" t="str">
        <f t="shared" si="20"/>
        <v>Building</v>
      </c>
    </row>
    <row r="1360" spans="2:9">
      <c r="B1360" s="53"/>
      <c r="C1360" s="11" t="s">
        <v>170</v>
      </c>
      <c r="D1360" s="12">
        <v>11</v>
      </c>
      <c r="E1360" s="12">
        <v>0</v>
      </c>
      <c r="F1360" s="12">
        <v>0</v>
      </c>
      <c r="G1360" s="12">
        <v>0</v>
      </c>
      <c r="H1360" s="2">
        <f>INDEX(foe_table!$A$2:$A$78,MATCH(IF(B1360=0,I1359,B1360),foe_table!$B$2:$B$78,0))</f>
        <v>0</v>
      </c>
      <c r="I1360" s="2" t="str">
        <f t="shared" si="20"/>
        <v>Building</v>
      </c>
    </row>
    <row r="1361" spans="2:9">
      <c r="B1361" s="53"/>
      <c r="C1361" s="11" t="s">
        <v>22</v>
      </c>
      <c r="D1361" s="12">
        <v>4</v>
      </c>
      <c r="E1361" s="12">
        <v>7</v>
      </c>
      <c r="F1361" s="12">
        <v>0</v>
      </c>
      <c r="G1361" s="12">
        <v>0</v>
      </c>
      <c r="H1361" s="2">
        <f>INDEX(foe_table!$A$2:$A$78,MATCH(IF(B1361=0,I1360,B1361),foe_table!$B$2:$B$78,0))</f>
        <v>0</v>
      </c>
      <c r="I1361" s="2" t="str">
        <f t="shared" si="20"/>
        <v>Building</v>
      </c>
    </row>
    <row r="1362" spans="2:9">
      <c r="B1362" s="53"/>
      <c r="C1362" s="11" t="s">
        <v>23</v>
      </c>
      <c r="D1362" s="12">
        <v>5</v>
      </c>
      <c r="E1362" s="12">
        <v>6</v>
      </c>
      <c r="F1362" s="12">
        <v>3</v>
      </c>
      <c r="G1362" s="12">
        <v>0</v>
      </c>
      <c r="H1362" s="2">
        <f>INDEX(foe_table!$A$2:$A$78,MATCH(IF(B1362=0,I1361,B1362),foe_table!$B$2:$B$78,0))</f>
        <v>0</v>
      </c>
      <c r="I1362" s="2" t="str">
        <f t="shared" ref="I1362:I1425" si="21">IF(B1362=0,I1361,B1362)</f>
        <v>Building</v>
      </c>
    </row>
    <row r="1363" spans="2:9">
      <c r="B1363" s="53"/>
      <c r="C1363" s="11" t="s">
        <v>24</v>
      </c>
      <c r="D1363" s="12">
        <v>86</v>
      </c>
      <c r="E1363" s="12">
        <v>55</v>
      </c>
      <c r="F1363" s="12">
        <v>6</v>
      </c>
      <c r="G1363" s="12">
        <v>28</v>
      </c>
      <c r="H1363" s="2">
        <f>INDEX(foe_table!$A$2:$A$78,MATCH(IF(B1363=0,I1362,B1363),foe_table!$B$2:$B$78,0))</f>
        <v>0</v>
      </c>
      <c r="I1363" s="2" t="str">
        <f t="shared" si="21"/>
        <v>Building</v>
      </c>
    </row>
    <row r="1364" spans="2:9">
      <c r="B1364" s="52" t="s">
        <v>66</v>
      </c>
      <c r="C1364" s="11" t="s">
        <v>0</v>
      </c>
      <c r="D1364" s="12">
        <v>0</v>
      </c>
      <c r="E1364" s="12">
        <v>0</v>
      </c>
      <c r="F1364" s="12">
        <v>0</v>
      </c>
      <c r="G1364" s="12">
        <v>0</v>
      </c>
      <c r="H1364" s="2">
        <f>INDEX(foe_table!$A$2:$A$78,MATCH(IF(B1364=0,I1363,B1364),foe_table!$B$2:$B$78,0))</f>
        <v>0</v>
      </c>
      <c r="I1364" s="2" t="str">
        <f t="shared" si="21"/>
        <v>Agriculture, Environmental and Related Studies, nfd</v>
      </c>
    </row>
    <row r="1365" spans="2:9">
      <c r="B1365" s="53"/>
      <c r="C1365" s="11" t="s">
        <v>1</v>
      </c>
      <c r="D1365" s="12">
        <v>0</v>
      </c>
      <c r="E1365" s="12">
        <v>0</v>
      </c>
      <c r="F1365" s="12">
        <v>0</v>
      </c>
      <c r="G1365" s="12">
        <v>0</v>
      </c>
      <c r="H1365" s="2">
        <f>INDEX(foe_table!$A$2:$A$78,MATCH(IF(B1365=0,I1364,B1365),foe_table!$B$2:$B$78,0))</f>
        <v>0</v>
      </c>
      <c r="I1365" s="2" t="str">
        <f t="shared" si="21"/>
        <v>Agriculture, Environmental and Related Studies, nfd</v>
      </c>
    </row>
    <row r="1366" spans="2:9">
      <c r="B1366" s="53"/>
      <c r="C1366" s="11" t="s">
        <v>2</v>
      </c>
      <c r="D1366" s="12">
        <v>0</v>
      </c>
      <c r="E1366" s="12">
        <v>0</v>
      </c>
      <c r="F1366" s="12">
        <v>0</v>
      </c>
      <c r="G1366" s="12">
        <v>0</v>
      </c>
      <c r="H1366" s="2">
        <f>INDEX(foe_table!$A$2:$A$78,MATCH(IF(B1366=0,I1365,B1366),foe_table!$B$2:$B$78,0))</f>
        <v>0</v>
      </c>
      <c r="I1366" s="2" t="str">
        <f t="shared" si="21"/>
        <v>Agriculture, Environmental and Related Studies, nfd</v>
      </c>
    </row>
    <row r="1367" spans="2:9">
      <c r="B1367" s="53"/>
      <c r="C1367" s="11" t="s">
        <v>142</v>
      </c>
      <c r="D1367" s="12">
        <v>0</v>
      </c>
      <c r="E1367" s="12">
        <v>0</v>
      </c>
      <c r="F1367" s="12">
        <v>0</v>
      </c>
      <c r="G1367" s="12">
        <v>0</v>
      </c>
      <c r="H1367" s="2">
        <f>INDEX(foe_table!$A$2:$A$78,MATCH(IF(B1367=0,I1366,B1367),foe_table!$B$2:$B$78,0))</f>
        <v>0</v>
      </c>
      <c r="I1367" s="2" t="str">
        <f t="shared" si="21"/>
        <v>Agriculture, Environmental and Related Studies, nfd</v>
      </c>
    </row>
    <row r="1368" spans="2:9">
      <c r="B1368" s="53"/>
      <c r="C1368" s="11" t="s">
        <v>143</v>
      </c>
      <c r="D1368" s="12">
        <v>0</v>
      </c>
      <c r="E1368" s="12">
        <v>0</v>
      </c>
      <c r="F1368" s="12">
        <v>0</v>
      </c>
      <c r="G1368" s="12">
        <v>0</v>
      </c>
      <c r="H1368" s="2">
        <f>INDEX(foe_table!$A$2:$A$78,MATCH(IF(B1368=0,I1367,B1368),foe_table!$B$2:$B$78,0))</f>
        <v>0</v>
      </c>
      <c r="I1368" s="2" t="str">
        <f t="shared" si="21"/>
        <v>Agriculture, Environmental and Related Studies, nfd</v>
      </c>
    </row>
    <row r="1369" spans="2:9">
      <c r="B1369" s="53"/>
      <c r="C1369" s="11" t="s">
        <v>3</v>
      </c>
      <c r="D1369" s="12">
        <v>0</v>
      </c>
      <c r="E1369" s="12">
        <v>0</v>
      </c>
      <c r="F1369" s="12">
        <v>0</v>
      </c>
      <c r="G1369" s="12">
        <v>0</v>
      </c>
      <c r="H1369" s="2">
        <f>INDEX(foe_table!$A$2:$A$78,MATCH(IF(B1369=0,I1368,B1369),foe_table!$B$2:$B$78,0))</f>
        <v>0</v>
      </c>
      <c r="I1369" s="2" t="str">
        <f t="shared" si="21"/>
        <v>Agriculture, Environmental and Related Studies, nfd</v>
      </c>
    </row>
    <row r="1370" spans="2:9">
      <c r="B1370" s="53"/>
      <c r="C1370" s="11" t="s">
        <v>144</v>
      </c>
      <c r="D1370" s="12">
        <v>0</v>
      </c>
      <c r="E1370" s="12">
        <v>0</v>
      </c>
      <c r="F1370" s="12">
        <v>0</v>
      </c>
      <c r="G1370" s="12">
        <v>0</v>
      </c>
      <c r="H1370" s="2">
        <f>INDEX(foe_table!$A$2:$A$78,MATCH(IF(B1370=0,I1369,B1370),foe_table!$B$2:$B$78,0))</f>
        <v>0</v>
      </c>
      <c r="I1370" s="2" t="str">
        <f t="shared" si="21"/>
        <v>Agriculture, Environmental and Related Studies, nfd</v>
      </c>
    </row>
    <row r="1371" spans="2:9">
      <c r="B1371" s="53"/>
      <c r="C1371" s="11" t="s">
        <v>145</v>
      </c>
      <c r="D1371" s="12">
        <v>0</v>
      </c>
      <c r="E1371" s="12">
        <v>0</v>
      </c>
      <c r="F1371" s="12">
        <v>0</v>
      </c>
      <c r="G1371" s="12">
        <v>0</v>
      </c>
      <c r="H1371" s="2">
        <f>INDEX(foe_table!$A$2:$A$78,MATCH(IF(B1371=0,I1370,B1371),foe_table!$B$2:$B$78,0))</f>
        <v>0</v>
      </c>
      <c r="I1371" s="2" t="str">
        <f t="shared" si="21"/>
        <v>Agriculture, Environmental and Related Studies, nfd</v>
      </c>
    </row>
    <row r="1372" spans="2:9">
      <c r="B1372" s="53"/>
      <c r="C1372" s="11" t="s">
        <v>146</v>
      </c>
      <c r="D1372" s="12">
        <v>0</v>
      </c>
      <c r="E1372" s="12">
        <v>0</v>
      </c>
      <c r="F1372" s="12">
        <v>0</v>
      </c>
      <c r="G1372" s="12">
        <v>0</v>
      </c>
      <c r="H1372" s="2">
        <f>INDEX(foe_table!$A$2:$A$78,MATCH(IF(B1372=0,I1371,B1372),foe_table!$B$2:$B$78,0))</f>
        <v>0</v>
      </c>
      <c r="I1372" s="2" t="str">
        <f t="shared" si="21"/>
        <v>Agriculture, Environmental and Related Studies, nfd</v>
      </c>
    </row>
    <row r="1373" spans="2:9">
      <c r="B1373" s="53"/>
      <c r="C1373" s="11" t="s">
        <v>147</v>
      </c>
      <c r="D1373" s="12">
        <v>0</v>
      </c>
      <c r="E1373" s="12">
        <v>0</v>
      </c>
      <c r="F1373" s="12">
        <v>0</v>
      </c>
      <c r="G1373" s="12">
        <v>0</v>
      </c>
      <c r="H1373" s="2">
        <f>INDEX(foe_table!$A$2:$A$78,MATCH(IF(B1373=0,I1372,B1373),foe_table!$B$2:$B$78,0))</f>
        <v>0</v>
      </c>
      <c r="I1373" s="2" t="str">
        <f t="shared" si="21"/>
        <v>Agriculture, Environmental and Related Studies, nfd</v>
      </c>
    </row>
    <row r="1374" spans="2:9">
      <c r="B1374" s="53"/>
      <c r="C1374" s="11" t="s">
        <v>148</v>
      </c>
      <c r="D1374" s="12">
        <v>0</v>
      </c>
      <c r="E1374" s="12">
        <v>0</v>
      </c>
      <c r="F1374" s="12">
        <v>0</v>
      </c>
      <c r="G1374" s="12">
        <v>0</v>
      </c>
      <c r="H1374" s="2">
        <f>INDEX(foe_table!$A$2:$A$78,MATCH(IF(B1374=0,I1373,B1374),foe_table!$B$2:$B$78,0))</f>
        <v>0</v>
      </c>
      <c r="I1374" s="2" t="str">
        <f t="shared" si="21"/>
        <v>Agriculture, Environmental and Related Studies, nfd</v>
      </c>
    </row>
    <row r="1375" spans="2:9">
      <c r="B1375" s="53"/>
      <c r="C1375" s="11" t="s">
        <v>149</v>
      </c>
      <c r="D1375" s="12">
        <v>0</v>
      </c>
      <c r="E1375" s="12">
        <v>0</v>
      </c>
      <c r="F1375" s="12">
        <v>0</v>
      </c>
      <c r="G1375" s="12">
        <v>0</v>
      </c>
      <c r="H1375" s="2">
        <f>INDEX(foe_table!$A$2:$A$78,MATCH(IF(B1375=0,I1374,B1375),foe_table!$B$2:$B$78,0))</f>
        <v>0</v>
      </c>
      <c r="I1375" s="2" t="str">
        <f t="shared" si="21"/>
        <v>Agriculture, Environmental and Related Studies, nfd</v>
      </c>
    </row>
    <row r="1376" spans="2:9">
      <c r="B1376" s="53"/>
      <c r="C1376" s="11" t="s">
        <v>150</v>
      </c>
      <c r="D1376" s="12">
        <v>0</v>
      </c>
      <c r="E1376" s="12">
        <v>0</v>
      </c>
      <c r="F1376" s="12">
        <v>0</v>
      </c>
      <c r="G1376" s="12">
        <v>0</v>
      </c>
      <c r="H1376" s="2">
        <f>INDEX(foe_table!$A$2:$A$78,MATCH(IF(B1376=0,I1375,B1376),foe_table!$B$2:$B$78,0))</f>
        <v>0</v>
      </c>
      <c r="I1376" s="2" t="str">
        <f t="shared" si="21"/>
        <v>Agriculture, Environmental and Related Studies, nfd</v>
      </c>
    </row>
    <row r="1377" spans="2:9">
      <c r="B1377" s="53"/>
      <c r="C1377" s="11" t="s">
        <v>4</v>
      </c>
      <c r="D1377" s="12">
        <v>0</v>
      </c>
      <c r="E1377" s="12">
        <v>0</v>
      </c>
      <c r="F1377" s="12">
        <v>0</v>
      </c>
      <c r="G1377" s="12">
        <v>0</v>
      </c>
      <c r="H1377" s="2">
        <f>INDEX(foe_table!$A$2:$A$78,MATCH(IF(B1377=0,I1376,B1377),foe_table!$B$2:$B$78,0))</f>
        <v>0</v>
      </c>
      <c r="I1377" s="2" t="str">
        <f t="shared" si="21"/>
        <v>Agriculture, Environmental and Related Studies, nfd</v>
      </c>
    </row>
    <row r="1378" spans="2:9">
      <c r="B1378" s="53"/>
      <c r="C1378" s="11" t="s">
        <v>151</v>
      </c>
      <c r="D1378" s="12">
        <v>0</v>
      </c>
      <c r="E1378" s="12">
        <v>0</v>
      </c>
      <c r="F1378" s="12">
        <v>0</v>
      </c>
      <c r="G1378" s="12">
        <v>0</v>
      </c>
      <c r="H1378" s="2">
        <f>INDEX(foe_table!$A$2:$A$78,MATCH(IF(B1378=0,I1377,B1378),foe_table!$B$2:$B$78,0))</f>
        <v>0</v>
      </c>
      <c r="I1378" s="2" t="str">
        <f t="shared" si="21"/>
        <v>Agriculture, Environmental and Related Studies, nfd</v>
      </c>
    </row>
    <row r="1379" spans="2:9">
      <c r="B1379" s="53"/>
      <c r="C1379" s="11" t="s">
        <v>152</v>
      </c>
      <c r="D1379" s="12">
        <v>0</v>
      </c>
      <c r="E1379" s="12">
        <v>0</v>
      </c>
      <c r="F1379" s="12">
        <v>0</v>
      </c>
      <c r="G1379" s="12">
        <v>0</v>
      </c>
      <c r="H1379" s="2">
        <f>INDEX(foe_table!$A$2:$A$78,MATCH(IF(B1379=0,I1378,B1379),foe_table!$B$2:$B$78,0))</f>
        <v>0</v>
      </c>
      <c r="I1379" s="2" t="str">
        <f t="shared" si="21"/>
        <v>Agriculture, Environmental and Related Studies, nfd</v>
      </c>
    </row>
    <row r="1380" spans="2:9">
      <c r="B1380" s="53"/>
      <c r="C1380" s="11" t="s">
        <v>153</v>
      </c>
      <c r="D1380" s="12">
        <v>0</v>
      </c>
      <c r="E1380" s="12">
        <v>0</v>
      </c>
      <c r="F1380" s="12">
        <v>0</v>
      </c>
      <c r="G1380" s="12">
        <v>0</v>
      </c>
      <c r="H1380" s="2">
        <f>INDEX(foe_table!$A$2:$A$78,MATCH(IF(B1380=0,I1379,B1380),foe_table!$B$2:$B$78,0))</f>
        <v>0</v>
      </c>
      <c r="I1380" s="2" t="str">
        <f t="shared" si="21"/>
        <v>Agriculture, Environmental and Related Studies, nfd</v>
      </c>
    </row>
    <row r="1381" spans="2:9">
      <c r="B1381" s="53"/>
      <c r="C1381" s="11" t="s">
        <v>154</v>
      </c>
      <c r="D1381" s="12">
        <v>0</v>
      </c>
      <c r="E1381" s="12">
        <v>0</v>
      </c>
      <c r="F1381" s="12">
        <v>0</v>
      </c>
      <c r="G1381" s="12">
        <v>0</v>
      </c>
      <c r="H1381" s="2">
        <f>INDEX(foe_table!$A$2:$A$78,MATCH(IF(B1381=0,I1380,B1381),foe_table!$B$2:$B$78,0))</f>
        <v>0</v>
      </c>
      <c r="I1381" s="2" t="str">
        <f t="shared" si="21"/>
        <v>Agriculture, Environmental and Related Studies, nfd</v>
      </c>
    </row>
    <row r="1382" spans="2:9">
      <c r="B1382" s="53"/>
      <c r="C1382" s="11" t="s">
        <v>5</v>
      </c>
      <c r="D1382" s="12">
        <v>0</v>
      </c>
      <c r="E1382" s="12">
        <v>0</v>
      </c>
      <c r="F1382" s="12">
        <v>0</v>
      </c>
      <c r="G1382" s="12">
        <v>0</v>
      </c>
      <c r="H1382" s="2">
        <f>INDEX(foe_table!$A$2:$A$78,MATCH(IF(B1382=0,I1381,B1382),foe_table!$B$2:$B$78,0))</f>
        <v>0</v>
      </c>
      <c r="I1382" s="2" t="str">
        <f t="shared" si="21"/>
        <v>Agriculture, Environmental and Related Studies, nfd</v>
      </c>
    </row>
    <row r="1383" spans="2:9">
      <c r="B1383" s="53"/>
      <c r="C1383" s="11" t="s">
        <v>155</v>
      </c>
      <c r="D1383" s="12">
        <v>0</v>
      </c>
      <c r="E1383" s="12">
        <v>0</v>
      </c>
      <c r="F1383" s="12">
        <v>0</v>
      </c>
      <c r="G1383" s="12">
        <v>0</v>
      </c>
      <c r="H1383" s="2">
        <f>INDEX(foe_table!$A$2:$A$78,MATCH(IF(B1383=0,I1382,B1383),foe_table!$B$2:$B$78,0))</f>
        <v>0</v>
      </c>
      <c r="I1383" s="2" t="str">
        <f t="shared" si="21"/>
        <v>Agriculture, Environmental and Related Studies, nfd</v>
      </c>
    </row>
    <row r="1384" spans="2:9">
      <c r="B1384" s="53"/>
      <c r="C1384" s="11" t="s">
        <v>156</v>
      </c>
      <c r="D1384" s="12">
        <v>0</v>
      </c>
      <c r="E1384" s="12">
        <v>0</v>
      </c>
      <c r="F1384" s="12">
        <v>0</v>
      </c>
      <c r="G1384" s="12">
        <v>0</v>
      </c>
      <c r="H1384" s="2">
        <f>INDEX(foe_table!$A$2:$A$78,MATCH(IF(B1384=0,I1383,B1384),foe_table!$B$2:$B$78,0))</f>
        <v>0</v>
      </c>
      <c r="I1384" s="2" t="str">
        <f t="shared" si="21"/>
        <v>Agriculture, Environmental and Related Studies, nfd</v>
      </c>
    </row>
    <row r="1385" spans="2:9">
      <c r="B1385" s="53"/>
      <c r="C1385" s="11" t="s">
        <v>6</v>
      </c>
      <c r="D1385" s="12">
        <v>0</v>
      </c>
      <c r="E1385" s="12">
        <v>0</v>
      </c>
      <c r="F1385" s="12">
        <v>0</v>
      </c>
      <c r="G1385" s="12">
        <v>0</v>
      </c>
      <c r="H1385" s="2">
        <f>INDEX(foe_table!$A$2:$A$78,MATCH(IF(B1385=0,I1384,B1385),foe_table!$B$2:$B$78,0))</f>
        <v>0</v>
      </c>
      <c r="I1385" s="2" t="str">
        <f t="shared" si="21"/>
        <v>Agriculture, Environmental and Related Studies, nfd</v>
      </c>
    </row>
    <row r="1386" spans="2:9">
      <c r="B1386" s="53"/>
      <c r="C1386" s="11" t="s">
        <v>7</v>
      </c>
      <c r="D1386" s="12">
        <v>0</v>
      </c>
      <c r="E1386" s="12">
        <v>0</v>
      </c>
      <c r="F1386" s="12">
        <v>0</v>
      </c>
      <c r="G1386" s="12">
        <v>0</v>
      </c>
      <c r="H1386" s="2">
        <f>INDEX(foe_table!$A$2:$A$78,MATCH(IF(B1386=0,I1385,B1386),foe_table!$B$2:$B$78,0))</f>
        <v>0</v>
      </c>
      <c r="I1386" s="2" t="str">
        <f t="shared" si="21"/>
        <v>Agriculture, Environmental and Related Studies, nfd</v>
      </c>
    </row>
    <row r="1387" spans="2:9">
      <c r="B1387" s="53"/>
      <c r="C1387" s="11" t="s">
        <v>157</v>
      </c>
      <c r="D1387" s="12">
        <v>0</v>
      </c>
      <c r="E1387" s="12">
        <v>0</v>
      </c>
      <c r="F1387" s="12">
        <v>0</v>
      </c>
      <c r="G1387" s="12">
        <v>0</v>
      </c>
      <c r="H1387" s="2">
        <f>INDEX(foe_table!$A$2:$A$78,MATCH(IF(B1387=0,I1386,B1387),foe_table!$B$2:$B$78,0))</f>
        <v>0</v>
      </c>
      <c r="I1387" s="2" t="str">
        <f t="shared" si="21"/>
        <v>Agriculture, Environmental and Related Studies, nfd</v>
      </c>
    </row>
    <row r="1388" spans="2:9">
      <c r="B1388" s="53"/>
      <c r="C1388" s="11" t="s">
        <v>8</v>
      </c>
      <c r="D1388" s="12">
        <v>0</v>
      </c>
      <c r="E1388" s="12">
        <v>0</v>
      </c>
      <c r="F1388" s="12">
        <v>0</v>
      </c>
      <c r="G1388" s="12">
        <v>0</v>
      </c>
      <c r="H1388" s="2">
        <f>INDEX(foe_table!$A$2:$A$78,MATCH(IF(B1388=0,I1387,B1388),foe_table!$B$2:$B$78,0))</f>
        <v>0</v>
      </c>
      <c r="I1388" s="2" t="str">
        <f t="shared" si="21"/>
        <v>Agriculture, Environmental and Related Studies, nfd</v>
      </c>
    </row>
    <row r="1389" spans="2:9">
      <c r="B1389" s="53"/>
      <c r="C1389" s="11" t="s">
        <v>158</v>
      </c>
      <c r="D1389" s="12">
        <v>0</v>
      </c>
      <c r="E1389" s="12">
        <v>0</v>
      </c>
      <c r="F1389" s="12">
        <v>0</v>
      </c>
      <c r="G1389" s="12">
        <v>0</v>
      </c>
      <c r="H1389" s="2">
        <f>INDEX(foe_table!$A$2:$A$78,MATCH(IF(B1389=0,I1388,B1389),foe_table!$B$2:$B$78,0))</f>
        <v>0</v>
      </c>
      <c r="I1389" s="2" t="str">
        <f t="shared" si="21"/>
        <v>Agriculture, Environmental and Related Studies, nfd</v>
      </c>
    </row>
    <row r="1390" spans="2:9">
      <c r="B1390" s="53"/>
      <c r="C1390" s="11" t="s">
        <v>159</v>
      </c>
      <c r="D1390" s="12">
        <v>0</v>
      </c>
      <c r="E1390" s="12">
        <v>0</v>
      </c>
      <c r="F1390" s="12">
        <v>0</v>
      </c>
      <c r="G1390" s="12">
        <v>0</v>
      </c>
      <c r="H1390" s="2">
        <f>INDEX(foe_table!$A$2:$A$78,MATCH(IF(B1390=0,I1389,B1390),foe_table!$B$2:$B$78,0))</f>
        <v>0</v>
      </c>
      <c r="I1390" s="2" t="str">
        <f t="shared" si="21"/>
        <v>Agriculture, Environmental and Related Studies, nfd</v>
      </c>
    </row>
    <row r="1391" spans="2:9">
      <c r="B1391" s="53"/>
      <c r="C1391" s="11" t="s">
        <v>9</v>
      </c>
      <c r="D1391" s="12">
        <v>0</v>
      </c>
      <c r="E1391" s="12">
        <v>0</v>
      </c>
      <c r="F1391" s="12">
        <v>0</v>
      </c>
      <c r="G1391" s="12">
        <v>0</v>
      </c>
      <c r="H1391" s="2">
        <f>INDEX(foe_table!$A$2:$A$78,MATCH(IF(B1391=0,I1390,B1391),foe_table!$B$2:$B$78,0))</f>
        <v>0</v>
      </c>
      <c r="I1391" s="2" t="str">
        <f t="shared" si="21"/>
        <v>Agriculture, Environmental and Related Studies, nfd</v>
      </c>
    </row>
    <row r="1392" spans="2:9">
      <c r="B1392" s="53"/>
      <c r="C1392" s="11" t="s">
        <v>160</v>
      </c>
      <c r="D1392" s="12">
        <v>0</v>
      </c>
      <c r="E1392" s="12">
        <v>0</v>
      </c>
      <c r="F1392" s="12">
        <v>0</v>
      </c>
      <c r="G1392" s="12">
        <v>0</v>
      </c>
      <c r="H1392" s="2">
        <f>INDEX(foe_table!$A$2:$A$78,MATCH(IF(B1392=0,I1391,B1392),foe_table!$B$2:$B$78,0))</f>
        <v>0</v>
      </c>
      <c r="I1392" s="2" t="str">
        <f t="shared" si="21"/>
        <v>Agriculture, Environmental and Related Studies, nfd</v>
      </c>
    </row>
    <row r="1393" spans="2:9">
      <c r="B1393" s="53"/>
      <c r="C1393" s="11" t="s">
        <v>10</v>
      </c>
      <c r="D1393" s="12">
        <v>0</v>
      </c>
      <c r="E1393" s="12">
        <v>0</v>
      </c>
      <c r="F1393" s="12">
        <v>0</v>
      </c>
      <c r="G1393" s="12">
        <v>0</v>
      </c>
      <c r="H1393" s="2">
        <f>INDEX(foe_table!$A$2:$A$78,MATCH(IF(B1393=0,I1392,B1393),foe_table!$B$2:$B$78,0))</f>
        <v>0</v>
      </c>
      <c r="I1393" s="2" t="str">
        <f t="shared" si="21"/>
        <v>Agriculture, Environmental and Related Studies, nfd</v>
      </c>
    </row>
    <row r="1394" spans="2:9">
      <c r="B1394" s="53"/>
      <c r="C1394" s="11" t="s">
        <v>161</v>
      </c>
      <c r="D1394" s="12">
        <v>0</v>
      </c>
      <c r="E1394" s="12">
        <v>0</v>
      </c>
      <c r="F1394" s="12">
        <v>0</v>
      </c>
      <c r="G1394" s="12">
        <v>0</v>
      </c>
      <c r="H1394" s="2">
        <f>INDEX(foe_table!$A$2:$A$78,MATCH(IF(B1394=0,I1393,B1394),foe_table!$B$2:$B$78,0))</f>
        <v>0</v>
      </c>
      <c r="I1394" s="2" t="str">
        <f t="shared" si="21"/>
        <v>Agriculture, Environmental and Related Studies, nfd</v>
      </c>
    </row>
    <row r="1395" spans="2:9">
      <c r="B1395" s="53"/>
      <c r="C1395" s="11" t="s">
        <v>162</v>
      </c>
      <c r="D1395" s="12">
        <v>0</v>
      </c>
      <c r="E1395" s="12">
        <v>0</v>
      </c>
      <c r="F1395" s="12">
        <v>0</v>
      </c>
      <c r="G1395" s="12">
        <v>0</v>
      </c>
      <c r="H1395" s="2">
        <f>INDEX(foe_table!$A$2:$A$78,MATCH(IF(B1395=0,I1394,B1395),foe_table!$B$2:$B$78,0))</f>
        <v>0</v>
      </c>
      <c r="I1395" s="2" t="str">
        <f t="shared" si="21"/>
        <v>Agriculture, Environmental and Related Studies, nfd</v>
      </c>
    </row>
    <row r="1396" spans="2:9">
      <c r="B1396" s="53"/>
      <c r="C1396" s="11" t="s">
        <v>163</v>
      </c>
      <c r="D1396" s="12">
        <v>0</v>
      </c>
      <c r="E1396" s="12">
        <v>0</v>
      </c>
      <c r="F1396" s="12">
        <v>0</v>
      </c>
      <c r="G1396" s="12">
        <v>0</v>
      </c>
      <c r="H1396" s="2">
        <f>INDEX(foe_table!$A$2:$A$78,MATCH(IF(B1396=0,I1395,B1396),foe_table!$B$2:$B$78,0))</f>
        <v>0</v>
      </c>
      <c r="I1396" s="2" t="str">
        <f t="shared" si="21"/>
        <v>Agriculture, Environmental and Related Studies, nfd</v>
      </c>
    </row>
    <row r="1397" spans="2:9">
      <c r="B1397" s="53"/>
      <c r="C1397" s="11" t="s">
        <v>11</v>
      </c>
      <c r="D1397" s="12">
        <v>0</v>
      </c>
      <c r="E1397" s="12">
        <v>0</v>
      </c>
      <c r="F1397" s="12">
        <v>0</v>
      </c>
      <c r="G1397" s="12">
        <v>0</v>
      </c>
      <c r="H1397" s="2">
        <f>INDEX(foe_table!$A$2:$A$78,MATCH(IF(B1397=0,I1396,B1397),foe_table!$B$2:$B$78,0))</f>
        <v>0</v>
      </c>
      <c r="I1397" s="2" t="str">
        <f t="shared" si="21"/>
        <v>Agriculture, Environmental and Related Studies, nfd</v>
      </c>
    </row>
    <row r="1398" spans="2:9">
      <c r="B1398" s="53"/>
      <c r="C1398" s="11" t="s">
        <v>164</v>
      </c>
      <c r="D1398" s="12">
        <v>0</v>
      </c>
      <c r="E1398" s="12">
        <v>0</v>
      </c>
      <c r="F1398" s="12">
        <v>0</v>
      </c>
      <c r="G1398" s="12">
        <v>0</v>
      </c>
      <c r="H1398" s="2">
        <f>INDEX(foe_table!$A$2:$A$78,MATCH(IF(B1398=0,I1397,B1398),foe_table!$B$2:$B$78,0))</f>
        <v>0</v>
      </c>
      <c r="I1398" s="2" t="str">
        <f t="shared" si="21"/>
        <v>Agriculture, Environmental and Related Studies, nfd</v>
      </c>
    </row>
    <row r="1399" spans="2:9">
      <c r="B1399" s="53"/>
      <c r="C1399" s="11" t="s">
        <v>12</v>
      </c>
      <c r="D1399" s="12">
        <v>0</v>
      </c>
      <c r="E1399" s="12">
        <v>0</v>
      </c>
      <c r="F1399" s="12">
        <v>0</v>
      </c>
      <c r="G1399" s="12">
        <v>0</v>
      </c>
      <c r="H1399" s="2">
        <f>INDEX(foe_table!$A$2:$A$78,MATCH(IF(B1399=0,I1398,B1399),foe_table!$B$2:$B$78,0))</f>
        <v>0</v>
      </c>
      <c r="I1399" s="2" t="str">
        <f t="shared" si="21"/>
        <v>Agriculture, Environmental and Related Studies, nfd</v>
      </c>
    </row>
    <row r="1400" spans="2:9">
      <c r="B1400" s="53"/>
      <c r="C1400" s="11" t="s">
        <v>165</v>
      </c>
      <c r="D1400" s="12">
        <v>0</v>
      </c>
      <c r="E1400" s="12">
        <v>0</v>
      </c>
      <c r="F1400" s="12">
        <v>0</v>
      </c>
      <c r="G1400" s="12">
        <v>0</v>
      </c>
      <c r="H1400" s="2">
        <f>INDEX(foe_table!$A$2:$A$78,MATCH(IF(B1400=0,I1399,B1400),foe_table!$B$2:$B$78,0))</f>
        <v>0</v>
      </c>
      <c r="I1400" s="2" t="str">
        <f t="shared" si="21"/>
        <v>Agriculture, Environmental and Related Studies, nfd</v>
      </c>
    </row>
    <row r="1401" spans="2:9">
      <c r="B1401" s="53"/>
      <c r="C1401" s="11" t="s">
        <v>13</v>
      </c>
      <c r="D1401" s="12">
        <v>0</v>
      </c>
      <c r="E1401" s="12">
        <v>0</v>
      </c>
      <c r="F1401" s="12">
        <v>0</v>
      </c>
      <c r="G1401" s="12">
        <v>0</v>
      </c>
      <c r="H1401" s="2">
        <f>INDEX(foe_table!$A$2:$A$78,MATCH(IF(B1401=0,I1400,B1401),foe_table!$B$2:$B$78,0))</f>
        <v>0</v>
      </c>
      <c r="I1401" s="2" t="str">
        <f t="shared" si="21"/>
        <v>Agriculture, Environmental and Related Studies, nfd</v>
      </c>
    </row>
    <row r="1402" spans="2:9">
      <c r="B1402" s="53"/>
      <c r="C1402" s="11" t="s">
        <v>166</v>
      </c>
      <c r="D1402" s="12">
        <v>0</v>
      </c>
      <c r="E1402" s="12">
        <v>0</v>
      </c>
      <c r="F1402" s="12">
        <v>0</v>
      </c>
      <c r="G1402" s="12">
        <v>0</v>
      </c>
      <c r="H1402" s="2">
        <f>INDEX(foe_table!$A$2:$A$78,MATCH(IF(B1402=0,I1401,B1402),foe_table!$B$2:$B$78,0))</f>
        <v>0</v>
      </c>
      <c r="I1402" s="2" t="str">
        <f t="shared" si="21"/>
        <v>Agriculture, Environmental and Related Studies, nfd</v>
      </c>
    </row>
    <row r="1403" spans="2:9">
      <c r="B1403" s="53"/>
      <c r="C1403" s="11" t="s">
        <v>14</v>
      </c>
      <c r="D1403" s="12">
        <v>0</v>
      </c>
      <c r="E1403" s="12">
        <v>0</v>
      </c>
      <c r="F1403" s="12">
        <v>0</v>
      </c>
      <c r="G1403" s="12">
        <v>0</v>
      </c>
      <c r="H1403" s="2">
        <f>INDEX(foe_table!$A$2:$A$78,MATCH(IF(B1403=0,I1402,B1403),foe_table!$B$2:$B$78,0))</f>
        <v>0</v>
      </c>
      <c r="I1403" s="2" t="str">
        <f t="shared" si="21"/>
        <v>Agriculture, Environmental and Related Studies, nfd</v>
      </c>
    </row>
    <row r="1404" spans="2:9">
      <c r="B1404" s="53"/>
      <c r="C1404" s="11" t="s">
        <v>167</v>
      </c>
      <c r="D1404" s="12">
        <v>0</v>
      </c>
      <c r="E1404" s="12">
        <v>0</v>
      </c>
      <c r="F1404" s="12">
        <v>0</v>
      </c>
      <c r="G1404" s="12">
        <v>0</v>
      </c>
      <c r="H1404" s="2">
        <f>INDEX(foe_table!$A$2:$A$78,MATCH(IF(B1404=0,I1403,B1404),foe_table!$B$2:$B$78,0))</f>
        <v>0</v>
      </c>
      <c r="I1404" s="2" t="str">
        <f t="shared" si="21"/>
        <v>Agriculture, Environmental and Related Studies, nfd</v>
      </c>
    </row>
    <row r="1405" spans="2:9">
      <c r="B1405" s="53"/>
      <c r="C1405" s="11" t="s">
        <v>15</v>
      </c>
      <c r="D1405" s="12">
        <v>0</v>
      </c>
      <c r="E1405" s="12">
        <v>0</v>
      </c>
      <c r="F1405" s="12">
        <v>0</v>
      </c>
      <c r="G1405" s="12">
        <v>0</v>
      </c>
      <c r="H1405" s="2">
        <f>INDEX(foe_table!$A$2:$A$78,MATCH(IF(B1405=0,I1404,B1405),foe_table!$B$2:$B$78,0))</f>
        <v>0</v>
      </c>
      <c r="I1405" s="2" t="str">
        <f t="shared" si="21"/>
        <v>Agriculture, Environmental and Related Studies, nfd</v>
      </c>
    </row>
    <row r="1406" spans="2:9">
      <c r="B1406" s="53"/>
      <c r="C1406" s="11" t="s">
        <v>168</v>
      </c>
      <c r="D1406" s="12">
        <v>0</v>
      </c>
      <c r="E1406" s="12">
        <v>0</v>
      </c>
      <c r="F1406" s="12">
        <v>0</v>
      </c>
      <c r="G1406" s="12">
        <v>0</v>
      </c>
      <c r="H1406" s="2">
        <f>INDEX(foe_table!$A$2:$A$78,MATCH(IF(B1406=0,I1405,B1406),foe_table!$B$2:$B$78,0))</f>
        <v>0</v>
      </c>
      <c r="I1406" s="2" t="str">
        <f t="shared" si="21"/>
        <v>Agriculture, Environmental and Related Studies, nfd</v>
      </c>
    </row>
    <row r="1407" spans="2:9">
      <c r="B1407" s="53"/>
      <c r="C1407" s="11" t="s">
        <v>16</v>
      </c>
      <c r="D1407" s="12">
        <v>0</v>
      </c>
      <c r="E1407" s="12">
        <v>0</v>
      </c>
      <c r="F1407" s="12">
        <v>0</v>
      </c>
      <c r="G1407" s="12">
        <v>0</v>
      </c>
      <c r="H1407" s="2">
        <f>INDEX(foe_table!$A$2:$A$78,MATCH(IF(B1407=0,I1406,B1407),foe_table!$B$2:$B$78,0))</f>
        <v>0</v>
      </c>
      <c r="I1407" s="2" t="str">
        <f t="shared" si="21"/>
        <v>Agriculture, Environmental and Related Studies, nfd</v>
      </c>
    </row>
    <row r="1408" spans="2:9">
      <c r="B1408" s="53"/>
      <c r="C1408" s="11" t="s">
        <v>17</v>
      </c>
      <c r="D1408" s="12">
        <v>0</v>
      </c>
      <c r="E1408" s="12">
        <v>0</v>
      </c>
      <c r="F1408" s="12">
        <v>0</v>
      </c>
      <c r="G1408" s="12">
        <v>0</v>
      </c>
      <c r="H1408" s="2">
        <f>INDEX(foe_table!$A$2:$A$78,MATCH(IF(B1408=0,I1407,B1408),foe_table!$B$2:$B$78,0))</f>
        <v>0</v>
      </c>
      <c r="I1408" s="2" t="str">
        <f t="shared" si="21"/>
        <v>Agriculture, Environmental and Related Studies, nfd</v>
      </c>
    </row>
    <row r="1409" spans="2:9">
      <c r="B1409" s="53"/>
      <c r="C1409" s="11" t="s">
        <v>18</v>
      </c>
      <c r="D1409" s="12">
        <v>0</v>
      </c>
      <c r="E1409" s="12">
        <v>0</v>
      </c>
      <c r="F1409" s="12">
        <v>0</v>
      </c>
      <c r="G1409" s="12">
        <v>0</v>
      </c>
      <c r="H1409" s="2">
        <f>INDEX(foe_table!$A$2:$A$78,MATCH(IF(B1409=0,I1408,B1409),foe_table!$B$2:$B$78,0))</f>
        <v>0</v>
      </c>
      <c r="I1409" s="2" t="str">
        <f t="shared" si="21"/>
        <v>Agriculture, Environmental and Related Studies, nfd</v>
      </c>
    </row>
    <row r="1410" spans="2:9">
      <c r="B1410" s="53"/>
      <c r="C1410" s="11" t="s">
        <v>19</v>
      </c>
      <c r="D1410" s="12">
        <v>0</v>
      </c>
      <c r="E1410" s="12">
        <v>0</v>
      </c>
      <c r="F1410" s="12">
        <v>0</v>
      </c>
      <c r="G1410" s="12">
        <v>0</v>
      </c>
      <c r="H1410" s="2">
        <f>INDEX(foe_table!$A$2:$A$78,MATCH(IF(B1410=0,I1409,B1410),foe_table!$B$2:$B$78,0))</f>
        <v>0</v>
      </c>
      <c r="I1410" s="2" t="str">
        <f t="shared" si="21"/>
        <v>Agriculture, Environmental and Related Studies, nfd</v>
      </c>
    </row>
    <row r="1411" spans="2:9">
      <c r="B1411" s="53"/>
      <c r="C1411" s="11" t="s">
        <v>169</v>
      </c>
      <c r="D1411" s="12">
        <v>0</v>
      </c>
      <c r="E1411" s="12">
        <v>0</v>
      </c>
      <c r="F1411" s="12">
        <v>0</v>
      </c>
      <c r="G1411" s="12">
        <v>0</v>
      </c>
      <c r="H1411" s="2">
        <f>INDEX(foe_table!$A$2:$A$78,MATCH(IF(B1411=0,I1410,B1411),foe_table!$B$2:$B$78,0))</f>
        <v>0</v>
      </c>
      <c r="I1411" s="2" t="str">
        <f t="shared" si="21"/>
        <v>Agriculture, Environmental and Related Studies, nfd</v>
      </c>
    </row>
    <row r="1412" spans="2:9">
      <c r="B1412" s="53"/>
      <c r="C1412" s="11" t="s">
        <v>20</v>
      </c>
      <c r="D1412" s="12">
        <v>0</v>
      </c>
      <c r="E1412" s="12">
        <v>0</v>
      </c>
      <c r="F1412" s="12">
        <v>0</v>
      </c>
      <c r="G1412" s="12">
        <v>0</v>
      </c>
      <c r="H1412" s="2">
        <f>INDEX(foe_table!$A$2:$A$78,MATCH(IF(B1412=0,I1411,B1412),foe_table!$B$2:$B$78,0))</f>
        <v>0</v>
      </c>
      <c r="I1412" s="2" t="str">
        <f t="shared" si="21"/>
        <v>Agriculture, Environmental and Related Studies, nfd</v>
      </c>
    </row>
    <row r="1413" spans="2:9">
      <c r="B1413" s="53"/>
      <c r="C1413" s="11" t="s">
        <v>21</v>
      </c>
      <c r="D1413" s="12">
        <v>0</v>
      </c>
      <c r="E1413" s="12">
        <v>0</v>
      </c>
      <c r="F1413" s="12">
        <v>0</v>
      </c>
      <c r="G1413" s="12">
        <v>0</v>
      </c>
      <c r="H1413" s="2">
        <f>INDEX(foe_table!$A$2:$A$78,MATCH(IF(B1413=0,I1412,B1413),foe_table!$B$2:$B$78,0))</f>
        <v>0</v>
      </c>
      <c r="I1413" s="2" t="str">
        <f t="shared" si="21"/>
        <v>Agriculture, Environmental and Related Studies, nfd</v>
      </c>
    </row>
    <row r="1414" spans="2:9">
      <c r="B1414" s="53"/>
      <c r="C1414" s="11" t="s">
        <v>170</v>
      </c>
      <c r="D1414" s="12">
        <v>0</v>
      </c>
      <c r="E1414" s="12">
        <v>0</v>
      </c>
      <c r="F1414" s="12">
        <v>0</v>
      </c>
      <c r="G1414" s="12">
        <v>0</v>
      </c>
      <c r="H1414" s="2">
        <f>INDEX(foe_table!$A$2:$A$78,MATCH(IF(B1414=0,I1413,B1414),foe_table!$B$2:$B$78,0))</f>
        <v>0</v>
      </c>
      <c r="I1414" s="2" t="str">
        <f t="shared" si="21"/>
        <v>Agriculture, Environmental and Related Studies, nfd</v>
      </c>
    </row>
    <row r="1415" spans="2:9">
      <c r="B1415" s="53"/>
      <c r="C1415" s="11" t="s">
        <v>22</v>
      </c>
      <c r="D1415" s="12">
        <v>0</v>
      </c>
      <c r="E1415" s="12">
        <v>0</v>
      </c>
      <c r="F1415" s="12">
        <v>0</v>
      </c>
      <c r="G1415" s="12">
        <v>0</v>
      </c>
      <c r="H1415" s="2">
        <f>INDEX(foe_table!$A$2:$A$78,MATCH(IF(B1415=0,I1414,B1415),foe_table!$B$2:$B$78,0))</f>
        <v>0</v>
      </c>
      <c r="I1415" s="2" t="str">
        <f t="shared" si="21"/>
        <v>Agriculture, Environmental and Related Studies, nfd</v>
      </c>
    </row>
    <row r="1416" spans="2:9">
      <c r="B1416" s="53"/>
      <c r="C1416" s="11" t="s">
        <v>23</v>
      </c>
      <c r="D1416" s="12">
        <v>0</v>
      </c>
      <c r="E1416" s="12">
        <v>0</v>
      </c>
      <c r="F1416" s="12">
        <v>0</v>
      </c>
      <c r="G1416" s="12">
        <v>0</v>
      </c>
      <c r="H1416" s="2">
        <f>INDEX(foe_table!$A$2:$A$78,MATCH(IF(B1416=0,I1415,B1416),foe_table!$B$2:$B$78,0))</f>
        <v>0</v>
      </c>
      <c r="I1416" s="2" t="str">
        <f t="shared" si="21"/>
        <v>Agriculture, Environmental and Related Studies, nfd</v>
      </c>
    </row>
    <row r="1417" spans="2:9">
      <c r="B1417" s="53"/>
      <c r="C1417" s="11" t="s">
        <v>24</v>
      </c>
      <c r="D1417" s="12">
        <v>0</v>
      </c>
      <c r="E1417" s="12">
        <v>0</v>
      </c>
      <c r="F1417" s="12">
        <v>0</v>
      </c>
      <c r="G1417" s="12">
        <v>0</v>
      </c>
      <c r="H1417" s="2">
        <f>INDEX(foe_table!$A$2:$A$78,MATCH(IF(B1417=0,I1416,B1417),foe_table!$B$2:$B$78,0))</f>
        <v>0</v>
      </c>
      <c r="I1417" s="2" t="str">
        <f t="shared" si="21"/>
        <v>Agriculture, Environmental and Related Studies, nfd</v>
      </c>
    </row>
    <row r="1418" spans="2:9">
      <c r="B1418" s="52" t="s">
        <v>67</v>
      </c>
      <c r="C1418" s="11" t="s">
        <v>0</v>
      </c>
      <c r="D1418" s="12">
        <v>6</v>
      </c>
      <c r="E1418" s="12">
        <v>3</v>
      </c>
      <c r="F1418" s="12">
        <v>3</v>
      </c>
      <c r="G1418" s="12">
        <v>0</v>
      </c>
      <c r="H1418" s="2" t="str">
        <f>INDEX(foe_table!$A$2:$A$78,MATCH(IF(B1418=0,I1417,B1418),foe_table!$B$2:$B$78,0))</f>
        <v>Agriculture</v>
      </c>
      <c r="I1418" s="2" t="str">
        <f t="shared" si="21"/>
        <v>Agriculture</v>
      </c>
    </row>
    <row r="1419" spans="2:9">
      <c r="B1419" s="53"/>
      <c r="C1419" s="11" t="s">
        <v>1</v>
      </c>
      <c r="D1419" s="12">
        <v>0</v>
      </c>
      <c r="E1419" s="12">
        <v>11</v>
      </c>
      <c r="F1419" s="12">
        <v>0</v>
      </c>
      <c r="G1419" s="12">
        <v>0</v>
      </c>
      <c r="H1419" s="2" t="str">
        <f>INDEX(foe_table!$A$2:$A$78,MATCH(IF(B1419=0,I1418,B1419),foe_table!$B$2:$B$78,0))</f>
        <v>Agriculture</v>
      </c>
      <c r="I1419" s="2" t="str">
        <f t="shared" si="21"/>
        <v>Agriculture</v>
      </c>
    </row>
    <row r="1420" spans="2:9">
      <c r="B1420" s="53"/>
      <c r="C1420" s="11" t="s">
        <v>2</v>
      </c>
      <c r="D1420" s="12">
        <v>180</v>
      </c>
      <c r="E1420" s="12">
        <v>290</v>
      </c>
      <c r="F1420" s="12">
        <v>55</v>
      </c>
      <c r="G1420" s="12">
        <v>108</v>
      </c>
      <c r="H1420" s="2" t="str">
        <f>INDEX(foe_table!$A$2:$A$78,MATCH(IF(B1420=0,I1419,B1420),foe_table!$B$2:$B$78,0))</f>
        <v>Agriculture</v>
      </c>
      <c r="I1420" s="2" t="str">
        <f t="shared" si="21"/>
        <v>Agriculture</v>
      </c>
    </row>
    <row r="1421" spans="2:9">
      <c r="B1421" s="53"/>
      <c r="C1421" s="11" t="s">
        <v>142</v>
      </c>
      <c r="D1421" s="12">
        <v>28</v>
      </c>
      <c r="E1421" s="12">
        <v>61</v>
      </c>
      <c r="F1421" s="12">
        <v>34</v>
      </c>
      <c r="G1421" s="12">
        <v>44</v>
      </c>
      <c r="H1421" s="2" t="str">
        <f>INDEX(foe_table!$A$2:$A$78,MATCH(IF(B1421=0,I1420,B1421),foe_table!$B$2:$B$78,0))</f>
        <v>Agriculture</v>
      </c>
      <c r="I1421" s="2" t="str">
        <f t="shared" si="21"/>
        <v>Agriculture</v>
      </c>
    </row>
    <row r="1422" spans="2:9">
      <c r="B1422" s="53"/>
      <c r="C1422" s="11" t="s">
        <v>143</v>
      </c>
      <c r="D1422" s="12">
        <v>10</v>
      </c>
      <c r="E1422" s="12">
        <v>26</v>
      </c>
      <c r="F1422" s="12">
        <v>30</v>
      </c>
      <c r="G1422" s="12">
        <v>22</v>
      </c>
      <c r="H1422" s="2" t="str">
        <f>INDEX(foe_table!$A$2:$A$78,MATCH(IF(B1422=0,I1421,B1422),foe_table!$B$2:$B$78,0))</f>
        <v>Agriculture</v>
      </c>
      <c r="I1422" s="2" t="str">
        <f t="shared" si="21"/>
        <v>Agriculture</v>
      </c>
    </row>
    <row r="1423" spans="2:9">
      <c r="B1423" s="53"/>
      <c r="C1423" s="11" t="s">
        <v>3</v>
      </c>
      <c r="D1423" s="12">
        <v>8</v>
      </c>
      <c r="E1423" s="12">
        <v>3</v>
      </c>
      <c r="F1423" s="12">
        <v>10</v>
      </c>
      <c r="G1423" s="12">
        <v>4</v>
      </c>
      <c r="H1423" s="2" t="str">
        <f>INDEX(foe_table!$A$2:$A$78,MATCH(IF(B1423=0,I1422,B1423),foe_table!$B$2:$B$78,0))</f>
        <v>Agriculture</v>
      </c>
      <c r="I1423" s="2" t="str">
        <f t="shared" si="21"/>
        <v>Agriculture</v>
      </c>
    </row>
    <row r="1424" spans="2:9">
      <c r="B1424" s="53"/>
      <c r="C1424" s="11" t="s">
        <v>144</v>
      </c>
      <c r="D1424" s="12">
        <v>0</v>
      </c>
      <c r="E1424" s="12">
        <v>0</v>
      </c>
      <c r="F1424" s="12">
        <v>0</v>
      </c>
      <c r="G1424" s="12">
        <v>3</v>
      </c>
      <c r="H1424" s="2" t="str">
        <f>INDEX(foe_table!$A$2:$A$78,MATCH(IF(B1424=0,I1423,B1424),foe_table!$B$2:$B$78,0))</f>
        <v>Agriculture</v>
      </c>
      <c r="I1424" s="2" t="str">
        <f t="shared" si="21"/>
        <v>Agriculture</v>
      </c>
    </row>
    <row r="1425" spans="2:9">
      <c r="B1425" s="53"/>
      <c r="C1425" s="11" t="s">
        <v>145</v>
      </c>
      <c r="D1425" s="12">
        <v>56</v>
      </c>
      <c r="E1425" s="12">
        <v>84</v>
      </c>
      <c r="F1425" s="12">
        <v>69</v>
      </c>
      <c r="G1425" s="12">
        <v>56</v>
      </c>
      <c r="H1425" s="2" t="str">
        <f>INDEX(foe_table!$A$2:$A$78,MATCH(IF(B1425=0,I1424,B1425),foe_table!$B$2:$B$78,0))</f>
        <v>Agriculture</v>
      </c>
      <c r="I1425" s="2" t="str">
        <f t="shared" si="21"/>
        <v>Agriculture</v>
      </c>
    </row>
    <row r="1426" spans="2:9">
      <c r="B1426" s="53"/>
      <c r="C1426" s="11" t="s">
        <v>146</v>
      </c>
      <c r="D1426" s="12">
        <v>130</v>
      </c>
      <c r="E1426" s="12">
        <v>166</v>
      </c>
      <c r="F1426" s="12">
        <v>123</v>
      </c>
      <c r="G1426" s="12">
        <v>111</v>
      </c>
      <c r="H1426" s="2" t="str">
        <f>INDEX(foe_table!$A$2:$A$78,MATCH(IF(B1426=0,I1425,B1426),foe_table!$B$2:$B$78,0))</f>
        <v>Agriculture</v>
      </c>
      <c r="I1426" s="2" t="str">
        <f t="shared" ref="I1426:I1489" si="22">IF(B1426=0,I1425,B1426)</f>
        <v>Agriculture</v>
      </c>
    </row>
    <row r="1427" spans="2:9">
      <c r="B1427" s="53"/>
      <c r="C1427" s="11" t="s">
        <v>147</v>
      </c>
      <c r="D1427" s="12">
        <v>7</v>
      </c>
      <c r="E1427" s="12">
        <v>5</v>
      </c>
      <c r="F1427" s="12">
        <v>23</v>
      </c>
      <c r="G1427" s="12">
        <v>36</v>
      </c>
      <c r="H1427" s="2" t="str">
        <f>INDEX(foe_table!$A$2:$A$78,MATCH(IF(B1427=0,I1426,B1427),foe_table!$B$2:$B$78,0))</f>
        <v>Agriculture</v>
      </c>
      <c r="I1427" s="2" t="str">
        <f t="shared" si="22"/>
        <v>Agriculture</v>
      </c>
    </row>
    <row r="1428" spans="2:9">
      <c r="B1428" s="53"/>
      <c r="C1428" s="11" t="s">
        <v>148</v>
      </c>
      <c r="D1428" s="12">
        <v>8</v>
      </c>
      <c r="E1428" s="12">
        <v>0</v>
      </c>
      <c r="F1428" s="12">
        <v>3</v>
      </c>
      <c r="G1428" s="12">
        <v>12</v>
      </c>
      <c r="H1428" s="2" t="str">
        <f>INDEX(foe_table!$A$2:$A$78,MATCH(IF(B1428=0,I1427,B1428),foe_table!$B$2:$B$78,0))</f>
        <v>Agriculture</v>
      </c>
      <c r="I1428" s="2" t="str">
        <f t="shared" si="22"/>
        <v>Agriculture</v>
      </c>
    </row>
    <row r="1429" spans="2:9">
      <c r="B1429" s="53"/>
      <c r="C1429" s="11" t="s">
        <v>149</v>
      </c>
      <c r="D1429" s="12">
        <v>0</v>
      </c>
      <c r="E1429" s="12">
        <v>0</v>
      </c>
      <c r="F1429" s="12">
        <v>0</v>
      </c>
      <c r="G1429" s="12">
        <v>0</v>
      </c>
      <c r="H1429" s="2" t="str">
        <f>INDEX(foe_table!$A$2:$A$78,MATCH(IF(B1429=0,I1428,B1429),foe_table!$B$2:$B$78,0))</f>
        <v>Agriculture</v>
      </c>
      <c r="I1429" s="2" t="str">
        <f t="shared" si="22"/>
        <v>Agriculture</v>
      </c>
    </row>
    <row r="1430" spans="2:9">
      <c r="B1430" s="53"/>
      <c r="C1430" s="11" t="s">
        <v>150</v>
      </c>
      <c r="D1430" s="12">
        <v>0</v>
      </c>
      <c r="E1430" s="12">
        <v>0</v>
      </c>
      <c r="F1430" s="12">
        <v>4</v>
      </c>
      <c r="G1430" s="12">
        <v>0</v>
      </c>
      <c r="H1430" s="2" t="str">
        <f>INDEX(foe_table!$A$2:$A$78,MATCH(IF(B1430=0,I1429,B1430),foe_table!$B$2:$B$78,0))</f>
        <v>Agriculture</v>
      </c>
      <c r="I1430" s="2" t="str">
        <f t="shared" si="22"/>
        <v>Agriculture</v>
      </c>
    </row>
    <row r="1431" spans="2:9">
      <c r="B1431" s="53"/>
      <c r="C1431" s="11" t="s">
        <v>4</v>
      </c>
      <c r="D1431" s="12">
        <v>0</v>
      </c>
      <c r="E1431" s="12">
        <v>0</v>
      </c>
      <c r="F1431" s="12">
        <v>0</v>
      </c>
      <c r="G1431" s="12">
        <v>0</v>
      </c>
      <c r="H1431" s="2" t="str">
        <f>INDEX(foe_table!$A$2:$A$78,MATCH(IF(B1431=0,I1430,B1431),foe_table!$B$2:$B$78,0))</f>
        <v>Agriculture</v>
      </c>
      <c r="I1431" s="2" t="str">
        <f t="shared" si="22"/>
        <v>Agriculture</v>
      </c>
    </row>
    <row r="1432" spans="2:9">
      <c r="B1432" s="53"/>
      <c r="C1432" s="11" t="s">
        <v>151</v>
      </c>
      <c r="D1432" s="12">
        <v>17</v>
      </c>
      <c r="E1432" s="12">
        <v>13</v>
      </c>
      <c r="F1432" s="12">
        <v>56</v>
      </c>
      <c r="G1432" s="12">
        <v>48</v>
      </c>
      <c r="H1432" s="2" t="str">
        <f>INDEX(foe_table!$A$2:$A$78,MATCH(IF(B1432=0,I1431,B1432),foe_table!$B$2:$B$78,0))</f>
        <v>Agriculture</v>
      </c>
      <c r="I1432" s="2" t="str">
        <f t="shared" si="22"/>
        <v>Agriculture</v>
      </c>
    </row>
    <row r="1433" spans="2:9">
      <c r="B1433" s="53"/>
      <c r="C1433" s="11" t="s">
        <v>152</v>
      </c>
      <c r="D1433" s="12">
        <v>3</v>
      </c>
      <c r="E1433" s="12">
        <v>4</v>
      </c>
      <c r="F1433" s="12">
        <v>0</v>
      </c>
      <c r="G1433" s="12">
        <v>0</v>
      </c>
      <c r="H1433" s="2" t="str">
        <f>INDEX(foe_table!$A$2:$A$78,MATCH(IF(B1433=0,I1432,B1433),foe_table!$B$2:$B$78,0))</f>
        <v>Agriculture</v>
      </c>
      <c r="I1433" s="2" t="str">
        <f t="shared" si="22"/>
        <v>Agriculture</v>
      </c>
    </row>
    <row r="1434" spans="2:9">
      <c r="B1434" s="53"/>
      <c r="C1434" s="11" t="s">
        <v>153</v>
      </c>
      <c r="D1434" s="12">
        <v>4</v>
      </c>
      <c r="E1434" s="12">
        <v>3</v>
      </c>
      <c r="F1434" s="12">
        <v>0</v>
      </c>
      <c r="G1434" s="12">
        <v>0</v>
      </c>
      <c r="H1434" s="2" t="str">
        <f>INDEX(foe_table!$A$2:$A$78,MATCH(IF(B1434=0,I1433,B1434),foe_table!$B$2:$B$78,0))</f>
        <v>Agriculture</v>
      </c>
      <c r="I1434" s="2" t="str">
        <f t="shared" si="22"/>
        <v>Agriculture</v>
      </c>
    </row>
    <row r="1435" spans="2:9">
      <c r="B1435" s="53"/>
      <c r="C1435" s="11" t="s">
        <v>154</v>
      </c>
      <c r="D1435" s="12">
        <v>3</v>
      </c>
      <c r="E1435" s="12">
        <v>4</v>
      </c>
      <c r="F1435" s="12">
        <v>0</v>
      </c>
      <c r="G1435" s="12">
        <v>0</v>
      </c>
      <c r="H1435" s="2" t="str">
        <f>INDEX(foe_table!$A$2:$A$78,MATCH(IF(B1435=0,I1434,B1435),foe_table!$B$2:$B$78,0))</f>
        <v>Agriculture</v>
      </c>
      <c r="I1435" s="2" t="str">
        <f t="shared" si="22"/>
        <v>Agriculture</v>
      </c>
    </row>
    <row r="1436" spans="2:9">
      <c r="B1436" s="53"/>
      <c r="C1436" s="11" t="s">
        <v>5</v>
      </c>
      <c r="D1436" s="12">
        <v>0</v>
      </c>
      <c r="E1436" s="12">
        <v>0</v>
      </c>
      <c r="F1436" s="12">
        <v>0</v>
      </c>
      <c r="G1436" s="12">
        <v>0</v>
      </c>
      <c r="H1436" s="2" t="str">
        <f>INDEX(foe_table!$A$2:$A$78,MATCH(IF(B1436=0,I1435,B1436),foe_table!$B$2:$B$78,0))</f>
        <v>Agriculture</v>
      </c>
      <c r="I1436" s="2" t="str">
        <f t="shared" si="22"/>
        <v>Agriculture</v>
      </c>
    </row>
    <row r="1437" spans="2:9">
      <c r="B1437" s="53"/>
      <c r="C1437" s="11" t="s">
        <v>155</v>
      </c>
      <c r="D1437" s="12">
        <v>14</v>
      </c>
      <c r="E1437" s="12">
        <v>13</v>
      </c>
      <c r="F1437" s="12">
        <v>79</v>
      </c>
      <c r="G1437" s="12">
        <v>51</v>
      </c>
      <c r="H1437" s="2" t="str">
        <f>INDEX(foe_table!$A$2:$A$78,MATCH(IF(B1437=0,I1436,B1437),foe_table!$B$2:$B$78,0))</f>
        <v>Agriculture</v>
      </c>
      <c r="I1437" s="2" t="str">
        <f t="shared" si="22"/>
        <v>Agriculture</v>
      </c>
    </row>
    <row r="1438" spans="2:9">
      <c r="B1438" s="53"/>
      <c r="C1438" s="11" t="s">
        <v>156</v>
      </c>
      <c r="D1438" s="12">
        <v>0</v>
      </c>
      <c r="E1438" s="12">
        <v>5</v>
      </c>
      <c r="F1438" s="12">
        <v>3</v>
      </c>
      <c r="G1438" s="12">
        <v>8</v>
      </c>
      <c r="H1438" s="2" t="str">
        <f>INDEX(foe_table!$A$2:$A$78,MATCH(IF(B1438=0,I1437,B1438),foe_table!$B$2:$B$78,0))</f>
        <v>Agriculture</v>
      </c>
      <c r="I1438" s="2" t="str">
        <f t="shared" si="22"/>
        <v>Agriculture</v>
      </c>
    </row>
    <row r="1439" spans="2:9">
      <c r="B1439" s="53"/>
      <c r="C1439" s="11" t="s">
        <v>6</v>
      </c>
      <c r="D1439" s="12">
        <v>0</v>
      </c>
      <c r="E1439" s="12">
        <v>0</v>
      </c>
      <c r="F1439" s="12">
        <v>0</v>
      </c>
      <c r="G1439" s="12">
        <v>0</v>
      </c>
      <c r="H1439" s="2" t="str">
        <f>INDEX(foe_table!$A$2:$A$78,MATCH(IF(B1439=0,I1438,B1439),foe_table!$B$2:$B$78,0))</f>
        <v>Agriculture</v>
      </c>
      <c r="I1439" s="2" t="str">
        <f t="shared" si="22"/>
        <v>Agriculture</v>
      </c>
    </row>
    <row r="1440" spans="2:9">
      <c r="B1440" s="53"/>
      <c r="C1440" s="11" t="s">
        <v>7</v>
      </c>
      <c r="D1440" s="12">
        <v>0</v>
      </c>
      <c r="E1440" s="12">
        <v>0</v>
      </c>
      <c r="F1440" s="12">
        <v>0</v>
      </c>
      <c r="G1440" s="12">
        <v>5</v>
      </c>
      <c r="H1440" s="2" t="str">
        <f>INDEX(foe_table!$A$2:$A$78,MATCH(IF(B1440=0,I1439,B1440),foe_table!$B$2:$B$78,0))</f>
        <v>Agriculture</v>
      </c>
      <c r="I1440" s="2" t="str">
        <f t="shared" si="22"/>
        <v>Agriculture</v>
      </c>
    </row>
    <row r="1441" spans="2:9">
      <c r="B1441" s="53"/>
      <c r="C1441" s="11" t="s">
        <v>157</v>
      </c>
      <c r="D1441" s="12">
        <v>4</v>
      </c>
      <c r="E1441" s="12">
        <v>0</v>
      </c>
      <c r="F1441" s="12">
        <v>8</v>
      </c>
      <c r="G1441" s="12">
        <v>17</v>
      </c>
      <c r="H1441" s="2" t="str">
        <f>INDEX(foe_table!$A$2:$A$78,MATCH(IF(B1441=0,I1440,B1441),foe_table!$B$2:$B$78,0))</f>
        <v>Agriculture</v>
      </c>
      <c r="I1441" s="2" t="str">
        <f t="shared" si="22"/>
        <v>Agriculture</v>
      </c>
    </row>
    <row r="1442" spans="2:9">
      <c r="B1442" s="53"/>
      <c r="C1442" s="11" t="s">
        <v>8</v>
      </c>
      <c r="D1442" s="12">
        <v>6</v>
      </c>
      <c r="E1442" s="12">
        <v>3</v>
      </c>
      <c r="F1442" s="12">
        <v>20</v>
      </c>
      <c r="G1442" s="12">
        <v>3</v>
      </c>
      <c r="H1442" s="2" t="str">
        <f>INDEX(foe_table!$A$2:$A$78,MATCH(IF(B1442=0,I1441,B1442),foe_table!$B$2:$B$78,0))</f>
        <v>Agriculture</v>
      </c>
      <c r="I1442" s="2" t="str">
        <f t="shared" si="22"/>
        <v>Agriculture</v>
      </c>
    </row>
    <row r="1443" spans="2:9">
      <c r="B1443" s="53"/>
      <c r="C1443" s="11" t="s">
        <v>158</v>
      </c>
      <c r="D1443" s="12">
        <v>9</v>
      </c>
      <c r="E1443" s="12">
        <v>5</v>
      </c>
      <c r="F1443" s="12">
        <v>4</v>
      </c>
      <c r="G1443" s="12">
        <v>6</v>
      </c>
      <c r="H1443" s="2" t="str">
        <f>INDEX(foe_table!$A$2:$A$78,MATCH(IF(B1443=0,I1442,B1443),foe_table!$B$2:$B$78,0))</f>
        <v>Agriculture</v>
      </c>
      <c r="I1443" s="2" t="str">
        <f t="shared" si="22"/>
        <v>Agriculture</v>
      </c>
    </row>
    <row r="1444" spans="2:9">
      <c r="B1444" s="53"/>
      <c r="C1444" s="11" t="s">
        <v>159</v>
      </c>
      <c r="D1444" s="12">
        <v>4</v>
      </c>
      <c r="E1444" s="12">
        <v>0</v>
      </c>
      <c r="F1444" s="12">
        <v>12</v>
      </c>
      <c r="G1444" s="12">
        <v>11</v>
      </c>
      <c r="H1444" s="2" t="str">
        <f>INDEX(foe_table!$A$2:$A$78,MATCH(IF(B1444=0,I1443,B1444),foe_table!$B$2:$B$78,0))</f>
        <v>Agriculture</v>
      </c>
      <c r="I1444" s="2" t="str">
        <f t="shared" si="22"/>
        <v>Agriculture</v>
      </c>
    </row>
    <row r="1445" spans="2:9">
      <c r="B1445" s="53"/>
      <c r="C1445" s="11" t="s">
        <v>9</v>
      </c>
      <c r="D1445" s="12">
        <v>0</v>
      </c>
      <c r="E1445" s="12">
        <v>0</v>
      </c>
      <c r="F1445" s="12">
        <v>0</v>
      </c>
      <c r="G1445" s="12">
        <v>0</v>
      </c>
      <c r="H1445" s="2" t="str">
        <f>INDEX(foe_table!$A$2:$A$78,MATCH(IF(B1445=0,I1444,B1445),foe_table!$B$2:$B$78,0))</f>
        <v>Agriculture</v>
      </c>
      <c r="I1445" s="2" t="str">
        <f t="shared" si="22"/>
        <v>Agriculture</v>
      </c>
    </row>
    <row r="1446" spans="2:9">
      <c r="B1446" s="53"/>
      <c r="C1446" s="11" t="s">
        <v>160</v>
      </c>
      <c r="D1446" s="12">
        <v>3</v>
      </c>
      <c r="E1446" s="12">
        <v>8</v>
      </c>
      <c r="F1446" s="12">
        <v>30</v>
      </c>
      <c r="G1446" s="12">
        <v>24</v>
      </c>
      <c r="H1446" s="2" t="str">
        <f>INDEX(foe_table!$A$2:$A$78,MATCH(IF(B1446=0,I1445,B1446),foe_table!$B$2:$B$78,0))</f>
        <v>Agriculture</v>
      </c>
      <c r="I1446" s="2" t="str">
        <f t="shared" si="22"/>
        <v>Agriculture</v>
      </c>
    </row>
    <row r="1447" spans="2:9">
      <c r="B1447" s="53"/>
      <c r="C1447" s="11" t="s">
        <v>10</v>
      </c>
      <c r="D1447" s="12">
        <v>0</v>
      </c>
      <c r="E1447" s="12">
        <v>0</v>
      </c>
      <c r="F1447" s="12">
        <v>3</v>
      </c>
      <c r="G1447" s="12">
        <v>4</v>
      </c>
      <c r="H1447" s="2" t="str">
        <f>INDEX(foe_table!$A$2:$A$78,MATCH(IF(B1447=0,I1446,B1447),foe_table!$B$2:$B$78,0))</f>
        <v>Agriculture</v>
      </c>
      <c r="I1447" s="2" t="str">
        <f t="shared" si="22"/>
        <v>Agriculture</v>
      </c>
    </row>
    <row r="1448" spans="2:9">
      <c r="B1448" s="53"/>
      <c r="C1448" s="11" t="s">
        <v>161</v>
      </c>
      <c r="D1448" s="12">
        <v>0</v>
      </c>
      <c r="E1448" s="12">
        <v>5</v>
      </c>
      <c r="F1448" s="12">
        <v>28</v>
      </c>
      <c r="G1448" s="12">
        <v>26</v>
      </c>
      <c r="H1448" s="2" t="str">
        <f>INDEX(foe_table!$A$2:$A$78,MATCH(IF(B1448=0,I1447,B1448),foe_table!$B$2:$B$78,0))</f>
        <v>Agriculture</v>
      </c>
      <c r="I1448" s="2" t="str">
        <f t="shared" si="22"/>
        <v>Agriculture</v>
      </c>
    </row>
    <row r="1449" spans="2:9">
      <c r="B1449" s="53"/>
      <c r="C1449" s="11" t="s">
        <v>162</v>
      </c>
      <c r="D1449" s="12">
        <v>3</v>
      </c>
      <c r="E1449" s="12">
        <v>0</v>
      </c>
      <c r="F1449" s="12">
        <v>12</v>
      </c>
      <c r="G1449" s="12">
        <v>10</v>
      </c>
      <c r="H1449" s="2" t="str">
        <f>INDEX(foe_table!$A$2:$A$78,MATCH(IF(B1449=0,I1448,B1449),foe_table!$B$2:$B$78,0))</f>
        <v>Agriculture</v>
      </c>
      <c r="I1449" s="2" t="str">
        <f t="shared" si="22"/>
        <v>Agriculture</v>
      </c>
    </row>
    <row r="1450" spans="2:9">
      <c r="B1450" s="53"/>
      <c r="C1450" s="11" t="s">
        <v>163</v>
      </c>
      <c r="D1450" s="12">
        <v>3</v>
      </c>
      <c r="E1450" s="12">
        <v>12</v>
      </c>
      <c r="F1450" s="12">
        <v>21</v>
      </c>
      <c r="G1450" s="12">
        <v>34</v>
      </c>
      <c r="H1450" s="2" t="str">
        <f>INDEX(foe_table!$A$2:$A$78,MATCH(IF(B1450=0,I1449,B1450),foe_table!$B$2:$B$78,0))</f>
        <v>Agriculture</v>
      </c>
      <c r="I1450" s="2" t="str">
        <f t="shared" si="22"/>
        <v>Agriculture</v>
      </c>
    </row>
    <row r="1451" spans="2:9">
      <c r="B1451" s="53"/>
      <c r="C1451" s="11" t="s">
        <v>11</v>
      </c>
      <c r="D1451" s="12">
        <v>3</v>
      </c>
      <c r="E1451" s="12">
        <v>0</v>
      </c>
      <c r="F1451" s="12">
        <v>0</v>
      </c>
      <c r="G1451" s="12">
        <v>5</v>
      </c>
      <c r="H1451" s="2" t="str">
        <f>INDEX(foe_table!$A$2:$A$78,MATCH(IF(B1451=0,I1450,B1451),foe_table!$B$2:$B$78,0))</f>
        <v>Agriculture</v>
      </c>
      <c r="I1451" s="2" t="str">
        <f t="shared" si="22"/>
        <v>Agriculture</v>
      </c>
    </row>
    <row r="1452" spans="2:9">
      <c r="B1452" s="53"/>
      <c r="C1452" s="11" t="s">
        <v>164</v>
      </c>
      <c r="D1452" s="12">
        <v>8</v>
      </c>
      <c r="E1452" s="12">
        <v>3</v>
      </c>
      <c r="F1452" s="12">
        <v>33</v>
      </c>
      <c r="G1452" s="12">
        <v>23</v>
      </c>
      <c r="H1452" s="2" t="str">
        <f>INDEX(foe_table!$A$2:$A$78,MATCH(IF(B1452=0,I1451,B1452),foe_table!$B$2:$B$78,0))</f>
        <v>Agriculture</v>
      </c>
      <c r="I1452" s="2" t="str">
        <f t="shared" si="22"/>
        <v>Agriculture</v>
      </c>
    </row>
    <row r="1453" spans="2:9">
      <c r="B1453" s="53"/>
      <c r="C1453" s="11" t="s">
        <v>12</v>
      </c>
      <c r="D1453" s="12">
        <v>0</v>
      </c>
      <c r="E1453" s="12">
        <v>0</v>
      </c>
      <c r="F1453" s="12">
        <v>0</v>
      </c>
      <c r="G1453" s="12">
        <v>0</v>
      </c>
      <c r="H1453" s="2" t="str">
        <f>INDEX(foe_table!$A$2:$A$78,MATCH(IF(B1453=0,I1452,B1453),foe_table!$B$2:$B$78,0))</f>
        <v>Agriculture</v>
      </c>
      <c r="I1453" s="2" t="str">
        <f t="shared" si="22"/>
        <v>Agriculture</v>
      </c>
    </row>
    <row r="1454" spans="2:9">
      <c r="B1454" s="53"/>
      <c r="C1454" s="11" t="s">
        <v>165</v>
      </c>
      <c r="D1454" s="12">
        <v>17</v>
      </c>
      <c r="E1454" s="12">
        <v>24</v>
      </c>
      <c r="F1454" s="12">
        <v>20</v>
      </c>
      <c r="G1454" s="12">
        <v>9</v>
      </c>
      <c r="H1454" s="2" t="str">
        <f>INDEX(foe_table!$A$2:$A$78,MATCH(IF(B1454=0,I1453,B1454),foe_table!$B$2:$B$78,0))</f>
        <v>Agriculture</v>
      </c>
      <c r="I1454" s="2" t="str">
        <f t="shared" si="22"/>
        <v>Agriculture</v>
      </c>
    </row>
    <row r="1455" spans="2:9">
      <c r="B1455" s="53"/>
      <c r="C1455" s="11" t="s">
        <v>13</v>
      </c>
      <c r="D1455" s="12">
        <v>24</v>
      </c>
      <c r="E1455" s="12">
        <v>18</v>
      </c>
      <c r="F1455" s="12">
        <v>44</v>
      </c>
      <c r="G1455" s="12">
        <v>30</v>
      </c>
      <c r="H1455" s="2" t="str">
        <f>INDEX(foe_table!$A$2:$A$78,MATCH(IF(B1455=0,I1454,B1455),foe_table!$B$2:$B$78,0))</f>
        <v>Agriculture</v>
      </c>
      <c r="I1455" s="2" t="str">
        <f t="shared" si="22"/>
        <v>Agriculture</v>
      </c>
    </row>
    <row r="1456" spans="2:9">
      <c r="B1456" s="53"/>
      <c r="C1456" s="11" t="s">
        <v>166</v>
      </c>
      <c r="D1456" s="12">
        <v>0</v>
      </c>
      <c r="E1456" s="12">
        <v>0</v>
      </c>
      <c r="F1456" s="12">
        <v>8</v>
      </c>
      <c r="G1456" s="12">
        <v>0</v>
      </c>
      <c r="H1456" s="2" t="str">
        <f>INDEX(foe_table!$A$2:$A$78,MATCH(IF(B1456=0,I1455,B1456),foe_table!$B$2:$B$78,0))</f>
        <v>Agriculture</v>
      </c>
      <c r="I1456" s="2" t="str">
        <f t="shared" si="22"/>
        <v>Agriculture</v>
      </c>
    </row>
    <row r="1457" spans="2:9">
      <c r="B1457" s="53"/>
      <c r="C1457" s="11" t="s">
        <v>14</v>
      </c>
      <c r="D1457" s="12">
        <v>0</v>
      </c>
      <c r="E1457" s="12">
        <v>0</v>
      </c>
      <c r="F1457" s="12">
        <v>0</v>
      </c>
      <c r="G1457" s="12">
        <v>0</v>
      </c>
      <c r="H1457" s="2" t="str">
        <f>INDEX(foe_table!$A$2:$A$78,MATCH(IF(B1457=0,I1456,B1457),foe_table!$B$2:$B$78,0))</f>
        <v>Agriculture</v>
      </c>
      <c r="I1457" s="2" t="str">
        <f t="shared" si="22"/>
        <v>Agriculture</v>
      </c>
    </row>
    <row r="1458" spans="2:9">
      <c r="B1458" s="53"/>
      <c r="C1458" s="11" t="s">
        <v>167</v>
      </c>
      <c r="D1458" s="12">
        <v>3</v>
      </c>
      <c r="E1458" s="12">
        <v>11</v>
      </c>
      <c r="F1458" s="12">
        <v>0</v>
      </c>
      <c r="G1458" s="12">
        <v>3</v>
      </c>
      <c r="H1458" s="2" t="str">
        <f>INDEX(foe_table!$A$2:$A$78,MATCH(IF(B1458=0,I1457,B1458),foe_table!$B$2:$B$78,0))</f>
        <v>Agriculture</v>
      </c>
      <c r="I1458" s="2" t="str">
        <f t="shared" si="22"/>
        <v>Agriculture</v>
      </c>
    </row>
    <row r="1459" spans="2:9">
      <c r="B1459" s="53"/>
      <c r="C1459" s="11" t="s">
        <v>15</v>
      </c>
      <c r="D1459" s="12">
        <v>5</v>
      </c>
      <c r="E1459" s="12">
        <v>18</v>
      </c>
      <c r="F1459" s="12">
        <v>0</v>
      </c>
      <c r="G1459" s="12">
        <v>0</v>
      </c>
      <c r="H1459" s="2" t="str">
        <f>INDEX(foe_table!$A$2:$A$78,MATCH(IF(B1459=0,I1458,B1459),foe_table!$B$2:$B$78,0))</f>
        <v>Agriculture</v>
      </c>
      <c r="I1459" s="2" t="str">
        <f t="shared" si="22"/>
        <v>Agriculture</v>
      </c>
    </row>
    <row r="1460" spans="2:9">
      <c r="B1460" s="53"/>
      <c r="C1460" s="11" t="s">
        <v>168</v>
      </c>
      <c r="D1460" s="12">
        <v>4</v>
      </c>
      <c r="E1460" s="12">
        <v>9</v>
      </c>
      <c r="F1460" s="12">
        <v>0</v>
      </c>
      <c r="G1460" s="12">
        <v>0</v>
      </c>
      <c r="H1460" s="2" t="str">
        <f>INDEX(foe_table!$A$2:$A$78,MATCH(IF(B1460=0,I1459,B1460),foe_table!$B$2:$B$78,0))</f>
        <v>Agriculture</v>
      </c>
      <c r="I1460" s="2" t="str">
        <f t="shared" si="22"/>
        <v>Agriculture</v>
      </c>
    </row>
    <row r="1461" spans="2:9">
      <c r="B1461" s="53"/>
      <c r="C1461" s="11" t="s">
        <v>16</v>
      </c>
      <c r="D1461" s="12">
        <v>0</v>
      </c>
      <c r="E1461" s="12">
        <v>0</v>
      </c>
      <c r="F1461" s="12">
        <v>0</v>
      </c>
      <c r="G1461" s="12">
        <v>0</v>
      </c>
      <c r="H1461" s="2" t="str">
        <f>INDEX(foe_table!$A$2:$A$78,MATCH(IF(B1461=0,I1460,B1461),foe_table!$B$2:$B$78,0))</f>
        <v>Agriculture</v>
      </c>
      <c r="I1461" s="2" t="str">
        <f t="shared" si="22"/>
        <v>Agriculture</v>
      </c>
    </row>
    <row r="1462" spans="2:9">
      <c r="B1462" s="53"/>
      <c r="C1462" s="11" t="s">
        <v>17</v>
      </c>
      <c r="D1462" s="12">
        <v>0</v>
      </c>
      <c r="E1462" s="12">
        <v>0</v>
      </c>
      <c r="F1462" s="12">
        <v>0</v>
      </c>
      <c r="G1462" s="12">
        <v>0</v>
      </c>
      <c r="H1462" s="2" t="str">
        <f>INDEX(foe_table!$A$2:$A$78,MATCH(IF(B1462=0,I1461,B1462),foe_table!$B$2:$B$78,0))</f>
        <v>Agriculture</v>
      </c>
      <c r="I1462" s="2" t="str">
        <f t="shared" si="22"/>
        <v>Agriculture</v>
      </c>
    </row>
    <row r="1463" spans="2:9">
      <c r="B1463" s="53"/>
      <c r="C1463" s="11" t="s">
        <v>18</v>
      </c>
      <c r="D1463" s="12">
        <v>0</v>
      </c>
      <c r="E1463" s="12">
        <v>0</v>
      </c>
      <c r="F1463" s="12">
        <v>0</v>
      </c>
      <c r="G1463" s="12">
        <v>4</v>
      </c>
      <c r="H1463" s="2" t="str">
        <f>INDEX(foe_table!$A$2:$A$78,MATCH(IF(B1463=0,I1462,B1463),foe_table!$B$2:$B$78,0))</f>
        <v>Agriculture</v>
      </c>
      <c r="I1463" s="2" t="str">
        <f t="shared" si="22"/>
        <v>Agriculture</v>
      </c>
    </row>
    <row r="1464" spans="2:9">
      <c r="B1464" s="53"/>
      <c r="C1464" s="11" t="s">
        <v>19</v>
      </c>
      <c r="D1464" s="12">
        <v>0</v>
      </c>
      <c r="E1464" s="12">
        <v>0</v>
      </c>
      <c r="F1464" s="12">
        <v>0</v>
      </c>
      <c r="G1464" s="12">
        <v>0</v>
      </c>
      <c r="H1464" s="2" t="str">
        <f>INDEX(foe_table!$A$2:$A$78,MATCH(IF(B1464=0,I1463,B1464),foe_table!$B$2:$B$78,0))</f>
        <v>Agriculture</v>
      </c>
      <c r="I1464" s="2" t="str">
        <f t="shared" si="22"/>
        <v>Agriculture</v>
      </c>
    </row>
    <row r="1465" spans="2:9">
      <c r="B1465" s="53"/>
      <c r="C1465" s="11" t="s">
        <v>169</v>
      </c>
      <c r="D1465" s="12">
        <v>0</v>
      </c>
      <c r="E1465" s="12">
        <v>4</v>
      </c>
      <c r="F1465" s="12">
        <v>8</v>
      </c>
      <c r="G1465" s="12">
        <v>3</v>
      </c>
      <c r="H1465" s="2" t="str">
        <f>INDEX(foe_table!$A$2:$A$78,MATCH(IF(B1465=0,I1464,B1465),foe_table!$B$2:$B$78,0))</f>
        <v>Agriculture</v>
      </c>
      <c r="I1465" s="2" t="str">
        <f t="shared" si="22"/>
        <v>Agriculture</v>
      </c>
    </row>
    <row r="1466" spans="2:9">
      <c r="B1466" s="53"/>
      <c r="C1466" s="11" t="s">
        <v>20</v>
      </c>
      <c r="D1466" s="12">
        <v>44</v>
      </c>
      <c r="E1466" s="12">
        <v>22</v>
      </c>
      <c r="F1466" s="12">
        <v>30</v>
      </c>
      <c r="G1466" s="12">
        <v>36</v>
      </c>
      <c r="H1466" s="2" t="str">
        <f>INDEX(foe_table!$A$2:$A$78,MATCH(IF(B1466=0,I1465,B1466),foe_table!$B$2:$B$78,0))</f>
        <v>Agriculture</v>
      </c>
      <c r="I1466" s="2" t="str">
        <f t="shared" si="22"/>
        <v>Agriculture</v>
      </c>
    </row>
    <row r="1467" spans="2:9">
      <c r="B1467" s="53"/>
      <c r="C1467" s="11" t="s">
        <v>21</v>
      </c>
      <c r="D1467" s="12">
        <v>0</v>
      </c>
      <c r="E1467" s="12">
        <v>0</v>
      </c>
      <c r="F1467" s="12">
        <v>0</v>
      </c>
      <c r="G1467" s="12">
        <v>0</v>
      </c>
      <c r="H1467" s="2" t="str">
        <f>INDEX(foe_table!$A$2:$A$78,MATCH(IF(B1467=0,I1466,B1467),foe_table!$B$2:$B$78,0))</f>
        <v>Agriculture</v>
      </c>
      <c r="I1467" s="2" t="str">
        <f t="shared" si="22"/>
        <v>Agriculture</v>
      </c>
    </row>
    <row r="1468" spans="2:9">
      <c r="B1468" s="53"/>
      <c r="C1468" s="11" t="s">
        <v>170</v>
      </c>
      <c r="D1468" s="12">
        <v>0</v>
      </c>
      <c r="E1468" s="12">
        <v>4</v>
      </c>
      <c r="F1468" s="12">
        <v>0</v>
      </c>
      <c r="G1468" s="12">
        <v>3</v>
      </c>
      <c r="H1468" s="2" t="str">
        <f>INDEX(foe_table!$A$2:$A$78,MATCH(IF(B1468=0,I1467,B1468),foe_table!$B$2:$B$78,0))</f>
        <v>Agriculture</v>
      </c>
      <c r="I1468" s="2" t="str">
        <f t="shared" si="22"/>
        <v>Agriculture</v>
      </c>
    </row>
    <row r="1469" spans="2:9">
      <c r="B1469" s="53"/>
      <c r="C1469" s="11" t="s">
        <v>22</v>
      </c>
      <c r="D1469" s="12">
        <v>7</v>
      </c>
      <c r="E1469" s="12">
        <v>6</v>
      </c>
      <c r="F1469" s="12">
        <v>3</v>
      </c>
      <c r="G1469" s="12">
        <v>0</v>
      </c>
      <c r="H1469" s="2" t="str">
        <f>INDEX(foe_table!$A$2:$A$78,MATCH(IF(B1469=0,I1468,B1469),foe_table!$B$2:$B$78,0))</f>
        <v>Agriculture</v>
      </c>
      <c r="I1469" s="2" t="str">
        <f t="shared" si="22"/>
        <v>Agriculture</v>
      </c>
    </row>
    <row r="1470" spans="2:9">
      <c r="B1470" s="53"/>
      <c r="C1470" s="11" t="s">
        <v>23</v>
      </c>
      <c r="D1470" s="12">
        <v>0</v>
      </c>
      <c r="E1470" s="12">
        <v>0</v>
      </c>
      <c r="F1470" s="12">
        <v>0</v>
      </c>
      <c r="G1470" s="12">
        <v>0</v>
      </c>
      <c r="H1470" s="2" t="str">
        <f>INDEX(foe_table!$A$2:$A$78,MATCH(IF(B1470=0,I1469,B1470),foe_table!$B$2:$B$78,0))</f>
        <v>Agriculture</v>
      </c>
      <c r="I1470" s="2" t="str">
        <f t="shared" si="22"/>
        <v>Agriculture</v>
      </c>
    </row>
    <row r="1471" spans="2:9">
      <c r="B1471" s="53"/>
      <c r="C1471" s="11" t="s">
        <v>24</v>
      </c>
      <c r="D1471" s="12">
        <v>35</v>
      </c>
      <c r="E1471" s="12">
        <v>28</v>
      </c>
      <c r="F1471" s="12">
        <v>107</v>
      </c>
      <c r="G1471" s="12">
        <v>172</v>
      </c>
      <c r="H1471" s="2" t="str">
        <f>INDEX(foe_table!$A$2:$A$78,MATCH(IF(B1471=0,I1470,B1471),foe_table!$B$2:$B$78,0))</f>
        <v>Agriculture</v>
      </c>
      <c r="I1471" s="2" t="str">
        <f t="shared" si="22"/>
        <v>Agriculture</v>
      </c>
    </row>
    <row r="1472" spans="2:9">
      <c r="B1472" s="52" t="s">
        <v>68</v>
      </c>
      <c r="C1472" s="11" t="s">
        <v>0</v>
      </c>
      <c r="D1472" s="12">
        <v>0</v>
      </c>
      <c r="E1472" s="12">
        <v>0</v>
      </c>
      <c r="F1472" s="12">
        <v>0</v>
      </c>
      <c r="G1472" s="12">
        <v>0</v>
      </c>
      <c r="H1472" s="2">
        <f>INDEX(foe_table!$A$2:$A$78,MATCH(IF(B1472=0,I1471,B1472),foe_table!$B$2:$B$78,0))</f>
        <v>0</v>
      </c>
      <c r="I1472" s="2" t="str">
        <f t="shared" si="22"/>
        <v>Horticulture and Viticulture</v>
      </c>
    </row>
    <row r="1473" spans="2:9">
      <c r="B1473" s="53"/>
      <c r="C1473" s="11" t="s">
        <v>1</v>
      </c>
      <c r="D1473" s="12">
        <v>0</v>
      </c>
      <c r="E1473" s="12">
        <v>5</v>
      </c>
      <c r="F1473" s="12">
        <v>0</v>
      </c>
      <c r="G1473" s="12">
        <v>0</v>
      </c>
      <c r="H1473" s="2">
        <f>INDEX(foe_table!$A$2:$A$78,MATCH(IF(B1473=0,I1472,B1473),foe_table!$B$2:$B$78,0))</f>
        <v>0</v>
      </c>
      <c r="I1473" s="2" t="str">
        <f t="shared" si="22"/>
        <v>Horticulture and Viticulture</v>
      </c>
    </row>
    <row r="1474" spans="2:9">
      <c r="B1474" s="53"/>
      <c r="C1474" s="11" t="s">
        <v>2</v>
      </c>
      <c r="D1474" s="12">
        <v>4</v>
      </c>
      <c r="E1474" s="12">
        <v>26</v>
      </c>
      <c r="F1474" s="12">
        <v>5</v>
      </c>
      <c r="G1474" s="12">
        <v>3</v>
      </c>
      <c r="H1474" s="2">
        <f>INDEX(foe_table!$A$2:$A$78,MATCH(IF(B1474=0,I1473,B1474),foe_table!$B$2:$B$78,0))</f>
        <v>0</v>
      </c>
      <c r="I1474" s="2" t="str">
        <f t="shared" si="22"/>
        <v>Horticulture and Viticulture</v>
      </c>
    </row>
    <row r="1475" spans="2:9">
      <c r="B1475" s="53"/>
      <c r="C1475" s="11" t="s">
        <v>142</v>
      </c>
      <c r="D1475" s="12">
        <v>5</v>
      </c>
      <c r="E1475" s="12">
        <v>0</v>
      </c>
      <c r="F1475" s="12">
        <v>0</v>
      </c>
      <c r="G1475" s="12">
        <v>5</v>
      </c>
      <c r="H1475" s="2">
        <f>INDEX(foe_table!$A$2:$A$78,MATCH(IF(B1475=0,I1474,B1475),foe_table!$B$2:$B$78,0))</f>
        <v>0</v>
      </c>
      <c r="I1475" s="2" t="str">
        <f t="shared" si="22"/>
        <v>Horticulture and Viticulture</v>
      </c>
    </row>
    <row r="1476" spans="2:9">
      <c r="B1476" s="53"/>
      <c r="C1476" s="11" t="s">
        <v>143</v>
      </c>
      <c r="D1476" s="12">
        <v>0</v>
      </c>
      <c r="E1476" s="12">
        <v>11</v>
      </c>
      <c r="F1476" s="12">
        <v>5</v>
      </c>
      <c r="G1476" s="12">
        <v>3</v>
      </c>
      <c r="H1476" s="2">
        <f>INDEX(foe_table!$A$2:$A$78,MATCH(IF(B1476=0,I1475,B1476),foe_table!$B$2:$B$78,0))</f>
        <v>0</v>
      </c>
      <c r="I1476" s="2" t="str">
        <f t="shared" si="22"/>
        <v>Horticulture and Viticulture</v>
      </c>
    </row>
    <row r="1477" spans="2:9">
      <c r="B1477" s="53"/>
      <c r="C1477" s="11" t="s">
        <v>3</v>
      </c>
      <c r="D1477" s="12">
        <v>0</v>
      </c>
      <c r="E1477" s="12">
        <v>0</v>
      </c>
      <c r="F1477" s="12">
        <v>0</v>
      </c>
      <c r="G1477" s="12">
        <v>0</v>
      </c>
      <c r="H1477" s="2">
        <f>INDEX(foe_table!$A$2:$A$78,MATCH(IF(B1477=0,I1476,B1477),foe_table!$B$2:$B$78,0))</f>
        <v>0</v>
      </c>
      <c r="I1477" s="2" t="str">
        <f t="shared" si="22"/>
        <v>Horticulture and Viticulture</v>
      </c>
    </row>
    <row r="1478" spans="2:9">
      <c r="B1478" s="53"/>
      <c r="C1478" s="11" t="s">
        <v>144</v>
      </c>
      <c r="D1478" s="12">
        <v>0</v>
      </c>
      <c r="E1478" s="12">
        <v>0</v>
      </c>
      <c r="F1478" s="12">
        <v>0</v>
      </c>
      <c r="G1478" s="12">
        <v>0</v>
      </c>
      <c r="H1478" s="2">
        <f>INDEX(foe_table!$A$2:$A$78,MATCH(IF(B1478=0,I1477,B1478),foe_table!$B$2:$B$78,0))</f>
        <v>0</v>
      </c>
      <c r="I1478" s="2" t="str">
        <f t="shared" si="22"/>
        <v>Horticulture and Viticulture</v>
      </c>
    </row>
    <row r="1479" spans="2:9">
      <c r="B1479" s="53"/>
      <c r="C1479" s="11" t="s">
        <v>145</v>
      </c>
      <c r="D1479" s="12">
        <v>6</v>
      </c>
      <c r="E1479" s="12">
        <v>3</v>
      </c>
      <c r="F1479" s="12">
        <v>0</v>
      </c>
      <c r="G1479" s="12">
        <v>3</v>
      </c>
      <c r="H1479" s="2">
        <f>INDEX(foe_table!$A$2:$A$78,MATCH(IF(B1479=0,I1478,B1479),foe_table!$B$2:$B$78,0))</f>
        <v>0</v>
      </c>
      <c r="I1479" s="2" t="str">
        <f t="shared" si="22"/>
        <v>Horticulture and Viticulture</v>
      </c>
    </row>
    <row r="1480" spans="2:9">
      <c r="B1480" s="53"/>
      <c r="C1480" s="11" t="s">
        <v>146</v>
      </c>
      <c r="D1480" s="12">
        <v>20</v>
      </c>
      <c r="E1480" s="12">
        <v>21</v>
      </c>
      <c r="F1480" s="12">
        <v>3</v>
      </c>
      <c r="G1480" s="12">
        <v>10</v>
      </c>
      <c r="H1480" s="2">
        <f>INDEX(foe_table!$A$2:$A$78,MATCH(IF(B1480=0,I1479,B1480),foe_table!$B$2:$B$78,0))</f>
        <v>0</v>
      </c>
      <c r="I1480" s="2" t="str">
        <f t="shared" si="22"/>
        <v>Horticulture and Viticulture</v>
      </c>
    </row>
    <row r="1481" spans="2:9">
      <c r="B1481" s="53"/>
      <c r="C1481" s="11" t="s">
        <v>147</v>
      </c>
      <c r="D1481" s="12">
        <v>0</v>
      </c>
      <c r="E1481" s="12">
        <v>0</v>
      </c>
      <c r="F1481" s="12">
        <v>0</v>
      </c>
      <c r="G1481" s="12">
        <v>0</v>
      </c>
      <c r="H1481" s="2">
        <f>INDEX(foe_table!$A$2:$A$78,MATCH(IF(B1481=0,I1480,B1481),foe_table!$B$2:$B$78,0))</f>
        <v>0</v>
      </c>
      <c r="I1481" s="2" t="str">
        <f t="shared" si="22"/>
        <v>Horticulture and Viticulture</v>
      </c>
    </row>
    <row r="1482" spans="2:9">
      <c r="B1482" s="53"/>
      <c r="C1482" s="11" t="s">
        <v>148</v>
      </c>
      <c r="D1482" s="12">
        <v>0</v>
      </c>
      <c r="E1482" s="12">
        <v>0</v>
      </c>
      <c r="F1482" s="12">
        <v>5</v>
      </c>
      <c r="G1482" s="12">
        <v>3</v>
      </c>
      <c r="H1482" s="2">
        <f>INDEX(foe_table!$A$2:$A$78,MATCH(IF(B1482=0,I1481,B1482),foe_table!$B$2:$B$78,0))</f>
        <v>0</v>
      </c>
      <c r="I1482" s="2" t="str">
        <f t="shared" si="22"/>
        <v>Horticulture and Viticulture</v>
      </c>
    </row>
    <row r="1483" spans="2:9">
      <c r="B1483" s="53"/>
      <c r="C1483" s="11" t="s">
        <v>149</v>
      </c>
      <c r="D1483" s="12">
        <v>0</v>
      </c>
      <c r="E1483" s="12">
        <v>0</v>
      </c>
      <c r="F1483" s="12">
        <v>0</v>
      </c>
      <c r="G1483" s="12">
        <v>0</v>
      </c>
      <c r="H1483" s="2">
        <f>INDEX(foe_table!$A$2:$A$78,MATCH(IF(B1483=0,I1482,B1483),foe_table!$B$2:$B$78,0))</f>
        <v>0</v>
      </c>
      <c r="I1483" s="2" t="str">
        <f t="shared" si="22"/>
        <v>Horticulture and Viticulture</v>
      </c>
    </row>
    <row r="1484" spans="2:9">
      <c r="B1484" s="53"/>
      <c r="C1484" s="11" t="s">
        <v>150</v>
      </c>
      <c r="D1484" s="12">
        <v>0</v>
      </c>
      <c r="E1484" s="12">
        <v>0</v>
      </c>
      <c r="F1484" s="12">
        <v>0</v>
      </c>
      <c r="G1484" s="12">
        <v>0</v>
      </c>
      <c r="H1484" s="2">
        <f>INDEX(foe_table!$A$2:$A$78,MATCH(IF(B1484=0,I1483,B1484),foe_table!$B$2:$B$78,0))</f>
        <v>0</v>
      </c>
      <c r="I1484" s="2" t="str">
        <f t="shared" si="22"/>
        <v>Horticulture and Viticulture</v>
      </c>
    </row>
    <row r="1485" spans="2:9">
      <c r="B1485" s="53"/>
      <c r="C1485" s="11" t="s">
        <v>4</v>
      </c>
      <c r="D1485" s="12">
        <v>0</v>
      </c>
      <c r="E1485" s="12">
        <v>0</v>
      </c>
      <c r="F1485" s="12">
        <v>0</v>
      </c>
      <c r="G1485" s="12">
        <v>0</v>
      </c>
      <c r="H1485" s="2">
        <f>INDEX(foe_table!$A$2:$A$78,MATCH(IF(B1485=0,I1484,B1485),foe_table!$B$2:$B$78,0))</f>
        <v>0</v>
      </c>
      <c r="I1485" s="2" t="str">
        <f t="shared" si="22"/>
        <v>Horticulture and Viticulture</v>
      </c>
    </row>
    <row r="1486" spans="2:9">
      <c r="B1486" s="53"/>
      <c r="C1486" s="11" t="s">
        <v>151</v>
      </c>
      <c r="D1486" s="12">
        <v>0</v>
      </c>
      <c r="E1486" s="12">
        <v>0</v>
      </c>
      <c r="F1486" s="12">
        <v>3</v>
      </c>
      <c r="G1486" s="12">
        <v>0</v>
      </c>
      <c r="H1486" s="2">
        <f>INDEX(foe_table!$A$2:$A$78,MATCH(IF(B1486=0,I1485,B1486),foe_table!$B$2:$B$78,0))</f>
        <v>0</v>
      </c>
      <c r="I1486" s="2" t="str">
        <f t="shared" si="22"/>
        <v>Horticulture and Viticulture</v>
      </c>
    </row>
    <row r="1487" spans="2:9">
      <c r="B1487" s="53"/>
      <c r="C1487" s="11" t="s">
        <v>152</v>
      </c>
      <c r="D1487" s="12">
        <v>0</v>
      </c>
      <c r="E1487" s="12">
        <v>0</v>
      </c>
      <c r="F1487" s="12">
        <v>0</v>
      </c>
      <c r="G1487" s="12">
        <v>0</v>
      </c>
      <c r="H1487" s="2">
        <f>INDEX(foe_table!$A$2:$A$78,MATCH(IF(B1487=0,I1486,B1487),foe_table!$B$2:$B$78,0))</f>
        <v>0</v>
      </c>
      <c r="I1487" s="2" t="str">
        <f t="shared" si="22"/>
        <v>Horticulture and Viticulture</v>
      </c>
    </row>
    <row r="1488" spans="2:9">
      <c r="B1488" s="53"/>
      <c r="C1488" s="11" t="s">
        <v>153</v>
      </c>
      <c r="D1488" s="12">
        <v>0</v>
      </c>
      <c r="E1488" s="12">
        <v>6</v>
      </c>
      <c r="F1488" s="12">
        <v>0</v>
      </c>
      <c r="G1488" s="12">
        <v>0</v>
      </c>
      <c r="H1488" s="2">
        <f>INDEX(foe_table!$A$2:$A$78,MATCH(IF(B1488=0,I1487,B1488),foe_table!$B$2:$B$78,0))</f>
        <v>0</v>
      </c>
      <c r="I1488" s="2" t="str">
        <f t="shared" si="22"/>
        <v>Horticulture and Viticulture</v>
      </c>
    </row>
    <row r="1489" spans="2:9">
      <c r="B1489" s="53"/>
      <c r="C1489" s="11" t="s">
        <v>154</v>
      </c>
      <c r="D1489" s="12">
        <v>0</v>
      </c>
      <c r="E1489" s="12">
        <v>0</v>
      </c>
      <c r="F1489" s="12">
        <v>0</v>
      </c>
      <c r="G1489" s="12">
        <v>0</v>
      </c>
      <c r="H1489" s="2">
        <f>INDEX(foe_table!$A$2:$A$78,MATCH(IF(B1489=0,I1488,B1489),foe_table!$B$2:$B$78,0))</f>
        <v>0</v>
      </c>
      <c r="I1489" s="2" t="str">
        <f t="shared" si="22"/>
        <v>Horticulture and Viticulture</v>
      </c>
    </row>
    <row r="1490" spans="2:9">
      <c r="B1490" s="53"/>
      <c r="C1490" s="11" t="s">
        <v>5</v>
      </c>
      <c r="D1490" s="12">
        <v>0</v>
      </c>
      <c r="E1490" s="12">
        <v>0</v>
      </c>
      <c r="F1490" s="12">
        <v>0</v>
      </c>
      <c r="G1490" s="12">
        <v>0</v>
      </c>
      <c r="H1490" s="2">
        <f>INDEX(foe_table!$A$2:$A$78,MATCH(IF(B1490=0,I1489,B1490),foe_table!$B$2:$B$78,0))</f>
        <v>0</v>
      </c>
      <c r="I1490" s="2" t="str">
        <f t="shared" ref="I1490:I1553" si="23">IF(B1490=0,I1489,B1490)</f>
        <v>Horticulture and Viticulture</v>
      </c>
    </row>
    <row r="1491" spans="2:9">
      <c r="B1491" s="53"/>
      <c r="C1491" s="11" t="s">
        <v>155</v>
      </c>
      <c r="D1491" s="12">
        <v>14</v>
      </c>
      <c r="E1491" s="12">
        <v>32</v>
      </c>
      <c r="F1491" s="12">
        <v>4</v>
      </c>
      <c r="G1491" s="12">
        <v>8</v>
      </c>
      <c r="H1491" s="2">
        <f>INDEX(foe_table!$A$2:$A$78,MATCH(IF(B1491=0,I1490,B1491),foe_table!$B$2:$B$78,0))</f>
        <v>0</v>
      </c>
      <c r="I1491" s="2" t="str">
        <f t="shared" si="23"/>
        <v>Horticulture and Viticulture</v>
      </c>
    </row>
    <row r="1492" spans="2:9">
      <c r="B1492" s="53"/>
      <c r="C1492" s="11" t="s">
        <v>156</v>
      </c>
      <c r="D1492" s="12">
        <v>0</v>
      </c>
      <c r="E1492" s="12">
        <v>0</v>
      </c>
      <c r="F1492" s="12">
        <v>0</v>
      </c>
      <c r="G1492" s="12">
        <v>0</v>
      </c>
      <c r="H1492" s="2">
        <f>INDEX(foe_table!$A$2:$A$78,MATCH(IF(B1492=0,I1491,B1492),foe_table!$B$2:$B$78,0))</f>
        <v>0</v>
      </c>
      <c r="I1492" s="2" t="str">
        <f t="shared" si="23"/>
        <v>Horticulture and Viticulture</v>
      </c>
    </row>
    <row r="1493" spans="2:9">
      <c r="B1493" s="53"/>
      <c r="C1493" s="11" t="s">
        <v>6</v>
      </c>
      <c r="D1493" s="12">
        <v>0</v>
      </c>
      <c r="E1493" s="12">
        <v>0</v>
      </c>
      <c r="F1493" s="12">
        <v>0</v>
      </c>
      <c r="G1493" s="12">
        <v>0</v>
      </c>
      <c r="H1493" s="2">
        <f>INDEX(foe_table!$A$2:$A$78,MATCH(IF(B1493=0,I1492,B1493),foe_table!$B$2:$B$78,0))</f>
        <v>0</v>
      </c>
      <c r="I1493" s="2" t="str">
        <f t="shared" si="23"/>
        <v>Horticulture and Viticulture</v>
      </c>
    </row>
    <row r="1494" spans="2:9">
      <c r="B1494" s="53"/>
      <c r="C1494" s="11" t="s">
        <v>7</v>
      </c>
      <c r="D1494" s="12">
        <v>0</v>
      </c>
      <c r="E1494" s="12">
        <v>0</v>
      </c>
      <c r="F1494" s="12">
        <v>0</v>
      </c>
      <c r="G1494" s="12">
        <v>3</v>
      </c>
      <c r="H1494" s="2">
        <f>INDEX(foe_table!$A$2:$A$78,MATCH(IF(B1494=0,I1493,B1494),foe_table!$B$2:$B$78,0))</f>
        <v>0</v>
      </c>
      <c r="I1494" s="2" t="str">
        <f t="shared" si="23"/>
        <v>Horticulture and Viticulture</v>
      </c>
    </row>
    <row r="1495" spans="2:9">
      <c r="B1495" s="53"/>
      <c r="C1495" s="11" t="s">
        <v>157</v>
      </c>
      <c r="D1495" s="12">
        <v>0</v>
      </c>
      <c r="E1495" s="12">
        <v>0</v>
      </c>
      <c r="F1495" s="12">
        <v>0</v>
      </c>
      <c r="G1495" s="12">
        <v>4</v>
      </c>
      <c r="H1495" s="2">
        <f>INDEX(foe_table!$A$2:$A$78,MATCH(IF(B1495=0,I1494,B1495),foe_table!$B$2:$B$78,0))</f>
        <v>0</v>
      </c>
      <c r="I1495" s="2" t="str">
        <f t="shared" si="23"/>
        <v>Horticulture and Viticulture</v>
      </c>
    </row>
    <row r="1496" spans="2:9">
      <c r="B1496" s="53"/>
      <c r="C1496" s="11" t="s">
        <v>8</v>
      </c>
      <c r="D1496" s="12">
        <v>4</v>
      </c>
      <c r="E1496" s="12">
        <v>5</v>
      </c>
      <c r="F1496" s="12">
        <v>0</v>
      </c>
      <c r="G1496" s="12">
        <v>0</v>
      </c>
      <c r="H1496" s="2">
        <f>INDEX(foe_table!$A$2:$A$78,MATCH(IF(B1496=0,I1495,B1496),foe_table!$B$2:$B$78,0))</f>
        <v>0</v>
      </c>
      <c r="I1496" s="2" t="str">
        <f t="shared" si="23"/>
        <v>Horticulture and Viticulture</v>
      </c>
    </row>
    <row r="1497" spans="2:9">
      <c r="B1497" s="53"/>
      <c r="C1497" s="11" t="s">
        <v>158</v>
      </c>
      <c r="D1497" s="12">
        <v>0</v>
      </c>
      <c r="E1497" s="12">
        <v>0</v>
      </c>
      <c r="F1497" s="12">
        <v>0</v>
      </c>
      <c r="G1497" s="12">
        <v>0</v>
      </c>
      <c r="H1497" s="2">
        <f>INDEX(foe_table!$A$2:$A$78,MATCH(IF(B1497=0,I1496,B1497),foe_table!$B$2:$B$78,0))</f>
        <v>0</v>
      </c>
      <c r="I1497" s="2" t="str">
        <f t="shared" si="23"/>
        <v>Horticulture and Viticulture</v>
      </c>
    </row>
    <row r="1498" spans="2:9">
      <c r="B1498" s="53"/>
      <c r="C1498" s="11" t="s">
        <v>159</v>
      </c>
      <c r="D1498" s="12">
        <v>0</v>
      </c>
      <c r="E1498" s="12">
        <v>0</v>
      </c>
      <c r="F1498" s="12">
        <v>0</v>
      </c>
      <c r="G1498" s="12">
        <v>3</v>
      </c>
      <c r="H1498" s="2">
        <f>INDEX(foe_table!$A$2:$A$78,MATCH(IF(B1498=0,I1497,B1498),foe_table!$B$2:$B$78,0))</f>
        <v>0</v>
      </c>
      <c r="I1498" s="2" t="str">
        <f t="shared" si="23"/>
        <v>Horticulture and Viticulture</v>
      </c>
    </row>
    <row r="1499" spans="2:9">
      <c r="B1499" s="53"/>
      <c r="C1499" s="11" t="s">
        <v>9</v>
      </c>
      <c r="D1499" s="12">
        <v>0</v>
      </c>
      <c r="E1499" s="12">
        <v>0</v>
      </c>
      <c r="F1499" s="12">
        <v>0</v>
      </c>
      <c r="G1499" s="12">
        <v>0</v>
      </c>
      <c r="H1499" s="2">
        <f>INDEX(foe_table!$A$2:$A$78,MATCH(IF(B1499=0,I1498,B1499),foe_table!$B$2:$B$78,0))</f>
        <v>0</v>
      </c>
      <c r="I1499" s="2" t="str">
        <f t="shared" si="23"/>
        <v>Horticulture and Viticulture</v>
      </c>
    </row>
    <row r="1500" spans="2:9">
      <c r="B1500" s="53"/>
      <c r="C1500" s="11" t="s">
        <v>160</v>
      </c>
      <c r="D1500" s="12">
        <v>0</v>
      </c>
      <c r="E1500" s="12">
        <v>3</v>
      </c>
      <c r="F1500" s="12">
        <v>4</v>
      </c>
      <c r="G1500" s="12">
        <v>5</v>
      </c>
      <c r="H1500" s="2">
        <f>INDEX(foe_table!$A$2:$A$78,MATCH(IF(B1500=0,I1499,B1500),foe_table!$B$2:$B$78,0))</f>
        <v>0</v>
      </c>
      <c r="I1500" s="2" t="str">
        <f t="shared" si="23"/>
        <v>Horticulture and Viticulture</v>
      </c>
    </row>
    <row r="1501" spans="2:9">
      <c r="B1501" s="53"/>
      <c r="C1501" s="11" t="s">
        <v>10</v>
      </c>
      <c r="D1501" s="12">
        <v>0</v>
      </c>
      <c r="E1501" s="12">
        <v>0</v>
      </c>
      <c r="F1501" s="12">
        <v>0</v>
      </c>
      <c r="G1501" s="12">
        <v>0</v>
      </c>
      <c r="H1501" s="2">
        <f>INDEX(foe_table!$A$2:$A$78,MATCH(IF(B1501=0,I1500,B1501),foe_table!$B$2:$B$78,0))</f>
        <v>0</v>
      </c>
      <c r="I1501" s="2" t="str">
        <f t="shared" si="23"/>
        <v>Horticulture and Viticulture</v>
      </c>
    </row>
    <row r="1502" spans="2:9">
      <c r="B1502" s="53"/>
      <c r="C1502" s="11" t="s">
        <v>161</v>
      </c>
      <c r="D1502" s="12">
        <v>0</v>
      </c>
      <c r="E1502" s="12">
        <v>0</v>
      </c>
      <c r="F1502" s="12">
        <v>0</v>
      </c>
      <c r="G1502" s="12">
        <v>3</v>
      </c>
      <c r="H1502" s="2">
        <f>INDEX(foe_table!$A$2:$A$78,MATCH(IF(B1502=0,I1501,B1502),foe_table!$B$2:$B$78,0))</f>
        <v>0</v>
      </c>
      <c r="I1502" s="2" t="str">
        <f t="shared" si="23"/>
        <v>Horticulture and Viticulture</v>
      </c>
    </row>
    <row r="1503" spans="2:9">
      <c r="B1503" s="53"/>
      <c r="C1503" s="11" t="s">
        <v>162</v>
      </c>
      <c r="D1503" s="12">
        <v>0</v>
      </c>
      <c r="E1503" s="12">
        <v>0</v>
      </c>
      <c r="F1503" s="12">
        <v>0</v>
      </c>
      <c r="G1503" s="12">
        <v>0</v>
      </c>
      <c r="H1503" s="2">
        <f>INDEX(foe_table!$A$2:$A$78,MATCH(IF(B1503=0,I1502,B1503),foe_table!$B$2:$B$78,0))</f>
        <v>0</v>
      </c>
      <c r="I1503" s="2" t="str">
        <f t="shared" si="23"/>
        <v>Horticulture and Viticulture</v>
      </c>
    </row>
    <row r="1504" spans="2:9">
      <c r="B1504" s="53"/>
      <c r="C1504" s="11" t="s">
        <v>163</v>
      </c>
      <c r="D1504" s="12">
        <v>0</v>
      </c>
      <c r="E1504" s="12">
        <v>0</v>
      </c>
      <c r="F1504" s="12">
        <v>0</v>
      </c>
      <c r="G1504" s="12">
        <v>0</v>
      </c>
      <c r="H1504" s="2">
        <f>INDEX(foe_table!$A$2:$A$78,MATCH(IF(B1504=0,I1503,B1504),foe_table!$B$2:$B$78,0))</f>
        <v>0</v>
      </c>
      <c r="I1504" s="2" t="str">
        <f t="shared" si="23"/>
        <v>Horticulture and Viticulture</v>
      </c>
    </row>
    <row r="1505" spans="2:9">
      <c r="B1505" s="53"/>
      <c r="C1505" s="11" t="s">
        <v>11</v>
      </c>
      <c r="D1505" s="12">
        <v>0</v>
      </c>
      <c r="E1505" s="12">
        <v>0</v>
      </c>
      <c r="F1505" s="12">
        <v>0</v>
      </c>
      <c r="G1505" s="12">
        <v>0</v>
      </c>
      <c r="H1505" s="2">
        <f>INDEX(foe_table!$A$2:$A$78,MATCH(IF(B1505=0,I1504,B1505),foe_table!$B$2:$B$78,0))</f>
        <v>0</v>
      </c>
      <c r="I1505" s="2" t="str">
        <f t="shared" si="23"/>
        <v>Horticulture and Viticulture</v>
      </c>
    </row>
    <row r="1506" spans="2:9">
      <c r="B1506" s="53"/>
      <c r="C1506" s="11" t="s">
        <v>164</v>
      </c>
      <c r="D1506" s="12">
        <v>0</v>
      </c>
      <c r="E1506" s="12">
        <v>0</v>
      </c>
      <c r="F1506" s="12">
        <v>0</v>
      </c>
      <c r="G1506" s="12">
        <v>0</v>
      </c>
      <c r="H1506" s="2">
        <f>INDEX(foe_table!$A$2:$A$78,MATCH(IF(B1506=0,I1505,B1506),foe_table!$B$2:$B$78,0))</f>
        <v>0</v>
      </c>
      <c r="I1506" s="2" t="str">
        <f t="shared" si="23"/>
        <v>Horticulture and Viticulture</v>
      </c>
    </row>
    <row r="1507" spans="2:9">
      <c r="B1507" s="53"/>
      <c r="C1507" s="11" t="s">
        <v>12</v>
      </c>
      <c r="D1507" s="12">
        <v>0</v>
      </c>
      <c r="E1507" s="12">
        <v>0</v>
      </c>
      <c r="F1507" s="12">
        <v>0</v>
      </c>
      <c r="G1507" s="12">
        <v>0</v>
      </c>
      <c r="H1507" s="2">
        <f>INDEX(foe_table!$A$2:$A$78,MATCH(IF(B1507=0,I1506,B1507),foe_table!$B$2:$B$78,0))</f>
        <v>0</v>
      </c>
      <c r="I1507" s="2" t="str">
        <f t="shared" si="23"/>
        <v>Horticulture and Viticulture</v>
      </c>
    </row>
    <row r="1508" spans="2:9">
      <c r="B1508" s="53"/>
      <c r="C1508" s="11" t="s">
        <v>165</v>
      </c>
      <c r="D1508" s="12">
        <v>0</v>
      </c>
      <c r="E1508" s="12">
        <v>0</v>
      </c>
      <c r="F1508" s="12">
        <v>0</v>
      </c>
      <c r="G1508" s="12">
        <v>0</v>
      </c>
      <c r="H1508" s="2">
        <f>INDEX(foe_table!$A$2:$A$78,MATCH(IF(B1508=0,I1507,B1508),foe_table!$B$2:$B$78,0))</f>
        <v>0</v>
      </c>
      <c r="I1508" s="2" t="str">
        <f t="shared" si="23"/>
        <v>Horticulture and Viticulture</v>
      </c>
    </row>
    <row r="1509" spans="2:9">
      <c r="B1509" s="53"/>
      <c r="C1509" s="11" t="s">
        <v>13</v>
      </c>
      <c r="D1509" s="12">
        <v>0</v>
      </c>
      <c r="E1509" s="12">
        <v>6</v>
      </c>
      <c r="F1509" s="12">
        <v>0</v>
      </c>
      <c r="G1509" s="12">
        <v>10</v>
      </c>
      <c r="H1509" s="2">
        <f>INDEX(foe_table!$A$2:$A$78,MATCH(IF(B1509=0,I1508,B1509),foe_table!$B$2:$B$78,0))</f>
        <v>0</v>
      </c>
      <c r="I1509" s="2" t="str">
        <f t="shared" si="23"/>
        <v>Horticulture and Viticulture</v>
      </c>
    </row>
    <row r="1510" spans="2:9">
      <c r="B1510" s="53"/>
      <c r="C1510" s="11" t="s">
        <v>166</v>
      </c>
      <c r="D1510" s="12">
        <v>0</v>
      </c>
      <c r="E1510" s="12">
        <v>0</v>
      </c>
      <c r="F1510" s="12">
        <v>0</v>
      </c>
      <c r="G1510" s="12">
        <v>0</v>
      </c>
      <c r="H1510" s="2">
        <f>INDEX(foe_table!$A$2:$A$78,MATCH(IF(B1510=0,I1509,B1510),foe_table!$B$2:$B$78,0))</f>
        <v>0</v>
      </c>
      <c r="I1510" s="2" t="str">
        <f t="shared" si="23"/>
        <v>Horticulture and Viticulture</v>
      </c>
    </row>
    <row r="1511" spans="2:9">
      <c r="B1511" s="53"/>
      <c r="C1511" s="11" t="s">
        <v>14</v>
      </c>
      <c r="D1511" s="12">
        <v>0</v>
      </c>
      <c r="E1511" s="12">
        <v>0</v>
      </c>
      <c r="F1511" s="12">
        <v>0</v>
      </c>
      <c r="G1511" s="12">
        <v>0</v>
      </c>
      <c r="H1511" s="2">
        <f>INDEX(foe_table!$A$2:$A$78,MATCH(IF(B1511=0,I1510,B1511),foe_table!$B$2:$B$78,0))</f>
        <v>0</v>
      </c>
      <c r="I1511" s="2" t="str">
        <f t="shared" si="23"/>
        <v>Horticulture and Viticulture</v>
      </c>
    </row>
    <row r="1512" spans="2:9">
      <c r="B1512" s="53"/>
      <c r="C1512" s="11" t="s">
        <v>167</v>
      </c>
      <c r="D1512" s="12">
        <v>0</v>
      </c>
      <c r="E1512" s="12">
        <v>0</v>
      </c>
      <c r="F1512" s="12">
        <v>0</v>
      </c>
      <c r="G1512" s="12">
        <v>0</v>
      </c>
      <c r="H1512" s="2">
        <f>INDEX(foe_table!$A$2:$A$78,MATCH(IF(B1512=0,I1511,B1512),foe_table!$B$2:$B$78,0))</f>
        <v>0</v>
      </c>
      <c r="I1512" s="2" t="str">
        <f t="shared" si="23"/>
        <v>Horticulture and Viticulture</v>
      </c>
    </row>
    <row r="1513" spans="2:9">
      <c r="B1513" s="53"/>
      <c r="C1513" s="11" t="s">
        <v>15</v>
      </c>
      <c r="D1513" s="12">
        <v>0</v>
      </c>
      <c r="E1513" s="12">
        <v>0</v>
      </c>
      <c r="F1513" s="12">
        <v>0</v>
      </c>
      <c r="G1513" s="12">
        <v>0</v>
      </c>
      <c r="H1513" s="2">
        <f>INDEX(foe_table!$A$2:$A$78,MATCH(IF(B1513=0,I1512,B1513),foe_table!$B$2:$B$78,0))</f>
        <v>0</v>
      </c>
      <c r="I1513" s="2" t="str">
        <f t="shared" si="23"/>
        <v>Horticulture and Viticulture</v>
      </c>
    </row>
    <row r="1514" spans="2:9">
      <c r="B1514" s="53"/>
      <c r="C1514" s="11" t="s">
        <v>168</v>
      </c>
      <c r="D1514" s="12">
        <v>0</v>
      </c>
      <c r="E1514" s="12">
        <v>13</v>
      </c>
      <c r="F1514" s="12">
        <v>0</v>
      </c>
      <c r="G1514" s="12">
        <v>0</v>
      </c>
      <c r="H1514" s="2">
        <f>INDEX(foe_table!$A$2:$A$78,MATCH(IF(B1514=0,I1513,B1514),foe_table!$B$2:$B$78,0))</f>
        <v>0</v>
      </c>
      <c r="I1514" s="2" t="str">
        <f t="shared" si="23"/>
        <v>Horticulture and Viticulture</v>
      </c>
    </row>
    <row r="1515" spans="2:9">
      <c r="B1515" s="53"/>
      <c r="C1515" s="11" t="s">
        <v>16</v>
      </c>
      <c r="D1515" s="12">
        <v>0</v>
      </c>
      <c r="E1515" s="12">
        <v>0</v>
      </c>
      <c r="F1515" s="12">
        <v>0</v>
      </c>
      <c r="G1515" s="12">
        <v>0</v>
      </c>
      <c r="H1515" s="2">
        <f>INDEX(foe_table!$A$2:$A$78,MATCH(IF(B1515=0,I1514,B1515),foe_table!$B$2:$B$78,0))</f>
        <v>0</v>
      </c>
      <c r="I1515" s="2" t="str">
        <f t="shared" si="23"/>
        <v>Horticulture and Viticulture</v>
      </c>
    </row>
    <row r="1516" spans="2:9">
      <c r="B1516" s="53"/>
      <c r="C1516" s="11" t="s">
        <v>17</v>
      </c>
      <c r="D1516" s="12">
        <v>0</v>
      </c>
      <c r="E1516" s="12">
        <v>0</v>
      </c>
      <c r="F1516" s="12">
        <v>0</v>
      </c>
      <c r="G1516" s="12">
        <v>0</v>
      </c>
      <c r="H1516" s="2">
        <f>INDEX(foe_table!$A$2:$A$78,MATCH(IF(B1516=0,I1515,B1516),foe_table!$B$2:$B$78,0))</f>
        <v>0</v>
      </c>
      <c r="I1516" s="2" t="str">
        <f t="shared" si="23"/>
        <v>Horticulture and Viticulture</v>
      </c>
    </row>
    <row r="1517" spans="2:9">
      <c r="B1517" s="53"/>
      <c r="C1517" s="11" t="s">
        <v>18</v>
      </c>
      <c r="D1517" s="12">
        <v>0</v>
      </c>
      <c r="E1517" s="12">
        <v>0</v>
      </c>
      <c r="F1517" s="12">
        <v>0</v>
      </c>
      <c r="G1517" s="12">
        <v>0</v>
      </c>
      <c r="H1517" s="2">
        <f>INDEX(foe_table!$A$2:$A$78,MATCH(IF(B1517=0,I1516,B1517),foe_table!$B$2:$B$78,0))</f>
        <v>0</v>
      </c>
      <c r="I1517" s="2" t="str">
        <f t="shared" si="23"/>
        <v>Horticulture and Viticulture</v>
      </c>
    </row>
    <row r="1518" spans="2:9">
      <c r="B1518" s="53"/>
      <c r="C1518" s="11" t="s">
        <v>19</v>
      </c>
      <c r="D1518" s="12">
        <v>0</v>
      </c>
      <c r="E1518" s="12">
        <v>0</v>
      </c>
      <c r="F1518" s="12">
        <v>0</v>
      </c>
      <c r="G1518" s="12">
        <v>0</v>
      </c>
      <c r="H1518" s="2">
        <f>INDEX(foe_table!$A$2:$A$78,MATCH(IF(B1518=0,I1517,B1518),foe_table!$B$2:$B$78,0))</f>
        <v>0</v>
      </c>
      <c r="I1518" s="2" t="str">
        <f t="shared" si="23"/>
        <v>Horticulture and Viticulture</v>
      </c>
    </row>
    <row r="1519" spans="2:9">
      <c r="B1519" s="53"/>
      <c r="C1519" s="11" t="s">
        <v>169</v>
      </c>
      <c r="D1519" s="12">
        <v>0</v>
      </c>
      <c r="E1519" s="12">
        <v>5</v>
      </c>
      <c r="F1519" s="12">
        <v>0</v>
      </c>
      <c r="G1519" s="12">
        <v>6</v>
      </c>
      <c r="H1519" s="2">
        <f>INDEX(foe_table!$A$2:$A$78,MATCH(IF(B1519=0,I1518,B1519),foe_table!$B$2:$B$78,0))</f>
        <v>0</v>
      </c>
      <c r="I1519" s="2" t="str">
        <f t="shared" si="23"/>
        <v>Horticulture and Viticulture</v>
      </c>
    </row>
    <row r="1520" spans="2:9">
      <c r="B1520" s="53"/>
      <c r="C1520" s="11" t="s">
        <v>20</v>
      </c>
      <c r="D1520" s="12">
        <v>0</v>
      </c>
      <c r="E1520" s="12">
        <v>3</v>
      </c>
      <c r="F1520" s="12">
        <v>0</v>
      </c>
      <c r="G1520" s="12">
        <v>5</v>
      </c>
      <c r="H1520" s="2">
        <f>INDEX(foe_table!$A$2:$A$78,MATCH(IF(B1520=0,I1519,B1520),foe_table!$B$2:$B$78,0))</f>
        <v>0</v>
      </c>
      <c r="I1520" s="2" t="str">
        <f t="shared" si="23"/>
        <v>Horticulture and Viticulture</v>
      </c>
    </row>
    <row r="1521" spans="2:9">
      <c r="B1521" s="53"/>
      <c r="C1521" s="11" t="s">
        <v>21</v>
      </c>
      <c r="D1521" s="12">
        <v>0</v>
      </c>
      <c r="E1521" s="12">
        <v>0</v>
      </c>
      <c r="F1521" s="12">
        <v>0</v>
      </c>
      <c r="G1521" s="12">
        <v>0</v>
      </c>
      <c r="H1521" s="2">
        <f>INDEX(foe_table!$A$2:$A$78,MATCH(IF(B1521=0,I1520,B1521),foe_table!$B$2:$B$78,0))</f>
        <v>0</v>
      </c>
      <c r="I1521" s="2" t="str">
        <f t="shared" si="23"/>
        <v>Horticulture and Viticulture</v>
      </c>
    </row>
    <row r="1522" spans="2:9">
      <c r="B1522" s="53"/>
      <c r="C1522" s="11" t="s">
        <v>170</v>
      </c>
      <c r="D1522" s="12">
        <v>0</v>
      </c>
      <c r="E1522" s="12">
        <v>0</v>
      </c>
      <c r="F1522" s="12">
        <v>0</v>
      </c>
      <c r="G1522" s="12">
        <v>0</v>
      </c>
      <c r="H1522" s="2">
        <f>INDEX(foe_table!$A$2:$A$78,MATCH(IF(B1522=0,I1521,B1522),foe_table!$B$2:$B$78,0))</f>
        <v>0</v>
      </c>
      <c r="I1522" s="2" t="str">
        <f t="shared" si="23"/>
        <v>Horticulture and Viticulture</v>
      </c>
    </row>
    <row r="1523" spans="2:9">
      <c r="B1523" s="53"/>
      <c r="C1523" s="11" t="s">
        <v>22</v>
      </c>
      <c r="D1523" s="12">
        <v>0</v>
      </c>
      <c r="E1523" s="12">
        <v>4</v>
      </c>
      <c r="F1523" s="12">
        <v>0</v>
      </c>
      <c r="G1523" s="12">
        <v>0</v>
      </c>
      <c r="H1523" s="2">
        <f>INDEX(foe_table!$A$2:$A$78,MATCH(IF(B1523=0,I1522,B1523),foe_table!$B$2:$B$78,0))</f>
        <v>0</v>
      </c>
      <c r="I1523" s="2" t="str">
        <f t="shared" si="23"/>
        <v>Horticulture and Viticulture</v>
      </c>
    </row>
    <row r="1524" spans="2:9">
      <c r="B1524" s="53"/>
      <c r="C1524" s="11" t="s">
        <v>23</v>
      </c>
      <c r="D1524" s="12">
        <v>0</v>
      </c>
      <c r="E1524" s="12">
        <v>0</v>
      </c>
      <c r="F1524" s="12">
        <v>0</v>
      </c>
      <c r="G1524" s="12">
        <v>0</v>
      </c>
      <c r="H1524" s="2">
        <f>INDEX(foe_table!$A$2:$A$78,MATCH(IF(B1524=0,I1523,B1524),foe_table!$B$2:$B$78,0))</f>
        <v>0</v>
      </c>
      <c r="I1524" s="2" t="str">
        <f t="shared" si="23"/>
        <v>Horticulture and Viticulture</v>
      </c>
    </row>
    <row r="1525" spans="2:9">
      <c r="B1525" s="53"/>
      <c r="C1525" s="11" t="s">
        <v>24</v>
      </c>
      <c r="D1525" s="12">
        <v>3</v>
      </c>
      <c r="E1525" s="12">
        <v>7</v>
      </c>
      <c r="F1525" s="12">
        <v>5</v>
      </c>
      <c r="G1525" s="12">
        <v>12</v>
      </c>
      <c r="H1525" s="2">
        <f>INDEX(foe_table!$A$2:$A$78,MATCH(IF(B1525=0,I1524,B1525),foe_table!$B$2:$B$78,0))</f>
        <v>0</v>
      </c>
      <c r="I1525" s="2" t="str">
        <f t="shared" si="23"/>
        <v>Horticulture and Viticulture</v>
      </c>
    </row>
    <row r="1526" spans="2:9">
      <c r="B1526" s="52" t="s">
        <v>69</v>
      </c>
      <c r="C1526" s="11" t="s">
        <v>0</v>
      </c>
      <c r="D1526" s="12">
        <v>0</v>
      </c>
      <c r="E1526" s="12">
        <v>0</v>
      </c>
      <c r="F1526" s="12">
        <v>0</v>
      </c>
      <c r="G1526" s="12">
        <v>0</v>
      </c>
      <c r="H1526" s="2">
        <f>INDEX(foe_table!$A$2:$A$78,MATCH(IF(B1526=0,I1525,B1526),foe_table!$B$2:$B$78,0))</f>
        <v>0</v>
      </c>
      <c r="I1526" s="2" t="str">
        <f t="shared" si="23"/>
        <v>Forestry Studies</v>
      </c>
    </row>
    <row r="1527" spans="2:9">
      <c r="B1527" s="53"/>
      <c r="C1527" s="11" t="s">
        <v>1</v>
      </c>
      <c r="D1527" s="12">
        <v>0</v>
      </c>
      <c r="E1527" s="12">
        <v>7</v>
      </c>
      <c r="F1527" s="12">
        <v>0</v>
      </c>
      <c r="G1527" s="12">
        <v>0</v>
      </c>
      <c r="H1527" s="2">
        <f>INDEX(foe_table!$A$2:$A$78,MATCH(IF(B1527=0,I1526,B1527),foe_table!$B$2:$B$78,0))</f>
        <v>0</v>
      </c>
      <c r="I1527" s="2" t="str">
        <f t="shared" si="23"/>
        <v>Forestry Studies</v>
      </c>
    </row>
    <row r="1528" spans="2:9">
      <c r="B1528" s="53"/>
      <c r="C1528" s="11" t="s">
        <v>2</v>
      </c>
      <c r="D1528" s="12">
        <v>0</v>
      </c>
      <c r="E1528" s="12">
        <v>0</v>
      </c>
      <c r="F1528" s="12">
        <v>0</v>
      </c>
      <c r="G1528" s="12">
        <v>0</v>
      </c>
      <c r="H1528" s="2">
        <f>INDEX(foe_table!$A$2:$A$78,MATCH(IF(B1528=0,I1527,B1528),foe_table!$B$2:$B$78,0))</f>
        <v>0</v>
      </c>
      <c r="I1528" s="2" t="str">
        <f t="shared" si="23"/>
        <v>Forestry Studies</v>
      </c>
    </row>
    <row r="1529" spans="2:9">
      <c r="B1529" s="53"/>
      <c r="C1529" s="11" t="s">
        <v>142</v>
      </c>
      <c r="D1529" s="12">
        <v>5</v>
      </c>
      <c r="E1529" s="12">
        <v>4</v>
      </c>
      <c r="F1529" s="12">
        <v>0</v>
      </c>
      <c r="G1529" s="12">
        <v>4</v>
      </c>
      <c r="H1529" s="2">
        <f>INDEX(foe_table!$A$2:$A$78,MATCH(IF(B1529=0,I1528,B1529),foe_table!$B$2:$B$78,0))</f>
        <v>0</v>
      </c>
      <c r="I1529" s="2" t="str">
        <f t="shared" si="23"/>
        <v>Forestry Studies</v>
      </c>
    </row>
    <row r="1530" spans="2:9">
      <c r="B1530" s="53"/>
      <c r="C1530" s="11" t="s">
        <v>143</v>
      </c>
      <c r="D1530" s="12">
        <v>0</v>
      </c>
      <c r="E1530" s="12">
        <v>0</v>
      </c>
      <c r="F1530" s="12">
        <v>0</v>
      </c>
      <c r="G1530" s="12">
        <v>0</v>
      </c>
      <c r="H1530" s="2">
        <f>INDEX(foe_table!$A$2:$A$78,MATCH(IF(B1530=0,I1529,B1530),foe_table!$B$2:$B$78,0))</f>
        <v>0</v>
      </c>
      <c r="I1530" s="2" t="str">
        <f t="shared" si="23"/>
        <v>Forestry Studies</v>
      </c>
    </row>
    <row r="1531" spans="2:9">
      <c r="B1531" s="53"/>
      <c r="C1531" s="11" t="s">
        <v>3</v>
      </c>
      <c r="D1531" s="12">
        <v>0</v>
      </c>
      <c r="E1531" s="12">
        <v>0</v>
      </c>
      <c r="F1531" s="12">
        <v>0</v>
      </c>
      <c r="G1531" s="12">
        <v>0</v>
      </c>
      <c r="H1531" s="2">
        <f>INDEX(foe_table!$A$2:$A$78,MATCH(IF(B1531=0,I1530,B1531),foe_table!$B$2:$B$78,0))</f>
        <v>0</v>
      </c>
      <c r="I1531" s="2" t="str">
        <f t="shared" si="23"/>
        <v>Forestry Studies</v>
      </c>
    </row>
    <row r="1532" spans="2:9">
      <c r="B1532" s="53"/>
      <c r="C1532" s="11" t="s">
        <v>144</v>
      </c>
      <c r="D1532" s="12">
        <v>0</v>
      </c>
      <c r="E1532" s="12">
        <v>0</v>
      </c>
      <c r="F1532" s="12">
        <v>0</v>
      </c>
      <c r="G1532" s="12">
        <v>0</v>
      </c>
      <c r="H1532" s="2">
        <f>INDEX(foe_table!$A$2:$A$78,MATCH(IF(B1532=0,I1531,B1532),foe_table!$B$2:$B$78,0))</f>
        <v>0</v>
      </c>
      <c r="I1532" s="2" t="str">
        <f t="shared" si="23"/>
        <v>Forestry Studies</v>
      </c>
    </row>
    <row r="1533" spans="2:9">
      <c r="B1533" s="53"/>
      <c r="C1533" s="11" t="s">
        <v>145</v>
      </c>
      <c r="D1533" s="12">
        <v>0</v>
      </c>
      <c r="E1533" s="12">
        <v>5</v>
      </c>
      <c r="F1533" s="12">
        <v>0</v>
      </c>
      <c r="G1533" s="12">
        <v>5</v>
      </c>
      <c r="H1533" s="2">
        <f>INDEX(foe_table!$A$2:$A$78,MATCH(IF(B1533=0,I1532,B1533),foe_table!$B$2:$B$78,0))</f>
        <v>0</v>
      </c>
      <c r="I1533" s="2" t="str">
        <f t="shared" si="23"/>
        <v>Forestry Studies</v>
      </c>
    </row>
    <row r="1534" spans="2:9">
      <c r="B1534" s="53"/>
      <c r="C1534" s="11" t="s">
        <v>146</v>
      </c>
      <c r="D1534" s="12">
        <v>13</v>
      </c>
      <c r="E1534" s="12">
        <v>19</v>
      </c>
      <c r="F1534" s="12">
        <v>0</v>
      </c>
      <c r="G1534" s="12">
        <v>19</v>
      </c>
      <c r="H1534" s="2">
        <f>INDEX(foe_table!$A$2:$A$78,MATCH(IF(B1534=0,I1533,B1534),foe_table!$B$2:$B$78,0))</f>
        <v>0</v>
      </c>
      <c r="I1534" s="2" t="str">
        <f t="shared" si="23"/>
        <v>Forestry Studies</v>
      </c>
    </row>
    <row r="1535" spans="2:9">
      <c r="B1535" s="53"/>
      <c r="C1535" s="11" t="s">
        <v>147</v>
      </c>
      <c r="D1535" s="12">
        <v>0</v>
      </c>
      <c r="E1535" s="12">
        <v>0</v>
      </c>
      <c r="F1535" s="12">
        <v>0</v>
      </c>
      <c r="G1535" s="12">
        <v>0</v>
      </c>
      <c r="H1535" s="2">
        <f>INDEX(foe_table!$A$2:$A$78,MATCH(IF(B1535=0,I1534,B1535),foe_table!$B$2:$B$78,0))</f>
        <v>0</v>
      </c>
      <c r="I1535" s="2" t="str">
        <f t="shared" si="23"/>
        <v>Forestry Studies</v>
      </c>
    </row>
    <row r="1536" spans="2:9">
      <c r="B1536" s="53"/>
      <c r="C1536" s="11" t="s">
        <v>148</v>
      </c>
      <c r="D1536" s="12">
        <v>0</v>
      </c>
      <c r="E1536" s="12">
        <v>0</v>
      </c>
      <c r="F1536" s="12">
        <v>0</v>
      </c>
      <c r="G1536" s="12">
        <v>0</v>
      </c>
      <c r="H1536" s="2">
        <f>INDEX(foe_table!$A$2:$A$78,MATCH(IF(B1536=0,I1535,B1536),foe_table!$B$2:$B$78,0))</f>
        <v>0</v>
      </c>
      <c r="I1536" s="2" t="str">
        <f t="shared" si="23"/>
        <v>Forestry Studies</v>
      </c>
    </row>
    <row r="1537" spans="2:9">
      <c r="B1537" s="53"/>
      <c r="C1537" s="11" t="s">
        <v>149</v>
      </c>
      <c r="D1537" s="12">
        <v>0</v>
      </c>
      <c r="E1537" s="12">
        <v>0</v>
      </c>
      <c r="F1537" s="12">
        <v>0</v>
      </c>
      <c r="G1537" s="12">
        <v>0</v>
      </c>
      <c r="H1537" s="2">
        <f>INDEX(foe_table!$A$2:$A$78,MATCH(IF(B1537=0,I1536,B1537),foe_table!$B$2:$B$78,0))</f>
        <v>0</v>
      </c>
      <c r="I1537" s="2" t="str">
        <f t="shared" si="23"/>
        <v>Forestry Studies</v>
      </c>
    </row>
    <row r="1538" spans="2:9">
      <c r="B1538" s="53"/>
      <c r="C1538" s="11" t="s">
        <v>150</v>
      </c>
      <c r="D1538" s="12">
        <v>0</v>
      </c>
      <c r="E1538" s="12">
        <v>0</v>
      </c>
      <c r="F1538" s="12">
        <v>0</v>
      </c>
      <c r="G1538" s="12">
        <v>0</v>
      </c>
      <c r="H1538" s="2">
        <f>INDEX(foe_table!$A$2:$A$78,MATCH(IF(B1538=0,I1537,B1538),foe_table!$B$2:$B$78,0))</f>
        <v>0</v>
      </c>
      <c r="I1538" s="2" t="str">
        <f t="shared" si="23"/>
        <v>Forestry Studies</v>
      </c>
    </row>
    <row r="1539" spans="2:9">
      <c r="B1539" s="53"/>
      <c r="C1539" s="11" t="s">
        <v>4</v>
      </c>
      <c r="D1539" s="12">
        <v>0</v>
      </c>
      <c r="E1539" s="12">
        <v>0</v>
      </c>
      <c r="F1539" s="12">
        <v>0</v>
      </c>
      <c r="G1539" s="12">
        <v>0</v>
      </c>
      <c r="H1539" s="2">
        <f>INDEX(foe_table!$A$2:$A$78,MATCH(IF(B1539=0,I1538,B1539),foe_table!$B$2:$B$78,0))</f>
        <v>0</v>
      </c>
      <c r="I1539" s="2" t="str">
        <f t="shared" si="23"/>
        <v>Forestry Studies</v>
      </c>
    </row>
    <row r="1540" spans="2:9">
      <c r="B1540" s="53"/>
      <c r="C1540" s="11" t="s">
        <v>151</v>
      </c>
      <c r="D1540" s="12">
        <v>0</v>
      </c>
      <c r="E1540" s="12">
        <v>0</v>
      </c>
      <c r="F1540" s="12">
        <v>0</v>
      </c>
      <c r="G1540" s="12">
        <v>0</v>
      </c>
      <c r="H1540" s="2">
        <f>INDEX(foe_table!$A$2:$A$78,MATCH(IF(B1540=0,I1539,B1540),foe_table!$B$2:$B$78,0))</f>
        <v>0</v>
      </c>
      <c r="I1540" s="2" t="str">
        <f t="shared" si="23"/>
        <v>Forestry Studies</v>
      </c>
    </row>
    <row r="1541" spans="2:9">
      <c r="B1541" s="53"/>
      <c r="C1541" s="11" t="s">
        <v>152</v>
      </c>
      <c r="D1541" s="12">
        <v>0</v>
      </c>
      <c r="E1541" s="12">
        <v>0</v>
      </c>
      <c r="F1541" s="12">
        <v>0</v>
      </c>
      <c r="G1541" s="12">
        <v>0</v>
      </c>
      <c r="H1541" s="2">
        <f>INDEX(foe_table!$A$2:$A$78,MATCH(IF(B1541=0,I1540,B1541),foe_table!$B$2:$B$78,0))</f>
        <v>0</v>
      </c>
      <c r="I1541" s="2" t="str">
        <f t="shared" si="23"/>
        <v>Forestry Studies</v>
      </c>
    </row>
    <row r="1542" spans="2:9">
      <c r="B1542" s="53"/>
      <c r="C1542" s="11" t="s">
        <v>153</v>
      </c>
      <c r="D1542" s="12">
        <v>0</v>
      </c>
      <c r="E1542" s="12">
        <v>0</v>
      </c>
      <c r="F1542" s="12">
        <v>0</v>
      </c>
      <c r="G1542" s="12">
        <v>0</v>
      </c>
      <c r="H1542" s="2">
        <f>INDEX(foe_table!$A$2:$A$78,MATCH(IF(B1542=0,I1541,B1542),foe_table!$B$2:$B$78,0))</f>
        <v>0</v>
      </c>
      <c r="I1542" s="2" t="str">
        <f t="shared" si="23"/>
        <v>Forestry Studies</v>
      </c>
    </row>
    <row r="1543" spans="2:9">
      <c r="B1543" s="53"/>
      <c r="C1543" s="11" t="s">
        <v>154</v>
      </c>
      <c r="D1543" s="12">
        <v>0</v>
      </c>
      <c r="E1543" s="12">
        <v>0</v>
      </c>
      <c r="F1543" s="12">
        <v>0</v>
      </c>
      <c r="G1543" s="12">
        <v>0</v>
      </c>
      <c r="H1543" s="2">
        <f>INDEX(foe_table!$A$2:$A$78,MATCH(IF(B1543=0,I1542,B1543),foe_table!$B$2:$B$78,0))</f>
        <v>0</v>
      </c>
      <c r="I1543" s="2" t="str">
        <f t="shared" si="23"/>
        <v>Forestry Studies</v>
      </c>
    </row>
    <row r="1544" spans="2:9">
      <c r="B1544" s="53"/>
      <c r="C1544" s="11" t="s">
        <v>5</v>
      </c>
      <c r="D1544" s="12">
        <v>0</v>
      </c>
      <c r="E1544" s="12">
        <v>0</v>
      </c>
      <c r="F1544" s="12">
        <v>0</v>
      </c>
      <c r="G1544" s="12">
        <v>0</v>
      </c>
      <c r="H1544" s="2">
        <f>INDEX(foe_table!$A$2:$A$78,MATCH(IF(B1544=0,I1543,B1544),foe_table!$B$2:$B$78,0))</f>
        <v>0</v>
      </c>
      <c r="I1544" s="2" t="str">
        <f t="shared" si="23"/>
        <v>Forestry Studies</v>
      </c>
    </row>
    <row r="1545" spans="2:9">
      <c r="B1545" s="53"/>
      <c r="C1545" s="11" t="s">
        <v>155</v>
      </c>
      <c r="D1545" s="12">
        <v>0</v>
      </c>
      <c r="E1545" s="12">
        <v>0</v>
      </c>
      <c r="F1545" s="12">
        <v>0</v>
      </c>
      <c r="G1545" s="12">
        <v>0</v>
      </c>
      <c r="H1545" s="2">
        <f>INDEX(foe_table!$A$2:$A$78,MATCH(IF(B1545=0,I1544,B1545),foe_table!$B$2:$B$78,0))</f>
        <v>0</v>
      </c>
      <c r="I1545" s="2" t="str">
        <f t="shared" si="23"/>
        <v>Forestry Studies</v>
      </c>
    </row>
    <row r="1546" spans="2:9">
      <c r="B1546" s="53"/>
      <c r="C1546" s="11" t="s">
        <v>156</v>
      </c>
      <c r="D1546" s="12">
        <v>0</v>
      </c>
      <c r="E1546" s="12">
        <v>0</v>
      </c>
      <c r="F1546" s="12">
        <v>0</v>
      </c>
      <c r="G1546" s="12">
        <v>0</v>
      </c>
      <c r="H1546" s="2">
        <f>INDEX(foe_table!$A$2:$A$78,MATCH(IF(B1546=0,I1545,B1546),foe_table!$B$2:$B$78,0))</f>
        <v>0</v>
      </c>
      <c r="I1546" s="2" t="str">
        <f t="shared" si="23"/>
        <v>Forestry Studies</v>
      </c>
    </row>
    <row r="1547" spans="2:9">
      <c r="B1547" s="53"/>
      <c r="C1547" s="11" t="s">
        <v>6</v>
      </c>
      <c r="D1547" s="12">
        <v>0</v>
      </c>
      <c r="E1547" s="12">
        <v>0</v>
      </c>
      <c r="F1547" s="12">
        <v>0</v>
      </c>
      <c r="G1547" s="12">
        <v>0</v>
      </c>
      <c r="H1547" s="2">
        <f>INDEX(foe_table!$A$2:$A$78,MATCH(IF(B1547=0,I1546,B1547),foe_table!$B$2:$B$78,0))</f>
        <v>0</v>
      </c>
      <c r="I1547" s="2" t="str">
        <f t="shared" si="23"/>
        <v>Forestry Studies</v>
      </c>
    </row>
    <row r="1548" spans="2:9">
      <c r="B1548" s="53"/>
      <c r="C1548" s="11" t="s">
        <v>7</v>
      </c>
      <c r="D1548" s="12">
        <v>0</v>
      </c>
      <c r="E1548" s="12">
        <v>0</v>
      </c>
      <c r="F1548" s="12">
        <v>0</v>
      </c>
      <c r="G1548" s="12">
        <v>0</v>
      </c>
      <c r="H1548" s="2">
        <f>INDEX(foe_table!$A$2:$A$78,MATCH(IF(B1548=0,I1547,B1548),foe_table!$B$2:$B$78,0))</f>
        <v>0</v>
      </c>
      <c r="I1548" s="2" t="str">
        <f t="shared" si="23"/>
        <v>Forestry Studies</v>
      </c>
    </row>
    <row r="1549" spans="2:9">
      <c r="B1549" s="53"/>
      <c r="C1549" s="11" t="s">
        <v>157</v>
      </c>
      <c r="D1549" s="12">
        <v>0</v>
      </c>
      <c r="E1549" s="12">
        <v>0</v>
      </c>
      <c r="F1549" s="12">
        <v>0</v>
      </c>
      <c r="G1549" s="12">
        <v>0</v>
      </c>
      <c r="H1549" s="2">
        <f>INDEX(foe_table!$A$2:$A$78,MATCH(IF(B1549=0,I1548,B1549),foe_table!$B$2:$B$78,0))</f>
        <v>0</v>
      </c>
      <c r="I1549" s="2" t="str">
        <f t="shared" si="23"/>
        <v>Forestry Studies</v>
      </c>
    </row>
    <row r="1550" spans="2:9">
      <c r="B1550" s="53"/>
      <c r="C1550" s="11" t="s">
        <v>8</v>
      </c>
      <c r="D1550" s="12">
        <v>0</v>
      </c>
      <c r="E1550" s="12">
        <v>0</v>
      </c>
      <c r="F1550" s="12">
        <v>0</v>
      </c>
      <c r="G1550" s="12">
        <v>0</v>
      </c>
      <c r="H1550" s="2">
        <f>INDEX(foe_table!$A$2:$A$78,MATCH(IF(B1550=0,I1549,B1550),foe_table!$B$2:$B$78,0))</f>
        <v>0</v>
      </c>
      <c r="I1550" s="2" t="str">
        <f t="shared" si="23"/>
        <v>Forestry Studies</v>
      </c>
    </row>
    <row r="1551" spans="2:9">
      <c r="B1551" s="53"/>
      <c r="C1551" s="11" t="s">
        <v>158</v>
      </c>
      <c r="D1551" s="12">
        <v>0</v>
      </c>
      <c r="E1551" s="12">
        <v>0</v>
      </c>
      <c r="F1551" s="12">
        <v>0</v>
      </c>
      <c r="G1551" s="12">
        <v>0</v>
      </c>
      <c r="H1551" s="2">
        <f>INDEX(foe_table!$A$2:$A$78,MATCH(IF(B1551=0,I1550,B1551),foe_table!$B$2:$B$78,0))</f>
        <v>0</v>
      </c>
      <c r="I1551" s="2" t="str">
        <f t="shared" si="23"/>
        <v>Forestry Studies</v>
      </c>
    </row>
    <row r="1552" spans="2:9">
      <c r="B1552" s="53"/>
      <c r="C1552" s="11" t="s">
        <v>159</v>
      </c>
      <c r="D1552" s="12">
        <v>0</v>
      </c>
      <c r="E1552" s="12">
        <v>0</v>
      </c>
      <c r="F1552" s="12">
        <v>0</v>
      </c>
      <c r="G1552" s="12">
        <v>0</v>
      </c>
      <c r="H1552" s="2">
        <f>INDEX(foe_table!$A$2:$A$78,MATCH(IF(B1552=0,I1551,B1552),foe_table!$B$2:$B$78,0))</f>
        <v>0</v>
      </c>
      <c r="I1552" s="2" t="str">
        <f t="shared" si="23"/>
        <v>Forestry Studies</v>
      </c>
    </row>
    <row r="1553" spans="2:9">
      <c r="B1553" s="53"/>
      <c r="C1553" s="11" t="s">
        <v>9</v>
      </c>
      <c r="D1553" s="12">
        <v>0</v>
      </c>
      <c r="E1553" s="12">
        <v>0</v>
      </c>
      <c r="F1553" s="12">
        <v>0</v>
      </c>
      <c r="G1553" s="12">
        <v>0</v>
      </c>
      <c r="H1553" s="2">
        <f>INDEX(foe_table!$A$2:$A$78,MATCH(IF(B1553=0,I1552,B1553),foe_table!$B$2:$B$78,0))</f>
        <v>0</v>
      </c>
      <c r="I1553" s="2" t="str">
        <f t="shared" si="23"/>
        <v>Forestry Studies</v>
      </c>
    </row>
    <row r="1554" spans="2:9">
      <c r="B1554" s="53"/>
      <c r="C1554" s="11" t="s">
        <v>160</v>
      </c>
      <c r="D1554" s="12">
        <v>0</v>
      </c>
      <c r="E1554" s="12">
        <v>0</v>
      </c>
      <c r="F1554" s="12">
        <v>0</v>
      </c>
      <c r="G1554" s="12">
        <v>0</v>
      </c>
      <c r="H1554" s="2">
        <f>INDEX(foe_table!$A$2:$A$78,MATCH(IF(B1554=0,I1553,B1554),foe_table!$B$2:$B$78,0))</f>
        <v>0</v>
      </c>
      <c r="I1554" s="2" t="str">
        <f t="shared" ref="I1554:I1617" si="24">IF(B1554=0,I1553,B1554)</f>
        <v>Forestry Studies</v>
      </c>
    </row>
    <row r="1555" spans="2:9">
      <c r="B1555" s="53"/>
      <c r="C1555" s="11" t="s">
        <v>10</v>
      </c>
      <c r="D1555" s="12">
        <v>0</v>
      </c>
      <c r="E1555" s="12">
        <v>0</v>
      </c>
      <c r="F1555" s="12">
        <v>0</v>
      </c>
      <c r="G1555" s="12">
        <v>0</v>
      </c>
      <c r="H1555" s="2">
        <f>INDEX(foe_table!$A$2:$A$78,MATCH(IF(B1555=0,I1554,B1555),foe_table!$B$2:$B$78,0))</f>
        <v>0</v>
      </c>
      <c r="I1555" s="2" t="str">
        <f t="shared" si="24"/>
        <v>Forestry Studies</v>
      </c>
    </row>
    <row r="1556" spans="2:9">
      <c r="B1556" s="53"/>
      <c r="C1556" s="11" t="s">
        <v>161</v>
      </c>
      <c r="D1556" s="12">
        <v>0</v>
      </c>
      <c r="E1556" s="12">
        <v>0</v>
      </c>
      <c r="F1556" s="12">
        <v>0</v>
      </c>
      <c r="G1556" s="12">
        <v>0</v>
      </c>
      <c r="H1556" s="2">
        <f>INDEX(foe_table!$A$2:$A$78,MATCH(IF(B1556=0,I1555,B1556),foe_table!$B$2:$B$78,0))</f>
        <v>0</v>
      </c>
      <c r="I1556" s="2" t="str">
        <f t="shared" si="24"/>
        <v>Forestry Studies</v>
      </c>
    </row>
    <row r="1557" spans="2:9">
      <c r="B1557" s="53"/>
      <c r="C1557" s="11" t="s">
        <v>162</v>
      </c>
      <c r="D1557" s="12">
        <v>0</v>
      </c>
      <c r="E1557" s="12">
        <v>0</v>
      </c>
      <c r="F1557" s="12">
        <v>0</v>
      </c>
      <c r="G1557" s="12">
        <v>0</v>
      </c>
      <c r="H1557" s="2">
        <f>INDEX(foe_table!$A$2:$A$78,MATCH(IF(B1557=0,I1556,B1557),foe_table!$B$2:$B$78,0))</f>
        <v>0</v>
      </c>
      <c r="I1557" s="2" t="str">
        <f t="shared" si="24"/>
        <v>Forestry Studies</v>
      </c>
    </row>
    <row r="1558" spans="2:9">
      <c r="B1558" s="53"/>
      <c r="C1558" s="11" t="s">
        <v>163</v>
      </c>
      <c r="D1558" s="12">
        <v>0</v>
      </c>
      <c r="E1558" s="12">
        <v>0</v>
      </c>
      <c r="F1558" s="12">
        <v>0</v>
      </c>
      <c r="G1558" s="12">
        <v>0</v>
      </c>
      <c r="H1558" s="2">
        <f>INDEX(foe_table!$A$2:$A$78,MATCH(IF(B1558=0,I1557,B1558),foe_table!$B$2:$B$78,0))</f>
        <v>0</v>
      </c>
      <c r="I1558" s="2" t="str">
        <f t="shared" si="24"/>
        <v>Forestry Studies</v>
      </c>
    </row>
    <row r="1559" spans="2:9">
      <c r="B1559" s="53"/>
      <c r="C1559" s="11" t="s">
        <v>11</v>
      </c>
      <c r="D1559" s="12">
        <v>0</v>
      </c>
      <c r="E1559" s="12">
        <v>0</v>
      </c>
      <c r="F1559" s="12">
        <v>0</v>
      </c>
      <c r="G1559" s="12">
        <v>0</v>
      </c>
      <c r="H1559" s="2">
        <f>INDEX(foe_table!$A$2:$A$78,MATCH(IF(B1559=0,I1558,B1559),foe_table!$B$2:$B$78,0))</f>
        <v>0</v>
      </c>
      <c r="I1559" s="2" t="str">
        <f t="shared" si="24"/>
        <v>Forestry Studies</v>
      </c>
    </row>
    <row r="1560" spans="2:9">
      <c r="B1560" s="53"/>
      <c r="C1560" s="11" t="s">
        <v>164</v>
      </c>
      <c r="D1560" s="12">
        <v>0</v>
      </c>
      <c r="E1560" s="12">
        <v>4</v>
      </c>
      <c r="F1560" s="12">
        <v>0</v>
      </c>
      <c r="G1560" s="12">
        <v>0</v>
      </c>
      <c r="H1560" s="2">
        <f>INDEX(foe_table!$A$2:$A$78,MATCH(IF(B1560=0,I1559,B1560),foe_table!$B$2:$B$78,0))</f>
        <v>0</v>
      </c>
      <c r="I1560" s="2" t="str">
        <f t="shared" si="24"/>
        <v>Forestry Studies</v>
      </c>
    </row>
    <row r="1561" spans="2:9">
      <c r="B1561" s="53"/>
      <c r="C1561" s="11" t="s">
        <v>12</v>
      </c>
      <c r="D1561" s="12">
        <v>0</v>
      </c>
      <c r="E1561" s="12">
        <v>0</v>
      </c>
      <c r="F1561" s="12">
        <v>0</v>
      </c>
      <c r="G1561" s="12">
        <v>0</v>
      </c>
      <c r="H1561" s="2">
        <f>INDEX(foe_table!$A$2:$A$78,MATCH(IF(B1561=0,I1560,B1561),foe_table!$B$2:$B$78,0))</f>
        <v>0</v>
      </c>
      <c r="I1561" s="2" t="str">
        <f t="shared" si="24"/>
        <v>Forestry Studies</v>
      </c>
    </row>
    <row r="1562" spans="2:9">
      <c r="B1562" s="53"/>
      <c r="C1562" s="11" t="s">
        <v>165</v>
      </c>
      <c r="D1562" s="12">
        <v>0</v>
      </c>
      <c r="E1562" s="12">
        <v>0</v>
      </c>
      <c r="F1562" s="12">
        <v>0</v>
      </c>
      <c r="G1562" s="12">
        <v>0</v>
      </c>
      <c r="H1562" s="2">
        <f>INDEX(foe_table!$A$2:$A$78,MATCH(IF(B1562=0,I1561,B1562),foe_table!$B$2:$B$78,0))</f>
        <v>0</v>
      </c>
      <c r="I1562" s="2" t="str">
        <f t="shared" si="24"/>
        <v>Forestry Studies</v>
      </c>
    </row>
    <row r="1563" spans="2:9">
      <c r="B1563" s="53"/>
      <c r="C1563" s="11" t="s">
        <v>13</v>
      </c>
      <c r="D1563" s="12">
        <v>0</v>
      </c>
      <c r="E1563" s="12">
        <v>0</v>
      </c>
      <c r="F1563" s="12">
        <v>0</v>
      </c>
      <c r="G1563" s="12">
        <v>0</v>
      </c>
      <c r="H1563" s="2">
        <f>INDEX(foe_table!$A$2:$A$78,MATCH(IF(B1563=0,I1562,B1563),foe_table!$B$2:$B$78,0))</f>
        <v>0</v>
      </c>
      <c r="I1563" s="2" t="str">
        <f t="shared" si="24"/>
        <v>Forestry Studies</v>
      </c>
    </row>
    <row r="1564" spans="2:9">
      <c r="B1564" s="53"/>
      <c r="C1564" s="11" t="s">
        <v>166</v>
      </c>
      <c r="D1564" s="12">
        <v>0</v>
      </c>
      <c r="E1564" s="12">
        <v>0</v>
      </c>
      <c r="F1564" s="12">
        <v>0</v>
      </c>
      <c r="G1564" s="12">
        <v>0</v>
      </c>
      <c r="H1564" s="2">
        <f>INDEX(foe_table!$A$2:$A$78,MATCH(IF(B1564=0,I1563,B1564),foe_table!$B$2:$B$78,0))</f>
        <v>0</v>
      </c>
      <c r="I1564" s="2" t="str">
        <f t="shared" si="24"/>
        <v>Forestry Studies</v>
      </c>
    </row>
    <row r="1565" spans="2:9">
      <c r="B1565" s="53"/>
      <c r="C1565" s="11" t="s">
        <v>14</v>
      </c>
      <c r="D1565" s="12">
        <v>0</v>
      </c>
      <c r="E1565" s="12">
        <v>0</v>
      </c>
      <c r="F1565" s="12">
        <v>0</v>
      </c>
      <c r="G1565" s="12">
        <v>0</v>
      </c>
      <c r="H1565" s="2">
        <f>INDEX(foe_table!$A$2:$A$78,MATCH(IF(B1565=0,I1564,B1565),foe_table!$B$2:$B$78,0))</f>
        <v>0</v>
      </c>
      <c r="I1565" s="2" t="str">
        <f t="shared" si="24"/>
        <v>Forestry Studies</v>
      </c>
    </row>
    <row r="1566" spans="2:9">
      <c r="B1566" s="53"/>
      <c r="C1566" s="11" t="s">
        <v>167</v>
      </c>
      <c r="D1566" s="12">
        <v>0</v>
      </c>
      <c r="E1566" s="12">
        <v>0</v>
      </c>
      <c r="F1566" s="12">
        <v>0</v>
      </c>
      <c r="G1566" s="12">
        <v>0</v>
      </c>
      <c r="H1566" s="2">
        <f>INDEX(foe_table!$A$2:$A$78,MATCH(IF(B1566=0,I1565,B1566),foe_table!$B$2:$B$78,0))</f>
        <v>0</v>
      </c>
      <c r="I1566" s="2" t="str">
        <f t="shared" si="24"/>
        <v>Forestry Studies</v>
      </c>
    </row>
    <row r="1567" spans="2:9">
      <c r="B1567" s="53"/>
      <c r="C1567" s="11" t="s">
        <v>15</v>
      </c>
      <c r="D1567" s="12">
        <v>0</v>
      </c>
      <c r="E1567" s="12">
        <v>0</v>
      </c>
      <c r="F1567" s="12">
        <v>0</v>
      </c>
      <c r="G1567" s="12">
        <v>0</v>
      </c>
      <c r="H1567" s="2">
        <f>INDEX(foe_table!$A$2:$A$78,MATCH(IF(B1567=0,I1566,B1567),foe_table!$B$2:$B$78,0))</f>
        <v>0</v>
      </c>
      <c r="I1567" s="2" t="str">
        <f t="shared" si="24"/>
        <v>Forestry Studies</v>
      </c>
    </row>
    <row r="1568" spans="2:9">
      <c r="B1568" s="53"/>
      <c r="C1568" s="11" t="s">
        <v>168</v>
      </c>
      <c r="D1568" s="12">
        <v>0</v>
      </c>
      <c r="E1568" s="12">
        <v>0</v>
      </c>
      <c r="F1568" s="12">
        <v>0</v>
      </c>
      <c r="G1568" s="12">
        <v>0</v>
      </c>
      <c r="H1568" s="2">
        <f>INDEX(foe_table!$A$2:$A$78,MATCH(IF(B1568=0,I1567,B1568),foe_table!$B$2:$B$78,0))</f>
        <v>0</v>
      </c>
      <c r="I1568" s="2" t="str">
        <f t="shared" si="24"/>
        <v>Forestry Studies</v>
      </c>
    </row>
    <row r="1569" spans="2:9">
      <c r="B1569" s="53"/>
      <c r="C1569" s="11" t="s">
        <v>16</v>
      </c>
      <c r="D1569" s="12">
        <v>0</v>
      </c>
      <c r="E1569" s="12">
        <v>0</v>
      </c>
      <c r="F1569" s="12">
        <v>0</v>
      </c>
      <c r="G1569" s="12">
        <v>0</v>
      </c>
      <c r="H1569" s="2">
        <f>INDEX(foe_table!$A$2:$A$78,MATCH(IF(B1569=0,I1568,B1569),foe_table!$B$2:$B$78,0))</f>
        <v>0</v>
      </c>
      <c r="I1569" s="2" t="str">
        <f t="shared" si="24"/>
        <v>Forestry Studies</v>
      </c>
    </row>
    <row r="1570" spans="2:9">
      <c r="B1570" s="53"/>
      <c r="C1570" s="11" t="s">
        <v>17</v>
      </c>
      <c r="D1570" s="12">
        <v>0</v>
      </c>
      <c r="E1570" s="12">
        <v>0</v>
      </c>
      <c r="F1570" s="12">
        <v>0</v>
      </c>
      <c r="G1570" s="12">
        <v>0</v>
      </c>
      <c r="H1570" s="2">
        <f>INDEX(foe_table!$A$2:$A$78,MATCH(IF(B1570=0,I1569,B1570),foe_table!$B$2:$B$78,0))</f>
        <v>0</v>
      </c>
      <c r="I1570" s="2" t="str">
        <f t="shared" si="24"/>
        <v>Forestry Studies</v>
      </c>
    </row>
    <row r="1571" spans="2:9">
      <c r="B1571" s="53"/>
      <c r="C1571" s="11" t="s">
        <v>18</v>
      </c>
      <c r="D1571" s="12">
        <v>0</v>
      </c>
      <c r="E1571" s="12">
        <v>0</v>
      </c>
      <c r="F1571" s="12">
        <v>0</v>
      </c>
      <c r="G1571" s="12">
        <v>0</v>
      </c>
      <c r="H1571" s="2">
        <f>INDEX(foe_table!$A$2:$A$78,MATCH(IF(B1571=0,I1570,B1571),foe_table!$B$2:$B$78,0))</f>
        <v>0</v>
      </c>
      <c r="I1571" s="2" t="str">
        <f t="shared" si="24"/>
        <v>Forestry Studies</v>
      </c>
    </row>
    <row r="1572" spans="2:9">
      <c r="B1572" s="53"/>
      <c r="C1572" s="11" t="s">
        <v>19</v>
      </c>
      <c r="D1572" s="12">
        <v>0</v>
      </c>
      <c r="E1572" s="12">
        <v>0</v>
      </c>
      <c r="F1572" s="12">
        <v>0</v>
      </c>
      <c r="G1572" s="12">
        <v>0</v>
      </c>
      <c r="H1572" s="2">
        <f>INDEX(foe_table!$A$2:$A$78,MATCH(IF(B1572=0,I1571,B1572),foe_table!$B$2:$B$78,0))</f>
        <v>0</v>
      </c>
      <c r="I1572" s="2" t="str">
        <f t="shared" si="24"/>
        <v>Forestry Studies</v>
      </c>
    </row>
    <row r="1573" spans="2:9">
      <c r="B1573" s="53"/>
      <c r="C1573" s="11" t="s">
        <v>169</v>
      </c>
      <c r="D1573" s="12">
        <v>0</v>
      </c>
      <c r="E1573" s="12">
        <v>0</v>
      </c>
      <c r="F1573" s="12">
        <v>0</v>
      </c>
      <c r="G1573" s="12">
        <v>0</v>
      </c>
      <c r="H1573" s="2">
        <f>INDEX(foe_table!$A$2:$A$78,MATCH(IF(B1573=0,I1572,B1573),foe_table!$B$2:$B$78,0))</f>
        <v>0</v>
      </c>
      <c r="I1573" s="2" t="str">
        <f t="shared" si="24"/>
        <v>Forestry Studies</v>
      </c>
    </row>
    <row r="1574" spans="2:9">
      <c r="B1574" s="53"/>
      <c r="C1574" s="11" t="s">
        <v>20</v>
      </c>
      <c r="D1574" s="12">
        <v>3</v>
      </c>
      <c r="E1574" s="12">
        <v>4</v>
      </c>
      <c r="F1574" s="12">
        <v>0</v>
      </c>
      <c r="G1574" s="12">
        <v>0</v>
      </c>
      <c r="H1574" s="2">
        <f>INDEX(foe_table!$A$2:$A$78,MATCH(IF(B1574=0,I1573,B1574),foe_table!$B$2:$B$78,0))</f>
        <v>0</v>
      </c>
      <c r="I1574" s="2" t="str">
        <f t="shared" si="24"/>
        <v>Forestry Studies</v>
      </c>
    </row>
    <row r="1575" spans="2:9">
      <c r="B1575" s="53"/>
      <c r="C1575" s="11" t="s">
        <v>21</v>
      </c>
      <c r="D1575" s="12">
        <v>0</v>
      </c>
      <c r="E1575" s="12">
        <v>0</v>
      </c>
      <c r="F1575" s="12">
        <v>0</v>
      </c>
      <c r="G1575" s="12">
        <v>0</v>
      </c>
      <c r="H1575" s="2">
        <f>INDEX(foe_table!$A$2:$A$78,MATCH(IF(B1575=0,I1574,B1575),foe_table!$B$2:$B$78,0))</f>
        <v>0</v>
      </c>
      <c r="I1575" s="2" t="str">
        <f t="shared" si="24"/>
        <v>Forestry Studies</v>
      </c>
    </row>
    <row r="1576" spans="2:9">
      <c r="B1576" s="53"/>
      <c r="C1576" s="11" t="s">
        <v>170</v>
      </c>
      <c r="D1576" s="12">
        <v>0</v>
      </c>
      <c r="E1576" s="12">
        <v>0</v>
      </c>
      <c r="F1576" s="12">
        <v>0</v>
      </c>
      <c r="G1576" s="12">
        <v>0</v>
      </c>
      <c r="H1576" s="2">
        <f>INDEX(foe_table!$A$2:$A$78,MATCH(IF(B1576=0,I1575,B1576),foe_table!$B$2:$B$78,0))</f>
        <v>0</v>
      </c>
      <c r="I1576" s="2" t="str">
        <f t="shared" si="24"/>
        <v>Forestry Studies</v>
      </c>
    </row>
    <row r="1577" spans="2:9">
      <c r="B1577" s="53"/>
      <c r="C1577" s="11" t="s">
        <v>22</v>
      </c>
      <c r="D1577" s="12">
        <v>0</v>
      </c>
      <c r="E1577" s="12">
        <v>0</v>
      </c>
      <c r="F1577" s="12">
        <v>0</v>
      </c>
      <c r="G1577" s="12">
        <v>0</v>
      </c>
      <c r="H1577" s="2">
        <f>INDEX(foe_table!$A$2:$A$78,MATCH(IF(B1577=0,I1576,B1577),foe_table!$B$2:$B$78,0))</f>
        <v>0</v>
      </c>
      <c r="I1577" s="2" t="str">
        <f t="shared" si="24"/>
        <v>Forestry Studies</v>
      </c>
    </row>
    <row r="1578" spans="2:9">
      <c r="B1578" s="53"/>
      <c r="C1578" s="11" t="s">
        <v>23</v>
      </c>
      <c r="D1578" s="12">
        <v>0</v>
      </c>
      <c r="E1578" s="12">
        <v>0</v>
      </c>
      <c r="F1578" s="12">
        <v>0</v>
      </c>
      <c r="G1578" s="12">
        <v>0</v>
      </c>
      <c r="H1578" s="2">
        <f>INDEX(foe_table!$A$2:$A$78,MATCH(IF(B1578=0,I1577,B1578),foe_table!$B$2:$B$78,0))</f>
        <v>0</v>
      </c>
      <c r="I1578" s="2" t="str">
        <f t="shared" si="24"/>
        <v>Forestry Studies</v>
      </c>
    </row>
    <row r="1579" spans="2:9">
      <c r="B1579" s="53"/>
      <c r="C1579" s="11" t="s">
        <v>24</v>
      </c>
      <c r="D1579" s="12">
        <v>0</v>
      </c>
      <c r="E1579" s="12">
        <v>0</v>
      </c>
      <c r="F1579" s="12">
        <v>0</v>
      </c>
      <c r="G1579" s="12">
        <v>3</v>
      </c>
      <c r="H1579" s="2">
        <f>INDEX(foe_table!$A$2:$A$78,MATCH(IF(B1579=0,I1578,B1579),foe_table!$B$2:$B$78,0))</f>
        <v>0</v>
      </c>
      <c r="I1579" s="2" t="str">
        <f t="shared" si="24"/>
        <v>Forestry Studies</v>
      </c>
    </row>
    <row r="1580" spans="2:9">
      <c r="B1580" s="52" t="s">
        <v>70</v>
      </c>
      <c r="C1580" s="11" t="s">
        <v>0</v>
      </c>
      <c r="D1580" s="12">
        <v>0</v>
      </c>
      <c r="E1580" s="12">
        <v>0</v>
      </c>
      <c r="F1580" s="12">
        <v>0</v>
      </c>
      <c r="G1580" s="12">
        <v>0</v>
      </c>
      <c r="H1580" s="2">
        <f>INDEX(foe_table!$A$2:$A$78,MATCH(IF(B1580=0,I1579,B1580),foe_table!$B$2:$B$78,0))</f>
        <v>0</v>
      </c>
      <c r="I1580" s="2" t="str">
        <f t="shared" si="24"/>
        <v>Fisheries Studies</v>
      </c>
    </row>
    <row r="1581" spans="2:9">
      <c r="B1581" s="53"/>
      <c r="C1581" s="11" t="s">
        <v>1</v>
      </c>
      <c r="D1581" s="12">
        <v>0</v>
      </c>
      <c r="E1581" s="12">
        <v>0</v>
      </c>
      <c r="F1581" s="12">
        <v>0</v>
      </c>
      <c r="G1581" s="12">
        <v>0</v>
      </c>
      <c r="H1581" s="2">
        <f>INDEX(foe_table!$A$2:$A$78,MATCH(IF(B1581=0,I1580,B1581),foe_table!$B$2:$B$78,0))</f>
        <v>0</v>
      </c>
      <c r="I1581" s="2" t="str">
        <f t="shared" si="24"/>
        <v>Fisheries Studies</v>
      </c>
    </row>
    <row r="1582" spans="2:9">
      <c r="B1582" s="53"/>
      <c r="C1582" s="11" t="s">
        <v>2</v>
      </c>
      <c r="D1582" s="12">
        <v>11</v>
      </c>
      <c r="E1582" s="12">
        <v>9</v>
      </c>
      <c r="F1582" s="12">
        <v>0</v>
      </c>
      <c r="G1582" s="12">
        <v>0</v>
      </c>
      <c r="H1582" s="2">
        <f>INDEX(foe_table!$A$2:$A$78,MATCH(IF(B1582=0,I1581,B1582),foe_table!$B$2:$B$78,0))</f>
        <v>0</v>
      </c>
      <c r="I1582" s="2" t="str">
        <f t="shared" si="24"/>
        <v>Fisheries Studies</v>
      </c>
    </row>
    <row r="1583" spans="2:9">
      <c r="B1583" s="53"/>
      <c r="C1583" s="11" t="s">
        <v>142</v>
      </c>
      <c r="D1583" s="12">
        <v>0</v>
      </c>
      <c r="E1583" s="12">
        <v>7</v>
      </c>
      <c r="F1583" s="12">
        <v>0</v>
      </c>
      <c r="G1583" s="12">
        <v>3</v>
      </c>
      <c r="H1583" s="2">
        <f>INDEX(foe_table!$A$2:$A$78,MATCH(IF(B1583=0,I1582,B1583),foe_table!$B$2:$B$78,0))</f>
        <v>0</v>
      </c>
      <c r="I1583" s="2" t="str">
        <f t="shared" si="24"/>
        <v>Fisheries Studies</v>
      </c>
    </row>
    <row r="1584" spans="2:9">
      <c r="B1584" s="53"/>
      <c r="C1584" s="11" t="s">
        <v>143</v>
      </c>
      <c r="D1584" s="12">
        <v>0</v>
      </c>
      <c r="E1584" s="12">
        <v>4</v>
      </c>
      <c r="F1584" s="12">
        <v>3</v>
      </c>
      <c r="G1584" s="12">
        <v>0</v>
      </c>
      <c r="H1584" s="2">
        <f>INDEX(foe_table!$A$2:$A$78,MATCH(IF(B1584=0,I1583,B1584),foe_table!$B$2:$B$78,0))</f>
        <v>0</v>
      </c>
      <c r="I1584" s="2" t="str">
        <f t="shared" si="24"/>
        <v>Fisheries Studies</v>
      </c>
    </row>
    <row r="1585" spans="2:9">
      <c r="B1585" s="53"/>
      <c r="C1585" s="11" t="s">
        <v>3</v>
      </c>
      <c r="D1585" s="12">
        <v>0</v>
      </c>
      <c r="E1585" s="12">
        <v>0</v>
      </c>
      <c r="F1585" s="12">
        <v>0</v>
      </c>
      <c r="G1585" s="12">
        <v>0</v>
      </c>
      <c r="H1585" s="2">
        <f>INDEX(foe_table!$A$2:$A$78,MATCH(IF(B1585=0,I1584,B1585),foe_table!$B$2:$B$78,0))</f>
        <v>0</v>
      </c>
      <c r="I1585" s="2" t="str">
        <f t="shared" si="24"/>
        <v>Fisheries Studies</v>
      </c>
    </row>
    <row r="1586" spans="2:9">
      <c r="B1586" s="53"/>
      <c r="C1586" s="11" t="s">
        <v>144</v>
      </c>
      <c r="D1586" s="12">
        <v>0</v>
      </c>
      <c r="E1586" s="12">
        <v>0</v>
      </c>
      <c r="F1586" s="12">
        <v>0</v>
      </c>
      <c r="G1586" s="12">
        <v>0</v>
      </c>
      <c r="H1586" s="2">
        <f>INDEX(foe_table!$A$2:$A$78,MATCH(IF(B1586=0,I1585,B1586),foe_table!$B$2:$B$78,0))</f>
        <v>0</v>
      </c>
      <c r="I1586" s="2" t="str">
        <f t="shared" si="24"/>
        <v>Fisheries Studies</v>
      </c>
    </row>
    <row r="1587" spans="2:9">
      <c r="B1587" s="53"/>
      <c r="C1587" s="11" t="s">
        <v>145</v>
      </c>
      <c r="D1587" s="12">
        <v>0</v>
      </c>
      <c r="E1587" s="12">
        <v>3</v>
      </c>
      <c r="F1587" s="12">
        <v>0</v>
      </c>
      <c r="G1587" s="12">
        <v>0</v>
      </c>
      <c r="H1587" s="2">
        <f>INDEX(foe_table!$A$2:$A$78,MATCH(IF(B1587=0,I1586,B1587),foe_table!$B$2:$B$78,0))</f>
        <v>0</v>
      </c>
      <c r="I1587" s="2" t="str">
        <f t="shared" si="24"/>
        <v>Fisheries Studies</v>
      </c>
    </row>
    <row r="1588" spans="2:9">
      <c r="B1588" s="53"/>
      <c r="C1588" s="11" t="s">
        <v>146</v>
      </c>
      <c r="D1588" s="12">
        <v>3</v>
      </c>
      <c r="E1588" s="12">
        <v>16</v>
      </c>
      <c r="F1588" s="12">
        <v>0</v>
      </c>
      <c r="G1588" s="12">
        <v>8</v>
      </c>
      <c r="H1588" s="2">
        <f>INDEX(foe_table!$A$2:$A$78,MATCH(IF(B1588=0,I1587,B1588),foe_table!$B$2:$B$78,0))</f>
        <v>0</v>
      </c>
      <c r="I1588" s="2" t="str">
        <f t="shared" si="24"/>
        <v>Fisheries Studies</v>
      </c>
    </row>
    <row r="1589" spans="2:9">
      <c r="B1589" s="53"/>
      <c r="C1589" s="11" t="s">
        <v>147</v>
      </c>
      <c r="D1589" s="12">
        <v>0</v>
      </c>
      <c r="E1589" s="12">
        <v>3</v>
      </c>
      <c r="F1589" s="12">
        <v>0</v>
      </c>
      <c r="G1589" s="12">
        <v>0</v>
      </c>
      <c r="H1589" s="2">
        <f>INDEX(foe_table!$A$2:$A$78,MATCH(IF(B1589=0,I1588,B1589),foe_table!$B$2:$B$78,0))</f>
        <v>0</v>
      </c>
      <c r="I1589" s="2" t="str">
        <f t="shared" si="24"/>
        <v>Fisheries Studies</v>
      </c>
    </row>
    <row r="1590" spans="2:9">
      <c r="B1590" s="53"/>
      <c r="C1590" s="11" t="s">
        <v>148</v>
      </c>
      <c r="D1590" s="12">
        <v>0</v>
      </c>
      <c r="E1590" s="12">
        <v>0</v>
      </c>
      <c r="F1590" s="12">
        <v>0</v>
      </c>
      <c r="G1590" s="12">
        <v>0</v>
      </c>
      <c r="H1590" s="2">
        <f>INDEX(foe_table!$A$2:$A$78,MATCH(IF(B1590=0,I1589,B1590),foe_table!$B$2:$B$78,0))</f>
        <v>0</v>
      </c>
      <c r="I1590" s="2" t="str">
        <f t="shared" si="24"/>
        <v>Fisheries Studies</v>
      </c>
    </row>
    <row r="1591" spans="2:9">
      <c r="B1591" s="53"/>
      <c r="C1591" s="11" t="s">
        <v>149</v>
      </c>
      <c r="D1591" s="12">
        <v>0</v>
      </c>
      <c r="E1591" s="12">
        <v>0</v>
      </c>
      <c r="F1591" s="12">
        <v>0</v>
      </c>
      <c r="G1591" s="12">
        <v>0</v>
      </c>
      <c r="H1591" s="2">
        <f>INDEX(foe_table!$A$2:$A$78,MATCH(IF(B1591=0,I1590,B1591),foe_table!$B$2:$B$78,0))</f>
        <v>0</v>
      </c>
      <c r="I1591" s="2" t="str">
        <f t="shared" si="24"/>
        <v>Fisheries Studies</v>
      </c>
    </row>
    <row r="1592" spans="2:9">
      <c r="B1592" s="53"/>
      <c r="C1592" s="11" t="s">
        <v>150</v>
      </c>
      <c r="D1592" s="12">
        <v>0</v>
      </c>
      <c r="E1592" s="12">
        <v>0</v>
      </c>
      <c r="F1592" s="12">
        <v>0</v>
      </c>
      <c r="G1592" s="12">
        <v>0</v>
      </c>
      <c r="H1592" s="2">
        <f>INDEX(foe_table!$A$2:$A$78,MATCH(IF(B1592=0,I1591,B1592),foe_table!$B$2:$B$78,0))</f>
        <v>0</v>
      </c>
      <c r="I1592" s="2" t="str">
        <f t="shared" si="24"/>
        <v>Fisheries Studies</v>
      </c>
    </row>
    <row r="1593" spans="2:9">
      <c r="B1593" s="53"/>
      <c r="C1593" s="11" t="s">
        <v>4</v>
      </c>
      <c r="D1593" s="12">
        <v>0</v>
      </c>
      <c r="E1593" s="12">
        <v>0</v>
      </c>
      <c r="F1593" s="12">
        <v>0</v>
      </c>
      <c r="G1593" s="12">
        <v>0</v>
      </c>
      <c r="H1593" s="2">
        <f>INDEX(foe_table!$A$2:$A$78,MATCH(IF(B1593=0,I1592,B1593),foe_table!$B$2:$B$78,0))</f>
        <v>0</v>
      </c>
      <c r="I1593" s="2" t="str">
        <f t="shared" si="24"/>
        <v>Fisheries Studies</v>
      </c>
    </row>
    <row r="1594" spans="2:9">
      <c r="B1594" s="53"/>
      <c r="C1594" s="11" t="s">
        <v>151</v>
      </c>
      <c r="D1594" s="12">
        <v>13</v>
      </c>
      <c r="E1594" s="12">
        <v>16</v>
      </c>
      <c r="F1594" s="12">
        <v>3</v>
      </c>
      <c r="G1594" s="12">
        <v>4</v>
      </c>
      <c r="H1594" s="2">
        <f>INDEX(foe_table!$A$2:$A$78,MATCH(IF(B1594=0,I1593,B1594),foe_table!$B$2:$B$78,0))</f>
        <v>0</v>
      </c>
      <c r="I1594" s="2" t="str">
        <f t="shared" si="24"/>
        <v>Fisheries Studies</v>
      </c>
    </row>
    <row r="1595" spans="2:9">
      <c r="B1595" s="53"/>
      <c r="C1595" s="11" t="s">
        <v>152</v>
      </c>
      <c r="D1595" s="12">
        <v>0</v>
      </c>
      <c r="E1595" s="12">
        <v>0</v>
      </c>
      <c r="F1595" s="12">
        <v>0</v>
      </c>
      <c r="G1595" s="12">
        <v>0</v>
      </c>
      <c r="H1595" s="2">
        <f>INDEX(foe_table!$A$2:$A$78,MATCH(IF(B1595=0,I1594,B1595),foe_table!$B$2:$B$78,0))</f>
        <v>0</v>
      </c>
      <c r="I1595" s="2" t="str">
        <f t="shared" si="24"/>
        <v>Fisheries Studies</v>
      </c>
    </row>
    <row r="1596" spans="2:9">
      <c r="B1596" s="53"/>
      <c r="C1596" s="11" t="s">
        <v>153</v>
      </c>
      <c r="D1596" s="12">
        <v>0</v>
      </c>
      <c r="E1596" s="12">
        <v>0</v>
      </c>
      <c r="F1596" s="12">
        <v>0</v>
      </c>
      <c r="G1596" s="12">
        <v>0</v>
      </c>
      <c r="H1596" s="2">
        <f>INDEX(foe_table!$A$2:$A$78,MATCH(IF(B1596=0,I1595,B1596),foe_table!$B$2:$B$78,0))</f>
        <v>0</v>
      </c>
      <c r="I1596" s="2" t="str">
        <f t="shared" si="24"/>
        <v>Fisheries Studies</v>
      </c>
    </row>
    <row r="1597" spans="2:9">
      <c r="B1597" s="53"/>
      <c r="C1597" s="11" t="s">
        <v>154</v>
      </c>
      <c r="D1597" s="12">
        <v>0</v>
      </c>
      <c r="E1597" s="12">
        <v>3</v>
      </c>
      <c r="F1597" s="12">
        <v>0</v>
      </c>
      <c r="G1597" s="12">
        <v>0</v>
      </c>
      <c r="H1597" s="2">
        <f>INDEX(foe_table!$A$2:$A$78,MATCH(IF(B1597=0,I1596,B1597),foe_table!$B$2:$B$78,0))</f>
        <v>0</v>
      </c>
      <c r="I1597" s="2" t="str">
        <f t="shared" si="24"/>
        <v>Fisheries Studies</v>
      </c>
    </row>
    <row r="1598" spans="2:9">
      <c r="B1598" s="53"/>
      <c r="C1598" s="11" t="s">
        <v>5</v>
      </c>
      <c r="D1598" s="12">
        <v>0</v>
      </c>
      <c r="E1598" s="12">
        <v>0</v>
      </c>
      <c r="F1598" s="12">
        <v>0</v>
      </c>
      <c r="G1598" s="12">
        <v>0</v>
      </c>
      <c r="H1598" s="2">
        <f>INDEX(foe_table!$A$2:$A$78,MATCH(IF(B1598=0,I1597,B1598),foe_table!$B$2:$B$78,0))</f>
        <v>0</v>
      </c>
      <c r="I1598" s="2" t="str">
        <f t="shared" si="24"/>
        <v>Fisheries Studies</v>
      </c>
    </row>
    <row r="1599" spans="2:9">
      <c r="B1599" s="53"/>
      <c r="C1599" s="11" t="s">
        <v>155</v>
      </c>
      <c r="D1599" s="12">
        <v>0</v>
      </c>
      <c r="E1599" s="12">
        <v>4</v>
      </c>
      <c r="F1599" s="12">
        <v>0</v>
      </c>
      <c r="G1599" s="12">
        <v>0</v>
      </c>
      <c r="H1599" s="2">
        <f>INDEX(foe_table!$A$2:$A$78,MATCH(IF(B1599=0,I1598,B1599),foe_table!$B$2:$B$78,0))</f>
        <v>0</v>
      </c>
      <c r="I1599" s="2" t="str">
        <f t="shared" si="24"/>
        <v>Fisheries Studies</v>
      </c>
    </row>
    <row r="1600" spans="2:9">
      <c r="B1600" s="53"/>
      <c r="C1600" s="11" t="s">
        <v>156</v>
      </c>
      <c r="D1600" s="12">
        <v>0</v>
      </c>
      <c r="E1600" s="12">
        <v>0</v>
      </c>
      <c r="F1600" s="12">
        <v>0</v>
      </c>
      <c r="G1600" s="12">
        <v>0</v>
      </c>
      <c r="H1600" s="2">
        <f>INDEX(foe_table!$A$2:$A$78,MATCH(IF(B1600=0,I1599,B1600),foe_table!$B$2:$B$78,0))</f>
        <v>0</v>
      </c>
      <c r="I1600" s="2" t="str">
        <f t="shared" si="24"/>
        <v>Fisheries Studies</v>
      </c>
    </row>
    <row r="1601" spans="2:9">
      <c r="B1601" s="53"/>
      <c r="C1601" s="11" t="s">
        <v>6</v>
      </c>
      <c r="D1601" s="12">
        <v>0</v>
      </c>
      <c r="E1601" s="12">
        <v>0</v>
      </c>
      <c r="F1601" s="12">
        <v>0</v>
      </c>
      <c r="G1601" s="12">
        <v>0</v>
      </c>
      <c r="H1601" s="2">
        <f>INDEX(foe_table!$A$2:$A$78,MATCH(IF(B1601=0,I1600,B1601),foe_table!$B$2:$B$78,0))</f>
        <v>0</v>
      </c>
      <c r="I1601" s="2" t="str">
        <f t="shared" si="24"/>
        <v>Fisheries Studies</v>
      </c>
    </row>
    <row r="1602" spans="2:9">
      <c r="B1602" s="53"/>
      <c r="C1602" s="11" t="s">
        <v>7</v>
      </c>
      <c r="D1602" s="12">
        <v>0</v>
      </c>
      <c r="E1602" s="12">
        <v>0</v>
      </c>
      <c r="F1602" s="12">
        <v>0</v>
      </c>
      <c r="G1602" s="12">
        <v>0</v>
      </c>
      <c r="H1602" s="2">
        <f>INDEX(foe_table!$A$2:$A$78,MATCH(IF(B1602=0,I1601,B1602),foe_table!$B$2:$B$78,0))</f>
        <v>0</v>
      </c>
      <c r="I1602" s="2" t="str">
        <f t="shared" si="24"/>
        <v>Fisheries Studies</v>
      </c>
    </row>
    <row r="1603" spans="2:9">
      <c r="B1603" s="53"/>
      <c r="C1603" s="11" t="s">
        <v>157</v>
      </c>
      <c r="D1603" s="12">
        <v>0</v>
      </c>
      <c r="E1603" s="12">
        <v>0</v>
      </c>
      <c r="F1603" s="12">
        <v>0</v>
      </c>
      <c r="G1603" s="12">
        <v>0</v>
      </c>
      <c r="H1603" s="2">
        <f>INDEX(foe_table!$A$2:$A$78,MATCH(IF(B1603=0,I1602,B1603),foe_table!$B$2:$B$78,0))</f>
        <v>0</v>
      </c>
      <c r="I1603" s="2" t="str">
        <f t="shared" si="24"/>
        <v>Fisheries Studies</v>
      </c>
    </row>
    <row r="1604" spans="2:9">
      <c r="B1604" s="53"/>
      <c r="C1604" s="11" t="s">
        <v>8</v>
      </c>
      <c r="D1604" s="12">
        <v>4</v>
      </c>
      <c r="E1604" s="12">
        <v>4</v>
      </c>
      <c r="F1604" s="12">
        <v>0</v>
      </c>
      <c r="G1604" s="12">
        <v>0</v>
      </c>
      <c r="H1604" s="2">
        <f>INDEX(foe_table!$A$2:$A$78,MATCH(IF(B1604=0,I1603,B1604),foe_table!$B$2:$B$78,0))</f>
        <v>0</v>
      </c>
      <c r="I1604" s="2" t="str">
        <f t="shared" si="24"/>
        <v>Fisheries Studies</v>
      </c>
    </row>
    <row r="1605" spans="2:9">
      <c r="B1605" s="53"/>
      <c r="C1605" s="11" t="s">
        <v>158</v>
      </c>
      <c r="D1605" s="12">
        <v>0</v>
      </c>
      <c r="E1605" s="12">
        <v>0</v>
      </c>
      <c r="F1605" s="12">
        <v>0</v>
      </c>
      <c r="G1605" s="12">
        <v>0</v>
      </c>
      <c r="H1605" s="2">
        <f>INDEX(foe_table!$A$2:$A$78,MATCH(IF(B1605=0,I1604,B1605),foe_table!$B$2:$B$78,0))</f>
        <v>0</v>
      </c>
      <c r="I1605" s="2" t="str">
        <f t="shared" si="24"/>
        <v>Fisheries Studies</v>
      </c>
    </row>
    <row r="1606" spans="2:9">
      <c r="B1606" s="53"/>
      <c r="C1606" s="11" t="s">
        <v>159</v>
      </c>
      <c r="D1606" s="12">
        <v>0</v>
      </c>
      <c r="E1606" s="12">
        <v>3</v>
      </c>
      <c r="F1606" s="12">
        <v>0</v>
      </c>
      <c r="G1606" s="12">
        <v>0</v>
      </c>
      <c r="H1606" s="2">
        <f>INDEX(foe_table!$A$2:$A$78,MATCH(IF(B1606=0,I1605,B1606),foe_table!$B$2:$B$78,0))</f>
        <v>0</v>
      </c>
      <c r="I1606" s="2" t="str">
        <f t="shared" si="24"/>
        <v>Fisheries Studies</v>
      </c>
    </row>
    <row r="1607" spans="2:9">
      <c r="B1607" s="53"/>
      <c r="C1607" s="11" t="s">
        <v>9</v>
      </c>
      <c r="D1607" s="12">
        <v>0</v>
      </c>
      <c r="E1607" s="12">
        <v>0</v>
      </c>
      <c r="F1607" s="12">
        <v>0</v>
      </c>
      <c r="G1607" s="12">
        <v>0</v>
      </c>
      <c r="H1607" s="2">
        <f>INDEX(foe_table!$A$2:$A$78,MATCH(IF(B1607=0,I1606,B1607),foe_table!$B$2:$B$78,0))</f>
        <v>0</v>
      </c>
      <c r="I1607" s="2" t="str">
        <f t="shared" si="24"/>
        <v>Fisheries Studies</v>
      </c>
    </row>
    <row r="1608" spans="2:9">
      <c r="B1608" s="53"/>
      <c r="C1608" s="11" t="s">
        <v>160</v>
      </c>
      <c r="D1608" s="12">
        <v>0</v>
      </c>
      <c r="E1608" s="12">
        <v>3</v>
      </c>
      <c r="F1608" s="12">
        <v>3</v>
      </c>
      <c r="G1608" s="12">
        <v>0</v>
      </c>
      <c r="H1608" s="2">
        <f>INDEX(foe_table!$A$2:$A$78,MATCH(IF(B1608=0,I1607,B1608),foe_table!$B$2:$B$78,0))</f>
        <v>0</v>
      </c>
      <c r="I1608" s="2" t="str">
        <f t="shared" si="24"/>
        <v>Fisheries Studies</v>
      </c>
    </row>
    <row r="1609" spans="2:9">
      <c r="B1609" s="53"/>
      <c r="C1609" s="11" t="s">
        <v>10</v>
      </c>
      <c r="D1609" s="12">
        <v>0</v>
      </c>
      <c r="E1609" s="12">
        <v>0</v>
      </c>
      <c r="F1609" s="12">
        <v>0</v>
      </c>
      <c r="G1609" s="12">
        <v>0</v>
      </c>
      <c r="H1609" s="2">
        <f>INDEX(foe_table!$A$2:$A$78,MATCH(IF(B1609=0,I1608,B1609),foe_table!$B$2:$B$78,0))</f>
        <v>0</v>
      </c>
      <c r="I1609" s="2" t="str">
        <f t="shared" si="24"/>
        <v>Fisheries Studies</v>
      </c>
    </row>
    <row r="1610" spans="2:9">
      <c r="B1610" s="53"/>
      <c r="C1610" s="11" t="s">
        <v>161</v>
      </c>
      <c r="D1610" s="12">
        <v>0</v>
      </c>
      <c r="E1610" s="12">
        <v>0</v>
      </c>
      <c r="F1610" s="12">
        <v>0</v>
      </c>
      <c r="G1610" s="12">
        <v>0</v>
      </c>
      <c r="H1610" s="2">
        <f>INDEX(foe_table!$A$2:$A$78,MATCH(IF(B1610=0,I1609,B1610),foe_table!$B$2:$B$78,0))</f>
        <v>0</v>
      </c>
      <c r="I1610" s="2" t="str">
        <f t="shared" si="24"/>
        <v>Fisheries Studies</v>
      </c>
    </row>
    <row r="1611" spans="2:9">
      <c r="B1611" s="53"/>
      <c r="C1611" s="11" t="s">
        <v>162</v>
      </c>
      <c r="D1611" s="12">
        <v>0</v>
      </c>
      <c r="E1611" s="12">
        <v>0</v>
      </c>
      <c r="F1611" s="12">
        <v>0</v>
      </c>
      <c r="G1611" s="12">
        <v>0</v>
      </c>
      <c r="H1611" s="2">
        <f>INDEX(foe_table!$A$2:$A$78,MATCH(IF(B1611=0,I1610,B1611),foe_table!$B$2:$B$78,0))</f>
        <v>0</v>
      </c>
      <c r="I1611" s="2" t="str">
        <f t="shared" si="24"/>
        <v>Fisheries Studies</v>
      </c>
    </row>
    <row r="1612" spans="2:9">
      <c r="B1612" s="53"/>
      <c r="C1612" s="11" t="s">
        <v>163</v>
      </c>
      <c r="D1612" s="12">
        <v>0</v>
      </c>
      <c r="E1612" s="12">
        <v>0</v>
      </c>
      <c r="F1612" s="12">
        <v>0</v>
      </c>
      <c r="G1612" s="12">
        <v>0</v>
      </c>
      <c r="H1612" s="2">
        <f>INDEX(foe_table!$A$2:$A$78,MATCH(IF(B1612=0,I1611,B1612),foe_table!$B$2:$B$78,0))</f>
        <v>0</v>
      </c>
      <c r="I1612" s="2" t="str">
        <f t="shared" si="24"/>
        <v>Fisheries Studies</v>
      </c>
    </row>
    <row r="1613" spans="2:9">
      <c r="B1613" s="53"/>
      <c r="C1613" s="11" t="s">
        <v>11</v>
      </c>
      <c r="D1613" s="12">
        <v>0</v>
      </c>
      <c r="E1613" s="12">
        <v>0</v>
      </c>
      <c r="F1613" s="12">
        <v>0</v>
      </c>
      <c r="G1613" s="12">
        <v>0</v>
      </c>
      <c r="H1613" s="2">
        <f>INDEX(foe_table!$A$2:$A$78,MATCH(IF(B1613=0,I1612,B1613),foe_table!$B$2:$B$78,0))</f>
        <v>0</v>
      </c>
      <c r="I1613" s="2" t="str">
        <f t="shared" si="24"/>
        <v>Fisheries Studies</v>
      </c>
    </row>
    <row r="1614" spans="2:9">
      <c r="B1614" s="53"/>
      <c r="C1614" s="11" t="s">
        <v>164</v>
      </c>
      <c r="D1614" s="12">
        <v>0</v>
      </c>
      <c r="E1614" s="12">
        <v>7</v>
      </c>
      <c r="F1614" s="12">
        <v>0</v>
      </c>
      <c r="G1614" s="12">
        <v>0</v>
      </c>
      <c r="H1614" s="2">
        <f>INDEX(foe_table!$A$2:$A$78,MATCH(IF(B1614=0,I1613,B1614),foe_table!$B$2:$B$78,0))</f>
        <v>0</v>
      </c>
      <c r="I1614" s="2" t="str">
        <f t="shared" si="24"/>
        <v>Fisheries Studies</v>
      </c>
    </row>
    <row r="1615" spans="2:9">
      <c r="B1615" s="53"/>
      <c r="C1615" s="11" t="s">
        <v>12</v>
      </c>
      <c r="D1615" s="12">
        <v>0</v>
      </c>
      <c r="E1615" s="12">
        <v>0</v>
      </c>
      <c r="F1615" s="12">
        <v>0</v>
      </c>
      <c r="G1615" s="12">
        <v>0</v>
      </c>
      <c r="H1615" s="2">
        <f>INDEX(foe_table!$A$2:$A$78,MATCH(IF(B1615=0,I1614,B1615),foe_table!$B$2:$B$78,0))</f>
        <v>0</v>
      </c>
      <c r="I1615" s="2" t="str">
        <f t="shared" si="24"/>
        <v>Fisheries Studies</v>
      </c>
    </row>
    <row r="1616" spans="2:9">
      <c r="B1616" s="53"/>
      <c r="C1616" s="11" t="s">
        <v>165</v>
      </c>
      <c r="D1616" s="12">
        <v>0</v>
      </c>
      <c r="E1616" s="12">
        <v>0</v>
      </c>
      <c r="F1616" s="12">
        <v>0</v>
      </c>
      <c r="G1616" s="12">
        <v>0</v>
      </c>
      <c r="H1616" s="2">
        <f>INDEX(foe_table!$A$2:$A$78,MATCH(IF(B1616=0,I1615,B1616),foe_table!$B$2:$B$78,0))</f>
        <v>0</v>
      </c>
      <c r="I1616" s="2" t="str">
        <f t="shared" si="24"/>
        <v>Fisheries Studies</v>
      </c>
    </row>
    <row r="1617" spans="2:9">
      <c r="B1617" s="53"/>
      <c r="C1617" s="11" t="s">
        <v>13</v>
      </c>
      <c r="D1617" s="12">
        <v>0</v>
      </c>
      <c r="E1617" s="12">
        <v>3</v>
      </c>
      <c r="F1617" s="12">
        <v>0</v>
      </c>
      <c r="G1617" s="12">
        <v>0</v>
      </c>
      <c r="H1617" s="2">
        <f>INDEX(foe_table!$A$2:$A$78,MATCH(IF(B1617=0,I1616,B1617),foe_table!$B$2:$B$78,0))</f>
        <v>0</v>
      </c>
      <c r="I1617" s="2" t="str">
        <f t="shared" si="24"/>
        <v>Fisheries Studies</v>
      </c>
    </row>
    <row r="1618" spans="2:9">
      <c r="B1618" s="53"/>
      <c r="C1618" s="11" t="s">
        <v>166</v>
      </c>
      <c r="D1618" s="12">
        <v>0</v>
      </c>
      <c r="E1618" s="12">
        <v>0</v>
      </c>
      <c r="F1618" s="12">
        <v>0</v>
      </c>
      <c r="G1618" s="12">
        <v>0</v>
      </c>
      <c r="H1618" s="2">
        <f>INDEX(foe_table!$A$2:$A$78,MATCH(IF(B1618=0,I1617,B1618),foe_table!$B$2:$B$78,0))</f>
        <v>0</v>
      </c>
      <c r="I1618" s="2" t="str">
        <f t="shared" ref="I1618:I1681" si="25">IF(B1618=0,I1617,B1618)</f>
        <v>Fisheries Studies</v>
      </c>
    </row>
    <row r="1619" spans="2:9">
      <c r="B1619" s="53"/>
      <c r="C1619" s="11" t="s">
        <v>14</v>
      </c>
      <c r="D1619" s="12">
        <v>0</v>
      </c>
      <c r="E1619" s="12">
        <v>0</v>
      </c>
      <c r="F1619" s="12">
        <v>0</v>
      </c>
      <c r="G1619" s="12">
        <v>0</v>
      </c>
      <c r="H1619" s="2">
        <f>INDEX(foe_table!$A$2:$A$78,MATCH(IF(B1619=0,I1618,B1619),foe_table!$B$2:$B$78,0))</f>
        <v>0</v>
      </c>
      <c r="I1619" s="2" t="str">
        <f t="shared" si="25"/>
        <v>Fisheries Studies</v>
      </c>
    </row>
    <row r="1620" spans="2:9">
      <c r="B1620" s="53"/>
      <c r="C1620" s="11" t="s">
        <v>167</v>
      </c>
      <c r="D1620" s="12">
        <v>4</v>
      </c>
      <c r="E1620" s="12">
        <v>6</v>
      </c>
      <c r="F1620" s="12">
        <v>0</v>
      </c>
      <c r="G1620" s="12">
        <v>0</v>
      </c>
      <c r="H1620" s="2">
        <f>INDEX(foe_table!$A$2:$A$78,MATCH(IF(B1620=0,I1619,B1620),foe_table!$B$2:$B$78,0))</f>
        <v>0</v>
      </c>
      <c r="I1620" s="2" t="str">
        <f t="shared" si="25"/>
        <v>Fisheries Studies</v>
      </c>
    </row>
    <row r="1621" spans="2:9">
      <c r="B1621" s="53"/>
      <c r="C1621" s="11" t="s">
        <v>15</v>
      </c>
      <c r="D1621" s="12">
        <v>0</v>
      </c>
      <c r="E1621" s="12">
        <v>0</v>
      </c>
      <c r="F1621" s="12">
        <v>0</v>
      </c>
      <c r="G1621" s="12">
        <v>0</v>
      </c>
      <c r="H1621" s="2">
        <f>INDEX(foe_table!$A$2:$A$78,MATCH(IF(B1621=0,I1620,B1621),foe_table!$B$2:$B$78,0))</f>
        <v>0</v>
      </c>
      <c r="I1621" s="2" t="str">
        <f t="shared" si="25"/>
        <v>Fisheries Studies</v>
      </c>
    </row>
    <row r="1622" spans="2:9">
      <c r="B1622" s="53"/>
      <c r="C1622" s="11" t="s">
        <v>168</v>
      </c>
      <c r="D1622" s="12">
        <v>0</v>
      </c>
      <c r="E1622" s="12">
        <v>0</v>
      </c>
      <c r="F1622" s="12">
        <v>0</v>
      </c>
      <c r="G1622" s="12">
        <v>0</v>
      </c>
      <c r="H1622" s="2">
        <f>INDEX(foe_table!$A$2:$A$78,MATCH(IF(B1622=0,I1621,B1622),foe_table!$B$2:$B$78,0))</f>
        <v>0</v>
      </c>
      <c r="I1622" s="2" t="str">
        <f t="shared" si="25"/>
        <v>Fisheries Studies</v>
      </c>
    </row>
    <row r="1623" spans="2:9">
      <c r="B1623" s="53"/>
      <c r="C1623" s="11" t="s">
        <v>16</v>
      </c>
      <c r="D1623" s="12">
        <v>0</v>
      </c>
      <c r="E1623" s="12">
        <v>0</v>
      </c>
      <c r="F1623" s="12">
        <v>0</v>
      </c>
      <c r="G1623" s="12">
        <v>0</v>
      </c>
      <c r="H1623" s="2">
        <f>INDEX(foe_table!$A$2:$A$78,MATCH(IF(B1623=0,I1622,B1623),foe_table!$B$2:$B$78,0))</f>
        <v>0</v>
      </c>
      <c r="I1623" s="2" t="str">
        <f t="shared" si="25"/>
        <v>Fisheries Studies</v>
      </c>
    </row>
    <row r="1624" spans="2:9">
      <c r="B1624" s="53"/>
      <c r="C1624" s="11" t="s">
        <v>17</v>
      </c>
      <c r="D1624" s="12">
        <v>0</v>
      </c>
      <c r="E1624" s="12">
        <v>0</v>
      </c>
      <c r="F1624" s="12">
        <v>0</v>
      </c>
      <c r="G1624" s="12">
        <v>0</v>
      </c>
      <c r="H1624" s="2">
        <f>INDEX(foe_table!$A$2:$A$78,MATCH(IF(B1624=0,I1623,B1624),foe_table!$B$2:$B$78,0))</f>
        <v>0</v>
      </c>
      <c r="I1624" s="2" t="str">
        <f t="shared" si="25"/>
        <v>Fisheries Studies</v>
      </c>
    </row>
    <row r="1625" spans="2:9">
      <c r="B1625" s="53"/>
      <c r="C1625" s="11" t="s">
        <v>18</v>
      </c>
      <c r="D1625" s="12">
        <v>0</v>
      </c>
      <c r="E1625" s="12">
        <v>0</v>
      </c>
      <c r="F1625" s="12">
        <v>0</v>
      </c>
      <c r="G1625" s="12">
        <v>0</v>
      </c>
      <c r="H1625" s="2">
        <f>INDEX(foe_table!$A$2:$A$78,MATCH(IF(B1625=0,I1624,B1625),foe_table!$B$2:$B$78,0))</f>
        <v>0</v>
      </c>
      <c r="I1625" s="2" t="str">
        <f t="shared" si="25"/>
        <v>Fisheries Studies</v>
      </c>
    </row>
    <row r="1626" spans="2:9">
      <c r="B1626" s="53"/>
      <c r="C1626" s="11" t="s">
        <v>19</v>
      </c>
      <c r="D1626" s="12">
        <v>0</v>
      </c>
      <c r="E1626" s="12">
        <v>4</v>
      </c>
      <c r="F1626" s="12">
        <v>0</v>
      </c>
      <c r="G1626" s="12">
        <v>0</v>
      </c>
      <c r="H1626" s="2">
        <f>INDEX(foe_table!$A$2:$A$78,MATCH(IF(B1626=0,I1625,B1626),foe_table!$B$2:$B$78,0))</f>
        <v>0</v>
      </c>
      <c r="I1626" s="2" t="str">
        <f t="shared" si="25"/>
        <v>Fisheries Studies</v>
      </c>
    </row>
    <row r="1627" spans="2:9">
      <c r="B1627" s="53"/>
      <c r="C1627" s="11" t="s">
        <v>169</v>
      </c>
      <c r="D1627" s="12">
        <v>0</v>
      </c>
      <c r="E1627" s="12">
        <v>0</v>
      </c>
      <c r="F1627" s="12">
        <v>0</v>
      </c>
      <c r="G1627" s="12">
        <v>3</v>
      </c>
      <c r="H1627" s="2">
        <f>INDEX(foe_table!$A$2:$A$78,MATCH(IF(B1627=0,I1626,B1627),foe_table!$B$2:$B$78,0))</f>
        <v>0</v>
      </c>
      <c r="I1627" s="2" t="str">
        <f t="shared" si="25"/>
        <v>Fisheries Studies</v>
      </c>
    </row>
    <row r="1628" spans="2:9">
      <c r="B1628" s="53"/>
      <c r="C1628" s="11" t="s">
        <v>20</v>
      </c>
      <c r="D1628" s="12">
        <v>0</v>
      </c>
      <c r="E1628" s="12">
        <v>9</v>
      </c>
      <c r="F1628" s="12">
        <v>0</v>
      </c>
      <c r="G1628" s="12">
        <v>0</v>
      </c>
      <c r="H1628" s="2">
        <f>INDEX(foe_table!$A$2:$A$78,MATCH(IF(B1628=0,I1627,B1628),foe_table!$B$2:$B$78,0))</f>
        <v>0</v>
      </c>
      <c r="I1628" s="2" t="str">
        <f t="shared" si="25"/>
        <v>Fisheries Studies</v>
      </c>
    </row>
    <row r="1629" spans="2:9">
      <c r="B1629" s="53"/>
      <c r="C1629" s="11" t="s">
        <v>21</v>
      </c>
      <c r="D1629" s="12">
        <v>0</v>
      </c>
      <c r="E1629" s="12">
        <v>0</v>
      </c>
      <c r="F1629" s="12">
        <v>0</v>
      </c>
      <c r="G1629" s="12">
        <v>0</v>
      </c>
      <c r="H1629" s="2">
        <f>INDEX(foe_table!$A$2:$A$78,MATCH(IF(B1629=0,I1628,B1629),foe_table!$B$2:$B$78,0))</f>
        <v>0</v>
      </c>
      <c r="I1629" s="2" t="str">
        <f t="shared" si="25"/>
        <v>Fisheries Studies</v>
      </c>
    </row>
    <row r="1630" spans="2:9">
      <c r="B1630" s="53"/>
      <c r="C1630" s="11" t="s">
        <v>170</v>
      </c>
      <c r="D1630" s="12">
        <v>0</v>
      </c>
      <c r="E1630" s="12">
        <v>3</v>
      </c>
      <c r="F1630" s="12">
        <v>0</v>
      </c>
      <c r="G1630" s="12">
        <v>0</v>
      </c>
      <c r="H1630" s="2">
        <f>INDEX(foe_table!$A$2:$A$78,MATCH(IF(B1630=0,I1629,B1630),foe_table!$B$2:$B$78,0))</f>
        <v>0</v>
      </c>
      <c r="I1630" s="2" t="str">
        <f t="shared" si="25"/>
        <v>Fisheries Studies</v>
      </c>
    </row>
    <row r="1631" spans="2:9">
      <c r="B1631" s="53"/>
      <c r="C1631" s="11" t="s">
        <v>22</v>
      </c>
      <c r="D1631" s="12">
        <v>0</v>
      </c>
      <c r="E1631" s="12">
        <v>0</v>
      </c>
      <c r="F1631" s="12">
        <v>0</v>
      </c>
      <c r="G1631" s="12">
        <v>0</v>
      </c>
      <c r="H1631" s="2">
        <f>INDEX(foe_table!$A$2:$A$78,MATCH(IF(B1631=0,I1630,B1631),foe_table!$B$2:$B$78,0))</f>
        <v>0</v>
      </c>
      <c r="I1631" s="2" t="str">
        <f t="shared" si="25"/>
        <v>Fisheries Studies</v>
      </c>
    </row>
    <row r="1632" spans="2:9">
      <c r="B1632" s="53"/>
      <c r="C1632" s="11" t="s">
        <v>23</v>
      </c>
      <c r="D1632" s="12">
        <v>0</v>
      </c>
      <c r="E1632" s="12">
        <v>0</v>
      </c>
      <c r="F1632" s="12">
        <v>0</v>
      </c>
      <c r="G1632" s="12">
        <v>0</v>
      </c>
      <c r="H1632" s="2">
        <f>INDEX(foe_table!$A$2:$A$78,MATCH(IF(B1632=0,I1631,B1632),foe_table!$B$2:$B$78,0))</f>
        <v>0</v>
      </c>
      <c r="I1632" s="2" t="str">
        <f t="shared" si="25"/>
        <v>Fisheries Studies</v>
      </c>
    </row>
    <row r="1633" spans="2:9">
      <c r="B1633" s="53"/>
      <c r="C1633" s="11" t="s">
        <v>24</v>
      </c>
      <c r="D1633" s="12">
        <v>3</v>
      </c>
      <c r="E1633" s="12">
        <v>11</v>
      </c>
      <c r="F1633" s="12">
        <v>3</v>
      </c>
      <c r="G1633" s="12">
        <v>8</v>
      </c>
      <c r="H1633" s="2">
        <f>INDEX(foe_table!$A$2:$A$78,MATCH(IF(B1633=0,I1632,B1633),foe_table!$B$2:$B$78,0))</f>
        <v>0</v>
      </c>
      <c r="I1633" s="2" t="str">
        <f t="shared" si="25"/>
        <v>Fisheries Studies</v>
      </c>
    </row>
    <row r="1634" spans="2:9">
      <c r="B1634" s="52" t="s">
        <v>71</v>
      </c>
      <c r="C1634" s="11" t="s">
        <v>0</v>
      </c>
      <c r="D1634" s="12">
        <v>8</v>
      </c>
      <c r="E1634" s="12">
        <v>0</v>
      </c>
      <c r="F1634" s="12">
        <v>0</v>
      </c>
      <c r="G1634" s="12">
        <v>3</v>
      </c>
      <c r="H1634" s="2">
        <f>INDEX(foe_table!$A$2:$A$78,MATCH(IF(B1634=0,I1633,B1634),foe_table!$B$2:$B$78,0))</f>
        <v>0</v>
      </c>
      <c r="I1634" s="2" t="str">
        <f t="shared" si="25"/>
        <v>Environmental Studies</v>
      </c>
    </row>
    <row r="1635" spans="2:9">
      <c r="B1635" s="53"/>
      <c r="C1635" s="11" t="s">
        <v>1</v>
      </c>
      <c r="D1635" s="12">
        <v>3</v>
      </c>
      <c r="E1635" s="12">
        <v>17</v>
      </c>
      <c r="F1635" s="12">
        <v>0</v>
      </c>
      <c r="G1635" s="12">
        <v>3</v>
      </c>
      <c r="H1635" s="2">
        <f>INDEX(foe_table!$A$2:$A$78,MATCH(IF(B1635=0,I1634,B1635),foe_table!$B$2:$B$78,0))</f>
        <v>0</v>
      </c>
      <c r="I1635" s="2" t="str">
        <f t="shared" si="25"/>
        <v>Environmental Studies</v>
      </c>
    </row>
    <row r="1636" spans="2:9">
      <c r="B1636" s="53"/>
      <c r="C1636" s="11" t="s">
        <v>2</v>
      </c>
      <c r="D1636" s="12">
        <v>8</v>
      </c>
      <c r="E1636" s="12">
        <v>15</v>
      </c>
      <c r="F1636" s="12">
        <v>10</v>
      </c>
      <c r="G1636" s="12">
        <v>11</v>
      </c>
      <c r="H1636" s="2">
        <f>INDEX(foe_table!$A$2:$A$78,MATCH(IF(B1636=0,I1635,B1636),foe_table!$B$2:$B$78,0))</f>
        <v>0</v>
      </c>
      <c r="I1636" s="2" t="str">
        <f t="shared" si="25"/>
        <v>Environmental Studies</v>
      </c>
    </row>
    <row r="1637" spans="2:9">
      <c r="B1637" s="53"/>
      <c r="C1637" s="11" t="s">
        <v>142</v>
      </c>
      <c r="D1637" s="12">
        <v>63</v>
      </c>
      <c r="E1637" s="12">
        <v>141</v>
      </c>
      <c r="F1637" s="12">
        <v>66</v>
      </c>
      <c r="G1637" s="12">
        <v>148</v>
      </c>
      <c r="H1637" s="2">
        <f>INDEX(foe_table!$A$2:$A$78,MATCH(IF(B1637=0,I1636,B1637),foe_table!$B$2:$B$78,0))</f>
        <v>0</v>
      </c>
      <c r="I1637" s="2" t="str">
        <f t="shared" si="25"/>
        <v>Environmental Studies</v>
      </c>
    </row>
    <row r="1638" spans="2:9">
      <c r="B1638" s="53"/>
      <c r="C1638" s="11" t="s">
        <v>143</v>
      </c>
      <c r="D1638" s="12">
        <v>32</v>
      </c>
      <c r="E1638" s="12">
        <v>27</v>
      </c>
      <c r="F1638" s="12">
        <v>32</v>
      </c>
      <c r="G1638" s="12">
        <v>25</v>
      </c>
      <c r="H1638" s="2">
        <f>INDEX(foe_table!$A$2:$A$78,MATCH(IF(B1638=0,I1637,B1638),foe_table!$B$2:$B$78,0))</f>
        <v>0</v>
      </c>
      <c r="I1638" s="2" t="str">
        <f t="shared" si="25"/>
        <v>Environmental Studies</v>
      </c>
    </row>
    <row r="1639" spans="2:9">
      <c r="B1639" s="53"/>
      <c r="C1639" s="11" t="s">
        <v>3</v>
      </c>
      <c r="D1639" s="12">
        <v>11</v>
      </c>
      <c r="E1639" s="12">
        <v>14</v>
      </c>
      <c r="F1639" s="12">
        <v>12</v>
      </c>
      <c r="G1639" s="12">
        <v>12</v>
      </c>
      <c r="H1639" s="2">
        <f>INDEX(foe_table!$A$2:$A$78,MATCH(IF(B1639=0,I1638,B1639),foe_table!$B$2:$B$78,0))</f>
        <v>0</v>
      </c>
      <c r="I1639" s="2" t="str">
        <f t="shared" si="25"/>
        <v>Environmental Studies</v>
      </c>
    </row>
    <row r="1640" spans="2:9">
      <c r="B1640" s="53"/>
      <c r="C1640" s="11" t="s">
        <v>144</v>
      </c>
      <c r="D1640" s="12">
        <v>3</v>
      </c>
      <c r="E1640" s="12">
        <v>8</v>
      </c>
      <c r="F1640" s="12">
        <v>6</v>
      </c>
      <c r="G1640" s="12">
        <v>7</v>
      </c>
      <c r="H1640" s="2">
        <f>INDEX(foe_table!$A$2:$A$78,MATCH(IF(B1640=0,I1639,B1640),foe_table!$B$2:$B$78,0))</f>
        <v>0</v>
      </c>
      <c r="I1640" s="2" t="str">
        <f t="shared" si="25"/>
        <v>Environmental Studies</v>
      </c>
    </row>
    <row r="1641" spans="2:9">
      <c r="B1641" s="53"/>
      <c r="C1641" s="11" t="s">
        <v>145</v>
      </c>
      <c r="D1641" s="12">
        <v>41</v>
      </c>
      <c r="E1641" s="12">
        <v>65</v>
      </c>
      <c r="F1641" s="12">
        <v>65</v>
      </c>
      <c r="G1641" s="12">
        <v>84</v>
      </c>
      <c r="H1641" s="2">
        <f>INDEX(foe_table!$A$2:$A$78,MATCH(IF(B1641=0,I1640,B1641),foe_table!$B$2:$B$78,0))</f>
        <v>0</v>
      </c>
      <c r="I1641" s="2" t="str">
        <f t="shared" si="25"/>
        <v>Environmental Studies</v>
      </c>
    </row>
    <row r="1642" spans="2:9">
      <c r="B1642" s="53"/>
      <c r="C1642" s="11" t="s">
        <v>146</v>
      </c>
      <c r="D1642" s="12">
        <v>333</v>
      </c>
      <c r="E1642" s="12">
        <v>471</v>
      </c>
      <c r="F1642" s="12">
        <v>368</v>
      </c>
      <c r="G1642" s="12">
        <v>497</v>
      </c>
      <c r="H1642" s="2">
        <f>INDEX(foe_table!$A$2:$A$78,MATCH(IF(B1642=0,I1641,B1642),foe_table!$B$2:$B$78,0))</f>
        <v>0</v>
      </c>
      <c r="I1642" s="2" t="str">
        <f t="shared" si="25"/>
        <v>Environmental Studies</v>
      </c>
    </row>
    <row r="1643" spans="2:9">
      <c r="B1643" s="53"/>
      <c r="C1643" s="11" t="s">
        <v>147</v>
      </c>
      <c r="D1643" s="12">
        <v>10</v>
      </c>
      <c r="E1643" s="12">
        <v>16</v>
      </c>
      <c r="F1643" s="12">
        <v>22</v>
      </c>
      <c r="G1643" s="12">
        <v>33</v>
      </c>
      <c r="H1643" s="2">
        <f>INDEX(foe_table!$A$2:$A$78,MATCH(IF(B1643=0,I1642,B1643),foe_table!$B$2:$B$78,0))</f>
        <v>0</v>
      </c>
      <c r="I1643" s="2" t="str">
        <f t="shared" si="25"/>
        <v>Environmental Studies</v>
      </c>
    </row>
    <row r="1644" spans="2:9">
      <c r="B1644" s="53"/>
      <c r="C1644" s="11" t="s">
        <v>148</v>
      </c>
      <c r="D1644" s="12">
        <v>26</v>
      </c>
      <c r="E1644" s="12">
        <v>25</v>
      </c>
      <c r="F1644" s="12">
        <v>25</v>
      </c>
      <c r="G1644" s="12">
        <v>32</v>
      </c>
      <c r="H1644" s="2">
        <f>INDEX(foe_table!$A$2:$A$78,MATCH(IF(B1644=0,I1643,B1644),foe_table!$B$2:$B$78,0))</f>
        <v>0</v>
      </c>
      <c r="I1644" s="2" t="str">
        <f t="shared" si="25"/>
        <v>Environmental Studies</v>
      </c>
    </row>
    <row r="1645" spans="2:9">
      <c r="B1645" s="53"/>
      <c r="C1645" s="11" t="s">
        <v>149</v>
      </c>
      <c r="D1645" s="12">
        <v>9</v>
      </c>
      <c r="E1645" s="12">
        <v>13</v>
      </c>
      <c r="F1645" s="12">
        <v>4</v>
      </c>
      <c r="G1645" s="12">
        <v>0</v>
      </c>
      <c r="H1645" s="2">
        <f>INDEX(foe_table!$A$2:$A$78,MATCH(IF(B1645=0,I1644,B1645),foe_table!$B$2:$B$78,0))</f>
        <v>0</v>
      </c>
      <c r="I1645" s="2" t="str">
        <f t="shared" si="25"/>
        <v>Environmental Studies</v>
      </c>
    </row>
    <row r="1646" spans="2:9">
      <c r="B1646" s="53"/>
      <c r="C1646" s="11" t="s">
        <v>150</v>
      </c>
      <c r="D1646" s="12">
        <v>5</v>
      </c>
      <c r="E1646" s="12">
        <v>4</v>
      </c>
      <c r="F1646" s="12">
        <v>9</v>
      </c>
      <c r="G1646" s="12">
        <v>10</v>
      </c>
      <c r="H1646" s="2">
        <f>INDEX(foe_table!$A$2:$A$78,MATCH(IF(B1646=0,I1645,B1646),foe_table!$B$2:$B$78,0))</f>
        <v>0</v>
      </c>
      <c r="I1646" s="2" t="str">
        <f t="shared" si="25"/>
        <v>Environmental Studies</v>
      </c>
    </row>
    <row r="1647" spans="2:9">
      <c r="B1647" s="53"/>
      <c r="C1647" s="11" t="s">
        <v>4</v>
      </c>
      <c r="D1647" s="12">
        <v>0</v>
      </c>
      <c r="E1647" s="12">
        <v>0</v>
      </c>
      <c r="F1647" s="12">
        <v>0</v>
      </c>
      <c r="G1647" s="12">
        <v>3</v>
      </c>
      <c r="H1647" s="2">
        <f>INDEX(foe_table!$A$2:$A$78,MATCH(IF(B1647=0,I1646,B1647),foe_table!$B$2:$B$78,0))</f>
        <v>0</v>
      </c>
      <c r="I1647" s="2" t="str">
        <f t="shared" si="25"/>
        <v>Environmental Studies</v>
      </c>
    </row>
    <row r="1648" spans="2:9">
      <c r="B1648" s="53"/>
      <c r="C1648" s="11" t="s">
        <v>151</v>
      </c>
      <c r="D1648" s="12">
        <v>68</v>
      </c>
      <c r="E1648" s="12">
        <v>79</v>
      </c>
      <c r="F1648" s="12">
        <v>57</v>
      </c>
      <c r="G1648" s="12">
        <v>41</v>
      </c>
      <c r="H1648" s="2">
        <f>INDEX(foe_table!$A$2:$A$78,MATCH(IF(B1648=0,I1647,B1648),foe_table!$B$2:$B$78,0))</f>
        <v>0</v>
      </c>
      <c r="I1648" s="2" t="str">
        <f t="shared" si="25"/>
        <v>Environmental Studies</v>
      </c>
    </row>
    <row r="1649" spans="2:9">
      <c r="B1649" s="53"/>
      <c r="C1649" s="11" t="s">
        <v>152</v>
      </c>
      <c r="D1649" s="12">
        <v>8</v>
      </c>
      <c r="E1649" s="12">
        <v>5</v>
      </c>
      <c r="F1649" s="12">
        <v>0</v>
      </c>
      <c r="G1649" s="12">
        <v>0</v>
      </c>
      <c r="H1649" s="2">
        <f>INDEX(foe_table!$A$2:$A$78,MATCH(IF(B1649=0,I1648,B1649),foe_table!$B$2:$B$78,0))</f>
        <v>0</v>
      </c>
      <c r="I1649" s="2" t="str">
        <f t="shared" si="25"/>
        <v>Environmental Studies</v>
      </c>
    </row>
    <row r="1650" spans="2:9">
      <c r="B1650" s="53"/>
      <c r="C1650" s="11" t="s">
        <v>153</v>
      </c>
      <c r="D1650" s="12">
        <v>8</v>
      </c>
      <c r="E1650" s="12">
        <v>17</v>
      </c>
      <c r="F1650" s="12">
        <v>0</v>
      </c>
      <c r="G1650" s="12">
        <v>0</v>
      </c>
      <c r="H1650" s="2">
        <f>INDEX(foe_table!$A$2:$A$78,MATCH(IF(B1650=0,I1649,B1650),foe_table!$B$2:$B$78,0))</f>
        <v>0</v>
      </c>
      <c r="I1650" s="2" t="str">
        <f t="shared" si="25"/>
        <v>Environmental Studies</v>
      </c>
    </row>
    <row r="1651" spans="2:9">
      <c r="B1651" s="53"/>
      <c r="C1651" s="11" t="s">
        <v>154</v>
      </c>
      <c r="D1651" s="12">
        <v>12</v>
      </c>
      <c r="E1651" s="12">
        <v>13</v>
      </c>
      <c r="F1651" s="12">
        <v>5</v>
      </c>
      <c r="G1651" s="12">
        <v>0</v>
      </c>
      <c r="H1651" s="2">
        <f>INDEX(foe_table!$A$2:$A$78,MATCH(IF(B1651=0,I1650,B1651),foe_table!$B$2:$B$78,0))</f>
        <v>0</v>
      </c>
      <c r="I1651" s="2" t="str">
        <f t="shared" si="25"/>
        <v>Environmental Studies</v>
      </c>
    </row>
    <row r="1652" spans="2:9">
      <c r="B1652" s="53"/>
      <c r="C1652" s="11" t="s">
        <v>5</v>
      </c>
      <c r="D1652" s="12">
        <v>5</v>
      </c>
      <c r="E1652" s="12">
        <v>8</v>
      </c>
      <c r="F1652" s="12">
        <v>5</v>
      </c>
      <c r="G1652" s="12">
        <v>7</v>
      </c>
      <c r="H1652" s="2">
        <f>INDEX(foe_table!$A$2:$A$78,MATCH(IF(B1652=0,I1651,B1652),foe_table!$B$2:$B$78,0))</f>
        <v>0</v>
      </c>
      <c r="I1652" s="2" t="str">
        <f t="shared" si="25"/>
        <v>Environmental Studies</v>
      </c>
    </row>
    <row r="1653" spans="2:9">
      <c r="B1653" s="53"/>
      <c r="C1653" s="11" t="s">
        <v>155</v>
      </c>
      <c r="D1653" s="12">
        <v>21</v>
      </c>
      <c r="E1653" s="12">
        <v>29</v>
      </c>
      <c r="F1653" s="12">
        <v>49</v>
      </c>
      <c r="G1653" s="12">
        <v>34</v>
      </c>
      <c r="H1653" s="2">
        <f>INDEX(foe_table!$A$2:$A$78,MATCH(IF(B1653=0,I1652,B1653),foe_table!$B$2:$B$78,0))</f>
        <v>0</v>
      </c>
      <c r="I1653" s="2" t="str">
        <f t="shared" si="25"/>
        <v>Environmental Studies</v>
      </c>
    </row>
    <row r="1654" spans="2:9">
      <c r="B1654" s="53"/>
      <c r="C1654" s="11" t="s">
        <v>156</v>
      </c>
      <c r="D1654" s="12">
        <v>7</v>
      </c>
      <c r="E1654" s="12">
        <v>5</v>
      </c>
      <c r="F1654" s="12">
        <v>6</v>
      </c>
      <c r="G1654" s="12">
        <v>5</v>
      </c>
      <c r="H1654" s="2">
        <f>INDEX(foe_table!$A$2:$A$78,MATCH(IF(B1654=0,I1653,B1654),foe_table!$B$2:$B$78,0))</f>
        <v>0</v>
      </c>
      <c r="I1654" s="2" t="str">
        <f t="shared" si="25"/>
        <v>Environmental Studies</v>
      </c>
    </row>
    <row r="1655" spans="2:9">
      <c r="B1655" s="53"/>
      <c r="C1655" s="11" t="s">
        <v>6</v>
      </c>
      <c r="D1655" s="12">
        <v>0</v>
      </c>
      <c r="E1655" s="12">
        <v>0</v>
      </c>
      <c r="F1655" s="12">
        <v>0</v>
      </c>
      <c r="G1655" s="12">
        <v>0</v>
      </c>
      <c r="H1655" s="2">
        <f>INDEX(foe_table!$A$2:$A$78,MATCH(IF(B1655=0,I1654,B1655),foe_table!$B$2:$B$78,0))</f>
        <v>0</v>
      </c>
      <c r="I1655" s="2" t="str">
        <f t="shared" si="25"/>
        <v>Environmental Studies</v>
      </c>
    </row>
    <row r="1656" spans="2:9">
      <c r="B1656" s="53"/>
      <c r="C1656" s="11" t="s">
        <v>7</v>
      </c>
      <c r="D1656" s="12">
        <v>5</v>
      </c>
      <c r="E1656" s="12">
        <v>12</v>
      </c>
      <c r="F1656" s="12">
        <v>11</v>
      </c>
      <c r="G1656" s="12">
        <v>17</v>
      </c>
      <c r="H1656" s="2">
        <f>INDEX(foe_table!$A$2:$A$78,MATCH(IF(B1656=0,I1655,B1656),foe_table!$B$2:$B$78,0))</f>
        <v>0</v>
      </c>
      <c r="I1656" s="2" t="str">
        <f t="shared" si="25"/>
        <v>Environmental Studies</v>
      </c>
    </row>
    <row r="1657" spans="2:9">
      <c r="B1657" s="53"/>
      <c r="C1657" s="11" t="s">
        <v>157</v>
      </c>
      <c r="D1657" s="12">
        <v>5</v>
      </c>
      <c r="E1657" s="12">
        <v>18</v>
      </c>
      <c r="F1657" s="12">
        <v>18</v>
      </c>
      <c r="G1657" s="12">
        <v>17</v>
      </c>
      <c r="H1657" s="2">
        <f>INDEX(foe_table!$A$2:$A$78,MATCH(IF(B1657=0,I1656,B1657),foe_table!$B$2:$B$78,0))</f>
        <v>0</v>
      </c>
      <c r="I1657" s="2" t="str">
        <f t="shared" si="25"/>
        <v>Environmental Studies</v>
      </c>
    </row>
    <row r="1658" spans="2:9">
      <c r="B1658" s="53"/>
      <c r="C1658" s="11" t="s">
        <v>8</v>
      </c>
      <c r="D1658" s="12">
        <v>21</v>
      </c>
      <c r="E1658" s="12">
        <v>4</v>
      </c>
      <c r="F1658" s="12">
        <v>32</v>
      </c>
      <c r="G1658" s="12">
        <v>23</v>
      </c>
      <c r="H1658" s="2">
        <f>INDEX(foe_table!$A$2:$A$78,MATCH(IF(B1658=0,I1657,B1658),foe_table!$B$2:$B$78,0))</f>
        <v>0</v>
      </c>
      <c r="I1658" s="2" t="str">
        <f t="shared" si="25"/>
        <v>Environmental Studies</v>
      </c>
    </row>
    <row r="1659" spans="2:9">
      <c r="B1659" s="53"/>
      <c r="C1659" s="11" t="s">
        <v>158</v>
      </c>
      <c r="D1659" s="12">
        <v>21</v>
      </c>
      <c r="E1659" s="12">
        <v>35</v>
      </c>
      <c r="F1659" s="12">
        <v>3</v>
      </c>
      <c r="G1659" s="12">
        <v>9</v>
      </c>
      <c r="H1659" s="2">
        <f>INDEX(foe_table!$A$2:$A$78,MATCH(IF(B1659=0,I1658,B1659),foe_table!$B$2:$B$78,0))</f>
        <v>0</v>
      </c>
      <c r="I1659" s="2" t="str">
        <f t="shared" si="25"/>
        <v>Environmental Studies</v>
      </c>
    </row>
    <row r="1660" spans="2:9">
      <c r="B1660" s="53"/>
      <c r="C1660" s="11" t="s">
        <v>159</v>
      </c>
      <c r="D1660" s="12">
        <v>15</v>
      </c>
      <c r="E1660" s="12">
        <v>14</v>
      </c>
      <c r="F1660" s="12">
        <v>30</v>
      </c>
      <c r="G1660" s="12">
        <v>26</v>
      </c>
      <c r="H1660" s="2">
        <f>INDEX(foe_table!$A$2:$A$78,MATCH(IF(B1660=0,I1659,B1660),foe_table!$B$2:$B$78,0))</f>
        <v>0</v>
      </c>
      <c r="I1660" s="2" t="str">
        <f t="shared" si="25"/>
        <v>Environmental Studies</v>
      </c>
    </row>
    <row r="1661" spans="2:9">
      <c r="B1661" s="53"/>
      <c r="C1661" s="11" t="s">
        <v>9</v>
      </c>
      <c r="D1661" s="12">
        <v>0</v>
      </c>
      <c r="E1661" s="12">
        <v>0</v>
      </c>
      <c r="F1661" s="12">
        <v>0</v>
      </c>
      <c r="G1661" s="12">
        <v>3</v>
      </c>
      <c r="H1661" s="2">
        <f>INDEX(foe_table!$A$2:$A$78,MATCH(IF(B1661=0,I1660,B1661),foe_table!$B$2:$B$78,0))</f>
        <v>0</v>
      </c>
      <c r="I1661" s="2" t="str">
        <f t="shared" si="25"/>
        <v>Environmental Studies</v>
      </c>
    </row>
    <row r="1662" spans="2:9">
      <c r="B1662" s="53"/>
      <c r="C1662" s="11" t="s">
        <v>160</v>
      </c>
      <c r="D1662" s="12">
        <v>25</v>
      </c>
      <c r="E1662" s="12">
        <v>51</v>
      </c>
      <c r="F1662" s="12">
        <v>60</v>
      </c>
      <c r="G1662" s="12">
        <v>90</v>
      </c>
      <c r="H1662" s="2">
        <f>INDEX(foe_table!$A$2:$A$78,MATCH(IF(B1662=0,I1661,B1662),foe_table!$B$2:$B$78,0))</f>
        <v>0</v>
      </c>
      <c r="I1662" s="2" t="str">
        <f t="shared" si="25"/>
        <v>Environmental Studies</v>
      </c>
    </row>
    <row r="1663" spans="2:9">
      <c r="B1663" s="53"/>
      <c r="C1663" s="11" t="s">
        <v>10</v>
      </c>
      <c r="D1663" s="12">
        <v>0</v>
      </c>
      <c r="E1663" s="12">
        <v>0</v>
      </c>
      <c r="F1663" s="12">
        <v>0</v>
      </c>
      <c r="G1663" s="12">
        <v>11</v>
      </c>
      <c r="H1663" s="2">
        <f>INDEX(foe_table!$A$2:$A$78,MATCH(IF(B1663=0,I1662,B1663),foe_table!$B$2:$B$78,0))</f>
        <v>0</v>
      </c>
      <c r="I1663" s="2" t="str">
        <f t="shared" si="25"/>
        <v>Environmental Studies</v>
      </c>
    </row>
    <row r="1664" spans="2:9">
      <c r="B1664" s="53"/>
      <c r="C1664" s="11" t="s">
        <v>161</v>
      </c>
      <c r="D1664" s="12">
        <v>16</v>
      </c>
      <c r="E1664" s="12">
        <v>18</v>
      </c>
      <c r="F1664" s="12">
        <v>49</v>
      </c>
      <c r="G1664" s="12">
        <v>39</v>
      </c>
      <c r="H1664" s="2">
        <f>INDEX(foe_table!$A$2:$A$78,MATCH(IF(B1664=0,I1663,B1664),foe_table!$B$2:$B$78,0))</f>
        <v>0</v>
      </c>
      <c r="I1664" s="2" t="str">
        <f t="shared" si="25"/>
        <v>Environmental Studies</v>
      </c>
    </row>
    <row r="1665" spans="2:9">
      <c r="B1665" s="53"/>
      <c r="C1665" s="11" t="s">
        <v>162</v>
      </c>
      <c r="D1665" s="12">
        <v>6</v>
      </c>
      <c r="E1665" s="12">
        <v>3</v>
      </c>
      <c r="F1665" s="12">
        <v>49</v>
      </c>
      <c r="G1665" s="12">
        <v>28</v>
      </c>
      <c r="H1665" s="2">
        <f>INDEX(foe_table!$A$2:$A$78,MATCH(IF(B1665=0,I1664,B1665),foe_table!$B$2:$B$78,0))</f>
        <v>0</v>
      </c>
      <c r="I1665" s="2" t="str">
        <f t="shared" si="25"/>
        <v>Environmental Studies</v>
      </c>
    </row>
    <row r="1666" spans="2:9">
      <c r="B1666" s="53"/>
      <c r="C1666" s="11" t="s">
        <v>163</v>
      </c>
      <c r="D1666" s="12">
        <v>4</v>
      </c>
      <c r="E1666" s="12">
        <v>7</v>
      </c>
      <c r="F1666" s="12">
        <v>14</v>
      </c>
      <c r="G1666" s="12">
        <v>28</v>
      </c>
      <c r="H1666" s="2">
        <f>INDEX(foe_table!$A$2:$A$78,MATCH(IF(B1666=0,I1665,B1666),foe_table!$B$2:$B$78,0))</f>
        <v>0</v>
      </c>
      <c r="I1666" s="2" t="str">
        <f t="shared" si="25"/>
        <v>Environmental Studies</v>
      </c>
    </row>
    <row r="1667" spans="2:9">
      <c r="B1667" s="53"/>
      <c r="C1667" s="11" t="s">
        <v>11</v>
      </c>
      <c r="D1667" s="12">
        <v>8</v>
      </c>
      <c r="E1667" s="12">
        <v>4</v>
      </c>
      <c r="F1667" s="12">
        <v>12</v>
      </c>
      <c r="G1667" s="12">
        <v>0</v>
      </c>
      <c r="H1667" s="2">
        <f>INDEX(foe_table!$A$2:$A$78,MATCH(IF(B1667=0,I1666,B1667),foe_table!$B$2:$B$78,0))</f>
        <v>0</v>
      </c>
      <c r="I1667" s="2" t="str">
        <f t="shared" si="25"/>
        <v>Environmental Studies</v>
      </c>
    </row>
    <row r="1668" spans="2:9">
      <c r="B1668" s="53"/>
      <c r="C1668" s="11" t="s">
        <v>164</v>
      </c>
      <c r="D1668" s="12">
        <v>32</v>
      </c>
      <c r="E1668" s="12">
        <v>32</v>
      </c>
      <c r="F1668" s="12">
        <v>37</v>
      </c>
      <c r="G1668" s="12">
        <v>50</v>
      </c>
      <c r="H1668" s="2">
        <f>INDEX(foe_table!$A$2:$A$78,MATCH(IF(B1668=0,I1667,B1668),foe_table!$B$2:$B$78,0))</f>
        <v>0</v>
      </c>
      <c r="I1668" s="2" t="str">
        <f t="shared" si="25"/>
        <v>Environmental Studies</v>
      </c>
    </row>
    <row r="1669" spans="2:9">
      <c r="B1669" s="53"/>
      <c r="C1669" s="11" t="s">
        <v>12</v>
      </c>
      <c r="D1669" s="12">
        <v>0</v>
      </c>
      <c r="E1669" s="12">
        <v>0</v>
      </c>
      <c r="F1669" s="12">
        <v>0</v>
      </c>
      <c r="G1669" s="12">
        <v>0</v>
      </c>
      <c r="H1669" s="2">
        <f>INDEX(foe_table!$A$2:$A$78,MATCH(IF(B1669=0,I1668,B1669),foe_table!$B$2:$B$78,0))</f>
        <v>0</v>
      </c>
      <c r="I1669" s="2" t="str">
        <f t="shared" si="25"/>
        <v>Environmental Studies</v>
      </c>
    </row>
    <row r="1670" spans="2:9">
      <c r="B1670" s="53"/>
      <c r="C1670" s="11" t="s">
        <v>165</v>
      </c>
      <c r="D1670" s="12">
        <v>3</v>
      </c>
      <c r="E1670" s="12">
        <v>16</v>
      </c>
      <c r="F1670" s="12">
        <v>9</v>
      </c>
      <c r="G1670" s="12">
        <v>10</v>
      </c>
      <c r="H1670" s="2">
        <f>INDEX(foe_table!$A$2:$A$78,MATCH(IF(B1670=0,I1669,B1670),foe_table!$B$2:$B$78,0))</f>
        <v>0</v>
      </c>
      <c r="I1670" s="2" t="str">
        <f t="shared" si="25"/>
        <v>Environmental Studies</v>
      </c>
    </row>
    <row r="1671" spans="2:9">
      <c r="B1671" s="53"/>
      <c r="C1671" s="11" t="s">
        <v>13</v>
      </c>
      <c r="D1671" s="12">
        <v>33</v>
      </c>
      <c r="E1671" s="12">
        <v>30</v>
      </c>
      <c r="F1671" s="12">
        <v>59</v>
      </c>
      <c r="G1671" s="12">
        <v>33</v>
      </c>
      <c r="H1671" s="2">
        <f>INDEX(foe_table!$A$2:$A$78,MATCH(IF(B1671=0,I1670,B1671),foe_table!$B$2:$B$78,0))</f>
        <v>0</v>
      </c>
      <c r="I1671" s="2" t="str">
        <f t="shared" si="25"/>
        <v>Environmental Studies</v>
      </c>
    </row>
    <row r="1672" spans="2:9">
      <c r="B1672" s="53"/>
      <c r="C1672" s="11" t="s">
        <v>166</v>
      </c>
      <c r="D1672" s="12">
        <v>6</v>
      </c>
      <c r="E1672" s="12">
        <v>0</v>
      </c>
      <c r="F1672" s="12">
        <v>8</v>
      </c>
      <c r="G1672" s="12">
        <v>5</v>
      </c>
      <c r="H1672" s="2">
        <f>INDEX(foe_table!$A$2:$A$78,MATCH(IF(B1672=0,I1671,B1672),foe_table!$B$2:$B$78,0))</f>
        <v>0</v>
      </c>
      <c r="I1672" s="2" t="str">
        <f t="shared" si="25"/>
        <v>Environmental Studies</v>
      </c>
    </row>
    <row r="1673" spans="2:9">
      <c r="B1673" s="53"/>
      <c r="C1673" s="11" t="s">
        <v>14</v>
      </c>
      <c r="D1673" s="12">
        <v>0</v>
      </c>
      <c r="E1673" s="12">
        <v>0</v>
      </c>
      <c r="F1673" s="12">
        <v>0</v>
      </c>
      <c r="G1673" s="12">
        <v>0</v>
      </c>
      <c r="H1673" s="2">
        <f>INDEX(foe_table!$A$2:$A$78,MATCH(IF(B1673=0,I1672,B1673),foe_table!$B$2:$B$78,0))</f>
        <v>0</v>
      </c>
      <c r="I1673" s="2" t="str">
        <f t="shared" si="25"/>
        <v>Environmental Studies</v>
      </c>
    </row>
    <row r="1674" spans="2:9">
      <c r="B1674" s="53"/>
      <c r="C1674" s="11" t="s">
        <v>167</v>
      </c>
      <c r="D1674" s="12">
        <v>13</v>
      </c>
      <c r="E1674" s="12">
        <v>17</v>
      </c>
      <c r="F1674" s="12">
        <v>4</v>
      </c>
      <c r="G1674" s="12">
        <v>5</v>
      </c>
      <c r="H1674" s="2">
        <f>INDEX(foe_table!$A$2:$A$78,MATCH(IF(B1674=0,I1673,B1674),foe_table!$B$2:$B$78,0))</f>
        <v>0</v>
      </c>
      <c r="I1674" s="2" t="str">
        <f t="shared" si="25"/>
        <v>Environmental Studies</v>
      </c>
    </row>
    <row r="1675" spans="2:9">
      <c r="B1675" s="53"/>
      <c r="C1675" s="11" t="s">
        <v>15</v>
      </c>
      <c r="D1675" s="12">
        <v>5</v>
      </c>
      <c r="E1675" s="12">
        <v>0</v>
      </c>
      <c r="F1675" s="12">
        <v>0</v>
      </c>
      <c r="G1675" s="12">
        <v>0</v>
      </c>
      <c r="H1675" s="2">
        <f>INDEX(foe_table!$A$2:$A$78,MATCH(IF(B1675=0,I1674,B1675),foe_table!$B$2:$B$78,0))</f>
        <v>0</v>
      </c>
      <c r="I1675" s="2" t="str">
        <f t="shared" si="25"/>
        <v>Environmental Studies</v>
      </c>
    </row>
    <row r="1676" spans="2:9">
      <c r="B1676" s="53"/>
      <c r="C1676" s="11" t="s">
        <v>168</v>
      </c>
      <c r="D1676" s="12">
        <v>9</v>
      </c>
      <c r="E1676" s="12">
        <v>6</v>
      </c>
      <c r="F1676" s="12">
        <v>4</v>
      </c>
      <c r="G1676" s="12">
        <v>0</v>
      </c>
      <c r="H1676" s="2">
        <f>INDEX(foe_table!$A$2:$A$78,MATCH(IF(B1676=0,I1675,B1676),foe_table!$B$2:$B$78,0))</f>
        <v>0</v>
      </c>
      <c r="I1676" s="2" t="str">
        <f t="shared" si="25"/>
        <v>Environmental Studies</v>
      </c>
    </row>
    <row r="1677" spans="2:9">
      <c r="B1677" s="53"/>
      <c r="C1677" s="11" t="s">
        <v>16</v>
      </c>
      <c r="D1677" s="12">
        <v>12</v>
      </c>
      <c r="E1677" s="12">
        <v>6</v>
      </c>
      <c r="F1677" s="12">
        <v>0</v>
      </c>
      <c r="G1677" s="12">
        <v>0</v>
      </c>
      <c r="H1677" s="2">
        <f>INDEX(foe_table!$A$2:$A$78,MATCH(IF(B1677=0,I1676,B1677),foe_table!$B$2:$B$78,0))</f>
        <v>0</v>
      </c>
      <c r="I1677" s="2" t="str">
        <f t="shared" si="25"/>
        <v>Environmental Studies</v>
      </c>
    </row>
    <row r="1678" spans="2:9">
      <c r="B1678" s="53"/>
      <c r="C1678" s="11" t="s">
        <v>17</v>
      </c>
      <c r="D1678" s="12">
        <v>0</v>
      </c>
      <c r="E1678" s="12">
        <v>0</v>
      </c>
      <c r="F1678" s="12">
        <v>0</v>
      </c>
      <c r="G1678" s="12">
        <v>0</v>
      </c>
      <c r="H1678" s="2">
        <f>INDEX(foe_table!$A$2:$A$78,MATCH(IF(B1678=0,I1677,B1678),foe_table!$B$2:$B$78,0))</f>
        <v>0</v>
      </c>
      <c r="I1678" s="2" t="str">
        <f t="shared" si="25"/>
        <v>Environmental Studies</v>
      </c>
    </row>
    <row r="1679" spans="2:9">
      <c r="B1679" s="53"/>
      <c r="C1679" s="11" t="s">
        <v>18</v>
      </c>
      <c r="D1679" s="12">
        <v>3</v>
      </c>
      <c r="E1679" s="12">
        <v>3</v>
      </c>
      <c r="F1679" s="12">
        <v>11</v>
      </c>
      <c r="G1679" s="12">
        <v>4</v>
      </c>
      <c r="H1679" s="2">
        <f>INDEX(foe_table!$A$2:$A$78,MATCH(IF(B1679=0,I1678,B1679),foe_table!$B$2:$B$78,0))</f>
        <v>0</v>
      </c>
      <c r="I1679" s="2" t="str">
        <f t="shared" si="25"/>
        <v>Environmental Studies</v>
      </c>
    </row>
    <row r="1680" spans="2:9">
      <c r="B1680" s="53"/>
      <c r="C1680" s="11" t="s">
        <v>19</v>
      </c>
      <c r="D1680" s="12">
        <v>11</v>
      </c>
      <c r="E1680" s="12">
        <v>16</v>
      </c>
      <c r="F1680" s="12">
        <v>0</v>
      </c>
      <c r="G1680" s="12">
        <v>0</v>
      </c>
      <c r="H1680" s="2">
        <f>INDEX(foe_table!$A$2:$A$78,MATCH(IF(B1680=0,I1679,B1680),foe_table!$B$2:$B$78,0))</f>
        <v>0</v>
      </c>
      <c r="I1680" s="2" t="str">
        <f t="shared" si="25"/>
        <v>Environmental Studies</v>
      </c>
    </row>
    <row r="1681" spans="2:9">
      <c r="B1681" s="53"/>
      <c r="C1681" s="11" t="s">
        <v>169</v>
      </c>
      <c r="D1681" s="12">
        <v>6</v>
      </c>
      <c r="E1681" s="12">
        <v>9</v>
      </c>
      <c r="F1681" s="12">
        <v>3</v>
      </c>
      <c r="G1681" s="12">
        <v>7</v>
      </c>
      <c r="H1681" s="2">
        <f>INDEX(foe_table!$A$2:$A$78,MATCH(IF(B1681=0,I1680,B1681),foe_table!$B$2:$B$78,0))</f>
        <v>0</v>
      </c>
      <c r="I1681" s="2" t="str">
        <f t="shared" si="25"/>
        <v>Environmental Studies</v>
      </c>
    </row>
    <row r="1682" spans="2:9">
      <c r="B1682" s="53"/>
      <c r="C1682" s="11" t="s">
        <v>20</v>
      </c>
      <c r="D1682" s="12">
        <v>57</v>
      </c>
      <c r="E1682" s="12">
        <v>36</v>
      </c>
      <c r="F1682" s="12">
        <v>31</v>
      </c>
      <c r="G1682" s="12">
        <v>17</v>
      </c>
      <c r="H1682" s="2">
        <f>INDEX(foe_table!$A$2:$A$78,MATCH(IF(B1682=0,I1681,B1682),foe_table!$B$2:$B$78,0))</f>
        <v>0</v>
      </c>
      <c r="I1682" s="2" t="str">
        <f t="shared" ref="I1682:I1745" si="26">IF(B1682=0,I1681,B1682)</f>
        <v>Environmental Studies</v>
      </c>
    </row>
    <row r="1683" spans="2:9">
      <c r="B1683" s="53"/>
      <c r="C1683" s="11" t="s">
        <v>21</v>
      </c>
      <c r="D1683" s="12">
        <v>4</v>
      </c>
      <c r="E1683" s="12">
        <v>0</v>
      </c>
      <c r="F1683" s="12">
        <v>10</v>
      </c>
      <c r="G1683" s="12">
        <v>0</v>
      </c>
      <c r="H1683" s="2">
        <f>INDEX(foe_table!$A$2:$A$78,MATCH(IF(B1683=0,I1682,B1683),foe_table!$B$2:$B$78,0))</f>
        <v>0</v>
      </c>
      <c r="I1683" s="2" t="str">
        <f t="shared" si="26"/>
        <v>Environmental Studies</v>
      </c>
    </row>
    <row r="1684" spans="2:9">
      <c r="B1684" s="53"/>
      <c r="C1684" s="11" t="s">
        <v>170</v>
      </c>
      <c r="D1684" s="12">
        <v>14</v>
      </c>
      <c r="E1684" s="12">
        <v>16</v>
      </c>
      <c r="F1684" s="12">
        <v>16</v>
      </c>
      <c r="G1684" s="12">
        <v>6</v>
      </c>
      <c r="H1684" s="2">
        <f>INDEX(foe_table!$A$2:$A$78,MATCH(IF(B1684=0,I1683,B1684),foe_table!$B$2:$B$78,0))</f>
        <v>0</v>
      </c>
      <c r="I1684" s="2" t="str">
        <f t="shared" si="26"/>
        <v>Environmental Studies</v>
      </c>
    </row>
    <row r="1685" spans="2:9">
      <c r="B1685" s="53"/>
      <c r="C1685" s="11" t="s">
        <v>22</v>
      </c>
      <c r="D1685" s="12">
        <v>10</v>
      </c>
      <c r="E1685" s="12">
        <v>12</v>
      </c>
      <c r="F1685" s="12">
        <v>7</v>
      </c>
      <c r="G1685" s="12">
        <v>7</v>
      </c>
      <c r="H1685" s="2">
        <f>INDEX(foe_table!$A$2:$A$78,MATCH(IF(B1685=0,I1684,B1685),foe_table!$B$2:$B$78,0))</f>
        <v>0</v>
      </c>
      <c r="I1685" s="2" t="str">
        <f t="shared" si="26"/>
        <v>Environmental Studies</v>
      </c>
    </row>
    <row r="1686" spans="2:9">
      <c r="B1686" s="53"/>
      <c r="C1686" s="11" t="s">
        <v>23</v>
      </c>
      <c r="D1686" s="12">
        <v>4</v>
      </c>
      <c r="E1686" s="12">
        <v>6</v>
      </c>
      <c r="F1686" s="12">
        <v>3</v>
      </c>
      <c r="G1686" s="12">
        <v>0</v>
      </c>
      <c r="H1686" s="2">
        <f>INDEX(foe_table!$A$2:$A$78,MATCH(IF(B1686=0,I1685,B1686),foe_table!$B$2:$B$78,0))</f>
        <v>0</v>
      </c>
      <c r="I1686" s="2" t="str">
        <f t="shared" si="26"/>
        <v>Environmental Studies</v>
      </c>
    </row>
    <row r="1687" spans="2:9">
      <c r="B1687" s="53"/>
      <c r="C1687" s="11" t="s">
        <v>24</v>
      </c>
      <c r="D1687" s="12">
        <v>151</v>
      </c>
      <c r="E1687" s="12">
        <v>86</v>
      </c>
      <c r="F1687" s="12">
        <v>189</v>
      </c>
      <c r="G1687" s="12">
        <v>286</v>
      </c>
      <c r="H1687" s="2">
        <f>INDEX(foe_table!$A$2:$A$78,MATCH(IF(B1687=0,I1686,B1687),foe_table!$B$2:$B$78,0))</f>
        <v>0</v>
      </c>
      <c r="I1687" s="2" t="str">
        <f t="shared" si="26"/>
        <v>Environmental Studies</v>
      </c>
    </row>
    <row r="1688" spans="2:9">
      <c r="B1688" s="52" t="s">
        <v>72</v>
      </c>
      <c r="C1688" s="11" t="s">
        <v>0</v>
      </c>
      <c r="D1688" s="12">
        <v>0</v>
      </c>
      <c r="E1688" s="12">
        <v>0</v>
      </c>
      <c r="F1688" s="12">
        <v>0</v>
      </c>
      <c r="G1688" s="12">
        <v>0</v>
      </c>
      <c r="H1688" s="2">
        <f>INDEX(foe_table!$A$2:$A$78,MATCH(IF(B1688=0,I1687,B1688),foe_table!$B$2:$B$78,0))</f>
        <v>0</v>
      </c>
      <c r="I1688" s="2" t="str">
        <f t="shared" si="26"/>
        <v>Other Agriculture, Environmental and Related Studies</v>
      </c>
    </row>
    <row r="1689" spans="2:9">
      <c r="B1689" s="53"/>
      <c r="C1689" s="11" t="s">
        <v>1</v>
      </c>
      <c r="D1689" s="12">
        <v>0</v>
      </c>
      <c r="E1689" s="12">
        <v>0</v>
      </c>
      <c r="F1689" s="12">
        <v>0</v>
      </c>
      <c r="G1689" s="12">
        <v>0</v>
      </c>
      <c r="H1689" s="2">
        <f>INDEX(foe_table!$A$2:$A$78,MATCH(IF(B1689=0,I1688,B1689),foe_table!$B$2:$B$78,0))</f>
        <v>0</v>
      </c>
      <c r="I1689" s="2" t="str">
        <f t="shared" si="26"/>
        <v>Other Agriculture, Environmental and Related Studies</v>
      </c>
    </row>
    <row r="1690" spans="2:9">
      <c r="B1690" s="53"/>
      <c r="C1690" s="11" t="s">
        <v>2</v>
      </c>
      <c r="D1690" s="12">
        <v>0</v>
      </c>
      <c r="E1690" s="12">
        <v>0</v>
      </c>
      <c r="F1690" s="12">
        <v>0</v>
      </c>
      <c r="G1690" s="12">
        <v>0</v>
      </c>
      <c r="H1690" s="2">
        <f>INDEX(foe_table!$A$2:$A$78,MATCH(IF(B1690=0,I1689,B1690),foe_table!$B$2:$B$78,0))</f>
        <v>0</v>
      </c>
      <c r="I1690" s="2" t="str">
        <f t="shared" si="26"/>
        <v>Other Agriculture, Environmental and Related Studies</v>
      </c>
    </row>
    <row r="1691" spans="2:9">
      <c r="B1691" s="53"/>
      <c r="C1691" s="11" t="s">
        <v>142</v>
      </c>
      <c r="D1691" s="12">
        <v>0</v>
      </c>
      <c r="E1691" s="12">
        <v>0</v>
      </c>
      <c r="F1691" s="12">
        <v>0</v>
      </c>
      <c r="G1691" s="12">
        <v>0</v>
      </c>
      <c r="H1691" s="2">
        <f>INDEX(foe_table!$A$2:$A$78,MATCH(IF(B1691=0,I1690,B1691),foe_table!$B$2:$B$78,0))</f>
        <v>0</v>
      </c>
      <c r="I1691" s="2" t="str">
        <f t="shared" si="26"/>
        <v>Other Agriculture, Environmental and Related Studies</v>
      </c>
    </row>
    <row r="1692" spans="2:9">
      <c r="B1692" s="53"/>
      <c r="C1692" s="11" t="s">
        <v>143</v>
      </c>
      <c r="D1692" s="12">
        <v>0</v>
      </c>
      <c r="E1692" s="12">
        <v>0</v>
      </c>
      <c r="F1692" s="12">
        <v>0</v>
      </c>
      <c r="G1692" s="12">
        <v>0</v>
      </c>
      <c r="H1692" s="2">
        <f>INDEX(foe_table!$A$2:$A$78,MATCH(IF(B1692=0,I1691,B1692),foe_table!$B$2:$B$78,0))</f>
        <v>0</v>
      </c>
      <c r="I1692" s="2" t="str">
        <f t="shared" si="26"/>
        <v>Other Agriculture, Environmental and Related Studies</v>
      </c>
    </row>
    <row r="1693" spans="2:9">
      <c r="B1693" s="53"/>
      <c r="C1693" s="11" t="s">
        <v>3</v>
      </c>
      <c r="D1693" s="12">
        <v>0</v>
      </c>
      <c r="E1693" s="12">
        <v>0</v>
      </c>
      <c r="F1693" s="12">
        <v>0</v>
      </c>
      <c r="G1693" s="12">
        <v>0</v>
      </c>
      <c r="H1693" s="2">
        <f>INDEX(foe_table!$A$2:$A$78,MATCH(IF(B1693=0,I1692,B1693),foe_table!$B$2:$B$78,0))</f>
        <v>0</v>
      </c>
      <c r="I1693" s="2" t="str">
        <f t="shared" si="26"/>
        <v>Other Agriculture, Environmental and Related Studies</v>
      </c>
    </row>
    <row r="1694" spans="2:9">
      <c r="B1694" s="53"/>
      <c r="C1694" s="11" t="s">
        <v>144</v>
      </c>
      <c r="D1694" s="12">
        <v>0</v>
      </c>
      <c r="E1694" s="12">
        <v>0</v>
      </c>
      <c r="F1694" s="12">
        <v>0</v>
      </c>
      <c r="G1694" s="12">
        <v>0</v>
      </c>
      <c r="H1694" s="2">
        <f>INDEX(foe_table!$A$2:$A$78,MATCH(IF(B1694=0,I1693,B1694),foe_table!$B$2:$B$78,0))</f>
        <v>0</v>
      </c>
      <c r="I1694" s="2" t="str">
        <f t="shared" si="26"/>
        <v>Other Agriculture, Environmental and Related Studies</v>
      </c>
    </row>
    <row r="1695" spans="2:9">
      <c r="B1695" s="53"/>
      <c r="C1695" s="11" t="s">
        <v>145</v>
      </c>
      <c r="D1695" s="12">
        <v>0</v>
      </c>
      <c r="E1695" s="12">
        <v>0</v>
      </c>
      <c r="F1695" s="12">
        <v>0</v>
      </c>
      <c r="G1695" s="12">
        <v>0</v>
      </c>
      <c r="H1695" s="2">
        <f>INDEX(foe_table!$A$2:$A$78,MATCH(IF(B1695=0,I1694,B1695),foe_table!$B$2:$B$78,0))</f>
        <v>0</v>
      </c>
      <c r="I1695" s="2" t="str">
        <f t="shared" si="26"/>
        <v>Other Agriculture, Environmental and Related Studies</v>
      </c>
    </row>
    <row r="1696" spans="2:9">
      <c r="B1696" s="53"/>
      <c r="C1696" s="11" t="s">
        <v>146</v>
      </c>
      <c r="D1696" s="12">
        <v>0</v>
      </c>
      <c r="E1696" s="12">
        <v>0</v>
      </c>
      <c r="F1696" s="12">
        <v>0</v>
      </c>
      <c r="G1696" s="12">
        <v>0</v>
      </c>
      <c r="H1696" s="2">
        <f>INDEX(foe_table!$A$2:$A$78,MATCH(IF(B1696=0,I1695,B1696),foe_table!$B$2:$B$78,0))</f>
        <v>0</v>
      </c>
      <c r="I1696" s="2" t="str">
        <f t="shared" si="26"/>
        <v>Other Agriculture, Environmental and Related Studies</v>
      </c>
    </row>
    <row r="1697" spans="2:9">
      <c r="B1697" s="53"/>
      <c r="C1697" s="11" t="s">
        <v>147</v>
      </c>
      <c r="D1697" s="12">
        <v>0</v>
      </c>
      <c r="E1697" s="12">
        <v>0</v>
      </c>
      <c r="F1697" s="12">
        <v>0</v>
      </c>
      <c r="G1697" s="12">
        <v>0</v>
      </c>
      <c r="H1697" s="2">
        <f>INDEX(foe_table!$A$2:$A$78,MATCH(IF(B1697=0,I1696,B1697),foe_table!$B$2:$B$78,0))</f>
        <v>0</v>
      </c>
      <c r="I1697" s="2" t="str">
        <f t="shared" si="26"/>
        <v>Other Agriculture, Environmental and Related Studies</v>
      </c>
    </row>
    <row r="1698" spans="2:9">
      <c r="B1698" s="53"/>
      <c r="C1698" s="11" t="s">
        <v>148</v>
      </c>
      <c r="D1698" s="12">
        <v>0</v>
      </c>
      <c r="E1698" s="12">
        <v>0</v>
      </c>
      <c r="F1698" s="12">
        <v>0</v>
      </c>
      <c r="G1698" s="12">
        <v>0</v>
      </c>
      <c r="H1698" s="2">
        <f>INDEX(foe_table!$A$2:$A$78,MATCH(IF(B1698=0,I1697,B1698),foe_table!$B$2:$B$78,0))</f>
        <v>0</v>
      </c>
      <c r="I1698" s="2" t="str">
        <f t="shared" si="26"/>
        <v>Other Agriculture, Environmental and Related Studies</v>
      </c>
    </row>
    <row r="1699" spans="2:9">
      <c r="B1699" s="53"/>
      <c r="C1699" s="11" t="s">
        <v>149</v>
      </c>
      <c r="D1699" s="12">
        <v>0</v>
      </c>
      <c r="E1699" s="12">
        <v>0</v>
      </c>
      <c r="F1699" s="12">
        <v>0</v>
      </c>
      <c r="G1699" s="12">
        <v>0</v>
      </c>
      <c r="H1699" s="2">
        <f>INDEX(foe_table!$A$2:$A$78,MATCH(IF(B1699=0,I1698,B1699),foe_table!$B$2:$B$78,0))</f>
        <v>0</v>
      </c>
      <c r="I1699" s="2" t="str">
        <f t="shared" si="26"/>
        <v>Other Agriculture, Environmental and Related Studies</v>
      </c>
    </row>
    <row r="1700" spans="2:9">
      <c r="B1700" s="53"/>
      <c r="C1700" s="11" t="s">
        <v>150</v>
      </c>
      <c r="D1700" s="12">
        <v>0</v>
      </c>
      <c r="E1700" s="12">
        <v>0</v>
      </c>
      <c r="F1700" s="12">
        <v>0</v>
      </c>
      <c r="G1700" s="12">
        <v>0</v>
      </c>
      <c r="H1700" s="2">
        <f>INDEX(foe_table!$A$2:$A$78,MATCH(IF(B1700=0,I1699,B1700),foe_table!$B$2:$B$78,0))</f>
        <v>0</v>
      </c>
      <c r="I1700" s="2" t="str">
        <f t="shared" si="26"/>
        <v>Other Agriculture, Environmental and Related Studies</v>
      </c>
    </row>
    <row r="1701" spans="2:9">
      <c r="B1701" s="53"/>
      <c r="C1701" s="11" t="s">
        <v>4</v>
      </c>
      <c r="D1701" s="12">
        <v>0</v>
      </c>
      <c r="E1701" s="12">
        <v>0</v>
      </c>
      <c r="F1701" s="12">
        <v>0</v>
      </c>
      <c r="G1701" s="12">
        <v>0</v>
      </c>
      <c r="H1701" s="2">
        <f>INDEX(foe_table!$A$2:$A$78,MATCH(IF(B1701=0,I1700,B1701),foe_table!$B$2:$B$78,0))</f>
        <v>0</v>
      </c>
      <c r="I1701" s="2" t="str">
        <f t="shared" si="26"/>
        <v>Other Agriculture, Environmental and Related Studies</v>
      </c>
    </row>
    <row r="1702" spans="2:9">
      <c r="B1702" s="53"/>
      <c r="C1702" s="11" t="s">
        <v>151</v>
      </c>
      <c r="D1702" s="12">
        <v>0</v>
      </c>
      <c r="E1702" s="12">
        <v>0</v>
      </c>
      <c r="F1702" s="12">
        <v>0</v>
      </c>
      <c r="G1702" s="12">
        <v>0</v>
      </c>
      <c r="H1702" s="2">
        <f>INDEX(foe_table!$A$2:$A$78,MATCH(IF(B1702=0,I1701,B1702),foe_table!$B$2:$B$78,0))</f>
        <v>0</v>
      </c>
      <c r="I1702" s="2" t="str">
        <f t="shared" si="26"/>
        <v>Other Agriculture, Environmental and Related Studies</v>
      </c>
    </row>
    <row r="1703" spans="2:9">
      <c r="B1703" s="53"/>
      <c r="C1703" s="11" t="s">
        <v>152</v>
      </c>
      <c r="D1703" s="12">
        <v>0</v>
      </c>
      <c r="E1703" s="12">
        <v>0</v>
      </c>
      <c r="F1703" s="12">
        <v>0</v>
      </c>
      <c r="G1703" s="12">
        <v>0</v>
      </c>
      <c r="H1703" s="2">
        <f>INDEX(foe_table!$A$2:$A$78,MATCH(IF(B1703=0,I1702,B1703),foe_table!$B$2:$B$78,0))</f>
        <v>0</v>
      </c>
      <c r="I1703" s="2" t="str">
        <f t="shared" si="26"/>
        <v>Other Agriculture, Environmental and Related Studies</v>
      </c>
    </row>
    <row r="1704" spans="2:9">
      <c r="B1704" s="53"/>
      <c r="C1704" s="11" t="s">
        <v>153</v>
      </c>
      <c r="D1704" s="12">
        <v>0</v>
      </c>
      <c r="E1704" s="12">
        <v>0</v>
      </c>
      <c r="F1704" s="12">
        <v>0</v>
      </c>
      <c r="G1704" s="12">
        <v>0</v>
      </c>
      <c r="H1704" s="2">
        <f>INDEX(foe_table!$A$2:$A$78,MATCH(IF(B1704=0,I1703,B1704),foe_table!$B$2:$B$78,0))</f>
        <v>0</v>
      </c>
      <c r="I1704" s="2" t="str">
        <f t="shared" si="26"/>
        <v>Other Agriculture, Environmental and Related Studies</v>
      </c>
    </row>
    <row r="1705" spans="2:9">
      <c r="B1705" s="53"/>
      <c r="C1705" s="11" t="s">
        <v>154</v>
      </c>
      <c r="D1705" s="12">
        <v>0</v>
      </c>
      <c r="E1705" s="12">
        <v>0</v>
      </c>
      <c r="F1705" s="12">
        <v>0</v>
      </c>
      <c r="G1705" s="12">
        <v>0</v>
      </c>
      <c r="H1705" s="2">
        <f>INDEX(foe_table!$A$2:$A$78,MATCH(IF(B1705=0,I1704,B1705),foe_table!$B$2:$B$78,0))</f>
        <v>0</v>
      </c>
      <c r="I1705" s="2" t="str">
        <f t="shared" si="26"/>
        <v>Other Agriculture, Environmental and Related Studies</v>
      </c>
    </row>
    <row r="1706" spans="2:9">
      <c r="B1706" s="53"/>
      <c r="C1706" s="11" t="s">
        <v>5</v>
      </c>
      <c r="D1706" s="12">
        <v>0</v>
      </c>
      <c r="E1706" s="12">
        <v>0</v>
      </c>
      <c r="F1706" s="12">
        <v>0</v>
      </c>
      <c r="G1706" s="12">
        <v>0</v>
      </c>
      <c r="H1706" s="2">
        <f>INDEX(foe_table!$A$2:$A$78,MATCH(IF(B1706=0,I1705,B1706),foe_table!$B$2:$B$78,0))</f>
        <v>0</v>
      </c>
      <c r="I1706" s="2" t="str">
        <f t="shared" si="26"/>
        <v>Other Agriculture, Environmental and Related Studies</v>
      </c>
    </row>
    <row r="1707" spans="2:9">
      <c r="B1707" s="53"/>
      <c r="C1707" s="11" t="s">
        <v>155</v>
      </c>
      <c r="D1707" s="12">
        <v>0</v>
      </c>
      <c r="E1707" s="12">
        <v>0</v>
      </c>
      <c r="F1707" s="12">
        <v>0</v>
      </c>
      <c r="G1707" s="12">
        <v>0</v>
      </c>
      <c r="H1707" s="2">
        <f>INDEX(foe_table!$A$2:$A$78,MATCH(IF(B1707=0,I1706,B1707),foe_table!$B$2:$B$78,0))</f>
        <v>0</v>
      </c>
      <c r="I1707" s="2" t="str">
        <f t="shared" si="26"/>
        <v>Other Agriculture, Environmental and Related Studies</v>
      </c>
    </row>
    <row r="1708" spans="2:9">
      <c r="B1708" s="53"/>
      <c r="C1708" s="11" t="s">
        <v>156</v>
      </c>
      <c r="D1708" s="12">
        <v>0</v>
      </c>
      <c r="E1708" s="12">
        <v>0</v>
      </c>
      <c r="F1708" s="12">
        <v>0</v>
      </c>
      <c r="G1708" s="12">
        <v>0</v>
      </c>
      <c r="H1708" s="2">
        <f>INDEX(foe_table!$A$2:$A$78,MATCH(IF(B1708=0,I1707,B1708),foe_table!$B$2:$B$78,0))</f>
        <v>0</v>
      </c>
      <c r="I1708" s="2" t="str">
        <f t="shared" si="26"/>
        <v>Other Agriculture, Environmental and Related Studies</v>
      </c>
    </row>
    <row r="1709" spans="2:9">
      <c r="B1709" s="53"/>
      <c r="C1709" s="11" t="s">
        <v>6</v>
      </c>
      <c r="D1709" s="12">
        <v>0</v>
      </c>
      <c r="E1709" s="12">
        <v>0</v>
      </c>
      <c r="F1709" s="12">
        <v>0</v>
      </c>
      <c r="G1709" s="12">
        <v>0</v>
      </c>
      <c r="H1709" s="2">
        <f>INDEX(foe_table!$A$2:$A$78,MATCH(IF(B1709=0,I1708,B1709),foe_table!$B$2:$B$78,0))</f>
        <v>0</v>
      </c>
      <c r="I1709" s="2" t="str">
        <f t="shared" si="26"/>
        <v>Other Agriculture, Environmental and Related Studies</v>
      </c>
    </row>
    <row r="1710" spans="2:9">
      <c r="B1710" s="53"/>
      <c r="C1710" s="11" t="s">
        <v>7</v>
      </c>
      <c r="D1710" s="12">
        <v>0</v>
      </c>
      <c r="E1710" s="12">
        <v>0</v>
      </c>
      <c r="F1710" s="12">
        <v>0</v>
      </c>
      <c r="G1710" s="12">
        <v>0</v>
      </c>
      <c r="H1710" s="2">
        <f>INDEX(foe_table!$A$2:$A$78,MATCH(IF(B1710=0,I1709,B1710),foe_table!$B$2:$B$78,0))</f>
        <v>0</v>
      </c>
      <c r="I1710" s="2" t="str">
        <f t="shared" si="26"/>
        <v>Other Agriculture, Environmental and Related Studies</v>
      </c>
    </row>
    <row r="1711" spans="2:9">
      <c r="B1711" s="53"/>
      <c r="C1711" s="11" t="s">
        <v>157</v>
      </c>
      <c r="D1711" s="12">
        <v>0</v>
      </c>
      <c r="E1711" s="12">
        <v>0</v>
      </c>
      <c r="F1711" s="12">
        <v>0</v>
      </c>
      <c r="G1711" s="12">
        <v>0</v>
      </c>
      <c r="H1711" s="2">
        <f>INDEX(foe_table!$A$2:$A$78,MATCH(IF(B1711=0,I1710,B1711),foe_table!$B$2:$B$78,0))</f>
        <v>0</v>
      </c>
      <c r="I1711" s="2" t="str">
        <f t="shared" si="26"/>
        <v>Other Agriculture, Environmental and Related Studies</v>
      </c>
    </row>
    <row r="1712" spans="2:9">
      <c r="B1712" s="53"/>
      <c r="C1712" s="11" t="s">
        <v>8</v>
      </c>
      <c r="D1712" s="12">
        <v>0</v>
      </c>
      <c r="E1712" s="12">
        <v>0</v>
      </c>
      <c r="F1712" s="12">
        <v>0</v>
      </c>
      <c r="G1712" s="12">
        <v>0</v>
      </c>
      <c r="H1712" s="2">
        <f>INDEX(foe_table!$A$2:$A$78,MATCH(IF(B1712=0,I1711,B1712),foe_table!$B$2:$B$78,0))</f>
        <v>0</v>
      </c>
      <c r="I1712" s="2" t="str">
        <f t="shared" si="26"/>
        <v>Other Agriculture, Environmental and Related Studies</v>
      </c>
    </row>
    <row r="1713" spans="2:9">
      <c r="B1713" s="53"/>
      <c r="C1713" s="11" t="s">
        <v>158</v>
      </c>
      <c r="D1713" s="12">
        <v>0</v>
      </c>
      <c r="E1713" s="12">
        <v>0</v>
      </c>
      <c r="F1713" s="12">
        <v>0</v>
      </c>
      <c r="G1713" s="12">
        <v>0</v>
      </c>
      <c r="H1713" s="2">
        <f>INDEX(foe_table!$A$2:$A$78,MATCH(IF(B1713=0,I1712,B1713),foe_table!$B$2:$B$78,0))</f>
        <v>0</v>
      </c>
      <c r="I1713" s="2" t="str">
        <f t="shared" si="26"/>
        <v>Other Agriculture, Environmental and Related Studies</v>
      </c>
    </row>
    <row r="1714" spans="2:9">
      <c r="B1714" s="53"/>
      <c r="C1714" s="11" t="s">
        <v>159</v>
      </c>
      <c r="D1714" s="12">
        <v>0</v>
      </c>
      <c r="E1714" s="12">
        <v>0</v>
      </c>
      <c r="F1714" s="12">
        <v>0</v>
      </c>
      <c r="G1714" s="12">
        <v>0</v>
      </c>
      <c r="H1714" s="2">
        <f>INDEX(foe_table!$A$2:$A$78,MATCH(IF(B1714=0,I1713,B1714),foe_table!$B$2:$B$78,0))</f>
        <v>0</v>
      </c>
      <c r="I1714" s="2" t="str">
        <f t="shared" si="26"/>
        <v>Other Agriculture, Environmental and Related Studies</v>
      </c>
    </row>
    <row r="1715" spans="2:9">
      <c r="B1715" s="53"/>
      <c r="C1715" s="11" t="s">
        <v>9</v>
      </c>
      <c r="D1715" s="12">
        <v>0</v>
      </c>
      <c r="E1715" s="12">
        <v>0</v>
      </c>
      <c r="F1715" s="12">
        <v>0</v>
      </c>
      <c r="G1715" s="12">
        <v>0</v>
      </c>
      <c r="H1715" s="2">
        <f>INDEX(foe_table!$A$2:$A$78,MATCH(IF(B1715=0,I1714,B1715),foe_table!$B$2:$B$78,0))</f>
        <v>0</v>
      </c>
      <c r="I1715" s="2" t="str">
        <f t="shared" si="26"/>
        <v>Other Agriculture, Environmental and Related Studies</v>
      </c>
    </row>
    <row r="1716" spans="2:9">
      <c r="B1716" s="53"/>
      <c r="C1716" s="11" t="s">
        <v>160</v>
      </c>
      <c r="D1716" s="12">
        <v>0</v>
      </c>
      <c r="E1716" s="12">
        <v>0</v>
      </c>
      <c r="F1716" s="12">
        <v>0</v>
      </c>
      <c r="G1716" s="12">
        <v>0</v>
      </c>
      <c r="H1716" s="2">
        <f>INDEX(foe_table!$A$2:$A$78,MATCH(IF(B1716=0,I1715,B1716),foe_table!$B$2:$B$78,0))</f>
        <v>0</v>
      </c>
      <c r="I1716" s="2" t="str">
        <f t="shared" si="26"/>
        <v>Other Agriculture, Environmental and Related Studies</v>
      </c>
    </row>
    <row r="1717" spans="2:9">
      <c r="B1717" s="53"/>
      <c r="C1717" s="11" t="s">
        <v>10</v>
      </c>
      <c r="D1717" s="12">
        <v>0</v>
      </c>
      <c r="E1717" s="12">
        <v>0</v>
      </c>
      <c r="F1717" s="12">
        <v>0</v>
      </c>
      <c r="G1717" s="12">
        <v>0</v>
      </c>
      <c r="H1717" s="2">
        <f>INDEX(foe_table!$A$2:$A$78,MATCH(IF(B1717=0,I1716,B1717),foe_table!$B$2:$B$78,0))</f>
        <v>0</v>
      </c>
      <c r="I1717" s="2" t="str">
        <f t="shared" si="26"/>
        <v>Other Agriculture, Environmental and Related Studies</v>
      </c>
    </row>
    <row r="1718" spans="2:9">
      <c r="B1718" s="53"/>
      <c r="C1718" s="11" t="s">
        <v>161</v>
      </c>
      <c r="D1718" s="12">
        <v>0</v>
      </c>
      <c r="E1718" s="12">
        <v>0</v>
      </c>
      <c r="F1718" s="12">
        <v>0</v>
      </c>
      <c r="G1718" s="12">
        <v>0</v>
      </c>
      <c r="H1718" s="2">
        <f>INDEX(foe_table!$A$2:$A$78,MATCH(IF(B1718=0,I1717,B1718),foe_table!$B$2:$B$78,0))</f>
        <v>0</v>
      </c>
      <c r="I1718" s="2" t="str">
        <f t="shared" si="26"/>
        <v>Other Agriculture, Environmental and Related Studies</v>
      </c>
    </row>
    <row r="1719" spans="2:9">
      <c r="B1719" s="53"/>
      <c r="C1719" s="11" t="s">
        <v>162</v>
      </c>
      <c r="D1719" s="12">
        <v>0</v>
      </c>
      <c r="E1719" s="12">
        <v>0</v>
      </c>
      <c r="F1719" s="12">
        <v>0</v>
      </c>
      <c r="G1719" s="12">
        <v>0</v>
      </c>
      <c r="H1719" s="2">
        <f>INDEX(foe_table!$A$2:$A$78,MATCH(IF(B1719=0,I1718,B1719),foe_table!$B$2:$B$78,0))</f>
        <v>0</v>
      </c>
      <c r="I1719" s="2" t="str">
        <f t="shared" si="26"/>
        <v>Other Agriculture, Environmental and Related Studies</v>
      </c>
    </row>
    <row r="1720" spans="2:9">
      <c r="B1720" s="53"/>
      <c r="C1720" s="11" t="s">
        <v>163</v>
      </c>
      <c r="D1720" s="12">
        <v>0</v>
      </c>
      <c r="E1720" s="12">
        <v>0</v>
      </c>
      <c r="F1720" s="12">
        <v>0</v>
      </c>
      <c r="G1720" s="12">
        <v>0</v>
      </c>
      <c r="H1720" s="2">
        <f>INDEX(foe_table!$A$2:$A$78,MATCH(IF(B1720=0,I1719,B1720),foe_table!$B$2:$B$78,0))</f>
        <v>0</v>
      </c>
      <c r="I1720" s="2" t="str">
        <f t="shared" si="26"/>
        <v>Other Agriculture, Environmental and Related Studies</v>
      </c>
    </row>
    <row r="1721" spans="2:9">
      <c r="B1721" s="53"/>
      <c r="C1721" s="11" t="s">
        <v>11</v>
      </c>
      <c r="D1721" s="12">
        <v>0</v>
      </c>
      <c r="E1721" s="12">
        <v>0</v>
      </c>
      <c r="F1721" s="12">
        <v>0</v>
      </c>
      <c r="G1721" s="12">
        <v>0</v>
      </c>
      <c r="H1721" s="2">
        <f>INDEX(foe_table!$A$2:$A$78,MATCH(IF(B1721=0,I1720,B1721),foe_table!$B$2:$B$78,0))</f>
        <v>0</v>
      </c>
      <c r="I1721" s="2" t="str">
        <f t="shared" si="26"/>
        <v>Other Agriculture, Environmental and Related Studies</v>
      </c>
    </row>
    <row r="1722" spans="2:9">
      <c r="B1722" s="53"/>
      <c r="C1722" s="11" t="s">
        <v>164</v>
      </c>
      <c r="D1722" s="12">
        <v>0</v>
      </c>
      <c r="E1722" s="12">
        <v>0</v>
      </c>
      <c r="F1722" s="12">
        <v>0</v>
      </c>
      <c r="G1722" s="12">
        <v>0</v>
      </c>
      <c r="H1722" s="2">
        <f>INDEX(foe_table!$A$2:$A$78,MATCH(IF(B1722=0,I1721,B1722),foe_table!$B$2:$B$78,0))</f>
        <v>0</v>
      </c>
      <c r="I1722" s="2" t="str">
        <f t="shared" si="26"/>
        <v>Other Agriculture, Environmental and Related Studies</v>
      </c>
    </row>
    <row r="1723" spans="2:9">
      <c r="B1723" s="53"/>
      <c r="C1723" s="11" t="s">
        <v>12</v>
      </c>
      <c r="D1723" s="12">
        <v>0</v>
      </c>
      <c r="E1723" s="12">
        <v>0</v>
      </c>
      <c r="F1723" s="12">
        <v>0</v>
      </c>
      <c r="G1723" s="12">
        <v>0</v>
      </c>
      <c r="H1723" s="2">
        <f>INDEX(foe_table!$A$2:$A$78,MATCH(IF(B1723=0,I1722,B1723),foe_table!$B$2:$B$78,0))</f>
        <v>0</v>
      </c>
      <c r="I1723" s="2" t="str">
        <f t="shared" si="26"/>
        <v>Other Agriculture, Environmental and Related Studies</v>
      </c>
    </row>
    <row r="1724" spans="2:9">
      <c r="B1724" s="53"/>
      <c r="C1724" s="11" t="s">
        <v>165</v>
      </c>
      <c r="D1724" s="12">
        <v>0</v>
      </c>
      <c r="E1724" s="12">
        <v>0</v>
      </c>
      <c r="F1724" s="12">
        <v>0</v>
      </c>
      <c r="G1724" s="12">
        <v>0</v>
      </c>
      <c r="H1724" s="2">
        <f>INDEX(foe_table!$A$2:$A$78,MATCH(IF(B1724=0,I1723,B1724),foe_table!$B$2:$B$78,0))</f>
        <v>0</v>
      </c>
      <c r="I1724" s="2" t="str">
        <f t="shared" si="26"/>
        <v>Other Agriculture, Environmental and Related Studies</v>
      </c>
    </row>
    <row r="1725" spans="2:9">
      <c r="B1725" s="53"/>
      <c r="C1725" s="11" t="s">
        <v>13</v>
      </c>
      <c r="D1725" s="12">
        <v>0</v>
      </c>
      <c r="E1725" s="12">
        <v>0</v>
      </c>
      <c r="F1725" s="12">
        <v>0</v>
      </c>
      <c r="G1725" s="12">
        <v>0</v>
      </c>
      <c r="H1725" s="2">
        <f>INDEX(foe_table!$A$2:$A$78,MATCH(IF(B1725=0,I1724,B1725),foe_table!$B$2:$B$78,0))</f>
        <v>0</v>
      </c>
      <c r="I1725" s="2" t="str">
        <f t="shared" si="26"/>
        <v>Other Agriculture, Environmental and Related Studies</v>
      </c>
    </row>
    <row r="1726" spans="2:9">
      <c r="B1726" s="53"/>
      <c r="C1726" s="11" t="s">
        <v>166</v>
      </c>
      <c r="D1726" s="12">
        <v>0</v>
      </c>
      <c r="E1726" s="12">
        <v>0</v>
      </c>
      <c r="F1726" s="12">
        <v>0</v>
      </c>
      <c r="G1726" s="12">
        <v>0</v>
      </c>
      <c r="H1726" s="2">
        <f>INDEX(foe_table!$A$2:$A$78,MATCH(IF(B1726=0,I1725,B1726),foe_table!$B$2:$B$78,0))</f>
        <v>0</v>
      </c>
      <c r="I1726" s="2" t="str">
        <f t="shared" si="26"/>
        <v>Other Agriculture, Environmental and Related Studies</v>
      </c>
    </row>
    <row r="1727" spans="2:9">
      <c r="B1727" s="53"/>
      <c r="C1727" s="11" t="s">
        <v>14</v>
      </c>
      <c r="D1727" s="12">
        <v>0</v>
      </c>
      <c r="E1727" s="12">
        <v>0</v>
      </c>
      <c r="F1727" s="12">
        <v>0</v>
      </c>
      <c r="G1727" s="12">
        <v>0</v>
      </c>
      <c r="H1727" s="2">
        <f>INDEX(foe_table!$A$2:$A$78,MATCH(IF(B1727=0,I1726,B1727),foe_table!$B$2:$B$78,0))</f>
        <v>0</v>
      </c>
      <c r="I1727" s="2" t="str">
        <f t="shared" si="26"/>
        <v>Other Agriculture, Environmental and Related Studies</v>
      </c>
    </row>
    <row r="1728" spans="2:9">
      <c r="B1728" s="53"/>
      <c r="C1728" s="11" t="s">
        <v>167</v>
      </c>
      <c r="D1728" s="12">
        <v>0</v>
      </c>
      <c r="E1728" s="12">
        <v>0</v>
      </c>
      <c r="F1728" s="12">
        <v>0</v>
      </c>
      <c r="G1728" s="12">
        <v>0</v>
      </c>
      <c r="H1728" s="2">
        <f>INDEX(foe_table!$A$2:$A$78,MATCH(IF(B1728=0,I1727,B1728),foe_table!$B$2:$B$78,0))</f>
        <v>0</v>
      </c>
      <c r="I1728" s="2" t="str">
        <f t="shared" si="26"/>
        <v>Other Agriculture, Environmental and Related Studies</v>
      </c>
    </row>
    <row r="1729" spans="2:9">
      <c r="B1729" s="53"/>
      <c r="C1729" s="11" t="s">
        <v>15</v>
      </c>
      <c r="D1729" s="12">
        <v>0</v>
      </c>
      <c r="E1729" s="12">
        <v>0</v>
      </c>
      <c r="F1729" s="12">
        <v>0</v>
      </c>
      <c r="G1729" s="12">
        <v>0</v>
      </c>
      <c r="H1729" s="2">
        <f>INDEX(foe_table!$A$2:$A$78,MATCH(IF(B1729=0,I1728,B1729),foe_table!$B$2:$B$78,0))</f>
        <v>0</v>
      </c>
      <c r="I1729" s="2" t="str">
        <f t="shared" si="26"/>
        <v>Other Agriculture, Environmental and Related Studies</v>
      </c>
    </row>
    <row r="1730" spans="2:9">
      <c r="B1730" s="53"/>
      <c r="C1730" s="11" t="s">
        <v>168</v>
      </c>
      <c r="D1730" s="12">
        <v>0</v>
      </c>
      <c r="E1730" s="12">
        <v>0</v>
      </c>
      <c r="F1730" s="12">
        <v>0</v>
      </c>
      <c r="G1730" s="12">
        <v>0</v>
      </c>
      <c r="H1730" s="2">
        <f>INDEX(foe_table!$A$2:$A$78,MATCH(IF(B1730=0,I1729,B1730),foe_table!$B$2:$B$78,0))</f>
        <v>0</v>
      </c>
      <c r="I1730" s="2" t="str">
        <f t="shared" si="26"/>
        <v>Other Agriculture, Environmental and Related Studies</v>
      </c>
    </row>
    <row r="1731" spans="2:9">
      <c r="B1731" s="53"/>
      <c r="C1731" s="11" t="s">
        <v>16</v>
      </c>
      <c r="D1731" s="12">
        <v>0</v>
      </c>
      <c r="E1731" s="12">
        <v>0</v>
      </c>
      <c r="F1731" s="12">
        <v>0</v>
      </c>
      <c r="G1731" s="12">
        <v>0</v>
      </c>
      <c r="H1731" s="2">
        <f>INDEX(foe_table!$A$2:$A$78,MATCH(IF(B1731=0,I1730,B1731),foe_table!$B$2:$B$78,0))</f>
        <v>0</v>
      </c>
      <c r="I1731" s="2" t="str">
        <f t="shared" si="26"/>
        <v>Other Agriculture, Environmental and Related Studies</v>
      </c>
    </row>
    <row r="1732" spans="2:9">
      <c r="B1732" s="53"/>
      <c r="C1732" s="11" t="s">
        <v>17</v>
      </c>
      <c r="D1732" s="12">
        <v>0</v>
      </c>
      <c r="E1732" s="12">
        <v>0</v>
      </c>
      <c r="F1732" s="12">
        <v>0</v>
      </c>
      <c r="G1732" s="12">
        <v>0</v>
      </c>
      <c r="H1732" s="2">
        <f>INDEX(foe_table!$A$2:$A$78,MATCH(IF(B1732=0,I1731,B1732),foe_table!$B$2:$B$78,0))</f>
        <v>0</v>
      </c>
      <c r="I1732" s="2" t="str">
        <f t="shared" si="26"/>
        <v>Other Agriculture, Environmental and Related Studies</v>
      </c>
    </row>
    <row r="1733" spans="2:9">
      <c r="B1733" s="53"/>
      <c r="C1733" s="11" t="s">
        <v>18</v>
      </c>
      <c r="D1733" s="12">
        <v>0</v>
      </c>
      <c r="E1733" s="12">
        <v>0</v>
      </c>
      <c r="F1733" s="12">
        <v>0</v>
      </c>
      <c r="G1733" s="12">
        <v>0</v>
      </c>
      <c r="H1733" s="2">
        <f>INDEX(foe_table!$A$2:$A$78,MATCH(IF(B1733=0,I1732,B1733),foe_table!$B$2:$B$78,0))</f>
        <v>0</v>
      </c>
      <c r="I1733" s="2" t="str">
        <f t="shared" si="26"/>
        <v>Other Agriculture, Environmental and Related Studies</v>
      </c>
    </row>
    <row r="1734" spans="2:9">
      <c r="B1734" s="53"/>
      <c r="C1734" s="11" t="s">
        <v>19</v>
      </c>
      <c r="D1734" s="12">
        <v>0</v>
      </c>
      <c r="E1734" s="12">
        <v>0</v>
      </c>
      <c r="F1734" s="12">
        <v>0</v>
      </c>
      <c r="G1734" s="12">
        <v>0</v>
      </c>
      <c r="H1734" s="2">
        <f>INDEX(foe_table!$A$2:$A$78,MATCH(IF(B1734=0,I1733,B1734),foe_table!$B$2:$B$78,0))</f>
        <v>0</v>
      </c>
      <c r="I1734" s="2" t="str">
        <f t="shared" si="26"/>
        <v>Other Agriculture, Environmental and Related Studies</v>
      </c>
    </row>
    <row r="1735" spans="2:9">
      <c r="B1735" s="53"/>
      <c r="C1735" s="11" t="s">
        <v>169</v>
      </c>
      <c r="D1735" s="12">
        <v>0</v>
      </c>
      <c r="E1735" s="12">
        <v>0</v>
      </c>
      <c r="F1735" s="12">
        <v>0</v>
      </c>
      <c r="G1735" s="12">
        <v>0</v>
      </c>
      <c r="H1735" s="2">
        <f>INDEX(foe_table!$A$2:$A$78,MATCH(IF(B1735=0,I1734,B1735),foe_table!$B$2:$B$78,0))</f>
        <v>0</v>
      </c>
      <c r="I1735" s="2" t="str">
        <f t="shared" si="26"/>
        <v>Other Agriculture, Environmental and Related Studies</v>
      </c>
    </row>
    <row r="1736" spans="2:9">
      <c r="B1736" s="53"/>
      <c r="C1736" s="11" t="s">
        <v>20</v>
      </c>
      <c r="D1736" s="12">
        <v>0</v>
      </c>
      <c r="E1736" s="12">
        <v>0</v>
      </c>
      <c r="F1736" s="12">
        <v>0</v>
      </c>
      <c r="G1736" s="12">
        <v>0</v>
      </c>
      <c r="H1736" s="2">
        <f>INDEX(foe_table!$A$2:$A$78,MATCH(IF(B1736=0,I1735,B1736),foe_table!$B$2:$B$78,0))</f>
        <v>0</v>
      </c>
      <c r="I1736" s="2" t="str">
        <f t="shared" si="26"/>
        <v>Other Agriculture, Environmental and Related Studies</v>
      </c>
    </row>
    <row r="1737" spans="2:9">
      <c r="B1737" s="53"/>
      <c r="C1737" s="11" t="s">
        <v>21</v>
      </c>
      <c r="D1737" s="12">
        <v>0</v>
      </c>
      <c r="E1737" s="12">
        <v>0</v>
      </c>
      <c r="F1737" s="12">
        <v>0</v>
      </c>
      <c r="G1737" s="12">
        <v>0</v>
      </c>
      <c r="H1737" s="2">
        <f>INDEX(foe_table!$A$2:$A$78,MATCH(IF(B1737=0,I1736,B1737),foe_table!$B$2:$B$78,0))</f>
        <v>0</v>
      </c>
      <c r="I1737" s="2" t="str">
        <f t="shared" si="26"/>
        <v>Other Agriculture, Environmental and Related Studies</v>
      </c>
    </row>
    <row r="1738" spans="2:9">
      <c r="B1738" s="53"/>
      <c r="C1738" s="11" t="s">
        <v>170</v>
      </c>
      <c r="D1738" s="12">
        <v>0</v>
      </c>
      <c r="E1738" s="12">
        <v>0</v>
      </c>
      <c r="F1738" s="12">
        <v>0</v>
      </c>
      <c r="G1738" s="12">
        <v>0</v>
      </c>
      <c r="H1738" s="2">
        <f>INDEX(foe_table!$A$2:$A$78,MATCH(IF(B1738=0,I1737,B1738),foe_table!$B$2:$B$78,0))</f>
        <v>0</v>
      </c>
      <c r="I1738" s="2" t="str">
        <f t="shared" si="26"/>
        <v>Other Agriculture, Environmental and Related Studies</v>
      </c>
    </row>
    <row r="1739" spans="2:9">
      <c r="B1739" s="53"/>
      <c r="C1739" s="11" t="s">
        <v>22</v>
      </c>
      <c r="D1739" s="12">
        <v>0</v>
      </c>
      <c r="E1739" s="12">
        <v>0</v>
      </c>
      <c r="F1739" s="12">
        <v>0</v>
      </c>
      <c r="G1739" s="12">
        <v>0</v>
      </c>
      <c r="H1739" s="2">
        <f>INDEX(foe_table!$A$2:$A$78,MATCH(IF(B1739=0,I1738,B1739),foe_table!$B$2:$B$78,0))</f>
        <v>0</v>
      </c>
      <c r="I1739" s="2" t="str">
        <f t="shared" si="26"/>
        <v>Other Agriculture, Environmental and Related Studies</v>
      </c>
    </row>
    <row r="1740" spans="2:9">
      <c r="B1740" s="53"/>
      <c r="C1740" s="11" t="s">
        <v>23</v>
      </c>
      <c r="D1740" s="12">
        <v>0</v>
      </c>
      <c r="E1740" s="12">
        <v>0</v>
      </c>
      <c r="F1740" s="12">
        <v>0</v>
      </c>
      <c r="G1740" s="12">
        <v>0</v>
      </c>
      <c r="H1740" s="2">
        <f>INDEX(foe_table!$A$2:$A$78,MATCH(IF(B1740=0,I1739,B1740),foe_table!$B$2:$B$78,0))</f>
        <v>0</v>
      </c>
      <c r="I1740" s="2" t="str">
        <f t="shared" si="26"/>
        <v>Other Agriculture, Environmental and Related Studies</v>
      </c>
    </row>
    <row r="1741" spans="2:9">
      <c r="B1741" s="53"/>
      <c r="C1741" s="11" t="s">
        <v>24</v>
      </c>
      <c r="D1741" s="12">
        <v>0</v>
      </c>
      <c r="E1741" s="12">
        <v>0</v>
      </c>
      <c r="F1741" s="12">
        <v>0</v>
      </c>
      <c r="G1741" s="12">
        <v>0</v>
      </c>
      <c r="H1741" s="2">
        <f>INDEX(foe_table!$A$2:$A$78,MATCH(IF(B1741=0,I1740,B1741),foe_table!$B$2:$B$78,0))</f>
        <v>0</v>
      </c>
      <c r="I1741" s="2" t="str">
        <f t="shared" si="26"/>
        <v>Other Agriculture, Environmental and Related Studies</v>
      </c>
    </row>
    <row r="1742" spans="2:9">
      <c r="B1742" s="52" t="s">
        <v>73</v>
      </c>
      <c r="C1742" s="11" t="s">
        <v>0</v>
      </c>
      <c r="D1742" s="12">
        <v>0</v>
      </c>
      <c r="E1742" s="12">
        <v>5</v>
      </c>
      <c r="F1742" s="12">
        <v>0</v>
      </c>
      <c r="G1742" s="12">
        <v>9</v>
      </c>
      <c r="H1742" s="2" t="str">
        <f>INDEX(foe_table!$A$2:$A$78,MATCH(IF(B1742=0,I1741,B1742),foe_table!$B$2:$B$78,0))</f>
        <v>Other health</v>
      </c>
      <c r="I1742" s="2" t="str">
        <f t="shared" si="26"/>
        <v>Health, nfd</v>
      </c>
    </row>
    <row r="1743" spans="2:9">
      <c r="B1743" s="53"/>
      <c r="C1743" s="11" t="s">
        <v>1</v>
      </c>
      <c r="D1743" s="12">
        <v>6</v>
      </c>
      <c r="E1743" s="12">
        <v>3</v>
      </c>
      <c r="F1743" s="12">
        <v>7</v>
      </c>
      <c r="G1743" s="12">
        <v>11</v>
      </c>
      <c r="H1743" s="2" t="str">
        <f>INDEX(foe_table!$A$2:$A$78,MATCH(IF(B1743=0,I1742,B1743),foe_table!$B$2:$B$78,0))</f>
        <v>Other health</v>
      </c>
      <c r="I1743" s="2" t="str">
        <f t="shared" si="26"/>
        <v>Health, nfd</v>
      </c>
    </row>
    <row r="1744" spans="2:9">
      <c r="B1744" s="53"/>
      <c r="C1744" s="11" t="s">
        <v>2</v>
      </c>
      <c r="D1744" s="12">
        <v>0</v>
      </c>
      <c r="E1744" s="12">
        <v>3</v>
      </c>
      <c r="F1744" s="12">
        <v>0</v>
      </c>
      <c r="G1744" s="12">
        <v>0</v>
      </c>
      <c r="H1744" s="2" t="str">
        <f>INDEX(foe_table!$A$2:$A$78,MATCH(IF(B1744=0,I1743,B1744),foe_table!$B$2:$B$78,0))</f>
        <v>Other health</v>
      </c>
      <c r="I1744" s="2" t="str">
        <f t="shared" si="26"/>
        <v>Health, nfd</v>
      </c>
    </row>
    <row r="1745" spans="2:9">
      <c r="B1745" s="53"/>
      <c r="C1745" s="11" t="s">
        <v>142</v>
      </c>
      <c r="D1745" s="12">
        <v>31</v>
      </c>
      <c r="E1745" s="12">
        <v>48</v>
      </c>
      <c r="F1745" s="12">
        <v>78</v>
      </c>
      <c r="G1745" s="12">
        <v>119</v>
      </c>
      <c r="H1745" s="2" t="str">
        <f>INDEX(foe_table!$A$2:$A$78,MATCH(IF(B1745=0,I1744,B1745),foe_table!$B$2:$B$78,0))</f>
        <v>Other health</v>
      </c>
      <c r="I1745" s="2" t="str">
        <f t="shared" si="26"/>
        <v>Health, nfd</v>
      </c>
    </row>
    <row r="1746" spans="2:9">
      <c r="B1746" s="53"/>
      <c r="C1746" s="11" t="s">
        <v>143</v>
      </c>
      <c r="D1746" s="12">
        <v>50</v>
      </c>
      <c r="E1746" s="12">
        <v>20</v>
      </c>
      <c r="F1746" s="12">
        <v>69</v>
      </c>
      <c r="G1746" s="12">
        <v>49</v>
      </c>
      <c r="H1746" s="2" t="str">
        <f>INDEX(foe_table!$A$2:$A$78,MATCH(IF(B1746=0,I1745,B1746),foe_table!$B$2:$B$78,0))</f>
        <v>Other health</v>
      </c>
      <c r="I1746" s="2" t="str">
        <f t="shared" ref="I1746:I1809" si="27">IF(B1746=0,I1745,B1746)</f>
        <v>Health, nfd</v>
      </c>
    </row>
    <row r="1747" spans="2:9">
      <c r="B1747" s="53"/>
      <c r="C1747" s="11" t="s">
        <v>3</v>
      </c>
      <c r="D1747" s="12">
        <v>9</v>
      </c>
      <c r="E1747" s="12">
        <v>3</v>
      </c>
      <c r="F1747" s="12">
        <v>32</v>
      </c>
      <c r="G1747" s="12">
        <v>24</v>
      </c>
      <c r="H1747" s="2" t="str">
        <f>INDEX(foe_table!$A$2:$A$78,MATCH(IF(B1747=0,I1746,B1747),foe_table!$B$2:$B$78,0))</f>
        <v>Other health</v>
      </c>
      <c r="I1747" s="2" t="str">
        <f t="shared" si="27"/>
        <v>Health, nfd</v>
      </c>
    </row>
    <row r="1748" spans="2:9">
      <c r="B1748" s="53"/>
      <c r="C1748" s="11" t="s">
        <v>144</v>
      </c>
      <c r="D1748" s="12">
        <v>5</v>
      </c>
      <c r="E1748" s="12">
        <v>5</v>
      </c>
      <c r="F1748" s="12">
        <v>9</v>
      </c>
      <c r="G1748" s="12">
        <v>3</v>
      </c>
      <c r="H1748" s="2" t="str">
        <f>INDEX(foe_table!$A$2:$A$78,MATCH(IF(B1748=0,I1747,B1748),foe_table!$B$2:$B$78,0))</f>
        <v>Other health</v>
      </c>
      <c r="I1748" s="2" t="str">
        <f t="shared" si="27"/>
        <v>Health, nfd</v>
      </c>
    </row>
    <row r="1749" spans="2:9">
      <c r="B1749" s="53"/>
      <c r="C1749" s="11" t="s">
        <v>145</v>
      </c>
      <c r="D1749" s="12">
        <v>43</v>
      </c>
      <c r="E1749" s="12">
        <v>38</v>
      </c>
      <c r="F1749" s="12">
        <v>105</v>
      </c>
      <c r="G1749" s="12">
        <v>146</v>
      </c>
      <c r="H1749" s="2" t="str">
        <f>INDEX(foe_table!$A$2:$A$78,MATCH(IF(B1749=0,I1748,B1749),foe_table!$B$2:$B$78,0))</f>
        <v>Other health</v>
      </c>
      <c r="I1749" s="2" t="str">
        <f t="shared" si="27"/>
        <v>Health, nfd</v>
      </c>
    </row>
    <row r="1750" spans="2:9">
      <c r="B1750" s="53"/>
      <c r="C1750" s="11" t="s">
        <v>146</v>
      </c>
      <c r="D1750" s="12">
        <v>52</v>
      </c>
      <c r="E1750" s="12">
        <v>27</v>
      </c>
      <c r="F1750" s="12">
        <v>74</v>
      </c>
      <c r="G1750" s="12">
        <v>60</v>
      </c>
      <c r="H1750" s="2" t="str">
        <f>INDEX(foe_table!$A$2:$A$78,MATCH(IF(B1750=0,I1749,B1750),foe_table!$B$2:$B$78,0))</f>
        <v>Other health</v>
      </c>
      <c r="I1750" s="2" t="str">
        <f t="shared" si="27"/>
        <v>Health, nfd</v>
      </c>
    </row>
    <row r="1751" spans="2:9">
      <c r="B1751" s="53"/>
      <c r="C1751" s="11" t="s">
        <v>147</v>
      </c>
      <c r="D1751" s="12">
        <v>24</v>
      </c>
      <c r="E1751" s="12">
        <v>25</v>
      </c>
      <c r="F1751" s="12">
        <v>50</v>
      </c>
      <c r="G1751" s="12">
        <v>40</v>
      </c>
      <c r="H1751" s="2" t="str">
        <f>INDEX(foe_table!$A$2:$A$78,MATCH(IF(B1751=0,I1750,B1751),foe_table!$B$2:$B$78,0))</f>
        <v>Other health</v>
      </c>
      <c r="I1751" s="2" t="str">
        <f t="shared" si="27"/>
        <v>Health, nfd</v>
      </c>
    </row>
    <row r="1752" spans="2:9">
      <c r="B1752" s="53"/>
      <c r="C1752" s="11" t="s">
        <v>148</v>
      </c>
      <c r="D1752" s="12">
        <v>332</v>
      </c>
      <c r="E1752" s="12">
        <v>319</v>
      </c>
      <c r="F1752" s="12">
        <v>873</v>
      </c>
      <c r="G1752" s="12">
        <v>825</v>
      </c>
      <c r="H1752" s="2" t="str">
        <f>INDEX(foe_table!$A$2:$A$78,MATCH(IF(B1752=0,I1751,B1752),foe_table!$B$2:$B$78,0))</f>
        <v>Other health</v>
      </c>
      <c r="I1752" s="2" t="str">
        <f t="shared" si="27"/>
        <v>Health, nfd</v>
      </c>
    </row>
    <row r="1753" spans="2:9">
      <c r="B1753" s="53"/>
      <c r="C1753" s="11" t="s">
        <v>149</v>
      </c>
      <c r="D1753" s="12">
        <v>3</v>
      </c>
      <c r="E1753" s="12">
        <v>9</v>
      </c>
      <c r="F1753" s="12">
        <v>9</v>
      </c>
      <c r="G1753" s="12">
        <v>8</v>
      </c>
      <c r="H1753" s="2" t="str">
        <f>INDEX(foe_table!$A$2:$A$78,MATCH(IF(B1753=0,I1752,B1753),foe_table!$B$2:$B$78,0))</f>
        <v>Other health</v>
      </c>
      <c r="I1753" s="2" t="str">
        <f t="shared" si="27"/>
        <v>Health, nfd</v>
      </c>
    </row>
    <row r="1754" spans="2:9">
      <c r="B1754" s="53"/>
      <c r="C1754" s="11" t="s">
        <v>150</v>
      </c>
      <c r="D1754" s="12">
        <v>7</v>
      </c>
      <c r="E1754" s="12">
        <v>10</v>
      </c>
      <c r="F1754" s="12">
        <v>46</v>
      </c>
      <c r="G1754" s="12">
        <v>43</v>
      </c>
      <c r="H1754" s="2" t="str">
        <f>INDEX(foe_table!$A$2:$A$78,MATCH(IF(B1754=0,I1753,B1754),foe_table!$B$2:$B$78,0))</f>
        <v>Other health</v>
      </c>
      <c r="I1754" s="2" t="str">
        <f t="shared" si="27"/>
        <v>Health, nfd</v>
      </c>
    </row>
    <row r="1755" spans="2:9">
      <c r="B1755" s="53"/>
      <c r="C1755" s="11" t="s">
        <v>4</v>
      </c>
      <c r="D1755" s="12">
        <v>0</v>
      </c>
      <c r="E1755" s="12">
        <v>0</v>
      </c>
      <c r="F1755" s="12">
        <v>0</v>
      </c>
      <c r="G1755" s="12">
        <v>0</v>
      </c>
      <c r="H1755" s="2" t="str">
        <f>INDEX(foe_table!$A$2:$A$78,MATCH(IF(B1755=0,I1754,B1755),foe_table!$B$2:$B$78,0))</f>
        <v>Other health</v>
      </c>
      <c r="I1755" s="2" t="str">
        <f t="shared" si="27"/>
        <v>Health, nfd</v>
      </c>
    </row>
    <row r="1756" spans="2:9">
      <c r="B1756" s="53"/>
      <c r="C1756" s="11" t="s">
        <v>151</v>
      </c>
      <c r="D1756" s="12">
        <v>26</v>
      </c>
      <c r="E1756" s="12">
        <v>19</v>
      </c>
      <c r="F1756" s="12">
        <v>32</v>
      </c>
      <c r="G1756" s="12">
        <v>35</v>
      </c>
      <c r="H1756" s="2" t="str">
        <f>INDEX(foe_table!$A$2:$A$78,MATCH(IF(B1756=0,I1755,B1756),foe_table!$B$2:$B$78,0))</f>
        <v>Other health</v>
      </c>
      <c r="I1756" s="2" t="str">
        <f t="shared" si="27"/>
        <v>Health, nfd</v>
      </c>
    </row>
    <row r="1757" spans="2:9">
      <c r="B1757" s="53"/>
      <c r="C1757" s="11" t="s">
        <v>152</v>
      </c>
      <c r="D1757" s="12">
        <v>4</v>
      </c>
      <c r="E1757" s="12">
        <v>0</v>
      </c>
      <c r="F1757" s="12">
        <v>0</v>
      </c>
      <c r="G1757" s="12">
        <v>0</v>
      </c>
      <c r="H1757" s="2" t="str">
        <f>INDEX(foe_table!$A$2:$A$78,MATCH(IF(B1757=0,I1756,B1757),foe_table!$B$2:$B$78,0))</f>
        <v>Other health</v>
      </c>
      <c r="I1757" s="2" t="str">
        <f t="shared" si="27"/>
        <v>Health, nfd</v>
      </c>
    </row>
    <row r="1758" spans="2:9">
      <c r="B1758" s="53"/>
      <c r="C1758" s="11" t="s">
        <v>153</v>
      </c>
      <c r="D1758" s="12">
        <v>5</v>
      </c>
      <c r="E1758" s="12">
        <v>3</v>
      </c>
      <c r="F1758" s="12">
        <v>0</v>
      </c>
      <c r="G1758" s="12">
        <v>0</v>
      </c>
      <c r="H1758" s="2" t="str">
        <f>INDEX(foe_table!$A$2:$A$78,MATCH(IF(B1758=0,I1757,B1758),foe_table!$B$2:$B$78,0))</f>
        <v>Other health</v>
      </c>
      <c r="I1758" s="2" t="str">
        <f t="shared" si="27"/>
        <v>Health, nfd</v>
      </c>
    </row>
    <row r="1759" spans="2:9">
      <c r="B1759" s="53"/>
      <c r="C1759" s="11" t="s">
        <v>154</v>
      </c>
      <c r="D1759" s="12">
        <v>3</v>
      </c>
      <c r="E1759" s="12">
        <v>3</v>
      </c>
      <c r="F1759" s="12">
        <v>0</v>
      </c>
      <c r="G1759" s="12">
        <v>0</v>
      </c>
      <c r="H1759" s="2" t="str">
        <f>INDEX(foe_table!$A$2:$A$78,MATCH(IF(B1759=0,I1758,B1759),foe_table!$B$2:$B$78,0))</f>
        <v>Other health</v>
      </c>
      <c r="I1759" s="2" t="str">
        <f t="shared" si="27"/>
        <v>Health, nfd</v>
      </c>
    </row>
    <row r="1760" spans="2:9">
      <c r="B1760" s="53"/>
      <c r="C1760" s="11" t="s">
        <v>5</v>
      </c>
      <c r="D1760" s="12">
        <v>4</v>
      </c>
      <c r="E1760" s="12">
        <v>0</v>
      </c>
      <c r="F1760" s="12">
        <v>0</v>
      </c>
      <c r="G1760" s="12">
        <v>3</v>
      </c>
      <c r="H1760" s="2" t="str">
        <f>INDEX(foe_table!$A$2:$A$78,MATCH(IF(B1760=0,I1759,B1760),foe_table!$B$2:$B$78,0))</f>
        <v>Other health</v>
      </c>
      <c r="I1760" s="2" t="str">
        <f t="shared" si="27"/>
        <v>Health, nfd</v>
      </c>
    </row>
    <row r="1761" spans="2:9">
      <c r="B1761" s="53"/>
      <c r="C1761" s="11" t="s">
        <v>155</v>
      </c>
      <c r="D1761" s="12">
        <v>4</v>
      </c>
      <c r="E1761" s="12">
        <v>0</v>
      </c>
      <c r="F1761" s="12">
        <v>3</v>
      </c>
      <c r="G1761" s="12">
        <v>0</v>
      </c>
      <c r="H1761" s="2" t="str">
        <f>INDEX(foe_table!$A$2:$A$78,MATCH(IF(B1761=0,I1760,B1761),foe_table!$B$2:$B$78,0))</f>
        <v>Other health</v>
      </c>
      <c r="I1761" s="2" t="str">
        <f t="shared" si="27"/>
        <v>Health, nfd</v>
      </c>
    </row>
    <row r="1762" spans="2:9">
      <c r="B1762" s="53"/>
      <c r="C1762" s="11" t="s">
        <v>156</v>
      </c>
      <c r="D1762" s="12">
        <v>5</v>
      </c>
      <c r="E1762" s="12">
        <v>0</v>
      </c>
      <c r="F1762" s="12">
        <v>3</v>
      </c>
      <c r="G1762" s="12">
        <v>6</v>
      </c>
      <c r="H1762" s="2" t="str">
        <f>INDEX(foe_table!$A$2:$A$78,MATCH(IF(B1762=0,I1761,B1762),foe_table!$B$2:$B$78,0))</f>
        <v>Other health</v>
      </c>
      <c r="I1762" s="2" t="str">
        <f t="shared" si="27"/>
        <v>Health, nfd</v>
      </c>
    </row>
    <row r="1763" spans="2:9">
      <c r="B1763" s="53"/>
      <c r="C1763" s="11" t="s">
        <v>6</v>
      </c>
      <c r="D1763" s="12">
        <v>0</v>
      </c>
      <c r="E1763" s="12">
        <v>0</v>
      </c>
      <c r="F1763" s="12">
        <v>0</v>
      </c>
      <c r="G1763" s="12">
        <v>0</v>
      </c>
      <c r="H1763" s="2" t="str">
        <f>INDEX(foe_table!$A$2:$A$78,MATCH(IF(B1763=0,I1762,B1763),foe_table!$B$2:$B$78,0))</f>
        <v>Other health</v>
      </c>
      <c r="I1763" s="2" t="str">
        <f t="shared" si="27"/>
        <v>Health, nfd</v>
      </c>
    </row>
    <row r="1764" spans="2:9">
      <c r="B1764" s="53"/>
      <c r="C1764" s="11" t="s">
        <v>7</v>
      </c>
      <c r="D1764" s="12">
        <v>155</v>
      </c>
      <c r="E1764" s="12">
        <v>112</v>
      </c>
      <c r="F1764" s="12">
        <v>247</v>
      </c>
      <c r="G1764" s="12">
        <v>193</v>
      </c>
      <c r="H1764" s="2" t="str">
        <f>INDEX(foe_table!$A$2:$A$78,MATCH(IF(B1764=0,I1763,B1764),foe_table!$B$2:$B$78,0))</f>
        <v>Other health</v>
      </c>
      <c r="I1764" s="2" t="str">
        <f t="shared" si="27"/>
        <v>Health, nfd</v>
      </c>
    </row>
    <row r="1765" spans="2:9">
      <c r="B1765" s="53"/>
      <c r="C1765" s="11" t="s">
        <v>157</v>
      </c>
      <c r="D1765" s="12">
        <v>33</v>
      </c>
      <c r="E1765" s="12">
        <v>13</v>
      </c>
      <c r="F1765" s="12">
        <v>89</v>
      </c>
      <c r="G1765" s="12">
        <v>67</v>
      </c>
      <c r="H1765" s="2" t="str">
        <f>INDEX(foe_table!$A$2:$A$78,MATCH(IF(B1765=0,I1764,B1765),foe_table!$B$2:$B$78,0))</f>
        <v>Other health</v>
      </c>
      <c r="I1765" s="2" t="str">
        <f t="shared" si="27"/>
        <v>Health, nfd</v>
      </c>
    </row>
    <row r="1766" spans="2:9">
      <c r="B1766" s="53"/>
      <c r="C1766" s="11" t="s">
        <v>8</v>
      </c>
      <c r="D1766" s="12">
        <v>34</v>
      </c>
      <c r="E1766" s="12">
        <v>0</v>
      </c>
      <c r="F1766" s="12">
        <v>44</v>
      </c>
      <c r="G1766" s="12">
        <v>16</v>
      </c>
      <c r="H1766" s="2" t="str">
        <f>INDEX(foe_table!$A$2:$A$78,MATCH(IF(B1766=0,I1765,B1766),foe_table!$B$2:$B$78,0))</f>
        <v>Other health</v>
      </c>
      <c r="I1766" s="2" t="str">
        <f t="shared" si="27"/>
        <v>Health, nfd</v>
      </c>
    </row>
    <row r="1767" spans="2:9">
      <c r="B1767" s="53"/>
      <c r="C1767" s="11" t="s">
        <v>158</v>
      </c>
      <c r="D1767" s="12">
        <v>13</v>
      </c>
      <c r="E1767" s="12">
        <v>10</v>
      </c>
      <c r="F1767" s="12">
        <v>10</v>
      </c>
      <c r="G1767" s="12">
        <v>10</v>
      </c>
      <c r="H1767" s="2" t="str">
        <f>INDEX(foe_table!$A$2:$A$78,MATCH(IF(B1767=0,I1766,B1767),foe_table!$B$2:$B$78,0))</f>
        <v>Other health</v>
      </c>
      <c r="I1767" s="2" t="str">
        <f t="shared" si="27"/>
        <v>Health, nfd</v>
      </c>
    </row>
    <row r="1768" spans="2:9">
      <c r="B1768" s="53"/>
      <c r="C1768" s="11" t="s">
        <v>159</v>
      </c>
      <c r="D1768" s="12">
        <v>48</v>
      </c>
      <c r="E1768" s="12">
        <v>29</v>
      </c>
      <c r="F1768" s="12">
        <v>94</v>
      </c>
      <c r="G1768" s="12">
        <v>42</v>
      </c>
      <c r="H1768" s="2" t="str">
        <f>INDEX(foe_table!$A$2:$A$78,MATCH(IF(B1768=0,I1767,B1768),foe_table!$B$2:$B$78,0))</f>
        <v>Other health</v>
      </c>
      <c r="I1768" s="2" t="str">
        <f t="shared" si="27"/>
        <v>Health, nfd</v>
      </c>
    </row>
    <row r="1769" spans="2:9">
      <c r="B1769" s="53"/>
      <c r="C1769" s="11" t="s">
        <v>9</v>
      </c>
      <c r="D1769" s="12">
        <v>0</v>
      </c>
      <c r="E1769" s="12">
        <v>0</v>
      </c>
      <c r="F1769" s="12">
        <v>3</v>
      </c>
      <c r="G1769" s="12">
        <v>0</v>
      </c>
      <c r="H1769" s="2" t="str">
        <f>INDEX(foe_table!$A$2:$A$78,MATCH(IF(B1769=0,I1768,B1769),foe_table!$B$2:$B$78,0))</f>
        <v>Other health</v>
      </c>
      <c r="I1769" s="2" t="str">
        <f t="shared" si="27"/>
        <v>Health, nfd</v>
      </c>
    </row>
    <row r="1770" spans="2:9">
      <c r="B1770" s="53"/>
      <c r="C1770" s="11" t="s">
        <v>160</v>
      </c>
      <c r="D1770" s="12">
        <v>4</v>
      </c>
      <c r="E1770" s="12">
        <v>6</v>
      </c>
      <c r="F1770" s="12">
        <v>83</v>
      </c>
      <c r="G1770" s="12">
        <v>69</v>
      </c>
      <c r="H1770" s="2" t="str">
        <f>INDEX(foe_table!$A$2:$A$78,MATCH(IF(B1770=0,I1769,B1770),foe_table!$B$2:$B$78,0))</f>
        <v>Other health</v>
      </c>
      <c r="I1770" s="2" t="str">
        <f t="shared" si="27"/>
        <v>Health, nfd</v>
      </c>
    </row>
    <row r="1771" spans="2:9">
      <c r="B1771" s="53"/>
      <c r="C1771" s="11" t="s">
        <v>10</v>
      </c>
      <c r="D1771" s="12">
        <v>0</v>
      </c>
      <c r="E1771" s="12">
        <v>0</v>
      </c>
      <c r="F1771" s="12">
        <v>20</v>
      </c>
      <c r="G1771" s="12">
        <v>22</v>
      </c>
      <c r="H1771" s="2" t="str">
        <f>INDEX(foe_table!$A$2:$A$78,MATCH(IF(B1771=0,I1770,B1771),foe_table!$B$2:$B$78,0))</f>
        <v>Other health</v>
      </c>
      <c r="I1771" s="2" t="str">
        <f t="shared" si="27"/>
        <v>Health, nfd</v>
      </c>
    </row>
    <row r="1772" spans="2:9">
      <c r="B1772" s="53"/>
      <c r="C1772" s="11" t="s">
        <v>161</v>
      </c>
      <c r="D1772" s="12">
        <v>16</v>
      </c>
      <c r="E1772" s="12">
        <v>5</v>
      </c>
      <c r="F1772" s="12">
        <v>79</v>
      </c>
      <c r="G1772" s="12">
        <v>40</v>
      </c>
      <c r="H1772" s="2" t="str">
        <f>INDEX(foe_table!$A$2:$A$78,MATCH(IF(B1772=0,I1771,B1772),foe_table!$B$2:$B$78,0))</f>
        <v>Other health</v>
      </c>
      <c r="I1772" s="2" t="str">
        <f t="shared" si="27"/>
        <v>Health, nfd</v>
      </c>
    </row>
    <row r="1773" spans="2:9">
      <c r="B1773" s="53"/>
      <c r="C1773" s="11" t="s">
        <v>162</v>
      </c>
      <c r="D1773" s="12">
        <v>16</v>
      </c>
      <c r="E1773" s="12">
        <v>4</v>
      </c>
      <c r="F1773" s="12">
        <v>107</v>
      </c>
      <c r="G1773" s="12">
        <v>39</v>
      </c>
      <c r="H1773" s="2" t="str">
        <f>INDEX(foe_table!$A$2:$A$78,MATCH(IF(B1773=0,I1772,B1773),foe_table!$B$2:$B$78,0))</f>
        <v>Other health</v>
      </c>
      <c r="I1773" s="2" t="str">
        <f t="shared" si="27"/>
        <v>Health, nfd</v>
      </c>
    </row>
    <row r="1774" spans="2:9">
      <c r="B1774" s="53"/>
      <c r="C1774" s="11" t="s">
        <v>163</v>
      </c>
      <c r="D1774" s="12">
        <v>16</v>
      </c>
      <c r="E1774" s="12">
        <v>12</v>
      </c>
      <c r="F1774" s="12">
        <v>43</v>
      </c>
      <c r="G1774" s="12">
        <v>46</v>
      </c>
      <c r="H1774" s="2" t="str">
        <f>INDEX(foe_table!$A$2:$A$78,MATCH(IF(B1774=0,I1773,B1774),foe_table!$B$2:$B$78,0))</f>
        <v>Other health</v>
      </c>
      <c r="I1774" s="2" t="str">
        <f t="shared" si="27"/>
        <v>Health, nfd</v>
      </c>
    </row>
    <row r="1775" spans="2:9">
      <c r="B1775" s="53"/>
      <c r="C1775" s="11" t="s">
        <v>11</v>
      </c>
      <c r="D1775" s="12">
        <v>4</v>
      </c>
      <c r="E1775" s="12">
        <v>0</v>
      </c>
      <c r="F1775" s="12">
        <v>11</v>
      </c>
      <c r="G1775" s="12">
        <v>0</v>
      </c>
      <c r="H1775" s="2" t="str">
        <f>INDEX(foe_table!$A$2:$A$78,MATCH(IF(B1775=0,I1774,B1775),foe_table!$B$2:$B$78,0))</f>
        <v>Other health</v>
      </c>
      <c r="I1775" s="2" t="str">
        <f t="shared" si="27"/>
        <v>Health, nfd</v>
      </c>
    </row>
    <row r="1776" spans="2:9">
      <c r="B1776" s="53"/>
      <c r="C1776" s="11" t="s">
        <v>164</v>
      </c>
      <c r="D1776" s="12">
        <v>16</v>
      </c>
      <c r="E1776" s="12">
        <v>7</v>
      </c>
      <c r="F1776" s="12">
        <v>36</v>
      </c>
      <c r="G1776" s="12">
        <v>32</v>
      </c>
      <c r="H1776" s="2" t="str">
        <f>INDEX(foe_table!$A$2:$A$78,MATCH(IF(B1776=0,I1775,B1776),foe_table!$B$2:$B$78,0))</f>
        <v>Other health</v>
      </c>
      <c r="I1776" s="2" t="str">
        <f t="shared" si="27"/>
        <v>Health, nfd</v>
      </c>
    </row>
    <row r="1777" spans="2:9">
      <c r="B1777" s="53"/>
      <c r="C1777" s="11" t="s">
        <v>12</v>
      </c>
      <c r="D1777" s="12">
        <v>0</v>
      </c>
      <c r="E1777" s="12">
        <v>0</v>
      </c>
      <c r="F1777" s="12">
        <v>0</v>
      </c>
      <c r="G1777" s="12">
        <v>0</v>
      </c>
      <c r="H1777" s="2" t="str">
        <f>INDEX(foe_table!$A$2:$A$78,MATCH(IF(B1777=0,I1776,B1777),foe_table!$B$2:$B$78,0))</f>
        <v>Other health</v>
      </c>
      <c r="I1777" s="2" t="str">
        <f t="shared" si="27"/>
        <v>Health, nfd</v>
      </c>
    </row>
    <row r="1778" spans="2:9">
      <c r="B1778" s="53"/>
      <c r="C1778" s="11" t="s">
        <v>165</v>
      </c>
      <c r="D1778" s="12">
        <v>8</v>
      </c>
      <c r="E1778" s="12">
        <v>14</v>
      </c>
      <c r="F1778" s="12">
        <v>27</v>
      </c>
      <c r="G1778" s="12">
        <v>13</v>
      </c>
      <c r="H1778" s="2" t="str">
        <f>INDEX(foe_table!$A$2:$A$78,MATCH(IF(B1778=0,I1777,B1778),foe_table!$B$2:$B$78,0))</f>
        <v>Other health</v>
      </c>
      <c r="I1778" s="2" t="str">
        <f t="shared" si="27"/>
        <v>Health, nfd</v>
      </c>
    </row>
    <row r="1779" spans="2:9">
      <c r="B1779" s="53"/>
      <c r="C1779" s="11" t="s">
        <v>13</v>
      </c>
      <c r="D1779" s="12">
        <v>52</v>
      </c>
      <c r="E1779" s="12">
        <v>12</v>
      </c>
      <c r="F1779" s="12">
        <v>124</v>
      </c>
      <c r="G1779" s="12">
        <v>43</v>
      </c>
      <c r="H1779" s="2" t="str">
        <f>INDEX(foe_table!$A$2:$A$78,MATCH(IF(B1779=0,I1778,B1779),foe_table!$B$2:$B$78,0))</f>
        <v>Other health</v>
      </c>
      <c r="I1779" s="2" t="str">
        <f t="shared" si="27"/>
        <v>Health, nfd</v>
      </c>
    </row>
    <row r="1780" spans="2:9">
      <c r="B1780" s="53"/>
      <c r="C1780" s="11" t="s">
        <v>166</v>
      </c>
      <c r="D1780" s="12">
        <v>3</v>
      </c>
      <c r="E1780" s="12">
        <v>0</v>
      </c>
      <c r="F1780" s="12">
        <v>14</v>
      </c>
      <c r="G1780" s="12">
        <v>6</v>
      </c>
      <c r="H1780" s="2" t="str">
        <f>INDEX(foe_table!$A$2:$A$78,MATCH(IF(B1780=0,I1779,B1780),foe_table!$B$2:$B$78,0))</f>
        <v>Other health</v>
      </c>
      <c r="I1780" s="2" t="str">
        <f t="shared" si="27"/>
        <v>Health, nfd</v>
      </c>
    </row>
    <row r="1781" spans="2:9">
      <c r="B1781" s="53"/>
      <c r="C1781" s="11" t="s">
        <v>14</v>
      </c>
      <c r="D1781" s="12">
        <v>0</v>
      </c>
      <c r="E1781" s="12">
        <v>0</v>
      </c>
      <c r="F1781" s="12">
        <v>0</v>
      </c>
      <c r="G1781" s="12">
        <v>0</v>
      </c>
      <c r="H1781" s="2" t="str">
        <f>INDEX(foe_table!$A$2:$A$78,MATCH(IF(B1781=0,I1780,B1781),foe_table!$B$2:$B$78,0))</f>
        <v>Other health</v>
      </c>
      <c r="I1781" s="2" t="str">
        <f t="shared" si="27"/>
        <v>Health, nfd</v>
      </c>
    </row>
    <row r="1782" spans="2:9">
      <c r="B1782" s="53"/>
      <c r="C1782" s="11" t="s">
        <v>167</v>
      </c>
      <c r="D1782" s="12">
        <v>6</v>
      </c>
      <c r="E1782" s="12">
        <v>4</v>
      </c>
      <c r="F1782" s="12">
        <v>0</v>
      </c>
      <c r="G1782" s="12">
        <v>7</v>
      </c>
      <c r="H1782" s="2" t="str">
        <f>INDEX(foe_table!$A$2:$A$78,MATCH(IF(B1782=0,I1781,B1782),foe_table!$B$2:$B$78,0))</f>
        <v>Other health</v>
      </c>
      <c r="I1782" s="2" t="str">
        <f t="shared" si="27"/>
        <v>Health, nfd</v>
      </c>
    </row>
    <row r="1783" spans="2:9">
      <c r="B1783" s="53"/>
      <c r="C1783" s="11" t="s">
        <v>15</v>
      </c>
      <c r="D1783" s="12">
        <v>3</v>
      </c>
      <c r="E1783" s="12">
        <v>0</v>
      </c>
      <c r="F1783" s="12">
        <v>0</v>
      </c>
      <c r="G1783" s="12">
        <v>0</v>
      </c>
      <c r="H1783" s="2" t="str">
        <f>INDEX(foe_table!$A$2:$A$78,MATCH(IF(B1783=0,I1782,B1783),foe_table!$B$2:$B$78,0))</f>
        <v>Other health</v>
      </c>
      <c r="I1783" s="2" t="str">
        <f t="shared" si="27"/>
        <v>Health, nfd</v>
      </c>
    </row>
    <row r="1784" spans="2:9">
      <c r="B1784" s="53"/>
      <c r="C1784" s="11" t="s">
        <v>168</v>
      </c>
      <c r="D1784" s="12">
        <v>9</v>
      </c>
      <c r="E1784" s="12">
        <v>9</v>
      </c>
      <c r="F1784" s="12">
        <v>0</v>
      </c>
      <c r="G1784" s="12">
        <v>0</v>
      </c>
      <c r="H1784" s="2" t="str">
        <f>INDEX(foe_table!$A$2:$A$78,MATCH(IF(B1784=0,I1783,B1784),foe_table!$B$2:$B$78,0))</f>
        <v>Other health</v>
      </c>
      <c r="I1784" s="2" t="str">
        <f t="shared" si="27"/>
        <v>Health, nfd</v>
      </c>
    </row>
    <row r="1785" spans="2:9">
      <c r="B1785" s="53"/>
      <c r="C1785" s="11" t="s">
        <v>16</v>
      </c>
      <c r="D1785" s="12">
        <v>4</v>
      </c>
      <c r="E1785" s="12">
        <v>0</v>
      </c>
      <c r="F1785" s="12">
        <v>9</v>
      </c>
      <c r="G1785" s="12">
        <v>0</v>
      </c>
      <c r="H1785" s="2" t="str">
        <f>INDEX(foe_table!$A$2:$A$78,MATCH(IF(B1785=0,I1784,B1785),foe_table!$B$2:$B$78,0))</f>
        <v>Other health</v>
      </c>
      <c r="I1785" s="2" t="str">
        <f t="shared" si="27"/>
        <v>Health, nfd</v>
      </c>
    </row>
    <row r="1786" spans="2:9">
      <c r="B1786" s="53"/>
      <c r="C1786" s="11" t="s">
        <v>17</v>
      </c>
      <c r="D1786" s="12">
        <v>3</v>
      </c>
      <c r="E1786" s="12">
        <v>0</v>
      </c>
      <c r="F1786" s="12">
        <v>0</v>
      </c>
      <c r="G1786" s="12">
        <v>0</v>
      </c>
      <c r="H1786" s="2" t="str">
        <f>INDEX(foe_table!$A$2:$A$78,MATCH(IF(B1786=0,I1785,B1786),foe_table!$B$2:$B$78,0))</f>
        <v>Other health</v>
      </c>
      <c r="I1786" s="2" t="str">
        <f t="shared" si="27"/>
        <v>Health, nfd</v>
      </c>
    </row>
    <row r="1787" spans="2:9">
      <c r="B1787" s="53"/>
      <c r="C1787" s="11" t="s">
        <v>18</v>
      </c>
      <c r="D1787" s="12">
        <v>4</v>
      </c>
      <c r="E1787" s="12">
        <v>0</v>
      </c>
      <c r="F1787" s="12">
        <v>5</v>
      </c>
      <c r="G1787" s="12">
        <v>6</v>
      </c>
      <c r="H1787" s="2" t="str">
        <f>INDEX(foe_table!$A$2:$A$78,MATCH(IF(B1787=0,I1786,B1787),foe_table!$B$2:$B$78,0))</f>
        <v>Other health</v>
      </c>
      <c r="I1787" s="2" t="str">
        <f t="shared" si="27"/>
        <v>Health, nfd</v>
      </c>
    </row>
    <row r="1788" spans="2:9">
      <c r="B1788" s="53"/>
      <c r="C1788" s="11" t="s">
        <v>19</v>
      </c>
      <c r="D1788" s="12">
        <v>6</v>
      </c>
      <c r="E1788" s="12">
        <v>0</v>
      </c>
      <c r="F1788" s="12">
        <v>0</v>
      </c>
      <c r="G1788" s="12">
        <v>0</v>
      </c>
      <c r="H1788" s="2" t="str">
        <f>INDEX(foe_table!$A$2:$A$78,MATCH(IF(B1788=0,I1787,B1788),foe_table!$B$2:$B$78,0))</f>
        <v>Other health</v>
      </c>
      <c r="I1788" s="2" t="str">
        <f t="shared" si="27"/>
        <v>Health, nfd</v>
      </c>
    </row>
    <row r="1789" spans="2:9">
      <c r="B1789" s="53"/>
      <c r="C1789" s="11" t="s">
        <v>169</v>
      </c>
      <c r="D1789" s="12">
        <v>4</v>
      </c>
      <c r="E1789" s="12">
        <v>0</v>
      </c>
      <c r="F1789" s="12">
        <v>6</v>
      </c>
      <c r="G1789" s="12">
        <v>0</v>
      </c>
      <c r="H1789" s="2" t="str">
        <f>INDEX(foe_table!$A$2:$A$78,MATCH(IF(B1789=0,I1788,B1789),foe_table!$B$2:$B$78,0))</f>
        <v>Other health</v>
      </c>
      <c r="I1789" s="2" t="str">
        <f t="shared" si="27"/>
        <v>Health, nfd</v>
      </c>
    </row>
    <row r="1790" spans="2:9">
      <c r="B1790" s="53"/>
      <c r="C1790" s="11" t="s">
        <v>20</v>
      </c>
      <c r="D1790" s="12">
        <v>0</v>
      </c>
      <c r="E1790" s="12">
        <v>3</v>
      </c>
      <c r="F1790" s="12">
        <v>3</v>
      </c>
      <c r="G1790" s="12">
        <v>0</v>
      </c>
      <c r="H1790" s="2" t="str">
        <f>INDEX(foe_table!$A$2:$A$78,MATCH(IF(B1790=0,I1789,B1790),foe_table!$B$2:$B$78,0))</f>
        <v>Other health</v>
      </c>
      <c r="I1790" s="2" t="str">
        <f t="shared" si="27"/>
        <v>Health, nfd</v>
      </c>
    </row>
    <row r="1791" spans="2:9">
      <c r="B1791" s="53"/>
      <c r="C1791" s="11" t="s">
        <v>21</v>
      </c>
      <c r="D1791" s="12">
        <v>6</v>
      </c>
      <c r="E1791" s="12">
        <v>0</v>
      </c>
      <c r="F1791" s="12">
        <v>5</v>
      </c>
      <c r="G1791" s="12">
        <v>4</v>
      </c>
      <c r="H1791" s="2" t="str">
        <f>INDEX(foe_table!$A$2:$A$78,MATCH(IF(B1791=0,I1790,B1791),foe_table!$B$2:$B$78,0))</f>
        <v>Other health</v>
      </c>
      <c r="I1791" s="2" t="str">
        <f t="shared" si="27"/>
        <v>Health, nfd</v>
      </c>
    </row>
    <row r="1792" spans="2:9">
      <c r="B1792" s="53"/>
      <c r="C1792" s="11" t="s">
        <v>170</v>
      </c>
      <c r="D1792" s="12">
        <v>9</v>
      </c>
      <c r="E1792" s="12">
        <v>5</v>
      </c>
      <c r="F1792" s="12">
        <v>5</v>
      </c>
      <c r="G1792" s="12">
        <v>0</v>
      </c>
      <c r="H1792" s="2" t="str">
        <f>INDEX(foe_table!$A$2:$A$78,MATCH(IF(B1792=0,I1791,B1792),foe_table!$B$2:$B$78,0))</f>
        <v>Other health</v>
      </c>
      <c r="I1792" s="2" t="str">
        <f t="shared" si="27"/>
        <v>Health, nfd</v>
      </c>
    </row>
    <row r="1793" spans="2:9">
      <c r="B1793" s="53"/>
      <c r="C1793" s="11" t="s">
        <v>22</v>
      </c>
      <c r="D1793" s="12">
        <v>12</v>
      </c>
      <c r="E1793" s="12">
        <v>18</v>
      </c>
      <c r="F1793" s="12">
        <v>34</v>
      </c>
      <c r="G1793" s="12">
        <v>29</v>
      </c>
      <c r="H1793" s="2" t="str">
        <f>INDEX(foe_table!$A$2:$A$78,MATCH(IF(B1793=0,I1792,B1793),foe_table!$B$2:$B$78,0))</f>
        <v>Other health</v>
      </c>
      <c r="I1793" s="2" t="str">
        <f t="shared" si="27"/>
        <v>Health, nfd</v>
      </c>
    </row>
    <row r="1794" spans="2:9">
      <c r="B1794" s="53"/>
      <c r="C1794" s="11" t="s">
        <v>23</v>
      </c>
      <c r="D1794" s="12">
        <v>0</v>
      </c>
      <c r="E1794" s="12">
        <v>0</v>
      </c>
      <c r="F1794" s="12">
        <v>10</v>
      </c>
      <c r="G1794" s="12">
        <v>13</v>
      </c>
      <c r="H1794" s="2" t="str">
        <f>INDEX(foe_table!$A$2:$A$78,MATCH(IF(B1794=0,I1793,B1794),foe_table!$B$2:$B$78,0))</f>
        <v>Other health</v>
      </c>
      <c r="I1794" s="2" t="str">
        <f t="shared" si="27"/>
        <v>Health, nfd</v>
      </c>
    </row>
    <row r="1795" spans="2:9">
      <c r="B1795" s="53"/>
      <c r="C1795" s="11" t="s">
        <v>24</v>
      </c>
      <c r="D1795" s="12">
        <v>133</v>
      </c>
      <c r="E1795" s="12">
        <v>55</v>
      </c>
      <c r="F1795" s="12">
        <v>299</v>
      </c>
      <c r="G1795" s="12">
        <v>389</v>
      </c>
      <c r="H1795" s="2" t="str">
        <f>INDEX(foe_table!$A$2:$A$78,MATCH(IF(B1795=0,I1794,B1795),foe_table!$B$2:$B$78,0))</f>
        <v>Other health</v>
      </c>
      <c r="I1795" s="2" t="str">
        <f t="shared" si="27"/>
        <v>Health, nfd</v>
      </c>
    </row>
    <row r="1796" spans="2:9">
      <c r="B1796" s="52" t="s">
        <v>74</v>
      </c>
      <c r="C1796" s="11" t="s">
        <v>0</v>
      </c>
      <c r="D1796" s="12">
        <v>0</v>
      </c>
      <c r="E1796" s="12">
        <v>0</v>
      </c>
      <c r="F1796" s="12">
        <v>0</v>
      </c>
      <c r="G1796" s="12">
        <v>0</v>
      </c>
      <c r="H1796" s="2" t="str">
        <f>INDEX(foe_table!$A$2:$A$78,MATCH(IF(B1796=0,I1795,B1796),foe_table!$B$2:$B$78,0))</f>
        <v>Medicine</v>
      </c>
      <c r="I1796" s="2" t="str">
        <f t="shared" si="27"/>
        <v>Medical Studies</v>
      </c>
    </row>
    <row r="1797" spans="2:9">
      <c r="B1797" s="53"/>
      <c r="C1797" s="11" t="s">
        <v>1</v>
      </c>
      <c r="D1797" s="12">
        <v>4</v>
      </c>
      <c r="E1797" s="12">
        <v>6</v>
      </c>
      <c r="F1797" s="12">
        <v>0</v>
      </c>
      <c r="G1797" s="12">
        <v>0</v>
      </c>
      <c r="H1797" s="2" t="str">
        <f>INDEX(foe_table!$A$2:$A$78,MATCH(IF(B1797=0,I1796,B1797),foe_table!$B$2:$B$78,0))</f>
        <v>Medicine</v>
      </c>
      <c r="I1797" s="2" t="str">
        <f t="shared" si="27"/>
        <v>Medical Studies</v>
      </c>
    </row>
    <row r="1798" spans="2:9">
      <c r="B1798" s="53"/>
      <c r="C1798" s="11" t="s">
        <v>2</v>
      </c>
      <c r="D1798" s="12">
        <v>0</v>
      </c>
      <c r="E1798" s="12">
        <v>0</v>
      </c>
      <c r="F1798" s="12">
        <v>0</v>
      </c>
      <c r="G1798" s="12">
        <v>0</v>
      </c>
      <c r="H1798" s="2" t="str">
        <f>INDEX(foe_table!$A$2:$A$78,MATCH(IF(B1798=0,I1797,B1798),foe_table!$B$2:$B$78,0))</f>
        <v>Medicine</v>
      </c>
      <c r="I1798" s="2" t="str">
        <f t="shared" si="27"/>
        <v>Medical Studies</v>
      </c>
    </row>
    <row r="1799" spans="2:9">
      <c r="B1799" s="53"/>
      <c r="C1799" s="11" t="s">
        <v>142</v>
      </c>
      <c r="D1799" s="12">
        <v>9</v>
      </c>
      <c r="E1799" s="12">
        <v>11</v>
      </c>
      <c r="F1799" s="12">
        <v>0</v>
      </c>
      <c r="G1799" s="12">
        <v>8</v>
      </c>
      <c r="H1799" s="2" t="str">
        <f>INDEX(foe_table!$A$2:$A$78,MATCH(IF(B1799=0,I1798,B1799),foe_table!$B$2:$B$78,0))</f>
        <v>Medicine</v>
      </c>
      <c r="I1799" s="2" t="str">
        <f t="shared" si="27"/>
        <v>Medical Studies</v>
      </c>
    </row>
    <row r="1800" spans="2:9">
      <c r="B1800" s="53"/>
      <c r="C1800" s="11" t="s">
        <v>143</v>
      </c>
      <c r="D1800" s="12">
        <v>0</v>
      </c>
      <c r="E1800" s="12">
        <v>5</v>
      </c>
      <c r="F1800" s="12">
        <v>0</v>
      </c>
      <c r="G1800" s="12">
        <v>0</v>
      </c>
      <c r="H1800" s="2" t="str">
        <f>INDEX(foe_table!$A$2:$A$78,MATCH(IF(B1800=0,I1799,B1800),foe_table!$B$2:$B$78,0))</f>
        <v>Medicine</v>
      </c>
      <c r="I1800" s="2" t="str">
        <f t="shared" si="27"/>
        <v>Medical Studies</v>
      </c>
    </row>
    <row r="1801" spans="2:9">
      <c r="B1801" s="53"/>
      <c r="C1801" s="11" t="s">
        <v>3</v>
      </c>
      <c r="D1801" s="12">
        <v>5</v>
      </c>
      <c r="E1801" s="12">
        <v>0</v>
      </c>
      <c r="F1801" s="12">
        <v>0</v>
      </c>
      <c r="G1801" s="12">
        <v>3</v>
      </c>
      <c r="H1801" s="2" t="str">
        <f>INDEX(foe_table!$A$2:$A$78,MATCH(IF(B1801=0,I1800,B1801),foe_table!$B$2:$B$78,0))</f>
        <v>Medicine</v>
      </c>
      <c r="I1801" s="2" t="str">
        <f t="shared" si="27"/>
        <v>Medical Studies</v>
      </c>
    </row>
    <row r="1802" spans="2:9">
      <c r="B1802" s="53"/>
      <c r="C1802" s="11" t="s">
        <v>144</v>
      </c>
      <c r="D1802" s="12">
        <v>0</v>
      </c>
      <c r="E1802" s="12">
        <v>0</v>
      </c>
      <c r="F1802" s="12">
        <v>0</v>
      </c>
      <c r="G1802" s="12">
        <v>0</v>
      </c>
      <c r="H1802" s="2" t="str">
        <f>INDEX(foe_table!$A$2:$A$78,MATCH(IF(B1802=0,I1801,B1802),foe_table!$B$2:$B$78,0))</f>
        <v>Medicine</v>
      </c>
      <c r="I1802" s="2" t="str">
        <f t="shared" si="27"/>
        <v>Medical Studies</v>
      </c>
    </row>
    <row r="1803" spans="2:9">
      <c r="B1803" s="53"/>
      <c r="C1803" s="11" t="s">
        <v>145</v>
      </c>
      <c r="D1803" s="12">
        <v>3</v>
      </c>
      <c r="E1803" s="12">
        <v>9</v>
      </c>
      <c r="F1803" s="12">
        <v>0</v>
      </c>
      <c r="G1803" s="12">
        <v>8</v>
      </c>
      <c r="H1803" s="2" t="str">
        <f>INDEX(foe_table!$A$2:$A$78,MATCH(IF(B1803=0,I1802,B1803),foe_table!$B$2:$B$78,0))</f>
        <v>Medicine</v>
      </c>
      <c r="I1803" s="2" t="str">
        <f t="shared" si="27"/>
        <v>Medical Studies</v>
      </c>
    </row>
    <row r="1804" spans="2:9">
      <c r="B1804" s="53"/>
      <c r="C1804" s="11" t="s">
        <v>146</v>
      </c>
      <c r="D1804" s="12">
        <v>3</v>
      </c>
      <c r="E1804" s="12">
        <v>7</v>
      </c>
      <c r="F1804" s="12">
        <v>12</v>
      </c>
      <c r="G1804" s="12">
        <v>19</v>
      </c>
      <c r="H1804" s="2" t="str">
        <f>INDEX(foe_table!$A$2:$A$78,MATCH(IF(B1804=0,I1803,B1804),foe_table!$B$2:$B$78,0))</f>
        <v>Medicine</v>
      </c>
      <c r="I1804" s="2" t="str">
        <f t="shared" si="27"/>
        <v>Medical Studies</v>
      </c>
    </row>
    <row r="1805" spans="2:9">
      <c r="B1805" s="53"/>
      <c r="C1805" s="11" t="s">
        <v>147</v>
      </c>
      <c r="D1805" s="12">
        <v>5</v>
      </c>
      <c r="E1805" s="12">
        <v>7</v>
      </c>
      <c r="F1805" s="12">
        <v>9</v>
      </c>
      <c r="G1805" s="12">
        <v>19</v>
      </c>
      <c r="H1805" s="2" t="str">
        <f>INDEX(foe_table!$A$2:$A$78,MATCH(IF(B1805=0,I1804,B1805),foe_table!$B$2:$B$78,0))</f>
        <v>Medicine</v>
      </c>
      <c r="I1805" s="2" t="str">
        <f t="shared" si="27"/>
        <v>Medical Studies</v>
      </c>
    </row>
    <row r="1806" spans="2:9">
      <c r="B1806" s="53"/>
      <c r="C1806" s="11" t="s">
        <v>148</v>
      </c>
      <c r="D1806" s="12">
        <v>2669</v>
      </c>
      <c r="E1806" s="12">
        <v>2568</v>
      </c>
      <c r="F1806" s="12">
        <v>3258</v>
      </c>
      <c r="G1806" s="12">
        <v>3279</v>
      </c>
      <c r="H1806" s="2" t="str">
        <f>INDEX(foe_table!$A$2:$A$78,MATCH(IF(B1806=0,I1805,B1806),foe_table!$B$2:$B$78,0))</f>
        <v>Medicine</v>
      </c>
      <c r="I1806" s="2" t="str">
        <f t="shared" si="27"/>
        <v>Medical Studies</v>
      </c>
    </row>
    <row r="1807" spans="2:9">
      <c r="B1807" s="53"/>
      <c r="C1807" s="11" t="s">
        <v>149</v>
      </c>
      <c r="D1807" s="12">
        <v>0</v>
      </c>
      <c r="E1807" s="12">
        <v>0</v>
      </c>
      <c r="F1807" s="12">
        <v>0</v>
      </c>
      <c r="G1807" s="12">
        <v>0</v>
      </c>
      <c r="H1807" s="2" t="str">
        <f>INDEX(foe_table!$A$2:$A$78,MATCH(IF(B1807=0,I1806,B1807),foe_table!$B$2:$B$78,0))</f>
        <v>Medicine</v>
      </c>
      <c r="I1807" s="2" t="str">
        <f t="shared" si="27"/>
        <v>Medical Studies</v>
      </c>
    </row>
    <row r="1808" spans="2:9">
      <c r="B1808" s="53"/>
      <c r="C1808" s="11" t="s">
        <v>150</v>
      </c>
      <c r="D1808" s="12">
        <v>0</v>
      </c>
      <c r="E1808" s="12">
        <v>0</v>
      </c>
      <c r="F1808" s="12">
        <v>3</v>
      </c>
      <c r="G1808" s="12">
        <v>6</v>
      </c>
      <c r="H1808" s="2" t="str">
        <f>INDEX(foe_table!$A$2:$A$78,MATCH(IF(B1808=0,I1807,B1808),foe_table!$B$2:$B$78,0))</f>
        <v>Medicine</v>
      </c>
      <c r="I1808" s="2" t="str">
        <f t="shared" si="27"/>
        <v>Medical Studies</v>
      </c>
    </row>
    <row r="1809" spans="2:9">
      <c r="B1809" s="53"/>
      <c r="C1809" s="11" t="s">
        <v>4</v>
      </c>
      <c r="D1809" s="12">
        <v>0</v>
      </c>
      <c r="E1809" s="12">
        <v>0</v>
      </c>
      <c r="F1809" s="12">
        <v>0</v>
      </c>
      <c r="G1809" s="12">
        <v>0</v>
      </c>
      <c r="H1809" s="2" t="str">
        <f>INDEX(foe_table!$A$2:$A$78,MATCH(IF(B1809=0,I1808,B1809),foe_table!$B$2:$B$78,0))</f>
        <v>Medicine</v>
      </c>
      <c r="I1809" s="2" t="str">
        <f t="shared" si="27"/>
        <v>Medical Studies</v>
      </c>
    </row>
    <row r="1810" spans="2:9">
      <c r="B1810" s="53"/>
      <c r="C1810" s="11" t="s">
        <v>151</v>
      </c>
      <c r="D1810" s="12">
        <v>0</v>
      </c>
      <c r="E1810" s="12">
        <v>3</v>
      </c>
      <c r="F1810" s="12">
        <v>3</v>
      </c>
      <c r="G1810" s="12">
        <v>13</v>
      </c>
      <c r="H1810" s="2" t="str">
        <f>INDEX(foe_table!$A$2:$A$78,MATCH(IF(B1810=0,I1809,B1810),foe_table!$B$2:$B$78,0))</f>
        <v>Medicine</v>
      </c>
      <c r="I1810" s="2" t="str">
        <f t="shared" ref="I1810:I1873" si="28">IF(B1810=0,I1809,B1810)</f>
        <v>Medical Studies</v>
      </c>
    </row>
    <row r="1811" spans="2:9">
      <c r="B1811" s="53"/>
      <c r="C1811" s="11" t="s">
        <v>152</v>
      </c>
      <c r="D1811" s="12">
        <v>0</v>
      </c>
      <c r="E1811" s="12">
        <v>0</v>
      </c>
      <c r="F1811" s="12">
        <v>0</v>
      </c>
      <c r="G1811" s="12">
        <v>0</v>
      </c>
      <c r="H1811" s="2" t="str">
        <f>INDEX(foe_table!$A$2:$A$78,MATCH(IF(B1811=0,I1810,B1811),foe_table!$B$2:$B$78,0))</f>
        <v>Medicine</v>
      </c>
      <c r="I1811" s="2" t="str">
        <f t="shared" si="28"/>
        <v>Medical Studies</v>
      </c>
    </row>
    <row r="1812" spans="2:9">
      <c r="B1812" s="53"/>
      <c r="C1812" s="11" t="s">
        <v>153</v>
      </c>
      <c r="D1812" s="12">
        <v>0</v>
      </c>
      <c r="E1812" s="12">
        <v>0</v>
      </c>
      <c r="F1812" s="12">
        <v>0</v>
      </c>
      <c r="G1812" s="12">
        <v>0</v>
      </c>
      <c r="H1812" s="2" t="str">
        <f>INDEX(foe_table!$A$2:$A$78,MATCH(IF(B1812=0,I1811,B1812),foe_table!$B$2:$B$78,0))</f>
        <v>Medicine</v>
      </c>
      <c r="I1812" s="2" t="str">
        <f t="shared" si="28"/>
        <v>Medical Studies</v>
      </c>
    </row>
    <row r="1813" spans="2:9">
      <c r="B1813" s="53"/>
      <c r="C1813" s="11" t="s">
        <v>154</v>
      </c>
      <c r="D1813" s="12">
        <v>0</v>
      </c>
      <c r="E1813" s="12">
        <v>0</v>
      </c>
      <c r="F1813" s="12">
        <v>0</v>
      </c>
      <c r="G1813" s="12">
        <v>0</v>
      </c>
      <c r="H1813" s="2" t="str">
        <f>INDEX(foe_table!$A$2:$A$78,MATCH(IF(B1813=0,I1812,B1813),foe_table!$B$2:$B$78,0))</f>
        <v>Medicine</v>
      </c>
      <c r="I1813" s="2" t="str">
        <f t="shared" si="28"/>
        <v>Medical Studies</v>
      </c>
    </row>
    <row r="1814" spans="2:9">
      <c r="B1814" s="53"/>
      <c r="C1814" s="11" t="s">
        <v>5</v>
      </c>
      <c r="D1814" s="12">
        <v>0</v>
      </c>
      <c r="E1814" s="12">
        <v>0</v>
      </c>
      <c r="F1814" s="12">
        <v>0</v>
      </c>
      <c r="G1814" s="12">
        <v>0</v>
      </c>
      <c r="H1814" s="2" t="str">
        <f>INDEX(foe_table!$A$2:$A$78,MATCH(IF(B1814=0,I1813,B1814),foe_table!$B$2:$B$78,0))</f>
        <v>Medicine</v>
      </c>
      <c r="I1814" s="2" t="str">
        <f t="shared" si="28"/>
        <v>Medical Studies</v>
      </c>
    </row>
    <row r="1815" spans="2:9">
      <c r="B1815" s="53"/>
      <c r="C1815" s="11" t="s">
        <v>155</v>
      </c>
      <c r="D1815" s="12">
        <v>0</v>
      </c>
      <c r="E1815" s="12">
        <v>0</v>
      </c>
      <c r="F1815" s="12">
        <v>0</v>
      </c>
      <c r="G1815" s="12">
        <v>0</v>
      </c>
      <c r="H1815" s="2" t="str">
        <f>INDEX(foe_table!$A$2:$A$78,MATCH(IF(B1815=0,I1814,B1815),foe_table!$B$2:$B$78,0))</f>
        <v>Medicine</v>
      </c>
      <c r="I1815" s="2" t="str">
        <f t="shared" si="28"/>
        <v>Medical Studies</v>
      </c>
    </row>
    <row r="1816" spans="2:9">
      <c r="B1816" s="53"/>
      <c r="C1816" s="11" t="s">
        <v>156</v>
      </c>
      <c r="D1816" s="12">
        <v>0</v>
      </c>
      <c r="E1816" s="12">
        <v>0</v>
      </c>
      <c r="F1816" s="12">
        <v>0</v>
      </c>
      <c r="G1816" s="12">
        <v>0</v>
      </c>
      <c r="H1816" s="2" t="str">
        <f>INDEX(foe_table!$A$2:$A$78,MATCH(IF(B1816=0,I1815,B1816),foe_table!$B$2:$B$78,0))</f>
        <v>Medicine</v>
      </c>
      <c r="I1816" s="2" t="str">
        <f t="shared" si="28"/>
        <v>Medical Studies</v>
      </c>
    </row>
    <row r="1817" spans="2:9">
      <c r="B1817" s="53"/>
      <c r="C1817" s="11" t="s">
        <v>6</v>
      </c>
      <c r="D1817" s="12">
        <v>0</v>
      </c>
      <c r="E1817" s="12">
        <v>0</v>
      </c>
      <c r="F1817" s="12">
        <v>0</v>
      </c>
      <c r="G1817" s="12">
        <v>0</v>
      </c>
      <c r="H1817" s="2" t="str">
        <f>INDEX(foe_table!$A$2:$A$78,MATCH(IF(B1817=0,I1816,B1817),foe_table!$B$2:$B$78,0))</f>
        <v>Medicine</v>
      </c>
      <c r="I1817" s="2" t="str">
        <f t="shared" si="28"/>
        <v>Medical Studies</v>
      </c>
    </row>
    <row r="1818" spans="2:9">
      <c r="B1818" s="53"/>
      <c r="C1818" s="11" t="s">
        <v>7</v>
      </c>
      <c r="D1818" s="12">
        <v>15</v>
      </c>
      <c r="E1818" s="12">
        <v>16</v>
      </c>
      <c r="F1818" s="12">
        <v>8</v>
      </c>
      <c r="G1818" s="12">
        <v>12</v>
      </c>
      <c r="H1818" s="2" t="str">
        <f>INDEX(foe_table!$A$2:$A$78,MATCH(IF(B1818=0,I1817,B1818),foe_table!$B$2:$B$78,0))</f>
        <v>Medicine</v>
      </c>
      <c r="I1818" s="2" t="str">
        <f t="shared" si="28"/>
        <v>Medical Studies</v>
      </c>
    </row>
    <row r="1819" spans="2:9">
      <c r="B1819" s="53"/>
      <c r="C1819" s="11" t="s">
        <v>157</v>
      </c>
      <c r="D1819" s="12">
        <v>5</v>
      </c>
      <c r="E1819" s="12">
        <v>6</v>
      </c>
      <c r="F1819" s="12">
        <v>3</v>
      </c>
      <c r="G1819" s="12">
        <v>22</v>
      </c>
      <c r="H1819" s="2" t="str">
        <f>INDEX(foe_table!$A$2:$A$78,MATCH(IF(B1819=0,I1818,B1819),foe_table!$B$2:$B$78,0))</f>
        <v>Medicine</v>
      </c>
      <c r="I1819" s="2" t="str">
        <f t="shared" si="28"/>
        <v>Medical Studies</v>
      </c>
    </row>
    <row r="1820" spans="2:9">
      <c r="B1820" s="53"/>
      <c r="C1820" s="11" t="s">
        <v>8</v>
      </c>
      <c r="D1820" s="12">
        <v>6</v>
      </c>
      <c r="E1820" s="12">
        <v>0</v>
      </c>
      <c r="F1820" s="12">
        <v>4</v>
      </c>
      <c r="G1820" s="12">
        <v>0</v>
      </c>
      <c r="H1820" s="2" t="str">
        <f>INDEX(foe_table!$A$2:$A$78,MATCH(IF(B1820=0,I1819,B1820),foe_table!$B$2:$B$78,0))</f>
        <v>Medicine</v>
      </c>
      <c r="I1820" s="2" t="str">
        <f t="shared" si="28"/>
        <v>Medical Studies</v>
      </c>
    </row>
    <row r="1821" spans="2:9">
      <c r="B1821" s="53"/>
      <c r="C1821" s="11" t="s">
        <v>158</v>
      </c>
      <c r="D1821" s="12">
        <v>0</v>
      </c>
      <c r="E1821" s="12">
        <v>0</v>
      </c>
      <c r="F1821" s="12">
        <v>0</v>
      </c>
      <c r="G1821" s="12">
        <v>0</v>
      </c>
      <c r="H1821" s="2" t="str">
        <f>INDEX(foe_table!$A$2:$A$78,MATCH(IF(B1821=0,I1820,B1821),foe_table!$B$2:$B$78,0))</f>
        <v>Medicine</v>
      </c>
      <c r="I1821" s="2" t="str">
        <f t="shared" si="28"/>
        <v>Medical Studies</v>
      </c>
    </row>
    <row r="1822" spans="2:9">
      <c r="B1822" s="53"/>
      <c r="C1822" s="11" t="s">
        <v>159</v>
      </c>
      <c r="D1822" s="12">
        <v>0</v>
      </c>
      <c r="E1822" s="12">
        <v>0</v>
      </c>
      <c r="F1822" s="12">
        <v>10</v>
      </c>
      <c r="G1822" s="12">
        <v>0</v>
      </c>
      <c r="H1822" s="2" t="str">
        <f>INDEX(foe_table!$A$2:$A$78,MATCH(IF(B1822=0,I1821,B1822),foe_table!$B$2:$B$78,0))</f>
        <v>Medicine</v>
      </c>
      <c r="I1822" s="2" t="str">
        <f t="shared" si="28"/>
        <v>Medical Studies</v>
      </c>
    </row>
    <row r="1823" spans="2:9">
      <c r="B1823" s="53"/>
      <c r="C1823" s="11" t="s">
        <v>9</v>
      </c>
      <c r="D1823" s="12">
        <v>0</v>
      </c>
      <c r="E1823" s="12">
        <v>0</v>
      </c>
      <c r="F1823" s="12">
        <v>0</v>
      </c>
      <c r="G1823" s="12">
        <v>0</v>
      </c>
      <c r="H1823" s="2" t="str">
        <f>INDEX(foe_table!$A$2:$A$78,MATCH(IF(B1823=0,I1822,B1823),foe_table!$B$2:$B$78,0))</f>
        <v>Medicine</v>
      </c>
      <c r="I1823" s="2" t="str">
        <f t="shared" si="28"/>
        <v>Medical Studies</v>
      </c>
    </row>
    <row r="1824" spans="2:9">
      <c r="B1824" s="53"/>
      <c r="C1824" s="11" t="s">
        <v>160</v>
      </c>
      <c r="D1824" s="12">
        <v>0</v>
      </c>
      <c r="E1824" s="12">
        <v>0</v>
      </c>
      <c r="F1824" s="12">
        <v>0</v>
      </c>
      <c r="G1824" s="12">
        <v>0</v>
      </c>
      <c r="H1824" s="2" t="str">
        <f>INDEX(foe_table!$A$2:$A$78,MATCH(IF(B1824=0,I1823,B1824),foe_table!$B$2:$B$78,0))</f>
        <v>Medicine</v>
      </c>
      <c r="I1824" s="2" t="str">
        <f t="shared" si="28"/>
        <v>Medical Studies</v>
      </c>
    </row>
    <row r="1825" spans="2:9">
      <c r="B1825" s="53"/>
      <c r="C1825" s="11" t="s">
        <v>10</v>
      </c>
      <c r="D1825" s="12">
        <v>0</v>
      </c>
      <c r="E1825" s="12">
        <v>0</v>
      </c>
      <c r="F1825" s="12">
        <v>3</v>
      </c>
      <c r="G1825" s="12">
        <v>0</v>
      </c>
      <c r="H1825" s="2" t="str">
        <f>INDEX(foe_table!$A$2:$A$78,MATCH(IF(B1825=0,I1824,B1825),foe_table!$B$2:$B$78,0))</f>
        <v>Medicine</v>
      </c>
      <c r="I1825" s="2" t="str">
        <f t="shared" si="28"/>
        <v>Medical Studies</v>
      </c>
    </row>
    <row r="1826" spans="2:9">
      <c r="B1826" s="53"/>
      <c r="C1826" s="11" t="s">
        <v>161</v>
      </c>
      <c r="D1826" s="12">
        <v>0</v>
      </c>
      <c r="E1826" s="12">
        <v>0</v>
      </c>
      <c r="F1826" s="12">
        <v>5</v>
      </c>
      <c r="G1826" s="12">
        <v>4</v>
      </c>
      <c r="H1826" s="2" t="str">
        <f>INDEX(foe_table!$A$2:$A$78,MATCH(IF(B1826=0,I1825,B1826),foe_table!$B$2:$B$78,0))</f>
        <v>Medicine</v>
      </c>
      <c r="I1826" s="2" t="str">
        <f t="shared" si="28"/>
        <v>Medical Studies</v>
      </c>
    </row>
    <row r="1827" spans="2:9">
      <c r="B1827" s="53"/>
      <c r="C1827" s="11" t="s">
        <v>162</v>
      </c>
      <c r="D1827" s="12">
        <v>0</v>
      </c>
      <c r="E1827" s="12">
        <v>0</v>
      </c>
      <c r="F1827" s="12">
        <v>7</v>
      </c>
      <c r="G1827" s="12">
        <v>0</v>
      </c>
      <c r="H1827" s="2" t="str">
        <f>INDEX(foe_table!$A$2:$A$78,MATCH(IF(B1827=0,I1826,B1827),foe_table!$B$2:$B$78,0))</f>
        <v>Medicine</v>
      </c>
      <c r="I1827" s="2" t="str">
        <f t="shared" si="28"/>
        <v>Medical Studies</v>
      </c>
    </row>
    <row r="1828" spans="2:9">
      <c r="B1828" s="53"/>
      <c r="C1828" s="11" t="s">
        <v>163</v>
      </c>
      <c r="D1828" s="12">
        <v>0</v>
      </c>
      <c r="E1828" s="12">
        <v>0</v>
      </c>
      <c r="F1828" s="12">
        <v>3</v>
      </c>
      <c r="G1828" s="12">
        <v>3</v>
      </c>
      <c r="H1828" s="2" t="str">
        <f>INDEX(foe_table!$A$2:$A$78,MATCH(IF(B1828=0,I1827,B1828),foe_table!$B$2:$B$78,0))</f>
        <v>Medicine</v>
      </c>
      <c r="I1828" s="2" t="str">
        <f t="shared" si="28"/>
        <v>Medical Studies</v>
      </c>
    </row>
    <row r="1829" spans="2:9">
      <c r="B1829" s="53"/>
      <c r="C1829" s="11" t="s">
        <v>11</v>
      </c>
      <c r="D1829" s="12">
        <v>0</v>
      </c>
      <c r="E1829" s="12">
        <v>0</v>
      </c>
      <c r="F1829" s="12">
        <v>0</v>
      </c>
      <c r="G1829" s="12">
        <v>0</v>
      </c>
      <c r="H1829" s="2" t="str">
        <f>INDEX(foe_table!$A$2:$A$78,MATCH(IF(B1829=0,I1828,B1829),foe_table!$B$2:$B$78,0))</f>
        <v>Medicine</v>
      </c>
      <c r="I1829" s="2" t="str">
        <f t="shared" si="28"/>
        <v>Medical Studies</v>
      </c>
    </row>
    <row r="1830" spans="2:9">
      <c r="B1830" s="53"/>
      <c r="C1830" s="11" t="s">
        <v>164</v>
      </c>
      <c r="D1830" s="12">
        <v>0</v>
      </c>
      <c r="E1830" s="12">
        <v>0</v>
      </c>
      <c r="F1830" s="12">
        <v>0</v>
      </c>
      <c r="G1830" s="12">
        <v>0</v>
      </c>
      <c r="H1830" s="2" t="str">
        <f>INDEX(foe_table!$A$2:$A$78,MATCH(IF(B1830=0,I1829,B1830),foe_table!$B$2:$B$78,0))</f>
        <v>Medicine</v>
      </c>
      <c r="I1830" s="2" t="str">
        <f t="shared" si="28"/>
        <v>Medical Studies</v>
      </c>
    </row>
    <row r="1831" spans="2:9">
      <c r="B1831" s="53"/>
      <c r="C1831" s="11" t="s">
        <v>12</v>
      </c>
      <c r="D1831" s="12">
        <v>0</v>
      </c>
      <c r="E1831" s="12">
        <v>0</v>
      </c>
      <c r="F1831" s="12">
        <v>0</v>
      </c>
      <c r="G1831" s="12">
        <v>0</v>
      </c>
      <c r="H1831" s="2" t="str">
        <f>INDEX(foe_table!$A$2:$A$78,MATCH(IF(B1831=0,I1830,B1831),foe_table!$B$2:$B$78,0))</f>
        <v>Medicine</v>
      </c>
      <c r="I1831" s="2" t="str">
        <f t="shared" si="28"/>
        <v>Medical Studies</v>
      </c>
    </row>
    <row r="1832" spans="2:9">
      <c r="B1832" s="53"/>
      <c r="C1832" s="11" t="s">
        <v>165</v>
      </c>
      <c r="D1832" s="12">
        <v>0</v>
      </c>
      <c r="E1832" s="12">
        <v>0</v>
      </c>
      <c r="F1832" s="12">
        <v>0</v>
      </c>
      <c r="G1832" s="12">
        <v>0</v>
      </c>
      <c r="H1832" s="2" t="str">
        <f>INDEX(foe_table!$A$2:$A$78,MATCH(IF(B1832=0,I1831,B1832),foe_table!$B$2:$B$78,0))</f>
        <v>Medicine</v>
      </c>
      <c r="I1832" s="2" t="str">
        <f t="shared" si="28"/>
        <v>Medical Studies</v>
      </c>
    </row>
    <row r="1833" spans="2:9">
      <c r="B1833" s="53"/>
      <c r="C1833" s="11" t="s">
        <v>13</v>
      </c>
      <c r="D1833" s="12">
        <v>8</v>
      </c>
      <c r="E1833" s="12">
        <v>5</v>
      </c>
      <c r="F1833" s="12">
        <v>6</v>
      </c>
      <c r="G1833" s="12">
        <v>0</v>
      </c>
      <c r="H1833" s="2" t="str">
        <f>INDEX(foe_table!$A$2:$A$78,MATCH(IF(B1833=0,I1832,B1833),foe_table!$B$2:$B$78,0))</f>
        <v>Medicine</v>
      </c>
      <c r="I1833" s="2" t="str">
        <f t="shared" si="28"/>
        <v>Medical Studies</v>
      </c>
    </row>
    <row r="1834" spans="2:9">
      <c r="B1834" s="53"/>
      <c r="C1834" s="11" t="s">
        <v>166</v>
      </c>
      <c r="D1834" s="12">
        <v>0</v>
      </c>
      <c r="E1834" s="12">
        <v>0</v>
      </c>
      <c r="F1834" s="12">
        <v>0</v>
      </c>
      <c r="G1834" s="12">
        <v>0</v>
      </c>
      <c r="H1834" s="2" t="str">
        <f>INDEX(foe_table!$A$2:$A$78,MATCH(IF(B1834=0,I1833,B1834),foe_table!$B$2:$B$78,0))</f>
        <v>Medicine</v>
      </c>
      <c r="I1834" s="2" t="str">
        <f t="shared" si="28"/>
        <v>Medical Studies</v>
      </c>
    </row>
    <row r="1835" spans="2:9">
      <c r="B1835" s="53"/>
      <c r="C1835" s="11" t="s">
        <v>14</v>
      </c>
      <c r="D1835" s="12">
        <v>0</v>
      </c>
      <c r="E1835" s="12">
        <v>0</v>
      </c>
      <c r="F1835" s="12">
        <v>0</v>
      </c>
      <c r="G1835" s="12">
        <v>0</v>
      </c>
      <c r="H1835" s="2" t="str">
        <f>INDEX(foe_table!$A$2:$A$78,MATCH(IF(B1835=0,I1834,B1835),foe_table!$B$2:$B$78,0))</f>
        <v>Medicine</v>
      </c>
      <c r="I1835" s="2" t="str">
        <f t="shared" si="28"/>
        <v>Medical Studies</v>
      </c>
    </row>
    <row r="1836" spans="2:9">
      <c r="B1836" s="53"/>
      <c r="C1836" s="11" t="s">
        <v>167</v>
      </c>
      <c r="D1836" s="12">
        <v>0</v>
      </c>
      <c r="E1836" s="12">
        <v>0</v>
      </c>
      <c r="F1836" s="12">
        <v>0</v>
      </c>
      <c r="G1836" s="12">
        <v>0</v>
      </c>
      <c r="H1836" s="2" t="str">
        <f>INDEX(foe_table!$A$2:$A$78,MATCH(IF(B1836=0,I1835,B1836),foe_table!$B$2:$B$78,0))</f>
        <v>Medicine</v>
      </c>
      <c r="I1836" s="2" t="str">
        <f t="shared" si="28"/>
        <v>Medical Studies</v>
      </c>
    </row>
    <row r="1837" spans="2:9">
      <c r="B1837" s="53"/>
      <c r="C1837" s="11" t="s">
        <v>15</v>
      </c>
      <c r="D1837" s="12">
        <v>0</v>
      </c>
      <c r="E1837" s="12">
        <v>0</v>
      </c>
      <c r="F1837" s="12">
        <v>0</v>
      </c>
      <c r="G1837" s="12">
        <v>0</v>
      </c>
      <c r="H1837" s="2" t="str">
        <f>INDEX(foe_table!$A$2:$A$78,MATCH(IF(B1837=0,I1836,B1837),foe_table!$B$2:$B$78,0))</f>
        <v>Medicine</v>
      </c>
      <c r="I1837" s="2" t="str">
        <f t="shared" si="28"/>
        <v>Medical Studies</v>
      </c>
    </row>
    <row r="1838" spans="2:9">
      <c r="B1838" s="53"/>
      <c r="C1838" s="11" t="s">
        <v>168</v>
      </c>
      <c r="D1838" s="12">
        <v>0</v>
      </c>
      <c r="E1838" s="12">
        <v>0</v>
      </c>
      <c r="F1838" s="12">
        <v>0</v>
      </c>
      <c r="G1838" s="12">
        <v>0</v>
      </c>
      <c r="H1838" s="2" t="str">
        <f>INDEX(foe_table!$A$2:$A$78,MATCH(IF(B1838=0,I1837,B1838),foe_table!$B$2:$B$78,0))</f>
        <v>Medicine</v>
      </c>
      <c r="I1838" s="2" t="str">
        <f t="shared" si="28"/>
        <v>Medical Studies</v>
      </c>
    </row>
    <row r="1839" spans="2:9">
      <c r="B1839" s="53"/>
      <c r="C1839" s="11" t="s">
        <v>16</v>
      </c>
      <c r="D1839" s="12">
        <v>0</v>
      </c>
      <c r="E1839" s="12">
        <v>0</v>
      </c>
      <c r="F1839" s="12">
        <v>0</v>
      </c>
      <c r="G1839" s="12">
        <v>0</v>
      </c>
      <c r="H1839" s="2" t="str">
        <f>INDEX(foe_table!$A$2:$A$78,MATCH(IF(B1839=0,I1838,B1839),foe_table!$B$2:$B$78,0))</f>
        <v>Medicine</v>
      </c>
      <c r="I1839" s="2" t="str">
        <f t="shared" si="28"/>
        <v>Medical Studies</v>
      </c>
    </row>
    <row r="1840" spans="2:9">
      <c r="B1840" s="53"/>
      <c r="C1840" s="11" t="s">
        <v>17</v>
      </c>
      <c r="D1840" s="12">
        <v>0</v>
      </c>
      <c r="E1840" s="12">
        <v>0</v>
      </c>
      <c r="F1840" s="12">
        <v>0</v>
      </c>
      <c r="G1840" s="12">
        <v>0</v>
      </c>
      <c r="H1840" s="2" t="str">
        <f>INDEX(foe_table!$A$2:$A$78,MATCH(IF(B1840=0,I1839,B1840),foe_table!$B$2:$B$78,0))</f>
        <v>Medicine</v>
      </c>
      <c r="I1840" s="2" t="str">
        <f t="shared" si="28"/>
        <v>Medical Studies</v>
      </c>
    </row>
    <row r="1841" spans="2:9">
      <c r="B1841" s="53"/>
      <c r="C1841" s="11" t="s">
        <v>18</v>
      </c>
      <c r="D1841" s="12">
        <v>0</v>
      </c>
      <c r="E1841" s="12">
        <v>0</v>
      </c>
      <c r="F1841" s="12">
        <v>0</v>
      </c>
      <c r="G1841" s="12">
        <v>0</v>
      </c>
      <c r="H1841" s="2" t="str">
        <f>INDEX(foe_table!$A$2:$A$78,MATCH(IF(B1841=0,I1840,B1841),foe_table!$B$2:$B$78,0))</f>
        <v>Medicine</v>
      </c>
      <c r="I1841" s="2" t="str">
        <f t="shared" si="28"/>
        <v>Medical Studies</v>
      </c>
    </row>
    <row r="1842" spans="2:9">
      <c r="B1842" s="53"/>
      <c r="C1842" s="11" t="s">
        <v>19</v>
      </c>
      <c r="D1842" s="12">
        <v>0</v>
      </c>
      <c r="E1842" s="12">
        <v>0</v>
      </c>
      <c r="F1842" s="12">
        <v>0</v>
      </c>
      <c r="G1842" s="12">
        <v>0</v>
      </c>
      <c r="H1842" s="2" t="str">
        <f>INDEX(foe_table!$A$2:$A$78,MATCH(IF(B1842=0,I1841,B1842),foe_table!$B$2:$B$78,0))</f>
        <v>Medicine</v>
      </c>
      <c r="I1842" s="2" t="str">
        <f t="shared" si="28"/>
        <v>Medical Studies</v>
      </c>
    </row>
    <row r="1843" spans="2:9">
      <c r="B1843" s="53"/>
      <c r="C1843" s="11" t="s">
        <v>169</v>
      </c>
      <c r="D1843" s="12">
        <v>0</v>
      </c>
      <c r="E1843" s="12">
        <v>0</v>
      </c>
      <c r="F1843" s="12">
        <v>0</v>
      </c>
      <c r="G1843" s="12">
        <v>0</v>
      </c>
      <c r="H1843" s="2" t="str">
        <f>INDEX(foe_table!$A$2:$A$78,MATCH(IF(B1843=0,I1842,B1843),foe_table!$B$2:$B$78,0))</f>
        <v>Medicine</v>
      </c>
      <c r="I1843" s="2" t="str">
        <f t="shared" si="28"/>
        <v>Medical Studies</v>
      </c>
    </row>
    <row r="1844" spans="2:9">
      <c r="B1844" s="53"/>
      <c r="C1844" s="11" t="s">
        <v>20</v>
      </c>
      <c r="D1844" s="12">
        <v>0</v>
      </c>
      <c r="E1844" s="12">
        <v>0</v>
      </c>
      <c r="F1844" s="12">
        <v>0</v>
      </c>
      <c r="G1844" s="12">
        <v>0</v>
      </c>
      <c r="H1844" s="2" t="str">
        <f>INDEX(foe_table!$A$2:$A$78,MATCH(IF(B1844=0,I1843,B1844),foe_table!$B$2:$B$78,0))</f>
        <v>Medicine</v>
      </c>
      <c r="I1844" s="2" t="str">
        <f t="shared" si="28"/>
        <v>Medical Studies</v>
      </c>
    </row>
    <row r="1845" spans="2:9">
      <c r="B1845" s="53"/>
      <c r="C1845" s="11" t="s">
        <v>21</v>
      </c>
      <c r="D1845" s="12">
        <v>0</v>
      </c>
      <c r="E1845" s="12">
        <v>0</v>
      </c>
      <c r="F1845" s="12">
        <v>0</v>
      </c>
      <c r="G1845" s="12">
        <v>0</v>
      </c>
      <c r="H1845" s="2" t="str">
        <f>INDEX(foe_table!$A$2:$A$78,MATCH(IF(B1845=0,I1844,B1845),foe_table!$B$2:$B$78,0))</f>
        <v>Medicine</v>
      </c>
      <c r="I1845" s="2" t="str">
        <f t="shared" si="28"/>
        <v>Medical Studies</v>
      </c>
    </row>
    <row r="1846" spans="2:9">
      <c r="B1846" s="53"/>
      <c r="C1846" s="11" t="s">
        <v>170</v>
      </c>
      <c r="D1846" s="12">
        <v>0</v>
      </c>
      <c r="E1846" s="12">
        <v>3</v>
      </c>
      <c r="F1846" s="12">
        <v>0</v>
      </c>
      <c r="G1846" s="12">
        <v>0</v>
      </c>
      <c r="H1846" s="2" t="str">
        <f>INDEX(foe_table!$A$2:$A$78,MATCH(IF(B1846=0,I1845,B1846),foe_table!$B$2:$B$78,0))</f>
        <v>Medicine</v>
      </c>
      <c r="I1846" s="2" t="str">
        <f t="shared" si="28"/>
        <v>Medical Studies</v>
      </c>
    </row>
    <row r="1847" spans="2:9">
      <c r="B1847" s="53"/>
      <c r="C1847" s="11" t="s">
        <v>22</v>
      </c>
      <c r="D1847" s="12">
        <v>3</v>
      </c>
      <c r="E1847" s="12">
        <v>4</v>
      </c>
      <c r="F1847" s="12">
        <v>4</v>
      </c>
      <c r="G1847" s="12">
        <v>7</v>
      </c>
      <c r="H1847" s="2" t="str">
        <f>INDEX(foe_table!$A$2:$A$78,MATCH(IF(B1847=0,I1846,B1847),foe_table!$B$2:$B$78,0))</f>
        <v>Medicine</v>
      </c>
      <c r="I1847" s="2" t="str">
        <f t="shared" si="28"/>
        <v>Medical Studies</v>
      </c>
    </row>
    <row r="1848" spans="2:9">
      <c r="B1848" s="53"/>
      <c r="C1848" s="11" t="s">
        <v>23</v>
      </c>
      <c r="D1848" s="12">
        <v>6</v>
      </c>
      <c r="E1848" s="12">
        <v>3</v>
      </c>
      <c r="F1848" s="12">
        <v>7</v>
      </c>
      <c r="G1848" s="12">
        <v>0</v>
      </c>
      <c r="H1848" s="2" t="str">
        <f>INDEX(foe_table!$A$2:$A$78,MATCH(IF(B1848=0,I1847,B1848),foe_table!$B$2:$B$78,0))</f>
        <v>Medicine</v>
      </c>
      <c r="I1848" s="2" t="str">
        <f t="shared" si="28"/>
        <v>Medical Studies</v>
      </c>
    </row>
    <row r="1849" spans="2:9">
      <c r="B1849" s="53"/>
      <c r="C1849" s="11" t="s">
        <v>24</v>
      </c>
      <c r="D1849" s="12">
        <v>110</v>
      </c>
      <c r="E1849" s="12">
        <v>84</v>
      </c>
      <c r="F1849" s="12">
        <v>165</v>
      </c>
      <c r="G1849" s="12">
        <v>341</v>
      </c>
      <c r="H1849" s="2" t="str">
        <f>INDEX(foe_table!$A$2:$A$78,MATCH(IF(B1849=0,I1848,B1849),foe_table!$B$2:$B$78,0))</f>
        <v>Medicine</v>
      </c>
      <c r="I1849" s="2" t="str">
        <f t="shared" si="28"/>
        <v>Medical Studies</v>
      </c>
    </row>
    <row r="1850" spans="2:9">
      <c r="B1850" s="52" t="s">
        <v>75</v>
      </c>
      <c r="C1850" s="11" t="s">
        <v>0</v>
      </c>
      <c r="D1850" s="12">
        <v>0</v>
      </c>
      <c r="E1850" s="12">
        <v>0</v>
      </c>
      <c r="F1850" s="12">
        <v>0</v>
      </c>
      <c r="G1850" s="12">
        <v>4</v>
      </c>
      <c r="H1850" s="2" t="str">
        <f>INDEX(foe_table!$A$2:$A$78,MATCH(IF(B1850=0,I1849,B1850),foe_table!$B$2:$B$78,0))</f>
        <v>Nursing</v>
      </c>
      <c r="I1850" s="2" t="str">
        <f t="shared" si="28"/>
        <v>Nursing</v>
      </c>
    </row>
    <row r="1851" spans="2:9">
      <c r="B1851" s="53"/>
      <c r="C1851" s="11" t="s">
        <v>1</v>
      </c>
      <c r="D1851" s="12">
        <v>0</v>
      </c>
      <c r="E1851" s="12">
        <v>5</v>
      </c>
      <c r="F1851" s="12">
        <v>4</v>
      </c>
      <c r="G1851" s="12">
        <v>20</v>
      </c>
      <c r="H1851" s="2" t="str">
        <f>INDEX(foe_table!$A$2:$A$78,MATCH(IF(B1851=0,I1850,B1851),foe_table!$B$2:$B$78,0))</f>
        <v>Nursing</v>
      </c>
      <c r="I1851" s="2" t="str">
        <f t="shared" si="28"/>
        <v>Nursing</v>
      </c>
    </row>
    <row r="1852" spans="2:9">
      <c r="B1852" s="53"/>
      <c r="C1852" s="11" t="s">
        <v>2</v>
      </c>
      <c r="D1852" s="12">
        <v>0</v>
      </c>
      <c r="E1852" s="12">
        <v>0</v>
      </c>
      <c r="F1852" s="12">
        <v>12</v>
      </c>
      <c r="G1852" s="12">
        <v>29</v>
      </c>
      <c r="H1852" s="2" t="str">
        <f>INDEX(foe_table!$A$2:$A$78,MATCH(IF(B1852=0,I1851,B1852),foe_table!$B$2:$B$78,0))</f>
        <v>Nursing</v>
      </c>
      <c r="I1852" s="2" t="str">
        <f t="shared" si="28"/>
        <v>Nursing</v>
      </c>
    </row>
    <row r="1853" spans="2:9">
      <c r="B1853" s="53"/>
      <c r="C1853" s="11" t="s">
        <v>142</v>
      </c>
      <c r="D1853" s="12">
        <v>15</v>
      </c>
      <c r="E1853" s="12">
        <v>40</v>
      </c>
      <c r="F1853" s="12">
        <v>70</v>
      </c>
      <c r="G1853" s="12">
        <v>148</v>
      </c>
      <c r="H1853" s="2" t="str">
        <f>INDEX(foe_table!$A$2:$A$78,MATCH(IF(B1853=0,I1852,B1853),foe_table!$B$2:$B$78,0))</f>
        <v>Nursing</v>
      </c>
      <c r="I1853" s="2" t="str">
        <f t="shared" si="28"/>
        <v>Nursing</v>
      </c>
    </row>
    <row r="1854" spans="2:9">
      <c r="B1854" s="53"/>
      <c r="C1854" s="11" t="s">
        <v>143</v>
      </c>
      <c r="D1854" s="12">
        <v>3</v>
      </c>
      <c r="E1854" s="12">
        <v>0</v>
      </c>
      <c r="F1854" s="12">
        <v>44</v>
      </c>
      <c r="G1854" s="12">
        <v>57</v>
      </c>
      <c r="H1854" s="2" t="str">
        <f>INDEX(foe_table!$A$2:$A$78,MATCH(IF(B1854=0,I1853,B1854),foe_table!$B$2:$B$78,0))</f>
        <v>Nursing</v>
      </c>
      <c r="I1854" s="2" t="str">
        <f t="shared" si="28"/>
        <v>Nursing</v>
      </c>
    </row>
    <row r="1855" spans="2:9">
      <c r="B1855" s="53"/>
      <c r="C1855" s="11" t="s">
        <v>3</v>
      </c>
      <c r="D1855" s="12">
        <v>0</v>
      </c>
      <c r="E1855" s="12">
        <v>0</v>
      </c>
      <c r="F1855" s="12">
        <v>12</v>
      </c>
      <c r="G1855" s="12">
        <v>15</v>
      </c>
      <c r="H1855" s="2" t="str">
        <f>INDEX(foe_table!$A$2:$A$78,MATCH(IF(B1855=0,I1854,B1855),foe_table!$B$2:$B$78,0))</f>
        <v>Nursing</v>
      </c>
      <c r="I1855" s="2" t="str">
        <f t="shared" si="28"/>
        <v>Nursing</v>
      </c>
    </row>
    <row r="1856" spans="2:9">
      <c r="B1856" s="53"/>
      <c r="C1856" s="11" t="s">
        <v>144</v>
      </c>
      <c r="D1856" s="12">
        <v>4</v>
      </c>
      <c r="E1856" s="12">
        <v>0</v>
      </c>
      <c r="F1856" s="12">
        <v>7</v>
      </c>
      <c r="G1856" s="12">
        <v>14</v>
      </c>
      <c r="H1856" s="2" t="str">
        <f>INDEX(foe_table!$A$2:$A$78,MATCH(IF(B1856=0,I1855,B1856),foe_table!$B$2:$B$78,0))</f>
        <v>Nursing</v>
      </c>
      <c r="I1856" s="2" t="str">
        <f t="shared" si="28"/>
        <v>Nursing</v>
      </c>
    </row>
    <row r="1857" spans="2:9">
      <c r="B1857" s="53"/>
      <c r="C1857" s="11" t="s">
        <v>145</v>
      </c>
      <c r="D1857" s="12">
        <v>11</v>
      </c>
      <c r="E1857" s="12">
        <v>24</v>
      </c>
      <c r="F1857" s="12">
        <v>56</v>
      </c>
      <c r="G1857" s="12">
        <v>96</v>
      </c>
      <c r="H1857" s="2" t="str">
        <f>INDEX(foe_table!$A$2:$A$78,MATCH(IF(B1857=0,I1856,B1857),foe_table!$B$2:$B$78,0))</f>
        <v>Nursing</v>
      </c>
      <c r="I1857" s="2" t="str">
        <f t="shared" si="28"/>
        <v>Nursing</v>
      </c>
    </row>
    <row r="1858" spans="2:9">
      <c r="B1858" s="53"/>
      <c r="C1858" s="11" t="s">
        <v>146</v>
      </c>
      <c r="D1858" s="12">
        <v>7</v>
      </c>
      <c r="E1858" s="12">
        <v>7</v>
      </c>
      <c r="F1858" s="12">
        <v>14</v>
      </c>
      <c r="G1858" s="12">
        <v>14</v>
      </c>
      <c r="H1858" s="2" t="str">
        <f>INDEX(foe_table!$A$2:$A$78,MATCH(IF(B1858=0,I1857,B1858),foe_table!$B$2:$B$78,0))</f>
        <v>Nursing</v>
      </c>
      <c r="I1858" s="2" t="str">
        <f t="shared" si="28"/>
        <v>Nursing</v>
      </c>
    </row>
    <row r="1859" spans="2:9">
      <c r="B1859" s="53"/>
      <c r="C1859" s="11" t="s">
        <v>147</v>
      </c>
      <c r="D1859" s="12">
        <v>0</v>
      </c>
      <c r="E1859" s="12">
        <v>6</v>
      </c>
      <c r="F1859" s="12">
        <v>28</v>
      </c>
      <c r="G1859" s="12">
        <v>51</v>
      </c>
      <c r="H1859" s="2" t="str">
        <f>INDEX(foe_table!$A$2:$A$78,MATCH(IF(B1859=0,I1858,B1859),foe_table!$B$2:$B$78,0))</f>
        <v>Nursing</v>
      </c>
      <c r="I1859" s="2" t="str">
        <f t="shared" si="28"/>
        <v>Nursing</v>
      </c>
    </row>
    <row r="1860" spans="2:9">
      <c r="B1860" s="53"/>
      <c r="C1860" s="11" t="s">
        <v>148</v>
      </c>
      <c r="D1860" s="12">
        <v>1373</v>
      </c>
      <c r="E1860" s="12">
        <v>1552</v>
      </c>
      <c r="F1860" s="12">
        <v>14616</v>
      </c>
      <c r="G1860" s="12">
        <v>13917</v>
      </c>
      <c r="H1860" s="2" t="str">
        <f>INDEX(foe_table!$A$2:$A$78,MATCH(IF(B1860=0,I1859,B1860),foe_table!$B$2:$B$78,0))</f>
        <v>Nursing</v>
      </c>
      <c r="I1860" s="2" t="str">
        <f t="shared" si="28"/>
        <v>Nursing</v>
      </c>
    </row>
    <row r="1861" spans="2:9">
      <c r="B1861" s="53"/>
      <c r="C1861" s="11" t="s">
        <v>149</v>
      </c>
      <c r="D1861" s="12">
        <v>0</v>
      </c>
      <c r="E1861" s="12">
        <v>0</v>
      </c>
      <c r="F1861" s="12">
        <v>7</v>
      </c>
      <c r="G1861" s="12">
        <v>6</v>
      </c>
      <c r="H1861" s="2" t="str">
        <f>INDEX(foe_table!$A$2:$A$78,MATCH(IF(B1861=0,I1860,B1861),foe_table!$B$2:$B$78,0))</f>
        <v>Nursing</v>
      </c>
      <c r="I1861" s="2" t="str">
        <f t="shared" si="28"/>
        <v>Nursing</v>
      </c>
    </row>
    <row r="1862" spans="2:9">
      <c r="B1862" s="53"/>
      <c r="C1862" s="11" t="s">
        <v>150</v>
      </c>
      <c r="D1862" s="12">
        <v>10</v>
      </c>
      <c r="E1862" s="12">
        <v>9</v>
      </c>
      <c r="F1862" s="12">
        <v>23</v>
      </c>
      <c r="G1862" s="12">
        <v>42</v>
      </c>
      <c r="H1862" s="2" t="str">
        <f>INDEX(foe_table!$A$2:$A$78,MATCH(IF(B1862=0,I1861,B1862),foe_table!$B$2:$B$78,0))</f>
        <v>Nursing</v>
      </c>
      <c r="I1862" s="2" t="str">
        <f t="shared" si="28"/>
        <v>Nursing</v>
      </c>
    </row>
    <row r="1863" spans="2:9">
      <c r="B1863" s="53"/>
      <c r="C1863" s="11" t="s">
        <v>4</v>
      </c>
      <c r="D1863" s="12">
        <v>0</v>
      </c>
      <c r="E1863" s="12">
        <v>0</v>
      </c>
      <c r="F1863" s="12">
        <v>0</v>
      </c>
      <c r="G1863" s="12">
        <v>0</v>
      </c>
      <c r="H1863" s="2" t="str">
        <f>INDEX(foe_table!$A$2:$A$78,MATCH(IF(B1863=0,I1862,B1863),foe_table!$B$2:$B$78,0))</f>
        <v>Nursing</v>
      </c>
      <c r="I1863" s="2" t="str">
        <f t="shared" si="28"/>
        <v>Nursing</v>
      </c>
    </row>
    <row r="1864" spans="2:9">
      <c r="B1864" s="53"/>
      <c r="C1864" s="11" t="s">
        <v>151</v>
      </c>
      <c r="D1864" s="12">
        <v>3</v>
      </c>
      <c r="E1864" s="12">
        <v>9</v>
      </c>
      <c r="F1864" s="12">
        <v>27</v>
      </c>
      <c r="G1864" s="12">
        <v>29</v>
      </c>
      <c r="H1864" s="2" t="str">
        <f>INDEX(foe_table!$A$2:$A$78,MATCH(IF(B1864=0,I1863,B1864),foe_table!$B$2:$B$78,0))</f>
        <v>Nursing</v>
      </c>
      <c r="I1864" s="2" t="str">
        <f t="shared" si="28"/>
        <v>Nursing</v>
      </c>
    </row>
    <row r="1865" spans="2:9">
      <c r="B1865" s="53"/>
      <c r="C1865" s="11" t="s">
        <v>152</v>
      </c>
      <c r="D1865" s="12">
        <v>0</v>
      </c>
      <c r="E1865" s="12">
        <v>0</v>
      </c>
      <c r="F1865" s="12">
        <v>0</v>
      </c>
      <c r="G1865" s="12">
        <v>0</v>
      </c>
      <c r="H1865" s="2" t="str">
        <f>INDEX(foe_table!$A$2:$A$78,MATCH(IF(B1865=0,I1864,B1865),foe_table!$B$2:$B$78,0))</f>
        <v>Nursing</v>
      </c>
      <c r="I1865" s="2" t="str">
        <f t="shared" si="28"/>
        <v>Nursing</v>
      </c>
    </row>
    <row r="1866" spans="2:9">
      <c r="B1866" s="53"/>
      <c r="C1866" s="11" t="s">
        <v>153</v>
      </c>
      <c r="D1866" s="12">
        <v>3</v>
      </c>
      <c r="E1866" s="12">
        <v>3</v>
      </c>
      <c r="F1866" s="12">
        <v>0</v>
      </c>
      <c r="G1866" s="12">
        <v>0</v>
      </c>
      <c r="H1866" s="2" t="str">
        <f>INDEX(foe_table!$A$2:$A$78,MATCH(IF(B1866=0,I1865,B1866),foe_table!$B$2:$B$78,0))</f>
        <v>Nursing</v>
      </c>
      <c r="I1866" s="2" t="str">
        <f t="shared" si="28"/>
        <v>Nursing</v>
      </c>
    </row>
    <row r="1867" spans="2:9">
      <c r="B1867" s="53"/>
      <c r="C1867" s="11" t="s">
        <v>154</v>
      </c>
      <c r="D1867" s="12">
        <v>0</v>
      </c>
      <c r="E1867" s="12">
        <v>10</v>
      </c>
      <c r="F1867" s="12">
        <v>0</v>
      </c>
      <c r="G1867" s="12">
        <v>0</v>
      </c>
      <c r="H1867" s="2" t="str">
        <f>INDEX(foe_table!$A$2:$A$78,MATCH(IF(B1867=0,I1866,B1867),foe_table!$B$2:$B$78,0))</f>
        <v>Nursing</v>
      </c>
      <c r="I1867" s="2" t="str">
        <f t="shared" si="28"/>
        <v>Nursing</v>
      </c>
    </row>
    <row r="1868" spans="2:9">
      <c r="B1868" s="53"/>
      <c r="C1868" s="11" t="s">
        <v>5</v>
      </c>
      <c r="D1868" s="12">
        <v>5</v>
      </c>
      <c r="E1868" s="12">
        <v>0</v>
      </c>
      <c r="F1868" s="12">
        <v>10</v>
      </c>
      <c r="G1868" s="12">
        <v>4</v>
      </c>
      <c r="H1868" s="2" t="str">
        <f>INDEX(foe_table!$A$2:$A$78,MATCH(IF(B1868=0,I1867,B1868),foe_table!$B$2:$B$78,0))</f>
        <v>Nursing</v>
      </c>
      <c r="I1868" s="2" t="str">
        <f t="shared" si="28"/>
        <v>Nursing</v>
      </c>
    </row>
    <row r="1869" spans="2:9">
      <c r="B1869" s="53"/>
      <c r="C1869" s="11" t="s">
        <v>155</v>
      </c>
      <c r="D1869" s="12">
        <v>0</v>
      </c>
      <c r="E1869" s="12">
        <v>0</v>
      </c>
      <c r="F1869" s="12">
        <v>5</v>
      </c>
      <c r="G1869" s="12">
        <v>6</v>
      </c>
      <c r="H1869" s="2" t="str">
        <f>INDEX(foe_table!$A$2:$A$78,MATCH(IF(B1869=0,I1868,B1869),foe_table!$B$2:$B$78,0))</f>
        <v>Nursing</v>
      </c>
      <c r="I1869" s="2" t="str">
        <f t="shared" si="28"/>
        <v>Nursing</v>
      </c>
    </row>
    <row r="1870" spans="2:9">
      <c r="B1870" s="53"/>
      <c r="C1870" s="11" t="s">
        <v>156</v>
      </c>
      <c r="D1870" s="12">
        <v>0</v>
      </c>
      <c r="E1870" s="12">
        <v>0</v>
      </c>
      <c r="F1870" s="12">
        <v>11</v>
      </c>
      <c r="G1870" s="12">
        <v>9</v>
      </c>
      <c r="H1870" s="2" t="str">
        <f>INDEX(foe_table!$A$2:$A$78,MATCH(IF(B1870=0,I1869,B1870),foe_table!$B$2:$B$78,0))</f>
        <v>Nursing</v>
      </c>
      <c r="I1870" s="2" t="str">
        <f t="shared" si="28"/>
        <v>Nursing</v>
      </c>
    </row>
    <row r="1871" spans="2:9">
      <c r="B1871" s="53"/>
      <c r="C1871" s="11" t="s">
        <v>6</v>
      </c>
      <c r="D1871" s="12">
        <v>0</v>
      </c>
      <c r="E1871" s="12">
        <v>0</v>
      </c>
      <c r="F1871" s="12">
        <v>0</v>
      </c>
      <c r="G1871" s="12">
        <v>0</v>
      </c>
      <c r="H1871" s="2" t="str">
        <f>INDEX(foe_table!$A$2:$A$78,MATCH(IF(B1871=0,I1870,B1871),foe_table!$B$2:$B$78,0))</f>
        <v>Nursing</v>
      </c>
      <c r="I1871" s="2" t="str">
        <f t="shared" si="28"/>
        <v>Nursing</v>
      </c>
    </row>
    <row r="1872" spans="2:9">
      <c r="B1872" s="53"/>
      <c r="C1872" s="11" t="s">
        <v>7</v>
      </c>
      <c r="D1872" s="12">
        <v>45</v>
      </c>
      <c r="E1872" s="12">
        <v>40</v>
      </c>
      <c r="F1872" s="12">
        <v>190</v>
      </c>
      <c r="G1872" s="12">
        <v>201</v>
      </c>
      <c r="H1872" s="2" t="str">
        <f>INDEX(foe_table!$A$2:$A$78,MATCH(IF(B1872=0,I1871,B1872),foe_table!$B$2:$B$78,0))</f>
        <v>Nursing</v>
      </c>
      <c r="I1872" s="2" t="str">
        <f t="shared" si="28"/>
        <v>Nursing</v>
      </c>
    </row>
    <row r="1873" spans="2:9">
      <c r="B1873" s="53"/>
      <c r="C1873" s="11" t="s">
        <v>157</v>
      </c>
      <c r="D1873" s="12">
        <v>40</v>
      </c>
      <c r="E1873" s="12">
        <v>61</v>
      </c>
      <c r="F1873" s="12">
        <v>253</v>
      </c>
      <c r="G1873" s="12">
        <v>260</v>
      </c>
      <c r="H1873" s="2" t="str">
        <f>INDEX(foe_table!$A$2:$A$78,MATCH(IF(B1873=0,I1872,B1873),foe_table!$B$2:$B$78,0))</f>
        <v>Nursing</v>
      </c>
      <c r="I1873" s="2" t="str">
        <f t="shared" si="28"/>
        <v>Nursing</v>
      </c>
    </row>
    <row r="1874" spans="2:9">
      <c r="B1874" s="53"/>
      <c r="C1874" s="11" t="s">
        <v>8</v>
      </c>
      <c r="D1874" s="12">
        <v>4</v>
      </c>
      <c r="E1874" s="12">
        <v>3</v>
      </c>
      <c r="F1874" s="12">
        <v>37</v>
      </c>
      <c r="G1874" s="12">
        <v>25</v>
      </c>
      <c r="H1874" s="2" t="str">
        <f>INDEX(foe_table!$A$2:$A$78,MATCH(IF(B1874=0,I1873,B1874),foe_table!$B$2:$B$78,0))</f>
        <v>Nursing</v>
      </c>
      <c r="I1874" s="2" t="str">
        <f t="shared" ref="I1874:I1937" si="29">IF(B1874=0,I1873,B1874)</f>
        <v>Nursing</v>
      </c>
    </row>
    <row r="1875" spans="2:9">
      <c r="B1875" s="53"/>
      <c r="C1875" s="11" t="s">
        <v>158</v>
      </c>
      <c r="D1875" s="12">
        <v>9</v>
      </c>
      <c r="E1875" s="12">
        <v>12</v>
      </c>
      <c r="F1875" s="12">
        <v>9</v>
      </c>
      <c r="G1875" s="12">
        <v>15</v>
      </c>
      <c r="H1875" s="2" t="str">
        <f>INDEX(foe_table!$A$2:$A$78,MATCH(IF(B1875=0,I1874,B1875),foe_table!$B$2:$B$78,0))</f>
        <v>Nursing</v>
      </c>
      <c r="I1875" s="2" t="str">
        <f t="shared" si="29"/>
        <v>Nursing</v>
      </c>
    </row>
    <row r="1876" spans="2:9">
      <c r="B1876" s="53"/>
      <c r="C1876" s="11" t="s">
        <v>159</v>
      </c>
      <c r="D1876" s="12">
        <v>0</v>
      </c>
      <c r="E1876" s="12">
        <v>7</v>
      </c>
      <c r="F1876" s="12">
        <v>37</v>
      </c>
      <c r="G1876" s="12">
        <v>30</v>
      </c>
      <c r="H1876" s="2" t="str">
        <f>INDEX(foe_table!$A$2:$A$78,MATCH(IF(B1876=0,I1875,B1876),foe_table!$B$2:$B$78,0))</f>
        <v>Nursing</v>
      </c>
      <c r="I1876" s="2" t="str">
        <f t="shared" si="29"/>
        <v>Nursing</v>
      </c>
    </row>
    <row r="1877" spans="2:9">
      <c r="B1877" s="53"/>
      <c r="C1877" s="11" t="s">
        <v>9</v>
      </c>
      <c r="D1877" s="12">
        <v>0</v>
      </c>
      <c r="E1877" s="12">
        <v>0</v>
      </c>
      <c r="F1877" s="12">
        <v>0</v>
      </c>
      <c r="G1877" s="12">
        <v>0</v>
      </c>
      <c r="H1877" s="2" t="str">
        <f>INDEX(foe_table!$A$2:$A$78,MATCH(IF(B1877=0,I1876,B1877),foe_table!$B$2:$B$78,0))</f>
        <v>Nursing</v>
      </c>
      <c r="I1877" s="2" t="str">
        <f t="shared" si="29"/>
        <v>Nursing</v>
      </c>
    </row>
    <row r="1878" spans="2:9">
      <c r="B1878" s="53"/>
      <c r="C1878" s="11" t="s">
        <v>160</v>
      </c>
      <c r="D1878" s="12">
        <v>5</v>
      </c>
      <c r="E1878" s="12">
        <v>7</v>
      </c>
      <c r="F1878" s="12">
        <v>45</v>
      </c>
      <c r="G1878" s="12">
        <v>65</v>
      </c>
      <c r="H1878" s="2" t="str">
        <f>INDEX(foe_table!$A$2:$A$78,MATCH(IF(B1878=0,I1877,B1878),foe_table!$B$2:$B$78,0))</f>
        <v>Nursing</v>
      </c>
      <c r="I1878" s="2" t="str">
        <f t="shared" si="29"/>
        <v>Nursing</v>
      </c>
    </row>
    <row r="1879" spans="2:9">
      <c r="B1879" s="53"/>
      <c r="C1879" s="11" t="s">
        <v>10</v>
      </c>
      <c r="D1879" s="12">
        <v>0</v>
      </c>
      <c r="E1879" s="12">
        <v>0</v>
      </c>
      <c r="F1879" s="12">
        <v>10</v>
      </c>
      <c r="G1879" s="12">
        <v>28</v>
      </c>
      <c r="H1879" s="2" t="str">
        <f>INDEX(foe_table!$A$2:$A$78,MATCH(IF(B1879=0,I1878,B1879),foe_table!$B$2:$B$78,0))</f>
        <v>Nursing</v>
      </c>
      <c r="I1879" s="2" t="str">
        <f t="shared" si="29"/>
        <v>Nursing</v>
      </c>
    </row>
    <row r="1880" spans="2:9">
      <c r="B1880" s="53"/>
      <c r="C1880" s="11" t="s">
        <v>161</v>
      </c>
      <c r="D1880" s="12">
        <v>3</v>
      </c>
      <c r="E1880" s="12">
        <v>11</v>
      </c>
      <c r="F1880" s="12">
        <v>39</v>
      </c>
      <c r="G1880" s="12">
        <v>57</v>
      </c>
      <c r="H1880" s="2" t="str">
        <f>INDEX(foe_table!$A$2:$A$78,MATCH(IF(B1880=0,I1879,B1880),foe_table!$B$2:$B$78,0))</f>
        <v>Nursing</v>
      </c>
      <c r="I1880" s="2" t="str">
        <f t="shared" si="29"/>
        <v>Nursing</v>
      </c>
    </row>
    <row r="1881" spans="2:9">
      <c r="B1881" s="53"/>
      <c r="C1881" s="11" t="s">
        <v>162</v>
      </c>
      <c r="D1881" s="12">
        <v>5</v>
      </c>
      <c r="E1881" s="12">
        <v>3</v>
      </c>
      <c r="F1881" s="12">
        <v>63</v>
      </c>
      <c r="G1881" s="12">
        <v>45</v>
      </c>
      <c r="H1881" s="2" t="str">
        <f>INDEX(foe_table!$A$2:$A$78,MATCH(IF(B1881=0,I1880,B1881),foe_table!$B$2:$B$78,0))</f>
        <v>Nursing</v>
      </c>
      <c r="I1881" s="2" t="str">
        <f t="shared" si="29"/>
        <v>Nursing</v>
      </c>
    </row>
    <row r="1882" spans="2:9">
      <c r="B1882" s="53"/>
      <c r="C1882" s="11" t="s">
        <v>163</v>
      </c>
      <c r="D1882" s="12">
        <v>6</v>
      </c>
      <c r="E1882" s="12">
        <v>3</v>
      </c>
      <c r="F1882" s="12">
        <v>33</v>
      </c>
      <c r="G1882" s="12">
        <v>82</v>
      </c>
      <c r="H1882" s="2" t="str">
        <f>INDEX(foe_table!$A$2:$A$78,MATCH(IF(B1882=0,I1881,B1882),foe_table!$B$2:$B$78,0))</f>
        <v>Nursing</v>
      </c>
      <c r="I1882" s="2" t="str">
        <f t="shared" si="29"/>
        <v>Nursing</v>
      </c>
    </row>
    <row r="1883" spans="2:9">
      <c r="B1883" s="53"/>
      <c r="C1883" s="11" t="s">
        <v>11</v>
      </c>
      <c r="D1883" s="12">
        <v>0</v>
      </c>
      <c r="E1883" s="12">
        <v>0</v>
      </c>
      <c r="F1883" s="12">
        <v>3</v>
      </c>
      <c r="G1883" s="12">
        <v>10</v>
      </c>
      <c r="H1883" s="2" t="str">
        <f>INDEX(foe_table!$A$2:$A$78,MATCH(IF(B1883=0,I1882,B1883),foe_table!$B$2:$B$78,0))</f>
        <v>Nursing</v>
      </c>
      <c r="I1883" s="2" t="str">
        <f t="shared" si="29"/>
        <v>Nursing</v>
      </c>
    </row>
    <row r="1884" spans="2:9">
      <c r="B1884" s="53"/>
      <c r="C1884" s="11" t="s">
        <v>164</v>
      </c>
      <c r="D1884" s="12">
        <v>7</v>
      </c>
      <c r="E1884" s="12">
        <v>3</v>
      </c>
      <c r="F1884" s="12">
        <v>32</v>
      </c>
      <c r="G1884" s="12">
        <v>36</v>
      </c>
      <c r="H1884" s="2" t="str">
        <f>INDEX(foe_table!$A$2:$A$78,MATCH(IF(B1884=0,I1883,B1884),foe_table!$B$2:$B$78,0))</f>
        <v>Nursing</v>
      </c>
      <c r="I1884" s="2" t="str">
        <f t="shared" si="29"/>
        <v>Nursing</v>
      </c>
    </row>
    <row r="1885" spans="2:9">
      <c r="B1885" s="53"/>
      <c r="C1885" s="11" t="s">
        <v>12</v>
      </c>
      <c r="D1885" s="12">
        <v>0</v>
      </c>
      <c r="E1885" s="12">
        <v>0</v>
      </c>
      <c r="F1885" s="12">
        <v>0</v>
      </c>
      <c r="G1885" s="12">
        <v>3</v>
      </c>
      <c r="H1885" s="2" t="str">
        <f>INDEX(foe_table!$A$2:$A$78,MATCH(IF(B1885=0,I1884,B1885),foe_table!$B$2:$B$78,0))</f>
        <v>Nursing</v>
      </c>
      <c r="I1885" s="2" t="str">
        <f t="shared" si="29"/>
        <v>Nursing</v>
      </c>
    </row>
    <row r="1886" spans="2:9">
      <c r="B1886" s="53"/>
      <c r="C1886" s="11" t="s">
        <v>165</v>
      </c>
      <c r="D1886" s="12">
        <v>5</v>
      </c>
      <c r="E1886" s="12">
        <v>5</v>
      </c>
      <c r="F1886" s="12">
        <v>14</v>
      </c>
      <c r="G1886" s="12">
        <v>25</v>
      </c>
      <c r="H1886" s="2" t="str">
        <f>INDEX(foe_table!$A$2:$A$78,MATCH(IF(B1886=0,I1885,B1886),foe_table!$B$2:$B$78,0))</f>
        <v>Nursing</v>
      </c>
      <c r="I1886" s="2" t="str">
        <f t="shared" si="29"/>
        <v>Nursing</v>
      </c>
    </row>
    <row r="1887" spans="2:9">
      <c r="B1887" s="53"/>
      <c r="C1887" s="11" t="s">
        <v>13</v>
      </c>
      <c r="D1887" s="12">
        <v>8</v>
      </c>
      <c r="E1887" s="12">
        <v>11</v>
      </c>
      <c r="F1887" s="12">
        <v>99</v>
      </c>
      <c r="G1887" s="12">
        <v>55</v>
      </c>
      <c r="H1887" s="2" t="str">
        <f>INDEX(foe_table!$A$2:$A$78,MATCH(IF(B1887=0,I1886,B1887),foe_table!$B$2:$B$78,0))</f>
        <v>Nursing</v>
      </c>
      <c r="I1887" s="2" t="str">
        <f t="shared" si="29"/>
        <v>Nursing</v>
      </c>
    </row>
    <row r="1888" spans="2:9">
      <c r="B1888" s="53"/>
      <c r="C1888" s="11" t="s">
        <v>166</v>
      </c>
      <c r="D1888" s="12">
        <v>0</v>
      </c>
      <c r="E1888" s="12">
        <v>0</v>
      </c>
      <c r="F1888" s="12">
        <v>8</v>
      </c>
      <c r="G1888" s="12">
        <v>12</v>
      </c>
      <c r="H1888" s="2" t="str">
        <f>INDEX(foe_table!$A$2:$A$78,MATCH(IF(B1888=0,I1887,B1888),foe_table!$B$2:$B$78,0))</f>
        <v>Nursing</v>
      </c>
      <c r="I1888" s="2" t="str">
        <f t="shared" si="29"/>
        <v>Nursing</v>
      </c>
    </row>
    <row r="1889" spans="2:9">
      <c r="B1889" s="53"/>
      <c r="C1889" s="11" t="s">
        <v>14</v>
      </c>
      <c r="D1889" s="12">
        <v>0</v>
      </c>
      <c r="E1889" s="12">
        <v>0</v>
      </c>
      <c r="F1889" s="12">
        <v>0</v>
      </c>
      <c r="G1889" s="12">
        <v>0</v>
      </c>
      <c r="H1889" s="2" t="str">
        <f>INDEX(foe_table!$A$2:$A$78,MATCH(IF(B1889=0,I1888,B1889),foe_table!$B$2:$B$78,0))</f>
        <v>Nursing</v>
      </c>
      <c r="I1889" s="2" t="str">
        <f t="shared" si="29"/>
        <v>Nursing</v>
      </c>
    </row>
    <row r="1890" spans="2:9">
      <c r="B1890" s="53"/>
      <c r="C1890" s="11" t="s">
        <v>167</v>
      </c>
      <c r="D1890" s="12">
        <v>0</v>
      </c>
      <c r="E1890" s="12">
        <v>4</v>
      </c>
      <c r="F1890" s="12">
        <v>7</v>
      </c>
      <c r="G1890" s="12">
        <v>4</v>
      </c>
      <c r="H1890" s="2" t="str">
        <f>INDEX(foe_table!$A$2:$A$78,MATCH(IF(B1890=0,I1889,B1890),foe_table!$B$2:$B$78,0))</f>
        <v>Nursing</v>
      </c>
      <c r="I1890" s="2" t="str">
        <f t="shared" si="29"/>
        <v>Nursing</v>
      </c>
    </row>
    <row r="1891" spans="2:9">
      <c r="B1891" s="53"/>
      <c r="C1891" s="11" t="s">
        <v>15</v>
      </c>
      <c r="D1891" s="12">
        <v>0</v>
      </c>
      <c r="E1891" s="12">
        <v>4</v>
      </c>
      <c r="F1891" s="12">
        <v>0</v>
      </c>
      <c r="G1891" s="12">
        <v>0</v>
      </c>
      <c r="H1891" s="2" t="str">
        <f>INDEX(foe_table!$A$2:$A$78,MATCH(IF(B1891=0,I1890,B1891),foe_table!$B$2:$B$78,0))</f>
        <v>Nursing</v>
      </c>
      <c r="I1891" s="2" t="str">
        <f t="shared" si="29"/>
        <v>Nursing</v>
      </c>
    </row>
    <row r="1892" spans="2:9">
      <c r="B1892" s="53"/>
      <c r="C1892" s="11" t="s">
        <v>168</v>
      </c>
      <c r="D1892" s="12">
        <v>0</v>
      </c>
      <c r="E1892" s="12">
        <v>11</v>
      </c>
      <c r="F1892" s="12">
        <v>0</v>
      </c>
      <c r="G1892" s="12">
        <v>0</v>
      </c>
      <c r="H1892" s="2" t="str">
        <f>INDEX(foe_table!$A$2:$A$78,MATCH(IF(B1892=0,I1891,B1892),foe_table!$B$2:$B$78,0))</f>
        <v>Nursing</v>
      </c>
      <c r="I1892" s="2" t="str">
        <f t="shared" si="29"/>
        <v>Nursing</v>
      </c>
    </row>
    <row r="1893" spans="2:9">
      <c r="B1893" s="53"/>
      <c r="C1893" s="11" t="s">
        <v>16</v>
      </c>
      <c r="D1893" s="12">
        <v>4</v>
      </c>
      <c r="E1893" s="12">
        <v>0</v>
      </c>
      <c r="F1893" s="12">
        <v>6</v>
      </c>
      <c r="G1893" s="12">
        <v>0</v>
      </c>
      <c r="H1893" s="2" t="str">
        <f>INDEX(foe_table!$A$2:$A$78,MATCH(IF(B1893=0,I1892,B1893),foe_table!$B$2:$B$78,0))</f>
        <v>Nursing</v>
      </c>
      <c r="I1893" s="2" t="str">
        <f t="shared" si="29"/>
        <v>Nursing</v>
      </c>
    </row>
    <row r="1894" spans="2:9">
      <c r="B1894" s="53"/>
      <c r="C1894" s="11" t="s">
        <v>17</v>
      </c>
      <c r="D1894" s="12">
        <v>0</v>
      </c>
      <c r="E1894" s="12">
        <v>0</v>
      </c>
      <c r="F1894" s="12">
        <v>0</v>
      </c>
      <c r="G1894" s="12">
        <v>0</v>
      </c>
      <c r="H1894" s="2" t="str">
        <f>INDEX(foe_table!$A$2:$A$78,MATCH(IF(B1894=0,I1893,B1894),foe_table!$B$2:$B$78,0))</f>
        <v>Nursing</v>
      </c>
      <c r="I1894" s="2" t="str">
        <f t="shared" si="29"/>
        <v>Nursing</v>
      </c>
    </row>
    <row r="1895" spans="2:9">
      <c r="B1895" s="53"/>
      <c r="C1895" s="11" t="s">
        <v>18</v>
      </c>
      <c r="D1895" s="12">
        <v>3</v>
      </c>
      <c r="E1895" s="12">
        <v>6</v>
      </c>
      <c r="F1895" s="12">
        <v>7</v>
      </c>
      <c r="G1895" s="12">
        <v>18</v>
      </c>
      <c r="H1895" s="2" t="str">
        <f>INDEX(foe_table!$A$2:$A$78,MATCH(IF(B1895=0,I1894,B1895),foe_table!$B$2:$B$78,0))</f>
        <v>Nursing</v>
      </c>
      <c r="I1895" s="2" t="str">
        <f t="shared" si="29"/>
        <v>Nursing</v>
      </c>
    </row>
    <row r="1896" spans="2:9">
      <c r="B1896" s="53"/>
      <c r="C1896" s="11" t="s">
        <v>19</v>
      </c>
      <c r="D1896" s="12">
        <v>0</v>
      </c>
      <c r="E1896" s="12">
        <v>0</v>
      </c>
      <c r="F1896" s="12">
        <v>0</v>
      </c>
      <c r="G1896" s="12">
        <v>0</v>
      </c>
      <c r="H1896" s="2" t="str">
        <f>INDEX(foe_table!$A$2:$A$78,MATCH(IF(B1896=0,I1895,B1896),foe_table!$B$2:$B$78,0))</f>
        <v>Nursing</v>
      </c>
      <c r="I1896" s="2" t="str">
        <f t="shared" si="29"/>
        <v>Nursing</v>
      </c>
    </row>
    <row r="1897" spans="2:9">
      <c r="B1897" s="53"/>
      <c r="C1897" s="11" t="s">
        <v>169</v>
      </c>
      <c r="D1897" s="12">
        <v>3</v>
      </c>
      <c r="E1897" s="12">
        <v>5</v>
      </c>
      <c r="F1897" s="12">
        <v>3</v>
      </c>
      <c r="G1897" s="12">
        <v>6</v>
      </c>
      <c r="H1897" s="2" t="str">
        <f>INDEX(foe_table!$A$2:$A$78,MATCH(IF(B1897=0,I1896,B1897),foe_table!$B$2:$B$78,0))</f>
        <v>Nursing</v>
      </c>
      <c r="I1897" s="2" t="str">
        <f t="shared" si="29"/>
        <v>Nursing</v>
      </c>
    </row>
    <row r="1898" spans="2:9">
      <c r="B1898" s="53"/>
      <c r="C1898" s="11" t="s">
        <v>20</v>
      </c>
      <c r="D1898" s="12">
        <v>0</v>
      </c>
      <c r="E1898" s="12">
        <v>0</v>
      </c>
      <c r="F1898" s="12">
        <v>7</v>
      </c>
      <c r="G1898" s="12">
        <v>5</v>
      </c>
      <c r="H1898" s="2" t="str">
        <f>INDEX(foe_table!$A$2:$A$78,MATCH(IF(B1898=0,I1897,B1898),foe_table!$B$2:$B$78,0))</f>
        <v>Nursing</v>
      </c>
      <c r="I1898" s="2" t="str">
        <f t="shared" si="29"/>
        <v>Nursing</v>
      </c>
    </row>
    <row r="1899" spans="2:9">
      <c r="B1899" s="53"/>
      <c r="C1899" s="11" t="s">
        <v>21</v>
      </c>
      <c r="D1899" s="12">
        <v>5</v>
      </c>
      <c r="E1899" s="12">
        <v>0</v>
      </c>
      <c r="F1899" s="12">
        <v>0</v>
      </c>
      <c r="G1899" s="12">
        <v>4</v>
      </c>
      <c r="H1899" s="2" t="str">
        <f>INDEX(foe_table!$A$2:$A$78,MATCH(IF(B1899=0,I1898,B1899),foe_table!$B$2:$B$78,0))</f>
        <v>Nursing</v>
      </c>
      <c r="I1899" s="2" t="str">
        <f t="shared" si="29"/>
        <v>Nursing</v>
      </c>
    </row>
    <row r="1900" spans="2:9">
      <c r="B1900" s="53"/>
      <c r="C1900" s="11" t="s">
        <v>170</v>
      </c>
      <c r="D1900" s="12">
        <v>0</v>
      </c>
      <c r="E1900" s="12">
        <v>6</v>
      </c>
      <c r="F1900" s="12">
        <v>4</v>
      </c>
      <c r="G1900" s="12">
        <v>6</v>
      </c>
      <c r="H1900" s="2" t="str">
        <f>INDEX(foe_table!$A$2:$A$78,MATCH(IF(B1900=0,I1899,B1900),foe_table!$B$2:$B$78,0))</f>
        <v>Nursing</v>
      </c>
      <c r="I1900" s="2" t="str">
        <f t="shared" si="29"/>
        <v>Nursing</v>
      </c>
    </row>
    <row r="1901" spans="2:9">
      <c r="B1901" s="53"/>
      <c r="C1901" s="11" t="s">
        <v>22</v>
      </c>
      <c r="D1901" s="12">
        <v>0</v>
      </c>
      <c r="E1901" s="12">
        <v>3</v>
      </c>
      <c r="F1901" s="12">
        <v>8</v>
      </c>
      <c r="G1901" s="12">
        <v>25</v>
      </c>
      <c r="H1901" s="2" t="str">
        <f>INDEX(foe_table!$A$2:$A$78,MATCH(IF(B1901=0,I1900,B1901),foe_table!$B$2:$B$78,0))</f>
        <v>Nursing</v>
      </c>
      <c r="I1901" s="2" t="str">
        <f t="shared" si="29"/>
        <v>Nursing</v>
      </c>
    </row>
    <row r="1902" spans="2:9">
      <c r="B1902" s="53"/>
      <c r="C1902" s="11" t="s">
        <v>23</v>
      </c>
      <c r="D1902" s="12">
        <v>0</v>
      </c>
      <c r="E1902" s="12">
        <v>0</v>
      </c>
      <c r="F1902" s="12">
        <v>24</v>
      </c>
      <c r="G1902" s="12">
        <v>18</v>
      </c>
      <c r="H1902" s="2" t="str">
        <f>INDEX(foe_table!$A$2:$A$78,MATCH(IF(B1902=0,I1901,B1902),foe_table!$B$2:$B$78,0))</f>
        <v>Nursing</v>
      </c>
      <c r="I1902" s="2" t="str">
        <f t="shared" si="29"/>
        <v>Nursing</v>
      </c>
    </row>
    <row r="1903" spans="2:9">
      <c r="B1903" s="53"/>
      <c r="C1903" s="11" t="s">
        <v>24</v>
      </c>
      <c r="D1903" s="12">
        <v>92</v>
      </c>
      <c r="E1903" s="12">
        <v>73</v>
      </c>
      <c r="F1903" s="12">
        <v>1043</v>
      </c>
      <c r="G1903" s="12">
        <v>1560</v>
      </c>
      <c r="H1903" s="2" t="str">
        <f>INDEX(foe_table!$A$2:$A$78,MATCH(IF(B1903=0,I1902,B1903),foe_table!$B$2:$B$78,0))</f>
        <v>Nursing</v>
      </c>
      <c r="I1903" s="2" t="str">
        <f t="shared" si="29"/>
        <v>Nursing</v>
      </c>
    </row>
    <row r="1904" spans="2:9">
      <c r="B1904" s="52" t="s">
        <v>76</v>
      </c>
      <c r="C1904" s="11" t="s">
        <v>0</v>
      </c>
      <c r="D1904" s="12">
        <v>0</v>
      </c>
      <c r="E1904" s="12">
        <v>6</v>
      </c>
      <c r="F1904" s="12">
        <v>0</v>
      </c>
      <c r="G1904" s="12">
        <v>0</v>
      </c>
      <c r="H1904" s="2" t="str">
        <f>INDEX(foe_table!$A$2:$A$78,MATCH(IF(B1904=0,I1903,B1904),foe_table!$B$2:$B$78,0))</f>
        <v>Other health</v>
      </c>
      <c r="I1904" s="2" t="str">
        <f t="shared" si="29"/>
        <v>Pharmacy</v>
      </c>
    </row>
    <row r="1905" spans="2:9">
      <c r="B1905" s="53"/>
      <c r="C1905" s="11" t="s">
        <v>1</v>
      </c>
      <c r="D1905" s="12">
        <v>4</v>
      </c>
      <c r="E1905" s="12">
        <v>0</v>
      </c>
      <c r="F1905" s="12">
        <v>0</v>
      </c>
      <c r="G1905" s="12">
        <v>0</v>
      </c>
      <c r="H1905" s="2" t="str">
        <f>INDEX(foe_table!$A$2:$A$78,MATCH(IF(B1905=0,I1904,B1905),foe_table!$B$2:$B$78,0))</f>
        <v>Other health</v>
      </c>
      <c r="I1905" s="2" t="str">
        <f t="shared" si="29"/>
        <v>Pharmacy</v>
      </c>
    </row>
    <row r="1906" spans="2:9">
      <c r="B1906" s="53"/>
      <c r="C1906" s="11" t="s">
        <v>2</v>
      </c>
      <c r="D1906" s="12">
        <v>0</v>
      </c>
      <c r="E1906" s="12">
        <v>0</v>
      </c>
      <c r="F1906" s="12">
        <v>0</v>
      </c>
      <c r="G1906" s="12">
        <v>0</v>
      </c>
      <c r="H1906" s="2" t="str">
        <f>INDEX(foe_table!$A$2:$A$78,MATCH(IF(B1906=0,I1905,B1906),foe_table!$B$2:$B$78,0))</f>
        <v>Other health</v>
      </c>
      <c r="I1906" s="2" t="str">
        <f t="shared" si="29"/>
        <v>Pharmacy</v>
      </c>
    </row>
    <row r="1907" spans="2:9">
      <c r="B1907" s="53"/>
      <c r="C1907" s="11" t="s">
        <v>142</v>
      </c>
      <c r="D1907" s="12">
        <v>18</v>
      </c>
      <c r="E1907" s="12">
        <v>18</v>
      </c>
      <c r="F1907" s="12">
        <v>22</v>
      </c>
      <c r="G1907" s="12">
        <v>22</v>
      </c>
      <c r="H1907" s="2" t="str">
        <f>INDEX(foe_table!$A$2:$A$78,MATCH(IF(B1907=0,I1906,B1907),foe_table!$B$2:$B$78,0))</f>
        <v>Other health</v>
      </c>
      <c r="I1907" s="2" t="str">
        <f t="shared" si="29"/>
        <v>Pharmacy</v>
      </c>
    </row>
    <row r="1908" spans="2:9">
      <c r="B1908" s="53"/>
      <c r="C1908" s="11" t="s">
        <v>143</v>
      </c>
      <c r="D1908" s="12">
        <v>16</v>
      </c>
      <c r="E1908" s="12">
        <v>30</v>
      </c>
      <c r="F1908" s="12">
        <v>21</v>
      </c>
      <c r="G1908" s="12">
        <v>24</v>
      </c>
      <c r="H1908" s="2" t="str">
        <f>INDEX(foe_table!$A$2:$A$78,MATCH(IF(B1908=0,I1907,B1908),foe_table!$B$2:$B$78,0))</f>
        <v>Other health</v>
      </c>
      <c r="I1908" s="2" t="str">
        <f t="shared" si="29"/>
        <v>Pharmacy</v>
      </c>
    </row>
    <row r="1909" spans="2:9">
      <c r="B1909" s="53"/>
      <c r="C1909" s="11" t="s">
        <v>3</v>
      </c>
      <c r="D1909" s="12">
        <v>8</v>
      </c>
      <c r="E1909" s="12">
        <v>0</v>
      </c>
      <c r="F1909" s="12">
        <v>0</v>
      </c>
      <c r="G1909" s="12">
        <v>0</v>
      </c>
      <c r="H1909" s="2" t="str">
        <f>INDEX(foe_table!$A$2:$A$78,MATCH(IF(B1909=0,I1908,B1909),foe_table!$B$2:$B$78,0))</f>
        <v>Other health</v>
      </c>
      <c r="I1909" s="2" t="str">
        <f t="shared" si="29"/>
        <v>Pharmacy</v>
      </c>
    </row>
    <row r="1910" spans="2:9">
      <c r="B1910" s="53"/>
      <c r="C1910" s="11" t="s">
        <v>144</v>
      </c>
      <c r="D1910" s="12">
        <v>0</v>
      </c>
      <c r="E1910" s="12">
        <v>0</v>
      </c>
      <c r="F1910" s="12">
        <v>5</v>
      </c>
      <c r="G1910" s="12">
        <v>3</v>
      </c>
      <c r="H1910" s="2" t="str">
        <f>INDEX(foe_table!$A$2:$A$78,MATCH(IF(B1910=0,I1909,B1910),foe_table!$B$2:$B$78,0))</f>
        <v>Other health</v>
      </c>
      <c r="I1910" s="2" t="str">
        <f t="shared" si="29"/>
        <v>Pharmacy</v>
      </c>
    </row>
    <row r="1911" spans="2:9">
      <c r="B1911" s="53"/>
      <c r="C1911" s="11" t="s">
        <v>145</v>
      </c>
      <c r="D1911" s="12">
        <v>29</v>
      </c>
      <c r="E1911" s="12">
        <v>22</v>
      </c>
      <c r="F1911" s="12">
        <v>32</v>
      </c>
      <c r="G1911" s="12">
        <v>38</v>
      </c>
      <c r="H1911" s="2" t="str">
        <f>INDEX(foe_table!$A$2:$A$78,MATCH(IF(B1911=0,I1910,B1911),foe_table!$B$2:$B$78,0))</f>
        <v>Other health</v>
      </c>
      <c r="I1911" s="2" t="str">
        <f t="shared" si="29"/>
        <v>Pharmacy</v>
      </c>
    </row>
    <row r="1912" spans="2:9">
      <c r="B1912" s="53"/>
      <c r="C1912" s="11" t="s">
        <v>146</v>
      </c>
      <c r="D1912" s="12">
        <v>13</v>
      </c>
      <c r="E1912" s="12">
        <v>11</v>
      </c>
      <c r="F1912" s="12">
        <v>20</v>
      </c>
      <c r="G1912" s="12">
        <v>12</v>
      </c>
      <c r="H1912" s="2" t="str">
        <f>INDEX(foe_table!$A$2:$A$78,MATCH(IF(B1912=0,I1911,B1912),foe_table!$B$2:$B$78,0))</f>
        <v>Other health</v>
      </c>
      <c r="I1912" s="2" t="str">
        <f t="shared" si="29"/>
        <v>Pharmacy</v>
      </c>
    </row>
    <row r="1913" spans="2:9">
      <c r="B1913" s="53"/>
      <c r="C1913" s="11" t="s">
        <v>147</v>
      </c>
      <c r="D1913" s="12">
        <v>9</v>
      </c>
      <c r="E1913" s="12">
        <v>3</v>
      </c>
      <c r="F1913" s="12">
        <v>6</v>
      </c>
      <c r="G1913" s="12">
        <v>12</v>
      </c>
      <c r="H1913" s="2" t="str">
        <f>INDEX(foe_table!$A$2:$A$78,MATCH(IF(B1913=0,I1912,B1913),foe_table!$B$2:$B$78,0))</f>
        <v>Other health</v>
      </c>
      <c r="I1913" s="2" t="str">
        <f t="shared" si="29"/>
        <v>Pharmacy</v>
      </c>
    </row>
    <row r="1914" spans="2:9">
      <c r="B1914" s="53"/>
      <c r="C1914" s="11" t="s">
        <v>148</v>
      </c>
      <c r="D1914" s="12">
        <v>953</v>
      </c>
      <c r="E1914" s="12">
        <v>846</v>
      </c>
      <c r="F1914" s="12">
        <v>1872</v>
      </c>
      <c r="G1914" s="12">
        <v>1507</v>
      </c>
      <c r="H1914" s="2" t="str">
        <f>INDEX(foe_table!$A$2:$A$78,MATCH(IF(B1914=0,I1913,B1914),foe_table!$B$2:$B$78,0))</f>
        <v>Other health</v>
      </c>
      <c r="I1914" s="2" t="str">
        <f t="shared" si="29"/>
        <v>Pharmacy</v>
      </c>
    </row>
    <row r="1915" spans="2:9">
      <c r="B1915" s="53"/>
      <c r="C1915" s="11" t="s">
        <v>149</v>
      </c>
      <c r="D1915" s="12">
        <v>3</v>
      </c>
      <c r="E1915" s="12">
        <v>5</v>
      </c>
      <c r="F1915" s="12">
        <v>10</v>
      </c>
      <c r="G1915" s="12">
        <v>6</v>
      </c>
      <c r="H1915" s="2" t="str">
        <f>INDEX(foe_table!$A$2:$A$78,MATCH(IF(B1915=0,I1914,B1915),foe_table!$B$2:$B$78,0))</f>
        <v>Other health</v>
      </c>
      <c r="I1915" s="2" t="str">
        <f t="shared" si="29"/>
        <v>Pharmacy</v>
      </c>
    </row>
    <row r="1916" spans="2:9">
      <c r="B1916" s="53"/>
      <c r="C1916" s="11" t="s">
        <v>150</v>
      </c>
      <c r="D1916" s="12">
        <v>5</v>
      </c>
      <c r="E1916" s="12">
        <v>3</v>
      </c>
      <c r="F1916" s="12">
        <v>3</v>
      </c>
      <c r="G1916" s="12">
        <v>0</v>
      </c>
      <c r="H1916" s="2" t="str">
        <f>INDEX(foe_table!$A$2:$A$78,MATCH(IF(B1916=0,I1915,B1916),foe_table!$B$2:$B$78,0))</f>
        <v>Other health</v>
      </c>
      <c r="I1916" s="2" t="str">
        <f t="shared" si="29"/>
        <v>Pharmacy</v>
      </c>
    </row>
    <row r="1917" spans="2:9">
      <c r="B1917" s="53"/>
      <c r="C1917" s="11" t="s">
        <v>4</v>
      </c>
      <c r="D1917" s="12">
        <v>0</v>
      </c>
      <c r="E1917" s="12">
        <v>0</v>
      </c>
      <c r="F1917" s="12">
        <v>0</v>
      </c>
      <c r="G1917" s="12">
        <v>0</v>
      </c>
      <c r="H1917" s="2" t="str">
        <f>INDEX(foe_table!$A$2:$A$78,MATCH(IF(B1917=0,I1916,B1917),foe_table!$B$2:$B$78,0))</f>
        <v>Other health</v>
      </c>
      <c r="I1917" s="2" t="str">
        <f t="shared" si="29"/>
        <v>Pharmacy</v>
      </c>
    </row>
    <row r="1918" spans="2:9">
      <c r="B1918" s="53"/>
      <c r="C1918" s="11" t="s">
        <v>151</v>
      </c>
      <c r="D1918" s="12">
        <v>9</v>
      </c>
      <c r="E1918" s="12">
        <v>9</v>
      </c>
      <c r="F1918" s="12">
        <v>17</v>
      </c>
      <c r="G1918" s="12">
        <v>24</v>
      </c>
      <c r="H1918" s="2" t="str">
        <f>INDEX(foe_table!$A$2:$A$78,MATCH(IF(B1918=0,I1917,B1918),foe_table!$B$2:$B$78,0))</f>
        <v>Other health</v>
      </c>
      <c r="I1918" s="2" t="str">
        <f t="shared" si="29"/>
        <v>Pharmacy</v>
      </c>
    </row>
    <row r="1919" spans="2:9">
      <c r="B1919" s="53"/>
      <c r="C1919" s="11" t="s">
        <v>152</v>
      </c>
      <c r="D1919" s="12">
        <v>0</v>
      </c>
      <c r="E1919" s="12">
        <v>0</v>
      </c>
      <c r="F1919" s="12">
        <v>0</v>
      </c>
      <c r="G1919" s="12">
        <v>0</v>
      </c>
      <c r="H1919" s="2" t="str">
        <f>INDEX(foe_table!$A$2:$A$78,MATCH(IF(B1919=0,I1918,B1919),foe_table!$B$2:$B$78,0))</f>
        <v>Other health</v>
      </c>
      <c r="I1919" s="2" t="str">
        <f t="shared" si="29"/>
        <v>Pharmacy</v>
      </c>
    </row>
    <row r="1920" spans="2:9">
      <c r="B1920" s="53"/>
      <c r="C1920" s="11" t="s">
        <v>153</v>
      </c>
      <c r="D1920" s="12">
        <v>0</v>
      </c>
      <c r="E1920" s="12">
        <v>0</v>
      </c>
      <c r="F1920" s="12">
        <v>0</v>
      </c>
      <c r="G1920" s="12">
        <v>0</v>
      </c>
      <c r="H1920" s="2" t="str">
        <f>INDEX(foe_table!$A$2:$A$78,MATCH(IF(B1920=0,I1919,B1920),foe_table!$B$2:$B$78,0))</f>
        <v>Other health</v>
      </c>
      <c r="I1920" s="2" t="str">
        <f t="shared" si="29"/>
        <v>Pharmacy</v>
      </c>
    </row>
    <row r="1921" spans="2:9">
      <c r="B1921" s="53"/>
      <c r="C1921" s="11" t="s">
        <v>154</v>
      </c>
      <c r="D1921" s="12">
        <v>0</v>
      </c>
      <c r="E1921" s="12">
        <v>0</v>
      </c>
      <c r="F1921" s="12">
        <v>0</v>
      </c>
      <c r="G1921" s="12">
        <v>0</v>
      </c>
      <c r="H1921" s="2" t="str">
        <f>INDEX(foe_table!$A$2:$A$78,MATCH(IF(B1921=0,I1920,B1921),foe_table!$B$2:$B$78,0))</f>
        <v>Other health</v>
      </c>
      <c r="I1921" s="2" t="str">
        <f t="shared" si="29"/>
        <v>Pharmacy</v>
      </c>
    </row>
    <row r="1922" spans="2:9">
      <c r="B1922" s="53"/>
      <c r="C1922" s="11" t="s">
        <v>5</v>
      </c>
      <c r="D1922" s="12">
        <v>0</v>
      </c>
      <c r="E1922" s="12">
        <v>0</v>
      </c>
      <c r="F1922" s="12">
        <v>0</v>
      </c>
      <c r="G1922" s="12">
        <v>0</v>
      </c>
      <c r="H1922" s="2" t="str">
        <f>INDEX(foe_table!$A$2:$A$78,MATCH(IF(B1922=0,I1921,B1922),foe_table!$B$2:$B$78,0))</f>
        <v>Other health</v>
      </c>
      <c r="I1922" s="2" t="str">
        <f t="shared" si="29"/>
        <v>Pharmacy</v>
      </c>
    </row>
    <row r="1923" spans="2:9">
      <c r="B1923" s="53"/>
      <c r="C1923" s="11" t="s">
        <v>155</v>
      </c>
      <c r="D1923" s="12">
        <v>0</v>
      </c>
      <c r="E1923" s="12">
        <v>0</v>
      </c>
      <c r="F1923" s="12">
        <v>0</v>
      </c>
      <c r="G1923" s="12">
        <v>0</v>
      </c>
      <c r="H1923" s="2" t="str">
        <f>INDEX(foe_table!$A$2:$A$78,MATCH(IF(B1923=0,I1922,B1923),foe_table!$B$2:$B$78,0))</f>
        <v>Other health</v>
      </c>
      <c r="I1923" s="2" t="str">
        <f t="shared" si="29"/>
        <v>Pharmacy</v>
      </c>
    </row>
    <row r="1924" spans="2:9">
      <c r="B1924" s="53"/>
      <c r="C1924" s="11" t="s">
        <v>156</v>
      </c>
      <c r="D1924" s="12">
        <v>0</v>
      </c>
      <c r="E1924" s="12">
        <v>0</v>
      </c>
      <c r="F1924" s="12">
        <v>4</v>
      </c>
      <c r="G1924" s="12">
        <v>0</v>
      </c>
      <c r="H1924" s="2" t="str">
        <f>INDEX(foe_table!$A$2:$A$78,MATCH(IF(B1924=0,I1923,B1924),foe_table!$B$2:$B$78,0))</f>
        <v>Other health</v>
      </c>
      <c r="I1924" s="2" t="str">
        <f t="shared" si="29"/>
        <v>Pharmacy</v>
      </c>
    </row>
    <row r="1925" spans="2:9">
      <c r="B1925" s="53"/>
      <c r="C1925" s="11" t="s">
        <v>6</v>
      </c>
      <c r="D1925" s="12">
        <v>0</v>
      </c>
      <c r="E1925" s="12">
        <v>0</v>
      </c>
      <c r="F1925" s="12">
        <v>0</v>
      </c>
      <c r="G1925" s="12">
        <v>0</v>
      </c>
      <c r="H1925" s="2" t="str">
        <f>INDEX(foe_table!$A$2:$A$78,MATCH(IF(B1925=0,I1924,B1925),foe_table!$B$2:$B$78,0))</f>
        <v>Other health</v>
      </c>
      <c r="I1925" s="2" t="str">
        <f t="shared" si="29"/>
        <v>Pharmacy</v>
      </c>
    </row>
    <row r="1926" spans="2:9">
      <c r="B1926" s="53"/>
      <c r="C1926" s="11" t="s">
        <v>7</v>
      </c>
      <c r="D1926" s="12">
        <v>0</v>
      </c>
      <c r="E1926" s="12">
        <v>0</v>
      </c>
      <c r="F1926" s="12">
        <v>0</v>
      </c>
      <c r="G1926" s="12">
        <v>3</v>
      </c>
      <c r="H1926" s="2" t="str">
        <f>INDEX(foe_table!$A$2:$A$78,MATCH(IF(B1926=0,I1925,B1926),foe_table!$B$2:$B$78,0))</f>
        <v>Other health</v>
      </c>
      <c r="I1926" s="2" t="str">
        <f t="shared" si="29"/>
        <v>Pharmacy</v>
      </c>
    </row>
    <row r="1927" spans="2:9">
      <c r="B1927" s="53"/>
      <c r="C1927" s="11" t="s">
        <v>157</v>
      </c>
      <c r="D1927" s="12">
        <v>3</v>
      </c>
      <c r="E1927" s="12">
        <v>4</v>
      </c>
      <c r="F1927" s="12">
        <v>9</v>
      </c>
      <c r="G1927" s="12">
        <v>9</v>
      </c>
      <c r="H1927" s="2" t="str">
        <f>INDEX(foe_table!$A$2:$A$78,MATCH(IF(B1927=0,I1926,B1927),foe_table!$B$2:$B$78,0))</f>
        <v>Other health</v>
      </c>
      <c r="I1927" s="2" t="str">
        <f t="shared" si="29"/>
        <v>Pharmacy</v>
      </c>
    </row>
    <row r="1928" spans="2:9">
      <c r="B1928" s="53"/>
      <c r="C1928" s="11" t="s">
        <v>8</v>
      </c>
      <c r="D1928" s="12">
        <v>4</v>
      </c>
      <c r="E1928" s="12">
        <v>0</v>
      </c>
      <c r="F1928" s="12">
        <v>0</v>
      </c>
      <c r="G1928" s="12">
        <v>0</v>
      </c>
      <c r="H1928" s="2" t="str">
        <f>INDEX(foe_table!$A$2:$A$78,MATCH(IF(B1928=0,I1927,B1928),foe_table!$B$2:$B$78,0))</f>
        <v>Other health</v>
      </c>
      <c r="I1928" s="2" t="str">
        <f t="shared" si="29"/>
        <v>Pharmacy</v>
      </c>
    </row>
    <row r="1929" spans="2:9">
      <c r="B1929" s="53"/>
      <c r="C1929" s="11" t="s">
        <v>158</v>
      </c>
      <c r="D1929" s="12">
        <v>0</v>
      </c>
      <c r="E1929" s="12">
        <v>3</v>
      </c>
      <c r="F1929" s="12">
        <v>0</v>
      </c>
      <c r="G1929" s="12">
        <v>0</v>
      </c>
      <c r="H1929" s="2" t="str">
        <f>INDEX(foe_table!$A$2:$A$78,MATCH(IF(B1929=0,I1928,B1929),foe_table!$B$2:$B$78,0))</f>
        <v>Other health</v>
      </c>
      <c r="I1929" s="2" t="str">
        <f t="shared" si="29"/>
        <v>Pharmacy</v>
      </c>
    </row>
    <row r="1930" spans="2:9">
      <c r="B1930" s="53"/>
      <c r="C1930" s="11" t="s">
        <v>159</v>
      </c>
      <c r="D1930" s="12">
        <v>0</v>
      </c>
      <c r="E1930" s="12">
        <v>0</v>
      </c>
      <c r="F1930" s="12">
        <v>3</v>
      </c>
      <c r="G1930" s="12">
        <v>3</v>
      </c>
      <c r="H1930" s="2" t="str">
        <f>INDEX(foe_table!$A$2:$A$78,MATCH(IF(B1930=0,I1929,B1930),foe_table!$B$2:$B$78,0))</f>
        <v>Other health</v>
      </c>
      <c r="I1930" s="2" t="str">
        <f t="shared" si="29"/>
        <v>Pharmacy</v>
      </c>
    </row>
    <row r="1931" spans="2:9">
      <c r="B1931" s="53"/>
      <c r="C1931" s="11" t="s">
        <v>9</v>
      </c>
      <c r="D1931" s="12">
        <v>0</v>
      </c>
      <c r="E1931" s="12">
        <v>0</v>
      </c>
      <c r="F1931" s="12">
        <v>0</v>
      </c>
      <c r="G1931" s="12">
        <v>0</v>
      </c>
      <c r="H1931" s="2" t="str">
        <f>INDEX(foe_table!$A$2:$A$78,MATCH(IF(B1931=0,I1930,B1931),foe_table!$B$2:$B$78,0))</f>
        <v>Other health</v>
      </c>
      <c r="I1931" s="2" t="str">
        <f t="shared" si="29"/>
        <v>Pharmacy</v>
      </c>
    </row>
    <row r="1932" spans="2:9">
      <c r="B1932" s="53"/>
      <c r="C1932" s="11" t="s">
        <v>160</v>
      </c>
      <c r="D1932" s="12">
        <v>3</v>
      </c>
      <c r="E1932" s="12">
        <v>5</v>
      </c>
      <c r="F1932" s="12">
        <v>3</v>
      </c>
      <c r="G1932" s="12">
        <v>22</v>
      </c>
      <c r="H1932" s="2" t="str">
        <f>INDEX(foe_table!$A$2:$A$78,MATCH(IF(B1932=0,I1931,B1932),foe_table!$B$2:$B$78,0))</f>
        <v>Other health</v>
      </c>
      <c r="I1932" s="2" t="str">
        <f t="shared" si="29"/>
        <v>Pharmacy</v>
      </c>
    </row>
    <row r="1933" spans="2:9">
      <c r="B1933" s="53"/>
      <c r="C1933" s="11" t="s">
        <v>10</v>
      </c>
      <c r="D1933" s="12">
        <v>0</v>
      </c>
      <c r="E1933" s="12">
        <v>0</v>
      </c>
      <c r="F1933" s="12">
        <v>0</v>
      </c>
      <c r="G1933" s="12">
        <v>7</v>
      </c>
      <c r="H1933" s="2" t="str">
        <f>INDEX(foe_table!$A$2:$A$78,MATCH(IF(B1933=0,I1932,B1933),foe_table!$B$2:$B$78,0))</f>
        <v>Other health</v>
      </c>
      <c r="I1933" s="2" t="str">
        <f t="shared" si="29"/>
        <v>Pharmacy</v>
      </c>
    </row>
    <row r="1934" spans="2:9">
      <c r="B1934" s="53"/>
      <c r="C1934" s="11" t="s">
        <v>161</v>
      </c>
      <c r="D1934" s="12">
        <v>4</v>
      </c>
      <c r="E1934" s="12">
        <v>3</v>
      </c>
      <c r="F1934" s="12">
        <v>11</v>
      </c>
      <c r="G1934" s="12">
        <v>10</v>
      </c>
      <c r="H1934" s="2" t="str">
        <f>INDEX(foe_table!$A$2:$A$78,MATCH(IF(B1934=0,I1933,B1934),foe_table!$B$2:$B$78,0))</f>
        <v>Other health</v>
      </c>
      <c r="I1934" s="2" t="str">
        <f t="shared" si="29"/>
        <v>Pharmacy</v>
      </c>
    </row>
    <row r="1935" spans="2:9">
      <c r="B1935" s="53"/>
      <c r="C1935" s="11" t="s">
        <v>162</v>
      </c>
      <c r="D1935" s="12">
        <v>5</v>
      </c>
      <c r="E1935" s="12">
        <v>0</v>
      </c>
      <c r="F1935" s="12">
        <v>14</v>
      </c>
      <c r="G1935" s="12">
        <v>11</v>
      </c>
      <c r="H1935" s="2" t="str">
        <f>INDEX(foe_table!$A$2:$A$78,MATCH(IF(B1935=0,I1934,B1935),foe_table!$B$2:$B$78,0))</f>
        <v>Other health</v>
      </c>
      <c r="I1935" s="2" t="str">
        <f t="shared" si="29"/>
        <v>Pharmacy</v>
      </c>
    </row>
    <row r="1936" spans="2:9">
      <c r="B1936" s="53"/>
      <c r="C1936" s="11" t="s">
        <v>163</v>
      </c>
      <c r="D1936" s="12">
        <v>0</v>
      </c>
      <c r="E1936" s="12">
        <v>6</v>
      </c>
      <c r="F1936" s="12">
        <v>9</v>
      </c>
      <c r="G1936" s="12">
        <v>6</v>
      </c>
      <c r="H1936" s="2" t="str">
        <f>INDEX(foe_table!$A$2:$A$78,MATCH(IF(B1936=0,I1935,B1936),foe_table!$B$2:$B$78,0))</f>
        <v>Other health</v>
      </c>
      <c r="I1936" s="2" t="str">
        <f t="shared" si="29"/>
        <v>Pharmacy</v>
      </c>
    </row>
    <row r="1937" spans="2:9">
      <c r="B1937" s="53"/>
      <c r="C1937" s="11" t="s">
        <v>11</v>
      </c>
      <c r="D1937" s="12">
        <v>0</v>
      </c>
      <c r="E1937" s="12">
        <v>0</v>
      </c>
      <c r="F1937" s="12">
        <v>6</v>
      </c>
      <c r="G1937" s="12">
        <v>0</v>
      </c>
      <c r="H1937" s="2" t="str">
        <f>INDEX(foe_table!$A$2:$A$78,MATCH(IF(B1937=0,I1936,B1937),foe_table!$B$2:$B$78,0))</f>
        <v>Other health</v>
      </c>
      <c r="I1937" s="2" t="str">
        <f t="shared" si="29"/>
        <v>Pharmacy</v>
      </c>
    </row>
    <row r="1938" spans="2:9">
      <c r="B1938" s="53"/>
      <c r="C1938" s="11" t="s">
        <v>164</v>
      </c>
      <c r="D1938" s="12">
        <v>9</v>
      </c>
      <c r="E1938" s="12">
        <v>9</v>
      </c>
      <c r="F1938" s="12">
        <v>4</v>
      </c>
      <c r="G1938" s="12">
        <v>4</v>
      </c>
      <c r="H1938" s="2" t="str">
        <f>INDEX(foe_table!$A$2:$A$78,MATCH(IF(B1938=0,I1937,B1938),foe_table!$B$2:$B$78,0))</f>
        <v>Other health</v>
      </c>
      <c r="I1938" s="2" t="str">
        <f t="shared" ref="I1938:I2001" si="30">IF(B1938=0,I1937,B1938)</f>
        <v>Pharmacy</v>
      </c>
    </row>
    <row r="1939" spans="2:9">
      <c r="B1939" s="53"/>
      <c r="C1939" s="11" t="s">
        <v>12</v>
      </c>
      <c r="D1939" s="12">
        <v>0</v>
      </c>
      <c r="E1939" s="12">
        <v>0</v>
      </c>
      <c r="F1939" s="12">
        <v>0</v>
      </c>
      <c r="G1939" s="12">
        <v>0</v>
      </c>
      <c r="H1939" s="2" t="str">
        <f>INDEX(foe_table!$A$2:$A$78,MATCH(IF(B1939=0,I1938,B1939),foe_table!$B$2:$B$78,0))</f>
        <v>Other health</v>
      </c>
      <c r="I1939" s="2" t="str">
        <f t="shared" si="30"/>
        <v>Pharmacy</v>
      </c>
    </row>
    <row r="1940" spans="2:9">
      <c r="B1940" s="53"/>
      <c r="C1940" s="11" t="s">
        <v>165</v>
      </c>
      <c r="D1940" s="12">
        <v>6</v>
      </c>
      <c r="E1940" s="12">
        <v>0</v>
      </c>
      <c r="F1940" s="12">
        <v>0</v>
      </c>
      <c r="G1940" s="12">
        <v>5</v>
      </c>
      <c r="H1940" s="2" t="str">
        <f>INDEX(foe_table!$A$2:$A$78,MATCH(IF(B1940=0,I1939,B1940),foe_table!$B$2:$B$78,0))</f>
        <v>Other health</v>
      </c>
      <c r="I1940" s="2" t="str">
        <f t="shared" si="30"/>
        <v>Pharmacy</v>
      </c>
    </row>
    <row r="1941" spans="2:9">
      <c r="B1941" s="53"/>
      <c r="C1941" s="11" t="s">
        <v>13</v>
      </c>
      <c r="D1941" s="12">
        <v>18</v>
      </c>
      <c r="E1941" s="12">
        <v>9</v>
      </c>
      <c r="F1941" s="12">
        <v>21</v>
      </c>
      <c r="G1941" s="12">
        <v>18</v>
      </c>
      <c r="H1941" s="2" t="str">
        <f>INDEX(foe_table!$A$2:$A$78,MATCH(IF(B1941=0,I1940,B1941),foe_table!$B$2:$B$78,0))</f>
        <v>Other health</v>
      </c>
      <c r="I1941" s="2" t="str">
        <f t="shared" si="30"/>
        <v>Pharmacy</v>
      </c>
    </row>
    <row r="1942" spans="2:9">
      <c r="B1942" s="53"/>
      <c r="C1942" s="11" t="s">
        <v>166</v>
      </c>
      <c r="D1942" s="12">
        <v>0</v>
      </c>
      <c r="E1942" s="12">
        <v>0</v>
      </c>
      <c r="F1942" s="12">
        <v>0</v>
      </c>
      <c r="G1942" s="12">
        <v>8</v>
      </c>
      <c r="H1942" s="2" t="str">
        <f>INDEX(foe_table!$A$2:$A$78,MATCH(IF(B1942=0,I1941,B1942),foe_table!$B$2:$B$78,0))</f>
        <v>Other health</v>
      </c>
      <c r="I1942" s="2" t="str">
        <f t="shared" si="30"/>
        <v>Pharmacy</v>
      </c>
    </row>
    <row r="1943" spans="2:9">
      <c r="B1943" s="53"/>
      <c r="C1943" s="11" t="s">
        <v>14</v>
      </c>
      <c r="D1943" s="12">
        <v>0</v>
      </c>
      <c r="E1943" s="12">
        <v>0</v>
      </c>
      <c r="F1943" s="12">
        <v>0</v>
      </c>
      <c r="G1943" s="12">
        <v>0</v>
      </c>
      <c r="H1943" s="2" t="str">
        <f>INDEX(foe_table!$A$2:$A$78,MATCH(IF(B1943=0,I1942,B1943),foe_table!$B$2:$B$78,0))</f>
        <v>Other health</v>
      </c>
      <c r="I1943" s="2" t="str">
        <f t="shared" si="30"/>
        <v>Pharmacy</v>
      </c>
    </row>
    <row r="1944" spans="2:9">
      <c r="B1944" s="53"/>
      <c r="C1944" s="11" t="s">
        <v>167</v>
      </c>
      <c r="D1944" s="12">
        <v>0</v>
      </c>
      <c r="E1944" s="12">
        <v>0</v>
      </c>
      <c r="F1944" s="12">
        <v>0</v>
      </c>
      <c r="G1944" s="12">
        <v>0</v>
      </c>
      <c r="H1944" s="2" t="str">
        <f>INDEX(foe_table!$A$2:$A$78,MATCH(IF(B1944=0,I1943,B1944),foe_table!$B$2:$B$78,0))</f>
        <v>Other health</v>
      </c>
      <c r="I1944" s="2" t="str">
        <f t="shared" si="30"/>
        <v>Pharmacy</v>
      </c>
    </row>
    <row r="1945" spans="2:9">
      <c r="B1945" s="53"/>
      <c r="C1945" s="11" t="s">
        <v>15</v>
      </c>
      <c r="D1945" s="12">
        <v>0</v>
      </c>
      <c r="E1945" s="12">
        <v>0</v>
      </c>
      <c r="F1945" s="12">
        <v>0</v>
      </c>
      <c r="G1945" s="12">
        <v>0</v>
      </c>
      <c r="H1945" s="2" t="str">
        <f>INDEX(foe_table!$A$2:$A$78,MATCH(IF(B1945=0,I1944,B1945),foe_table!$B$2:$B$78,0))</f>
        <v>Other health</v>
      </c>
      <c r="I1945" s="2" t="str">
        <f t="shared" si="30"/>
        <v>Pharmacy</v>
      </c>
    </row>
    <row r="1946" spans="2:9">
      <c r="B1946" s="53"/>
      <c r="C1946" s="11" t="s">
        <v>168</v>
      </c>
      <c r="D1946" s="12">
        <v>4</v>
      </c>
      <c r="E1946" s="12">
        <v>7</v>
      </c>
      <c r="F1946" s="12">
        <v>0</v>
      </c>
      <c r="G1946" s="12">
        <v>0</v>
      </c>
      <c r="H1946" s="2" t="str">
        <f>INDEX(foe_table!$A$2:$A$78,MATCH(IF(B1946=0,I1945,B1946),foe_table!$B$2:$B$78,0))</f>
        <v>Other health</v>
      </c>
      <c r="I1946" s="2" t="str">
        <f t="shared" si="30"/>
        <v>Pharmacy</v>
      </c>
    </row>
    <row r="1947" spans="2:9">
      <c r="B1947" s="53"/>
      <c r="C1947" s="11" t="s">
        <v>16</v>
      </c>
      <c r="D1947" s="12">
        <v>0</v>
      </c>
      <c r="E1947" s="12">
        <v>0</v>
      </c>
      <c r="F1947" s="12">
        <v>0</v>
      </c>
      <c r="G1947" s="12">
        <v>0</v>
      </c>
      <c r="H1947" s="2" t="str">
        <f>INDEX(foe_table!$A$2:$A$78,MATCH(IF(B1947=0,I1946,B1947),foe_table!$B$2:$B$78,0))</f>
        <v>Other health</v>
      </c>
      <c r="I1947" s="2" t="str">
        <f t="shared" si="30"/>
        <v>Pharmacy</v>
      </c>
    </row>
    <row r="1948" spans="2:9">
      <c r="B1948" s="53"/>
      <c r="C1948" s="11" t="s">
        <v>17</v>
      </c>
      <c r="D1948" s="12">
        <v>0</v>
      </c>
      <c r="E1948" s="12">
        <v>0</v>
      </c>
      <c r="F1948" s="12">
        <v>0</v>
      </c>
      <c r="G1948" s="12">
        <v>0</v>
      </c>
      <c r="H1948" s="2" t="str">
        <f>INDEX(foe_table!$A$2:$A$78,MATCH(IF(B1948=0,I1947,B1948),foe_table!$B$2:$B$78,0))</f>
        <v>Other health</v>
      </c>
      <c r="I1948" s="2" t="str">
        <f t="shared" si="30"/>
        <v>Pharmacy</v>
      </c>
    </row>
    <row r="1949" spans="2:9">
      <c r="B1949" s="53"/>
      <c r="C1949" s="11" t="s">
        <v>18</v>
      </c>
      <c r="D1949" s="12">
        <v>0</v>
      </c>
      <c r="E1949" s="12">
        <v>0</v>
      </c>
      <c r="F1949" s="12">
        <v>0</v>
      </c>
      <c r="G1949" s="12">
        <v>0</v>
      </c>
      <c r="H1949" s="2" t="str">
        <f>INDEX(foe_table!$A$2:$A$78,MATCH(IF(B1949=0,I1948,B1949),foe_table!$B$2:$B$78,0))</f>
        <v>Other health</v>
      </c>
      <c r="I1949" s="2" t="str">
        <f t="shared" si="30"/>
        <v>Pharmacy</v>
      </c>
    </row>
    <row r="1950" spans="2:9">
      <c r="B1950" s="53"/>
      <c r="C1950" s="11" t="s">
        <v>19</v>
      </c>
      <c r="D1950" s="12">
        <v>0</v>
      </c>
      <c r="E1950" s="12">
        <v>0</v>
      </c>
      <c r="F1950" s="12">
        <v>0</v>
      </c>
      <c r="G1950" s="12">
        <v>0</v>
      </c>
      <c r="H1950" s="2" t="str">
        <f>INDEX(foe_table!$A$2:$A$78,MATCH(IF(B1950=0,I1949,B1950),foe_table!$B$2:$B$78,0))</f>
        <v>Other health</v>
      </c>
      <c r="I1950" s="2" t="str">
        <f t="shared" si="30"/>
        <v>Pharmacy</v>
      </c>
    </row>
    <row r="1951" spans="2:9">
      <c r="B1951" s="53"/>
      <c r="C1951" s="11" t="s">
        <v>169</v>
      </c>
      <c r="D1951" s="12">
        <v>0</v>
      </c>
      <c r="E1951" s="12">
        <v>3</v>
      </c>
      <c r="F1951" s="12">
        <v>3</v>
      </c>
      <c r="G1951" s="12">
        <v>4</v>
      </c>
      <c r="H1951" s="2" t="str">
        <f>INDEX(foe_table!$A$2:$A$78,MATCH(IF(B1951=0,I1950,B1951),foe_table!$B$2:$B$78,0))</f>
        <v>Other health</v>
      </c>
      <c r="I1951" s="2" t="str">
        <f t="shared" si="30"/>
        <v>Pharmacy</v>
      </c>
    </row>
    <row r="1952" spans="2:9">
      <c r="B1952" s="53"/>
      <c r="C1952" s="11" t="s">
        <v>20</v>
      </c>
      <c r="D1952" s="12">
        <v>0</v>
      </c>
      <c r="E1952" s="12">
        <v>0</v>
      </c>
      <c r="F1952" s="12">
        <v>0</v>
      </c>
      <c r="G1952" s="12">
        <v>3</v>
      </c>
      <c r="H1952" s="2" t="str">
        <f>INDEX(foe_table!$A$2:$A$78,MATCH(IF(B1952=0,I1951,B1952),foe_table!$B$2:$B$78,0))</f>
        <v>Other health</v>
      </c>
      <c r="I1952" s="2" t="str">
        <f t="shared" si="30"/>
        <v>Pharmacy</v>
      </c>
    </row>
    <row r="1953" spans="2:9">
      <c r="B1953" s="53"/>
      <c r="C1953" s="11" t="s">
        <v>21</v>
      </c>
      <c r="D1953" s="12">
        <v>0</v>
      </c>
      <c r="E1953" s="12">
        <v>0</v>
      </c>
      <c r="F1953" s="12">
        <v>0</v>
      </c>
      <c r="G1953" s="12">
        <v>0</v>
      </c>
      <c r="H1953" s="2" t="str">
        <f>INDEX(foe_table!$A$2:$A$78,MATCH(IF(B1953=0,I1952,B1953),foe_table!$B$2:$B$78,0))</f>
        <v>Other health</v>
      </c>
      <c r="I1953" s="2" t="str">
        <f t="shared" si="30"/>
        <v>Pharmacy</v>
      </c>
    </row>
    <row r="1954" spans="2:9">
      <c r="B1954" s="53"/>
      <c r="C1954" s="11" t="s">
        <v>170</v>
      </c>
      <c r="D1954" s="12">
        <v>0</v>
      </c>
      <c r="E1954" s="12">
        <v>0</v>
      </c>
      <c r="F1954" s="12">
        <v>0</v>
      </c>
      <c r="G1954" s="12">
        <v>0</v>
      </c>
      <c r="H1954" s="2" t="str">
        <f>INDEX(foe_table!$A$2:$A$78,MATCH(IF(B1954=0,I1953,B1954),foe_table!$B$2:$B$78,0))</f>
        <v>Other health</v>
      </c>
      <c r="I1954" s="2" t="str">
        <f t="shared" si="30"/>
        <v>Pharmacy</v>
      </c>
    </row>
    <row r="1955" spans="2:9">
      <c r="B1955" s="53"/>
      <c r="C1955" s="11" t="s">
        <v>22</v>
      </c>
      <c r="D1955" s="12">
        <v>0</v>
      </c>
      <c r="E1955" s="12">
        <v>5</v>
      </c>
      <c r="F1955" s="12">
        <v>3</v>
      </c>
      <c r="G1955" s="12">
        <v>3</v>
      </c>
      <c r="H1955" s="2" t="str">
        <f>INDEX(foe_table!$A$2:$A$78,MATCH(IF(B1955=0,I1954,B1955),foe_table!$B$2:$B$78,0))</f>
        <v>Other health</v>
      </c>
      <c r="I1955" s="2" t="str">
        <f t="shared" si="30"/>
        <v>Pharmacy</v>
      </c>
    </row>
    <row r="1956" spans="2:9">
      <c r="B1956" s="53"/>
      <c r="C1956" s="11" t="s">
        <v>23</v>
      </c>
      <c r="D1956" s="12">
        <v>6</v>
      </c>
      <c r="E1956" s="12">
        <v>0</v>
      </c>
      <c r="F1956" s="12">
        <v>3</v>
      </c>
      <c r="G1956" s="12">
        <v>7</v>
      </c>
      <c r="H1956" s="2" t="str">
        <f>INDEX(foe_table!$A$2:$A$78,MATCH(IF(B1956=0,I1955,B1956),foe_table!$B$2:$B$78,0))</f>
        <v>Other health</v>
      </c>
      <c r="I1956" s="2" t="str">
        <f t="shared" si="30"/>
        <v>Pharmacy</v>
      </c>
    </row>
    <row r="1957" spans="2:9">
      <c r="B1957" s="53"/>
      <c r="C1957" s="11" t="s">
        <v>24</v>
      </c>
      <c r="D1957" s="12">
        <v>109</v>
      </c>
      <c r="E1957" s="12">
        <v>39</v>
      </c>
      <c r="F1957" s="12">
        <v>167</v>
      </c>
      <c r="G1957" s="12">
        <v>238</v>
      </c>
      <c r="H1957" s="2" t="str">
        <f>INDEX(foe_table!$A$2:$A$78,MATCH(IF(B1957=0,I1956,B1957),foe_table!$B$2:$B$78,0))</f>
        <v>Other health</v>
      </c>
      <c r="I1957" s="2" t="str">
        <f t="shared" si="30"/>
        <v>Pharmacy</v>
      </c>
    </row>
    <row r="1958" spans="2:9">
      <c r="B1958" s="52" t="s">
        <v>77</v>
      </c>
      <c r="C1958" s="11" t="s">
        <v>0</v>
      </c>
      <c r="D1958" s="12">
        <v>0</v>
      </c>
      <c r="E1958" s="12">
        <v>0</v>
      </c>
      <c r="F1958" s="12">
        <v>0</v>
      </c>
      <c r="G1958" s="12">
        <v>0</v>
      </c>
      <c r="H1958" s="2" t="str">
        <f>INDEX(foe_table!$A$2:$A$78,MATCH(IF(B1958=0,I1957,B1958),foe_table!$B$2:$B$78,0))</f>
        <v>Dentistry</v>
      </c>
      <c r="I1958" s="2" t="str">
        <f t="shared" si="30"/>
        <v>Dental Studies</v>
      </c>
    </row>
    <row r="1959" spans="2:9">
      <c r="B1959" s="53"/>
      <c r="C1959" s="11" t="s">
        <v>1</v>
      </c>
      <c r="D1959" s="12">
        <v>0</v>
      </c>
      <c r="E1959" s="12">
        <v>0</v>
      </c>
      <c r="F1959" s="12">
        <v>0</v>
      </c>
      <c r="G1959" s="12">
        <v>0</v>
      </c>
      <c r="H1959" s="2" t="str">
        <f>INDEX(foe_table!$A$2:$A$78,MATCH(IF(B1959=0,I1958,B1959),foe_table!$B$2:$B$78,0))</f>
        <v>Dentistry</v>
      </c>
      <c r="I1959" s="2" t="str">
        <f t="shared" si="30"/>
        <v>Dental Studies</v>
      </c>
    </row>
    <row r="1960" spans="2:9">
      <c r="B1960" s="53"/>
      <c r="C1960" s="11" t="s">
        <v>2</v>
      </c>
      <c r="D1960" s="12">
        <v>0</v>
      </c>
      <c r="E1960" s="12">
        <v>0</v>
      </c>
      <c r="F1960" s="12">
        <v>0</v>
      </c>
      <c r="G1960" s="12">
        <v>0</v>
      </c>
      <c r="H1960" s="2" t="str">
        <f>INDEX(foe_table!$A$2:$A$78,MATCH(IF(B1960=0,I1959,B1960),foe_table!$B$2:$B$78,0))</f>
        <v>Dentistry</v>
      </c>
      <c r="I1960" s="2" t="str">
        <f t="shared" si="30"/>
        <v>Dental Studies</v>
      </c>
    </row>
    <row r="1961" spans="2:9">
      <c r="B1961" s="53"/>
      <c r="C1961" s="11" t="s">
        <v>142</v>
      </c>
      <c r="D1961" s="12">
        <v>0</v>
      </c>
      <c r="E1961" s="12">
        <v>0</v>
      </c>
      <c r="F1961" s="12">
        <v>3</v>
      </c>
      <c r="G1961" s="12">
        <v>5</v>
      </c>
      <c r="H1961" s="2" t="str">
        <f>INDEX(foe_table!$A$2:$A$78,MATCH(IF(B1961=0,I1960,B1961),foe_table!$B$2:$B$78,0))</f>
        <v>Dentistry</v>
      </c>
      <c r="I1961" s="2" t="str">
        <f t="shared" si="30"/>
        <v>Dental Studies</v>
      </c>
    </row>
    <row r="1962" spans="2:9">
      <c r="B1962" s="53"/>
      <c r="C1962" s="11" t="s">
        <v>143</v>
      </c>
      <c r="D1962" s="12">
        <v>0</v>
      </c>
      <c r="E1962" s="12">
        <v>0</v>
      </c>
      <c r="F1962" s="12">
        <v>5</v>
      </c>
      <c r="G1962" s="12">
        <v>6</v>
      </c>
      <c r="H1962" s="2" t="str">
        <f>INDEX(foe_table!$A$2:$A$78,MATCH(IF(B1962=0,I1961,B1962),foe_table!$B$2:$B$78,0))</f>
        <v>Dentistry</v>
      </c>
      <c r="I1962" s="2" t="str">
        <f t="shared" si="30"/>
        <v>Dental Studies</v>
      </c>
    </row>
    <row r="1963" spans="2:9">
      <c r="B1963" s="53"/>
      <c r="C1963" s="11" t="s">
        <v>3</v>
      </c>
      <c r="D1963" s="12">
        <v>0</v>
      </c>
      <c r="E1963" s="12">
        <v>0</v>
      </c>
      <c r="F1963" s="12">
        <v>0</v>
      </c>
      <c r="G1963" s="12">
        <v>0</v>
      </c>
      <c r="H1963" s="2" t="str">
        <f>INDEX(foe_table!$A$2:$A$78,MATCH(IF(B1963=0,I1962,B1963),foe_table!$B$2:$B$78,0))</f>
        <v>Dentistry</v>
      </c>
      <c r="I1963" s="2" t="str">
        <f t="shared" si="30"/>
        <v>Dental Studies</v>
      </c>
    </row>
    <row r="1964" spans="2:9">
      <c r="B1964" s="53"/>
      <c r="C1964" s="11" t="s">
        <v>144</v>
      </c>
      <c r="D1964" s="12">
        <v>0</v>
      </c>
      <c r="E1964" s="12">
        <v>0</v>
      </c>
      <c r="F1964" s="12">
        <v>0</v>
      </c>
      <c r="G1964" s="12">
        <v>0</v>
      </c>
      <c r="H1964" s="2" t="str">
        <f>INDEX(foe_table!$A$2:$A$78,MATCH(IF(B1964=0,I1963,B1964),foe_table!$B$2:$B$78,0))</f>
        <v>Dentistry</v>
      </c>
      <c r="I1964" s="2" t="str">
        <f t="shared" si="30"/>
        <v>Dental Studies</v>
      </c>
    </row>
    <row r="1965" spans="2:9">
      <c r="B1965" s="53"/>
      <c r="C1965" s="11" t="s">
        <v>145</v>
      </c>
      <c r="D1965" s="12">
        <v>0</v>
      </c>
      <c r="E1965" s="12">
        <v>0</v>
      </c>
      <c r="F1965" s="12">
        <v>5</v>
      </c>
      <c r="G1965" s="12">
        <v>5</v>
      </c>
      <c r="H1965" s="2" t="str">
        <f>INDEX(foe_table!$A$2:$A$78,MATCH(IF(B1965=0,I1964,B1965),foe_table!$B$2:$B$78,0))</f>
        <v>Dentistry</v>
      </c>
      <c r="I1965" s="2" t="str">
        <f t="shared" si="30"/>
        <v>Dental Studies</v>
      </c>
    </row>
    <row r="1966" spans="2:9">
      <c r="B1966" s="53"/>
      <c r="C1966" s="11" t="s">
        <v>146</v>
      </c>
      <c r="D1966" s="12">
        <v>0</v>
      </c>
      <c r="E1966" s="12">
        <v>0</v>
      </c>
      <c r="F1966" s="12">
        <v>0</v>
      </c>
      <c r="G1966" s="12">
        <v>0</v>
      </c>
      <c r="H1966" s="2" t="str">
        <f>INDEX(foe_table!$A$2:$A$78,MATCH(IF(B1966=0,I1965,B1966),foe_table!$B$2:$B$78,0))</f>
        <v>Dentistry</v>
      </c>
      <c r="I1966" s="2" t="str">
        <f t="shared" si="30"/>
        <v>Dental Studies</v>
      </c>
    </row>
    <row r="1967" spans="2:9">
      <c r="B1967" s="53"/>
      <c r="C1967" s="11" t="s">
        <v>147</v>
      </c>
      <c r="D1967" s="12">
        <v>0</v>
      </c>
      <c r="E1967" s="12">
        <v>0</v>
      </c>
      <c r="F1967" s="12">
        <v>7</v>
      </c>
      <c r="G1967" s="12">
        <v>7</v>
      </c>
      <c r="H1967" s="2" t="str">
        <f>INDEX(foe_table!$A$2:$A$78,MATCH(IF(B1967=0,I1966,B1967),foe_table!$B$2:$B$78,0))</f>
        <v>Dentistry</v>
      </c>
      <c r="I1967" s="2" t="str">
        <f t="shared" si="30"/>
        <v>Dental Studies</v>
      </c>
    </row>
    <row r="1968" spans="2:9">
      <c r="B1968" s="53"/>
      <c r="C1968" s="11" t="s">
        <v>148</v>
      </c>
      <c r="D1968" s="12">
        <v>412</v>
      </c>
      <c r="E1968" s="12">
        <v>465</v>
      </c>
      <c r="F1968" s="12">
        <v>484</v>
      </c>
      <c r="G1968" s="12">
        <v>543</v>
      </c>
      <c r="H1968" s="2" t="str">
        <f>INDEX(foe_table!$A$2:$A$78,MATCH(IF(B1968=0,I1967,B1968),foe_table!$B$2:$B$78,0))</f>
        <v>Dentistry</v>
      </c>
      <c r="I1968" s="2" t="str">
        <f t="shared" si="30"/>
        <v>Dental Studies</v>
      </c>
    </row>
    <row r="1969" spans="2:9">
      <c r="B1969" s="53"/>
      <c r="C1969" s="11" t="s">
        <v>149</v>
      </c>
      <c r="D1969" s="12">
        <v>0</v>
      </c>
      <c r="E1969" s="12">
        <v>0</v>
      </c>
      <c r="F1969" s="12">
        <v>0</v>
      </c>
      <c r="G1969" s="12">
        <v>0</v>
      </c>
      <c r="H1969" s="2" t="str">
        <f>INDEX(foe_table!$A$2:$A$78,MATCH(IF(B1969=0,I1968,B1969),foe_table!$B$2:$B$78,0))</f>
        <v>Dentistry</v>
      </c>
      <c r="I1969" s="2" t="str">
        <f t="shared" si="30"/>
        <v>Dental Studies</v>
      </c>
    </row>
    <row r="1970" spans="2:9">
      <c r="B1970" s="53"/>
      <c r="C1970" s="11" t="s">
        <v>150</v>
      </c>
      <c r="D1970" s="12">
        <v>0</v>
      </c>
      <c r="E1970" s="12">
        <v>0</v>
      </c>
      <c r="F1970" s="12">
        <v>0</v>
      </c>
      <c r="G1970" s="12">
        <v>0</v>
      </c>
      <c r="H1970" s="2" t="str">
        <f>INDEX(foe_table!$A$2:$A$78,MATCH(IF(B1970=0,I1969,B1970),foe_table!$B$2:$B$78,0))</f>
        <v>Dentistry</v>
      </c>
      <c r="I1970" s="2" t="str">
        <f t="shared" si="30"/>
        <v>Dental Studies</v>
      </c>
    </row>
    <row r="1971" spans="2:9">
      <c r="B1971" s="53"/>
      <c r="C1971" s="11" t="s">
        <v>4</v>
      </c>
      <c r="D1971" s="12">
        <v>0</v>
      </c>
      <c r="E1971" s="12">
        <v>0</v>
      </c>
      <c r="F1971" s="12">
        <v>0</v>
      </c>
      <c r="G1971" s="12">
        <v>0</v>
      </c>
      <c r="H1971" s="2" t="str">
        <f>INDEX(foe_table!$A$2:$A$78,MATCH(IF(B1971=0,I1970,B1971),foe_table!$B$2:$B$78,0))</f>
        <v>Dentistry</v>
      </c>
      <c r="I1971" s="2" t="str">
        <f t="shared" si="30"/>
        <v>Dental Studies</v>
      </c>
    </row>
    <row r="1972" spans="2:9">
      <c r="B1972" s="53"/>
      <c r="C1972" s="11" t="s">
        <v>151</v>
      </c>
      <c r="D1972" s="12">
        <v>0</v>
      </c>
      <c r="E1972" s="12">
        <v>0</v>
      </c>
      <c r="F1972" s="12">
        <v>0</v>
      </c>
      <c r="G1972" s="12">
        <v>0</v>
      </c>
      <c r="H1972" s="2" t="str">
        <f>INDEX(foe_table!$A$2:$A$78,MATCH(IF(B1972=0,I1971,B1972),foe_table!$B$2:$B$78,0))</f>
        <v>Dentistry</v>
      </c>
      <c r="I1972" s="2" t="str">
        <f t="shared" si="30"/>
        <v>Dental Studies</v>
      </c>
    </row>
    <row r="1973" spans="2:9">
      <c r="B1973" s="53"/>
      <c r="C1973" s="11" t="s">
        <v>152</v>
      </c>
      <c r="D1973" s="12">
        <v>0</v>
      </c>
      <c r="E1973" s="12">
        <v>0</v>
      </c>
      <c r="F1973" s="12">
        <v>0</v>
      </c>
      <c r="G1973" s="12">
        <v>0</v>
      </c>
      <c r="H1973" s="2" t="str">
        <f>INDEX(foe_table!$A$2:$A$78,MATCH(IF(B1973=0,I1972,B1973),foe_table!$B$2:$B$78,0))</f>
        <v>Dentistry</v>
      </c>
      <c r="I1973" s="2" t="str">
        <f t="shared" si="30"/>
        <v>Dental Studies</v>
      </c>
    </row>
    <row r="1974" spans="2:9">
      <c r="B1974" s="53"/>
      <c r="C1974" s="11" t="s">
        <v>153</v>
      </c>
      <c r="D1974" s="12">
        <v>0</v>
      </c>
      <c r="E1974" s="12">
        <v>0</v>
      </c>
      <c r="F1974" s="12">
        <v>0</v>
      </c>
      <c r="G1974" s="12">
        <v>0</v>
      </c>
      <c r="H1974" s="2" t="str">
        <f>INDEX(foe_table!$A$2:$A$78,MATCH(IF(B1974=0,I1973,B1974),foe_table!$B$2:$B$78,0))</f>
        <v>Dentistry</v>
      </c>
      <c r="I1974" s="2" t="str">
        <f t="shared" si="30"/>
        <v>Dental Studies</v>
      </c>
    </row>
    <row r="1975" spans="2:9">
      <c r="B1975" s="53"/>
      <c r="C1975" s="11" t="s">
        <v>154</v>
      </c>
      <c r="D1975" s="12">
        <v>0</v>
      </c>
      <c r="E1975" s="12">
        <v>0</v>
      </c>
      <c r="F1975" s="12">
        <v>0</v>
      </c>
      <c r="G1975" s="12">
        <v>0</v>
      </c>
      <c r="H1975" s="2" t="str">
        <f>INDEX(foe_table!$A$2:$A$78,MATCH(IF(B1975=0,I1974,B1975),foe_table!$B$2:$B$78,0))</f>
        <v>Dentistry</v>
      </c>
      <c r="I1975" s="2" t="str">
        <f t="shared" si="30"/>
        <v>Dental Studies</v>
      </c>
    </row>
    <row r="1976" spans="2:9">
      <c r="B1976" s="53"/>
      <c r="C1976" s="11" t="s">
        <v>5</v>
      </c>
      <c r="D1976" s="12">
        <v>0</v>
      </c>
      <c r="E1976" s="12">
        <v>0</v>
      </c>
      <c r="F1976" s="12">
        <v>0</v>
      </c>
      <c r="G1976" s="12">
        <v>0</v>
      </c>
      <c r="H1976" s="2" t="str">
        <f>INDEX(foe_table!$A$2:$A$78,MATCH(IF(B1976=0,I1975,B1976),foe_table!$B$2:$B$78,0))</f>
        <v>Dentistry</v>
      </c>
      <c r="I1976" s="2" t="str">
        <f t="shared" si="30"/>
        <v>Dental Studies</v>
      </c>
    </row>
    <row r="1977" spans="2:9">
      <c r="B1977" s="53"/>
      <c r="C1977" s="11" t="s">
        <v>155</v>
      </c>
      <c r="D1977" s="12">
        <v>0</v>
      </c>
      <c r="E1977" s="12">
        <v>0</v>
      </c>
      <c r="F1977" s="12">
        <v>0</v>
      </c>
      <c r="G1977" s="12">
        <v>0</v>
      </c>
      <c r="H1977" s="2" t="str">
        <f>INDEX(foe_table!$A$2:$A$78,MATCH(IF(B1977=0,I1976,B1977),foe_table!$B$2:$B$78,0))</f>
        <v>Dentistry</v>
      </c>
      <c r="I1977" s="2" t="str">
        <f t="shared" si="30"/>
        <v>Dental Studies</v>
      </c>
    </row>
    <row r="1978" spans="2:9">
      <c r="B1978" s="53"/>
      <c r="C1978" s="11" t="s">
        <v>156</v>
      </c>
      <c r="D1978" s="12">
        <v>0</v>
      </c>
      <c r="E1978" s="12">
        <v>0</v>
      </c>
      <c r="F1978" s="12">
        <v>0</v>
      </c>
      <c r="G1978" s="12">
        <v>0</v>
      </c>
      <c r="H1978" s="2" t="str">
        <f>INDEX(foe_table!$A$2:$A$78,MATCH(IF(B1978=0,I1977,B1978),foe_table!$B$2:$B$78,0))</f>
        <v>Dentistry</v>
      </c>
      <c r="I1978" s="2" t="str">
        <f t="shared" si="30"/>
        <v>Dental Studies</v>
      </c>
    </row>
    <row r="1979" spans="2:9">
      <c r="B1979" s="53"/>
      <c r="C1979" s="11" t="s">
        <v>6</v>
      </c>
      <c r="D1979" s="12">
        <v>0</v>
      </c>
      <c r="E1979" s="12">
        <v>0</v>
      </c>
      <c r="F1979" s="12">
        <v>0</v>
      </c>
      <c r="G1979" s="12">
        <v>0</v>
      </c>
      <c r="H1979" s="2" t="str">
        <f>INDEX(foe_table!$A$2:$A$78,MATCH(IF(B1979=0,I1978,B1979),foe_table!$B$2:$B$78,0))</f>
        <v>Dentistry</v>
      </c>
      <c r="I1979" s="2" t="str">
        <f t="shared" si="30"/>
        <v>Dental Studies</v>
      </c>
    </row>
    <row r="1980" spans="2:9">
      <c r="B1980" s="53"/>
      <c r="C1980" s="11" t="s">
        <v>7</v>
      </c>
      <c r="D1980" s="12">
        <v>67</v>
      </c>
      <c r="E1980" s="12">
        <v>22</v>
      </c>
      <c r="F1980" s="12">
        <v>346</v>
      </c>
      <c r="G1980" s="12">
        <v>286</v>
      </c>
      <c r="H1980" s="2" t="str">
        <f>INDEX(foe_table!$A$2:$A$78,MATCH(IF(B1980=0,I1979,B1980),foe_table!$B$2:$B$78,0))</f>
        <v>Dentistry</v>
      </c>
      <c r="I1980" s="2" t="str">
        <f t="shared" si="30"/>
        <v>Dental Studies</v>
      </c>
    </row>
    <row r="1981" spans="2:9">
      <c r="B1981" s="53"/>
      <c r="C1981" s="11" t="s">
        <v>157</v>
      </c>
      <c r="D1981" s="12">
        <v>5</v>
      </c>
      <c r="E1981" s="12">
        <v>5</v>
      </c>
      <c r="F1981" s="12">
        <v>30</v>
      </c>
      <c r="G1981" s="12">
        <v>71</v>
      </c>
      <c r="H1981" s="2" t="str">
        <f>INDEX(foe_table!$A$2:$A$78,MATCH(IF(B1981=0,I1980,B1981),foe_table!$B$2:$B$78,0))</f>
        <v>Dentistry</v>
      </c>
      <c r="I1981" s="2" t="str">
        <f t="shared" si="30"/>
        <v>Dental Studies</v>
      </c>
    </row>
    <row r="1982" spans="2:9">
      <c r="B1982" s="53"/>
      <c r="C1982" s="11" t="s">
        <v>8</v>
      </c>
      <c r="D1982" s="12">
        <v>4</v>
      </c>
      <c r="E1982" s="12">
        <v>0</v>
      </c>
      <c r="F1982" s="12">
        <v>0</v>
      </c>
      <c r="G1982" s="12">
        <v>0</v>
      </c>
      <c r="H1982" s="2" t="str">
        <f>INDEX(foe_table!$A$2:$A$78,MATCH(IF(B1982=0,I1981,B1982),foe_table!$B$2:$B$78,0))</f>
        <v>Dentistry</v>
      </c>
      <c r="I1982" s="2" t="str">
        <f t="shared" si="30"/>
        <v>Dental Studies</v>
      </c>
    </row>
    <row r="1983" spans="2:9">
      <c r="B1983" s="53"/>
      <c r="C1983" s="11" t="s">
        <v>158</v>
      </c>
      <c r="D1983" s="12">
        <v>0</v>
      </c>
      <c r="E1983" s="12">
        <v>0</v>
      </c>
      <c r="F1983" s="12">
        <v>0</v>
      </c>
      <c r="G1983" s="12">
        <v>0</v>
      </c>
      <c r="H1983" s="2" t="str">
        <f>INDEX(foe_table!$A$2:$A$78,MATCH(IF(B1983=0,I1982,B1983),foe_table!$B$2:$B$78,0))</f>
        <v>Dentistry</v>
      </c>
      <c r="I1983" s="2" t="str">
        <f t="shared" si="30"/>
        <v>Dental Studies</v>
      </c>
    </row>
    <row r="1984" spans="2:9">
      <c r="B1984" s="53"/>
      <c r="C1984" s="11" t="s">
        <v>159</v>
      </c>
      <c r="D1984" s="12">
        <v>0</v>
      </c>
      <c r="E1984" s="12">
        <v>0</v>
      </c>
      <c r="F1984" s="12">
        <v>0</v>
      </c>
      <c r="G1984" s="12">
        <v>0</v>
      </c>
      <c r="H1984" s="2" t="str">
        <f>INDEX(foe_table!$A$2:$A$78,MATCH(IF(B1984=0,I1983,B1984),foe_table!$B$2:$B$78,0))</f>
        <v>Dentistry</v>
      </c>
      <c r="I1984" s="2" t="str">
        <f t="shared" si="30"/>
        <v>Dental Studies</v>
      </c>
    </row>
    <row r="1985" spans="2:9">
      <c r="B1985" s="53"/>
      <c r="C1985" s="11" t="s">
        <v>9</v>
      </c>
      <c r="D1985" s="12">
        <v>0</v>
      </c>
      <c r="E1985" s="12">
        <v>0</v>
      </c>
      <c r="F1985" s="12">
        <v>0</v>
      </c>
      <c r="G1985" s="12">
        <v>0</v>
      </c>
      <c r="H1985" s="2" t="str">
        <f>INDEX(foe_table!$A$2:$A$78,MATCH(IF(B1985=0,I1984,B1985),foe_table!$B$2:$B$78,0))</f>
        <v>Dentistry</v>
      </c>
      <c r="I1985" s="2" t="str">
        <f t="shared" si="30"/>
        <v>Dental Studies</v>
      </c>
    </row>
    <row r="1986" spans="2:9">
      <c r="B1986" s="53"/>
      <c r="C1986" s="11" t="s">
        <v>160</v>
      </c>
      <c r="D1986" s="12">
        <v>0</v>
      </c>
      <c r="E1986" s="12">
        <v>4</v>
      </c>
      <c r="F1986" s="12">
        <v>4</v>
      </c>
      <c r="G1986" s="12">
        <v>16</v>
      </c>
      <c r="H1986" s="2" t="str">
        <f>INDEX(foe_table!$A$2:$A$78,MATCH(IF(B1986=0,I1985,B1986),foe_table!$B$2:$B$78,0))</f>
        <v>Dentistry</v>
      </c>
      <c r="I1986" s="2" t="str">
        <f t="shared" si="30"/>
        <v>Dental Studies</v>
      </c>
    </row>
    <row r="1987" spans="2:9">
      <c r="B1987" s="53"/>
      <c r="C1987" s="11" t="s">
        <v>10</v>
      </c>
      <c r="D1987" s="12">
        <v>0</v>
      </c>
      <c r="E1987" s="12">
        <v>0</v>
      </c>
      <c r="F1987" s="12">
        <v>0</v>
      </c>
      <c r="G1987" s="12">
        <v>3</v>
      </c>
      <c r="H1987" s="2" t="str">
        <f>INDEX(foe_table!$A$2:$A$78,MATCH(IF(B1987=0,I1986,B1987),foe_table!$B$2:$B$78,0))</f>
        <v>Dentistry</v>
      </c>
      <c r="I1987" s="2" t="str">
        <f t="shared" si="30"/>
        <v>Dental Studies</v>
      </c>
    </row>
    <row r="1988" spans="2:9">
      <c r="B1988" s="53"/>
      <c r="C1988" s="11" t="s">
        <v>161</v>
      </c>
      <c r="D1988" s="12">
        <v>0</v>
      </c>
      <c r="E1988" s="12">
        <v>0</v>
      </c>
      <c r="F1988" s="12">
        <v>5</v>
      </c>
      <c r="G1988" s="12">
        <v>0</v>
      </c>
      <c r="H1988" s="2" t="str">
        <f>INDEX(foe_table!$A$2:$A$78,MATCH(IF(B1988=0,I1987,B1988),foe_table!$B$2:$B$78,0))</f>
        <v>Dentistry</v>
      </c>
      <c r="I1988" s="2" t="str">
        <f t="shared" si="30"/>
        <v>Dental Studies</v>
      </c>
    </row>
    <row r="1989" spans="2:9">
      <c r="B1989" s="53"/>
      <c r="C1989" s="11" t="s">
        <v>162</v>
      </c>
      <c r="D1989" s="12">
        <v>0</v>
      </c>
      <c r="E1989" s="12">
        <v>0</v>
      </c>
      <c r="F1989" s="12">
        <v>0</v>
      </c>
      <c r="G1989" s="12">
        <v>9</v>
      </c>
      <c r="H1989" s="2" t="str">
        <f>INDEX(foe_table!$A$2:$A$78,MATCH(IF(B1989=0,I1988,B1989),foe_table!$B$2:$B$78,0))</f>
        <v>Dentistry</v>
      </c>
      <c r="I1989" s="2" t="str">
        <f t="shared" si="30"/>
        <v>Dental Studies</v>
      </c>
    </row>
    <row r="1990" spans="2:9">
      <c r="B1990" s="53"/>
      <c r="C1990" s="11" t="s">
        <v>163</v>
      </c>
      <c r="D1990" s="12">
        <v>0</v>
      </c>
      <c r="E1990" s="12">
        <v>0</v>
      </c>
      <c r="F1990" s="12">
        <v>0</v>
      </c>
      <c r="G1990" s="12">
        <v>3</v>
      </c>
      <c r="H1990" s="2" t="str">
        <f>INDEX(foe_table!$A$2:$A$78,MATCH(IF(B1990=0,I1989,B1990),foe_table!$B$2:$B$78,0))</f>
        <v>Dentistry</v>
      </c>
      <c r="I1990" s="2" t="str">
        <f t="shared" si="30"/>
        <v>Dental Studies</v>
      </c>
    </row>
    <row r="1991" spans="2:9">
      <c r="B1991" s="53"/>
      <c r="C1991" s="11" t="s">
        <v>11</v>
      </c>
      <c r="D1991" s="12">
        <v>0</v>
      </c>
      <c r="E1991" s="12">
        <v>0</v>
      </c>
      <c r="F1991" s="12">
        <v>0</v>
      </c>
      <c r="G1991" s="12">
        <v>0</v>
      </c>
      <c r="H1991" s="2" t="str">
        <f>INDEX(foe_table!$A$2:$A$78,MATCH(IF(B1991=0,I1990,B1991),foe_table!$B$2:$B$78,0))</f>
        <v>Dentistry</v>
      </c>
      <c r="I1991" s="2" t="str">
        <f t="shared" si="30"/>
        <v>Dental Studies</v>
      </c>
    </row>
    <row r="1992" spans="2:9">
      <c r="B1992" s="53"/>
      <c r="C1992" s="11" t="s">
        <v>164</v>
      </c>
      <c r="D1992" s="12">
        <v>0</v>
      </c>
      <c r="E1992" s="12">
        <v>0</v>
      </c>
      <c r="F1992" s="12">
        <v>0</v>
      </c>
      <c r="G1992" s="12">
        <v>0</v>
      </c>
      <c r="H1992" s="2" t="str">
        <f>INDEX(foe_table!$A$2:$A$78,MATCH(IF(B1992=0,I1991,B1992),foe_table!$B$2:$B$78,0))</f>
        <v>Dentistry</v>
      </c>
      <c r="I1992" s="2" t="str">
        <f t="shared" si="30"/>
        <v>Dental Studies</v>
      </c>
    </row>
    <row r="1993" spans="2:9">
      <c r="B1993" s="53"/>
      <c r="C1993" s="11" t="s">
        <v>12</v>
      </c>
      <c r="D1993" s="12">
        <v>0</v>
      </c>
      <c r="E1993" s="12">
        <v>0</v>
      </c>
      <c r="F1993" s="12">
        <v>0</v>
      </c>
      <c r="G1993" s="12">
        <v>0</v>
      </c>
      <c r="H1993" s="2" t="str">
        <f>INDEX(foe_table!$A$2:$A$78,MATCH(IF(B1993=0,I1992,B1993),foe_table!$B$2:$B$78,0))</f>
        <v>Dentistry</v>
      </c>
      <c r="I1993" s="2" t="str">
        <f t="shared" si="30"/>
        <v>Dental Studies</v>
      </c>
    </row>
    <row r="1994" spans="2:9">
      <c r="B1994" s="53"/>
      <c r="C1994" s="11" t="s">
        <v>165</v>
      </c>
      <c r="D1994" s="12">
        <v>0</v>
      </c>
      <c r="E1994" s="12">
        <v>0</v>
      </c>
      <c r="F1994" s="12">
        <v>0</v>
      </c>
      <c r="G1994" s="12">
        <v>0</v>
      </c>
      <c r="H1994" s="2" t="str">
        <f>INDEX(foe_table!$A$2:$A$78,MATCH(IF(B1994=0,I1993,B1994),foe_table!$B$2:$B$78,0))</f>
        <v>Dentistry</v>
      </c>
      <c r="I1994" s="2" t="str">
        <f t="shared" si="30"/>
        <v>Dental Studies</v>
      </c>
    </row>
    <row r="1995" spans="2:9">
      <c r="B1995" s="53"/>
      <c r="C1995" s="11" t="s">
        <v>13</v>
      </c>
      <c r="D1995" s="12">
        <v>5</v>
      </c>
      <c r="E1995" s="12">
        <v>0</v>
      </c>
      <c r="F1995" s="12">
        <v>0</v>
      </c>
      <c r="G1995" s="12">
        <v>0</v>
      </c>
      <c r="H1995" s="2" t="str">
        <f>INDEX(foe_table!$A$2:$A$78,MATCH(IF(B1995=0,I1994,B1995),foe_table!$B$2:$B$78,0))</f>
        <v>Dentistry</v>
      </c>
      <c r="I1995" s="2" t="str">
        <f t="shared" si="30"/>
        <v>Dental Studies</v>
      </c>
    </row>
    <row r="1996" spans="2:9">
      <c r="B1996" s="53"/>
      <c r="C1996" s="11" t="s">
        <v>166</v>
      </c>
      <c r="D1996" s="12">
        <v>0</v>
      </c>
      <c r="E1996" s="12">
        <v>0</v>
      </c>
      <c r="F1996" s="12">
        <v>0</v>
      </c>
      <c r="G1996" s="12">
        <v>0</v>
      </c>
      <c r="H1996" s="2" t="str">
        <f>INDEX(foe_table!$A$2:$A$78,MATCH(IF(B1996=0,I1995,B1996),foe_table!$B$2:$B$78,0))</f>
        <v>Dentistry</v>
      </c>
      <c r="I1996" s="2" t="str">
        <f t="shared" si="30"/>
        <v>Dental Studies</v>
      </c>
    </row>
    <row r="1997" spans="2:9">
      <c r="B1997" s="53"/>
      <c r="C1997" s="11" t="s">
        <v>14</v>
      </c>
      <c r="D1997" s="12">
        <v>0</v>
      </c>
      <c r="E1997" s="12">
        <v>0</v>
      </c>
      <c r="F1997" s="12">
        <v>0</v>
      </c>
      <c r="G1997" s="12">
        <v>0</v>
      </c>
      <c r="H1997" s="2" t="str">
        <f>INDEX(foe_table!$A$2:$A$78,MATCH(IF(B1997=0,I1996,B1997),foe_table!$B$2:$B$78,0))</f>
        <v>Dentistry</v>
      </c>
      <c r="I1997" s="2" t="str">
        <f t="shared" si="30"/>
        <v>Dental Studies</v>
      </c>
    </row>
    <row r="1998" spans="2:9">
      <c r="B1998" s="53"/>
      <c r="C1998" s="11" t="s">
        <v>167</v>
      </c>
      <c r="D1998" s="12">
        <v>0</v>
      </c>
      <c r="E1998" s="12">
        <v>0</v>
      </c>
      <c r="F1998" s="12">
        <v>0</v>
      </c>
      <c r="G1998" s="12">
        <v>0</v>
      </c>
      <c r="H1998" s="2" t="str">
        <f>INDEX(foe_table!$A$2:$A$78,MATCH(IF(B1998=0,I1997,B1998),foe_table!$B$2:$B$78,0))</f>
        <v>Dentistry</v>
      </c>
      <c r="I1998" s="2" t="str">
        <f t="shared" si="30"/>
        <v>Dental Studies</v>
      </c>
    </row>
    <row r="1999" spans="2:9">
      <c r="B1999" s="53"/>
      <c r="C1999" s="11" t="s">
        <v>15</v>
      </c>
      <c r="D1999" s="12">
        <v>0</v>
      </c>
      <c r="E1999" s="12">
        <v>0</v>
      </c>
      <c r="F1999" s="12">
        <v>0</v>
      </c>
      <c r="G1999" s="12">
        <v>0</v>
      </c>
      <c r="H1999" s="2" t="str">
        <f>INDEX(foe_table!$A$2:$A$78,MATCH(IF(B1999=0,I1998,B1999),foe_table!$B$2:$B$78,0))</f>
        <v>Dentistry</v>
      </c>
      <c r="I1999" s="2" t="str">
        <f t="shared" si="30"/>
        <v>Dental Studies</v>
      </c>
    </row>
    <row r="2000" spans="2:9">
      <c r="B2000" s="53"/>
      <c r="C2000" s="11" t="s">
        <v>168</v>
      </c>
      <c r="D2000" s="12">
        <v>0</v>
      </c>
      <c r="E2000" s="12">
        <v>0</v>
      </c>
      <c r="F2000" s="12">
        <v>0</v>
      </c>
      <c r="G2000" s="12">
        <v>0</v>
      </c>
      <c r="H2000" s="2" t="str">
        <f>INDEX(foe_table!$A$2:$A$78,MATCH(IF(B2000=0,I1999,B2000),foe_table!$B$2:$B$78,0))</f>
        <v>Dentistry</v>
      </c>
      <c r="I2000" s="2" t="str">
        <f t="shared" si="30"/>
        <v>Dental Studies</v>
      </c>
    </row>
    <row r="2001" spans="2:9">
      <c r="B2001" s="53"/>
      <c r="C2001" s="11" t="s">
        <v>16</v>
      </c>
      <c r="D2001" s="12">
        <v>0</v>
      </c>
      <c r="E2001" s="12">
        <v>0</v>
      </c>
      <c r="F2001" s="12">
        <v>0</v>
      </c>
      <c r="G2001" s="12">
        <v>0</v>
      </c>
      <c r="H2001" s="2" t="str">
        <f>INDEX(foe_table!$A$2:$A$78,MATCH(IF(B2001=0,I2000,B2001),foe_table!$B$2:$B$78,0))</f>
        <v>Dentistry</v>
      </c>
      <c r="I2001" s="2" t="str">
        <f t="shared" si="30"/>
        <v>Dental Studies</v>
      </c>
    </row>
    <row r="2002" spans="2:9">
      <c r="B2002" s="53"/>
      <c r="C2002" s="11" t="s">
        <v>17</v>
      </c>
      <c r="D2002" s="12">
        <v>0</v>
      </c>
      <c r="E2002" s="12">
        <v>0</v>
      </c>
      <c r="F2002" s="12">
        <v>0</v>
      </c>
      <c r="G2002" s="12">
        <v>0</v>
      </c>
      <c r="H2002" s="2" t="str">
        <f>INDEX(foe_table!$A$2:$A$78,MATCH(IF(B2002=0,I2001,B2002),foe_table!$B$2:$B$78,0))</f>
        <v>Dentistry</v>
      </c>
      <c r="I2002" s="2" t="str">
        <f t="shared" ref="I2002:I2065" si="31">IF(B2002=0,I2001,B2002)</f>
        <v>Dental Studies</v>
      </c>
    </row>
    <row r="2003" spans="2:9">
      <c r="B2003" s="53"/>
      <c r="C2003" s="11" t="s">
        <v>18</v>
      </c>
      <c r="D2003" s="12">
        <v>0</v>
      </c>
      <c r="E2003" s="12">
        <v>0</v>
      </c>
      <c r="F2003" s="12">
        <v>3</v>
      </c>
      <c r="G2003" s="12">
        <v>0</v>
      </c>
      <c r="H2003" s="2" t="str">
        <f>INDEX(foe_table!$A$2:$A$78,MATCH(IF(B2003=0,I2002,B2003),foe_table!$B$2:$B$78,0))</f>
        <v>Dentistry</v>
      </c>
      <c r="I2003" s="2" t="str">
        <f t="shared" si="31"/>
        <v>Dental Studies</v>
      </c>
    </row>
    <row r="2004" spans="2:9">
      <c r="B2004" s="53"/>
      <c r="C2004" s="11" t="s">
        <v>19</v>
      </c>
      <c r="D2004" s="12">
        <v>0</v>
      </c>
      <c r="E2004" s="12">
        <v>0</v>
      </c>
      <c r="F2004" s="12">
        <v>0</v>
      </c>
      <c r="G2004" s="12">
        <v>0</v>
      </c>
      <c r="H2004" s="2" t="str">
        <f>INDEX(foe_table!$A$2:$A$78,MATCH(IF(B2004=0,I2003,B2004),foe_table!$B$2:$B$78,0))</f>
        <v>Dentistry</v>
      </c>
      <c r="I2004" s="2" t="str">
        <f t="shared" si="31"/>
        <v>Dental Studies</v>
      </c>
    </row>
    <row r="2005" spans="2:9">
      <c r="B2005" s="53"/>
      <c r="C2005" s="11" t="s">
        <v>169</v>
      </c>
      <c r="D2005" s="12">
        <v>0</v>
      </c>
      <c r="E2005" s="12">
        <v>0</v>
      </c>
      <c r="F2005" s="12">
        <v>0</v>
      </c>
      <c r="G2005" s="12">
        <v>0</v>
      </c>
      <c r="H2005" s="2" t="str">
        <f>INDEX(foe_table!$A$2:$A$78,MATCH(IF(B2005=0,I2004,B2005),foe_table!$B$2:$B$78,0))</f>
        <v>Dentistry</v>
      </c>
      <c r="I2005" s="2" t="str">
        <f t="shared" si="31"/>
        <v>Dental Studies</v>
      </c>
    </row>
    <row r="2006" spans="2:9">
      <c r="B2006" s="53"/>
      <c r="C2006" s="11" t="s">
        <v>20</v>
      </c>
      <c r="D2006" s="12">
        <v>0</v>
      </c>
      <c r="E2006" s="12">
        <v>0</v>
      </c>
      <c r="F2006" s="12">
        <v>0</v>
      </c>
      <c r="G2006" s="12">
        <v>0</v>
      </c>
      <c r="H2006" s="2" t="str">
        <f>INDEX(foe_table!$A$2:$A$78,MATCH(IF(B2006=0,I2005,B2006),foe_table!$B$2:$B$78,0))</f>
        <v>Dentistry</v>
      </c>
      <c r="I2006" s="2" t="str">
        <f t="shared" si="31"/>
        <v>Dental Studies</v>
      </c>
    </row>
    <row r="2007" spans="2:9">
      <c r="B2007" s="53"/>
      <c r="C2007" s="11" t="s">
        <v>21</v>
      </c>
      <c r="D2007" s="12">
        <v>0</v>
      </c>
      <c r="E2007" s="12">
        <v>0</v>
      </c>
      <c r="F2007" s="12">
        <v>0</v>
      </c>
      <c r="G2007" s="12">
        <v>0</v>
      </c>
      <c r="H2007" s="2" t="str">
        <f>INDEX(foe_table!$A$2:$A$78,MATCH(IF(B2007=0,I2006,B2007),foe_table!$B$2:$B$78,0))</f>
        <v>Dentistry</v>
      </c>
      <c r="I2007" s="2" t="str">
        <f t="shared" si="31"/>
        <v>Dental Studies</v>
      </c>
    </row>
    <row r="2008" spans="2:9">
      <c r="B2008" s="53"/>
      <c r="C2008" s="11" t="s">
        <v>170</v>
      </c>
      <c r="D2008" s="12">
        <v>0</v>
      </c>
      <c r="E2008" s="12">
        <v>0</v>
      </c>
      <c r="F2008" s="12">
        <v>0</v>
      </c>
      <c r="G2008" s="12">
        <v>0</v>
      </c>
      <c r="H2008" s="2" t="str">
        <f>INDEX(foe_table!$A$2:$A$78,MATCH(IF(B2008=0,I2007,B2008),foe_table!$B$2:$B$78,0))</f>
        <v>Dentistry</v>
      </c>
      <c r="I2008" s="2" t="str">
        <f t="shared" si="31"/>
        <v>Dental Studies</v>
      </c>
    </row>
    <row r="2009" spans="2:9">
      <c r="B2009" s="53"/>
      <c r="C2009" s="11" t="s">
        <v>22</v>
      </c>
      <c r="D2009" s="12">
        <v>0</v>
      </c>
      <c r="E2009" s="12">
        <v>0</v>
      </c>
      <c r="F2009" s="12">
        <v>0</v>
      </c>
      <c r="G2009" s="12">
        <v>3</v>
      </c>
      <c r="H2009" s="2" t="str">
        <f>INDEX(foe_table!$A$2:$A$78,MATCH(IF(B2009=0,I2008,B2009),foe_table!$B$2:$B$78,0))</f>
        <v>Dentistry</v>
      </c>
      <c r="I2009" s="2" t="str">
        <f t="shared" si="31"/>
        <v>Dental Studies</v>
      </c>
    </row>
    <row r="2010" spans="2:9">
      <c r="B2010" s="53"/>
      <c r="C2010" s="11" t="s">
        <v>23</v>
      </c>
      <c r="D2010" s="12">
        <v>0</v>
      </c>
      <c r="E2010" s="12">
        <v>0</v>
      </c>
      <c r="F2010" s="12">
        <v>0</v>
      </c>
      <c r="G2010" s="12">
        <v>0</v>
      </c>
      <c r="H2010" s="2" t="str">
        <f>INDEX(foe_table!$A$2:$A$78,MATCH(IF(B2010=0,I2009,B2010),foe_table!$B$2:$B$78,0))</f>
        <v>Dentistry</v>
      </c>
      <c r="I2010" s="2" t="str">
        <f t="shared" si="31"/>
        <v>Dental Studies</v>
      </c>
    </row>
    <row r="2011" spans="2:9">
      <c r="B2011" s="53"/>
      <c r="C2011" s="11" t="s">
        <v>24</v>
      </c>
      <c r="D2011" s="12">
        <v>25</v>
      </c>
      <c r="E2011" s="12">
        <v>14</v>
      </c>
      <c r="F2011" s="12">
        <v>77</v>
      </c>
      <c r="G2011" s="12">
        <v>129</v>
      </c>
      <c r="H2011" s="2" t="str">
        <f>INDEX(foe_table!$A$2:$A$78,MATCH(IF(B2011=0,I2010,B2011),foe_table!$B$2:$B$78,0))</f>
        <v>Dentistry</v>
      </c>
      <c r="I2011" s="2" t="str">
        <f t="shared" si="31"/>
        <v>Dental Studies</v>
      </c>
    </row>
    <row r="2012" spans="2:9">
      <c r="B2012" s="52" t="s">
        <v>78</v>
      </c>
      <c r="C2012" s="11" t="s">
        <v>0</v>
      </c>
      <c r="D2012" s="12">
        <v>0</v>
      </c>
      <c r="E2012" s="12">
        <v>0</v>
      </c>
      <c r="F2012" s="12">
        <v>0</v>
      </c>
      <c r="G2012" s="12">
        <v>0</v>
      </c>
      <c r="H2012" s="2" t="str">
        <f>INDEX(foe_table!$A$2:$A$78,MATCH(IF(B2012=0,I2011,B2012),foe_table!$B$2:$B$78,0))</f>
        <v>Other health</v>
      </c>
      <c r="I2012" s="2" t="str">
        <f t="shared" si="31"/>
        <v>Optical Science</v>
      </c>
    </row>
    <row r="2013" spans="2:9">
      <c r="B2013" s="53"/>
      <c r="C2013" s="11" t="s">
        <v>1</v>
      </c>
      <c r="D2013" s="12">
        <v>0</v>
      </c>
      <c r="E2013" s="12">
        <v>4</v>
      </c>
      <c r="F2013" s="12">
        <v>0</v>
      </c>
      <c r="G2013" s="12">
        <v>0</v>
      </c>
      <c r="H2013" s="2" t="str">
        <f>INDEX(foe_table!$A$2:$A$78,MATCH(IF(B2013=0,I2012,B2013),foe_table!$B$2:$B$78,0))</f>
        <v>Other health</v>
      </c>
      <c r="I2013" s="2" t="str">
        <f t="shared" si="31"/>
        <v>Optical Science</v>
      </c>
    </row>
    <row r="2014" spans="2:9">
      <c r="B2014" s="53"/>
      <c r="C2014" s="11" t="s">
        <v>2</v>
      </c>
      <c r="D2014" s="12">
        <v>0</v>
      </c>
      <c r="E2014" s="12">
        <v>0</v>
      </c>
      <c r="F2014" s="12">
        <v>0</v>
      </c>
      <c r="G2014" s="12">
        <v>0</v>
      </c>
      <c r="H2014" s="2" t="str">
        <f>INDEX(foe_table!$A$2:$A$78,MATCH(IF(B2014=0,I2013,B2014),foe_table!$B$2:$B$78,0))</f>
        <v>Other health</v>
      </c>
      <c r="I2014" s="2" t="str">
        <f t="shared" si="31"/>
        <v>Optical Science</v>
      </c>
    </row>
    <row r="2015" spans="2:9">
      <c r="B2015" s="53"/>
      <c r="C2015" s="11" t="s">
        <v>142</v>
      </c>
      <c r="D2015" s="12">
        <v>0</v>
      </c>
      <c r="E2015" s="12">
        <v>0</v>
      </c>
      <c r="F2015" s="12">
        <v>0</v>
      </c>
      <c r="G2015" s="12">
        <v>4</v>
      </c>
      <c r="H2015" s="2" t="str">
        <f>INDEX(foe_table!$A$2:$A$78,MATCH(IF(B2015=0,I2014,B2015),foe_table!$B$2:$B$78,0))</f>
        <v>Other health</v>
      </c>
      <c r="I2015" s="2" t="str">
        <f t="shared" si="31"/>
        <v>Optical Science</v>
      </c>
    </row>
    <row r="2016" spans="2:9">
      <c r="B2016" s="53"/>
      <c r="C2016" s="11" t="s">
        <v>143</v>
      </c>
      <c r="D2016" s="12">
        <v>0</v>
      </c>
      <c r="E2016" s="12">
        <v>0</v>
      </c>
      <c r="F2016" s="12">
        <v>0</v>
      </c>
      <c r="G2016" s="12">
        <v>0</v>
      </c>
      <c r="H2016" s="2" t="str">
        <f>INDEX(foe_table!$A$2:$A$78,MATCH(IF(B2016=0,I2015,B2016),foe_table!$B$2:$B$78,0))</f>
        <v>Other health</v>
      </c>
      <c r="I2016" s="2" t="str">
        <f t="shared" si="31"/>
        <v>Optical Science</v>
      </c>
    </row>
    <row r="2017" spans="2:9">
      <c r="B2017" s="53"/>
      <c r="C2017" s="11" t="s">
        <v>3</v>
      </c>
      <c r="D2017" s="12">
        <v>0</v>
      </c>
      <c r="E2017" s="12">
        <v>0</v>
      </c>
      <c r="F2017" s="12">
        <v>0</v>
      </c>
      <c r="G2017" s="12">
        <v>0</v>
      </c>
      <c r="H2017" s="2" t="str">
        <f>INDEX(foe_table!$A$2:$A$78,MATCH(IF(B2017=0,I2016,B2017),foe_table!$B$2:$B$78,0))</f>
        <v>Other health</v>
      </c>
      <c r="I2017" s="2" t="str">
        <f t="shared" si="31"/>
        <v>Optical Science</v>
      </c>
    </row>
    <row r="2018" spans="2:9">
      <c r="B2018" s="53"/>
      <c r="C2018" s="11" t="s">
        <v>144</v>
      </c>
      <c r="D2018" s="12">
        <v>0</v>
      </c>
      <c r="E2018" s="12">
        <v>0</v>
      </c>
      <c r="F2018" s="12">
        <v>0</v>
      </c>
      <c r="G2018" s="12">
        <v>0</v>
      </c>
      <c r="H2018" s="2" t="str">
        <f>INDEX(foe_table!$A$2:$A$78,MATCH(IF(B2018=0,I2017,B2018),foe_table!$B$2:$B$78,0))</f>
        <v>Other health</v>
      </c>
      <c r="I2018" s="2" t="str">
        <f t="shared" si="31"/>
        <v>Optical Science</v>
      </c>
    </row>
    <row r="2019" spans="2:9">
      <c r="B2019" s="53"/>
      <c r="C2019" s="11" t="s">
        <v>145</v>
      </c>
      <c r="D2019" s="12">
        <v>0</v>
      </c>
      <c r="E2019" s="12">
        <v>0</v>
      </c>
      <c r="F2019" s="12">
        <v>0</v>
      </c>
      <c r="G2019" s="12">
        <v>0</v>
      </c>
      <c r="H2019" s="2" t="str">
        <f>INDEX(foe_table!$A$2:$A$78,MATCH(IF(B2019=0,I2018,B2019),foe_table!$B$2:$B$78,0))</f>
        <v>Other health</v>
      </c>
      <c r="I2019" s="2" t="str">
        <f t="shared" si="31"/>
        <v>Optical Science</v>
      </c>
    </row>
    <row r="2020" spans="2:9">
      <c r="B2020" s="53"/>
      <c r="C2020" s="11" t="s">
        <v>146</v>
      </c>
      <c r="D2020" s="12">
        <v>4</v>
      </c>
      <c r="E2020" s="12">
        <v>0</v>
      </c>
      <c r="F2020" s="12">
        <v>0</v>
      </c>
      <c r="G2020" s="12">
        <v>0</v>
      </c>
      <c r="H2020" s="2" t="str">
        <f>INDEX(foe_table!$A$2:$A$78,MATCH(IF(B2020=0,I2019,B2020),foe_table!$B$2:$B$78,0))</f>
        <v>Other health</v>
      </c>
      <c r="I2020" s="2" t="str">
        <f t="shared" si="31"/>
        <v>Optical Science</v>
      </c>
    </row>
    <row r="2021" spans="2:9">
      <c r="B2021" s="53"/>
      <c r="C2021" s="11" t="s">
        <v>147</v>
      </c>
      <c r="D2021" s="12">
        <v>0</v>
      </c>
      <c r="E2021" s="12">
        <v>0</v>
      </c>
      <c r="F2021" s="12">
        <v>0</v>
      </c>
      <c r="G2021" s="12">
        <v>0</v>
      </c>
      <c r="H2021" s="2" t="str">
        <f>INDEX(foe_table!$A$2:$A$78,MATCH(IF(B2021=0,I2020,B2021),foe_table!$B$2:$B$78,0))</f>
        <v>Other health</v>
      </c>
      <c r="I2021" s="2" t="str">
        <f t="shared" si="31"/>
        <v>Optical Science</v>
      </c>
    </row>
    <row r="2022" spans="2:9">
      <c r="B2022" s="53"/>
      <c r="C2022" s="11" t="s">
        <v>148</v>
      </c>
      <c r="D2022" s="12">
        <v>99</v>
      </c>
      <c r="E2022" s="12">
        <v>104</v>
      </c>
      <c r="F2022" s="12">
        <v>247</v>
      </c>
      <c r="G2022" s="12">
        <v>201</v>
      </c>
      <c r="H2022" s="2" t="str">
        <f>INDEX(foe_table!$A$2:$A$78,MATCH(IF(B2022=0,I2021,B2022),foe_table!$B$2:$B$78,0))</f>
        <v>Other health</v>
      </c>
      <c r="I2022" s="2" t="str">
        <f t="shared" si="31"/>
        <v>Optical Science</v>
      </c>
    </row>
    <row r="2023" spans="2:9">
      <c r="B2023" s="53"/>
      <c r="C2023" s="11" t="s">
        <v>149</v>
      </c>
      <c r="D2023" s="12">
        <v>0</v>
      </c>
      <c r="E2023" s="12">
        <v>0</v>
      </c>
      <c r="F2023" s="12">
        <v>0</v>
      </c>
      <c r="G2023" s="12">
        <v>0</v>
      </c>
      <c r="H2023" s="2" t="str">
        <f>INDEX(foe_table!$A$2:$A$78,MATCH(IF(B2023=0,I2022,B2023),foe_table!$B$2:$B$78,0))</f>
        <v>Other health</v>
      </c>
      <c r="I2023" s="2" t="str">
        <f t="shared" si="31"/>
        <v>Optical Science</v>
      </c>
    </row>
    <row r="2024" spans="2:9">
      <c r="B2024" s="53"/>
      <c r="C2024" s="11" t="s">
        <v>150</v>
      </c>
      <c r="D2024" s="12">
        <v>0</v>
      </c>
      <c r="E2024" s="12">
        <v>0</v>
      </c>
      <c r="F2024" s="12">
        <v>0</v>
      </c>
      <c r="G2024" s="12">
        <v>0</v>
      </c>
      <c r="H2024" s="2" t="str">
        <f>INDEX(foe_table!$A$2:$A$78,MATCH(IF(B2024=0,I2023,B2024),foe_table!$B$2:$B$78,0))</f>
        <v>Other health</v>
      </c>
      <c r="I2024" s="2" t="str">
        <f t="shared" si="31"/>
        <v>Optical Science</v>
      </c>
    </row>
    <row r="2025" spans="2:9">
      <c r="B2025" s="53"/>
      <c r="C2025" s="11" t="s">
        <v>4</v>
      </c>
      <c r="D2025" s="12">
        <v>0</v>
      </c>
      <c r="E2025" s="12">
        <v>0</v>
      </c>
      <c r="F2025" s="12">
        <v>0</v>
      </c>
      <c r="G2025" s="12">
        <v>0</v>
      </c>
      <c r="H2025" s="2" t="str">
        <f>INDEX(foe_table!$A$2:$A$78,MATCH(IF(B2025=0,I2024,B2025),foe_table!$B$2:$B$78,0))</f>
        <v>Other health</v>
      </c>
      <c r="I2025" s="2" t="str">
        <f t="shared" si="31"/>
        <v>Optical Science</v>
      </c>
    </row>
    <row r="2026" spans="2:9">
      <c r="B2026" s="53"/>
      <c r="C2026" s="11" t="s">
        <v>151</v>
      </c>
      <c r="D2026" s="12">
        <v>0</v>
      </c>
      <c r="E2026" s="12">
        <v>0</v>
      </c>
      <c r="F2026" s="12">
        <v>0</v>
      </c>
      <c r="G2026" s="12">
        <v>0</v>
      </c>
      <c r="H2026" s="2" t="str">
        <f>INDEX(foe_table!$A$2:$A$78,MATCH(IF(B2026=0,I2025,B2026),foe_table!$B$2:$B$78,0))</f>
        <v>Other health</v>
      </c>
      <c r="I2026" s="2" t="str">
        <f t="shared" si="31"/>
        <v>Optical Science</v>
      </c>
    </row>
    <row r="2027" spans="2:9">
      <c r="B2027" s="53"/>
      <c r="C2027" s="11" t="s">
        <v>152</v>
      </c>
      <c r="D2027" s="12">
        <v>0</v>
      </c>
      <c r="E2027" s="12">
        <v>0</v>
      </c>
      <c r="F2027" s="12">
        <v>0</v>
      </c>
      <c r="G2027" s="12">
        <v>0</v>
      </c>
      <c r="H2027" s="2" t="str">
        <f>INDEX(foe_table!$A$2:$A$78,MATCH(IF(B2027=0,I2026,B2027),foe_table!$B$2:$B$78,0))</f>
        <v>Other health</v>
      </c>
      <c r="I2027" s="2" t="str">
        <f t="shared" si="31"/>
        <v>Optical Science</v>
      </c>
    </row>
    <row r="2028" spans="2:9">
      <c r="B2028" s="53"/>
      <c r="C2028" s="11" t="s">
        <v>153</v>
      </c>
      <c r="D2028" s="12">
        <v>0</v>
      </c>
      <c r="E2028" s="12">
        <v>0</v>
      </c>
      <c r="F2028" s="12">
        <v>0</v>
      </c>
      <c r="G2028" s="12">
        <v>0</v>
      </c>
      <c r="H2028" s="2" t="str">
        <f>INDEX(foe_table!$A$2:$A$78,MATCH(IF(B2028=0,I2027,B2028),foe_table!$B$2:$B$78,0))</f>
        <v>Other health</v>
      </c>
      <c r="I2028" s="2" t="str">
        <f t="shared" si="31"/>
        <v>Optical Science</v>
      </c>
    </row>
    <row r="2029" spans="2:9">
      <c r="B2029" s="53"/>
      <c r="C2029" s="11" t="s">
        <v>154</v>
      </c>
      <c r="D2029" s="12">
        <v>0</v>
      </c>
      <c r="E2029" s="12">
        <v>0</v>
      </c>
      <c r="F2029" s="12">
        <v>0</v>
      </c>
      <c r="G2029" s="12">
        <v>0</v>
      </c>
      <c r="H2029" s="2" t="str">
        <f>INDEX(foe_table!$A$2:$A$78,MATCH(IF(B2029=0,I2028,B2029),foe_table!$B$2:$B$78,0))</f>
        <v>Other health</v>
      </c>
      <c r="I2029" s="2" t="str">
        <f t="shared" si="31"/>
        <v>Optical Science</v>
      </c>
    </row>
    <row r="2030" spans="2:9">
      <c r="B2030" s="53"/>
      <c r="C2030" s="11" t="s">
        <v>5</v>
      </c>
      <c r="D2030" s="12">
        <v>0</v>
      </c>
      <c r="E2030" s="12">
        <v>0</v>
      </c>
      <c r="F2030" s="12">
        <v>0</v>
      </c>
      <c r="G2030" s="12">
        <v>0</v>
      </c>
      <c r="H2030" s="2" t="str">
        <f>INDEX(foe_table!$A$2:$A$78,MATCH(IF(B2030=0,I2029,B2030),foe_table!$B$2:$B$78,0))</f>
        <v>Other health</v>
      </c>
      <c r="I2030" s="2" t="str">
        <f t="shared" si="31"/>
        <v>Optical Science</v>
      </c>
    </row>
    <row r="2031" spans="2:9">
      <c r="B2031" s="53"/>
      <c r="C2031" s="11" t="s">
        <v>155</v>
      </c>
      <c r="D2031" s="12">
        <v>0</v>
      </c>
      <c r="E2031" s="12">
        <v>0</v>
      </c>
      <c r="F2031" s="12">
        <v>0</v>
      </c>
      <c r="G2031" s="12">
        <v>0</v>
      </c>
      <c r="H2031" s="2" t="str">
        <f>INDEX(foe_table!$A$2:$A$78,MATCH(IF(B2031=0,I2030,B2031),foe_table!$B$2:$B$78,0))</f>
        <v>Other health</v>
      </c>
      <c r="I2031" s="2" t="str">
        <f t="shared" si="31"/>
        <v>Optical Science</v>
      </c>
    </row>
    <row r="2032" spans="2:9">
      <c r="B2032" s="53"/>
      <c r="C2032" s="11" t="s">
        <v>156</v>
      </c>
      <c r="D2032" s="12">
        <v>0</v>
      </c>
      <c r="E2032" s="12">
        <v>0</v>
      </c>
      <c r="F2032" s="12">
        <v>0</v>
      </c>
      <c r="G2032" s="12">
        <v>4</v>
      </c>
      <c r="H2032" s="2" t="str">
        <f>INDEX(foe_table!$A$2:$A$78,MATCH(IF(B2032=0,I2031,B2032),foe_table!$B$2:$B$78,0))</f>
        <v>Other health</v>
      </c>
      <c r="I2032" s="2" t="str">
        <f t="shared" si="31"/>
        <v>Optical Science</v>
      </c>
    </row>
    <row r="2033" spans="2:9">
      <c r="B2033" s="53"/>
      <c r="C2033" s="11" t="s">
        <v>6</v>
      </c>
      <c r="D2033" s="12">
        <v>0</v>
      </c>
      <c r="E2033" s="12">
        <v>0</v>
      </c>
      <c r="F2033" s="12">
        <v>0</v>
      </c>
      <c r="G2033" s="12">
        <v>0</v>
      </c>
      <c r="H2033" s="2" t="str">
        <f>INDEX(foe_table!$A$2:$A$78,MATCH(IF(B2033=0,I2032,B2033),foe_table!$B$2:$B$78,0))</f>
        <v>Other health</v>
      </c>
      <c r="I2033" s="2" t="str">
        <f t="shared" si="31"/>
        <v>Optical Science</v>
      </c>
    </row>
    <row r="2034" spans="2:9">
      <c r="B2034" s="53"/>
      <c r="C2034" s="11" t="s">
        <v>7</v>
      </c>
      <c r="D2034" s="12">
        <v>0</v>
      </c>
      <c r="E2034" s="12">
        <v>0</v>
      </c>
      <c r="F2034" s="12">
        <v>0</v>
      </c>
      <c r="G2034" s="12">
        <v>0</v>
      </c>
      <c r="H2034" s="2" t="str">
        <f>INDEX(foe_table!$A$2:$A$78,MATCH(IF(B2034=0,I2033,B2034),foe_table!$B$2:$B$78,0))</f>
        <v>Other health</v>
      </c>
      <c r="I2034" s="2" t="str">
        <f t="shared" si="31"/>
        <v>Optical Science</v>
      </c>
    </row>
    <row r="2035" spans="2:9">
      <c r="B2035" s="53"/>
      <c r="C2035" s="11" t="s">
        <v>157</v>
      </c>
      <c r="D2035" s="12">
        <v>0</v>
      </c>
      <c r="E2035" s="12">
        <v>0</v>
      </c>
      <c r="F2035" s="12">
        <v>0</v>
      </c>
      <c r="G2035" s="12">
        <v>0</v>
      </c>
      <c r="H2035" s="2" t="str">
        <f>INDEX(foe_table!$A$2:$A$78,MATCH(IF(B2035=0,I2034,B2035),foe_table!$B$2:$B$78,0))</f>
        <v>Other health</v>
      </c>
      <c r="I2035" s="2" t="str">
        <f t="shared" si="31"/>
        <v>Optical Science</v>
      </c>
    </row>
    <row r="2036" spans="2:9">
      <c r="B2036" s="53"/>
      <c r="C2036" s="11" t="s">
        <v>8</v>
      </c>
      <c r="D2036" s="12">
        <v>0</v>
      </c>
      <c r="E2036" s="12">
        <v>0</v>
      </c>
      <c r="F2036" s="12">
        <v>0</v>
      </c>
      <c r="G2036" s="12">
        <v>0</v>
      </c>
      <c r="H2036" s="2" t="str">
        <f>INDEX(foe_table!$A$2:$A$78,MATCH(IF(B2036=0,I2035,B2036),foe_table!$B$2:$B$78,0))</f>
        <v>Other health</v>
      </c>
      <c r="I2036" s="2" t="str">
        <f t="shared" si="31"/>
        <v>Optical Science</v>
      </c>
    </row>
    <row r="2037" spans="2:9">
      <c r="B2037" s="53"/>
      <c r="C2037" s="11" t="s">
        <v>158</v>
      </c>
      <c r="D2037" s="12">
        <v>0</v>
      </c>
      <c r="E2037" s="12">
        <v>0</v>
      </c>
      <c r="F2037" s="12">
        <v>0</v>
      </c>
      <c r="G2037" s="12">
        <v>0</v>
      </c>
      <c r="H2037" s="2" t="str">
        <f>INDEX(foe_table!$A$2:$A$78,MATCH(IF(B2037=0,I2036,B2037),foe_table!$B$2:$B$78,0))</f>
        <v>Other health</v>
      </c>
      <c r="I2037" s="2" t="str">
        <f t="shared" si="31"/>
        <v>Optical Science</v>
      </c>
    </row>
    <row r="2038" spans="2:9">
      <c r="B2038" s="53"/>
      <c r="C2038" s="11" t="s">
        <v>159</v>
      </c>
      <c r="D2038" s="12">
        <v>0</v>
      </c>
      <c r="E2038" s="12">
        <v>0</v>
      </c>
      <c r="F2038" s="12">
        <v>0</v>
      </c>
      <c r="G2038" s="12">
        <v>0</v>
      </c>
      <c r="H2038" s="2" t="str">
        <f>INDEX(foe_table!$A$2:$A$78,MATCH(IF(B2038=0,I2037,B2038),foe_table!$B$2:$B$78,0))</f>
        <v>Other health</v>
      </c>
      <c r="I2038" s="2" t="str">
        <f t="shared" si="31"/>
        <v>Optical Science</v>
      </c>
    </row>
    <row r="2039" spans="2:9">
      <c r="B2039" s="53"/>
      <c r="C2039" s="11" t="s">
        <v>9</v>
      </c>
      <c r="D2039" s="12">
        <v>0</v>
      </c>
      <c r="E2039" s="12">
        <v>0</v>
      </c>
      <c r="F2039" s="12">
        <v>0</v>
      </c>
      <c r="G2039" s="12">
        <v>0</v>
      </c>
      <c r="H2039" s="2" t="str">
        <f>INDEX(foe_table!$A$2:$A$78,MATCH(IF(B2039=0,I2038,B2039),foe_table!$B$2:$B$78,0))</f>
        <v>Other health</v>
      </c>
      <c r="I2039" s="2" t="str">
        <f t="shared" si="31"/>
        <v>Optical Science</v>
      </c>
    </row>
    <row r="2040" spans="2:9">
      <c r="B2040" s="53"/>
      <c r="C2040" s="11" t="s">
        <v>160</v>
      </c>
      <c r="D2040" s="12">
        <v>0</v>
      </c>
      <c r="E2040" s="12">
        <v>0</v>
      </c>
      <c r="F2040" s="12">
        <v>0</v>
      </c>
      <c r="G2040" s="12">
        <v>0</v>
      </c>
      <c r="H2040" s="2" t="str">
        <f>INDEX(foe_table!$A$2:$A$78,MATCH(IF(B2040=0,I2039,B2040),foe_table!$B$2:$B$78,0))</f>
        <v>Other health</v>
      </c>
      <c r="I2040" s="2" t="str">
        <f t="shared" si="31"/>
        <v>Optical Science</v>
      </c>
    </row>
    <row r="2041" spans="2:9">
      <c r="B2041" s="53"/>
      <c r="C2041" s="11" t="s">
        <v>10</v>
      </c>
      <c r="D2041" s="12">
        <v>0</v>
      </c>
      <c r="E2041" s="12">
        <v>0</v>
      </c>
      <c r="F2041" s="12">
        <v>0</v>
      </c>
      <c r="G2041" s="12">
        <v>0</v>
      </c>
      <c r="H2041" s="2" t="str">
        <f>INDEX(foe_table!$A$2:$A$78,MATCH(IF(B2041=0,I2040,B2041),foe_table!$B$2:$B$78,0))</f>
        <v>Other health</v>
      </c>
      <c r="I2041" s="2" t="str">
        <f t="shared" si="31"/>
        <v>Optical Science</v>
      </c>
    </row>
    <row r="2042" spans="2:9">
      <c r="B2042" s="53"/>
      <c r="C2042" s="11" t="s">
        <v>161</v>
      </c>
      <c r="D2042" s="12">
        <v>0</v>
      </c>
      <c r="E2042" s="12">
        <v>0</v>
      </c>
      <c r="F2042" s="12">
        <v>0</v>
      </c>
      <c r="G2042" s="12">
        <v>0</v>
      </c>
      <c r="H2042" s="2" t="str">
        <f>INDEX(foe_table!$A$2:$A$78,MATCH(IF(B2042=0,I2041,B2042),foe_table!$B$2:$B$78,0))</f>
        <v>Other health</v>
      </c>
      <c r="I2042" s="2" t="str">
        <f t="shared" si="31"/>
        <v>Optical Science</v>
      </c>
    </row>
    <row r="2043" spans="2:9">
      <c r="B2043" s="53"/>
      <c r="C2043" s="11" t="s">
        <v>162</v>
      </c>
      <c r="D2043" s="12">
        <v>0</v>
      </c>
      <c r="E2043" s="12">
        <v>0</v>
      </c>
      <c r="F2043" s="12">
        <v>0</v>
      </c>
      <c r="G2043" s="12">
        <v>0</v>
      </c>
      <c r="H2043" s="2" t="str">
        <f>INDEX(foe_table!$A$2:$A$78,MATCH(IF(B2043=0,I2042,B2043),foe_table!$B$2:$B$78,0))</f>
        <v>Other health</v>
      </c>
      <c r="I2043" s="2" t="str">
        <f t="shared" si="31"/>
        <v>Optical Science</v>
      </c>
    </row>
    <row r="2044" spans="2:9">
      <c r="B2044" s="53"/>
      <c r="C2044" s="11" t="s">
        <v>163</v>
      </c>
      <c r="D2044" s="12">
        <v>0</v>
      </c>
      <c r="E2044" s="12">
        <v>0</v>
      </c>
      <c r="F2044" s="12">
        <v>0</v>
      </c>
      <c r="G2044" s="12">
        <v>0</v>
      </c>
      <c r="H2044" s="2" t="str">
        <f>INDEX(foe_table!$A$2:$A$78,MATCH(IF(B2044=0,I2043,B2044),foe_table!$B$2:$B$78,0))</f>
        <v>Other health</v>
      </c>
      <c r="I2044" s="2" t="str">
        <f t="shared" si="31"/>
        <v>Optical Science</v>
      </c>
    </row>
    <row r="2045" spans="2:9">
      <c r="B2045" s="53"/>
      <c r="C2045" s="11" t="s">
        <v>11</v>
      </c>
      <c r="D2045" s="12">
        <v>0</v>
      </c>
      <c r="E2045" s="12">
        <v>0</v>
      </c>
      <c r="F2045" s="12">
        <v>0</v>
      </c>
      <c r="G2045" s="12">
        <v>0</v>
      </c>
      <c r="H2045" s="2" t="str">
        <f>INDEX(foe_table!$A$2:$A$78,MATCH(IF(B2045=0,I2044,B2045),foe_table!$B$2:$B$78,0))</f>
        <v>Other health</v>
      </c>
      <c r="I2045" s="2" t="str">
        <f t="shared" si="31"/>
        <v>Optical Science</v>
      </c>
    </row>
    <row r="2046" spans="2:9">
      <c r="B2046" s="53"/>
      <c r="C2046" s="11" t="s">
        <v>164</v>
      </c>
      <c r="D2046" s="12">
        <v>0</v>
      </c>
      <c r="E2046" s="12">
        <v>0</v>
      </c>
      <c r="F2046" s="12">
        <v>0</v>
      </c>
      <c r="G2046" s="12">
        <v>0</v>
      </c>
      <c r="H2046" s="2" t="str">
        <f>INDEX(foe_table!$A$2:$A$78,MATCH(IF(B2046=0,I2045,B2046),foe_table!$B$2:$B$78,0))</f>
        <v>Other health</v>
      </c>
      <c r="I2046" s="2" t="str">
        <f t="shared" si="31"/>
        <v>Optical Science</v>
      </c>
    </row>
    <row r="2047" spans="2:9">
      <c r="B2047" s="53"/>
      <c r="C2047" s="11" t="s">
        <v>12</v>
      </c>
      <c r="D2047" s="12">
        <v>0</v>
      </c>
      <c r="E2047" s="12">
        <v>0</v>
      </c>
      <c r="F2047" s="12">
        <v>0</v>
      </c>
      <c r="G2047" s="12">
        <v>0</v>
      </c>
      <c r="H2047" s="2" t="str">
        <f>INDEX(foe_table!$A$2:$A$78,MATCH(IF(B2047=0,I2046,B2047),foe_table!$B$2:$B$78,0))</f>
        <v>Other health</v>
      </c>
      <c r="I2047" s="2" t="str">
        <f t="shared" si="31"/>
        <v>Optical Science</v>
      </c>
    </row>
    <row r="2048" spans="2:9">
      <c r="B2048" s="53"/>
      <c r="C2048" s="11" t="s">
        <v>165</v>
      </c>
      <c r="D2048" s="12">
        <v>0</v>
      </c>
      <c r="E2048" s="12">
        <v>0</v>
      </c>
      <c r="F2048" s="12">
        <v>0</v>
      </c>
      <c r="G2048" s="12">
        <v>0</v>
      </c>
      <c r="H2048" s="2" t="str">
        <f>INDEX(foe_table!$A$2:$A$78,MATCH(IF(B2048=0,I2047,B2048),foe_table!$B$2:$B$78,0))</f>
        <v>Other health</v>
      </c>
      <c r="I2048" s="2" t="str">
        <f t="shared" si="31"/>
        <v>Optical Science</v>
      </c>
    </row>
    <row r="2049" spans="2:9">
      <c r="B2049" s="53"/>
      <c r="C2049" s="11" t="s">
        <v>13</v>
      </c>
      <c r="D2049" s="12">
        <v>0</v>
      </c>
      <c r="E2049" s="12">
        <v>0</v>
      </c>
      <c r="F2049" s="12">
        <v>0</v>
      </c>
      <c r="G2049" s="12">
        <v>4</v>
      </c>
      <c r="H2049" s="2" t="str">
        <f>INDEX(foe_table!$A$2:$A$78,MATCH(IF(B2049=0,I2048,B2049),foe_table!$B$2:$B$78,0))</f>
        <v>Other health</v>
      </c>
      <c r="I2049" s="2" t="str">
        <f t="shared" si="31"/>
        <v>Optical Science</v>
      </c>
    </row>
    <row r="2050" spans="2:9">
      <c r="B2050" s="53"/>
      <c r="C2050" s="11" t="s">
        <v>166</v>
      </c>
      <c r="D2050" s="12">
        <v>0</v>
      </c>
      <c r="E2050" s="12">
        <v>0</v>
      </c>
      <c r="F2050" s="12">
        <v>0</v>
      </c>
      <c r="G2050" s="12">
        <v>0</v>
      </c>
      <c r="H2050" s="2" t="str">
        <f>INDEX(foe_table!$A$2:$A$78,MATCH(IF(B2050=0,I2049,B2050),foe_table!$B$2:$B$78,0))</f>
        <v>Other health</v>
      </c>
      <c r="I2050" s="2" t="str">
        <f t="shared" si="31"/>
        <v>Optical Science</v>
      </c>
    </row>
    <row r="2051" spans="2:9">
      <c r="B2051" s="53"/>
      <c r="C2051" s="11" t="s">
        <v>14</v>
      </c>
      <c r="D2051" s="12">
        <v>0</v>
      </c>
      <c r="E2051" s="12">
        <v>0</v>
      </c>
      <c r="F2051" s="12">
        <v>0</v>
      </c>
      <c r="G2051" s="12">
        <v>0</v>
      </c>
      <c r="H2051" s="2" t="str">
        <f>INDEX(foe_table!$A$2:$A$78,MATCH(IF(B2051=0,I2050,B2051),foe_table!$B$2:$B$78,0))</f>
        <v>Other health</v>
      </c>
      <c r="I2051" s="2" t="str">
        <f t="shared" si="31"/>
        <v>Optical Science</v>
      </c>
    </row>
    <row r="2052" spans="2:9">
      <c r="B2052" s="53"/>
      <c r="C2052" s="11" t="s">
        <v>167</v>
      </c>
      <c r="D2052" s="12">
        <v>0</v>
      </c>
      <c r="E2052" s="12">
        <v>0</v>
      </c>
      <c r="F2052" s="12">
        <v>0</v>
      </c>
      <c r="G2052" s="12">
        <v>0</v>
      </c>
      <c r="H2052" s="2" t="str">
        <f>INDEX(foe_table!$A$2:$A$78,MATCH(IF(B2052=0,I2051,B2052),foe_table!$B$2:$B$78,0))</f>
        <v>Other health</v>
      </c>
      <c r="I2052" s="2" t="str">
        <f t="shared" si="31"/>
        <v>Optical Science</v>
      </c>
    </row>
    <row r="2053" spans="2:9">
      <c r="B2053" s="53"/>
      <c r="C2053" s="11" t="s">
        <v>15</v>
      </c>
      <c r="D2053" s="12">
        <v>0</v>
      </c>
      <c r="E2053" s="12">
        <v>0</v>
      </c>
      <c r="F2053" s="12">
        <v>0</v>
      </c>
      <c r="G2053" s="12">
        <v>0</v>
      </c>
      <c r="H2053" s="2" t="str">
        <f>INDEX(foe_table!$A$2:$A$78,MATCH(IF(B2053=0,I2052,B2053),foe_table!$B$2:$B$78,0))</f>
        <v>Other health</v>
      </c>
      <c r="I2053" s="2" t="str">
        <f t="shared" si="31"/>
        <v>Optical Science</v>
      </c>
    </row>
    <row r="2054" spans="2:9">
      <c r="B2054" s="53"/>
      <c r="C2054" s="11" t="s">
        <v>168</v>
      </c>
      <c r="D2054" s="12">
        <v>0</v>
      </c>
      <c r="E2054" s="12">
        <v>0</v>
      </c>
      <c r="F2054" s="12">
        <v>0</v>
      </c>
      <c r="G2054" s="12">
        <v>0</v>
      </c>
      <c r="H2054" s="2" t="str">
        <f>INDEX(foe_table!$A$2:$A$78,MATCH(IF(B2054=0,I2053,B2054),foe_table!$B$2:$B$78,0))</f>
        <v>Other health</v>
      </c>
      <c r="I2054" s="2" t="str">
        <f t="shared" si="31"/>
        <v>Optical Science</v>
      </c>
    </row>
    <row r="2055" spans="2:9">
      <c r="B2055" s="53"/>
      <c r="C2055" s="11" t="s">
        <v>16</v>
      </c>
      <c r="D2055" s="12">
        <v>0</v>
      </c>
      <c r="E2055" s="12">
        <v>0</v>
      </c>
      <c r="F2055" s="12">
        <v>0</v>
      </c>
      <c r="G2055" s="12">
        <v>0</v>
      </c>
      <c r="H2055" s="2" t="str">
        <f>INDEX(foe_table!$A$2:$A$78,MATCH(IF(B2055=0,I2054,B2055),foe_table!$B$2:$B$78,0))</f>
        <v>Other health</v>
      </c>
      <c r="I2055" s="2" t="str">
        <f t="shared" si="31"/>
        <v>Optical Science</v>
      </c>
    </row>
    <row r="2056" spans="2:9">
      <c r="B2056" s="53"/>
      <c r="C2056" s="11" t="s">
        <v>17</v>
      </c>
      <c r="D2056" s="12">
        <v>0</v>
      </c>
      <c r="E2056" s="12">
        <v>0</v>
      </c>
      <c r="F2056" s="12">
        <v>0</v>
      </c>
      <c r="G2056" s="12">
        <v>0</v>
      </c>
      <c r="H2056" s="2" t="str">
        <f>INDEX(foe_table!$A$2:$A$78,MATCH(IF(B2056=0,I2055,B2056),foe_table!$B$2:$B$78,0))</f>
        <v>Other health</v>
      </c>
      <c r="I2056" s="2" t="str">
        <f t="shared" si="31"/>
        <v>Optical Science</v>
      </c>
    </row>
    <row r="2057" spans="2:9">
      <c r="B2057" s="53"/>
      <c r="C2057" s="11" t="s">
        <v>18</v>
      </c>
      <c r="D2057" s="12">
        <v>0</v>
      </c>
      <c r="E2057" s="12">
        <v>0</v>
      </c>
      <c r="F2057" s="12">
        <v>0</v>
      </c>
      <c r="G2057" s="12">
        <v>0</v>
      </c>
      <c r="H2057" s="2" t="str">
        <f>INDEX(foe_table!$A$2:$A$78,MATCH(IF(B2057=0,I2056,B2057),foe_table!$B$2:$B$78,0))</f>
        <v>Other health</v>
      </c>
      <c r="I2057" s="2" t="str">
        <f t="shared" si="31"/>
        <v>Optical Science</v>
      </c>
    </row>
    <row r="2058" spans="2:9">
      <c r="B2058" s="53"/>
      <c r="C2058" s="11" t="s">
        <v>19</v>
      </c>
      <c r="D2058" s="12">
        <v>0</v>
      </c>
      <c r="E2058" s="12">
        <v>0</v>
      </c>
      <c r="F2058" s="12">
        <v>0</v>
      </c>
      <c r="G2058" s="12">
        <v>0</v>
      </c>
      <c r="H2058" s="2" t="str">
        <f>INDEX(foe_table!$A$2:$A$78,MATCH(IF(B2058=0,I2057,B2058),foe_table!$B$2:$B$78,0))</f>
        <v>Other health</v>
      </c>
      <c r="I2058" s="2" t="str">
        <f t="shared" si="31"/>
        <v>Optical Science</v>
      </c>
    </row>
    <row r="2059" spans="2:9">
      <c r="B2059" s="53"/>
      <c r="C2059" s="11" t="s">
        <v>169</v>
      </c>
      <c r="D2059" s="12">
        <v>0</v>
      </c>
      <c r="E2059" s="12">
        <v>0</v>
      </c>
      <c r="F2059" s="12">
        <v>0</v>
      </c>
      <c r="G2059" s="12">
        <v>0</v>
      </c>
      <c r="H2059" s="2" t="str">
        <f>INDEX(foe_table!$A$2:$A$78,MATCH(IF(B2059=0,I2058,B2059),foe_table!$B$2:$B$78,0))</f>
        <v>Other health</v>
      </c>
      <c r="I2059" s="2" t="str">
        <f t="shared" si="31"/>
        <v>Optical Science</v>
      </c>
    </row>
    <row r="2060" spans="2:9">
      <c r="B2060" s="53"/>
      <c r="C2060" s="11" t="s">
        <v>20</v>
      </c>
      <c r="D2060" s="12">
        <v>0</v>
      </c>
      <c r="E2060" s="12">
        <v>0</v>
      </c>
      <c r="F2060" s="12">
        <v>0</v>
      </c>
      <c r="G2060" s="12">
        <v>0</v>
      </c>
      <c r="H2060" s="2" t="str">
        <f>INDEX(foe_table!$A$2:$A$78,MATCH(IF(B2060=0,I2059,B2060),foe_table!$B$2:$B$78,0))</f>
        <v>Other health</v>
      </c>
      <c r="I2060" s="2" t="str">
        <f t="shared" si="31"/>
        <v>Optical Science</v>
      </c>
    </row>
    <row r="2061" spans="2:9">
      <c r="B2061" s="53"/>
      <c r="C2061" s="11" t="s">
        <v>21</v>
      </c>
      <c r="D2061" s="12">
        <v>0</v>
      </c>
      <c r="E2061" s="12">
        <v>0</v>
      </c>
      <c r="F2061" s="12">
        <v>0</v>
      </c>
      <c r="G2061" s="12">
        <v>0</v>
      </c>
      <c r="H2061" s="2" t="str">
        <f>INDEX(foe_table!$A$2:$A$78,MATCH(IF(B2061=0,I2060,B2061),foe_table!$B$2:$B$78,0))</f>
        <v>Other health</v>
      </c>
      <c r="I2061" s="2" t="str">
        <f t="shared" si="31"/>
        <v>Optical Science</v>
      </c>
    </row>
    <row r="2062" spans="2:9">
      <c r="B2062" s="53"/>
      <c r="C2062" s="11" t="s">
        <v>170</v>
      </c>
      <c r="D2062" s="12">
        <v>0</v>
      </c>
      <c r="E2062" s="12">
        <v>0</v>
      </c>
      <c r="F2062" s="12">
        <v>0</v>
      </c>
      <c r="G2062" s="12">
        <v>0</v>
      </c>
      <c r="H2062" s="2" t="str">
        <f>INDEX(foe_table!$A$2:$A$78,MATCH(IF(B2062=0,I2061,B2062),foe_table!$B$2:$B$78,0))</f>
        <v>Other health</v>
      </c>
      <c r="I2062" s="2" t="str">
        <f t="shared" si="31"/>
        <v>Optical Science</v>
      </c>
    </row>
    <row r="2063" spans="2:9">
      <c r="B2063" s="53"/>
      <c r="C2063" s="11" t="s">
        <v>22</v>
      </c>
      <c r="D2063" s="12">
        <v>0</v>
      </c>
      <c r="E2063" s="12">
        <v>0</v>
      </c>
      <c r="F2063" s="12">
        <v>3</v>
      </c>
      <c r="G2063" s="12">
        <v>0</v>
      </c>
      <c r="H2063" s="2" t="str">
        <f>INDEX(foe_table!$A$2:$A$78,MATCH(IF(B2063=0,I2062,B2063),foe_table!$B$2:$B$78,0))</f>
        <v>Other health</v>
      </c>
      <c r="I2063" s="2" t="str">
        <f t="shared" si="31"/>
        <v>Optical Science</v>
      </c>
    </row>
    <row r="2064" spans="2:9">
      <c r="B2064" s="53"/>
      <c r="C2064" s="11" t="s">
        <v>23</v>
      </c>
      <c r="D2064" s="12">
        <v>0</v>
      </c>
      <c r="E2064" s="12">
        <v>0</v>
      </c>
      <c r="F2064" s="12">
        <v>0</v>
      </c>
      <c r="G2064" s="12">
        <v>0</v>
      </c>
      <c r="H2064" s="2" t="str">
        <f>INDEX(foe_table!$A$2:$A$78,MATCH(IF(B2064=0,I2063,B2064),foe_table!$B$2:$B$78,0))</f>
        <v>Other health</v>
      </c>
      <c r="I2064" s="2" t="str">
        <f t="shared" si="31"/>
        <v>Optical Science</v>
      </c>
    </row>
    <row r="2065" spans="2:9">
      <c r="B2065" s="53"/>
      <c r="C2065" s="11" t="s">
        <v>24</v>
      </c>
      <c r="D2065" s="12">
        <v>6</v>
      </c>
      <c r="E2065" s="12">
        <v>4</v>
      </c>
      <c r="F2065" s="12">
        <v>15</v>
      </c>
      <c r="G2065" s="12">
        <v>25</v>
      </c>
      <c r="H2065" s="2" t="str">
        <f>INDEX(foe_table!$A$2:$A$78,MATCH(IF(B2065=0,I2064,B2065),foe_table!$B$2:$B$78,0))</f>
        <v>Other health</v>
      </c>
      <c r="I2065" s="2" t="str">
        <f t="shared" si="31"/>
        <v>Optical Science</v>
      </c>
    </row>
    <row r="2066" spans="2:9">
      <c r="B2066" s="52" t="s">
        <v>79</v>
      </c>
      <c r="C2066" s="11" t="s">
        <v>0</v>
      </c>
      <c r="D2066" s="12">
        <v>0</v>
      </c>
      <c r="E2066" s="12">
        <v>0</v>
      </c>
      <c r="F2066" s="12">
        <v>0</v>
      </c>
      <c r="G2066" s="12">
        <v>0</v>
      </c>
      <c r="H2066" s="2" t="str">
        <f>INDEX(foe_table!$A$2:$A$78,MATCH(IF(B2066=0,I2065,B2066),foe_table!$B$2:$B$78,0))</f>
        <v>Other health</v>
      </c>
      <c r="I2066" s="2" t="str">
        <f t="shared" ref="I2066:I2129" si="32">IF(B2066=0,I2065,B2066)</f>
        <v>Veterinary Studies</v>
      </c>
    </row>
    <row r="2067" spans="2:9">
      <c r="B2067" s="53"/>
      <c r="C2067" s="11" t="s">
        <v>1</v>
      </c>
      <c r="D2067" s="12">
        <v>0</v>
      </c>
      <c r="E2067" s="12">
        <v>0</v>
      </c>
      <c r="F2067" s="12">
        <v>0</v>
      </c>
      <c r="G2067" s="12">
        <v>4</v>
      </c>
      <c r="H2067" s="2" t="str">
        <f>INDEX(foe_table!$A$2:$A$78,MATCH(IF(B2067=0,I2066,B2067),foe_table!$B$2:$B$78,0))</f>
        <v>Other health</v>
      </c>
      <c r="I2067" s="2" t="str">
        <f t="shared" si="32"/>
        <v>Veterinary Studies</v>
      </c>
    </row>
    <row r="2068" spans="2:9">
      <c r="B2068" s="53"/>
      <c r="C2068" s="11" t="s">
        <v>2</v>
      </c>
      <c r="D2068" s="12">
        <v>3</v>
      </c>
      <c r="E2068" s="12">
        <v>9</v>
      </c>
      <c r="F2068" s="12">
        <v>4</v>
      </c>
      <c r="G2068" s="12">
        <v>8</v>
      </c>
      <c r="H2068" s="2" t="str">
        <f>INDEX(foe_table!$A$2:$A$78,MATCH(IF(B2068=0,I2067,B2068),foe_table!$B$2:$B$78,0))</f>
        <v>Other health</v>
      </c>
      <c r="I2068" s="2" t="str">
        <f t="shared" si="32"/>
        <v>Veterinary Studies</v>
      </c>
    </row>
    <row r="2069" spans="2:9">
      <c r="B2069" s="53"/>
      <c r="C2069" s="11" t="s">
        <v>142</v>
      </c>
      <c r="D2069" s="12">
        <v>0</v>
      </c>
      <c r="E2069" s="12">
        <v>3</v>
      </c>
      <c r="F2069" s="12">
        <v>3</v>
      </c>
      <c r="G2069" s="12">
        <v>9</v>
      </c>
      <c r="H2069" s="2" t="str">
        <f>INDEX(foe_table!$A$2:$A$78,MATCH(IF(B2069=0,I2068,B2069),foe_table!$B$2:$B$78,0))</f>
        <v>Other health</v>
      </c>
      <c r="I2069" s="2" t="str">
        <f t="shared" si="32"/>
        <v>Veterinary Studies</v>
      </c>
    </row>
    <row r="2070" spans="2:9">
      <c r="B2070" s="53"/>
      <c r="C2070" s="11" t="s">
        <v>143</v>
      </c>
      <c r="D2070" s="12">
        <v>0</v>
      </c>
      <c r="E2070" s="12">
        <v>5</v>
      </c>
      <c r="F2070" s="12">
        <v>6</v>
      </c>
      <c r="G2070" s="12">
        <v>3</v>
      </c>
      <c r="H2070" s="2" t="str">
        <f>INDEX(foe_table!$A$2:$A$78,MATCH(IF(B2070=0,I2069,B2070),foe_table!$B$2:$B$78,0))</f>
        <v>Other health</v>
      </c>
      <c r="I2070" s="2" t="str">
        <f t="shared" si="32"/>
        <v>Veterinary Studies</v>
      </c>
    </row>
    <row r="2071" spans="2:9">
      <c r="B2071" s="53"/>
      <c r="C2071" s="11" t="s">
        <v>3</v>
      </c>
      <c r="D2071" s="12">
        <v>0</v>
      </c>
      <c r="E2071" s="12">
        <v>0</v>
      </c>
      <c r="F2071" s="12">
        <v>0</v>
      </c>
      <c r="G2071" s="12">
        <v>0</v>
      </c>
      <c r="H2071" s="2" t="str">
        <f>INDEX(foe_table!$A$2:$A$78,MATCH(IF(B2071=0,I2070,B2071),foe_table!$B$2:$B$78,0))</f>
        <v>Other health</v>
      </c>
      <c r="I2071" s="2" t="str">
        <f t="shared" si="32"/>
        <v>Veterinary Studies</v>
      </c>
    </row>
    <row r="2072" spans="2:9">
      <c r="B2072" s="53"/>
      <c r="C2072" s="11" t="s">
        <v>144</v>
      </c>
      <c r="D2072" s="12">
        <v>0</v>
      </c>
      <c r="E2072" s="12">
        <v>0</v>
      </c>
      <c r="F2072" s="12">
        <v>6</v>
      </c>
      <c r="G2072" s="12">
        <v>0</v>
      </c>
      <c r="H2072" s="2" t="str">
        <f>INDEX(foe_table!$A$2:$A$78,MATCH(IF(B2072=0,I2071,B2072),foe_table!$B$2:$B$78,0))</f>
        <v>Other health</v>
      </c>
      <c r="I2072" s="2" t="str">
        <f t="shared" si="32"/>
        <v>Veterinary Studies</v>
      </c>
    </row>
    <row r="2073" spans="2:9">
      <c r="B2073" s="53"/>
      <c r="C2073" s="11" t="s">
        <v>145</v>
      </c>
      <c r="D2073" s="12">
        <v>0</v>
      </c>
      <c r="E2073" s="12">
        <v>8</v>
      </c>
      <c r="F2073" s="12">
        <v>3</v>
      </c>
      <c r="G2073" s="12">
        <v>7</v>
      </c>
      <c r="H2073" s="2" t="str">
        <f>INDEX(foe_table!$A$2:$A$78,MATCH(IF(B2073=0,I2072,B2073),foe_table!$B$2:$B$78,0))</f>
        <v>Other health</v>
      </c>
      <c r="I2073" s="2" t="str">
        <f t="shared" si="32"/>
        <v>Veterinary Studies</v>
      </c>
    </row>
    <row r="2074" spans="2:9">
      <c r="B2074" s="53"/>
      <c r="C2074" s="11" t="s">
        <v>146</v>
      </c>
      <c r="D2074" s="12">
        <v>208</v>
      </c>
      <c r="E2074" s="12">
        <v>201</v>
      </c>
      <c r="F2074" s="12">
        <v>765</v>
      </c>
      <c r="G2074" s="12">
        <v>691</v>
      </c>
      <c r="H2074" s="2" t="str">
        <f>INDEX(foe_table!$A$2:$A$78,MATCH(IF(B2074=0,I2073,B2074),foe_table!$B$2:$B$78,0))</f>
        <v>Other health</v>
      </c>
      <c r="I2074" s="2" t="str">
        <f t="shared" si="32"/>
        <v>Veterinary Studies</v>
      </c>
    </row>
    <row r="2075" spans="2:9">
      <c r="B2075" s="53"/>
      <c r="C2075" s="11" t="s">
        <v>147</v>
      </c>
      <c r="D2075" s="12">
        <v>5</v>
      </c>
      <c r="E2075" s="12">
        <v>0</v>
      </c>
      <c r="F2075" s="12">
        <v>9</v>
      </c>
      <c r="G2075" s="12">
        <v>9</v>
      </c>
      <c r="H2075" s="2" t="str">
        <f>INDEX(foe_table!$A$2:$A$78,MATCH(IF(B2075=0,I2074,B2075),foe_table!$B$2:$B$78,0))</f>
        <v>Other health</v>
      </c>
      <c r="I2075" s="2" t="str">
        <f t="shared" si="32"/>
        <v>Veterinary Studies</v>
      </c>
    </row>
    <row r="2076" spans="2:9">
      <c r="B2076" s="53"/>
      <c r="C2076" s="11" t="s">
        <v>148</v>
      </c>
      <c r="D2076" s="12">
        <v>0</v>
      </c>
      <c r="E2076" s="12">
        <v>0</v>
      </c>
      <c r="F2076" s="12">
        <v>0</v>
      </c>
      <c r="G2076" s="12">
        <v>4</v>
      </c>
      <c r="H2076" s="2" t="str">
        <f>INDEX(foe_table!$A$2:$A$78,MATCH(IF(B2076=0,I2075,B2076),foe_table!$B$2:$B$78,0))</f>
        <v>Other health</v>
      </c>
      <c r="I2076" s="2" t="str">
        <f t="shared" si="32"/>
        <v>Veterinary Studies</v>
      </c>
    </row>
    <row r="2077" spans="2:9">
      <c r="B2077" s="53"/>
      <c r="C2077" s="11" t="s">
        <v>149</v>
      </c>
      <c r="D2077" s="12">
        <v>0</v>
      </c>
      <c r="E2077" s="12">
        <v>0</v>
      </c>
      <c r="F2077" s="12">
        <v>0</v>
      </c>
      <c r="G2077" s="12">
        <v>0</v>
      </c>
      <c r="H2077" s="2" t="str">
        <f>INDEX(foe_table!$A$2:$A$78,MATCH(IF(B2077=0,I2076,B2077),foe_table!$B$2:$B$78,0))</f>
        <v>Other health</v>
      </c>
      <c r="I2077" s="2" t="str">
        <f t="shared" si="32"/>
        <v>Veterinary Studies</v>
      </c>
    </row>
    <row r="2078" spans="2:9">
      <c r="B2078" s="53"/>
      <c r="C2078" s="11" t="s">
        <v>150</v>
      </c>
      <c r="D2078" s="12">
        <v>0</v>
      </c>
      <c r="E2078" s="12">
        <v>0</v>
      </c>
      <c r="F2078" s="12">
        <v>0</v>
      </c>
      <c r="G2078" s="12">
        <v>3</v>
      </c>
      <c r="H2078" s="2" t="str">
        <f>INDEX(foe_table!$A$2:$A$78,MATCH(IF(B2078=0,I2077,B2078),foe_table!$B$2:$B$78,0))</f>
        <v>Other health</v>
      </c>
      <c r="I2078" s="2" t="str">
        <f t="shared" si="32"/>
        <v>Veterinary Studies</v>
      </c>
    </row>
    <row r="2079" spans="2:9">
      <c r="B2079" s="53"/>
      <c r="C2079" s="11" t="s">
        <v>4</v>
      </c>
      <c r="D2079" s="12">
        <v>0</v>
      </c>
      <c r="E2079" s="12">
        <v>0</v>
      </c>
      <c r="F2079" s="12">
        <v>0</v>
      </c>
      <c r="G2079" s="12">
        <v>0</v>
      </c>
      <c r="H2079" s="2" t="str">
        <f>INDEX(foe_table!$A$2:$A$78,MATCH(IF(B2079=0,I2078,B2079),foe_table!$B$2:$B$78,0))</f>
        <v>Other health</v>
      </c>
      <c r="I2079" s="2" t="str">
        <f t="shared" si="32"/>
        <v>Veterinary Studies</v>
      </c>
    </row>
    <row r="2080" spans="2:9">
      <c r="B2080" s="53"/>
      <c r="C2080" s="11" t="s">
        <v>151</v>
      </c>
      <c r="D2080" s="12">
        <v>4</v>
      </c>
      <c r="E2080" s="12">
        <v>5</v>
      </c>
      <c r="F2080" s="12">
        <v>21</v>
      </c>
      <c r="G2080" s="12">
        <v>8</v>
      </c>
      <c r="H2080" s="2" t="str">
        <f>INDEX(foe_table!$A$2:$A$78,MATCH(IF(B2080=0,I2079,B2080),foe_table!$B$2:$B$78,0))</f>
        <v>Other health</v>
      </c>
      <c r="I2080" s="2" t="str">
        <f t="shared" si="32"/>
        <v>Veterinary Studies</v>
      </c>
    </row>
    <row r="2081" spans="2:9">
      <c r="B2081" s="53"/>
      <c r="C2081" s="11" t="s">
        <v>152</v>
      </c>
      <c r="D2081" s="12">
        <v>0</v>
      </c>
      <c r="E2081" s="12">
        <v>4</v>
      </c>
      <c r="F2081" s="12">
        <v>0</v>
      </c>
      <c r="G2081" s="12">
        <v>0</v>
      </c>
      <c r="H2081" s="2" t="str">
        <f>INDEX(foe_table!$A$2:$A$78,MATCH(IF(B2081=0,I2080,B2081),foe_table!$B$2:$B$78,0))</f>
        <v>Other health</v>
      </c>
      <c r="I2081" s="2" t="str">
        <f t="shared" si="32"/>
        <v>Veterinary Studies</v>
      </c>
    </row>
    <row r="2082" spans="2:9">
      <c r="B2082" s="53"/>
      <c r="C2082" s="11" t="s">
        <v>153</v>
      </c>
      <c r="D2082" s="12">
        <v>0</v>
      </c>
      <c r="E2082" s="12">
        <v>0</v>
      </c>
      <c r="F2082" s="12">
        <v>0</v>
      </c>
      <c r="G2082" s="12">
        <v>0</v>
      </c>
      <c r="H2082" s="2" t="str">
        <f>INDEX(foe_table!$A$2:$A$78,MATCH(IF(B2082=0,I2081,B2082),foe_table!$B$2:$B$78,0))</f>
        <v>Other health</v>
      </c>
      <c r="I2082" s="2" t="str">
        <f t="shared" si="32"/>
        <v>Veterinary Studies</v>
      </c>
    </row>
    <row r="2083" spans="2:9">
      <c r="B2083" s="53"/>
      <c r="C2083" s="11" t="s">
        <v>154</v>
      </c>
      <c r="D2083" s="12">
        <v>0</v>
      </c>
      <c r="E2083" s="12">
        <v>0</v>
      </c>
      <c r="F2083" s="12">
        <v>0</v>
      </c>
      <c r="G2083" s="12">
        <v>0</v>
      </c>
      <c r="H2083" s="2" t="str">
        <f>INDEX(foe_table!$A$2:$A$78,MATCH(IF(B2083=0,I2082,B2083),foe_table!$B$2:$B$78,0))</f>
        <v>Other health</v>
      </c>
      <c r="I2083" s="2" t="str">
        <f t="shared" si="32"/>
        <v>Veterinary Studies</v>
      </c>
    </row>
    <row r="2084" spans="2:9">
      <c r="B2084" s="53"/>
      <c r="C2084" s="11" t="s">
        <v>5</v>
      </c>
      <c r="D2084" s="12">
        <v>0</v>
      </c>
      <c r="E2084" s="12">
        <v>0</v>
      </c>
      <c r="F2084" s="12">
        <v>0</v>
      </c>
      <c r="G2084" s="12">
        <v>0</v>
      </c>
      <c r="H2084" s="2" t="str">
        <f>INDEX(foe_table!$A$2:$A$78,MATCH(IF(B2084=0,I2083,B2084),foe_table!$B$2:$B$78,0))</f>
        <v>Other health</v>
      </c>
      <c r="I2084" s="2" t="str">
        <f t="shared" si="32"/>
        <v>Veterinary Studies</v>
      </c>
    </row>
    <row r="2085" spans="2:9">
      <c r="B2085" s="53"/>
      <c r="C2085" s="11" t="s">
        <v>155</v>
      </c>
      <c r="D2085" s="12">
        <v>8</v>
      </c>
      <c r="E2085" s="12">
        <v>0</v>
      </c>
      <c r="F2085" s="12">
        <v>42</v>
      </c>
      <c r="G2085" s="12">
        <v>18</v>
      </c>
      <c r="H2085" s="2" t="str">
        <f>INDEX(foe_table!$A$2:$A$78,MATCH(IF(B2085=0,I2084,B2085),foe_table!$B$2:$B$78,0))</f>
        <v>Other health</v>
      </c>
      <c r="I2085" s="2" t="str">
        <f t="shared" si="32"/>
        <v>Veterinary Studies</v>
      </c>
    </row>
    <row r="2086" spans="2:9">
      <c r="B2086" s="53"/>
      <c r="C2086" s="11" t="s">
        <v>156</v>
      </c>
      <c r="D2086" s="12">
        <v>0</v>
      </c>
      <c r="E2086" s="12">
        <v>0</v>
      </c>
      <c r="F2086" s="12">
        <v>0</v>
      </c>
      <c r="G2086" s="12">
        <v>0</v>
      </c>
      <c r="H2086" s="2" t="str">
        <f>INDEX(foe_table!$A$2:$A$78,MATCH(IF(B2086=0,I2085,B2086),foe_table!$B$2:$B$78,0))</f>
        <v>Other health</v>
      </c>
      <c r="I2086" s="2" t="str">
        <f t="shared" si="32"/>
        <v>Veterinary Studies</v>
      </c>
    </row>
    <row r="2087" spans="2:9">
      <c r="B2087" s="53"/>
      <c r="C2087" s="11" t="s">
        <v>6</v>
      </c>
      <c r="D2087" s="12">
        <v>0</v>
      </c>
      <c r="E2087" s="12">
        <v>0</v>
      </c>
      <c r="F2087" s="12">
        <v>0</v>
      </c>
      <c r="G2087" s="12">
        <v>0</v>
      </c>
      <c r="H2087" s="2" t="str">
        <f>INDEX(foe_table!$A$2:$A$78,MATCH(IF(B2087=0,I2086,B2087),foe_table!$B$2:$B$78,0))</f>
        <v>Other health</v>
      </c>
      <c r="I2087" s="2" t="str">
        <f t="shared" si="32"/>
        <v>Veterinary Studies</v>
      </c>
    </row>
    <row r="2088" spans="2:9">
      <c r="B2088" s="53"/>
      <c r="C2088" s="11" t="s">
        <v>7</v>
      </c>
      <c r="D2088" s="12">
        <v>0</v>
      </c>
      <c r="E2088" s="12">
        <v>0</v>
      </c>
      <c r="F2088" s="12">
        <v>0</v>
      </c>
      <c r="G2088" s="12">
        <v>0</v>
      </c>
      <c r="H2088" s="2" t="str">
        <f>INDEX(foe_table!$A$2:$A$78,MATCH(IF(B2088=0,I2087,B2088),foe_table!$B$2:$B$78,0))</f>
        <v>Other health</v>
      </c>
      <c r="I2088" s="2" t="str">
        <f t="shared" si="32"/>
        <v>Veterinary Studies</v>
      </c>
    </row>
    <row r="2089" spans="2:9">
      <c r="B2089" s="53"/>
      <c r="C2089" s="11" t="s">
        <v>157</v>
      </c>
      <c r="D2089" s="12">
        <v>0</v>
      </c>
      <c r="E2089" s="12">
        <v>0</v>
      </c>
      <c r="F2089" s="12">
        <v>0</v>
      </c>
      <c r="G2089" s="12">
        <v>3</v>
      </c>
      <c r="H2089" s="2" t="str">
        <f>INDEX(foe_table!$A$2:$A$78,MATCH(IF(B2089=0,I2088,B2089),foe_table!$B$2:$B$78,0))</f>
        <v>Other health</v>
      </c>
      <c r="I2089" s="2" t="str">
        <f t="shared" si="32"/>
        <v>Veterinary Studies</v>
      </c>
    </row>
    <row r="2090" spans="2:9">
      <c r="B2090" s="53"/>
      <c r="C2090" s="11" t="s">
        <v>8</v>
      </c>
      <c r="D2090" s="12">
        <v>0</v>
      </c>
      <c r="E2090" s="12">
        <v>0</v>
      </c>
      <c r="F2090" s="12">
        <v>5</v>
      </c>
      <c r="G2090" s="12">
        <v>4</v>
      </c>
      <c r="H2090" s="2" t="str">
        <f>INDEX(foe_table!$A$2:$A$78,MATCH(IF(B2090=0,I2089,B2090),foe_table!$B$2:$B$78,0))</f>
        <v>Other health</v>
      </c>
      <c r="I2090" s="2" t="str">
        <f t="shared" si="32"/>
        <v>Veterinary Studies</v>
      </c>
    </row>
    <row r="2091" spans="2:9">
      <c r="B2091" s="53"/>
      <c r="C2091" s="11" t="s">
        <v>158</v>
      </c>
      <c r="D2091" s="12">
        <v>0</v>
      </c>
      <c r="E2091" s="12">
        <v>0</v>
      </c>
      <c r="F2091" s="12">
        <v>0</v>
      </c>
      <c r="G2091" s="12">
        <v>0</v>
      </c>
      <c r="H2091" s="2" t="str">
        <f>INDEX(foe_table!$A$2:$A$78,MATCH(IF(B2091=0,I2090,B2091),foe_table!$B$2:$B$78,0))</f>
        <v>Other health</v>
      </c>
      <c r="I2091" s="2" t="str">
        <f t="shared" si="32"/>
        <v>Veterinary Studies</v>
      </c>
    </row>
    <row r="2092" spans="2:9">
      <c r="B2092" s="53"/>
      <c r="C2092" s="11" t="s">
        <v>159</v>
      </c>
      <c r="D2092" s="12">
        <v>0</v>
      </c>
      <c r="E2092" s="12">
        <v>0</v>
      </c>
      <c r="F2092" s="12">
        <v>0</v>
      </c>
      <c r="G2092" s="12">
        <v>3</v>
      </c>
      <c r="H2092" s="2" t="str">
        <f>INDEX(foe_table!$A$2:$A$78,MATCH(IF(B2092=0,I2091,B2092),foe_table!$B$2:$B$78,0))</f>
        <v>Other health</v>
      </c>
      <c r="I2092" s="2" t="str">
        <f t="shared" si="32"/>
        <v>Veterinary Studies</v>
      </c>
    </row>
    <row r="2093" spans="2:9">
      <c r="B2093" s="53"/>
      <c r="C2093" s="11" t="s">
        <v>9</v>
      </c>
      <c r="D2093" s="12">
        <v>0</v>
      </c>
      <c r="E2093" s="12">
        <v>0</v>
      </c>
      <c r="F2093" s="12">
        <v>0</v>
      </c>
      <c r="G2093" s="12">
        <v>0</v>
      </c>
      <c r="H2093" s="2" t="str">
        <f>INDEX(foe_table!$A$2:$A$78,MATCH(IF(B2093=0,I2092,B2093),foe_table!$B$2:$B$78,0))</f>
        <v>Other health</v>
      </c>
      <c r="I2093" s="2" t="str">
        <f t="shared" si="32"/>
        <v>Veterinary Studies</v>
      </c>
    </row>
    <row r="2094" spans="2:9">
      <c r="B2094" s="53"/>
      <c r="C2094" s="11" t="s">
        <v>160</v>
      </c>
      <c r="D2094" s="12">
        <v>0</v>
      </c>
      <c r="E2094" s="12">
        <v>3</v>
      </c>
      <c r="F2094" s="12">
        <v>0</v>
      </c>
      <c r="G2094" s="12">
        <v>14</v>
      </c>
      <c r="H2094" s="2" t="str">
        <f>INDEX(foe_table!$A$2:$A$78,MATCH(IF(B2094=0,I2093,B2094),foe_table!$B$2:$B$78,0))</f>
        <v>Other health</v>
      </c>
      <c r="I2094" s="2" t="str">
        <f t="shared" si="32"/>
        <v>Veterinary Studies</v>
      </c>
    </row>
    <row r="2095" spans="2:9">
      <c r="B2095" s="53"/>
      <c r="C2095" s="11" t="s">
        <v>10</v>
      </c>
      <c r="D2095" s="12">
        <v>0</v>
      </c>
      <c r="E2095" s="12">
        <v>0</v>
      </c>
      <c r="F2095" s="12">
        <v>0</v>
      </c>
      <c r="G2095" s="12">
        <v>0</v>
      </c>
      <c r="H2095" s="2" t="str">
        <f>INDEX(foe_table!$A$2:$A$78,MATCH(IF(B2095=0,I2094,B2095),foe_table!$B$2:$B$78,0))</f>
        <v>Other health</v>
      </c>
      <c r="I2095" s="2" t="str">
        <f t="shared" si="32"/>
        <v>Veterinary Studies</v>
      </c>
    </row>
    <row r="2096" spans="2:9">
      <c r="B2096" s="53"/>
      <c r="C2096" s="11" t="s">
        <v>161</v>
      </c>
      <c r="D2096" s="12">
        <v>0</v>
      </c>
      <c r="E2096" s="12">
        <v>0</v>
      </c>
      <c r="F2096" s="12">
        <v>0</v>
      </c>
      <c r="G2096" s="12">
        <v>3</v>
      </c>
      <c r="H2096" s="2" t="str">
        <f>INDEX(foe_table!$A$2:$A$78,MATCH(IF(B2096=0,I2095,B2096),foe_table!$B$2:$B$78,0))</f>
        <v>Other health</v>
      </c>
      <c r="I2096" s="2" t="str">
        <f t="shared" si="32"/>
        <v>Veterinary Studies</v>
      </c>
    </row>
    <row r="2097" spans="2:9">
      <c r="B2097" s="53"/>
      <c r="C2097" s="11" t="s">
        <v>162</v>
      </c>
      <c r="D2097" s="12">
        <v>0</v>
      </c>
      <c r="E2097" s="12">
        <v>0</v>
      </c>
      <c r="F2097" s="12">
        <v>7</v>
      </c>
      <c r="G2097" s="12">
        <v>4</v>
      </c>
      <c r="H2097" s="2" t="str">
        <f>INDEX(foe_table!$A$2:$A$78,MATCH(IF(B2097=0,I2096,B2097),foe_table!$B$2:$B$78,0))</f>
        <v>Other health</v>
      </c>
      <c r="I2097" s="2" t="str">
        <f t="shared" si="32"/>
        <v>Veterinary Studies</v>
      </c>
    </row>
    <row r="2098" spans="2:9">
      <c r="B2098" s="53"/>
      <c r="C2098" s="11" t="s">
        <v>163</v>
      </c>
      <c r="D2098" s="12">
        <v>0</v>
      </c>
      <c r="E2098" s="12">
        <v>0</v>
      </c>
      <c r="F2098" s="12">
        <v>3</v>
      </c>
      <c r="G2098" s="12">
        <v>0</v>
      </c>
      <c r="H2098" s="2" t="str">
        <f>INDEX(foe_table!$A$2:$A$78,MATCH(IF(B2098=0,I2097,B2098),foe_table!$B$2:$B$78,0))</f>
        <v>Other health</v>
      </c>
      <c r="I2098" s="2" t="str">
        <f t="shared" si="32"/>
        <v>Veterinary Studies</v>
      </c>
    </row>
    <row r="2099" spans="2:9">
      <c r="B2099" s="53"/>
      <c r="C2099" s="11" t="s">
        <v>11</v>
      </c>
      <c r="D2099" s="12">
        <v>0</v>
      </c>
      <c r="E2099" s="12">
        <v>0</v>
      </c>
      <c r="F2099" s="12">
        <v>0</v>
      </c>
      <c r="G2099" s="12">
        <v>0</v>
      </c>
      <c r="H2099" s="2" t="str">
        <f>INDEX(foe_table!$A$2:$A$78,MATCH(IF(B2099=0,I2098,B2099),foe_table!$B$2:$B$78,0))</f>
        <v>Other health</v>
      </c>
      <c r="I2099" s="2" t="str">
        <f t="shared" si="32"/>
        <v>Veterinary Studies</v>
      </c>
    </row>
    <row r="2100" spans="2:9">
      <c r="B2100" s="53"/>
      <c r="C2100" s="11" t="s">
        <v>164</v>
      </c>
      <c r="D2100" s="12">
        <v>0</v>
      </c>
      <c r="E2100" s="12">
        <v>0</v>
      </c>
      <c r="F2100" s="12">
        <v>4</v>
      </c>
      <c r="G2100" s="12">
        <v>5</v>
      </c>
      <c r="H2100" s="2" t="str">
        <f>INDEX(foe_table!$A$2:$A$78,MATCH(IF(B2100=0,I2099,B2100),foe_table!$B$2:$B$78,0))</f>
        <v>Other health</v>
      </c>
      <c r="I2100" s="2" t="str">
        <f t="shared" si="32"/>
        <v>Veterinary Studies</v>
      </c>
    </row>
    <row r="2101" spans="2:9">
      <c r="B2101" s="53"/>
      <c r="C2101" s="11" t="s">
        <v>12</v>
      </c>
      <c r="D2101" s="12">
        <v>0</v>
      </c>
      <c r="E2101" s="12">
        <v>0</v>
      </c>
      <c r="F2101" s="12">
        <v>0</v>
      </c>
      <c r="G2101" s="12">
        <v>0</v>
      </c>
      <c r="H2101" s="2" t="str">
        <f>INDEX(foe_table!$A$2:$A$78,MATCH(IF(B2101=0,I2100,B2101),foe_table!$B$2:$B$78,0))</f>
        <v>Other health</v>
      </c>
      <c r="I2101" s="2" t="str">
        <f t="shared" si="32"/>
        <v>Veterinary Studies</v>
      </c>
    </row>
    <row r="2102" spans="2:9">
      <c r="B2102" s="53"/>
      <c r="C2102" s="11" t="s">
        <v>165</v>
      </c>
      <c r="D2102" s="12">
        <v>0</v>
      </c>
      <c r="E2102" s="12">
        <v>0</v>
      </c>
      <c r="F2102" s="12">
        <v>0</v>
      </c>
      <c r="G2102" s="12">
        <v>0</v>
      </c>
      <c r="H2102" s="2" t="str">
        <f>INDEX(foe_table!$A$2:$A$78,MATCH(IF(B2102=0,I2101,B2102),foe_table!$B$2:$B$78,0))</f>
        <v>Other health</v>
      </c>
      <c r="I2102" s="2" t="str">
        <f t="shared" si="32"/>
        <v>Veterinary Studies</v>
      </c>
    </row>
    <row r="2103" spans="2:9">
      <c r="B2103" s="53"/>
      <c r="C2103" s="11" t="s">
        <v>13</v>
      </c>
      <c r="D2103" s="12">
        <v>0</v>
      </c>
      <c r="E2103" s="12">
        <v>0</v>
      </c>
      <c r="F2103" s="12">
        <v>9</v>
      </c>
      <c r="G2103" s="12">
        <v>5</v>
      </c>
      <c r="H2103" s="2" t="str">
        <f>INDEX(foe_table!$A$2:$A$78,MATCH(IF(B2103=0,I2102,B2103),foe_table!$B$2:$B$78,0))</f>
        <v>Other health</v>
      </c>
      <c r="I2103" s="2" t="str">
        <f t="shared" si="32"/>
        <v>Veterinary Studies</v>
      </c>
    </row>
    <row r="2104" spans="2:9">
      <c r="B2104" s="53"/>
      <c r="C2104" s="11" t="s">
        <v>166</v>
      </c>
      <c r="D2104" s="12">
        <v>0</v>
      </c>
      <c r="E2104" s="12">
        <v>0</v>
      </c>
      <c r="F2104" s="12">
        <v>0</v>
      </c>
      <c r="G2104" s="12">
        <v>0</v>
      </c>
      <c r="H2104" s="2" t="str">
        <f>INDEX(foe_table!$A$2:$A$78,MATCH(IF(B2104=0,I2103,B2104),foe_table!$B$2:$B$78,0))</f>
        <v>Other health</v>
      </c>
      <c r="I2104" s="2" t="str">
        <f t="shared" si="32"/>
        <v>Veterinary Studies</v>
      </c>
    </row>
    <row r="2105" spans="2:9">
      <c r="B2105" s="53"/>
      <c r="C2105" s="11" t="s">
        <v>14</v>
      </c>
      <c r="D2105" s="12">
        <v>0</v>
      </c>
      <c r="E2105" s="12">
        <v>0</v>
      </c>
      <c r="F2105" s="12">
        <v>0</v>
      </c>
      <c r="G2105" s="12">
        <v>0</v>
      </c>
      <c r="H2105" s="2" t="str">
        <f>INDEX(foe_table!$A$2:$A$78,MATCH(IF(B2105=0,I2104,B2105),foe_table!$B$2:$B$78,0))</f>
        <v>Other health</v>
      </c>
      <c r="I2105" s="2" t="str">
        <f t="shared" si="32"/>
        <v>Veterinary Studies</v>
      </c>
    </row>
    <row r="2106" spans="2:9">
      <c r="B2106" s="53"/>
      <c r="C2106" s="11" t="s">
        <v>167</v>
      </c>
      <c r="D2106" s="12">
        <v>0</v>
      </c>
      <c r="E2106" s="12">
        <v>0</v>
      </c>
      <c r="F2106" s="12">
        <v>0</v>
      </c>
      <c r="G2106" s="12">
        <v>0</v>
      </c>
      <c r="H2106" s="2" t="str">
        <f>INDEX(foe_table!$A$2:$A$78,MATCH(IF(B2106=0,I2105,B2106),foe_table!$B$2:$B$78,0))</f>
        <v>Other health</v>
      </c>
      <c r="I2106" s="2" t="str">
        <f t="shared" si="32"/>
        <v>Veterinary Studies</v>
      </c>
    </row>
    <row r="2107" spans="2:9">
      <c r="B2107" s="53"/>
      <c r="C2107" s="11" t="s">
        <v>15</v>
      </c>
      <c r="D2107" s="12">
        <v>0</v>
      </c>
      <c r="E2107" s="12">
        <v>0</v>
      </c>
      <c r="F2107" s="12">
        <v>0</v>
      </c>
      <c r="G2107" s="12">
        <v>0</v>
      </c>
      <c r="H2107" s="2" t="str">
        <f>INDEX(foe_table!$A$2:$A$78,MATCH(IF(B2107=0,I2106,B2107),foe_table!$B$2:$B$78,0))</f>
        <v>Other health</v>
      </c>
      <c r="I2107" s="2" t="str">
        <f t="shared" si="32"/>
        <v>Veterinary Studies</v>
      </c>
    </row>
    <row r="2108" spans="2:9">
      <c r="B2108" s="53"/>
      <c r="C2108" s="11" t="s">
        <v>168</v>
      </c>
      <c r="D2108" s="12">
        <v>0</v>
      </c>
      <c r="E2108" s="12">
        <v>6</v>
      </c>
      <c r="F2108" s="12">
        <v>0</v>
      </c>
      <c r="G2108" s="12">
        <v>0</v>
      </c>
      <c r="H2108" s="2" t="str">
        <f>INDEX(foe_table!$A$2:$A$78,MATCH(IF(B2108=0,I2107,B2108),foe_table!$B$2:$B$78,0))</f>
        <v>Other health</v>
      </c>
      <c r="I2108" s="2" t="str">
        <f t="shared" si="32"/>
        <v>Veterinary Studies</v>
      </c>
    </row>
    <row r="2109" spans="2:9">
      <c r="B2109" s="53"/>
      <c r="C2109" s="11" t="s">
        <v>16</v>
      </c>
      <c r="D2109" s="12">
        <v>0</v>
      </c>
      <c r="E2109" s="12">
        <v>0</v>
      </c>
      <c r="F2109" s="12">
        <v>0</v>
      </c>
      <c r="G2109" s="12">
        <v>0</v>
      </c>
      <c r="H2109" s="2" t="str">
        <f>INDEX(foe_table!$A$2:$A$78,MATCH(IF(B2109=0,I2108,B2109),foe_table!$B$2:$B$78,0))</f>
        <v>Other health</v>
      </c>
      <c r="I2109" s="2" t="str">
        <f t="shared" si="32"/>
        <v>Veterinary Studies</v>
      </c>
    </row>
    <row r="2110" spans="2:9">
      <c r="B2110" s="53"/>
      <c r="C2110" s="11" t="s">
        <v>17</v>
      </c>
      <c r="D2110" s="12">
        <v>0</v>
      </c>
      <c r="E2110" s="12">
        <v>0</v>
      </c>
      <c r="F2110" s="12">
        <v>0</v>
      </c>
      <c r="G2110" s="12">
        <v>0</v>
      </c>
      <c r="H2110" s="2" t="str">
        <f>INDEX(foe_table!$A$2:$A$78,MATCH(IF(B2110=0,I2109,B2110),foe_table!$B$2:$B$78,0))</f>
        <v>Other health</v>
      </c>
      <c r="I2110" s="2" t="str">
        <f t="shared" si="32"/>
        <v>Veterinary Studies</v>
      </c>
    </row>
    <row r="2111" spans="2:9">
      <c r="B2111" s="53"/>
      <c r="C2111" s="11" t="s">
        <v>18</v>
      </c>
      <c r="D2111" s="12">
        <v>0</v>
      </c>
      <c r="E2111" s="12">
        <v>0</v>
      </c>
      <c r="F2111" s="12">
        <v>0</v>
      </c>
      <c r="G2111" s="12">
        <v>0</v>
      </c>
      <c r="H2111" s="2" t="str">
        <f>INDEX(foe_table!$A$2:$A$78,MATCH(IF(B2111=0,I2110,B2111),foe_table!$B$2:$B$78,0))</f>
        <v>Other health</v>
      </c>
      <c r="I2111" s="2" t="str">
        <f t="shared" si="32"/>
        <v>Veterinary Studies</v>
      </c>
    </row>
    <row r="2112" spans="2:9">
      <c r="B2112" s="53"/>
      <c r="C2112" s="11" t="s">
        <v>19</v>
      </c>
      <c r="D2112" s="12">
        <v>0</v>
      </c>
      <c r="E2112" s="12">
        <v>0</v>
      </c>
      <c r="F2112" s="12">
        <v>0</v>
      </c>
      <c r="G2112" s="12">
        <v>0</v>
      </c>
      <c r="H2112" s="2" t="str">
        <f>INDEX(foe_table!$A$2:$A$78,MATCH(IF(B2112=0,I2111,B2112),foe_table!$B$2:$B$78,0))</f>
        <v>Other health</v>
      </c>
      <c r="I2112" s="2" t="str">
        <f t="shared" si="32"/>
        <v>Veterinary Studies</v>
      </c>
    </row>
    <row r="2113" spans="2:9">
      <c r="B2113" s="53"/>
      <c r="C2113" s="11" t="s">
        <v>169</v>
      </c>
      <c r="D2113" s="12">
        <v>0</v>
      </c>
      <c r="E2113" s="12">
        <v>0</v>
      </c>
      <c r="F2113" s="12">
        <v>0</v>
      </c>
      <c r="G2113" s="12">
        <v>0</v>
      </c>
      <c r="H2113" s="2" t="str">
        <f>INDEX(foe_table!$A$2:$A$78,MATCH(IF(B2113=0,I2112,B2113),foe_table!$B$2:$B$78,0))</f>
        <v>Other health</v>
      </c>
      <c r="I2113" s="2" t="str">
        <f t="shared" si="32"/>
        <v>Veterinary Studies</v>
      </c>
    </row>
    <row r="2114" spans="2:9">
      <c r="B2114" s="53"/>
      <c r="C2114" s="11" t="s">
        <v>20</v>
      </c>
      <c r="D2114" s="12">
        <v>0</v>
      </c>
      <c r="E2114" s="12">
        <v>0</v>
      </c>
      <c r="F2114" s="12">
        <v>0</v>
      </c>
      <c r="G2114" s="12">
        <v>0</v>
      </c>
      <c r="H2114" s="2" t="str">
        <f>INDEX(foe_table!$A$2:$A$78,MATCH(IF(B2114=0,I2113,B2114),foe_table!$B$2:$B$78,0))</f>
        <v>Other health</v>
      </c>
      <c r="I2114" s="2" t="str">
        <f t="shared" si="32"/>
        <v>Veterinary Studies</v>
      </c>
    </row>
    <row r="2115" spans="2:9">
      <c r="B2115" s="53"/>
      <c r="C2115" s="11" t="s">
        <v>21</v>
      </c>
      <c r="D2115" s="12">
        <v>0</v>
      </c>
      <c r="E2115" s="12">
        <v>0</v>
      </c>
      <c r="F2115" s="12">
        <v>0</v>
      </c>
      <c r="G2115" s="12">
        <v>0</v>
      </c>
      <c r="H2115" s="2" t="str">
        <f>INDEX(foe_table!$A$2:$A$78,MATCH(IF(B2115=0,I2114,B2115),foe_table!$B$2:$B$78,0))</f>
        <v>Other health</v>
      </c>
      <c r="I2115" s="2" t="str">
        <f t="shared" si="32"/>
        <v>Veterinary Studies</v>
      </c>
    </row>
    <row r="2116" spans="2:9">
      <c r="B2116" s="53"/>
      <c r="C2116" s="11" t="s">
        <v>170</v>
      </c>
      <c r="D2116" s="12">
        <v>0</v>
      </c>
      <c r="E2116" s="12">
        <v>0</v>
      </c>
      <c r="F2116" s="12">
        <v>0</v>
      </c>
      <c r="G2116" s="12">
        <v>0</v>
      </c>
      <c r="H2116" s="2" t="str">
        <f>INDEX(foe_table!$A$2:$A$78,MATCH(IF(B2116=0,I2115,B2116),foe_table!$B$2:$B$78,0))</f>
        <v>Other health</v>
      </c>
      <c r="I2116" s="2" t="str">
        <f t="shared" si="32"/>
        <v>Veterinary Studies</v>
      </c>
    </row>
    <row r="2117" spans="2:9">
      <c r="B2117" s="53"/>
      <c r="C2117" s="11" t="s">
        <v>22</v>
      </c>
      <c r="D2117" s="12">
        <v>0</v>
      </c>
      <c r="E2117" s="12">
        <v>0</v>
      </c>
      <c r="F2117" s="12">
        <v>0</v>
      </c>
      <c r="G2117" s="12">
        <v>3</v>
      </c>
      <c r="H2117" s="2" t="str">
        <f>INDEX(foe_table!$A$2:$A$78,MATCH(IF(B2117=0,I2116,B2117),foe_table!$B$2:$B$78,0))</f>
        <v>Other health</v>
      </c>
      <c r="I2117" s="2" t="str">
        <f t="shared" si="32"/>
        <v>Veterinary Studies</v>
      </c>
    </row>
    <row r="2118" spans="2:9">
      <c r="B2118" s="53"/>
      <c r="C2118" s="11" t="s">
        <v>23</v>
      </c>
      <c r="D2118" s="12">
        <v>0</v>
      </c>
      <c r="E2118" s="12">
        <v>0</v>
      </c>
      <c r="F2118" s="12">
        <v>0</v>
      </c>
      <c r="G2118" s="12">
        <v>0</v>
      </c>
      <c r="H2118" s="2" t="str">
        <f>INDEX(foe_table!$A$2:$A$78,MATCH(IF(B2118=0,I2117,B2118),foe_table!$B$2:$B$78,0))</f>
        <v>Other health</v>
      </c>
      <c r="I2118" s="2" t="str">
        <f t="shared" si="32"/>
        <v>Veterinary Studies</v>
      </c>
    </row>
    <row r="2119" spans="2:9">
      <c r="B2119" s="53"/>
      <c r="C2119" s="11" t="s">
        <v>24</v>
      </c>
      <c r="D2119" s="12">
        <v>18</v>
      </c>
      <c r="E2119" s="12">
        <v>15</v>
      </c>
      <c r="F2119" s="12">
        <v>70</v>
      </c>
      <c r="G2119" s="12">
        <v>116</v>
      </c>
      <c r="H2119" s="2" t="str">
        <f>INDEX(foe_table!$A$2:$A$78,MATCH(IF(B2119=0,I2118,B2119),foe_table!$B$2:$B$78,0))</f>
        <v>Other health</v>
      </c>
      <c r="I2119" s="2" t="str">
        <f t="shared" si="32"/>
        <v>Veterinary Studies</v>
      </c>
    </row>
    <row r="2120" spans="2:9">
      <c r="B2120" s="52" t="s">
        <v>80</v>
      </c>
      <c r="C2120" s="11" t="s">
        <v>0</v>
      </c>
      <c r="D2120" s="12">
        <v>0</v>
      </c>
      <c r="E2120" s="12">
        <v>0</v>
      </c>
      <c r="F2120" s="12">
        <v>0</v>
      </c>
      <c r="G2120" s="12">
        <v>0</v>
      </c>
      <c r="H2120" s="2" t="str">
        <f>INDEX(foe_table!$A$2:$A$78,MATCH(IF(B2120=0,I2119,B2120),foe_table!$B$2:$B$78,0))</f>
        <v>Other health</v>
      </c>
      <c r="I2120" s="2" t="str">
        <f t="shared" si="32"/>
        <v>Public Health</v>
      </c>
    </row>
    <row r="2121" spans="2:9">
      <c r="B2121" s="53"/>
      <c r="C2121" s="11" t="s">
        <v>1</v>
      </c>
      <c r="D2121" s="12">
        <v>0</v>
      </c>
      <c r="E2121" s="12">
        <v>6</v>
      </c>
      <c r="F2121" s="12">
        <v>3</v>
      </c>
      <c r="G2121" s="12">
        <v>4</v>
      </c>
      <c r="H2121" s="2" t="str">
        <f>INDEX(foe_table!$A$2:$A$78,MATCH(IF(B2121=0,I2120,B2121),foe_table!$B$2:$B$78,0))</f>
        <v>Other health</v>
      </c>
      <c r="I2121" s="2" t="str">
        <f t="shared" si="32"/>
        <v>Public Health</v>
      </c>
    </row>
    <row r="2122" spans="2:9">
      <c r="B2122" s="53"/>
      <c r="C2122" s="11" t="s">
        <v>2</v>
      </c>
      <c r="D2122" s="12">
        <v>0</v>
      </c>
      <c r="E2122" s="12">
        <v>0</v>
      </c>
      <c r="F2122" s="12">
        <v>0</v>
      </c>
      <c r="G2122" s="12">
        <v>0</v>
      </c>
      <c r="H2122" s="2" t="str">
        <f>INDEX(foe_table!$A$2:$A$78,MATCH(IF(B2122=0,I2121,B2122),foe_table!$B$2:$B$78,0))</f>
        <v>Other health</v>
      </c>
      <c r="I2122" s="2" t="str">
        <f t="shared" si="32"/>
        <v>Public Health</v>
      </c>
    </row>
    <row r="2123" spans="2:9">
      <c r="B2123" s="53"/>
      <c r="C2123" s="11" t="s">
        <v>142</v>
      </c>
      <c r="D2123" s="12">
        <v>18</v>
      </c>
      <c r="E2123" s="12">
        <v>44</v>
      </c>
      <c r="F2123" s="12">
        <v>34</v>
      </c>
      <c r="G2123" s="12">
        <v>62</v>
      </c>
      <c r="H2123" s="2" t="str">
        <f>INDEX(foe_table!$A$2:$A$78,MATCH(IF(B2123=0,I2122,B2123),foe_table!$B$2:$B$78,0))</f>
        <v>Other health</v>
      </c>
      <c r="I2123" s="2" t="str">
        <f t="shared" si="32"/>
        <v>Public Health</v>
      </c>
    </row>
    <row r="2124" spans="2:9">
      <c r="B2124" s="53"/>
      <c r="C2124" s="11" t="s">
        <v>143</v>
      </c>
      <c r="D2124" s="12">
        <v>6</v>
      </c>
      <c r="E2124" s="12">
        <v>9</v>
      </c>
      <c r="F2124" s="12">
        <v>17</v>
      </c>
      <c r="G2124" s="12">
        <v>19</v>
      </c>
      <c r="H2124" s="2" t="str">
        <f>INDEX(foe_table!$A$2:$A$78,MATCH(IF(B2124=0,I2123,B2124),foe_table!$B$2:$B$78,0))</f>
        <v>Other health</v>
      </c>
      <c r="I2124" s="2" t="str">
        <f t="shared" si="32"/>
        <v>Public Health</v>
      </c>
    </row>
    <row r="2125" spans="2:9">
      <c r="B2125" s="53"/>
      <c r="C2125" s="11" t="s">
        <v>3</v>
      </c>
      <c r="D2125" s="12">
        <v>0</v>
      </c>
      <c r="E2125" s="12">
        <v>0</v>
      </c>
      <c r="F2125" s="12">
        <v>14</v>
      </c>
      <c r="G2125" s="12">
        <v>5</v>
      </c>
      <c r="H2125" s="2" t="str">
        <f>INDEX(foe_table!$A$2:$A$78,MATCH(IF(B2125=0,I2124,B2125),foe_table!$B$2:$B$78,0))</f>
        <v>Other health</v>
      </c>
      <c r="I2125" s="2" t="str">
        <f t="shared" si="32"/>
        <v>Public Health</v>
      </c>
    </row>
    <row r="2126" spans="2:9">
      <c r="B2126" s="53"/>
      <c r="C2126" s="11" t="s">
        <v>144</v>
      </c>
      <c r="D2126" s="12">
        <v>0</v>
      </c>
      <c r="E2126" s="12">
        <v>0</v>
      </c>
      <c r="F2126" s="12">
        <v>5</v>
      </c>
      <c r="G2126" s="12">
        <v>0</v>
      </c>
      <c r="H2126" s="2" t="str">
        <f>INDEX(foe_table!$A$2:$A$78,MATCH(IF(B2126=0,I2125,B2126),foe_table!$B$2:$B$78,0))</f>
        <v>Other health</v>
      </c>
      <c r="I2126" s="2" t="str">
        <f t="shared" si="32"/>
        <v>Public Health</v>
      </c>
    </row>
    <row r="2127" spans="2:9">
      <c r="B2127" s="53"/>
      <c r="C2127" s="11" t="s">
        <v>145</v>
      </c>
      <c r="D2127" s="12">
        <v>4</v>
      </c>
      <c r="E2127" s="12">
        <v>17</v>
      </c>
      <c r="F2127" s="12">
        <v>44</v>
      </c>
      <c r="G2127" s="12">
        <v>50</v>
      </c>
      <c r="H2127" s="2" t="str">
        <f>INDEX(foe_table!$A$2:$A$78,MATCH(IF(B2127=0,I2126,B2127),foe_table!$B$2:$B$78,0))</f>
        <v>Other health</v>
      </c>
      <c r="I2127" s="2" t="str">
        <f t="shared" si="32"/>
        <v>Public Health</v>
      </c>
    </row>
    <row r="2128" spans="2:9">
      <c r="B2128" s="53"/>
      <c r="C2128" s="11" t="s">
        <v>146</v>
      </c>
      <c r="D2128" s="12">
        <v>11</v>
      </c>
      <c r="E2128" s="12">
        <v>8</v>
      </c>
      <c r="F2128" s="12">
        <v>16</v>
      </c>
      <c r="G2128" s="12">
        <v>14</v>
      </c>
      <c r="H2128" s="2" t="str">
        <f>INDEX(foe_table!$A$2:$A$78,MATCH(IF(B2128=0,I2127,B2128),foe_table!$B$2:$B$78,0))</f>
        <v>Other health</v>
      </c>
      <c r="I2128" s="2" t="str">
        <f t="shared" si="32"/>
        <v>Public Health</v>
      </c>
    </row>
    <row r="2129" spans="2:9">
      <c r="B2129" s="53"/>
      <c r="C2129" s="11" t="s">
        <v>147</v>
      </c>
      <c r="D2129" s="12">
        <v>24</v>
      </c>
      <c r="E2129" s="12">
        <v>8</v>
      </c>
      <c r="F2129" s="12">
        <v>39</v>
      </c>
      <c r="G2129" s="12">
        <v>41</v>
      </c>
      <c r="H2129" s="2" t="str">
        <f>INDEX(foe_table!$A$2:$A$78,MATCH(IF(B2129=0,I2128,B2129),foe_table!$B$2:$B$78,0))</f>
        <v>Other health</v>
      </c>
      <c r="I2129" s="2" t="str">
        <f t="shared" si="32"/>
        <v>Public Health</v>
      </c>
    </row>
    <row r="2130" spans="2:9">
      <c r="B2130" s="53"/>
      <c r="C2130" s="11" t="s">
        <v>148</v>
      </c>
      <c r="D2130" s="12">
        <v>140</v>
      </c>
      <c r="E2130" s="12">
        <v>162</v>
      </c>
      <c r="F2130" s="12">
        <v>334</v>
      </c>
      <c r="G2130" s="12">
        <v>326</v>
      </c>
      <c r="H2130" s="2" t="str">
        <f>INDEX(foe_table!$A$2:$A$78,MATCH(IF(B2130=0,I2129,B2130),foe_table!$B$2:$B$78,0))</f>
        <v>Other health</v>
      </c>
      <c r="I2130" s="2" t="str">
        <f t="shared" ref="I2130:I2193" si="33">IF(B2130=0,I2129,B2130)</f>
        <v>Public Health</v>
      </c>
    </row>
    <row r="2131" spans="2:9">
      <c r="B2131" s="53"/>
      <c r="C2131" s="11" t="s">
        <v>149</v>
      </c>
      <c r="D2131" s="12">
        <v>0</v>
      </c>
      <c r="E2131" s="12">
        <v>0</v>
      </c>
      <c r="F2131" s="12">
        <v>0</v>
      </c>
      <c r="G2131" s="12">
        <v>0</v>
      </c>
      <c r="H2131" s="2" t="str">
        <f>INDEX(foe_table!$A$2:$A$78,MATCH(IF(B2131=0,I2130,B2131),foe_table!$B$2:$B$78,0))</f>
        <v>Other health</v>
      </c>
      <c r="I2131" s="2" t="str">
        <f t="shared" si="33"/>
        <v>Public Health</v>
      </c>
    </row>
    <row r="2132" spans="2:9">
      <c r="B2132" s="53"/>
      <c r="C2132" s="11" t="s">
        <v>150</v>
      </c>
      <c r="D2132" s="12">
        <v>9</v>
      </c>
      <c r="E2132" s="12">
        <v>0</v>
      </c>
      <c r="F2132" s="12">
        <v>29</v>
      </c>
      <c r="G2132" s="12">
        <v>18</v>
      </c>
      <c r="H2132" s="2" t="str">
        <f>INDEX(foe_table!$A$2:$A$78,MATCH(IF(B2132=0,I2131,B2132),foe_table!$B$2:$B$78,0))</f>
        <v>Other health</v>
      </c>
      <c r="I2132" s="2" t="str">
        <f t="shared" si="33"/>
        <v>Public Health</v>
      </c>
    </row>
    <row r="2133" spans="2:9">
      <c r="B2133" s="53"/>
      <c r="C2133" s="11" t="s">
        <v>4</v>
      </c>
      <c r="D2133" s="12">
        <v>0</v>
      </c>
      <c r="E2133" s="12">
        <v>0</v>
      </c>
      <c r="F2133" s="12">
        <v>0</v>
      </c>
      <c r="G2133" s="12">
        <v>0</v>
      </c>
      <c r="H2133" s="2" t="str">
        <f>INDEX(foe_table!$A$2:$A$78,MATCH(IF(B2133=0,I2132,B2133),foe_table!$B$2:$B$78,0))</f>
        <v>Other health</v>
      </c>
      <c r="I2133" s="2" t="str">
        <f t="shared" si="33"/>
        <v>Public Health</v>
      </c>
    </row>
    <row r="2134" spans="2:9">
      <c r="B2134" s="53"/>
      <c r="C2134" s="11" t="s">
        <v>151</v>
      </c>
      <c r="D2134" s="12">
        <v>11</v>
      </c>
      <c r="E2134" s="12">
        <v>9</v>
      </c>
      <c r="F2134" s="12">
        <v>11</v>
      </c>
      <c r="G2134" s="12">
        <v>8</v>
      </c>
      <c r="H2134" s="2" t="str">
        <f>INDEX(foe_table!$A$2:$A$78,MATCH(IF(B2134=0,I2133,B2134),foe_table!$B$2:$B$78,0))</f>
        <v>Other health</v>
      </c>
      <c r="I2134" s="2" t="str">
        <f t="shared" si="33"/>
        <v>Public Health</v>
      </c>
    </row>
    <row r="2135" spans="2:9">
      <c r="B2135" s="53"/>
      <c r="C2135" s="11" t="s">
        <v>152</v>
      </c>
      <c r="D2135" s="12">
        <v>0</v>
      </c>
      <c r="E2135" s="12">
        <v>0</v>
      </c>
      <c r="F2135" s="12">
        <v>0</v>
      </c>
      <c r="G2135" s="12">
        <v>0</v>
      </c>
      <c r="H2135" s="2" t="str">
        <f>INDEX(foe_table!$A$2:$A$78,MATCH(IF(B2135=0,I2134,B2135),foe_table!$B$2:$B$78,0))</f>
        <v>Other health</v>
      </c>
      <c r="I2135" s="2" t="str">
        <f t="shared" si="33"/>
        <v>Public Health</v>
      </c>
    </row>
    <row r="2136" spans="2:9">
      <c r="B2136" s="53"/>
      <c r="C2136" s="11" t="s">
        <v>153</v>
      </c>
      <c r="D2136" s="12">
        <v>0</v>
      </c>
      <c r="E2136" s="12">
        <v>0</v>
      </c>
      <c r="F2136" s="12">
        <v>0</v>
      </c>
      <c r="G2136" s="12">
        <v>0</v>
      </c>
      <c r="H2136" s="2" t="str">
        <f>INDEX(foe_table!$A$2:$A$78,MATCH(IF(B2136=0,I2135,B2136),foe_table!$B$2:$B$78,0))</f>
        <v>Other health</v>
      </c>
      <c r="I2136" s="2" t="str">
        <f t="shared" si="33"/>
        <v>Public Health</v>
      </c>
    </row>
    <row r="2137" spans="2:9">
      <c r="B2137" s="53"/>
      <c r="C2137" s="11" t="s">
        <v>154</v>
      </c>
      <c r="D2137" s="12">
        <v>3</v>
      </c>
      <c r="E2137" s="12">
        <v>5</v>
      </c>
      <c r="F2137" s="12">
        <v>0</v>
      </c>
      <c r="G2137" s="12">
        <v>0</v>
      </c>
      <c r="H2137" s="2" t="str">
        <f>INDEX(foe_table!$A$2:$A$78,MATCH(IF(B2137=0,I2136,B2137),foe_table!$B$2:$B$78,0))</f>
        <v>Other health</v>
      </c>
      <c r="I2137" s="2" t="str">
        <f t="shared" si="33"/>
        <v>Public Health</v>
      </c>
    </row>
    <row r="2138" spans="2:9">
      <c r="B2138" s="53"/>
      <c r="C2138" s="11" t="s">
        <v>5</v>
      </c>
      <c r="D2138" s="12">
        <v>3</v>
      </c>
      <c r="E2138" s="12">
        <v>0</v>
      </c>
      <c r="F2138" s="12">
        <v>0</v>
      </c>
      <c r="G2138" s="12">
        <v>0</v>
      </c>
      <c r="H2138" s="2" t="str">
        <f>INDEX(foe_table!$A$2:$A$78,MATCH(IF(B2138=0,I2137,B2138),foe_table!$B$2:$B$78,0))</f>
        <v>Other health</v>
      </c>
      <c r="I2138" s="2" t="str">
        <f t="shared" si="33"/>
        <v>Public Health</v>
      </c>
    </row>
    <row r="2139" spans="2:9">
      <c r="B2139" s="53"/>
      <c r="C2139" s="11" t="s">
        <v>155</v>
      </c>
      <c r="D2139" s="12">
        <v>0</v>
      </c>
      <c r="E2139" s="12">
        <v>0</v>
      </c>
      <c r="F2139" s="12">
        <v>4</v>
      </c>
      <c r="G2139" s="12">
        <v>0</v>
      </c>
      <c r="H2139" s="2" t="str">
        <f>INDEX(foe_table!$A$2:$A$78,MATCH(IF(B2139=0,I2138,B2139),foe_table!$B$2:$B$78,0))</f>
        <v>Other health</v>
      </c>
      <c r="I2139" s="2" t="str">
        <f t="shared" si="33"/>
        <v>Public Health</v>
      </c>
    </row>
    <row r="2140" spans="2:9">
      <c r="B2140" s="53"/>
      <c r="C2140" s="11" t="s">
        <v>156</v>
      </c>
      <c r="D2140" s="12">
        <v>0</v>
      </c>
      <c r="E2140" s="12">
        <v>0</v>
      </c>
      <c r="F2140" s="12">
        <v>3</v>
      </c>
      <c r="G2140" s="12">
        <v>0</v>
      </c>
      <c r="H2140" s="2" t="str">
        <f>INDEX(foe_table!$A$2:$A$78,MATCH(IF(B2140=0,I2139,B2140),foe_table!$B$2:$B$78,0))</f>
        <v>Other health</v>
      </c>
      <c r="I2140" s="2" t="str">
        <f t="shared" si="33"/>
        <v>Public Health</v>
      </c>
    </row>
    <row r="2141" spans="2:9">
      <c r="B2141" s="53"/>
      <c r="C2141" s="11" t="s">
        <v>6</v>
      </c>
      <c r="D2141" s="12">
        <v>0</v>
      </c>
      <c r="E2141" s="12">
        <v>0</v>
      </c>
      <c r="F2141" s="12">
        <v>0</v>
      </c>
      <c r="G2141" s="12">
        <v>0</v>
      </c>
      <c r="H2141" s="2" t="str">
        <f>INDEX(foe_table!$A$2:$A$78,MATCH(IF(B2141=0,I2140,B2141),foe_table!$B$2:$B$78,0))</f>
        <v>Other health</v>
      </c>
      <c r="I2141" s="2" t="str">
        <f t="shared" si="33"/>
        <v>Public Health</v>
      </c>
    </row>
    <row r="2142" spans="2:9">
      <c r="B2142" s="53"/>
      <c r="C2142" s="11" t="s">
        <v>7</v>
      </c>
      <c r="D2142" s="12">
        <v>29</v>
      </c>
      <c r="E2142" s="12">
        <v>16</v>
      </c>
      <c r="F2142" s="12">
        <v>66</v>
      </c>
      <c r="G2142" s="12">
        <v>49</v>
      </c>
      <c r="H2142" s="2" t="str">
        <f>INDEX(foe_table!$A$2:$A$78,MATCH(IF(B2142=0,I2141,B2142),foe_table!$B$2:$B$78,0))</f>
        <v>Other health</v>
      </c>
      <c r="I2142" s="2" t="str">
        <f t="shared" si="33"/>
        <v>Public Health</v>
      </c>
    </row>
    <row r="2143" spans="2:9">
      <c r="B2143" s="53"/>
      <c r="C2143" s="11" t="s">
        <v>157</v>
      </c>
      <c r="D2143" s="12">
        <v>5</v>
      </c>
      <c r="E2143" s="12">
        <v>8</v>
      </c>
      <c r="F2143" s="12">
        <v>19</v>
      </c>
      <c r="G2143" s="12">
        <v>17</v>
      </c>
      <c r="H2143" s="2" t="str">
        <f>INDEX(foe_table!$A$2:$A$78,MATCH(IF(B2143=0,I2142,B2143),foe_table!$B$2:$B$78,0))</f>
        <v>Other health</v>
      </c>
      <c r="I2143" s="2" t="str">
        <f t="shared" si="33"/>
        <v>Public Health</v>
      </c>
    </row>
    <row r="2144" spans="2:9">
      <c r="B2144" s="53"/>
      <c r="C2144" s="11" t="s">
        <v>8</v>
      </c>
      <c r="D2144" s="12">
        <v>5</v>
      </c>
      <c r="E2144" s="12">
        <v>0</v>
      </c>
      <c r="F2144" s="12">
        <v>19</v>
      </c>
      <c r="G2144" s="12">
        <v>6</v>
      </c>
      <c r="H2144" s="2" t="str">
        <f>INDEX(foe_table!$A$2:$A$78,MATCH(IF(B2144=0,I2143,B2144),foe_table!$B$2:$B$78,0))</f>
        <v>Other health</v>
      </c>
      <c r="I2144" s="2" t="str">
        <f t="shared" si="33"/>
        <v>Public Health</v>
      </c>
    </row>
    <row r="2145" spans="2:9">
      <c r="B2145" s="53"/>
      <c r="C2145" s="11" t="s">
        <v>158</v>
      </c>
      <c r="D2145" s="12">
        <v>6</v>
      </c>
      <c r="E2145" s="12">
        <v>6</v>
      </c>
      <c r="F2145" s="12">
        <v>4</v>
      </c>
      <c r="G2145" s="12">
        <v>4</v>
      </c>
      <c r="H2145" s="2" t="str">
        <f>INDEX(foe_table!$A$2:$A$78,MATCH(IF(B2145=0,I2144,B2145),foe_table!$B$2:$B$78,0))</f>
        <v>Other health</v>
      </c>
      <c r="I2145" s="2" t="str">
        <f t="shared" si="33"/>
        <v>Public Health</v>
      </c>
    </row>
    <row r="2146" spans="2:9">
      <c r="B2146" s="53"/>
      <c r="C2146" s="11" t="s">
        <v>159</v>
      </c>
      <c r="D2146" s="12">
        <v>4</v>
      </c>
      <c r="E2146" s="12">
        <v>0</v>
      </c>
      <c r="F2146" s="12">
        <v>15</v>
      </c>
      <c r="G2146" s="12">
        <v>11</v>
      </c>
      <c r="H2146" s="2" t="str">
        <f>INDEX(foe_table!$A$2:$A$78,MATCH(IF(B2146=0,I2145,B2146),foe_table!$B$2:$B$78,0))</f>
        <v>Other health</v>
      </c>
      <c r="I2146" s="2" t="str">
        <f t="shared" si="33"/>
        <v>Public Health</v>
      </c>
    </row>
    <row r="2147" spans="2:9">
      <c r="B2147" s="53"/>
      <c r="C2147" s="11" t="s">
        <v>9</v>
      </c>
      <c r="D2147" s="12">
        <v>0</v>
      </c>
      <c r="E2147" s="12">
        <v>0</v>
      </c>
      <c r="F2147" s="12">
        <v>0</v>
      </c>
      <c r="G2147" s="12">
        <v>0</v>
      </c>
      <c r="H2147" s="2" t="str">
        <f>INDEX(foe_table!$A$2:$A$78,MATCH(IF(B2147=0,I2146,B2147),foe_table!$B$2:$B$78,0))</f>
        <v>Other health</v>
      </c>
      <c r="I2147" s="2" t="str">
        <f t="shared" si="33"/>
        <v>Public Health</v>
      </c>
    </row>
    <row r="2148" spans="2:9">
      <c r="B2148" s="53"/>
      <c r="C2148" s="11" t="s">
        <v>160</v>
      </c>
      <c r="D2148" s="12">
        <v>5</v>
      </c>
      <c r="E2148" s="12">
        <v>3</v>
      </c>
      <c r="F2148" s="12">
        <v>49</v>
      </c>
      <c r="G2148" s="12">
        <v>40</v>
      </c>
      <c r="H2148" s="2" t="str">
        <f>INDEX(foe_table!$A$2:$A$78,MATCH(IF(B2148=0,I2147,B2148),foe_table!$B$2:$B$78,0))</f>
        <v>Other health</v>
      </c>
      <c r="I2148" s="2" t="str">
        <f t="shared" si="33"/>
        <v>Public Health</v>
      </c>
    </row>
    <row r="2149" spans="2:9">
      <c r="B2149" s="53"/>
      <c r="C2149" s="11" t="s">
        <v>10</v>
      </c>
      <c r="D2149" s="12">
        <v>0</v>
      </c>
      <c r="E2149" s="12">
        <v>0</v>
      </c>
      <c r="F2149" s="12">
        <v>6</v>
      </c>
      <c r="G2149" s="12">
        <v>4</v>
      </c>
      <c r="H2149" s="2" t="str">
        <f>INDEX(foe_table!$A$2:$A$78,MATCH(IF(B2149=0,I2148,B2149),foe_table!$B$2:$B$78,0))</f>
        <v>Other health</v>
      </c>
      <c r="I2149" s="2" t="str">
        <f t="shared" si="33"/>
        <v>Public Health</v>
      </c>
    </row>
    <row r="2150" spans="2:9">
      <c r="B2150" s="53"/>
      <c r="C2150" s="11" t="s">
        <v>161</v>
      </c>
      <c r="D2150" s="12">
        <v>0</v>
      </c>
      <c r="E2150" s="12">
        <v>3</v>
      </c>
      <c r="F2150" s="12">
        <v>16</v>
      </c>
      <c r="G2150" s="12">
        <v>18</v>
      </c>
      <c r="H2150" s="2" t="str">
        <f>INDEX(foe_table!$A$2:$A$78,MATCH(IF(B2150=0,I2149,B2150),foe_table!$B$2:$B$78,0))</f>
        <v>Other health</v>
      </c>
      <c r="I2150" s="2" t="str">
        <f t="shared" si="33"/>
        <v>Public Health</v>
      </c>
    </row>
    <row r="2151" spans="2:9">
      <c r="B2151" s="53"/>
      <c r="C2151" s="11" t="s">
        <v>162</v>
      </c>
      <c r="D2151" s="12">
        <v>0</v>
      </c>
      <c r="E2151" s="12">
        <v>4</v>
      </c>
      <c r="F2151" s="12">
        <v>23</v>
      </c>
      <c r="G2151" s="12">
        <v>11</v>
      </c>
      <c r="H2151" s="2" t="str">
        <f>INDEX(foe_table!$A$2:$A$78,MATCH(IF(B2151=0,I2150,B2151),foe_table!$B$2:$B$78,0))</f>
        <v>Other health</v>
      </c>
      <c r="I2151" s="2" t="str">
        <f t="shared" si="33"/>
        <v>Public Health</v>
      </c>
    </row>
    <row r="2152" spans="2:9">
      <c r="B2152" s="53"/>
      <c r="C2152" s="11" t="s">
        <v>163</v>
      </c>
      <c r="D2152" s="12">
        <v>0</v>
      </c>
      <c r="E2152" s="12">
        <v>0</v>
      </c>
      <c r="F2152" s="12">
        <v>4</v>
      </c>
      <c r="G2152" s="12">
        <v>9</v>
      </c>
      <c r="H2152" s="2" t="str">
        <f>INDEX(foe_table!$A$2:$A$78,MATCH(IF(B2152=0,I2151,B2152),foe_table!$B$2:$B$78,0))</f>
        <v>Other health</v>
      </c>
      <c r="I2152" s="2" t="str">
        <f t="shared" si="33"/>
        <v>Public Health</v>
      </c>
    </row>
    <row r="2153" spans="2:9">
      <c r="B2153" s="53"/>
      <c r="C2153" s="11" t="s">
        <v>11</v>
      </c>
      <c r="D2153" s="12">
        <v>0</v>
      </c>
      <c r="E2153" s="12">
        <v>3</v>
      </c>
      <c r="F2153" s="12">
        <v>5</v>
      </c>
      <c r="G2153" s="12">
        <v>0</v>
      </c>
      <c r="H2153" s="2" t="str">
        <f>INDEX(foe_table!$A$2:$A$78,MATCH(IF(B2153=0,I2152,B2153),foe_table!$B$2:$B$78,0))</f>
        <v>Other health</v>
      </c>
      <c r="I2153" s="2" t="str">
        <f t="shared" si="33"/>
        <v>Public Health</v>
      </c>
    </row>
    <row r="2154" spans="2:9">
      <c r="B2154" s="53"/>
      <c r="C2154" s="11" t="s">
        <v>164</v>
      </c>
      <c r="D2154" s="12">
        <v>5</v>
      </c>
      <c r="E2154" s="12">
        <v>9</v>
      </c>
      <c r="F2154" s="12">
        <v>5</v>
      </c>
      <c r="G2154" s="12">
        <v>12</v>
      </c>
      <c r="H2154" s="2" t="str">
        <f>INDEX(foe_table!$A$2:$A$78,MATCH(IF(B2154=0,I2153,B2154),foe_table!$B$2:$B$78,0))</f>
        <v>Other health</v>
      </c>
      <c r="I2154" s="2" t="str">
        <f t="shared" si="33"/>
        <v>Public Health</v>
      </c>
    </row>
    <row r="2155" spans="2:9">
      <c r="B2155" s="53"/>
      <c r="C2155" s="11" t="s">
        <v>12</v>
      </c>
      <c r="D2155" s="12">
        <v>0</v>
      </c>
      <c r="E2155" s="12">
        <v>0</v>
      </c>
      <c r="F2155" s="12">
        <v>0</v>
      </c>
      <c r="G2155" s="12">
        <v>0</v>
      </c>
      <c r="H2155" s="2" t="str">
        <f>INDEX(foe_table!$A$2:$A$78,MATCH(IF(B2155=0,I2154,B2155),foe_table!$B$2:$B$78,0))</f>
        <v>Other health</v>
      </c>
      <c r="I2155" s="2" t="str">
        <f t="shared" si="33"/>
        <v>Public Health</v>
      </c>
    </row>
    <row r="2156" spans="2:9">
      <c r="B2156" s="53"/>
      <c r="C2156" s="11" t="s">
        <v>165</v>
      </c>
      <c r="D2156" s="12">
        <v>0</v>
      </c>
      <c r="E2156" s="12">
        <v>4</v>
      </c>
      <c r="F2156" s="12">
        <v>3</v>
      </c>
      <c r="G2156" s="12">
        <v>9</v>
      </c>
      <c r="H2156" s="2" t="str">
        <f>INDEX(foe_table!$A$2:$A$78,MATCH(IF(B2156=0,I2155,B2156),foe_table!$B$2:$B$78,0))</f>
        <v>Other health</v>
      </c>
      <c r="I2156" s="2" t="str">
        <f t="shared" si="33"/>
        <v>Public Health</v>
      </c>
    </row>
    <row r="2157" spans="2:9">
      <c r="B2157" s="53"/>
      <c r="C2157" s="11" t="s">
        <v>13</v>
      </c>
      <c r="D2157" s="12">
        <v>7</v>
      </c>
      <c r="E2157" s="12">
        <v>0</v>
      </c>
      <c r="F2157" s="12">
        <v>27</v>
      </c>
      <c r="G2157" s="12">
        <v>3</v>
      </c>
      <c r="H2157" s="2" t="str">
        <f>INDEX(foe_table!$A$2:$A$78,MATCH(IF(B2157=0,I2156,B2157),foe_table!$B$2:$B$78,0))</f>
        <v>Other health</v>
      </c>
      <c r="I2157" s="2" t="str">
        <f t="shared" si="33"/>
        <v>Public Health</v>
      </c>
    </row>
    <row r="2158" spans="2:9">
      <c r="B2158" s="53"/>
      <c r="C2158" s="11" t="s">
        <v>166</v>
      </c>
      <c r="D2158" s="12">
        <v>0</v>
      </c>
      <c r="E2158" s="12">
        <v>0</v>
      </c>
      <c r="F2158" s="12">
        <v>0</v>
      </c>
      <c r="G2158" s="12">
        <v>3</v>
      </c>
      <c r="H2158" s="2" t="str">
        <f>INDEX(foe_table!$A$2:$A$78,MATCH(IF(B2158=0,I2157,B2158),foe_table!$B$2:$B$78,0))</f>
        <v>Other health</v>
      </c>
      <c r="I2158" s="2" t="str">
        <f t="shared" si="33"/>
        <v>Public Health</v>
      </c>
    </row>
    <row r="2159" spans="2:9">
      <c r="B2159" s="53"/>
      <c r="C2159" s="11" t="s">
        <v>14</v>
      </c>
      <c r="D2159" s="12">
        <v>0</v>
      </c>
      <c r="E2159" s="12">
        <v>0</v>
      </c>
      <c r="F2159" s="12">
        <v>0</v>
      </c>
      <c r="G2159" s="12">
        <v>0</v>
      </c>
      <c r="H2159" s="2" t="str">
        <f>INDEX(foe_table!$A$2:$A$78,MATCH(IF(B2159=0,I2158,B2159),foe_table!$B$2:$B$78,0))</f>
        <v>Other health</v>
      </c>
      <c r="I2159" s="2" t="str">
        <f t="shared" si="33"/>
        <v>Public Health</v>
      </c>
    </row>
    <row r="2160" spans="2:9">
      <c r="B2160" s="53"/>
      <c r="C2160" s="11" t="s">
        <v>167</v>
      </c>
      <c r="D2160" s="12">
        <v>0</v>
      </c>
      <c r="E2160" s="12">
        <v>0</v>
      </c>
      <c r="F2160" s="12">
        <v>3</v>
      </c>
      <c r="G2160" s="12">
        <v>0</v>
      </c>
      <c r="H2160" s="2" t="str">
        <f>INDEX(foe_table!$A$2:$A$78,MATCH(IF(B2160=0,I2159,B2160),foe_table!$B$2:$B$78,0))</f>
        <v>Other health</v>
      </c>
      <c r="I2160" s="2" t="str">
        <f t="shared" si="33"/>
        <v>Public Health</v>
      </c>
    </row>
    <row r="2161" spans="2:9">
      <c r="B2161" s="53"/>
      <c r="C2161" s="11" t="s">
        <v>15</v>
      </c>
      <c r="D2161" s="12">
        <v>0</v>
      </c>
      <c r="E2161" s="12">
        <v>0</v>
      </c>
      <c r="F2161" s="12">
        <v>0</v>
      </c>
      <c r="G2161" s="12">
        <v>0</v>
      </c>
      <c r="H2161" s="2" t="str">
        <f>INDEX(foe_table!$A$2:$A$78,MATCH(IF(B2161=0,I2160,B2161),foe_table!$B$2:$B$78,0))</f>
        <v>Other health</v>
      </c>
      <c r="I2161" s="2" t="str">
        <f t="shared" si="33"/>
        <v>Public Health</v>
      </c>
    </row>
    <row r="2162" spans="2:9">
      <c r="B2162" s="53"/>
      <c r="C2162" s="11" t="s">
        <v>168</v>
      </c>
      <c r="D2162" s="12">
        <v>0</v>
      </c>
      <c r="E2162" s="12">
        <v>4</v>
      </c>
      <c r="F2162" s="12">
        <v>0</v>
      </c>
      <c r="G2162" s="12">
        <v>0</v>
      </c>
      <c r="H2162" s="2" t="str">
        <f>INDEX(foe_table!$A$2:$A$78,MATCH(IF(B2162=0,I2161,B2162),foe_table!$B$2:$B$78,0))</f>
        <v>Other health</v>
      </c>
      <c r="I2162" s="2" t="str">
        <f t="shared" si="33"/>
        <v>Public Health</v>
      </c>
    </row>
    <row r="2163" spans="2:9">
      <c r="B2163" s="53"/>
      <c r="C2163" s="11" t="s">
        <v>16</v>
      </c>
      <c r="D2163" s="12">
        <v>0</v>
      </c>
      <c r="E2163" s="12">
        <v>0</v>
      </c>
      <c r="F2163" s="12">
        <v>0</v>
      </c>
      <c r="G2163" s="12">
        <v>0</v>
      </c>
      <c r="H2163" s="2" t="str">
        <f>INDEX(foe_table!$A$2:$A$78,MATCH(IF(B2163=0,I2162,B2163),foe_table!$B$2:$B$78,0))</f>
        <v>Other health</v>
      </c>
      <c r="I2163" s="2" t="str">
        <f t="shared" si="33"/>
        <v>Public Health</v>
      </c>
    </row>
    <row r="2164" spans="2:9">
      <c r="B2164" s="53"/>
      <c r="C2164" s="11" t="s">
        <v>17</v>
      </c>
      <c r="D2164" s="12">
        <v>0</v>
      </c>
      <c r="E2164" s="12">
        <v>0</v>
      </c>
      <c r="F2164" s="12">
        <v>0</v>
      </c>
      <c r="G2164" s="12">
        <v>0</v>
      </c>
      <c r="H2164" s="2" t="str">
        <f>INDEX(foe_table!$A$2:$A$78,MATCH(IF(B2164=0,I2163,B2164),foe_table!$B$2:$B$78,0))</f>
        <v>Other health</v>
      </c>
      <c r="I2164" s="2" t="str">
        <f t="shared" si="33"/>
        <v>Public Health</v>
      </c>
    </row>
    <row r="2165" spans="2:9">
      <c r="B2165" s="53"/>
      <c r="C2165" s="11" t="s">
        <v>18</v>
      </c>
      <c r="D2165" s="12">
        <v>0</v>
      </c>
      <c r="E2165" s="12">
        <v>0</v>
      </c>
      <c r="F2165" s="12">
        <v>0</v>
      </c>
      <c r="G2165" s="12">
        <v>0</v>
      </c>
      <c r="H2165" s="2" t="str">
        <f>INDEX(foe_table!$A$2:$A$78,MATCH(IF(B2165=0,I2164,B2165),foe_table!$B$2:$B$78,0))</f>
        <v>Other health</v>
      </c>
      <c r="I2165" s="2" t="str">
        <f t="shared" si="33"/>
        <v>Public Health</v>
      </c>
    </row>
    <row r="2166" spans="2:9">
      <c r="B2166" s="53"/>
      <c r="C2166" s="11" t="s">
        <v>19</v>
      </c>
      <c r="D2166" s="12">
        <v>4</v>
      </c>
      <c r="E2166" s="12">
        <v>5</v>
      </c>
      <c r="F2166" s="12">
        <v>0</v>
      </c>
      <c r="G2166" s="12">
        <v>0</v>
      </c>
      <c r="H2166" s="2" t="str">
        <f>INDEX(foe_table!$A$2:$A$78,MATCH(IF(B2166=0,I2165,B2166),foe_table!$B$2:$B$78,0))</f>
        <v>Other health</v>
      </c>
      <c r="I2166" s="2" t="str">
        <f t="shared" si="33"/>
        <v>Public Health</v>
      </c>
    </row>
    <row r="2167" spans="2:9">
      <c r="B2167" s="53"/>
      <c r="C2167" s="11" t="s">
        <v>169</v>
      </c>
      <c r="D2167" s="12">
        <v>3</v>
      </c>
      <c r="E2167" s="12">
        <v>0</v>
      </c>
      <c r="F2167" s="12">
        <v>0</v>
      </c>
      <c r="G2167" s="12">
        <v>0</v>
      </c>
      <c r="H2167" s="2" t="str">
        <f>INDEX(foe_table!$A$2:$A$78,MATCH(IF(B2167=0,I2166,B2167),foe_table!$B$2:$B$78,0))</f>
        <v>Other health</v>
      </c>
      <c r="I2167" s="2" t="str">
        <f t="shared" si="33"/>
        <v>Public Health</v>
      </c>
    </row>
    <row r="2168" spans="2:9">
      <c r="B2168" s="53"/>
      <c r="C2168" s="11" t="s">
        <v>20</v>
      </c>
      <c r="D2168" s="12">
        <v>0</v>
      </c>
      <c r="E2168" s="12">
        <v>0</v>
      </c>
      <c r="F2168" s="12">
        <v>0</v>
      </c>
      <c r="G2168" s="12">
        <v>0</v>
      </c>
      <c r="H2168" s="2" t="str">
        <f>INDEX(foe_table!$A$2:$A$78,MATCH(IF(B2168=0,I2167,B2168),foe_table!$B$2:$B$78,0))</f>
        <v>Other health</v>
      </c>
      <c r="I2168" s="2" t="str">
        <f t="shared" si="33"/>
        <v>Public Health</v>
      </c>
    </row>
    <row r="2169" spans="2:9">
      <c r="B2169" s="53"/>
      <c r="C2169" s="11" t="s">
        <v>21</v>
      </c>
      <c r="D2169" s="12">
        <v>0</v>
      </c>
      <c r="E2169" s="12">
        <v>0</v>
      </c>
      <c r="F2169" s="12">
        <v>0</v>
      </c>
      <c r="G2169" s="12">
        <v>0</v>
      </c>
      <c r="H2169" s="2" t="str">
        <f>INDEX(foe_table!$A$2:$A$78,MATCH(IF(B2169=0,I2168,B2169),foe_table!$B$2:$B$78,0))</f>
        <v>Other health</v>
      </c>
      <c r="I2169" s="2" t="str">
        <f t="shared" si="33"/>
        <v>Public Health</v>
      </c>
    </row>
    <row r="2170" spans="2:9">
      <c r="B2170" s="53"/>
      <c r="C2170" s="11" t="s">
        <v>170</v>
      </c>
      <c r="D2170" s="12">
        <v>3</v>
      </c>
      <c r="E2170" s="12">
        <v>0</v>
      </c>
      <c r="F2170" s="12">
        <v>5</v>
      </c>
      <c r="G2170" s="12">
        <v>3</v>
      </c>
      <c r="H2170" s="2" t="str">
        <f>INDEX(foe_table!$A$2:$A$78,MATCH(IF(B2170=0,I2169,B2170),foe_table!$B$2:$B$78,0))</f>
        <v>Other health</v>
      </c>
      <c r="I2170" s="2" t="str">
        <f t="shared" si="33"/>
        <v>Public Health</v>
      </c>
    </row>
    <row r="2171" spans="2:9">
      <c r="B2171" s="53"/>
      <c r="C2171" s="11" t="s">
        <v>22</v>
      </c>
      <c r="D2171" s="12">
        <v>4</v>
      </c>
      <c r="E2171" s="12">
        <v>0</v>
      </c>
      <c r="F2171" s="12">
        <v>7</v>
      </c>
      <c r="G2171" s="12">
        <v>12</v>
      </c>
      <c r="H2171" s="2" t="str">
        <f>INDEX(foe_table!$A$2:$A$78,MATCH(IF(B2171=0,I2170,B2171),foe_table!$B$2:$B$78,0))</f>
        <v>Other health</v>
      </c>
      <c r="I2171" s="2" t="str">
        <f t="shared" si="33"/>
        <v>Public Health</v>
      </c>
    </row>
    <row r="2172" spans="2:9">
      <c r="B2172" s="53"/>
      <c r="C2172" s="11" t="s">
        <v>23</v>
      </c>
      <c r="D2172" s="12">
        <v>0</v>
      </c>
      <c r="E2172" s="12">
        <v>0</v>
      </c>
      <c r="F2172" s="12">
        <v>7</v>
      </c>
      <c r="G2172" s="12">
        <v>0</v>
      </c>
      <c r="H2172" s="2" t="str">
        <f>INDEX(foe_table!$A$2:$A$78,MATCH(IF(B2172=0,I2171,B2172),foe_table!$B$2:$B$78,0))</f>
        <v>Other health</v>
      </c>
      <c r="I2172" s="2" t="str">
        <f t="shared" si="33"/>
        <v>Public Health</v>
      </c>
    </row>
    <row r="2173" spans="2:9">
      <c r="B2173" s="53"/>
      <c r="C2173" s="11" t="s">
        <v>24</v>
      </c>
      <c r="D2173" s="12">
        <v>31</v>
      </c>
      <c r="E2173" s="12">
        <v>20</v>
      </c>
      <c r="F2173" s="12">
        <v>84</v>
      </c>
      <c r="G2173" s="12">
        <v>118</v>
      </c>
      <c r="H2173" s="2" t="str">
        <f>INDEX(foe_table!$A$2:$A$78,MATCH(IF(B2173=0,I2172,B2173),foe_table!$B$2:$B$78,0))</f>
        <v>Other health</v>
      </c>
      <c r="I2173" s="2" t="str">
        <f t="shared" si="33"/>
        <v>Public Health</v>
      </c>
    </row>
    <row r="2174" spans="2:9">
      <c r="B2174" s="52" t="s">
        <v>81</v>
      </c>
      <c r="C2174" s="11" t="s">
        <v>0</v>
      </c>
      <c r="D2174" s="12">
        <v>0</v>
      </c>
      <c r="E2174" s="12">
        <v>0</v>
      </c>
      <c r="F2174" s="12">
        <v>0</v>
      </c>
      <c r="G2174" s="12">
        <v>0</v>
      </c>
      <c r="H2174" s="2" t="str">
        <f>INDEX(foe_table!$A$2:$A$78,MATCH(IF(B2174=0,I2173,B2174),foe_table!$B$2:$B$78,0))</f>
        <v>Other health</v>
      </c>
      <c r="I2174" s="2" t="str">
        <f t="shared" si="33"/>
        <v>Radiography</v>
      </c>
    </row>
    <row r="2175" spans="2:9">
      <c r="B2175" s="53"/>
      <c r="C2175" s="11" t="s">
        <v>1</v>
      </c>
      <c r="D2175" s="12">
        <v>0</v>
      </c>
      <c r="E2175" s="12">
        <v>3</v>
      </c>
      <c r="F2175" s="12">
        <v>0</v>
      </c>
      <c r="G2175" s="12">
        <v>5</v>
      </c>
      <c r="H2175" s="2" t="str">
        <f>INDEX(foe_table!$A$2:$A$78,MATCH(IF(B2175=0,I2174,B2175),foe_table!$B$2:$B$78,0))</f>
        <v>Other health</v>
      </c>
      <c r="I2175" s="2" t="str">
        <f t="shared" si="33"/>
        <v>Radiography</v>
      </c>
    </row>
    <row r="2176" spans="2:9">
      <c r="B2176" s="53"/>
      <c r="C2176" s="11" t="s">
        <v>2</v>
      </c>
      <c r="D2176" s="12">
        <v>0</v>
      </c>
      <c r="E2176" s="12">
        <v>0</v>
      </c>
      <c r="F2176" s="12">
        <v>0</v>
      </c>
      <c r="G2176" s="12">
        <v>0</v>
      </c>
      <c r="H2176" s="2" t="str">
        <f>INDEX(foe_table!$A$2:$A$78,MATCH(IF(B2176=0,I2175,B2176),foe_table!$B$2:$B$78,0))</f>
        <v>Other health</v>
      </c>
      <c r="I2176" s="2" t="str">
        <f t="shared" si="33"/>
        <v>Radiography</v>
      </c>
    </row>
    <row r="2177" spans="2:9">
      <c r="B2177" s="53"/>
      <c r="C2177" s="11" t="s">
        <v>142</v>
      </c>
      <c r="D2177" s="12">
        <v>5</v>
      </c>
      <c r="E2177" s="12">
        <v>10</v>
      </c>
      <c r="F2177" s="12">
        <v>5</v>
      </c>
      <c r="G2177" s="12">
        <v>13</v>
      </c>
      <c r="H2177" s="2" t="str">
        <f>INDEX(foe_table!$A$2:$A$78,MATCH(IF(B2177=0,I2176,B2177),foe_table!$B$2:$B$78,0))</f>
        <v>Other health</v>
      </c>
      <c r="I2177" s="2" t="str">
        <f t="shared" si="33"/>
        <v>Radiography</v>
      </c>
    </row>
    <row r="2178" spans="2:9">
      <c r="B2178" s="53"/>
      <c r="C2178" s="11" t="s">
        <v>143</v>
      </c>
      <c r="D2178" s="12">
        <v>0</v>
      </c>
      <c r="E2178" s="12">
        <v>3</v>
      </c>
      <c r="F2178" s="12">
        <v>0</v>
      </c>
      <c r="G2178" s="12">
        <v>5</v>
      </c>
      <c r="H2178" s="2" t="str">
        <f>INDEX(foe_table!$A$2:$A$78,MATCH(IF(B2178=0,I2177,B2178),foe_table!$B$2:$B$78,0))</f>
        <v>Other health</v>
      </c>
      <c r="I2178" s="2" t="str">
        <f t="shared" si="33"/>
        <v>Radiography</v>
      </c>
    </row>
    <row r="2179" spans="2:9">
      <c r="B2179" s="53"/>
      <c r="C2179" s="11" t="s">
        <v>3</v>
      </c>
      <c r="D2179" s="12">
        <v>0</v>
      </c>
      <c r="E2179" s="12">
        <v>0</v>
      </c>
      <c r="F2179" s="12">
        <v>0</v>
      </c>
      <c r="G2179" s="12">
        <v>0</v>
      </c>
      <c r="H2179" s="2" t="str">
        <f>INDEX(foe_table!$A$2:$A$78,MATCH(IF(B2179=0,I2178,B2179),foe_table!$B$2:$B$78,0))</f>
        <v>Other health</v>
      </c>
      <c r="I2179" s="2" t="str">
        <f t="shared" si="33"/>
        <v>Radiography</v>
      </c>
    </row>
    <row r="2180" spans="2:9">
      <c r="B2180" s="53"/>
      <c r="C2180" s="11" t="s">
        <v>144</v>
      </c>
      <c r="D2180" s="12">
        <v>0</v>
      </c>
      <c r="E2180" s="12">
        <v>0</v>
      </c>
      <c r="F2180" s="12">
        <v>0</v>
      </c>
      <c r="G2180" s="12">
        <v>0</v>
      </c>
      <c r="H2180" s="2" t="str">
        <f>INDEX(foe_table!$A$2:$A$78,MATCH(IF(B2180=0,I2179,B2180),foe_table!$B$2:$B$78,0))</f>
        <v>Other health</v>
      </c>
      <c r="I2180" s="2" t="str">
        <f t="shared" si="33"/>
        <v>Radiography</v>
      </c>
    </row>
    <row r="2181" spans="2:9">
      <c r="B2181" s="53"/>
      <c r="C2181" s="11" t="s">
        <v>145</v>
      </c>
      <c r="D2181" s="12">
        <v>12</v>
      </c>
      <c r="E2181" s="12">
        <v>19</v>
      </c>
      <c r="F2181" s="12">
        <v>11</v>
      </c>
      <c r="G2181" s="12">
        <v>11</v>
      </c>
      <c r="H2181" s="2" t="str">
        <f>INDEX(foe_table!$A$2:$A$78,MATCH(IF(B2181=0,I2180,B2181),foe_table!$B$2:$B$78,0))</f>
        <v>Other health</v>
      </c>
      <c r="I2181" s="2" t="str">
        <f t="shared" si="33"/>
        <v>Radiography</v>
      </c>
    </row>
    <row r="2182" spans="2:9">
      <c r="B2182" s="53"/>
      <c r="C2182" s="11" t="s">
        <v>146</v>
      </c>
      <c r="D2182" s="12">
        <v>0</v>
      </c>
      <c r="E2182" s="12">
        <v>0</v>
      </c>
      <c r="F2182" s="12">
        <v>4</v>
      </c>
      <c r="G2182" s="12">
        <v>0</v>
      </c>
      <c r="H2182" s="2" t="str">
        <f>INDEX(foe_table!$A$2:$A$78,MATCH(IF(B2182=0,I2181,B2182),foe_table!$B$2:$B$78,0))</f>
        <v>Other health</v>
      </c>
      <c r="I2182" s="2" t="str">
        <f t="shared" si="33"/>
        <v>Radiography</v>
      </c>
    </row>
    <row r="2183" spans="2:9">
      <c r="B2183" s="53"/>
      <c r="C2183" s="11" t="s">
        <v>147</v>
      </c>
      <c r="D2183" s="12">
        <v>4</v>
      </c>
      <c r="E2183" s="12">
        <v>0</v>
      </c>
      <c r="F2183" s="12">
        <v>3</v>
      </c>
      <c r="G2183" s="12">
        <v>0</v>
      </c>
      <c r="H2183" s="2" t="str">
        <f>INDEX(foe_table!$A$2:$A$78,MATCH(IF(B2183=0,I2182,B2183),foe_table!$B$2:$B$78,0))</f>
        <v>Other health</v>
      </c>
      <c r="I2183" s="2" t="str">
        <f t="shared" si="33"/>
        <v>Radiography</v>
      </c>
    </row>
    <row r="2184" spans="2:9">
      <c r="B2184" s="53"/>
      <c r="C2184" s="11" t="s">
        <v>148</v>
      </c>
      <c r="D2184" s="12">
        <v>419</v>
      </c>
      <c r="E2184" s="12">
        <v>337</v>
      </c>
      <c r="F2184" s="12">
        <v>994</v>
      </c>
      <c r="G2184" s="12">
        <v>867</v>
      </c>
      <c r="H2184" s="2" t="str">
        <f>INDEX(foe_table!$A$2:$A$78,MATCH(IF(B2184=0,I2183,B2184),foe_table!$B$2:$B$78,0))</f>
        <v>Other health</v>
      </c>
      <c r="I2184" s="2" t="str">
        <f t="shared" si="33"/>
        <v>Radiography</v>
      </c>
    </row>
    <row r="2185" spans="2:9">
      <c r="B2185" s="53"/>
      <c r="C2185" s="11" t="s">
        <v>149</v>
      </c>
      <c r="D2185" s="12">
        <v>0</v>
      </c>
      <c r="E2185" s="12">
        <v>3</v>
      </c>
      <c r="F2185" s="12">
        <v>0</v>
      </c>
      <c r="G2185" s="12">
        <v>0</v>
      </c>
      <c r="H2185" s="2" t="str">
        <f>INDEX(foe_table!$A$2:$A$78,MATCH(IF(B2185=0,I2184,B2185),foe_table!$B$2:$B$78,0))</f>
        <v>Other health</v>
      </c>
      <c r="I2185" s="2" t="str">
        <f t="shared" si="33"/>
        <v>Radiography</v>
      </c>
    </row>
    <row r="2186" spans="2:9">
      <c r="B2186" s="53"/>
      <c r="C2186" s="11" t="s">
        <v>150</v>
      </c>
      <c r="D2186" s="12">
        <v>0</v>
      </c>
      <c r="E2186" s="12">
        <v>0</v>
      </c>
      <c r="F2186" s="12">
        <v>0</v>
      </c>
      <c r="G2186" s="12">
        <v>0</v>
      </c>
      <c r="H2186" s="2" t="str">
        <f>INDEX(foe_table!$A$2:$A$78,MATCH(IF(B2186=0,I2185,B2186),foe_table!$B$2:$B$78,0))</f>
        <v>Other health</v>
      </c>
      <c r="I2186" s="2" t="str">
        <f t="shared" si="33"/>
        <v>Radiography</v>
      </c>
    </row>
    <row r="2187" spans="2:9">
      <c r="B2187" s="53"/>
      <c r="C2187" s="11" t="s">
        <v>4</v>
      </c>
      <c r="D2187" s="12">
        <v>0</v>
      </c>
      <c r="E2187" s="12">
        <v>0</v>
      </c>
      <c r="F2187" s="12">
        <v>0</v>
      </c>
      <c r="G2187" s="12">
        <v>0</v>
      </c>
      <c r="H2187" s="2" t="str">
        <f>INDEX(foe_table!$A$2:$A$78,MATCH(IF(B2187=0,I2186,B2187),foe_table!$B$2:$B$78,0))</f>
        <v>Other health</v>
      </c>
      <c r="I2187" s="2" t="str">
        <f t="shared" si="33"/>
        <v>Radiography</v>
      </c>
    </row>
    <row r="2188" spans="2:9">
      <c r="B2188" s="53"/>
      <c r="C2188" s="11" t="s">
        <v>151</v>
      </c>
      <c r="D2188" s="12">
        <v>3</v>
      </c>
      <c r="E2188" s="12">
        <v>8</v>
      </c>
      <c r="F2188" s="12">
        <v>7</v>
      </c>
      <c r="G2188" s="12">
        <v>7</v>
      </c>
      <c r="H2188" s="2" t="str">
        <f>INDEX(foe_table!$A$2:$A$78,MATCH(IF(B2188=0,I2187,B2188),foe_table!$B$2:$B$78,0))</f>
        <v>Other health</v>
      </c>
      <c r="I2188" s="2" t="str">
        <f t="shared" si="33"/>
        <v>Radiography</v>
      </c>
    </row>
    <row r="2189" spans="2:9">
      <c r="B2189" s="53"/>
      <c r="C2189" s="11" t="s">
        <v>152</v>
      </c>
      <c r="D2189" s="12">
        <v>0</v>
      </c>
      <c r="E2189" s="12">
        <v>0</v>
      </c>
      <c r="F2189" s="12">
        <v>0</v>
      </c>
      <c r="G2189" s="12">
        <v>0</v>
      </c>
      <c r="H2189" s="2" t="str">
        <f>INDEX(foe_table!$A$2:$A$78,MATCH(IF(B2189=0,I2188,B2189),foe_table!$B$2:$B$78,0))</f>
        <v>Other health</v>
      </c>
      <c r="I2189" s="2" t="str">
        <f t="shared" si="33"/>
        <v>Radiography</v>
      </c>
    </row>
    <row r="2190" spans="2:9">
      <c r="B2190" s="53"/>
      <c r="C2190" s="11" t="s">
        <v>153</v>
      </c>
      <c r="D2190" s="12">
        <v>0</v>
      </c>
      <c r="E2190" s="12">
        <v>0</v>
      </c>
      <c r="F2190" s="12">
        <v>0</v>
      </c>
      <c r="G2190" s="12">
        <v>0</v>
      </c>
      <c r="H2190" s="2" t="str">
        <f>INDEX(foe_table!$A$2:$A$78,MATCH(IF(B2190=0,I2189,B2190),foe_table!$B$2:$B$78,0))</f>
        <v>Other health</v>
      </c>
      <c r="I2190" s="2" t="str">
        <f t="shared" si="33"/>
        <v>Radiography</v>
      </c>
    </row>
    <row r="2191" spans="2:9">
      <c r="B2191" s="53"/>
      <c r="C2191" s="11" t="s">
        <v>154</v>
      </c>
      <c r="D2191" s="12">
        <v>0</v>
      </c>
      <c r="E2191" s="12">
        <v>0</v>
      </c>
      <c r="F2191" s="12">
        <v>0</v>
      </c>
      <c r="G2191" s="12">
        <v>0</v>
      </c>
      <c r="H2191" s="2" t="str">
        <f>INDEX(foe_table!$A$2:$A$78,MATCH(IF(B2191=0,I2190,B2191),foe_table!$B$2:$B$78,0))</f>
        <v>Other health</v>
      </c>
      <c r="I2191" s="2" t="str">
        <f t="shared" si="33"/>
        <v>Radiography</v>
      </c>
    </row>
    <row r="2192" spans="2:9">
      <c r="B2192" s="53"/>
      <c r="C2192" s="11" t="s">
        <v>5</v>
      </c>
      <c r="D2192" s="12">
        <v>0</v>
      </c>
      <c r="E2192" s="12">
        <v>0</v>
      </c>
      <c r="F2192" s="12">
        <v>0</v>
      </c>
      <c r="G2192" s="12">
        <v>0</v>
      </c>
      <c r="H2192" s="2" t="str">
        <f>INDEX(foe_table!$A$2:$A$78,MATCH(IF(B2192=0,I2191,B2192),foe_table!$B$2:$B$78,0))</f>
        <v>Other health</v>
      </c>
      <c r="I2192" s="2" t="str">
        <f t="shared" si="33"/>
        <v>Radiography</v>
      </c>
    </row>
    <row r="2193" spans="2:9">
      <c r="B2193" s="53"/>
      <c r="C2193" s="11" t="s">
        <v>155</v>
      </c>
      <c r="D2193" s="12">
        <v>0</v>
      </c>
      <c r="E2193" s="12">
        <v>0</v>
      </c>
      <c r="F2193" s="12">
        <v>0</v>
      </c>
      <c r="G2193" s="12">
        <v>0</v>
      </c>
      <c r="H2193" s="2" t="str">
        <f>INDEX(foe_table!$A$2:$A$78,MATCH(IF(B2193=0,I2192,B2193),foe_table!$B$2:$B$78,0))</f>
        <v>Other health</v>
      </c>
      <c r="I2193" s="2" t="str">
        <f t="shared" si="33"/>
        <v>Radiography</v>
      </c>
    </row>
    <row r="2194" spans="2:9">
      <c r="B2194" s="53"/>
      <c r="C2194" s="11" t="s">
        <v>156</v>
      </c>
      <c r="D2194" s="12">
        <v>0</v>
      </c>
      <c r="E2194" s="12">
        <v>0</v>
      </c>
      <c r="F2194" s="12">
        <v>0</v>
      </c>
      <c r="G2194" s="12">
        <v>0</v>
      </c>
      <c r="H2194" s="2" t="str">
        <f>INDEX(foe_table!$A$2:$A$78,MATCH(IF(B2194=0,I2193,B2194),foe_table!$B$2:$B$78,0))</f>
        <v>Other health</v>
      </c>
      <c r="I2194" s="2" t="str">
        <f t="shared" ref="I2194:I2257" si="34">IF(B2194=0,I2193,B2194)</f>
        <v>Radiography</v>
      </c>
    </row>
    <row r="2195" spans="2:9">
      <c r="B2195" s="53"/>
      <c r="C2195" s="11" t="s">
        <v>6</v>
      </c>
      <c r="D2195" s="12">
        <v>0</v>
      </c>
      <c r="E2195" s="12">
        <v>0</v>
      </c>
      <c r="F2195" s="12">
        <v>0</v>
      </c>
      <c r="G2195" s="12">
        <v>0</v>
      </c>
      <c r="H2195" s="2" t="str">
        <f>INDEX(foe_table!$A$2:$A$78,MATCH(IF(B2195=0,I2194,B2195),foe_table!$B$2:$B$78,0))</f>
        <v>Other health</v>
      </c>
      <c r="I2195" s="2" t="str">
        <f t="shared" si="34"/>
        <v>Radiography</v>
      </c>
    </row>
    <row r="2196" spans="2:9">
      <c r="B2196" s="53"/>
      <c r="C2196" s="11" t="s">
        <v>7</v>
      </c>
      <c r="D2196" s="12">
        <v>0</v>
      </c>
      <c r="E2196" s="12">
        <v>0</v>
      </c>
      <c r="F2196" s="12">
        <v>0</v>
      </c>
      <c r="G2196" s="12">
        <v>0</v>
      </c>
      <c r="H2196" s="2" t="str">
        <f>INDEX(foe_table!$A$2:$A$78,MATCH(IF(B2196=0,I2195,B2196),foe_table!$B$2:$B$78,0))</f>
        <v>Other health</v>
      </c>
      <c r="I2196" s="2" t="str">
        <f t="shared" si="34"/>
        <v>Radiography</v>
      </c>
    </row>
    <row r="2197" spans="2:9">
      <c r="B2197" s="53"/>
      <c r="C2197" s="11" t="s">
        <v>157</v>
      </c>
      <c r="D2197" s="12">
        <v>0</v>
      </c>
      <c r="E2197" s="12">
        <v>0</v>
      </c>
      <c r="F2197" s="12">
        <v>0</v>
      </c>
      <c r="G2197" s="12">
        <v>0</v>
      </c>
      <c r="H2197" s="2" t="str">
        <f>INDEX(foe_table!$A$2:$A$78,MATCH(IF(B2197=0,I2196,B2197),foe_table!$B$2:$B$78,0))</f>
        <v>Other health</v>
      </c>
      <c r="I2197" s="2" t="str">
        <f t="shared" si="34"/>
        <v>Radiography</v>
      </c>
    </row>
    <row r="2198" spans="2:9">
      <c r="B2198" s="53"/>
      <c r="C2198" s="11" t="s">
        <v>8</v>
      </c>
      <c r="D2198" s="12">
        <v>4</v>
      </c>
      <c r="E2198" s="12">
        <v>0</v>
      </c>
      <c r="F2198" s="12">
        <v>0</v>
      </c>
      <c r="G2198" s="12">
        <v>0</v>
      </c>
      <c r="H2198" s="2" t="str">
        <f>INDEX(foe_table!$A$2:$A$78,MATCH(IF(B2198=0,I2197,B2198),foe_table!$B$2:$B$78,0))</f>
        <v>Other health</v>
      </c>
      <c r="I2198" s="2" t="str">
        <f t="shared" si="34"/>
        <v>Radiography</v>
      </c>
    </row>
    <row r="2199" spans="2:9">
      <c r="B2199" s="53"/>
      <c r="C2199" s="11" t="s">
        <v>158</v>
      </c>
      <c r="D2199" s="12">
        <v>0</v>
      </c>
      <c r="E2199" s="12">
        <v>0</v>
      </c>
      <c r="F2199" s="12">
        <v>0</v>
      </c>
      <c r="G2199" s="12">
        <v>0</v>
      </c>
      <c r="H2199" s="2" t="str">
        <f>INDEX(foe_table!$A$2:$A$78,MATCH(IF(B2199=0,I2198,B2199),foe_table!$B$2:$B$78,0))</f>
        <v>Other health</v>
      </c>
      <c r="I2199" s="2" t="str">
        <f t="shared" si="34"/>
        <v>Radiography</v>
      </c>
    </row>
    <row r="2200" spans="2:9">
      <c r="B2200" s="53"/>
      <c r="C2200" s="11" t="s">
        <v>159</v>
      </c>
      <c r="D2200" s="12">
        <v>0</v>
      </c>
      <c r="E2200" s="12">
        <v>0</v>
      </c>
      <c r="F2200" s="12">
        <v>0</v>
      </c>
      <c r="G2200" s="12">
        <v>0</v>
      </c>
      <c r="H2200" s="2" t="str">
        <f>INDEX(foe_table!$A$2:$A$78,MATCH(IF(B2200=0,I2199,B2200),foe_table!$B$2:$B$78,0))</f>
        <v>Other health</v>
      </c>
      <c r="I2200" s="2" t="str">
        <f t="shared" si="34"/>
        <v>Radiography</v>
      </c>
    </row>
    <row r="2201" spans="2:9">
      <c r="B2201" s="53"/>
      <c r="C2201" s="11" t="s">
        <v>9</v>
      </c>
      <c r="D2201" s="12">
        <v>0</v>
      </c>
      <c r="E2201" s="12">
        <v>0</v>
      </c>
      <c r="F2201" s="12">
        <v>0</v>
      </c>
      <c r="G2201" s="12">
        <v>0</v>
      </c>
      <c r="H2201" s="2" t="str">
        <f>INDEX(foe_table!$A$2:$A$78,MATCH(IF(B2201=0,I2200,B2201),foe_table!$B$2:$B$78,0))</f>
        <v>Other health</v>
      </c>
      <c r="I2201" s="2" t="str">
        <f t="shared" si="34"/>
        <v>Radiography</v>
      </c>
    </row>
    <row r="2202" spans="2:9">
      <c r="B2202" s="53"/>
      <c r="C2202" s="11" t="s">
        <v>160</v>
      </c>
      <c r="D2202" s="12">
        <v>0</v>
      </c>
      <c r="E2202" s="12">
        <v>4</v>
      </c>
      <c r="F2202" s="12">
        <v>0</v>
      </c>
      <c r="G2202" s="12">
        <v>7</v>
      </c>
      <c r="H2202" s="2" t="str">
        <f>INDEX(foe_table!$A$2:$A$78,MATCH(IF(B2202=0,I2201,B2202),foe_table!$B$2:$B$78,0))</f>
        <v>Other health</v>
      </c>
      <c r="I2202" s="2" t="str">
        <f t="shared" si="34"/>
        <v>Radiography</v>
      </c>
    </row>
    <row r="2203" spans="2:9">
      <c r="B2203" s="53"/>
      <c r="C2203" s="11" t="s">
        <v>10</v>
      </c>
      <c r="D2203" s="12">
        <v>0</v>
      </c>
      <c r="E2203" s="12">
        <v>0</v>
      </c>
      <c r="F2203" s="12">
        <v>0</v>
      </c>
      <c r="G2203" s="12">
        <v>3</v>
      </c>
      <c r="H2203" s="2" t="str">
        <f>INDEX(foe_table!$A$2:$A$78,MATCH(IF(B2203=0,I2202,B2203),foe_table!$B$2:$B$78,0))</f>
        <v>Other health</v>
      </c>
      <c r="I2203" s="2" t="str">
        <f t="shared" si="34"/>
        <v>Radiography</v>
      </c>
    </row>
    <row r="2204" spans="2:9">
      <c r="B2204" s="53"/>
      <c r="C2204" s="11" t="s">
        <v>161</v>
      </c>
      <c r="D2204" s="12">
        <v>0</v>
      </c>
      <c r="E2204" s="12">
        <v>0</v>
      </c>
      <c r="F2204" s="12">
        <v>3</v>
      </c>
      <c r="G2204" s="12">
        <v>5</v>
      </c>
      <c r="H2204" s="2" t="str">
        <f>INDEX(foe_table!$A$2:$A$78,MATCH(IF(B2204=0,I2203,B2204),foe_table!$B$2:$B$78,0))</f>
        <v>Other health</v>
      </c>
      <c r="I2204" s="2" t="str">
        <f t="shared" si="34"/>
        <v>Radiography</v>
      </c>
    </row>
    <row r="2205" spans="2:9">
      <c r="B2205" s="53"/>
      <c r="C2205" s="11" t="s">
        <v>162</v>
      </c>
      <c r="D2205" s="12">
        <v>0</v>
      </c>
      <c r="E2205" s="12">
        <v>0</v>
      </c>
      <c r="F2205" s="12">
        <v>10</v>
      </c>
      <c r="G2205" s="12">
        <v>0</v>
      </c>
      <c r="H2205" s="2" t="str">
        <f>INDEX(foe_table!$A$2:$A$78,MATCH(IF(B2205=0,I2204,B2205),foe_table!$B$2:$B$78,0))</f>
        <v>Other health</v>
      </c>
      <c r="I2205" s="2" t="str">
        <f t="shared" si="34"/>
        <v>Radiography</v>
      </c>
    </row>
    <row r="2206" spans="2:9">
      <c r="B2206" s="53"/>
      <c r="C2206" s="11" t="s">
        <v>163</v>
      </c>
      <c r="D2206" s="12">
        <v>0</v>
      </c>
      <c r="E2206" s="12">
        <v>0</v>
      </c>
      <c r="F2206" s="12">
        <v>5</v>
      </c>
      <c r="G2206" s="12">
        <v>5</v>
      </c>
      <c r="H2206" s="2" t="str">
        <f>INDEX(foe_table!$A$2:$A$78,MATCH(IF(B2206=0,I2205,B2206),foe_table!$B$2:$B$78,0))</f>
        <v>Other health</v>
      </c>
      <c r="I2206" s="2" t="str">
        <f t="shared" si="34"/>
        <v>Radiography</v>
      </c>
    </row>
    <row r="2207" spans="2:9">
      <c r="B2207" s="53"/>
      <c r="C2207" s="11" t="s">
        <v>11</v>
      </c>
      <c r="D2207" s="12">
        <v>0</v>
      </c>
      <c r="E2207" s="12">
        <v>0</v>
      </c>
      <c r="F2207" s="12">
        <v>0</v>
      </c>
      <c r="G2207" s="12">
        <v>0</v>
      </c>
      <c r="H2207" s="2" t="str">
        <f>INDEX(foe_table!$A$2:$A$78,MATCH(IF(B2207=0,I2206,B2207),foe_table!$B$2:$B$78,0))</f>
        <v>Other health</v>
      </c>
      <c r="I2207" s="2" t="str">
        <f t="shared" si="34"/>
        <v>Radiography</v>
      </c>
    </row>
    <row r="2208" spans="2:9">
      <c r="B2208" s="53"/>
      <c r="C2208" s="11" t="s">
        <v>164</v>
      </c>
      <c r="D2208" s="12">
        <v>0</v>
      </c>
      <c r="E2208" s="12">
        <v>0</v>
      </c>
      <c r="F2208" s="12">
        <v>0</v>
      </c>
      <c r="G2208" s="12">
        <v>0</v>
      </c>
      <c r="H2208" s="2" t="str">
        <f>INDEX(foe_table!$A$2:$A$78,MATCH(IF(B2208=0,I2207,B2208),foe_table!$B$2:$B$78,0))</f>
        <v>Other health</v>
      </c>
      <c r="I2208" s="2" t="str">
        <f t="shared" si="34"/>
        <v>Radiography</v>
      </c>
    </row>
    <row r="2209" spans="2:9">
      <c r="B2209" s="53"/>
      <c r="C2209" s="11" t="s">
        <v>12</v>
      </c>
      <c r="D2209" s="12">
        <v>0</v>
      </c>
      <c r="E2209" s="12">
        <v>0</v>
      </c>
      <c r="F2209" s="12">
        <v>0</v>
      </c>
      <c r="G2209" s="12">
        <v>0</v>
      </c>
      <c r="H2209" s="2" t="str">
        <f>INDEX(foe_table!$A$2:$A$78,MATCH(IF(B2209=0,I2208,B2209),foe_table!$B$2:$B$78,0))</f>
        <v>Other health</v>
      </c>
      <c r="I2209" s="2" t="str">
        <f t="shared" si="34"/>
        <v>Radiography</v>
      </c>
    </row>
    <row r="2210" spans="2:9">
      <c r="B2210" s="53"/>
      <c r="C2210" s="11" t="s">
        <v>165</v>
      </c>
      <c r="D2210" s="12">
        <v>0</v>
      </c>
      <c r="E2210" s="12">
        <v>0</v>
      </c>
      <c r="F2210" s="12">
        <v>0</v>
      </c>
      <c r="G2210" s="12">
        <v>3</v>
      </c>
      <c r="H2210" s="2" t="str">
        <f>INDEX(foe_table!$A$2:$A$78,MATCH(IF(B2210=0,I2209,B2210),foe_table!$B$2:$B$78,0))</f>
        <v>Other health</v>
      </c>
      <c r="I2210" s="2" t="str">
        <f t="shared" si="34"/>
        <v>Radiography</v>
      </c>
    </row>
    <row r="2211" spans="2:9">
      <c r="B2211" s="53"/>
      <c r="C2211" s="11" t="s">
        <v>13</v>
      </c>
      <c r="D2211" s="12">
        <v>0</v>
      </c>
      <c r="E2211" s="12">
        <v>0</v>
      </c>
      <c r="F2211" s="12">
        <v>5</v>
      </c>
      <c r="G2211" s="12">
        <v>0</v>
      </c>
      <c r="H2211" s="2" t="str">
        <f>INDEX(foe_table!$A$2:$A$78,MATCH(IF(B2211=0,I2210,B2211),foe_table!$B$2:$B$78,0))</f>
        <v>Other health</v>
      </c>
      <c r="I2211" s="2" t="str">
        <f t="shared" si="34"/>
        <v>Radiography</v>
      </c>
    </row>
    <row r="2212" spans="2:9">
      <c r="B2212" s="53"/>
      <c r="C2212" s="11" t="s">
        <v>166</v>
      </c>
      <c r="D2212" s="12">
        <v>0</v>
      </c>
      <c r="E2212" s="12">
        <v>0</v>
      </c>
      <c r="F2212" s="12">
        <v>0</v>
      </c>
      <c r="G2212" s="12">
        <v>0</v>
      </c>
      <c r="H2212" s="2" t="str">
        <f>INDEX(foe_table!$A$2:$A$78,MATCH(IF(B2212=0,I2211,B2212),foe_table!$B$2:$B$78,0))</f>
        <v>Other health</v>
      </c>
      <c r="I2212" s="2" t="str">
        <f t="shared" si="34"/>
        <v>Radiography</v>
      </c>
    </row>
    <row r="2213" spans="2:9">
      <c r="B2213" s="53"/>
      <c r="C2213" s="11" t="s">
        <v>14</v>
      </c>
      <c r="D2213" s="12">
        <v>0</v>
      </c>
      <c r="E2213" s="12">
        <v>0</v>
      </c>
      <c r="F2213" s="12">
        <v>0</v>
      </c>
      <c r="G2213" s="12">
        <v>0</v>
      </c>
      <c r="H2213" s="2" t="str">
        <f>INDEX(foe_table!$A$2:$A$78,MATCH(IF(B2213=0,I2212,B2213),foe_table!$B$2:$B$78,0))</f>
        <v>Other health</v>
      </c>
      <c r="I2213" s="2" t="str">
        <f t="shared" si="34"/>
        <v>Radiography</v>
      </c>
    </row>
    <row r="2214" spans="2:9">
      <c r="B2214" s="53"/>
      <c r="C2214" s="11" t="s">
        <v>167</v>
      </c>
      <c r="D2214" s="12">
        <v>0</v>
      </c>
      <c r="E2214" s="12">
        <v>0</v>
      </c>
      <c r="F2214" s="12">
        <v>4</v>
      </c>
      <c r="G2214" s="12">
        <v>0</v>
      </c>
      <c r="H2214" s="2" t="str">
        <f>INDEX(foe_table!$A$2:$A$78,MATCH(IF(B2214=0,I2213,B2214),foe_table!$B$2:$B$78,0))</f>
        <v>Other health</v>
      </c>
      <c r="I2214" s="2" t="str">
        <f t="shared" si="34"/>
        <v>Radiography</v>
      </c>
    </row>
    <row r="2215" spans="2:9">
      <c r="B2215" s="53"/>
      <c r="C2215" s="11" t="s">
        <v>15</v>
      </c>
      <c r="D2215" s="12">
        <v>0</v>
      </c>
      <c r="E2215" s="12">
        <v>0</v>
      </c>
      <c r="F2215" s="12">
        <v>0</v>
      </c>
      <c r="G2215" s="12">
        <v>0</v>
      </c>
      <c r="H2215" s="2" t="str">
        <f>INDEX(foe_table!$A$2:$A$78,MATCH(IF(B2215=0,I2214,B2215),foe_table!$B$2:$B$78,0))</f>
        <v>Other health</v>
      </c>
      <c r="I2215" s="2" t="str">
        <f t="shared" si="34"/>
        <v>Radiography</v>
      </c>
    </row>
    <row r="2216" spans="2:9">
      <c r="B2216" s="53"/>
      <c r="C2216" s="11" t="s">
        <v>168</v>
      </c>
      <c r="D2216" s="12">
        <v>0</v>
      </c>
      <c r="E2216" s="12">
        <v>0</v>
      </c>
      <c r="F2216" s="12">
        <v>0</v>
      </c>
      <c r="G2216" s="12">
        <v>0</v>
      </c>
      <c r="H2216" s="2" t="str">
        <f>INDEX(foe_table!$A$2:$A$78,MATCH(IF(B2216=0,I2215,B2216),foe_table!$B$2:$B$78,0))</f>
        <v>Other health</v>
      </c>
      <c r="I2216" s="2" t="str">
        <f t="shared" si="34"/>
        <v>Radiography</v>
      </c>
    </row>
    <row r="2217" spans="2:9">
      <c r="B2217" s="53"/>
      <c r="C2217" s="11" t="s">
        <v>16</v>
      </c>
      <c r="D2217" s="12">
        <v>0</v>
      </c>
      <c r="E2217" s="12">
        <v>0</v>
      </c>
      <c r="F2217" s="12">
        <v>0</v>
      </c>
      <c r="G2217" s="12">
        <v>0</v>
      </c>
      <c r="H2217" s="2" t="str">
        <f>INDEX(foe_table!$A$2:$A$78,MATCH(IF(B2217=0,I2216,B2217),foe_table!$B$2:$B$78,0))</f>
        <v>Other health</v>
      </c>
      <c r="I2217" s="2" t="str">
        <f t="shared" si="34"/>
        <v>Radiography</v>
      </c>
    </row>
    <row r="2218" spans="2:9">
      <c r="B2218" s="53"/>
      <c r="C2218" s="11" t="s">
        <v>17</v>
      </c>
      <c r="D2218" s="12">
        <v>0</v>
      </c>
      <c r="E2218" s="12">
        <v>0</v>
      </c>
      <c r="F2218" s="12">
        <v>0</v>
      </c>
      <c r="G2218" s="12">
        <v>0</v>
      </c>
      <c r="H2218" s="2" t="str">
        <f>INDEX(foe_table!$A$2:$A$78,MATCH(IF(B2218=0,I2217,B2218),foe_table!$B$2:$B$78,0))</f>
        <v>Other health</v>
      </c>
      <c r="I2218" s="2" t="str">
        <f t="shared" si="34"/>
        <v>Radiography</v>
      </c>
    </row>
    <row r="2219" spans="2:9">
      <c r="B2219" s="53"/>
      <c r="C2219" s="11" t="s">
        <v>18</v>
      </c>
      <c r="D2219" s="12">
        <v>0</v>
      </c>
      <c r="E2219" s="12">
        <v>3</v>
      </c>
      <c r="F2219" s="12">
        <v>0</v>
      </c>
      <c r="G2219" s="12">
        <v>0</v>
      </c>
      <c r="H2219" s="2" t="str">
        <f>INDEX(foe_table!$A$2:$A$78,MATCH(IF(B2219=0,I2218,B2219),foe_table!$B$2:$B$78,0))</f>
        <v>Other health</v>
      </c>
      <c r="I2219" s="2" t="str">
        <f t="shared" si="34"/>
        <v>Radiography</v>
      </c>
    </row>
    <row r="2220" spans="2:9">
      <c r="B2220" s="53"/>
      <c r="C2220" s="11" t="s">
        <v>19</v>
      </c>
      <c r="D2220" s="12">
        <v>0</v>
      </c>
      <c r="E2220" s="12">
        <v>0</v>
      </c>
      <c r="F2220" s="12">
        <v>0</v>
      </c>
      <c r="G2220" s="12">
        <v>0</v>
      </c>
      <c r="H2220" s="2" t="str">
        <f>INDEX(foe_table!$A$2:$A$78,MATCH(IF(B2220=0,I2219,B2220),foe_table!$B$2:$B$78,0))</f>
        <v>Other health</v>
      </c>
      <c r="I2220" s="2" t="str">
        <f t="shared" si="34"/>
        <v>Radiography</v>
      </c>
    </row>
    <row r="2221" spans="2:9">
      <c r="B2221" s="53"/>
      <c r="C2221" s="11" t="s">
        <v>169</v>
      </c>
      <c r="D2221" s="12">
        <v>3</v>
      </c>
      <c r="E2221" s="12">
        <v>0</v>
      </c>
      <c r="F2221" s="12">
        <v>0</v>
      </c>
      <c r="G2221" s="12">
        <v>0</v>
      </c>
      <c r="H2221" s="2" t="str">
        <f>INDEX(foe_table!$A$2:$A$78,MATCH(IF(B2221=0,I2220,B2221),foe_table!$B$2:$B$78,0))</f>
        <v>Other health</v>
      </c>
      <c r="I2221" s="2" t="str">
        <f t="shared" si="34"/>
        <v>Radiography</v>
      </c>
    </row>
    <row r="2222" spans="2:9">
      <c r="B2222" s="53"/>
      <c r="C2222" s="11" t="s">
        <v>20</v>
      </c>
      <c r="D2222" s="12">
        <v>0</v>
      </c>
      <c r="E2222" s="12">
        <v>4</v>
      </c>
      <c r="F2222" s="12">
        <v>0</v>
      </c>
      <c r="G2222" s="12">
        <v>0</v>
      </c>
      <c r="H2222" s="2" t="str">
        <f>INDEX(foe_table!$A$2:$A$78,MATCH(IF(B2222=0,I2221,B2222),foe_table!$B$2:$B$78,0))</f>
        <v>Other health</v>
      </c>
      <c r="I2222" s="2" t="str">
        <f t="shared" si="34"/>
        <v>Radiography</v>
      </c>
    </row>
    <row r="2223" spans="2:9">
      <c r="B2223" s="53"/>
      <c r="C2223" s="11" t="s">
        <v>21</v>
      </c>
      <c r="D2223" s="12">
        <v>0</v>
      </c>
      <c r="E2223" s="12">
        <v>0</v>
      </c>
      <c r="F2223" s="12">
        <v>0</v>
      </c>
      <c r="G2223" s="12">
        <v>0</v>
      </c>
      <c r="H2223" s="2" t="str">
        <f>INDEX(foe_table!$A$2:$A$78,MATCH(IF(B2223=0,I2222,B2223),foe_table!$B$2:$B$78,0))</f>
        <v>Other health</v>
      </c>
      <c r="I2223" s="2" t="str">
        <f t="shared" si="34"/>
        <v>Radiography</v>
      </c>
    </row>
    <row r="2224" spans="2:9">
      <c r="B2224" s="53"/>
      <c r="C2224" s="11" t="s">
        <v>170</v>
      </c>
      <c r="D2224" s="12">
        <v>0</v>
      </c>
      <c r="E2224" s="12">
        <v>0</v>
      </c>
      <c r="F2224" s="12">
        <v>0</v>
      </c>
      <c r="G2224" s="12">
        <v>0</v>
      </c>
      <c r="H2224" s="2" t="str">
        <f>INDEX(foe_table!$A$2:$A$78,MATCH(IF(B2224=0,I2223,B2224),foe_table!$B$2:$B$78,0))</f>
        <v>Other health</v>
      </c>
      <c r="I2224" s="2" t="str">
        <f t="shared" si="34"/>
        <v>Radiography</v>
      </c>
    </row>
    <row r="2225" spans="2:9">
      <c r="B2225" s="53"/>
      <c r="C2225" s="11" t="s">
        <v>22</v>
      </c>
      <c r="D2225" s="12">
        <v>4</v>
      </c>
      <c r="E2225" s="12">
        <v>0</v>
      </c>
      <c r="F2225" s="12">
        <v>3</v>
      </c>
      <c r="G2225" s="12">
        <v>0</v>
      </c>
      <c r="H2225" s="2" t="str">
        <f>INDEX(foe_table!$A$2:$A$78,MATCH(IF(B2225=0,I2224,B2225),foe_table!$B$2:$B$78,0))</f>
        <v>Other health</v>
      </c>
      <c r="I2225" s="2" t="str">
        <f t="shared" si="34"/>
        <v>Radiography</v>
      </c>
    </row>
    <row r="2226" spans="2:9">
      <c r="B2226" s="53"/>
      <c r="C2226" s="11" t="s">
        <v>23</v>
      </c>
      <c r="D2226" s="12">
        <v>0</v>
      </c>
      <c r="E2226" s="12">
        <v>0</v>
      </c>
      <c r="F2226" s="12">
        <v>0</v>
      </c>
      <c r="G2226" s="12">
        <v>0</v>
      </c>
      <c r="H2226" s="2" t="str">
        <f>INDEX(foe_table!$A$2:$A$78,MATCH(IF(B2226=0,I2225,B2226),foe_table!$B$2:$B$78,0))</f>
        <v>Other health</v>
      </c>
      <c r="I2226" s="2" t="str">
        <f t="shared" si="34"/>
        <v>Radiography</v>
      </c>
    </row>
    <row r="2227" spans="2:9">
      <c r="B2227" s="53"/>
      <c r="C2227" s="11" t="s">
        <v>24</v>
      </c>
      <c r="D2227" s="12">
        <v>26</v>
      </c>
      <c r="E2227" s="12">
        <v>10</v>
      </c>
      <c r="F2227" s="12">
        <v>50</v>
      </c>
      <c r="G2227" s="12">
        <v>85</v>
      </c>
      <c r="H2227" s="2" t="str">
        <f>INDEX(foe_table!$A$2:$A$78,MATCH(IF(B2227=0,I2226,B2227),foe_table!$B$2:$B$78,0))</f>
        <v>Other health</v>
      </c>
      <c r="I2227" s="2" t="str">
        <f t="shared" si="34"/>
        <v>Radiography</v>
      </c>
    </row>
    <row r="2228" spans="2:9">
      <c r="B2228" s="52" t="s">
        <v>82</v>
      </c>
      <c r="C2228" s="11" t="s">
        <v>0</v>
      </c>
      <c r="D2228" s="12">
        <v>5</v>
      </c>
      <c r="E2228" s="12">
        <v>3</v>
      </c>
      <c r="F2228" s="12">
        <v>4</v>
      </c>
      <c r="G2228" s="12">
        <v>4</v>
      </c>
      <c r="H2228" s="2" t="str">
        <f>INDEX(foe_table!$A$2:$A$78,MATCH(IF(B2228=0,I2227,B2228),foe_table!$B$2:$B$78,0))</f>
        <v>Other health</v>
      </c>
      <c r="I2228" s="2" t="str">
        <f t="shared" si="34"/>
        <v>Rehabilitation Therapies</v>
      </c>
    </row>
    <row r="2229" spans="2:9">
      <c r="B2229" s="53"/>
      <c r="C2229" s="11" t="s">
        <v>1</v>
      </c>
      <c r="D2229" s="12">
        <v>10</v>
      </c>
      <c r="E2229" s="12">
        <v>14</v>
      </c>
      <c r="F2229" s="12">
        <v>3</v>
      </c>
      <c r="G2229" s="12">
        <v>14</v>
      </c>
      <c r="H2229" s="2" t="str">
        <f>INDEX(foe_table!$A$2:$A$78,MATCH(IF(B2229=0,I2228,B2229),foe_table!$B$2:$B$78,0))</f>
        <v>Other health</v>
      </c>
      <c r="I2229" s="2" t="str">
        <f t="shared" si="34"/>
        <v>Rehabilitation Therapies</v>
      </c>
    </row>
    <row r="2230" spans="2:9">
      <c r="B2230" s="53"/>
      <c r="C2230" s="11" t="s">
        <v>2</v>
      </c>
      <c r="D2230" s="12">
        <v>0</v>
      </c>
      <c r="E2230" s="12">
        <v>0</v>
      </c>
      <c r="F2230" s="12">
        <v>5</v>
      </c>
      <c r="G2230" s="12">
        <v>13</v>
      </c>
      <c r="H2230" s="2" t="str">
        <f>INDEX(foe_table!$A$2:$A$78,MATCH(IF(B2230=0,I2229,B2230),foe_table!$B$2:$B$78,0))</f>
        <v>Other health</v>
      </c>
      <c r="I2230" s="2" t="str">
        <f t="shared" si="34"/>
        <v>Rehabilitation Therapies</v>
      </c>
    </row>
    <row r="2231" spans="2:9">
      <c r="B2231" s="53"/>
      <c r="C2231" s="11" t="s">
        <v>142</v>
      </c>
      <c r="D2231" s="12">
        <v>12</v>
      </c>
      <c r="E2231" s="12">
        <v>38</v>
      </c>
      <c r="F2231" s="12">
        <v>56</v>
      </c>
      <c r="G2231" s="12">
        <v>128</v>
      </c>
      <c r="H2231" s="2" t="str">
        <f>INDEX(foe_table!$A$2:$A$78,MATCH(IF(B2231=0,I2230,B2231),foe_table!$B$2:$B$78,0))</f>
        <v>Other health</v>
      </c>
      <c r="I2231" s="2" t="str">
        <f t="shared" si="34"/>
        <v>Rehabilitation Therapies</v>
      </c>
    </row>
    <row r="2232" spans="2:9">
      <c r="B2232" s="53"/>
      <c r="C2232" s="11" t="s">
        <v>143</v>
      </c>
      <c r="D2232" s="12">
        <v>9</v>
      </c>
      <c r="E2232" s="12">
        <v>13</v>
      </c>
      <c r="F2232" s="12">
        <v>22</v>
      </c>
      <c r="G2232" s="12">
        <v>21</v>
      </c>
      <c r="H2232" s="2" t="str">
        <f>INDEX(foe_table!$A$2:$A$78,MATCH(IF(B2232=0,I2231,B2232),foe_table!$B$2:$B$78,0))</f>
        <v>Other health</v>
      </c>
      <c r="I2232" s="2" t="str">
        <f t="shared" si="34"/>
        <v>Rehabilitation Therapies</v>
      </c>
    </row>
    <row r="2233" spans="2:9">
      <c r="B2233" s="53"/>
      <c r="C2233" s="11" t="s">
        <v>3</v>
      </c>
      <c r="D2233" s="12">
        <v>4</v>
      </c>
      <c r="E2233" s="12">
        <v>0</v>
      </c>
      <c r="F2233" s="12">
        <v>16</v>
      </c>
      <c r="G2233" s="12">
        <v>18</v>
      </c>
      <c r="H2233" s="2" t="str">
        <f>INDEX(foe_table!$A$2:$A$78,MATCH(IF(B2233=0,I2232,B2233),foe_table!$B$2:$B$78,0))</f>
        <v>Other health</v>
      </c>
      <c r="I2233" s="2" t="str">
        <f t="shared" si="34"/>
        <v>Rehabilitation Therapies</v>
      </c>
    </row>
    <row r="2234" spans="2:9">
      <c r="B2234" s="53"/>
      <c r="C2234" s="11" t="s">
        <v>144</v>
      </c>
      <c r="D2234" s="12">
        <v>3</v>
      </c>
      <c r="E2234" s="12">
        <v>3</v>
      </c>
      <c r="F2234" s="12">
        <v>8</v>
      </c>
      <c r="G2234" s="12">
        <v>3</v>
      </c>
      <c r="H2234" s="2" t="str">
        <f>INDEX(foe_table!$A$2:$A$78,MATCH(IF(B2234=0,I2233,B2234),foe_table!$B$2:$B$78,0))</f>
        <v>Other health</v>
      </c>
      <c r="I2234" s="2" t="str">
        <f t="shared" si="34"/>
        <v>Rehabilitation Therapies</v>
      </c>
    </row>
    <row r="2235" spans="2:9">
      <c r="B2235" s="53"/>
      <c r="C2235" s="11" t="s">
        <v>145</v>
      </c>
      <c r="D2235" s="12">
        <v>22</v>
      </c>
      <c r="E2235" s="12">
        <v>30</v>
      </c>
      <c r="F2235" s="12">
        <v>26</v>
      </c>
      <c r="G2235" s="12">
        <v>63</v>
      </c>
      <c r="H2235" s="2" t="str">
        <f>INDEX(foe_table!$A$2:$A$78,MATCH(IF(B2235=0,I2234,B2235),foe_table!$B$2:$B$78,0))</f>
        <v>Other health</v>
      </c>
      <c r="I2235" s="2" t="str">
        <f t="shared" si="34"/>
        <v>Rehabilitation Therapies</v>
      </c>
    </row>
    <row r="2236" spans="2:9">
      <c r="B2236" s="53"/>
      <c r="C2236" s="11" t="s">
        <v>146</v>
      </c>
      <c r="D2236" s="12">
        <v>11</v>
      </c>
      <c r="E2236" s="12">
        <v>9</v>
      </c>
      <c r="F2236" s="12">
        <v>10</v>
      </c>
      <c r="G2236" s="12">
        <v>21</v>
      </c>
      <c r="H2236" s="2" t="str">
        <f>INDEX(foe_table!$A$2:$A$78,MATCH(IF(B2236=0,I2235,B2236),foe_table!$B$2:$B$78,0))</f>
        <v>Other health</v>
      </c>
      <c r="I2236" s="2" t="str">
        <f t="shared" si="34"/>
        <v>Rehabilitation Therapies</v>
      </c>
    </row>
    <row r="2237" spans="2:9">
      <c r="B2237" s="53"/>
      <c r="C2237" s="11" t="s">
        <v>147</v>
      </c>
      <c r="D2237" s="12">
        <v>7</v>
      </c>
      <c r="E2237" s="12">
        <v>8</v>
      </c>
      <c r="F2237" s="12">
        <v>42</v>
      </c>
      <c r="G2237" s="12">
        <v>59</v>
      </c>
      <c r="H2237" s="2" t="str">
        <f>INDEX(foe_table!$A$2:$A$78,MATCH(IF(B2237=0,I2236,B2237),foe_table!$B$2:$B$78,0))</f>
        <v>Other health</v>
      </c>
      <c r="I2237" s="2" t="str">
        <f t="shared" si="34"/>
        <v>Rehabilitation Therapies</v>
      </c>
    </row>
    <row r="2238" spans="2:9">
      <c r="B2238" s="53"/>
      <c r="C2238" s="11" t="s">
        <v>148</v>
      </c>
      <c r="D2238" s="12">
        <v>1218</v>
      </c>
      <c r="E2238" s="12">
        <v>899</v>
      </c>
      <c r="F2238" s="12">
        <v>4934</v>
      </c>
      <c r="G2238" s="12">
        <v>4033</v>
      </c>
      <c r="H2238" s="2" t="str">
        <f>INDEX(foe_table!$A$2:$A$78,MATCH(IF(B2238=0,I2237,B2238),foe_table!$B$2:$B$78,0))</f>
        <v>Other health</v>
      </c>
      <c r="I2238" s="2" t="str">
        <f t="shared" si="34"/>
        <v>Rehabilitation Therapies</v>
      </c>
    </row>
    <row r="2239" spans="2:9">
      <c r="B2239" s="53"/>
      <c r="C2239" s="11" t="s">
        <v>149</v>
      </c>
      <c r="D2239" s="12">
        <v>0</v>
      </c>
      <c r="E2239" s="12">
        <v>3</v>
      </c>
      <c r="F2239" s="12">
        <v>0</v>
      </c>
      <c r="G2239" s="12">
        <v>0</v>
      </c>
      <c r="H2239" s="2" t="str">
        <f>INDEX(foe_table!$A$2:$A$78,MATCH(IF(B2239=0,I2238,B2239),foe_table!$B$2:$B$78,0))</f>
        <v>Other health</v>
      </c>
      <c r="I2239" s="2" t="str">
        <f t="shared" si="34"/>
        <v>Rehabilitation Therapies</v>
      </c>
    </row>
    <row r="2240" spans="2:9">
      <c r="B2240" s="53"/>
      <c r="C2240" s="11" t="s">
        <v>150</v>
      </c>
      <c r="D2240" s="12">
        <v>34</v>
      </c>
      <c r="E2240" s="12">
        <v>21</v>
      </c>
      <c r="F2240" s="12">
        <v>97</v>
      </c>
      <c r="G2240" s="12">
        <v>84</v>
      </c>
      <c r="H2240" s="2" t="str">
        <f>INDEX(foe_table!$A$2:$A$78,MATCH(IF(B2240=0,I2239,B2240),foe_table!$B$2:$B$78,0))</f>
        <v>Other health</v>
      </c>
      <c r="I2240" s="2" t="str">
        <f t="shared" si="34"/>
        <v>Rehabilitation Therapies</v>
      </c>
    </row>
    <row r="2241" spans="2:9">
      <c r="B2241" s="53"/>
      <c r="C2241" s="1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2" t="str">
        <f>INDEX(foe_table!$A$2:$A$78,MATCH(IF(B2241=0,I2240,B2241),foe_table!$B$2:$B$78,0))</f>
        <v>Other health</v>
      </c>
      <c r="I2241" s="2" t="str">
        <f t="shared" si="34"/>
        <v>Rehabilitation Therapies</v>
      </c>
    </row>
    <row r="2242" spans="2:9">
      <c r="B2242" s="53"/>
      <c r="C2242" s="11" t="s">
        <v>151</v>
      </c>
      <c r="D2242" s="12">
        <v>3</v>
      </c>
      <c r="E2242" s="12">
        <v>4</v>
      </c>
      <c r="F2242" s="12">
        <v>12</v>
      </c>
      <c r="G2242" s="12">
        <v>14</v>
      </c>
      <c r="H2242" s="2" t="str">
        <f>INDEX(foe_table!$A$2:$A$78,MATCH(IF(B2242=0,I2241,B2242),foe_table!$B$2:$B$78,0))</f>
        <v>Other health</v>
      </c>
      <c r="I2242" s="2" t="str">
        <f t="shared" si="34"/>
        <v>Rehabilitation Therapies</v>
      </c>
    </row>
    <row r="2243" spans="2:9">
      <c r="B2243" s="53"/>
      <c r="C2243" s="11" t="s">
        <v>152</v>
      </c>
      <c r="D2243" s="12">
        <v>0</v>
      </c>
      <c r="E2243" s="12">
        <v>0</v>
      </c>
      <c r="F2243" s="12">
        <v>0</v>
      </c>
      <c r="G2243" s="12">
        <v>0</v>
      </c>
      <c r="H2243" s="2" t="str">
        <f>INDEX(foe_table!$A$2:$A$78,MATCH(IF(B2243=0,I2242,B2243),foe_table!$B$2:$B$78,0))</f>
        <v>Other health</v>
      </c>
      <c r="I2243" s="2" t="str">
        <f t="shared" si="34"/>
        <v>Rehabilitation Therapies</v>
      </c>
    </row>
    <row r="2244" spans="2:9">
      <c r="B2244" s="53"/>
      <c r="C2244" s="11" t="s">
        <v>153</v>
      </c>
      <c r="D2244" s="12">
        <v>4</v>
      </c>
      <c r="E2244" s="12">
        <v>0</v>
      </c>
      <c r="F2244" s="12">
        <v>0</v>
      </c>
      <c r="G2244" s="12">
        <v>0</v>
      </c>
      <c r="H2244" s="2" t="str">
        <f>INDEX(foe_table!$A$2:$A$78,MATCH(IF(B2244=0,I2243,B2244),foe_table!$B$2:$B$78,0))</f>
        <v>Other health</v>
      </c>
      <c r="I2244" s="2" t="str">
        <f t="shared" si="34"/>
        <v>Rehabilitation Therapies</v>
      </c>
    </row>
    <row r="2245" spans="2:9">
      <c r="B2245" s="53"/>
      <c r="C2245" s="11" t="s">
        <v>154</v>
      </c>
      <c r="D2245" s="12">
        <v>0</v>
      </c>
      <c r="E2245" s="12">
        <v>0</v>
      </c>
      <c r="F2245" s="12">
        <v>0</v>
      </c>
      <c r="G2245" s="12">
        <v>0</v>
      </c>
      <c r="H2245" s="2" t="str">
        <f>INDEX(foe_table!$A$2:$A$78,MATCH(IF(B2245=0,I2244,B2245),foe_table!$B$2:$B$78,0))</f>
        <v>Other health</v>
      </c>
      <c r="I2245" s="2" t="str">
        <f t="shared" si="34"/>
        <v>Rehabilitation Therapies</v>
      </c>
    </row>
    <row r="2246" spans="2:9">
      <c r="B2246" s="53"/>
      <c r="C2246" s="11" t="s">
        <v>5</v>
      </c>
      <c r="D2246" s="12">
        <v>0</v>
      </c>
      <c r="E2246" s="12">
        <v>0</v>
      </c>
      <c r="F2246" s="12">
        <v>0</v>
      </c>
      <c r="G2246" s="12">
        <v>0</v>
      </c>
      <c r="H2246" s="2" t="str">
        <f>INDEX(foe_table!$A$2:$A$78,MATCH(IF(B2246=0,I2245,B2246),foe_table!$B$2:$B$78,0))</f>
        <v>Other health</v>
      </c>
      <c r="I2246" s="2" t="str">
        <f t="shared" si="34"/>
        <v>Rehabilitation Therapies</v>
      </c>
    </row>
    <row r="2247" spans="2:9">
      <c r="B2247" s="53"/>
      <c r="C2247" s="11" t="s">
        <v>155</v>
      </c>
      <c r="D2247" s="12">
        <v>0</v>
      </c>
      <c r="E2247" s="12">
        <v>0</v>
      </c>
      <c r="F2247" s="12">
        <v>0</v>
      </c>
      <c r="G2247" s="12">
        <v>0</v>
      </c>
      <c r="H2247" s="2" t="str">
        <f>INDEX(foe_table!$A$2:$A$78,MATCH(IF(B2247=0,I2246,B2247),foe_table!$B$2:$B$78,0))</f>
        <v>Other health</v>
      </c>
      <c r="I2247" s="2" t="str">
        <f t="shared" si="34"/>
        <v>Rehabilitation Therapies</v>
      </c>
    </row>
    <row r="2248" spans="2:9">
      <c r="B2248" s="53"/>
      <c r="C2248" s="11" t="s">
        <v>156</v>
      </c>
      <c r="D2248" s="12">
        <v>3</v>
      </c>
      <c r="E2248" s="12">
        <v>0</v>
      </c>
      <c r="F2248" s="12">
        <v>6</v>
      </c>
      <c r="G2248" s="12">
        <v>4</v>
      </c>
      <c r="H2248" s="2" t="str">
        <f>INDEX(foe_table!$A$2:$A$78,MATCH(IF(B2248=0,I2247,B2248),foe_table!$B$2:$B$78,0))</f>
        <v>Other health</v>
      </c>
      <c r="I2248" s="2" t="str">
        <f t="shared" si="34"/>
        <v>Rehabilitation Therapies</v>
      </c>
    </row>
    <row r="2249" spans="2:9">
      <c r="B2249" s="53"/>
      <c r="C2249" s="11" t="s">
        <v>6</v>
      </c>
      <c r="D2249" s="12">
        <v>0</v>
      </c>
      <c r="E2249" s="12">
        <v>0</v>
      </c>
      <c r="F2249" s="12">
        <v>0</v>
      </c>
      <c r="G2249" s="12">
        <v>0</v>
      </c>
      <c r="H2249" s="2" t="str">
        <f>INDEX(foe_table!$A$2:$A$78,MATCH(IF(B2249=0,I2248,B2249),foe_table!$B$2:$B$78,0))</f>
        <v>Other health</v>
      </c>
      <c r="I2249" s="2" t="str">
        <f t="shared" si="34"/>
        <v>Rehabilitation Therapies</v>
      </c>
    </row>
    <row r="2250" spans="2:9">
      <c r="B2250" s="53"/>
      <c r="C2250" s="11" t="s">
        <v>7</v>
      </c>
      <c r="D2250" s="12">
        <v>27</v>
      </c>
      <c r="E2250" s="12">
        <v>25</v>
      </c>
      <c r="F2250" s="12">
        <v>79</v>
      </c>
      <c r="G2250" s="12">
        <v>71</v>
      </c>
      <c r="H2250" s="2" t="str">
        <f>INDEX(foe_table!$A$2:$A$78,MATCH(IF(B2250=0,I2249,B2250),foe_table!$B$2:$B$78,0))</f>
        <v>Other health</v>
      </c>
      <c r="I2250" s="2" t="str">
        <f t="shared" si="34"/>
        <v>Rehabilitation Therapies</v>
      </c>
    </row>
    <row r="2251" spans="2:9">
      <c r="B2251" s="53"/>
      <c r="C2251" s="11" t="s">
        <v>157</v>
      </c>
      <c r="D2251" s="12">
        <v>18</v>
      </c>
      <c r="E2251" s="12">
        <v>10</v>
      </c>
      <c r="F2251" s="12">
        <v>72</v>
      </c>
      <c r="G2251" s="12">
        <v>63</v>
      </c>
      <c r="H2251" s="2" t="str">
        <f>INDEX(foe_table!$A$2:$A$78,MATCH(IF(B2251=0,I2250,B2251),foe_table!$B$2:$B$78,0))</f>
        <v>Other health</v>
      </c>
      <c r="I2251" s="2" t="str">
        <f t="shared" si="34"/>
        <v>Rehabilitation Therapies</v>
      </c>
    </row>
    <row r="2252" spans="2:9">
      <c r="B2252" s="53"/>
      <c r="C2252" s="11" t="s">
        <v>8</v>
      </c>
      <c r="D2252" s="12">
        <v>10</v>
      </c>
      <c r="E2252" s="12">
        <v>4</v>
      </c>
      <c r="F2252" s="12">
        <v>11</v>
      </c>
      <c r="G2252" s="12">
        <v>4</v>
      </c>
      <c r="H2252" s="2" t="str">
        <f>INDEX(foe_table!$A$2:$A$78,MATCH(IF(B2252=0,I2251,B2252),foe_table!$B$2:$B$78,0))</f>
        <v>Other health</v>
      </c>
      <c r="I2252" s="2" t="str">
        <f t="shared" si="34"/>
        <v>Rehabilitation Therapies</v>
      </c>
    </row>
    <row r="2253" spans="2:9">
      <c r="B2253" s="53"/>
      <c r="C2253" s="11" t="s">
        <v>158</v>
      </c>
      <c r="D2253" s="12">
        <v>8</v>
      </c>
      <c r="E2253" s="12">
        <v>4</v>
      </c>
      <c r="F2253" s="12">
        <v>5</v>
      </c>
      <c r="G2253" s="12">
        <v>3</v>
      </c>
      <c r="H2253" s="2" t="str">
        <f>INDEX(foe_table!$A$2:$A$78,MATCH(IF(B2253=0,I2252,B2253),foe_table!$B$2:$B$78,0))</f>
        <v>Other health</v>
      </c>
      <c r="I2253" s="2" t="str">
        <f t="shared" si="34"/>
        <v>Rehabilitation Therapies</v>
      </c>
    </row>
    <row r="2254" spans="2:9">
      <c r="B2254" s="53"/>
      <c r="C2254" s="11" t="s">
        <v>159</v>
      </c>
      <c r="D2254" s="12">
        <v>7</v>
      </c>
      <c r="E2254" s="12">
        <v>7</v>
      </c>
      <c r="F2254" s="12">
        <v>24</v>
      </c>
      <c r="G2254" s="12">
        <v>18</v>
      </c>
      <c r="H2254" s="2" t="str">
        <f>INDEX(foe_table!$A$2:$A$78,MATCH(IF(B2254=0,I2253,B2254),foe_table!$B$2:$B$78,0))</f>
        <v>Other health</v>
      </c>
      <c r="I2254" s="2" t="str">
        <f t="shared" si="34"/>
        <v>Rehabilitation Therapies</v>
      </c>
    </row>
    <row r="2255" spans="2:9">
      <c r="B2255" s="53"/>
      <c r="C2255" s="11" t="s">
        <v>9</v>
      </c>
      <c r="D2255" s="12">
        <v>0</v>
      </c>
      <c r="E2255" s="12">
        <v>0</v>
      </c>
      <c r="F2255" s="12">
        <v>0</v>
      </c>
      <c r="G2255" s="12">
        <v>0</v>
      </c>
      <c r="H2255" s="2" t="str">
        <f>INDEX(foe_table!$A$2:$A$78,MATCH(IF(B2255=0,I2254,B2255),foe_table!$B$2:$B$78,0))</f>
        <v>Other health</v>
      </c>
      <c r="I2255" s="2" t="str">
        <f t="shared" si="34"/>
        <v>Rehabilitation Therapies</v>
      </c>
    </row>
    <row r="2256" spans="2:9">
      <c r="B2256" s="53"/>
      <c r="C2256" s="11" t="s">
        <v>160</v>
      </c>
      <c r="D2256" s="12">
        <v>3</v>
      </c>
      <c r="E2256" s="12">
        <v>7</v>
      </c>
      <c r="F2256" s="12">
        <v>24</v>
      </c>
      <c r="G2256" s="12">
        <v>68</v>
      </c>
      <c r="H2256" s="2" t="str">
        <f>INDEX(foe_table!$A$2:$A$78,MATCH(IF(B2256=0,I2255,B2256),foe_table!$B$2:$B$78,0))</f>
        <v>Other health</v>
      </c>
      <c r="I2256" s="2" t="str">
        <f t="shared" si="34"/>
        <v>Rehabilitation Therapies</v>
      </c>
    </row>
    <row r="2257" spans="2:9">
      <c r="B2257" s="53"/>
      <c r="C2257" s="11" t="s">
        <v>10</v>
      </c>
      <c r="D2257" s="12">
        <v>0</v>
      </c>
      <c r="E2257" s="12">
        <v>0</v>
      </c>
      <c r="F2257" s="12">
        <v>8</v>
      </c>
      <c r="G2257" s="12">
        <v>15</v>
      </c>
      <c r="H2257" s="2" t="str">
        <f>INDEX(foe_table!$A$2:$A$78,MATCH(IF(B2257=0,I2256,B2257),foe_table!$B$2:$B$78,0))</f>
        <v>Other health</v>
      </c>
      <c r="I2257" s="2" t="str">
        <f t="shared" si="34"/>
        <v>Rehabilitation Therapies</v>
      </c>
    </row>
    <row r="2258" spans="2:9">
      <c r="B2258" s="53"/>
      <c r="C2258" s="11" t="s">
        <v>161</v>
      </c>
      <c r="D2258" s="12">
        <v>3</v>
      </c>
      <c r="E2258" s="12">
        <v>4</v>
      </c>
      <c r="F2258" s="12">
        <v>21</v>
      </c>
      <c r="G2258" s="12">
        <v>22</v>
      </c>
      <c r="H2258" s="2" t="str">
        <f>INDEX(foe_table!$A$2:$A$78,MATCH(IF(B2258=0,I2257,B2258),foe_table!$B$2:$B$78,0))</f>
        <v>Other health</v>
      </c>
      <c r="I2258" s="2" t="str">
        <f t="shared" ref="I2258:I2321" si="35">IF(B2258=0,I2257,B2258)</f>
        <v>Rehabilitation Therapies</v>
      </c>
    </row>
    <row r="2259" spans="2:9">
      <c r="B2259" s="53"/>
      <c r="C2259" s="11" t="s">
        <v>162</v>
      </c>
      <c r="D2259" s="12">
        <v>6</v>
      </c>
      <c r="E2259" s="12">
        <v>0</v>
      </c>
      <c r="F2259" s="12">
        <v>27</v>
      </c>
      <c r="G2259" s="12">
        <v>21</v>
      </c>
      <c r="H2259" s="2" t="str">
        <f>INDEX(foe_table!$A$2:$A$78,MATCH(IF(B2259=0,I2258,B2259),foe_table!$B$2:$B$78,0))</f>
        <v>Other health</v>
      </c>
      <c r="I2259" s="2" t="str">
        <f t="shared" si="35"/>
        <v>Rehabilitation Therapies</v>
      </c>
    </row>
    <row r="2260" spans="2:9">
      <c r="B2260" s="53"/>
      <c r="C2260" s="11" t="s">
        <v>163</v>
      </c>
      <c r="D2260" s="12">
        <v>4</v>
      </c>
      <c r="E2260" s="12">
        <v>4</v>
      </c>
      <c r="F2260" s="12">
        <v>29</v>
      </c>
      <c r="G2260" s="12">
        <v>52</v>
      </c>
      <c r="H2260" s="2" t="str">
        <f>INDEX(foe_table!$A$2:$A$78,MATCH(IF(B2260=0,I2259,B2260),foe_table!$B$2:$B$78,0))</f>
        <v>Other health</v>
      </c>
      <c r="I2260" s="2" t="str">
        <f t="shared" si="35"/>
        <v>Rehabilitation Therapies</v>
      </c>
    </row>
    <row r="2261" spans="2:9">
      <c r="B2261" s="53"/>
      <c r="C2261" s="11" t="s">
        <v>11</v>
      </c>
      <c r="D2261" s="12">
        <v>0</v>
      </c>
      <c r="E2261" s="12">
        <v>0</v>
      </c>
      <c r="F2261" s="12">
        <v>3</v>
      </c>
      <c r="G2261" s="12">
        <v>3</v>
      </c>
      <c r="H2261" s="2" t="str">
        <f>INDEX(foe_table!$A$2:$A$78,MATCH(IF(B2261=0,I2260,B2261),foe_table!$B$2:$B$78,0))</f>
        <v>Other health</v>
      </c>
      <c r="I2261" s="2" t="str">
        <f t="shared" si="35"/>
        <v>Rehabilitation Therapies</v>
      </c>
    </row>
    <row r="2262" spans="2:9">
      <c r="B2262" s="53"/>
      <c r="C2262" s="11" t="s">
        <v>164</v>
      </c>
      <c r="D2262" s="12">
        <v>4</v>
      </c>
      <c r="E2262" s="12">
        <v>0</v>
      </c>
      <c r="F2262" s="12">
        <v>15</v>
      </c>
      <c r="G2262" s="12">
        <v>16</v>
      </c>
      <c r="H2262" s="2" t="str">
        <f>INDEX(foe_table!$A$2:$A$78,MATCH(IF(B2262=0,I2261,B2262),foe_table!$B$2:$B$78,0))</f>
        <v>Other health</v>
      </c>
      <c r="I2262" s="2" t="str">
        <f t="shared" si="35"/>
        <v>Rehabilitation Therapies</v>
      </c>
    </row>
    <row r="2263" spans="2:9">
      <c r="B2263" s="53"/>
      <c r="C2263" s="11" t="s">
        <v>12</v>
      </c>
      <c r="D2263" s="12">
        <v>0</v>
      </c>
      <c r="E2263" s="12">
        <v>0</v>
      </c>
      <c r="F2263" s="12">
        <v>0</v>
      </c>
      <c r="G2263" s="12">
        <v>0</v>
      </c>
      <c r="H2263" s="2" t="str">
        <f>INDEX(foe_table!$A$2:$A$78,MATCH(IF(B2263=0,I2262,B2263),foe_table!$B$2:$B$78,0))</f>
        <v>Other health</v>
      </c>
      <c r="I2263" s="2" t="str">
        <f t="shared" si="35"/>
        <v>Rehabilitation Therapies</v>
      </c>
    </row>
    <row r="2264" spans="2:9">
      <c r="B2264" s="53"/>
      <c r="C2264" s="11" t="s">
        <v>165</v>
      </c>
      <c r="D2264" s="12">
        <v>3</v>
      </c>
      <c r="E2264" s="12">
        <v>4</v>
      </c>
      <c r="F2264" s="12">
        <v>10</v>
      </c>
      <c r="G2264" s="12">
        <v>6</v>
      </c>
      <c r="H2264" s="2" t="str">
        <f>INDEX(foe_table!$A$2:$A$78,MATCH(IF(B2264=0,I2263,B2264),foe_table!$B$2:$B$78,0))</f>
        <v>Other health</v>
      </c>
      <c r="I2264" s="2" t="str">
        <f t="shared" si="35"/>
        <v>Rehabilitation Therapies</v>
      </c>
    </row>
    <row r="2265" spans="2:9">
      <c r="B2265" s="53"/>
      <c r="C2265" s="11" t="s">
        <v>13</v>
      </c>
      <c r="D2265" s="12">
        <v>17</v>
      </c>
      <c r="E2265" s="12">
        <v>0</v>
      </c>
      <c r="F2265" s="12">
        <v>31</v>
      </c>
      <c r="G2265" s="12">
        <v>17</v>
      </c>
      <c r="H2265" s="2" t="str">
        <f>INDEX(foe_table!$A$2:$A$78,MATCH(IF(B2265=0,I2264,B2265),foe_table!$B$2:$B$78,0))</f>
        <v>Other health</v>
      </c>
      <c r="I2265" s="2" t="str">
        <f t="shared" si="35"/>
        <v>Rehabilitation Therapies</v>
      </c>
    </row>
    <row r="2266" spans="2:9">
      <c r="B2266" s="53"/>
      <c r="C2266" s="11" t="s">
        <v>166</v>
      </c>
      <c r="D2266" s="12">
        <v>3</v>
      </c>
      <c r="E2266" s="12">
        <v>0</v>
      </c>
      <c r="F2266" s="12">
        <v>4</v>
      </c>
      <c r="G2266" s="12">
        <v>0</v>
      </c>
      <c r="H2266" s="2" t="str">
        <f>INDEX(foe_table!$A$2:$A$78,MATCH(IF(B2266=0,I2265,B2266),foe_table!$B$2:$B$78,0))</f>
        <v>Other health</v>
      </c>
      <c r="I2266" s="2" t="str">
        <f t="shared" si="35"/>
        <v>Rehabilitation Therapies</v>
      </c>
    </row>
    <row r="2267" spans="2:9">
      <c r="B2267" s="53"/>
      <c r="C2267" s="11" t="s">
        <v>14</v>
      </c>
      <c r="D2267" s="12">
        <v>0</v>
      </c>
      <c r="E2267" s="12">
        <v>0</v>
      </c>
      <c r="F2267" s="12">
        <v>0</v>
      </c>
      <c r="G2267" s="12">
        <v>0</v>
      </c>
      <c r="H2267" s="2" t="str">
        <f>INDEX(foe_table!$A$2:$A$78,MATCH(IF(B2267=0,I2266,B2267),foe_table!$B$2:$B$78,0))</f>
        <v>Other health</v>
      </c>
      <c r="I2267" s="2" t="str">
        <f t="shared" si="35"/>
        <v>Rehabilitation Therapies</v>
      </c>
    </row>
    <row r="2268" spans="2:9">
      <c r="B2268" s="53"/>
      <c r="C2268" s="11" t="s">
        <v>167</v>
      </c>
      <c r="D2268" s="12">
        <v>0</v>
      </c>
      <c r="E2268" s="12">
        <v>3</v>
      </c>
      <c r="F2268" s="12">
        <v>0</v>
      </c>
      <c r="G2268" s="12">
        <v>0</v>
      </c>
      <c r="H2268" s="2" t="str">
        <f>INDEX(foe_table!$A$2:$A$78,MATCH(IF(B2268=0,I2267,B2268),foe_table!$B$2:$B$78,0))</f>
        <v>Other health</v>
      </c>
      <c r="I2268" s="2" t="str">
        <f t="shared" si="35"/>
        <v>Rehabilitation Therapies</v>
      </c>
    </row>
    <row r="2269" spans="2:9">
      <c r="B2269" s="53"/>
      <c r="C2269" s="11" t="s">
        <v>15</v>
      </c>
      <c r="D2269" s="12">
        <v>0</v>
      </c>
      <c r="E2269" s="12">
        <v>0</v>
      </c>
      <c r="F2269" s="12">
        <v>0</v>
      </c>
      <c r="G2269" s="12">
        <v>0</v>
      </c>
      <c r="H2269" s="2" t="str">
        <f>INDEX(foe_table!$A$2:$A$78,MATCH(IF(B2269=0,I2268,B2269),foe_table!$B$2:$B$78,0))</f>
        <v>Other health</v>
      </c>
      <c r="I2269" s="2" t="str">
        <f t="shared" si="35"/>
        <v>Rehabilitation Therapies</v>
      </c>
    </row>
    <row r="2270" spans="2:9">
      <c r="B2270" s="53"/>
      <c r="C2270" s="11" t="s">
        <v>168</v>
      </c>
      <c r="D2270" s="12">
        <v>3</v>
      </c>
      <c r="E2270" s="12">
        <v>8</v>
      </c>
      <c r="F2270" s="12">
        <v>4</v>
      </c>
      <c r="G2270" s="12">
        <v>0</v>
      </c>
      <c r="H2270" s="2" t="str">
        <f>INDEX(foe_table!$A$2:$A$78,MATCH(IF(B2270=0,I2269,B2270),foe_table!$B$2:$B$78,0))</f>
        <v>Other health</v>
      </c>
      <c r="I2270" s="2" t="str">
        <f t="shared" si="35"/>
        <v>Rehabilitation Therapies</v>
      </c>
    </row>
    <row r="2271" spans="2:9">
      <c r="B2271" s="53"/>
      <c r="C2271" s="11" t="s">
        <v>16</v>
      </c>
      <c r="D2271" s="12">
        <v>0</v>
      </c>
      <c r="E2271" s="12">
        <v>0</v>
      </c>
      <c r="F2271" s="12">
        <v>0</v>
      </c>
      <c r="G2271" s="12">
        <v>0</v>
      </c>
      <c r="H2271" s="2" t="str">
        <f>INDEX(foe_table!$A$2:$A$78,MATCH(IF(B2271=0,I2270,B2271),foe_table!$B$2:$B$78,0))</f>
        <v>Other health</v>
      </c>
      <c r="I2271" s="2" t="str">
        <f t="shared" si="35"/>
        <v>Rehabilitation Therapies</v>
      </c>
    </row>
    <row r="2272" spans="2:9">
      <c r="B2272" s="53"/>
      <c r="C2272" s="11" t="s">
        <v>17</v>
      </c>
      <c r="D2272" s="12">
        <v>0</v>
      </c>
      <c r="E2272" s="12">
        <v>0</v>
      </c>
      <c r="F2272" s="12">
        <v>0</v>
      </c>
      <c r="G2272" s="12">
        <v>0</v>
      </c>
      <c r="H2272" s="2" t="str">
        <f>INDEX(foe_table!$A$2:$A$78,MATCH(IF(B2272=0,I2271,B2272),foe_table!$B$2:$B$78,0))</f>
        <v>Other health</v>
      </c>
      <c r="I2272" s="2" t="str">
        <f t="shared" si="35"/>
        <v>Rehabilitation Therapies</v>
      </c>
    </row>
    <row r="2273" spans="2:9">
      <c r="B2273" s="53"/>
      <c r="C2273" s="11" t="s">
        <v>18</v>
      </c>
      <c r="D2273" s="12">
        <v>0</v>
      </c>
      <c r="E2273" s="12">
        <v>5</v>
      </c>
      <c r="F2273" s="12">
        <v>0</v>
      </c>
      <c r="G2273" s="12">
        <v>6</v>
      </c>
      <c r="H2273" s="2" t="str">
        <f>INDEX(foe_table!$A$2:$A$78,MATCH(IF(B2273=0,I2272,B2273),foe_table!$B$2:$B$78,0))</f>
        <v>Other health</v>
      </c>
      <c r="I2273" s="2" t="str">
        <f t="shared" si="35"/>
        <v>Rehabilitation Therapies</v>
      </c>
    </row>
    <row r="2274" spans="2:9">
      <c r="B2274" s="53"/>
      <c r="C2274" s="11" t="s">
        <v>19</v>
      </c>
      <c r="D2274" s="12">
        <v>3</v>
      </c>
      <c r="E2274" s="12">
        <v>0</v>
      </c>
      <c r="F2274" s="12">
        <v>0</v>
      </c>
      <c r="G2274" s="12">
        <v>0</v>
      </c>
      <c r="H2274" s="2" t="str">
        <f>INDEX(foe_table!$A$2:$A$78,MATCH(IF(B2274=0,I2273,B2274),foe_table!$B$2:$B$78,0))</f>
        <v>Other health</v>
      </c>
      <c r="I2274" s="2" t="str">
        <f t="shared" si="35"/>
        <v>Rehabilitation Therapies</v>
      </c>
    </row>
    <row r="2275" spans="2:9">
      <c r="B2275" s="53"/>
      <c r="C2275" s="11" t="s">
        <v>169</v>
      </c>
      <c r="D2275" s="12">
        <v>5</v>
      </c>
      <c r="E2275" s="12">
        <v>0</v>
      </c>
      <c r="F2275" s="12">
        <v>0</v>
      </c>
      <c r="G2275" s="12">
        <v>0</v>
      </c>
      <c r="H2275" s="2" t="str">
        <f>INDEX(foe_table!$A$2:$A$78,MATCH(IF(B2275=0,I2274,B2275),foe_table!$B$2:$B$78,0))</f>
        <v>Other health</v>
      </c>
      <c r="I2275" s="2" t="str">
        <f t="shared" si="35"/>
        <v>Rehabilitation Therapies</v>
      </c>
    </row>
    <row r="2276" spans="2:9">
      <c r="B2276" s="53"/>
      <c r="C2276" s="11" t="s">
        <v>20</v>
      </c>
      <c r="D2276" s="12">
        <v>0</v>
      </c>
      <c r="E2276" s="12">
        <v>0</v>
      </c>
      <c r="F2276" s="12">
        <v>0</v>
      </c>
      <c r="G2276" s="12">
        <v>0</v>
      </c>
      <c r="H2276" s="2" t="str">
        <f>INDEX(foe_table!$A$2:$A$78,MATCH(IF(B2276=0,I2275,B2276),foe_table!$B$2:$B$78,0))</f>
        <v>Other health</v>
      </c>
      <c r="I2276" s="2" t="str">
        <f t="shared" si="35"/>
        <v>Rehabilitation Therapies</v>
      </c>
    </row>
    <row r="2277" spans="2:9">
      <c r="B2277" s="53"/>
      <c r="C2277" s="11" t="s">
        <v>21</v>
      </c>
      <c r="D2277" s="12">
        <v>4</v>
      </c>
      <c r="E2277" s="12">
        <v>0</v>
      </c>
      <c r="F2277" s="12">
        <v>3</v>
      </c>
      <c r="G2277" s="12">
        <v>0</v>
      </c>
      <c r="H2277" s="2" t="str">
        <f>INDEX(foe_table!$A$2:$A$78,MATCH(IF(B2277=0,I2276,B2277),foe_table!$B$2:$B$78,0))</f>
        <v>Other health</v>
      </c>
      <c r="I2277" s="2" t="str">
        <f t="shared" si="35"/>
        <v>Rehabilitation Therapies</v>
      </c>
    </row>
    <row r="2278" spans="2:9">
      <c r="B2278" s="53"/>
      <c r="C2278" s="11" t="s">
        <v>170</v>
      </c>
      <c r="D2278" s="12">
        <v>4</v>
      </c>
      <c r="E2278" s="12">
        <v>0</v>
      </c>
      <c r="F2278" s="12">
        <v>9</v>
      </c>
      <c r="G2278" s="12">
        <v>0</v>
      </c>
      <c r="H2278" s="2" t="str">
        <f>INDEX(foe_table!$A$2:$A$78,MATCH(IF(B2278=0,I2277,B2278),foe_table!$B$2:$B$78,0))</f>
        <v>Other health</v>
      </c>
      <c r="I2278" s="2" t="str">
        <f t="shared" si="35"/>
        <v>Rehabilitation Therapies</v>
      </c>
    </row>
    <row r="2279" spans="2:9">
      <c r="B2279" s="53"/>
      <c r="C2279" s="11" t="s">
        <v>22</v>
      </c>
      <c r="D2279" s="12">
        <v>5</v>
      </c>
      <c r="E2279" s="12">
        <v>4</v>
      </c>
      <c r="F2279" s="12">
        <v>9</v>
      </c>
      <c r="G2279" s="12">
        <v>22</v>
      </c>
      <c r="H2279" s="2" t="str">
        <f>INDEX(foe_table!$A$2:$A$78,MATCH(IF(B2279=0,I2278,B2279),foe_table!$B$2:$B$78,0))</f>
        <v>Other health</v>
      </c>
      <c r="I2279" s="2" t="str">
        <f t="shared" si="35"/>
        <v>Rehabilitation Therapies</v>
      </c>
    </row>
    <row r="2280" spans="2:9">
      <c r="B2280" s="53"/>
      <c r="C2280" s="11" t="s">
        <v>23</v>
      </c>
      <c r="D2280" s="12">
        <v>0</v>
      </c>
      <c r="E2280" s="12">
        <v>0</v>
      </c>
      <c r="F2280" s="12">
        <v>5</v>
      </c>
      <c r="G2280" s="12">
        <v>5</v>
      </c>
      <c r="H2280" s="2" t="str">
        <f>INDEX(foe_table!$A$2:$A$78,MATCH(IF(B2280=0,I2279,B2280),foe_table!$B$2:$B$78,0))</f>
        <v>Other health</v>
      </c>
      <c r="I2280" s="2" t="str">
        <f t="shared" si="35"/>
        <v>Rehabilitation Therapies</v>
      </c>
    </row>
    <row r="2281" spans="2:9">
      <c r="B2281" s="53"/>
      <c r="C2281" s="11" t="s">
        <v>24</v>
      </c>
      <c r="D2281" s="12">
        <v>98</v>
      </c>
      <c r="E2281" s="12">
        <v>41</v>
      </c>
      <c r="F2281" s="12">
        <v>322</v>
      </c>
      <c r="G2281" s="12">
        <v>681</v>
      </c>
      <c r="H2281" s="2" t="str">
        <f>INDEX(foe_table!$A$2:$A$78,MATCH(IF(B2281=0,I2280,B2281),foe_table!$B$2:$B$78,0))</f>
        <v>Other health</v>
      </c>
      <c r="I2281" s="2" t="str">
        <f t="shared" si="35"/>
        <v>Rehabilitation Therapies</v>
      </c>
    </row>
    <row r="2282" spans="2:9">
      <c r="B2282" s="52" t="s">
        <v>83</v>
      </c>
      <c r="C2282" s="11" t="s">
        <v>0</v>
      </c>
      <c r="D2282" s="12">
        <v>0</v>
      </c>
      <c r="E2282" s="12">
        <v>0</v>
      </c>
      <c r="F2282" s="12">
        <v>0</v>
      </c>
      <c r="G2282" s="12">
        <v>0</v>
      </c>
      <c r="H2282" s="2" t="str">
        <f>INDEX(foe_table!$A$2:$A$78,MATCH(IF(B2282=0,I2281,B2282),foe_table!$B$2:$B$78,0))</f>
        <v>Other health</v>
      </c>
      <c r="I2282" s="2" t="str">
        <f t="shared" si="35"/>
        <v>Complementary Therapies</v>
      </c>
    </row>
    <row r="2283" spans="2:9">
      <c r="B2283" s="53"/>
      <c r="C2283" s="11" t="s">
        <v>1</v>
      </c>
      <c r="D2283" s="12">
        <v>0</v>
      </c>
      <c r="E2283" s="12">
        <v>0</v>
      </c>
      <c r="F2283" s="12">
        <v>0</v>
      </c>
      <c r="G2283" s="12">
        <v>4</v>
      </c>
      <c r="H2283" s="2" t="str">
        <f>INDEX(foe_table!$A$2:$A$78,MATCH(IF(B2283=0,I2282,B2283),foe_table!$B$2:$B$78,0))</f>
        <v>Other health</v>
      </c>
      <c r="I2283" s="2" t="str">
        <f t="shared" si="35"/>
        <v>Complementary Therapies</v>
      </c>
    </row>
    <row r="2284" spans="2:9">
      <c r="B2284" s="53"/>
      <c r="C2284" s="11" t="s">
        <v>2</v>
      </c>
      <c r="D2284" s="12">
        <v>0</v>
      </c>
      <c r="E2284" s="12">
        <v>0</v>
      </c>
      <c r="F2284" s="12">
        <v>0</v>
      </c>
      <c r="G2284" s="12">
        <v>0</v>
      </c>
      <c r="H2284" s="2" t="str">
        <f>INDEX(foe_table!$A$2:$A$78,MATCH(IF(B2284=0,I2283,B2284),foe_table!$B$2:$B$78,0))</f>
        <v>Other health</v>
      </c>
      <c r="I2284" s="2" t="str">
        <f t="shared" si="35"/>
        <v>Complementary Therapies</v>
      </c>
    </row>
    <row r="2285" spans="2:9">
      <c r="B2285" s="53"/>
      <c r="C2285" s="11" t="s">
        <v>142</v>
      </c>
      <c r="D2285" s="12">
        <v>0</v>
      </c>
      <c r="E2285" s="12">
        <v>4</v>
      </c>
      <c r="F2285" s="12">
        <v>3</v>
      </c>
      <c r="G2285" s="12">
        <v>14</v>
      </c>
      <c r="H2285" s="2" t="str">
        <f>INDEX(foe_table!$A$2:$A$78,MATCH(IF(B2285=0,I2284,B2285),foe_table!$B$2:$B$78,0))</f>
        <v>Other health</v>
      </c>
      <c r="I2285" s="2" t="str">
        <f t="shared" si="35"/>
        <v>Complementary Therapies</v>
      </c>
    </row>
    <row r="2286" spans="2:9">
      <c r="B2286" s="53"/>
      <c r="C2286" s="11" t="s">
        <v>143</v>
      </c>
      <c r="D2286" s="12">
        <v>0</v>
      </c>
      <c r="E2286" s="12">
        <v>4</v>
      </c>
      <c r="F2286" s="12">
        <v>9</v>
      </c>
      <c r="G2286" s="12">
        <v>12</v>
      </c>
      <c r="H2286" s="2" t="str">
        <f>INDEX(foe_table!$A$2:$A$78,MATCH(IF(B2286=0,I2285,B2286),foe_table!$B$2:$B$78,0))</f>
        <v>Other health</v>
      </c>
      <c r="I2286" s="2" t="str">
        <f t="shared" si="35"/>
        <v>Complementary Therapies</v>
      </c>
    </row>
    <row r="2287" spans="2:9">
      <c r="B2287" s="53"/>
      <c r="C2287" s="11" t="s">
        <v>3</v>
      </c>
      <c r="D2287" s="12">
        <v>0</v>
      </c>
      <c r="E2287" s="12">
        <v>0</v>
      </c>
      <c r="F2287" s="12">
        <v>0</v>
      </c>
      <c r="G2287" s="12">
        <v>0</v>
      </c>
      <c r="H2287" s="2" t="str">
        <f>INDEX(foe_table!$A$2:$A$78,MATCH(IF(B2287=0,I2286,B2287),foe_table!$B$2:$B$78,0))</f>
        <v>Other health</v>
      </c>
      <c r="I2287" s="2" t="str">
        <f t="shared" si="35"/>
        <v>Complementary Therapies</v>
      </c>
    </row>
    <row r="2288" spans="2:9">
      <c r="B2288" s="53"/>
      <c r="C2288" s="11" t="s">
        <v>144</v>
      </c>
      <c r="D2288" s="12">
        <v>0</v>
      </c>
      <c r="E2288" s="12">
        <v>0</v>
      </c>
      <c r="F2288" s="12">
        <v>0</v>
      </c>
      <c r="G2288" s="12">
        <v>6</v>
      </c>
      <c r="H2288" s="2" t="str">
        <f>INDEX(foe_table!$A$2:$A$78,MATCH(IF(B2288=0,I2287,B2288),foe_table!$B$2:$B$78,0))</f>
        <v>Other health</v>
      </c>
      <c r="I2288" s="2" t="str">
        <f t="shared" si="35"/>
        <v>Complementary Therapies</v>
      </c>
    </row>
    <row r="2289" spans="2:9">
      <c r="B2289" s="53"/>
      <c r="C2289" s="11" t="s">
        <v>145</v>
      </c>
      <c r="D2289" s="12">
        <v>0</v>
      </c>
      <c r="E2289" s="12">
        <v>0</v>
      </c>
      <c r="F2289" s="12">
        <v>3</v>
      </c>
      <c r="G2289" s="12">
        <v>19</v>
      </c>
      <c r="H2289" s="2" t="str">
        <f>INDEX(foe_table!$A$2:$A$78,MATCH(IF(B2289=0,I2288,B2289),foe_table!$B$2:$B$78,0))</f>
        <v>Other health</v>
      </c>
      <c r="I2289" s="2" t="str">
        <f t="shared" si="35"/>
        <v>Complementary Therapies</v>
      </c>
    </row>
    <row r="2290" spans="2:9">
      <c r="B2290" s="53"/>
      <c r="C2290" s="11" t="s">
        <v>146</v>
      </c>
      <c r="D2290" s="12">
        <v>0</v>
      </c>
      <c r="E2290" s="12">
        <v>0</v>
      </c>
      <c r="F2290" s="12">
        <v>0</v>
      </c>
      <c r="G2290" s="12">
        <v>0</v>
      </c>
      <c r="H2290" s="2" t="str">
        <f>INDEX(foe_table!$A$2:$A$78,MATCH(IF(B2290=0,I2289,B2290),foe_table!$B$2:$B$78,0))</f>
        <v>Other health</v>
      </c>
      <c r="I2290" s="2" t="str">
        <f t="shared" si="35"/>
        <v>Complementary Therapies</v>
      </c>
    </row>
    <row r="2291" spans="2:9">
      <c r="B2291" s="53"/>
      <c r="C2291" s="11" t="s">
        <v>147</v>
      </c>
      <c r="D2291" s="12">
        <v>0</v>
      </c>
      <c r="E2291" s="12">
        <v>0</v>
      </c>
      <c r="F2291" s="12">
        <v>4</v>
      </c>
      <c r="G2291" s="12">
        <v>3</v>
      </c>
      <c r="H2291" s="2" t="str">
        <f>INDEX(foe_table!$A$2:$A$78,MATCH(IF(B2291=0,I2290,B2291),foe_table!$B$2:$B$78,0))</f>
        <v>Other health</v>
      </c>
      <c r="I2291" s="2" t="str">
        <f t="shared" si="35"/>
        <v>Complementary Therapies</v>
      </c>
    </row>
    <row r="2292" spans="2:9">
      <c r="B2292" s="53"/>
      <c r="C2292" s="11" t="s">
        <v>148</v>
      </c>
      <c r="D2292" s="12">
        <v>16</v>
      </c>
      <c r="E2292" s="12">
        <v>35</v>
      </c>
      <c r="F2292" s="12">
        <v>80</v>
      </c>
      <c r="G2292" s="12">
        <v>155</v>
      </c>
      <c r="H2292" s="2" t="str">
        <f>INDEX(foe_table!$A$2:$A$78,MATCH(IF(B2292=0,I2291,B2292),foe_table!$B$2:$B$78,0))</f>
        <v>Other health</v>
      </c>
      <c r="I2292" s="2" t="str">
        <f t="shared" si="35"/>
        <v>Complementary Therapies</v>
      </c>
    </row>
    <row r="2293" spans="2:9">
      <c r="B2293" s="53"/>
      <c r="C2293" s="11" t="s">
        <v>149</v>
      </c>
      <c r="D2293" s="12">
        <v>0</v>
      </c>
      <c r="E2293" s="12">
        <v>0</v>
      </c>
      <c r="F2293" s="12">
        <v>0</v>
      </c>
      <c r="G2293" s="12">
        <v>0</v>
      </c>
      <c r="H2293" s="2" t="str">
        <f>INDEX(foe_table!$A$2:$A$78,MATCH(IF(B2293=0,I2292,B2293),foe_table!$B$2:$B$78,0))</f>
        <v>Other health</v>
      </c>
      <c r="I2293" s="2" t="str">
        <f t="shared" si="35"/>
        <v>Complementary Therapies</v>
      </c>
    </row>
    <row r="2294" spans="2:9">
      <c r="B2294" s="53"/>
      <c r="C2294" s="11" t="s">
        <v>150</v>
      </c>
      <c r="D2294" s="12">
        <v>0</v>
      </c>
      <c r="E2294" s="12">
        <v>0</v>
      </c>
      <c r="F2294" s="12">
        <v>0</v>
      </c>
      <c r="G2294" s="12">
        <v>0</v>
      </c>
      <c r="H2294" s="2" t="str">
        <f>INDEX(foe_table!$A$2:$A$78,MATCH(IF(B2294=0,I2293,B2294),foe_table!$B$2:$B$78,0))</f>
        <v>Other health</v>
      </c>
      <c r="I2294" s="2" t="str">
        <f t="shared" si="35"/>
        <v>Complementary Therapies</v>
      </c>
    </row>
    <row r="2295" spans="2:9">
      <c r="B2295" s="53"/>
      <c r="C2295" s="11" t="s">
        <v>4</v>
      </c>
      <c r="D2295" s="12">
        <v>0</v>
      </c>
      <c r="E2295" s="12">
        <v>0</v>
      </c>
      <c r="F2295" s="12">
        <v>0</v>
      </c>
      <c r="G2295" s="12">
        <v>0</v>
      </c>
      <c r="H2295" s="2" t="str">
        <f>INDEX(foe_table!$A$2:$A$78,MATCH(IF(B2295=0,I2294,B2295),foe_table!$B$2:$B$78,0))</f>
        <v>Other health</v>
      </c>
      <c r="I2295" s="2" t="str">
        <f t="shared" si="35"/>
        <v>Complementary Therapies</v>
      </c>
    </row>
    <row r="2296" spans="2:9">
      <c r="B2296" s="53"/>
      <c r="C2296" s="11" t="s">
        <v>151</v>
      </c>
      <c r="D2296" s="12">
        <v>0</v>
      </c>
      <c r="E2296" s="12">
        <v>0</v>
      </c>
      <c r="F2296" s="12">
        <v>0</v>
      </c>
      <c r="G2296" s="12">
        <v>0</v>
      </c>
      <c r="H2296" s="2" t="str">
        <f>INDEX(foe_table!$A$2:$A$78,MATCH(IF(B2296=0,I2295,B2296),foe_table!$B$2:$B$78,0))</f>
        <v>Other health</v>
      </c>
      <c r="I2296" s="2" t="str">
        <f t="shared" si="35"/>
        <v>Complementary Therapies</v>
      </c>
    </row>
    <row r="2297" spans="2:9">
      <c r="B2297" s="53"/>
      <c r="C2297" s="11" t="s">
        <v>152</v>
      </c>
      <c r="D2297" s="12">
        <v>0</v>
      </c>
      <c r="E2297" s="12">
        <v>0</v>
      </c>
      <c r="F2297" s="12">
        <v>0</v>
      </c>
      <c r="G2297" s="12">
        <v>0</v>
      </c>
      <c r="H2297" s="2" t="str">
        <f>INDEX(foe_table!$A$2:$A$78,MATCH(IF(B2297=0,I2296,B2297),foe_table!$B$2:$B$78,0))</f>
        <v>Other health</v>
      </c>
      <c r="I2297" s="2" t="str">
        <f t="shared" si="35"/>
        <v>Complementary Therapies</v>
      </c>
    </row>
    <row r="2298" spans="2:9">
      <c r="B2298" s="53"/>
      <c r="C2298" s="11" t="s">
        <v>153</v>
      </c>
      <c r="D2298" s="12">
        <v>0</v>
      </c>
      <c r="E2298" s="12">
        <v>0</v>
      </c>
      <c r="F2298" s="12">
        <v>0</v>
      </c>
      <c r="G2298" s="12">
        <v>0</v>
      </c>
      <c r="H2298" s="2" t="str">
        <f>INDEX(foe_table!$A$2:$A$78,MATCH(IF(B2298=0,I2297,B2298),foe_table!$B$2:$B$78,0))</f>
        <v>Other health</v>
      </c>
      <c r="I2298" s="2" t="str">
        <f t="shared" si="35"/>
        <v>Complementary Therapies</v>
      </c>
    </row>
    <row r="2299" spans="2:9">
      <c r="B2299" s="53"/>
      <c r="C2299" s="11" t="s">
        <v>154</v>
      </c>
      <c r="D2299" s="12">
        <v>0</v>
      </c>
      <c r="E2299" s="12">
        <v>0</v>
      </c>
      <c r="F2299" s="12">
        <v>0</v>
      </c>
      <c r="G2299" s="12">
        <v>0</v>
      </c>
      <c r="H2299" s="2" t="str">
        <f>INDEX(foe_table!$A$2:$A$78,MATCH(IF(B2299=0,I2298,B2299),foe_table!$B$2:$B$78,0))</f>
        <v>Other health</v>
      </c>
      <c r="I2299" s="2" t="str">
        <f t="shared" si="35"/>
        <v>Complementary Therapies</v>
      </c>
    </row>
    <row r="2300" spans="2:9">
      <c r="B2300" s="53"/>
      <c r="C2300" s="11" t="s">
        <v>5</v>
      </c>
      <c r="D2300" s="12">
        <v>0</v>
      </c>
      <c r="E2300" s="12">
        <v>0</v>
      </c>
      <c r="F2300" s="12">
        <v>0</v>
      </c>
      <c r="G2300" s="12">
        <v>3</v>
      </c>
      <c r="H2300" s="2" t="str">
        <f>INDEX(foe_table!$A$2:$A$78,MATCH(IF(B2300=0,I2299,B2300),foe_table!$B$2:$B$78,0))</f>
        <v>Other health</v>
      </c>
      <c r="I2300" s="2" t="str">
        <f t="shared" si="35"/>
        <v>Complementary Therapies</v>
      </c>
    </row>
    <row r="2301" spans="2:9">
      <c r="B2301" s="53"/>
      <c r="C2301" s="11" t="s">
        <v>155</v>
      </c>
      <c r="D2301" s="12">
        <v>0</v>
      </c>
      <c r="E2301" s="12">
        <v>0</v>
      </c>
      <c r="F2301" s="12">
        <v>0</v>
      </c>
      <c r="G2301" s="12">
        <v>0</v>
      </c>
      <c r="H2301" s="2" t="str">
        <f>INDEX(foe_table!$A$2:$A$78,MATCH(IF(B2301=0,I2300,B2301),foe_table!$B$2:$B$78,0))</f>
        <v>Other health</v>
      </c>
      <c r="I2301" s="2" t="str">
        <f t="shared" si="35"/>
        <v>Complementary Therapies</v>
      </c>
    </row>
    <row r="2302" spans="2:9">
      <c r="B2302" s="53"/>
      <c r="C2302" s="11" t="s">
        <v>156</v>
      </c>
      <c r="D2302" s="12">
        <v>0</v>
      </c>
      <c r="E2302" s="12">
        <v>0</v>
      </c>
      <c r="F2302" s="12">
        <v>0</v>
      </c>
      <c r="G2302" s="12">
        <v>0</v>
      </c>
      <c r="H2302" s="2" t="str">
        <f>INDEX(foe_table!$A$2:$A$78,MATCH(IF(B2302=0,I2301,B2302),foe_table!$B$2:$B$78,0))</f>
        <v>Other health</v>
      </c>
      <c r="I2302" s="2" t="str">
        <f t="shared" si="35"/>
        <v>Complementary Therapies</v>
      </c>
    </row>
    <row r="2303" spans="2:9">
      <c r="B2303" s="53"/>
      <c r="C2303" s="11" t="s">
        <v>6</v>
      </c>
      <c r="D2303" s="12">
        <v>0</v>
      </c>
      <c r="E2303" s="12">
        <v>0</v>
      </c>
      <c r="F2303" s="12">
        <v>0</v>
      </c>
      <c r="G2303" s="12">
        <v>0</v>
      </c>
      <c r="H2303" s="2" t="str">
        <f>INDEX(foe_table!$A$2:$A$78,MATCH(IF(B2303=0,I2302,B2303),foe_table!$B$2:$B$78,0))</f>
        <v>Other health</v>
      </c>
      <c r="I2303" s="2" t="str">
        <f t="shared" si="35"/>
        <v>Complementary Therapies</v>
      </c>
    </row>
    <row r="2304" spans="2:9">
      <c r="B2304" s="53"/>
      <c r="C2304" s="11" t="s">
        <v>7</v>
      </c>
      <c r="D2304" s="12">
        <v>0</v>
      </c>
      <c r="E2304" s="12">
        <v>7</v>
      </c>
      <c r="F2304" s="12">
        <v>4</v>
      </c>
      <c r="G2304" s="12">
        <v>8</v>
      </c>
      <c r="H2304" s="2" t="str">
        <f>INDEX(foe_table!$A$2:$A$78,MATCH(IF(B2304=0,I2303,B2304),foe_table!$B$2:$B$78,0))</f>
        <v>Other health</v>
      </c>
      <c r="I2304" s="2" t="str">
        <f t="shared" si="35"/>
        <v>Complementary Therapies</v>
      </c>
    </row>
    <row r="2305" spans="2:9">
      <c r="B2305" s="53"/>
      <c r="C2305" s="11" t="s">
        <v>157</v>
      </c>
      <c r="D2305" s="12">
        <v>0</v>
      </c>
      <c r="E2305" s="12">
        <v>4</v>
      </c>
      <c r="F2305" s="12">
        <v>3</v>
      </c>
      <c r="G2305" s="12">
        <v>11</v>
      </c>
      <c r="H2305" s="2" t="str">
        <f>INDEX(foe_table!$A$2:$A$78,MATCH(IF(B2305=0,I2304,B2305),foe_table!$B$2:$B$78,0))</f>
        <v>Other health</v>
      </c>
      <c r="I2305" s="2" t="str">
        <f t="shared" si="35"/>
        <v>Complementary Therapies</v>
      </c>
    </row>
    <row r="2306" spans="2:9">
      <c r="B2306" s="53"/>
      <c r="C2306" s="11" t="s">
        <v>8</v>
      </c>
      <c r="D2306" s="12">
        <v>3</v>
      </c>
      <c r="E2306" s="12">
        <v>0</v>
      </c>
      <c r="F2306" s="12">
        <v>7</v>
      </c>
      <c r="G2306" s="12">
        <v>0</v>
      </c>
      <c r="H2306" s="2" t="str">
        <f>INDEX(foe_table!$A$2:$A$78,MATCH(IF(B2306=0,I2305,B2306),foe_table!$B$2:$B$78,0))</f>
        <v>Other health</v>
      </c>
      <c r="I2306" s="2" t="str">
        <f t="shared" si="35"/>
        <v>Complementary Therapies</v>
      </c>
    </row>
    <row r="2307" spans="2:9">
      <c r="B2307" s="53"/>
      <c r="C2307" s="11" t="s">
        <v>158</v>
      </c>
      <c r="D2307" s="12">
        <v>0</v>
      </c>
      <c r="E2307" s="12">
        <v>0</v>
      </c>
      <c r="F2307" s="12">
        <v>0</v>
      </c>
      <c r="G2307" s="12">
        <v>0</v>
      </c>
      <c r="H2307" s="2" t="str">
        <f>INDEX(foe_table!$A$2:$A$78,MATCH(IF(B2307=0,I2306,B2307),foe_table!$B$2:$B$78,0))</f>
        <v>Other health</v>
      </c>
      <c r="I2307" s="2" t="str">
        <f t="shared" si="35"/>
        <v>Complementary Therapies</v>
      </c>
    </row>
    <row r="2308" spans="2:9">
      <c r="B2308" s="53"/>
      <c r="C2308" s="11" t="s">
        <v>159</v>
      </c>
      <c r="D2308" s="12">
        <v>5</v>
      </c>
      <c r="E2308" s="12">
        <v>0</v>
      </c>
      <c r="F2308" s="12">
        <v>10</v>
      </c>
      <c r="G2308" s="12">
        <v>10</v>
      </c>
      <c r="H2308" s="2" t="str">
        <f>INDEX(foe_table!$A$2:$A$78,MATCH(IF(B2308=0,I2307,B2308),foe_table!$B$2:$B$78,0))</f>
        <v>Other health</v>
      </c>
      <c r="I2308" s="2" t="str">
        <f t="shared" si="35"/>
        <v>Complementary Therapies</v>
      </c>
    </row>
    <row r="2309" spans="2:9">
      <c r="B2309" s="53"/>
      <c r="C2309" s="11" t="s">
        <v>9</v>
      </c>
      <c r="D2309" s="12">
        <v>0</v>
      </c>
      <c r="E2309" s="12">
        <v>0</v>
      </c>
      <c r="F2309" s="12">
        <v>0</v>
      </c>
      <c r="G2309" s="12">
        <v>0</v>
      </c>
      <c r="H2309" s="2" t="str">
        <f>INDEX(foe_table!$A$2:$A$78,MATCH(IF(B2309=0,I2308,B2309),foe_table!$B$2:$B$78,0))</f>
        <v>Other health</v>
      </c>
      <c r="I2309" s="2" t="str">
        <f t="shared" si="35"/>
        <v>Complementary Therapies</v>
      </c>
    </row>
    <row r="2310" spans="2:9">
      <c r="B2310" s="53"/>
      <c r="C2310" s="11" t="s">
        <v>160</v>
      </c>
      <c r="D2310" s="12">
        <v>0</v>
      </c>
      <c r="E2310" s="12">
        <v>0</v>
      </c>
      <c r="F2310" s="12">
        <v>8</v>
      </c>
      <c r="G2310" s="12">
        <v>12</v>
      </c>
      <c r="H2310" s="2" t="str">
        <f>INDEX(foe_table!$A$2:$A$78,MATCH(IF(B2310=0,I2309,B2310),foe_table!$B$2:$B$78,0))</f>
        <v>Other health</v>
      </c>
      <c r="I2310" s="2" t="str">
        <f t="shared" si="35"/>
        <v>Complementary Therapies</v>
      </c>
    </row>
    <row r="2311" spans="2:9">
      <c r="B2311" s="53"/>
      <c r="C2311" s="11" t="s">
        <v>10</v>
      </c>
      <c r="D2311" s="12">
        <v>0</v>
      </c>
      <c r="E2311" s="12">
        <v>0</v>
      </c>
      <c r="F2311" s="12">
        <v>0</v>
      </c>
      <c r="G2311" s="12">
        <v>0</v>
      </c>
      <c r="H2311" s="2" t="str">
        <f>INDEX(foe_table!$A$2:$A$78,MATCH(IF(B2311=0,I2310,B2311),foe_table!$B$2:$B$78,0))</f>
        <v>Other health</v>
      </c>
      <c r="I2311" s="2" t="str">
        <f t="shared" si="35"/>
        <v>Complementary Therapies</v>
      </c>
    </row>
    <row r="2312" spans="2:9">
      <c r="B2312" s="53"/>
      <c r="C2312" s="11" t="s">
        <v>161</v>
      </c>
      <c r="D2312" s="12">
        <v>0</v>
      </c>
      <c r="E2312" s="12">
        <v>0</v>
      </c>
      <c r="F2312" s="12">
        <v>6</v>
      </c>
      <c r="G2312" s="12">
        <v>0</v>
      </c>
      <c r="H2312" s="2" t="str">
        <f>INDEX(foe_table!$A$2:$A$78,MATCH(IF(B2312=0,I2311,B2312),foe_table!$B$2:$B$78,0))</f>
        <v>Other health</v>
      </c>
      <c r="I2312" s="2" t="str">
        <f t="shared" si="35"/>
        <v>Complementary Therapies</v>
      </c>
    </row>
    <row r="2313" spans="2:9">
      <c r="B2313" s="53"/>
      <c r="C2313" s="11" t="s">
        <v>162</v>
      </c>
      <c r="D2313" s="12">
        <v>0</v>
      </c>
      <c r="E2313" s="12">
        <v>0</v>
      </c>
      <c r="F2313" s="12">
        <v>15</v>
      </c>
      <c r="G2313" s="12">
        <v>9</v>
      </c>
      <c r="H2313" s="2" t="str">
        <f>INDEX(foe_table!$A$2:$A$78,MATCH(IF(B2313=0,I2312,B2313),foe_table!$B$2:$B$78,0))</f>
        <v>Other health</v>
      </c>
      <c r="I2313" s="2" t="str">
        <f t="shared" si="35"/>
        <v>Complementary Therapies</v>
      </c>
    </row>
    <row r="2314" spans="2:9">
      <c r="B2314" s="53"/>
      <c r="C2314" s="11" t="s">
        <v>163</v>
      </c>
      <c r="D2314" s="12">
        <v>0</v>
      </c>
      <c r="E2314" s="12">
        <v>4</v>
      </c>
      <c r="F2314" s="12">
        <v>7</v>
      </c>
      <c r="G2314" s="12">
        <v>8</v>
      </c>
      <c r="H2314" s="2" t="str">
        <f>INDEX(foe_table!$A$2:$A$78,MATCH(IF(B2314=0,I2313,B2314),foe_table!$B$2:$B$78,0))</f>
        <v>Other health</v>
      </c>
      <c r="I2314" s="2" t="str">
        <f t="shared" si="35"/>
        <v>Complementary Therapies</v>
      </c>
    </row>
    <row r="2315" spans="2:9">
      <c r="B2315" s="53"/>
      <c r="C2315" s="11" t="s">
        <v>11</v>
      </c>
      <c r="D2315" s="12">
        <v>0</v>
      </c>
      <c r="E2315" s="12">
        <v>0</v>
      </c>
      <c r="F2315" s="12">
        <v>0</v>
      </c>
      <c r="G2315" s="12">
        <v>0</v>
      </c>
      <c r="H2315" s="2" t="str">
        <f>INDEX(foe_table!$A$2:$A$78,MATCH(IF(B2315=0,I2314,B2315),foe_table!$B$2:$B$78,0))</f>
        <v>Other health</v>
      </c>
      <c r="I2315" s="2" t="str">
        <f t="shared" si="35"/>
        <v>Complementary Therapies</v>
      </c>
    </row>
    <row r="2316" spans="2:9">
      <c r="B2316" s="53"/>
      <c r="C2316" s="11" t="s">
        <v>164</v>
      </c>
      <c r="D2316" s="12">
        <v>0</v>
      </c>
      <c r="E2316" s="12">
        <v>0</v>
      </c>
      <c r="F2316" s="12">
        <v>3</v>
      </c>
      <c r="G2316" s="12">
        <v>6</v>
      </c>
      <c r="H2316" s="2" t="str">
        <f>INDEX(foe_table!$A$2:$A$78,MATCH(IF(B2316=0,I2315,B2316),foe_table!$B$2:$B$78,0))</f>
        <v>Other health</v>
      </c>
      <c r="I2316" s="2" t="str">
        <f t="shared" si="35"/>
        <v>Complementary Therapies</v>
      </c>
    </row>
    <row r="2317" spans="2:9">
      <c r="B2317" s="53"/>
      <c r="C2317" s="11" t="s">
        <v>12</v>
      </c>
      <c r="D2317" s="12">
        <v>0</v>
      </c>
      <c r="E2317" s="12">
        <v>0</v>
      </c>
      <c r="F2317" s="12">
        <v>0</v>
      </c>
      <c r="G2317" s="12">
        <v>0</v>
      </c>
      <c r="H2317" s="2" t="str">
        <f>INDEX(foe_table!$A$2:$A$78,MATCH(IF(B2317=0,I2316,B2317),foe_table!$B$2:$B$78,0))</f>
        <v>Other health</v>
      </c>
      <c r="I2317" s="2" t="str">
        <f t="shared" si="35"/>
        <v>Complementary Therapies</v>
      </c>
    </row>
    <row r="2318" spans="2:9">
      <c r="B2318" s="53"/>
      <c r="C2318" s="11" t="s">
        <v>165</v>
      </c>
      <c r="D2318" s="12">
        <v>0</v>
      </c>
      <c r="E2318" s="12">
        <v>0</v>
      </c>
      <c r="F2318" s="12">
        <v>0</v>
      </c>
      <c r="G2318" s="12">
        <v>6</v>
      </c>
      <c r="H2318" s="2" t="str">
        <f>INDEX(foe_table!$A$2:$A$78,MATCH(IF(B2318=0,I2317,B2318),foe_table!$B$2:$B$78,0))</f>
        <v>Other health</v>
      </c>
      <c r="I2318" s="2" t="str">
        <f t="shared" si="35"/>
        <v>Complementary Therapies</v>
      </c>
    </row>
    <row r="2319" spans="2:9">
      <c r="B2319" s="53"/>
      <c r="C2319" s="11" t="s">
        <v>13</v>
      </c>
      <c r="D2319" s="12">
        <v>0</v>
      </c>
      <c r="E2319" s="12">
        <v>3</v>
      </c>
      <c r="F2319" s="12">
        <v>28</v>
      </c>
      <c r="G2319" s="12">
        <v>26</v>
      </c>
      <c r="H2319" s="2" t="str">
        <f>INDEX(foe_table!$A$2:$A$78,MATCH(IF(B2319=0,I2318,B2319),foe_table!$B$2:$B$78,0))</f>
        <v>Other health</v>
      </c>
      <c r="I2319" s="2" t="str">
        <f t="shared" si="35"/>
        <v>Complementary Therapies</v>
      </c>
    </row>
    <row r="2320" spans="2:9">
      <c r="B2320" s="53"/>
      <c r="C2320" s="11" t="s">
        <v>166</v>
      </c>
      <c r="D2320" s="12">
        <v>0</v>
      </c>
      <c r="E2320" s="12">
        <v>0</v>
      </c>
      <c r="F2320" s="12">
        <v>4</v>
      </c>
      <c r="G2320" s="12">
        <v>3</v>
      </c>
      <c r="H2320" s="2" t="str">
        <f>INDEX(foe_table!$A$2:$A$78,MATCH(IF(B2320=0,I2319,B2320),foe_table!$B$2:$B$78,0))</f>
        <v>Other health</v>
      </c>
      <c r="I2320" s="2" t="str">
        <f t="shared" si="35"/>
        <v>Complementary Therapies</v>
      </c>
    </row>
    <row r="2321" spans="2:9">
      <c r="B2321" s="53"/>
      <c r="C2321" s="11" t="s">
        <v>14</v>
      </c>
      <c r="D2321" s="12">
        <v>0</v>
      </c>
      <c r="E2321" s="12">
        <v>0</v>
      </c>
      <c r="F2321" s="12">
        <v>0</v>
      </c>
      <c r="G2321" s="12">
        <v>0</v>
      </c>
      <c r="H2321" s="2" t="str">
        <f>INDEX(foe_table!$A$2:$A$78,MATCH(IF(B2321=0,I2320,B2321),foe_table!$B$2:$B$78,0))</f>
        <v>Other health</v>
      </c>
      <c r="I2321" s="2" t="str">
        <f t="shared" si="35"/>
        <v>Complementary Therapies</v>
      </c>
    </row>
    <row r="2322" spans="2:9">
      <c r="B2322" s="53"/>
      <c r="C2322" s="11" t="s">
        <v>167</v>
      </c>
      <c r="D2322" s="12">
        <v>0</v>
      </c>
      <c r="E2322" s="12">
        <v>0</v>
      </c>
      <c r="F2322" s="12">
        <v>0</v>
      </c>
      <c r="G2322" s="12">
        <v>0</v>
      </c>
      <c r="H2322" s="2" t="str">
        <f>INDEX(foe_table!$A$2:$A$78,MATCH(IF(B2322=0,I2321,B2322),foe_table!$B$2:$B$78,0))</f>
        <v>Other health</v>
      </c>
      <c r="I2322" s="2" t="str">
        <f t="shared" ref="I2322:I2385" si="36">IF(B2322=0,I2321,B2322)</f>
        <v>Complementary Therapies</v>
      </c>
    </row>
    <row r="2323" spans="2:9">
      <c r="B2323" s="53"/>
      <c r="C2323" s="11" t="s">
        <v>15</v>
      </c>
      <c r="D2323" s="12">
        <v>0</v>
      </c>
      <c r="E2323" s="12">
        <v>0</v>
      </c>
      <c r="F2323" s="12">
        <v>0</v>
      </c>
      <c r="G2323" s="12">
        <v>0</v>
      </c>
      <c r="H2323" s="2" t="str">
        <f>INDEX(foe_table!$A$2:$A$78,MATCH(IF(B2323=0,I2322,B2323),foe_table!$B$2:$B$78,0))</f>
        <v>Other health</v>
      </c>
      <c r="I2323" s="2" t="str">
        <f t="shared" si="36"/>
        <v>Complementary Therapies</v>
      </c>
    </row>
    <row r="2324" spans="2:9">
      <c r="B2324" s="53"/>
      <c r="C2324" s="11" t="s">
        <v>168</v>
      </c>
      <c r="D2324" s="12">
        <v>0</v>
      </c>
      <c r="E2324" s="12">
        <v>0</v>
      </c>
      <c r="F2324" s="12">
        <v>0</v>
      </c>
      <c r="G2324" s="12">
        <v>0</v>
      </c>
      <c r="H2324" s="2" t="str">
        <f>INDEX(foe_table!$A$2:$A$78,MATCH(IF(B2324=0,I2323,B2324),foe_table!$B$2:$B$78,0))</f>
        <v>Other health</v>
      </c>
      <c r="I2324" s="2" t="str">
        <f t="shared" si="36"/>
        <v>Complementary Therapies</v>
      </c>
    </row>
    <row r="2325" spans="2:9">
      <c r="B2325" s="53"/>
      <c r="C2325" s="11" t="s">
        <v>16</v>
      </c>
      <c r="D2325" s="12">
        <v>0</v>
      </c>
      <c r="E2325" s="12">
        <v>0</v>
      </c>
      <c r="F2325" s="12">
        <v>0</v>
      </c>
      <c r="G2325" s="12">
        <v>0</v>
      </c>
      <c r="H2325" s="2" t="str">
        <f>INDEX(foe_table!$A$2:$A$78,MATCH(IF(B2325=0,I2324,B2325),foe_table!$B$2:$B$78,0))</f>
        <v>Other health</v>
      </c>
      <c r="I2325" s="2" t="str">
        <f t="shared" si="36"/>
        <v>Complementary Therapies</v>
      </c>
    </row>
    <row r="2326" spans="2:9">
      <c r="B2326" s="53"/>
      <c r="C2326" s="11" t="s">
        <v>17</v>
      </c>
      <c r="D2326" s="12">
        <v>0</v>
      </c>
      <c r="E2326" s="12">
        <v>0</v>
      </c>
      <c r="F2326" s="12">
        <v>0</v>
      </c>
      <c r="G2326" s="12">
        <v>0</v>
      </c>
      <c r="H2326" s="2" t="str">
        <f>INDEX(foe_table!$A$2:$A$78,MATCH(IF(B2326=0,I2325,B2326),foe_table!$B$2:$B$78,0))</f>
        <v>Other health</v>
      </c>
      <c r="I2326" s="2" t="str">
        <f t="shared" si="36"/>
        <v>Complementary Therapies</v>
      </c>
    </row>
    <row r="2327" spans="2:9">
      <c r="B2327" s="53"/>
      <c r="C2327" s="11" t="s">
        <v>18</v>
      </c>
      <c r="D2327" s="12">
        <v>0</v>
      </c>
      <c r="E2327" s="12">
        <v>0</v>
      </c>
      <c r="F2327" s="12">
        <v>0</v>
      </c>
      <c r="G2327" s="12">
        <v>0</v>
      </c>
      <c r="H2327" s="2" t="str">
        <f>INDEX(foe_table!$A$2:$A$78,MATCH(IF(B2327=0,I2326,B2327),foe_table!$B$2:$B$78,0))</f>
        <v>Other health</v>
      </c>
      <c r="I2327" s="2" t="str">
        <f t="shared" si="36"/>
        <v>Complementary Therapies</v>
      </c>
    </row>
    <row r="2328" spans="2:9">
      <c r="B2328" s="53"/>
      <c r="C2328" s="11" t="s">
        <v>19</v>
      </c>
      <c r="D2328" s="12">
        <v>0</v>
      </c>
      <c r="E2328" s="12">
        <v>0</v>
      </c>
      <c r="F2328" s="12">
        <v>0</v>
      </c>
      <c r="G2328" s="12">
        <v>0</v>
      </c>
      <c r="H2328" s="2" t="str">
        <f>INDEX(foe_table!$A$2:$A$78,MATCH(IF(B2328=0,I2327,B2328),foe_table!$B$2:$B$78,0))</f>
        <v>Other health</v>
      </c>
      <c r="I2328" s="2" t="str">
        <f t="shared" si="36"/>
        <v>Complementary Therapies</v>
      </c>
    </row>
    <row r="2329" spans="2:9">
      <c r="B2329" s="53"/>
      <c r="C2329" s="11" t="s">
        <v>169</v>
      </c>
      <c r="D2329" s="12">
        <v>0</v>
      </c>
      <c r="E2329" s="12">
        <v>0</v>
      </c>
      <c r="F2329" s="12">
        <v>0</v>
      </c>
      <c r="G2329" s="12">
        <v>3</v>
      </c>
      <c r="H2329" s="2" t="str">
        <f>INDEX(foe_table!$A$2:$A$78,MATCH(IF(B2329=0,I2328,B2329),foe_table!$B$2:$B$78,0))</f>
        <v>Other health</v>
      </c>
      <c r="I2329" s="2" t="str">
        <f t="shared" si="36"/>
        <v>Complementary Therapies</v>
      </c>
    </row>
    <row r="2330" spans="2:9">
      <c r="B2330" s="53"/>
      <c r="C2330" s="11" t="s">
        <v>20</v>
      </c>
      <c r="D2330" s="12">
        <v>0</v>
      </c>
      <c r="E2330" s="12">
        <v>0</v>
      </c>
      <c r="F2330" s="12">
        <v>0</v>
      </c>
      <c r="G2330" s="12">
        <v>0</v>
      </c>
      <c r="H2330" s="2" t="str">
        <f>INDEX(foe_table!$A$2:$A$78,MATCH(IF(B2330=0,I2329,B2330),foe_table!$B$2:$B$78,0))</f>
        <v>Other health</v>
      </c>
      <c r="I2330" s="2" t="str">
        <f t="shared" si="36"/>
        <v>Complementary Therapies</v>
      </c>
    </row>
    <row r="2331" spans="2:9">
      <c r="B2331" s="53"/>
      <c r="C2331" s="11" t="s">
        <v>21</v>
      </c>
      <c r="D2331" s="12">
        <v>0</v>
      </c>
      <c r="E2331" s="12">
        <v>0</v>
      </c>
      <c r="F2331" s="12">
        <v>0</v>
      </c>
      <c r="G2331" s="12">
        <v>0</v>
      </c>
      <c r="H2331" s="2" t="str">
        <f>INDEX(foe_table!$A$2:$A$78,MATCH(IF(B2331=0,I2330,B2331),foe_table!$B$2:$B$78,0))</f>
        <v>Other health</v>
      </c>
      <c r="I2331" s="2" t="str">
        <f t="shared" si="36"/>
        <v>Complementary Therapies</v>
      </c>
    </row>
    <row r="2332" spans="2:9">
      <c r="B2332" s="53"/>
      <c r="C2332" s="11" t="s">
        <v>170</v>
      </c>
      <c r="D2332" s="12">
        <v>0</v>
      </c>
      <c r="E2332" s="12">
        <v>0</v>
      </c>
      <c r="F2332" s="12">
        <v>0</v>
      </c>
      <c r="G2332" s="12">
        <v>3</v>
      </c>
      <c r="H2332" s="2" t="str">
        <f>INDEX(foe_table!$A$2:$A$78,MATCH(IF(B2332=0,I2331,B2332),foe_table!$B$2:$B$78,0))</f>
        <v>Other health</v>
      </c>
      <c r="I2332" s="2" t="str">
        <f t="shared" si="36"/>
        <v>Complementary Therapies</v>
      </c>
    </row>
    <row r="2333" spans="2:9">
      <c r="B2333" s="53"/>
      <c r="C2333" s="11" t="s">
        <v>22</v>
      </c>
      <c r="D2333" s="12">
        <v>0</v>
      </c>
      <c r="E2333" s="12">
        <v>0</v>
      </c>
      <c r="F2333" s="12">
        <v>3</v>
      </c>
      <c r="G2333" s="12">
        <v>0</v>
      </c>
      <c r="H2333" s="2" t="str">
        <f>INDEX(foe_table!$A$2:$A$78,MATCH(IF(B2333=0,I2332,B2333),foe_table!$B$2:$B$78,0))</f>
        <v>Other health</v>
      </c>
      <c r="I2333" s="2" t="str">
        <f t="shared" si="36"/>
        <v>Complementary Therapies</v>
      </c>
    </row>
    <row r="2334" spans="2:9">
      <c r="B2334" s="53"/>
      <c r="C2334" s="11" t="s">
        <v>23</v>
      </c>
      <c r="D2334" s="12">
        <v>0</v>
      </c>
      <c r="E2334" s="12">
        <v>0</v>
      </c>
      <c r="F2334" s="12">
        <v>0</v>
      </c>
      <c r="G2334" s="12">
        <v>0</v>
      </c>
      <c r="H2334" s="2" t="str">
        <f>INDEX(foe_table!$A$2:$A$78,MATCH(IF(B2334=0,I2333,B2334),foe_table!$B$2:$B$78,0))</f>
        <v>Other health</v>
      </c>
      <c r="I2334" s="2" t="str">
        <f t="shared" si="36"/>
        <v>Complementary Therapies</v>
      </c>
    </row>
    <row r="2335" spans="2:9">
      <c r="B2335" s="53"/>
      <c r="C2335" s="11" t="s">
        <v>24</v>
      </c>
      <c r="D2335" s="12">
        <v>9</v>
      </c>
      <c r="E2335" s="12">
        <v>17</v>
      </c>
      <c r="F2335" s="12">
        <v>32</v>
      </c>
      <c r="G2335" s="12">
        <v>82</v>
      </c>
      <c r="H2335" s="2" t="str">
        <f>INDEX(foe_table!$A$2:$A$78,MATCH(IF(B2335=0,I2334,B2335),foe_table!$B$2:$B$78,0))</f>
        <v>Other health</v>
      </c>
      <c r="I2335" s="2" t="str">
        <f t="shared" si="36"/>
        <v>Complementary Therapies</v>
      </c>
    </row>
    <row r="2336" spans="2:9">
      <c r="B2336" s="52" t="s">
        <v>84</v>
      </c>
      <c r="C2336" s="11" t="s">
        <v>0</v>
      </c>
      <c r="D2336" s="12">
        <v>0</v>
      </c>
      <c r="E2336" s="12">
        <v>0</v>
      </c>
      <c r="F2336" s="12">
        <v>0</v>
      </c>
      <c r="G2336" s="12">
        <v>6</v>
      </c>
      <c r="H2336" s="2" t="str">
        <f>INDEX(foe_table!$A$2:$A$78,MATCH(IF(B2336=0,I2335,B2336),foe_table!$B$2:$B$78,0))</f>
        <v>Other health</v>
      </c>
      <c r="I2336" s="2" t="str">
        <f t="shared" si="36"/>
        <v>Other Health</v>
      </c>
    </row>
    <row r="2337" spans="2:9">
      <c r="B2337" s="53"/>
      <c r="C2337" s="11" t="s">
        <v>1</v>
      </c>
      <c r="D2337" s="12">
        <v>14</v>
      </c>
      <c r="E2337" s="12">
        <v>12</v>
      </c>
      <c r="F2337" s="12">
        <v>4</v>
      </c>
      <c r="G2337" s="12">
        <v>9</v>
      </c>
      <c r="H2337" s="2" t="str">
        <f>INDEX(foe_table!$A$2:$A$78,MATCH(IF(B2337=0,I2336,B2337),foe_table!$B$2:$B$78,0))</f>
        <v>Other health</v>
      </c>
      <c r="I2337" s="2" t="str">
        <f t="shared" si="36"/>
        <v>Other Health</v>
      </c>
    </row>
    <row r="2338" spans="2:9">
      <c r="B2338" s="53"/>
      <c r="C2338" s="11" t="s">
        <v>2</v>
      </c>
      <c r="D2338" s="12">
        <v>0</v>
      </c>
      <c r="E2338" s="12">
        <v>6</v>
      </c>
      <c r="F2338" s="12">
        <v>0</v>
      </c>
      <c r="G2338" s="12">
        <v>4</v>
      </c>
      <c r="H2338" s="2" t="str">
        <f>INDEX(foe_table!$A$2:$A$78,MATCH(IF(B2338=0,I2337,B2338),foe_table!$B$2:$B$78,0))</f>
        <v>Other health</v>
      </c>
      <c r="I2338" s="2" t="str">
        <f t="shared" si="36"/>
        <v>Other Health</v>
      </c>
    </row>
    <row r="2339" spans="2:9">
      <c r="B2339" s="53"/>
      <c r="C2339" s="11" t="s">
        <v>142</v>
      </c>
      <c r="D2339" s="12">
        <v>72</v>
      </c>
      <c r="E2339" s="12">
        <v>99</v>
      </c>
      <c r="F2339" s="12">
        <v>58</v>
      </c>
      <c r="G2339" s="12">
        <v>93</v>
      </c>
      <c r="H2339" s="2" t="str">
        <f>INDEX(foe_table!$A$2:$A$78,MATCH(IF(B2339=0,I2338,B2339),foe_table!$B$2:$B$78,0))</f>
        <v>Other health</v>
      </c>
      <c r="I2339" s="2" t="str">
        <f t="shared" si="36"/>
        <v>Other Health</v>
      </c>
    </row>
    <row r="2340" spans="2:9">
      <c r="B2340" s="53"/>
      <c r="C2340" s="11" t="s">
        <v>143</v>
      </c>
      <c r="D2340" s="12">
        <v>88</v>
      </c>
      <c r="E2340" s="12">
        <v>76</v>
      </c>
      <c r="F2340" s="12">
        <v>96</v>
      </c>
      <c r="G2340" s="12">
        <v>62</v>
      </c>
      <c r="H2340" s="2" t="str">
        <f>INDEX(foe_table!$A$2:$A$78,MATCH(IF(B2340=0,I2339,B2340),foe_table!$B$2:$B$78,0))</f>
        <v>Other health</v>
      </c>
      <c r="I2340" s="2" t="str">
        <f t="shared" si="36"/>
        <v>Other Health</v>
      </c>
    </row>
    <row r="2341" spans="2:9">
      <c r="B2341" s="53"/>
      <c r="C2341" s="11" t="s">
        <v>3</v>
      </c>
      <c r="D2341" s="12">
        <v>10</v>
      </c>
      <c r="E2341" s="12">
        <v>6</v>
      </c>
      <c r="F2341" s="12">
        <v>22</v>
      </c>
      <c r="G2341" s="12">
        <v>9</v>
      </c>
      <c r="H2341" s="2" t="str">
        <f>INDEX(foe_table!$A$2:$A$78,MATCH(IF(B2341=0,I2340,B2341),foe_table!$B$2:$B$78,0))</f>
        <v>Other health</v>
      </c>
      <c r="I2341" s="2" t="str">
        <f t="shared" si="36"/>
        <v>Other Health</v>
      </c>
    </row>
    <row r="2342" spans="2:9">
      <c r="B2342" s="53"/>
      <c r="C2342" s="11" t="s">
        <v>144</v>
      </c>
      <c r="D2342" s="12">
        <v>13</v>
      </c>
      <c r="E2342" s="12">
        <v>3</v>
      </c>
      <c r="F2342" s="12">
        <v>8</v>
      </c>
      <c r="G2342" s="12">
        <v>5</v>
      </c>
      <c r="H2342" s="2" t="str">
        <f>INDEX(foe_table!$A$2:$A$78,MATCH(IF(B2342=0,I2341,B2342),foe_table!$B$2:$B$78,0))</f>
        <v>Other health</v>
      </c>
      <c r="I2342" s="2" t="str">
        <f t="shared" si="36"/>
        <v>Other Health</v>
      </c>
    </row>
    <row r="2343" spans="2:9">
      <c r="B2343" s="53"/>
      <c r="C2343" s="11" t="s">
        <v>145</v>
      </c>
      <c r="D2343" s="12">
        <v>51</v>
      </c>
      <c r="E2343" s="12">
        <v>67</v>
      </c>
      <c r="F2343" s="12">
        <v>88</v>
      </c>
      <c r="G2343" s="12">
        <v>102</v>
      </c>
      <c r="H2343" s="2" t="str">
        <f>INDEX(foe_table!$A$2:$A$78,MATCH(IF(B2343=0,I2342,B2343),foe_table!$B$2:$B$78,0))</f>
        <v>Other health</v>
      </c>
      <c r="I2343" s="2" t="str">
        <f t="shared" si="36"/>
        <v>Other Health</v>
      </c>
    </row>
    <row r="2344" spans="2:9">
      <c r="B2344" s="53"/>
      <c r="C2344" s="11" t="s">
        <v>146</v>
      </c>
      <c r="D2344" s="12">
        <v>226</v>
      </c>
      <c r="E2344" s="12">
        <v>97</v>
      </c>
      <c r="F2344" s="12">
        <v>184</v>
      </c>
      <c r="G2344" s="12">
        <v>109</v>
      </c>
      <c r="H2344" s="2" t="str">
        <f>INDEX(foe_table!$A$2:$A$78,MATCH(IF(B2344=0,I2343,B2344),foe_table!$B$2:$B$78,0))</f>
        <v>Other health</v>
      </c>
      <c r="I2344" s="2" t="str">
        <f t="shared" si="36"/>
        <v>Other Health</v>
      </c>
    </row>
    <row r="2345" spans="2:9">
      <c r="B2345" s="53"/>
      <c r="C2345" s="11" t="s">
        <v>147</v>
      </c>
      <c r="D2345" s="12">
        <v>116</v>
      </c>
      <c r="E2345" s="12">
        <v>93</v>
      </c>
      <c r="F2345" s="12">
        <v>116</v>
      </c>
      <c r="G2345" s="12">
        <v>119</v>
      </c>
      <c r="H2345" s="2" t="str">
        <f>INDEX(foe_table!$A$2:$A$78,MATCH(IF(B2345=0,I2344,B2345),foe_table!$B$2:$B$78,0))</f>
        <v>Other health</v>
      </c>
      <c r="I2345" s="2" t="str">
        <f t="shared" si="36"/>
        <v>Other Health</v>
      </c>
    </row>
    <row r="2346" spans="2:9">
      <c r="B2346" s="53"/>
      <c r="C2346" s="11" t="s">
        <v>148</v>
      </c>
      <c r="D2346" s="12">
        <v>73</v>
      </c>
      <c r="E2346" s="12">
        <v>64</v>
      </c>
      <c r="F2346" s="12">
        <v>610</v>
      </c>
      <c r="G2346" s="12">
        <v>522</v>
      </c>
      <c r="H2346" s="2" t="str">
        <f>INDEX(foe_table!$A$2:$A$78,MATCH(IF(B2346=0,I2345,B2346),foe_table!$B$2:$B$78,0))</f>
        <v>Other health</v>
      </c>
      <c r="I2346" s="2" t="str">
        <f t="shared" si="36"/>
        <v>Other Health</v>
      </c>
    </row>
    <row r="2347" spans="2:9">
      <c r="B2347" s="53"/>
      <c r="C2347" s="11" t="s">
        <v>149</v>
      </c>
      <c r="D2347" s="12">
        <v>0</v>
      </c>
      <c r="E2347" s="12">
        <v>4</v>
      </c>
      <c r="F2347" s="12">
        <v>3</v>
      </c>
      <c r="G2347" s="12">
        <v>4</v>
      </c>
      <c r="H2347" s="2" t="str">
        <f>INDEX(foe_table!$A$2:$A$78,MATCH(IF(B2347=0,I2346,B2347),foe_table!$B$2:$B$78,0))</f>
        <v>Other health</v>
      </c>
      <c r="I2347" s="2" t="str">
        <f t="shared" si="36"/>
        <v>Other Health</v>
      </c>
    </row>
    <row r="2348" spans="2:9">
      <c r="B2348" s="53"/>
      <c r="C2348" s="11" t="s">
        <v>150</v>
      </c>
      <c r="D2348" s="12">
        <v>24</v>
      </c>
      <c r="E2348" s="12">
        <v>23</v>
      </c>
      <c r="F2348" s="12">
        <v>31</v>
      </c>
      <c r="G2348" s="12">
        <v>25</v>
      </c>
      <c r="H2348" s="2" t="str">
        <f>INDEX(foe_table!$A$2:$A$78,MATCH(IF(B2348=0,I2347,B2348),foe_table!$B$2:$B$78,0))</f>
        <v>Other health</v>
      </c>
      <c r="I2348" s="2" t="str">
        <f t="shared" si="36"/>
        <v>Other Health</v>
      </c>
    </row>
    <row r="2349" spans="2:9">
      <c r="B2349" s="53"/>
      <c r="C2349" s="11" t="s">
        <v>4</v>
      </c>
      <c r="D2349" s="12">
        <v>5</v>
      </c>
      <c r="E2349" s="12">
        <v>4</v>
      </c>
      <c r="F2349" s="12">
        <v>0</v>
      </c>
      <c r="G2349" s="12">
        <v>0</v>
      </c>
      <c r="H2349" s="2" t="str">
        <f>INDEX(foe_table!$A$2:$A$78,MATCH(IF(B2349=0,I2348,B2349),foe_table!$B$2:$B$78,0))</f>
        <v>Other health</v>
      </c>
      <c r="I2349" s="2" t="str">
        <f t="shared" si="36"/>
        <v>Other Health</v>
      </c>
    </row>
    <row r="2350" spans="2:9">
      <c r="B2350" s="53"/>
      <c r="C2350" s="11" t="s">
        <v>151</v>
      </c>
      <c r="D2350" s="12">
        <v>23</v>
      </c>
      <c r="E2350" s="12">
        <v>15</v>
      </c>
      <c r="F2350" s="12">
        <v>34</v>
      </c>
      <c r="G2350" s="12">
        <v>26</v>
      </c>
      <c r="H2350" s="2" t="str">
        <f>INDEX(foe_table!$A$2:$A$78,MATCH(IF(B2350=0,I2349,B2350),foe_table!$B$2:$B$78,0))</f>
        <v>Other health</v>
      </c>
      <c r="I2350" s="2" t="str">
        <f t="shared" si="36"/>
        <v>Other Health</v>
      </c>
    </row>
    <row r="2351" spans="2:9">
      <c r="B2351" s="53"/>
      <c r="C2351" s="11" t="s">
        <v>152</v>
      </c>
      <c r="D2351" s="12">
        <v>5</v>
      </c>
      <c r="E2351" s="12">
        <v>6</v>
      </c>
      <c r="F2351" s="12">
        <v>0</v>
      </c>
      <c r="G2351" s="12">
        <v>0</v>
      </c>
      <c r="H2351" s="2" t="str">
        <f>INDEX(foe_table!$A$2:$A$78,MATCH(IF(B2351=0,I2350,B2351),foe_table!$B$2:$B$78,0))</f>
        <v>Other health</v>
      </c>
      <c r="I2351" s="2" t="str">
        <f t="shared" si="36"/>
        <v>Other Health</v>
      </c>
    </row>
    <row r="2352" spans="2:9">
      <c r="B2352" s="53"/>
      <c r="C2352" s="11" t="s">
        <v>153</v>
      </c>
      <c r="D2352" s="12">
        <v>17</v>
      </c>
      <c r="E2352" s="12">
        <v>15</v>
      </c>
      <c r="F2352" s="12">
        <v>0</v>
      </c>
      <c r="G2352" s="12">
        <v>0</v>
      </c>
      <c r="H2352" s="2" t="str">
        <f>INDEX(foe_table!$A$2:$A$78,MATCH(IF(B2352=0,I2351,B2352),foe_table!$B$2:$B$78,0))</f>
        <v>Other health</v>
      </c>
      <c r="I2352" s="2" t="str">
        <f t="shared" si="36"/>
        <v>Other Health</v>
      </c>
    </row>
    <row r="2353" spans="2:9">
      <c r="B2353" s="53"/>
      <c r="C2353" s="11" t="s">
        <v>154</v>
      </c>
      <c r="D2353" s="12">
        <v>11</v>
      </c>
      <c r="E2353" s="12">
        <v>17</v>
      </c>
      <c r="F2353" s="12">
        <v>0</v>
      </c>
      <c r="G2353" s="12">
        <v>0</v>
      </c>
      <c r="H2353" s="2" t="str">
        <f>INDEX(foe_table!$A$2:$A$78,MATCH(IF(B2353=0,I2352,B2353),foe_table!$B$2:$B$78,0))</f>
        <v>Other health</v>
      </c>
      <c r="I2353" s="2" t="str">
        <f t="shared" si="36"/>
        <v>Other Health</v>
      </c>
    </row>
    <row r="2354" spans="2:9">
      <c r="B2354" s="53"/>
      <c r="C2354" s="11" t="s">
        <v>5</v>
      </c>
      <c r="D2354" s="12">
        <v>8</v>
      </c>
      <c r="E2354" s="12">
        <v>0</v>
      </c>
      <c r="F2354" s="12">
        <v>7</v>
      </c>
      <c r="G2354" s="12">
        <v>8</v>
      </c>
      <c r="H2354" s="2" t="str">
        <f>INDEX(foe_table!$A$2:$A$78,MATCH(IF(B2354=0,I2353,B2354),foe_table!$B$2:$B$78,0))</f>
        <v>Other health</v>
      </c>
      <c r="I2354" s="2" t="str">
        <f t="shared" si="36"/>
        <v>Other Health</v>
      </c>
    </row>
    <row r="2355" spans="2:9">
      <c r="B2355" s="53"/>
      <c r="C2355" s="11" t="s">
        <v>155</v>
      </c>
      <c r="D2355" s="12">
        <v>3</v>
      </c>
      <c r="E2355" s="12">
        <v>7</v>
      </c>
      <c r="F2355" s="12">
        <v>9</v>
      </c>
      <c r="G2355" s="12">
        <v>0</v>
      </c>
      <c r="H2355" s="2" t="str">
        <f>INDEX(foe_table!$A$2:$A$78,MATCH(IF(B2355=0,I2354,B2355),foe_table!$B$2:$B$78,0))</f>
        <v>Other health</v>
      </c>
      <c r="I2355" s="2" t="str">
        <f t="shared" si="36"/>
        <v>Other Health</v>
      </c>
    </row>
    <row r="2356" spans="2:9">
      <c r="B2356" s="53"/>
      <c r="C2356" s="11" t="s">
        <v>156</v>
      </c>
      <c r="D2356" s="12">
        <v>6</v>
      </c>
      <c r="E2356" s="12">
        <v>4</v>
      </c>
      <c r="F2356" s="12">
        <v>7</v>
      </c>
      <c r="G2356" s="12">
        <v>0</v>
      </c>
      <c r="H2356" s="2" t="str">
        <f>INDEX(foe_table!$A$2:$A$78,MATCH(IF(B2356=0,I2355,B2356),foe_table!$B$2:$B$78,0))</f>
        <v>Other health</v>
      </c>
      <c r="I2356" s="2" t="str">
        <f t="shared" si="36"/>
        <v>Other Health</v>
      </c>
    </row>
    <row r="2357" spans="2:9">
      <c r="B2357" s="53"/>
      <c r="C2357" s="11" t="s">
        <v>6</v>
      </c>
      <c r="D2357" s="12">
        <v>0</v>
      </c>
      <c r="E2357" s="12">
        <v>0</v>
      </c>
      <c r="F2357" s="12">
        <v>0</v>
      </c>
      <c r="G2357" s="12">
        <v>0</v>
      </c>
      <c r="H2357" s="2" t="str">
        <f>INDEX(foe_table!$A$2:$A$78,MATCH(IF(B2357=0,I2356,B2357),foe_table!$B$2:$B$78,0))</f>
        <v>Other health</v>
      </c>
      <c r="I2357" s="2" t="str">
        <f t="shared" si="36"/>
        <v>Other Health</v>
      </c>
    </row>
    <row r="2358" spans="2:9">
      <c r="B2358" s="53"/>
      <c r="C2358" s="11" t="s">
        <v>7</v>
      </c>
      <c r="D2358" s="12">
        <v>426</v>
      </c>
      <c r="E2358" s="12">
        <v>342</v>
      </c>
      <c r="F2358" s="12">
        <v>566</v>
      </c>
      <c r="G2358" s="12">
        <v>448</v>
      </c>
      <c r="H2358" s="2" t="str">
        <f>INDEX(foe_table!$A$2:$A$78,MATCH(IF(B2358=0,I2357,B2358),foe_table!$B$2:$B$78,0))</f>
        <v>Other health</v>
      </c>
      <c r="I2358" s="2" t="str">
        <f t="shared" si="36"/>
        <v>Other Health</v>
      </c>
    </row>
    <row r="2359" spans="2:9">
      <c r="B2359" s="53"/>
      <c r="C2359" s="11" t="s">
        <v>157</v>
      </c>
      <c r="D2359" s="12">
        <v>34</v>
      </c>
      <c r="E2359" s="12">
        <v>10</v>
      </c>
      <c r="F2359" s="12">
        <v>77</v>
      </c>
      <c r="G2359" s="12">
        <v>42</v>
      </c>
      <c r="H2359" s="2" t="str">
        <f>INDEX(foe_table!$A$2:$A$78,MATCH(IF(B2359=0,I2358,B2359),foe_table!$B$2:$B$78,0))</f>
        <v>Other health</v>
      </c>
      <c r="I2359" s="2" t="str">
        <f t="shared" si="36"/>
        <v>Other Health</v>
      </c>
    </row>
    <row r="2360" spans="2:9">
      <c r="B2360" s="53"/>
      <c r="C2360" s="11" t="s">
        <v>8</v>
      </c>
      <c r="D2360" s="12">
        <v>48</v>
      </c>
      <c r="E2360" s="12">
        <v>10</v>
      </c>
      <c r="F2360" s="12">
        <v>55</v>
      </c>
      <c r="G2360" s="12">
        <v>19</v>
      </c>
      <c r="H2360" s="2" t="str">
        <f>INDEX(foe_table!$A$2:$A$78,MATCH(IF(B2360=0,I2359,B2360),foe_table!$B$2:$B$78,0))</f>
        <v>Other health</v>
      </c>
      <c r="I2360" s="2" t="str">
        <f t="shared" si="36"/>
        <v>Other Health</v>
      </c>
    </row>
    <row r="2361" spans="2:9">
      <c r="B2361" s="53"/>
      <c r="C2361" s="11" t="s">
        <v>158</v>
      </c>
      <c r="D2361" s="12">
        <v>51</v>
      </c>
      <c r="E2361" s="12">
        <v>62</v>
      </c>
      <c r="F2361" s="12">
        <v>17</v>
      </c>
      <c r="G2361" s="12">
        <v>25</v>
      </c>
      <c r="H2361" s="2" t="str">
        <f>INDEX(foe_table!$A$2:$A$78,MATCH(IF(B2361=0,I2360,B2361),foe_table!$B$2:$B$78,0))</f>
        <v>Other health</v>
      </c>
      <c r="I2361" s="2" t="str">
        <f t="shared" si="36"/>
        <v>Other Health</v>
      </c>
    </row>
    <row r="2362" spans="2:9">
      <c r="B2362" s="53"/>
      <c r="C2362" s="11" t="s">
        <v>159</v>
      </c>
      <c r="D2362" s="12">
        <v>298</v>
      </c>
      <c r="E2362" s="12">
        <v>154</v>
      </c>
      <c r="F2362" s="12">
        <v>164</v>
      </c>
      <c r="G2362" s="12">
        <v>109</v>
      </c>
      <c r="H2362" s="2" t="str">
        <f>INDEX(foe_table!$A$2:$A$78,MATCH(IF(B2362=0,I2361,B2362),foe_table!$B$2:$B$78,0))</f>
        <v>Other health</v>
      </c>
      <c r="I2362" s="2" t="str">
        <f t="shared" si="36"/>
        <v>Other Health</v>
      </c>
    </row>
    <row r="2363" spans="2:9">
      <c r="B2363" s="53"/>
      <c r="C2363" s="11" t="s">
        <v>9</v>
      </c>
      <c r="D2363" s="12">
        <v>0</v>
      </c>
      <c r="E2363" s="12">
        <v>0</v>
      </c>
      <c r="F2363" s="12">
        <v>0</v>
      </c>
      <c r="G2363" s="12">
        <v>0</v>
      </c>
      <c r="H2363" s="2" t="str">
        <f>INDEX(foe_table!$A$2:$A$78,MATCH(IF(B2363=0,I2362,B2363),foe_table!$B$2:$B$78,0))</f>
        <v>Other health</v>
      </c>
      <c r="I2363" s="2" t="str">
        <f t="shared" si="36"/>
        <v>Other Health</v>
      </c>
    </row>
    <row r="2364" spans="2:9">
      <c r="B2364" s="53"/>
      <c r="C2364" s="11" t="s">
        <v>160</v>
      </c>
      <c r="D2364" s="12">
        <v>9</v>
      </c>
      <c r="E2364" s="12">
        <v>8</v>
      </c>
      <c r="F2364" s="12">
        <v>58</v>
      </c>
      <c r="G2364" s="12">
        <v>55</v>
      </c>
      <c r="H2364" s="2" t="str">
        <f>INDEX(foe_table!$A$2:$A$78,MATCH(IF(B2364=0,I2363,B2364),foe_table!$B$2:$B$78,0))</f>
        <v>Other health</v>
      </c>
      <c r="I2364" s="2" t="str">
        <f t="shared" si="36"/>
        <v>Other Health</v>
      </c>
    </row>
    <row r="2365" spans="2:9">
      <c r="B2365" s="53"/>
      <c r="C2365" s="11" t="s">
        <v>10</v>
      </c>
      <c r="D2365" s="12">
        <v>3</v>
      </c>
      <c r="E2365" s="12">
        <v>0</v>
      </c>
      <c r="F2365" s="12">
        <v>15</v>
      </c>
      <c r="G2365" s="12">
        <v>12</v>
      </c>
      <c r="H2365" s="2" t="str">
        <f>INDEX(foe_table!$A$2:$A$78,MATCH(IF(B2365=0,I2364,B2365),foe_table!$B$2:$B$78,0))</f>
        <v>Other health</v>
      </c>
      <c r="I2365" s="2" t="str">
        <f t="shared" si="36"/>
        <v>Other Health</v>
      </c>
    </row>
    <row r="2366" spans="2:9">
      <c r="B2366" s="53"/>
      <c r="C2366" s="11" t="s">
        <v>161</v>
      </c>
      <c r="D2366" s="12">
        <v>14</v>
      </c>
      <c r="E2366" s="12">
        <v>9</v>
      </c>
      <c r="F2366" s="12">
        <v>41</v>
      </c>
      <c r="G2366" s="12">
        <v>41</v>
      </c>
      <c r="H2366" s="2" t="str">
        <f>INDEX(foe_table!$A$2:$A$78,MATCH(IF(B2366=0,I2365,B2366),foe_table!$B$2:$B$78,0))</f>
        <v>Other health</v>
      </c>
      <c r="I2366" s="2" t="str">
        <f t="shared" si="36"/>
        <v>Other Health</v>
      </c>
    </row>
    <row r="2367" spans="2:9">
      <c r="B2367" s="53"/>
      <c r="C2367" s="11" t="s">
        <v>162</v>
      </c>
      <c r="D2367" s="12">
        <v>13</v>
      </c>
      <c r="E2367" s="12">
        <v>10</v>
      </c>
      <c r="F2367" s="12">
        <v>88</v>
      </c>
      <c r="G2367" s="12">
        <v>30</v>
      </c>
      <c r="H2367" s="2" t="str">
        <f>INDEX(foe_table!$A$2:$A$78,MATCH(IF(B2367=0,I2366,B2367),foe_table!$B$2:$B$78,0))</f>
        <v>Other health</v>
      </c>
      <c r="I2367" s="2" t="str">
        <f t="shared" si="36"/>
        <v>Other Health</v>
      </c>
    </row>
    <row r="2368" spans="2:9">
      <c r="B2368" s="53"/>
      <c r="C2368" s="11" t="s">
        <v>163</v>
      </c>
      <c r="D2368" s="12">
        <v>31</v>
      </c>
      <c r="E2368" s="12">
        <v>21</v>
      </c>
      <c r="F2368" s="12">
        <v>47</v>
      </c>
      <c r="G2368" s="12">
        <v>46</v>
      </c>
      <c r="H2368" s="2" t="str">
        <f>INDEX(foe_table!$A$2:$A$78,MATCH(IF(B2368=0,I2367,B2368),foe_table!$B$2:$B$78,0))</f>
        <v>Other health</v>
      </c>
      <c r="I2368" s="2" t="str">
        <f t="shared" si="36"/>
        <v>Other Health</v>
      </c>
    </row>
    <row r="2369" spans="2:9">
      <c r="B2369" s="53"/>
      <c r="C2369" s="11" t="s">
        <v>11</v>
      </c>
      <c r="D2369" s="12">
        <v>8</v>
      </c>
      <c r="E2369" s="12">
        <v>6</v>
      </c>
      <c r="F2369" s="12">
        <v>11</v>
      </c>
      <c r="G2369" s="12">
        <v>8</v>
      </c>
      <c r="H2369" s="2" t="str">
        <f>INDEX(foe_table!$A$2:$A$78,MATCH(IF(B2369=0,I2368,B2369),foe_table!$B$2:$B$78,0))</f>
        <v>Other health</v>
      </c>
      <c r="I2369" s="2" t="str">
        <f t="shared" si="36"/>
        <v>Other Health</v>
      </c>
    </row>
    <row r="2370" spans="2:9">
      <c r="B2370" s="53"/>
      <c r="C2370" s="11" t="s">
        <v>164</v>
      </c>
      <c r="D2370" s="12">
        <v>27</v>
      </c>
      <c r="E2370" s="12">
        <v>13</v>
      </c>
      <c r="F2370" s="12">
        <v>35</v>
      </c>
      <c r="G2370" s="12">
        <v>23</v>
      </c>
      <c r="H2370" s="2" t="str">
        <f>INDEX(foe_table!$A$2:$A$78,MATCH(IF(B2370=0,I2369,B2370),foe_table!$B$2:$B$78,0))</f>
        <v>Other health</v>
      </c>
      <c r="I2370" s="2" t="str">
        <f t="shared" si="36"/>
        <v>Other Health</v>
      </c>
    </row>
    <row r="2371" spans="2:9">
      <c r="B2371" s="53"/>
      <c r="C2371" s="11" t="s">
        <v>12</v>
      </c>
      <c r="D2371" s="12">
        <v>0</v>
      </c>
      <c r="E2371" s="12">
        <v>0</v>
      </c>
      <c r="F2371" s="12">
        <v>0</v>
      </c>
      <c r="G2371" s="12">
        <v>0</v>
      </c>
      <c r="H2371" s="2" t="str">
        <f>INDEX(foe_table!$A$2:$A$78,MATCH(IF(B2371=0,I2370,B2371),foe_table!$B$2:$B$78,0))</f>
        <v>Other health</v>
      </c>
      <c r="I2371" s="2" t="str">
        <f t="shared" si="36"/>
        <v>Other Health</v>
      </c>
    </row>
    <row r="2372" spans="2:9">
      <c r="B2372" s="53"/>
      <c r="C2372" s="11" t="s">
        <v>165</v>
      </c>
      <c r="D2372" s="12">
        <v>23</v>
      </c>
      <c r="E2372" s="12">
        <v>26</v>
      </c>
      <c r="F2372" s="12">
        <v>19</v>
      </c>
      <c r="G2372" s="12">
        <v>22</v>
      </c>
      <c r="H2372" s="2" t="str">
        <f>INDEX(foe_table!$A$2:$A$78,MATCH(IF(B2372=0,I2371,B2372),foe_table!$B$2:$B$78,0))</f>
        <v>Other health</v>
      </c>
      <c r="I2372" s="2" t="str">
        <f t="shared" si="36"/>
        <v>Other Health</v>
      </c>
    </row>
    <row r="2373" spans="2:9">
      <c r="B2373" s="53"/>
      <c r="C2373" s="11" t="s">
        <v>13</v>
      </c>
      <c r="D2373" s="12">
        <v>95</v>
      </c>
      <c r="E2373" s="12">
        <v>26</v>
      </c>
      <c r="F2373" s="12">
        <v>108</v>
      </c>
      <c r="G2373" s="12">
        <v>52</v>
      </c>
      <c r="H2373" s="2" t="str">
        <f>INDEX(foe_table!$A$2:$A$78,MATCH(IF(B2373=0,I2372,B2373),foe_table!$B$2:$B$78,0))</f>
        <v>Other health</v>
      </c>
      <c r="I2373" s="2" t="str">
        <f t="shared" si="36"/>
        <v>Other Health</v>
      </c>
    </row>
    <row r="2374" spans="2:9">
      <c r="B2374" s="53"/>
      <c r="C2374" s="11" t="s">
        <v>166</v>
      </c>
      <c r="D2374" s="12">
        <v>14</v>
      </c>
      <c r="E2374" s="12">
        <v>4</v>
      </c>
      <c r="F2374" s="12">
        <v>22</v>
      </c>
      <c r="G2374" s="12">
        <v>8</v>
      </c>
      <c r="H2374" s="2" t="str">
        <f>INDEX(foe_table!$A$2:$A$78,MATCH(IF(B2374=0,I2373,B2374),foe_table!$B$2:$B$78,0))</f>
        <v>Other health</v>
      </c>
      <c r="I2374" s="2" t="str">
        <f t="shared" si="36"/>
        <v>Other Health</v>
      </c>
    </row>
    <row r="2375" spans="2:9">
      <c r="B2375" s="53"/>
      <c r="C2375" s="11" t="s">
        <v>14</v>
      </c>
      <c r="D2375" s="12">
        <v>0</v>
      </c>
      <c r="E2375" s="12">
        <v>0</v>
      </c>
      <c r="F2375" s="12">
        <v>0</v>
      </c>
      <c r="G2375" s="12">
        <v>0</v>
      </c>
      <c r="H2375" s="2" t="str">
        <f>INDEX(foe_table!$A$2:$A$78,MATCH(IF(B2375=0,I2374,B2375),foe_table!$B$2:$B$78,0))</f>
        <v>Other health</v>
      </c>
      <c r="I2375" s="2" t="str">
        <f t="shared" si="36"/>
        <v>Other Health</v>
      </c>
    </row>
    <row r="2376" spans="2:9">
      <c r="B2376" s="53"/>
      <c r="C2376" s="11" t="s">
        <v>167</v>
      </c>
      <c r="D2376" s="12">
        <v>7</v>
      </c>
      <c r="E2376" s="12">
        <v>3</v>
      </c>
      <c r="F2376" s="12">
        <v>0</v>
      </c>
      <c r="G2376" s="12">
        <v>0</v>
      </c>
      <c r="H2376" s="2" t="str">
        <f>INDEX(foe_table!$A$2:$A$78,MATCH(IF(B2376=0,I2375,B2376),foe_table!$B$2:$B$78,0))</f>
        <v>Other health</v>
      </c>
      <c r="I2376" s="2" t="str">
        <f t="shared" si="36"/>
        <v>Other Health</v>
      </c>
    </row>
    <row r="2377" spans="2:9">
      <c r="B2377" s="53"/>
      <c r="C2377" s="11" t="s">
        <v>15</v>
      </c>
      <c r="D2377" s="12">
        <v>3</v>
      </c>
      <c r="E2377" s="12">
        <v>4</v>
      </c>
      <c r="F2377" s="12">
        <v>0</v>
      </c>
      <c r="G2377" s="12">
        <v>0</v>
      </c>
      <c r="H2377" s="2" t="str">
        <f>INDEX(foe_table!$A$2:$A$78,MATCH(IF(B2377=0,I2376,B2377),foe_table!$B$2:$B$78,0))</f>
        <v>Other health</v>
      </c>
      <c r="I2377" s="2" t="str">
        <f t="shared" si="36"/>
        <v>Other Health</v>
      </c>
    </row>
    <row r="2378" spans="2:9">
      <c r="B2378" s="53"/>
      <c r="C2378" s="11" t="s">
        <v>168</v>
      </c>
      <c r="D2378" s="12">
        <v>11</v>
      </c>
      <c r="E2378" s="12">
        <v>7</v>
      </c>
      <c r="F2378" s="12">
        <v>3</v>
      </c>
      <c r="G2378" s="12">
        <v>0</v>
      </c>
      <c r="H2378" s="2" t="str">
        <f>INDEX(foe_table!$A$2:$A$78,MATCH(IF(B2378=0,I2377,B2378),foe_table!$B$2:$B$78,0))</f>
        <v>Other health</v>
      </c>
      <c r="I2378" s="2" t="str">
        <f t="shared" si="36"/>
        <v>Other Health</v>
      </c>
    </row>
    <row r="2379" spans="2:9">
      <c r="B2379" s="53"/>
      <c r="C2379" s="11" t="s">
        <v>16</v>
      </c>
      <c r="D2379" s="12">
        <v>19</v>
      </c>
      <c r="E2379" s="12">
        <v>3</v>
      </c>
      <c r="F2379" s="12">
        <v>3</v>
      </c>
      <c r="G2379" s="12">
        <v>4</v>
      </c>
      <c r="H2379" s="2" t="str">
        <f>INDEX(foe_table!$A$2:$A$78,MATCH(IF(B2379=0,I2378,B2379),foe_table!$B$2:$B$78,0))</f>
        <v>Other health</v>
      </c>
      <c r="I2379" s="2" t="str">
        <f t="shared" si="36"/>
        <v>Other Health</v>
      </c>
    </row>
    <row r="2380" spans="2:9">
      <c r="B2380" s="53"/>
      <c r="C2380" s="11" t="s">
        <v>17</v>
      </c>
      <c r="D2380" s="12">
        <v>0</v>
      </c>
      <c r="E2380" s="12">
        <v>0</v>
      </c>
      <c r="F2380" s="12">
        <v>0</v>
      </c>
      <c r="G2380" s="12">
        <v>0</v>
      </c>
      <c r="H2380" s="2" t="str">
        <f>INDEX(foe_table!$A$2:$A$78,MATCH(IF(B2380=0,I2379,B2380),foe_table!$B$2:$B$78,0))</f>
        <v>Other health</v>
      </c>
      <c r="I2380" s="2" t="str">
        <f t="shared" si="36"/>
        <v>Other Health</v>
      </c>
    </row>
    <row r="2381" spans="2:9">
      <c r="B2381" s="53"/>
      <c r="C2381" s="11" t="s">
        <v>18</v>
      </c>
      <c r="D2381" s="12">
        <v>4</v>
      </c>
      <c r="E2381" s="12">
        <v>0</v>
      </c>
      <c r="F2381" s="12">
        <v>3</v>
      </c>
      <c r="G2381" s="12">
        <v>4</v>
      </c>
      <c r="H2381" s="2" t="str">
        <f>INDEX(foe_table!$A$2:$A$78,MATCH(IF(B2381=0,I2380,B2381),foe_table!$B$2:$B$78,0))</f>
        <v>Other health</v>
      </c>
      <c r="I2381" s="2" t="str">
        <f t="shared" si="36"/>
        <v>Other Health</v>
      </c>
    </row>
    <row r="2382" spans="2:9">
      <c r="B2382" s="53"/>
      <c r="C2382" s="11" t="s">
        <v>19</v>
      </c>
      <c r="D2382" s="12">
        <v>10</v>
      </c>
      <c r="E2382" s="12">
        <v>3</v>
      </c>
      <c r="F2382" s="12">
        <v>0</v>
      </c>
      <c r="G2382" s="12">
        <v>0</v>
      </c>
      <c r="H2382" s="2" t="str">
        <f>INDEX(foe_table!$A$2:$A$78,MATCH(IF(B2382=0,I2381,B2382),foe_table!$B$2:$B$78,0))</f>
        <v>Other health</v>
      </c>
      <c r="I2382" s="2" t="str">
        <f t="shared" si="36"/>
        <v>Other Health</v>
      </c>
    </row>
    <row r="2383" spans="2:9">
      <c r="B2383" s="53"/>
      <c r="C2383" s="11" t="s">
        <v>169</v>
      </c>
      <c r="D2383" s="12">
        <v>3</v>
      </c>
      <c r="E2383" s="12">
        <v>4</v>
      </c>
      <c r="F2383" s="12">
        <v>9</v>
      </c>
      <c r="G2383" s="12">
        <v>4</v>
      </c>
      <c r="H2383" s="2" t="str">
        <f>INDEX(foe_table!$A$2:$A$78,MATCH(IF(B2383=0,I2382,B2383),foe_table!$B$2:$B$78,0))</f>
        <v>Other health</v>
      </c>
      <c r="I2383" s="2" t="str">
        <f t="shared" si="36"/>
        <v>Other Health</v>
      </c>
    </row>
    <row r="2384" spans="2:9">
      <c r="B2384" s="53"/>
      <c r="C2384" s="11" t="s">
        <v>20</v>
      </c>
      <c r="D2384" s="12">
        <v>6</v>
      </c>
      <c r="E2384" s="12">
        <v>5</v>
      </c>
      <c r="F2384" s="12">
        <v>0</v>
      </c>
      <c r="G2384" s="12">
        <v>5</v>
      </c>
      <c r="H2384" s="2" t="str">
        <f>INDEX(foe_table!$A$2:$A$78,MATCH(IF(B2384=0,I2383,B2384),foe_table!$B$2:$B$78,0))</f>
        <v>Other health</v>
      </c>
      <c r="I2384" s="2" t="str">
        <f t="shared" si="36"/>
        <v>Other Health</v>
      </c>
    </row>
    <row r="2385" spans="2:9">
      <c r="B2385" s="53"/>
      <c r="C2385" s="11" t="s">
        <v>21</v>
      </c>
      <c r="D2385" s="12">
        <v>5</v>
      </c>
      <c r="E2385" s="12">
        <v>0</v>
      </c>
      <c r="F2385" s="12">
        <v>6</v>
      </c>
      <c r="G2385" s="12">
        <v>6</v>
      </c>
      <c r="H2385" s="2" t="str">
        <f>INDEX(foe_table!$A$2:$A$78,MATCH(IF(B2385=0,I2384,B2385),foe_table!$B$2:$B$78,0))</f>
        <v>Other health</v>
      </c>
      <c r="I2385" s="2" t="str">
        <f t="shared" si="36"/>
        <v>Other Health</v>
      </c>
    </row>
    <row r="2386" spans="2:9">
      <c r="B2386" s="53"/>
      <c r="C2386" s="11" t="s">
        <v>170</v>
      </c>
      <c r="D2386" s="12">
        <v>27</v>
      </c>
      <c r="E2386" s="12">
        <v>6</v>
      </c>
      <c r="F2386" s="12">
        <v>11</v>
      </c>
      <c r="G2386" s="12">
        <v>9</v>
      </c>
      <c r="H2386" s="2" t="str">
        <f>INDEX(foe_table!$A$2:$A$78,MATCH(IF(B2386=0,I2385,B2386),foe_table!$B$2:$B$78,0))</f>
        <v>Other health</v>
      </c>
      <c r="I2386" s="2" t="str">
        <f t="shared" ref="I2386:I2449" si="37">IF(B2386=0,I2385,B2386)</f>
        <v>Other Health</v>
      </c>
    </row>
    <row r="2387" spans="2:9">
      <c r="B2387" s="53"/>
      <c r="C2387" s="11" t="s">
        <v>22</v>
      </c>
      <c r="D2387" s="12">
        <v>8</v>
      </c>
      <c r="E2387" s="12">
        <v>12</v>
      </c>
      <c r="F2387" s="12">
        <v>15</v>
      </c>
      <c r="G2387" s="12">
        <v>7</v>
      </c>
      <c r="H2387" s="2" t="str">
        <f>INDEX(foe_table!$A$2:$A$78,MATCH(IF(B2387=0,I2386,B2387),foe_table!$B$2:$B$78,0))</f>
        <v>Other health</v>
      </c>
      <c r="I2387" s="2" t="str">
        <f t="shared" si="37"/>
        <v>Other Health</v>
      </c>
    </row>
    <row r="2388" spans="2:9">
      <c r="B2388" s="53"/>
      <c r="C2388" s="11" t="s">
        <v>23</v>
      </c>
      <c r="D2388" s="12">
        <v>6</v>
      </c>
      <c r="E2388" s="12">
        <v>0</v>
      </c>
      <c r="F2388" s="12">
        <v>0</v>
      </c>
      <c r="G2388" s="12">
        <v>7</v>
      </c>
      <c r="H2388" s="2" t="str">
        <f>INDEX(foe_table!$A$2:$A$78,MATCH(IF(B2388=0,I2387,B2388),foe_table!$B$2:$B$78,0))</f>
        <v>Other health</v>
      </c>
      <c r="I2388" s="2" t="str">
        <f t="shared" si="37"/>
        <v>Other Health</v>
      </c>
    </row>
    <row r="2389" spans="2:9">
      <c r="B2389" s="53"/>
      <c r="C2389" s="11" t="s">
        <v>24</v>
      </c>
      <c r="D2389" s="12">
        <v>166</v>
      </c>
      <c r="E2389" s="12">
        <v>54</v>
      </c>
      <c r="F2389" s="12">
        <v>270</v>
      </c>
      <c r="G2389" s="12">
        <v>313</v>
      </c>
      <c r="H2389" s="2" t="str">
        <f>INDEX(foe_table!$A$2:$A$78,MATCH(IF(B2389=0,I2388,B2389),foe_table!$B$2:$B$78,0))</f>
        <v>Other health</v>
      </c>
      <c r="I2389" s="2" t="str">
        <f t="shared" si="37"/>
        <v>Other Health</v>
      </c>
    </row>
    <row r="2390" spans="2:9">
      <c r="B2390" s="52" t="s">
        <v>85</v>
      </c>
      <c r="C2390" s="11" t="s">
        <v>0</v>
      </c>
      <c r="D2390" s="12">
        <v>0</v>
      </c>
      <c r="E2390" s="12">
        <v>0</v>
      </c>
      <c r="F2390" s="12">
        <v>0</v>
      </c>
      <c r="G2390" s="12">
        <v>0</v>
      </c>
      <c r="H2390" s="2" t="str">
        <f>INDEX(foe_table!$A$2:$A$78,MATCH(IF(B2390=0,I2389,B2390),foe_table!$B$2:$B$78,0))</f>
        <v>Education</v>
      </c>
      <c r="I2390" s="2" t="str">
        <f t="shared" si="37"/>
        <v>Education, nfd</v>
      </c>
    </row>
    <row r="2391" spans="2:9">
      <c r="B2391" s="53"/>
      <c r="C2391" s="11" t="s">
        <v>1</v>
      </c>
      <c r="D2391" s="12">
        <v>0</v>
      </c>
      <c r="E2391" s="12">
        <v>0</v>
      </c>
      <c r="F2391" s="12">
        <v>0</v>
      </c>
      <c r="G2391" s="12">
        <v>0</v>
      </c>
      <c r="H2391" s="2" t="str">
        <f>INDEX(foe_table!$A$2:$A$78,MATCH(IF(B2391=0,I2390,B2391),foe_table!$B$2:$B$78,0))</f>
        <v>Education</v>
      </c>
      <c r="I2391" s="2" t="str">
        <f t="shared" si="37"/>
        <v>Education, nfd</v>
      </c>
    </row>
    <row r="2392" spans="2:9">
      <c r="B2392" s="53"/>
      <c r="C2392" s="11" t="s">
        <v>2</v>
      </c>
      <c r="D2392" s="12">
        <v>0</v>
      </c>
      <c r="E2392" s="12">
        <v>0</v>
      </c>
      <c r="F2392" s="12">
        <v>0</v>
      </c>
      <c r="G2392" s="12">
        <v>0</v>
      </c>
      <c r="H2392" s="2" t="str">
        <f>INDEX(foe_table!$A$2:$A$78,MATCH(IF(B2392=0,I2391,B2392),foe_table!$B$2:$B$78,0))</f>
        <v>Education</v>
      </c>
      <c r="I2392" s="2" t="str">
        <f t="shared" si="37"/>
        <v>Education, nfd</v>
      </c>
    </row>
    <row r="2393" spans="2:9">
      <c r="B2393" s="53"/>
      <c r="C2393" s="11" t="s">
        <v>142</v>
      </c>
      <c r="D2393" s="12">
        <v>0</v>
      </c>
      <c r="E2393" s="12">
        <v>0</v>
      </c>
      <c r="F2393" s="12">
        <v>0</v>
      </c>
      <c r="G2393" s="12">
        <v>4</v>
      </c>
      <c r="H2393" s="2" t="str">
        <f>INDEX(foe_table!$A$2:$A$78,MATCH(IF(B2393=0,I2392,B2393),foe_table!$B$2:$B$78,0))</f>
        <v>Education</v>
      </c>
      <c r="I2393" s="2" t="str">
        <f t="shared" si="37"/>
        <v>Education, nfd</v>
      </c>
    </row>
    <row r="2394" spans="2:9">
      <c r="B2394" s="53"/>
      <c r="C2394" s="11" t="s">
        <v>143</v>
      </c>
      <c r="D2394" s="12">
        <v>0</v>
      </c>
      <c r="E2394" s="12">
        <v>0</v>
      </c>
      <c r="F2394" s="12">
        <v>0</v>
      </c>
      <c r="G2394" s="12">
        <v>0</v>
      </c>
      <c r="H2394" s="2" t="str">
        <f>INDEX(foe_table!$A$2:$A$78,MATCH(IF(B2394=0,I2393,B2394),foe_table!$B$2:$B$78,0))</f>
        <v>Education</v>
      </c>
      <c r="I2394" s="2" t="str">
        <f t="shared" si="37"/>
        <v>Education, nfd</v>
      </c>
    </row>
    <row r="2395" spans="2:9">
      <c r="B2395" s="53"/>
      <c r="C2395" s="11" t="s">
        <v>3</v>
      </c>
      <c r="D2395" s="12">
        <v>0</v>
      </c>
      <c r="E2395" s="12">
        <v>0</v>
      </c>
      <c r="F2395" s="12">
        <v>0</v>
      </c>
      <c r="G2395" s="12">
        <v>0</v>
      </c>
      <c r="H2395" s="2" t="str">
        <f>INDEX(foe_table!$A$2:$A$78,MATCH(IF(B2395=0,I2394,B2395),foe_table!$B$2:$B$78,0))</f>
        <v>Education</v>
      </c>
      <c r="I2395" s="2" t="str">
        <f t="shared" si="37"/>
        <v>Education, nfd</v>
      </c>
    </row>
    <row r="2396" spans="2:9">
      <c r="B2396" s="53"/>
      <c r="C2396" s="11" t="s">
        <v>144</v>
      </c>
      <c r="D2396" s="12">
        <v>0</v>
      </c>
      <c r="E2396" s="12">
        <v>0</v>
      </c>
      <c r="F2396" s="12">
        <v>0</v>
      </c>
      <c r="G2396" s="12">
        <v>0</v>
      </c>
      <c r="H2396" s="2" t="str">
        <f>INDEX(foe_table!$A$2:$A$78,MATCH(IF(B2396=0,I2395,B2396),foe_table!$B$2:$B$78,0))</f>
        <v>Education</v>
      </c>
      <c r="I2396" s="2" t="str">
        <f t="shared" si="37"/>
        <v>Education, nfd</v>
      </c>
    </row>
    <row r="2397" spans="2:9">
      <c r="B2397" s="53"/>
      <c r="C2397" s="11" t="s">
        <v>145</v>
      </c>
      <c r="D2397" s="12">
        <v>0</v>
      </c>
      <c r="E2397" s="12">
        <v>0</v>
      </c>
      <c r="F2397" s="12">
        <v>0</v>
      </c>
      <c r="G2397" s="12">
        <v>0</v>
      </c>
      <c r="H2397" s="2" t="str">
        <f>INDEX(foe_table!$A$2:$A$78,MATCH(IF(B2397=0,I2396,B2397),foe_table!$B$2:$B$78,0))</f>
        <v>Education</v>
      </c>
      <c r="I2397" s="2" t="str">
        <f t="shared" si="37"/>
        <v>Education, nfd</v>
      </c>
    </row>
    <row r="2398" spans="2:9">
      <c r="B2398" s="53"/>
      <c r="C2398" s="11" t="s">
        <v>146</v>
      </c>
      <c r="D2398" s="12">
        <v>0</v>
      </c>
      <c r="E2398" s="12">
        <v>0</v>
      </c>
      <c r="F2398" s="12">
        <v>0</v>
      </c>
      <c r="G2398" s="12">
        <v>0</v>
      </c>
      <c r="H2398" s="2" t="str">
        <f>INDEX(foe_table!$A$2:$A$78,MATCH(IF(B2398=0,I2397,B2398),foe_table!$B$2:$B$78,0))</f>
        <v>Education</v>
      </c>
      <c r="I2398" s="2" t="str">
        <f t="shared" si="37"/>
        <v>Education, nfd</v>
      </c>
    </row>
    <row r="2399" spans="2:9">
      <c r="B2399" s="53"/>
      <c r="C2399" s="11" t="s">
        <v>147</v>
      </c>
      <c r="D2399" s="12">
        <v>4</v>
      </c>
      <c r="E2399" s="12">
        <v>4</v>
      </c>
      <c r="F2399" s="12">
        <v>16</v>
      </c>
      <c r="G2399" s="12">
        <v>20</v>
      </c>
      <c r="H2399" s="2" t="str">
        <f>INDEX(foe_table!$A$2:$A$78,MATCH(IF(B2399=0,I2398,B2399),foe_table!$B$2:$B$78,0))</f>
        <v>Education</v>
      </c>
      <c r="I2399" s="2" t="str">
        <f t="shared" si="37"/>
        <v>Education, nfd</v>
      </c>
    </row>
    <row r="2400" spans="2:9">
      <c r="B2400" s="53"/>
      <c r="C2400" s="11" t="s">
        <v>148</v>
      </c>
      <c r="D2400" s="12">
        <v>0</v>
      </c>
      <c r="E2400" s="12">
        <v>0</v>
      </c>
      <c r="F2400" s="12">
        <v>0</v>
      </c>
      <c r="G2400" s="12">
        <v>0</v>
      </c>
      <c r="H2400" s="2" t="str">
        <f>INDEX(foe_table!$A$2:$A$78,MATCH(IF(B2400=0,I2399,B2400),foe_table!$B$2:$B$78,0))</f>
        <v>Education</v>
      </c>
      <c r="I2400" s="2" t="str">
        <f t="shared" si="37"/>
        <v>Education, nfd</v>
      </c>
    </row>
    <row r="2401" spans="2:9">
      <c r="B2401" s="53"/>
      <c r="C2401" s="11" t="s">
        <v>149</v>
      </c>
      <c r="D2401" s="12">
        <v>0</v>
      </c>
      <c r="E2401" s="12">
        <v>0</v>
      </c>
      <c r="F2401" s="12">
        <v>0</v>
      </c>
      <c r="G2401" s="12">
        <v>0</v>
      </c>
      <c r="H2401" s="2" t="str">
        <f>INDEX(foe_table!$A$2:$A$78,MATCH(IF(B2401=0,I2400,B2401),foe_table!$B$2:$B$78,0))</f>
        <v>Education</v>
      </c>
      <c r="I2401" s="2" t="str">
        <f t="shared" si="37"/>
        <v>Education, nfd</v>
      </c>
    </row>
    <row r="2402" spans="2:9">
      <c r="B2402" s="53"/>
      <c r="C2402" s="11" t="s">
        <v>150</v>
      </c>
      <c r="D2402" s="12">
        <v>0</v>
      </c>
      <c r="E2402" s="12">
        <v>0</v>
      </c>
      <c r="F2402" s="12">
        <v>0</v>
      </c>
      <c r="G2402" s="12">
        <v>0</v>
      </c>
      <c r="H2402" s="2" t="str">
        <f>INDEX(foe_table!$A$2:$A$78,MATCH(IF(B2402=0,I2401,B2402),foe_table!$B$2:$B$78,0))</f>
        <v>Education</v>
      </c>
      <c r="I2402" s="2" t="str">
        <f t="shared" si="37"/>
        <v>Education, nfd</v>
      </c>
    </row>
    <row r="2403" spans="2:9">
      <c r="B2403" s="53"/>
      <c r="C2403" s="11" t="s">
        <v>4</v>
      </c>
      <c r="D2403" s="12">
        <v>0</v>
      </c>
      <c r="E2403" s="12">
        <v>0</v>
      </c>
      <c r="F2403" s="12">
        <v>0</v>
      </c>
      <c r="G2403" s="12">
        <v>0</v>
      </c>
      <c r="H2403" s="2" t="str">
        <f>INDEX(foe_table!$A$2:$A$78,MATCH(IF(B2403=0,I2402,B2403),foe_table!$B$2:$B$78,0))</f>
        <v>Education</v>
      </c>
      <c r="I2403" s="2" t="str">
        <f t="shared" si="37"/>
        <v>Education, nfd</v>
      </c>
    </row>
    <row r="2404" spans="2:9">
      <c r="B2404" s="53"/>
      <c r="C2404" s="11" t="s">
        <v>151</v>
      </c>
      <c r="D2404" s="12">
        <v>0</v>
      </c>
      <c r="E2404" s="12">
        <v>0</v>
      </c>
      <c r="F2404" s="12">
        <v>0</v>
      </c>
      <c r="G2404" s="12">
        <v>0</v>
      </c>
      <c r="H2404" s="2" t="str">
        <f>INDEX(foe_table!$A$2:$A$78,MATCH(IF(B2404=0,I2403,B2404),foe_table!$B$2:$B$78,0))</f>
        <v>Education</v>
      </c>
      <c r="I2404" s="2" t="str">
        <f t="shared" si="37"/>
        <v>Education, nfd</v>
      </c>
    </row>
    <row r="2405" spans="2:9">
      <c r="B2405" s="53"/>
      <c r="C2405" s="11" t="s">
        <v>152</v>
      </c>
      <c r="D2405" s="12">
        <v>0</v>
      </c>
      <c r="E2405" s="12">
        <v>0</v>
      </c>
      <c r="F2405" s="12">
        <v>0</v>
      </c>
      <c r="G2405" s="12">
        <v>0</v>
      </c>
      <c r="H2405" s="2" t="str">
        <f>INDEX(foe_table!$A$2:$A$78,MATCH(IF(B2405=0,I2404,B2405),foe_table!$B$2:$B$78,0))</f>
        <v>Education</v>
      </c>
      <c r="I2405" s="2" t="str">
        <f t="shared" si="37"/>
        <v>Education, nfd</v>
      </c>
    </row>
    <row r="2406" spans="2:9">
      <c r="B2406" s="53"/>
      <c r="C2406" s="11" t="s">
        <v>153</v>
      </c>
      <c r="D2406" s="12">
        <v>0</v>
      </c>
      <c r="E2406" s="12">
        <v>0</v>
      </c>
      <c r="F2406" s="12">
        <v>0</v>
      </c>
      <c r="G2406" s="12">
        <v>0</v>
      </c>
      <c r="H2406" s="2" t="str">
        <f>INDEX(foe_table!$A$2:$A$78,MATCH(IF(B2406=0,I2405,B2406),foe_table!$B$2:$B$78,0))</f>
        <v>Education</v>
      </c>
      <c r="I2406" s="2" t="str">
        <f t="shared" si="37"/>
        <v>Education, nfd</v>
      </c>
    </row>
    <row r="2407" spans="2:9">
      <c r="B2407" s="53"/>
      <c r="C2407" s="11" t="s">
        <v>154</v>
      </c>
      <c r="D2407" s="12">
        <v>0</v>
      </c>
      <c r="E2407" s="12">
        <v>0</v>
      </c>
      <c r="F2407" s="12">
        <v>0</v>
      </c>
      <c r="G2407" s="12">
        <v>0</v>
      </c>
      <c r="H2407" s="2" t="str">
        <f>INDEX(foe_table!$A$2:$A$78,MATCH(IF(B2407=0,I2406,B2407),foe_table!$B$2:$B$78,0))</f>
        <v>Education</v>
      </c>
      <c r="I2407" s="2" t="str">
        <f t="shared" si="37"/>
        <v>Education, nfd</v>
      </c>
    </row>
    <row r="2408" spans="2:9">
      <c r="B2408" s="53"/>
      <c r="C2408" s="11" t="s">
        <v>5</v>
      </c>
      <c r="D2408" s="12">
        <v>0</v>
      </c>
      <c r="E2408" s="12">
        <v>0</v>
      </c>
      <c r="F2408" s="12">
        <v>0</v>
      </c>
      <c r="G2408" s="12">
        <v>0</v>
      </c>
      <c r="H2408" s="2" t="str">
        <f>INDEX(foe_table!$A$2:$A$78,MATCH(IF(B2408=0,I2407,B2408),foe_table!$B$2:$B$78,0))</f>
        <v>Education</v>
      </c>
      <c r="I2408" s="2" t="str">
        <f t="shared" si="37"/>
        <v>Education, nfd</v>
      </c>
    </row>
    <row r="2409" spans="2:9">
      <c r="B2409" s="53"/>
      <c r="C2409" s="11" t="s">
        <v>155</v>
      </c>
      <c r="D2409" s="12">
        <v>0</v>
      </c>
      <c r="E2409" s="12">
        <v>0</v>
      </c>
      <c r="F2409" s="12">
        <v>0</v>
      </c>
      <c r="G2409" s="12">
        <v>0</v>
      </c>
      <c r="H2409" s="2" t="str">
        <f>INDEX(foe_table!$A$2:$A$78,MATCH(IF(B2409=0,I2408,B2409),foe_table!$B$2:$B$78,0))</f>
        <v>Education</v>
      </c>
      <c r="I2409" s="2" t="str">
        <f t="shared" si="37"/>
        <v>Education, nfd</v>
      </c>
    </row>
    <row r="2410" spans="2:9">
      <c r="B2410" s="53"/>
      <c r="C2410" s="11" t="s">
        <v>156</v>
      </c>
      <c r="D2410" s="12">
        <v>0</v>
      </c>
      <c r="E2410" s="12">
        <v>0</v>
      </c>
      <c r="F2410" s="12">
        <v>0</v>
      </c>
      <c r="G2410" s="12">
        <v>0</v>
      </c>
      <c r="H2410" s="2" t="str">
        <f>INDEX(foe_table!$A$2:$A$78,MATCH(IF(B2410=0,I2409,B2410),foe_table!$B$2:$B$78,0))</f>
        <v>Education</v>
      </c>
      <c r="I2410" s="2" t="str">
        <f t="shared" si="37"/>
        <v>Education, nfd</v>
      </c>
    </row>
    <row r="2411" spans="2:9">
      <c r="B2411" s="53"/>
      <c r="C2411" s="11" t="s">
        <v>6</v>
      </c>
      <c r="D2411" s="12">
        <v>0</v>
      </c>
      <c r="E2411" s="12">
        <v>0</v>
      </c>
      <c r="F2411" s="12">
        <v>0</v>
      </c>
      <c r="G2411" s="12">
        <v>0</v>
      </c>
      <c r="H2411" s="2" t="str">
        <f>INDEX(foe_table!$A$2:$A$78,MATCH(IF(B2411=0,I2410,B2411),foe_table!$B$2:$B$78,0))</f>
        <v>Education</v>
      </c>
      <c r="I2411" s="2" t="str">
        <f t="shared" si="37"/>
        <v>Education, nfd</v>
      </c>
    </row>
    <row r="2412" spans="2:9">
      <c r="B2412" s="53"/>
      <c r="C2412" s="11" t="s">
        <v>7</v>
      </c>
      <c r="D2412" s="12">
        <v>0</v>
      </c>
      <c r="E2412" s="12">
        <v>0</v>
      </c>
      <c r="F2412" s="12">
        <v>0</v>
      </c>
      <c r="G2412" s="12">
        <v>0</v>
      </c>
      <c r="H2412" s="2" t="str">
        <f>INDEX(foe_table!$A$2:$A$78,MATCH(IF(B2412=0,I2411,B2412),foe_table!$B$2:$B$78,0))</f>
        <v>Education</v>
      </c>
      <c r="I2412" s="2" t="str">
        <f t="shared" si="37"/>
        <v>Education, nfd</v>
      </c>
    </row>
    <row r="2413" spans="2:9">
      <c r="B2413" s="53"/>
      <c r="C2413" s="11" t="s">
        <v>157</v>
      </c>
      <c r="D2413" s="12">
        <v>0</v>
      </c>
      <c r="E2413" s="12">
        <v>0</v>
      </c>
      <c r="F2413" s="12">
        <v>0</v>
      </c>
      <c r="G2413" s="12">
        <v>0</v>
      </c>
      <c r="H2413" s="2" t="str">
        <f>INDEX(foe_table!$A$2:$A$78,MATCH(IF(B2413=0,I2412,B2413),foe_table!$B$2:$B$78,0))</f>
        <v>Education</v>
      </c>
      <c r="I2413" s="2" t="str">
        <f t="shared" si="37"/>
        <v>Education, nfd</v>
      </c>
    </row>
    <row r="2414" spans="2:9">
      <c r="B2414" s="53"/>
      <c r="C2414" s="11" t="s">
        <v>8</v>
      </c>
      <c r="D2414" s="12">
        <v>0</v>
      </c>
      <c r="E2414" s="12">
        <v>0</v>
      </c>
      <c r="F2414" s="12">
        <v>0</v>
      </c>
      <c r="G2414" s="12">
        <v>0</v>
      </c>
      <c r="H2414" s="2" t="str">
        <f>INDEX(foe_table!$A$2:$A$78,MATCH(IF(B2414=0,I2413,B2414),foe_table!$B$2:$B$78,0))</f>
        <v>Education</v>
      </c>
      <c r="I2414" s="2" t="str">
        <f t="shared" si="37"/>
        <v>Education, nfd</v>
      </c>
    </row>
    <row r="2415" spans="2:9">
      <c r="B2415" s="53"/>
      <c r="C2415" s="11" t="s">
        <v>158</v>
      </c>
      <c r="D2415" s="12">
        <v>0</v>
      </c>
      <c r="E2415" s="12">
        <v>0</v>
      </c>
      <c r="F2415" s="12">
        <v>0</v>
      </c>
      <c r="G2415" s="12">
        <v>0</v>
      </c>
      <c r="H2415" s="2" t="str">
        <f>INDEX(foe_table!$A$2:$A$78,MATCH(IF(B2415=0,I2414,B2415),foe_table!$B$2:$B$78,0))</f>
        <v>Education</v>
      </c>
      <c r="I2415" s="2" t="str">
        <f t="shared" si="37"/>
        <v>Education, nfd</v>
      </c>
    </row>
    <row r="2416" spans="2:9">
      <c r="B2416" s="53"/>
      <c r="C2416" s="11" t="s">
        <v>159</v>
      </c>
      <c r="D2416" s="12">
        <v>0</v>
      </c>
      <c r="E2416" s="12">
        <v>0</v>
      </c>
      <c r="F2416" s="12">
        <v>0</v>
      </c>
      <c r="G2416" s="12">
        <v>0</v>
      </c>
      <c r="H2416" s="2" t="str">
        <f>INDEX(foe_table!$A$2:$A$78,MATCH(IF(B2416=0,I2415,B2416),foe_table!$B$2:$B$78,0))</f>
        <v>Education</v>
      </c>
      <c r="I2416" s="2" t="str">
        <f t="shared" si="37"/>
        <v>Education, nfd</v>
      </c>
    </row>
    <row r="2417" spans="2:9">
      <c r="B2417" s="53"/>
      <c r="C2417" s="11" t="s">
        <v>9</v>
      </c>
      <c r="D2417" s="12">
        <v>0</v>
      </c>
      <c r="E2417" s="12">
        <v>0</v>
      </c>
      <c r="F2417" s="12">
        <v>0</v>
      </c>
      <c r="G2417" s="12">
        <v>0</v>
      </c>
      <c r="H2417" s="2" t="str">
        <f>INDEX(foe_table!$A$2:$A$78,MATCH(IF(B2417=0,I2416,B2417),foe_table!$B$2:$B$78,0))</f>
        <v>Education</v>
      </c>
      <c r="I2417" s="2" t="str">
        <f t="shared" si="37"/>
        <v>Education, nfd</v>
      </c>
    </row>
    <row r="2418" spans="2:9">
      <c r="B2418" s="53"/>
      <c r="C2418" s="11" t="s">
        <v>160</v>
      </c>
      <c r="D2418" s="12">
        <v>0</v>
      </c>
      <c r="E2418" s="12">
        <v>0</v>
      </c>
      <c r="F2418" s="12">
        <v>0</v>
      </c>
      <c r="G2418" s="12">
        <v>0</v>
      </c>
      <c r="H2418" s="2" t="str">
        <f>INDEX(foe_table!$A$2:$A$78,MATCH(IF(B2418=0,I2417,B2418),foe_table!$B$2:$B$78,0))</f>
        <v>Education</v>
      </c>
      <c r="I2418" s="2" t="str">
        <f t="shared" si="37"/>
        <v>Education, nfd</v>
      </c>
    </row>
    <row r="2419" spans="2:9">
      <c r="B2419" s="53"/>
      <c r="C2419" s="11" t="s">
        <v>10</v>
      </c>
      <c r="D2419" s="12">
        <v>0</v>
      </c>
      <c r="E2419" s="12">
        <v>0</v>
      </c>
      <c r="F2419" s="12">
        <v>0</v>
      </c>
      <c r="G2419" s="12">
        <v>0</v>
      </c>
      <c r="H2419" s="2" t="str">
        <f>INDEX(foe_table!$A$2:$A$78,MATCH(IF(B2419=0,I2418,B2419),foe_table!$B$2:$B$78,0))</f>
        <v>Education</v>
      </c>
      <c r="I2419" s="2" t="str">
        <f t="shared" si="37"/>
        <v>Education, nfd</v>
      </c>
    </row>
    <row r="2420" spans="2:9">
      <c r="B2420" s="53"/>
      <c r="C2420" s="11" t="s">
        <v>161</v>
      </c>
      <c r="D2420" s="12">
        <v>0</v>
      </c>
      <c r="E2420" s="12">
        <v>0</v>
      </c>
      <c r="F2420" s="12">
        <v>0</v>
      </c>
      <c r="G2420" s="12">
        <v>0</v>
      </c>
      <c r="H2420" s="2" t="str">
        <f>INDEX(foe_table!$A$2:$A$78,MATCH(IF(B2420=0,I2419,B2420),foe_table!$B$2:$B$78,0))</f>
        <v>Education</v>
      </c>
      <c r="I2420" s="2" t="str">
        <f t="shared" si="37"/>
        <v>Education, nfd</v>
      </c>
    </row>
    <row r="2421" spans="2:9">
      <c r="B2421" s="53"/>
      <c r="C2421" s="11" t="s">
        <v>162</v>
      </c>
      <c r="D2421" s="12">
        <v>0</v>
      </c>
      <c r="E2421" s="12">
        <v>0</v>
      </c>
      <c r="F2421" s="12">
        <v>0</v>
      </c>
      <c r="G2421" s="12">
        <v>0</v>
      </c>
      <c r="H2421" s="2" t="str">
        <f>INDEX(foe_table!$A$2:$A$78,MATCH(IF(B2421=0,I2420,B2421),foe_table!$B$2:$B$78,0))</f>
        <v>Education</v>
      </c>
      <c r="I2421" s="2" t="str">
        <f t="shared" si="37"/>
        <v>Education, nfd</v>
      </c>
    </row>
    <row r="2422" spans="2:9">
      <c r="B2422" s="53"/>
      <c r="C2422" s="11" t="s">
        <v>163</v>
      </c>
      <c r="D2422" s="12">
        <v>0</v>
      </c>
      <c r="E2422" s="12">
        <v>0</v>
      </c>
      <c r="F2422" s="12">
        <v>0</v>
      </c>
      <c r="G2422" s="12">
        <v>0</v>
      </c>
      <c r="H2422" s="2" t="str">
        <f>INDEX(foe_table!$A$2:$A$78,MATCH(IF(B2422=0,I2421,B2422),foe_table!$B$2:$B$78,0))</f>
        <v>Education</v>
      </c>
      <c r="I2422" s="2" t="str">
        <f t="shared" si="37"/>
        <v>Education, nfd</v>
      </c>
    </row>
    <row r="2423" spans="2:9">
      <c r="B2423" s="53"/>
      <c r="C2423" s="11" t="s">
        <v>11</v>
      </c>
      <c r="D2423" s="12">
        <v>0</v>
      </c>
      <c r="E2423" s="12">
        <v>0</v>
      </c>
      <c r="F2423" s="12">
        <v>0</v>
      </c>
      <c r="G2423" s="12">
        <v>0</v>
      </c>
      <c r="H2423" s="2" t="str">
        <f>INDEX(foe_table!$A$2:$A$78,MATCH(IF(B2423=0,I2422,B2423),foe_table!$B$2:$B$78,0))</f>
        <v>Education</v>
      </c>
      <c r="I2423" s="2" t="str">
        <f t="shared" si="37"/>
        <v>Education, nfd</v>
      </c>
    </row>
    <row r="2424" spans="2:9">
      <c r="B2424" s="53"/>
      <c r="C2424" s="11" t="s">
        <v>164</v>
      </c>
      <c r="D2424" s="12">
        <v>0</v>
      </c>
      <c r="E2424" s="12">
        <v>0</v>
      </c>
      <c r="F2424" s="12">
        <v>0</v>
      </c>
      <c r="G2424" s="12">
        <v>0</v>
      </c>
      <c r="H2424" s="2" t="str">
        <f>INDEX(foe_table!$A$2:$A$78,MATCH(IF(B2424=0,I2423,B2424),foe_table!$B$2:$B$78,0))</f>
        <v>Education</v>
      </c>
      <c r="I2424" s="2" t="str">
        <f t="shared" si="37"/>
        <v>Education, nfd</v>
      </c>
    </row>
    <row r="2425" spans="2:9">
      <c r="B2425" s="53"/>
      <c r="C2425" s="11" t="s">
        <v>12</v>
      </c>
      <c r="D2425" s="12">
        <v>0</v>
      </c>
      <c r="E2425" s="12">
        <v>0</v>
      </c>
      <c r="F2425" s="12">
        <v>0</v>
      </c>
      <c r="G2425" s="12">
        <v>0</v>
      </c>
      <c r="H2425" s="2" t="str">
        <f>INDEX(foe_table!$A$2:$A$78,MATCH(IF(B2425=0,I2424,B2425),foe_table!$B$2:$B$78,0))</f>
        <v>Education</v>
      </c>
      <c r="I2425" s="2" t="str">
        <f t="shared" si="37"/>
        <v>Education, nfd</v>
      </c>
    </row>
    <row r="2426" spans="2:9">
      <c r="B2426" s="53"/>
      <c r="C2426" s="11" t="s">
        <v>165</v>
      </c>
      <c r="D2426" s="12">
        <v>0</v>
      </c>
      <c r="E2426" s="12">
        <v>0</v>
      </c>
      <c r="F2426" s="12">
        <v>0</v>
      </c>
      <c r="G2426" s="12">
        <v>0</v>
      </c>
      <c r="H2426" s="2" t="str">
        <f>INDEX(foe_table!$A$2:$A$78,MATCH(IF(B2426=0,I2425,B2426),foe_table!$B$2:$B$78,0))</f>
        <v>Education</v>
      </c>
      <c r="I2426" s="2" t="str">
        <f t="shared" si="37"/>
        <v>Education, nfd</v>
      </c>
    </row>
    <row r="2427" spans="2:9">
      <c r="B2427" s="53"/>
      <c r="C2427" s="11" t="s">
        <v>13</v>
      </c>
      <c r="D2427" s="12">
        <v>0</v>
      </c>
      <c r="E2427" s="12">
        <v>0</v>
      </c>
      <c r="F2427" s="12">
        <v>0</v>
      </c>
      <c r="G2427" s="12">
        <v>0</v>
      </c>
      <c r="H2427" s="2" t="str">
        <f>INDEX(foe_table!$A$2:$A$78,MATCH(IF(B2427=0,I2426,B2427),foe_table!$B$2:$B$78,0))</f>
        <v>Education</v>
      </c>
      <c r="I2427" s="2" t="str">
        <f t="shared" si="37"/>
        <v>Education, nfd</v>
      </c>
    </row>
    <row r="2428" spans="2:9">
      <c r="B2428" s="53"/>
      <c r="C2428" s="11" t="s">
        <v>166</v>
      </c>
      <c r="D2428" s="12">
        <v>0</v>
      </c>
      <c r="E2428" s="12">
        <v>0</v>
      </c>
      <c r="F2428" s="12">
        <v>0</v>
      </c>
      <c r="G2428" s="12">
        <v>0</v>
      </c>
      <c r="H2428" s="2" t="str">
        <f>INDEX(foe_table!$A$2:$A$78,MATCH(IF(B2428=0,I2427,B2428),foe_table!$B$2:$B$78,0))</f>
        <v>Education</v>
      </c>
      <c r="I2428" s="2" t="str">
        <f t="shared" si="37"/>
        <v>Education, nfd</v>
      </c>
    </row>
    <row r="2429" spans="2:9">
      <c r="B2429" s="53"/>
      <c r="C2429" s="11" t="s">
        <v>14</v>
      </c>
      <c r="D2429" s="12">
        <v>0</v>
      </c>
      <c r="E2429" s="12">
        <v>0</v>
      </c>
      <c r="F2429" s="12">
        <v>0</v>
      </c>
      <c r="G2429" s="12">
        <v>0</v>
      </c>
      <c r="H2429" s="2" t="str">
        <f>INDEX(foe_table!$A$2:$A$78,MATCH(IF(B2429=0,I2428,B2429),foe_table!$B$2:$B$78,0))</f>
        <v>Education</v>
      </c>
      <c r="I2429" s="2" t="str">
        <f t="shared" si="37"/>
        <v>Education, nfd</v>
      </c>
    </row>
    <row r="2430" spans="2:9">
      <c r="B2430" s="53"/>
      <c r="C2430" s="11" t="s">
        <v>167</v>
      </c>
      <c r="D2430" s="12">
        <v>0</v>
      </c>
      <c r="E2430" s="12">
        <v>0</v>
      </c>
      <c r="F2430" s="12">
        <v>0</v>
      </c>
      <c r="G2430" s="12">
        <v>0</v>
      </c>
      <c r="H2430" s="2" t="str">
        <f>INDEX(foe_table!$A$2:$A$78,MATCH(IF(B2430=0,I2429,B2430),foe_table!$B$2:$B$78,0))</f>
        <v>Education</v>
      </c>
      <c r="I2430" s="2" t="str">
        <f t="shared" si="37"/>
        <v>Education, nfd</v>
      </c>
    </row>
    <row r="2431" spans="2:9">
      <c r="B2431" s="53"/>
      <c r="C2431" s="11" t="s">
        <v>15</v>
      </c>
      <c r="D2431" s="12">
        <v>0</v>
      </c>
      <c r="E2431" s="12">
        <v>0</v>
      </c>
      <c r="F2431" s="12">
        <v>0</v>
      </c>
      <c r="G2431" s="12">
        <v>0</v>
      </c>
      <c r="H2431" s="2" t="str">
        <f>INDEX(foe_table!$A$2:$A$78,MATCH(IF(B2431=0,I2430,B2431),foe_table!$B$2:$B$78,0))</f>
        <v>Education</v>
      </c>
      <c r="I2431" s="2" t="str">
        <f t="shared" si="37"/>
        <v>Education, nfd</v>
      </c>
    </row>
    <row r="2432" spans="2:9">
      <c r="B2432" s="53"/>
      <c r="C2432" s="11" t="s">
        <v>168</v>
      </c>
      <c r="D2432" s="12">
        <v>0</v>
      </c>
      <c r="E2432" s="12">
        <v>0</v>
      </c>
      <c r="F2432" s="12">
        <v>0</v>
      </c>
      <c r="G2432" s="12">
        <v>0</v>
      </c>
      <c r="H2432" s="2" t="str">
        <f>INDEX(foe_table!$A$2:$A$78,MATCH(IF(B2432=0,I2431,B2432),foe_table!$B$2:$B$78,0))</f>
        <v>Education</v>
      </c>
      <c r="I2432" s="2" t="str">
        <f t="shared" si="37"/>
        <v>Education, nfd</v>
      </c>
    </row>
    <row r="2433" spans="2:9">
      <c r="B2433" s="53"/>
      <c r="C2433" s="11" t="s">
        <v>16</v>
      </c>
      <c r="D2433" s="12">
        <v>0</v>
      </c>
      <c r="E2433" s="12">
        <v>0</v>
      </c>
      <c r="F2433" s="12">
        <v>0</v>
      </c>
      <c r="G2433" s="12">
        <v>0</v>
      </c>
      <c r="H2433" s="2" t="str">
        <f>INDEX(foe_table!$A$2:$A$78,MATCH(IF(B2433=0,I2432,B2433),foe_table!$B$2:$B$78,0))</f>
        <v>Education</v>
      </c>
      <c r="I2433" s="2" t="str">
        <f t="shared" si="37"/>
        <v>Education, nfd</v>
      </c>
    </row>
    <row r="2434" spans="2:9">
      <c r="B2434" s="53"/>
      <c r="C2434" s="11" t="s">
        <v>17</v>
      </c>
      <c r="D2434" s="12">
        <v>0</v>
      </c>
      <c r="E2434" s="12">
        <v>0</v>
      </c>
      <c r="F2434" s="12">
        <v>0</v>
      </c>
      <c r="G2434" s="12">
        <v>0</v>
      </c>
      <c r="H2434" s="2" t="str">
        <f>INDEX(foe_table!$A$2:$A$78,MATCH(IF(B2434=0,I2433,B2434),foe_table!$B$2:$B$78,0))</f>
        <v>Education</v>
      </c>
      <c r="I2434" s="2" t="str">
        <f t="shared" si="37"/>
        <v>Education, nfd</v>
      </c>
    </row>
    <row r="2435" spans="2:9">
      <c r="B2435" s="53"/>
      <c r="C2435" s="11" t="s">
        <v>18</v>
      </c>
      <c r="D2435" s="12">
        <v>0</v>
      </c>
      <c r="E2435" s="12">
        <v>0</v>
      </c>
      <c r="F2435" s="12">
        <v>0</v>
      </c>
      <c r="G2435" s="12">
        <v>0</v>
      </c>
      <c r="H2435" s="2" t="str">
        <f>INDEX(foe_table!$A$2:$A$78,MATCH(IF(B2435=0,I2434,B2435),foe_table!$B$2:$B$78,0))</f>
        <v>Education</v>
      </c>
      <c r="I2435" s="2" t="str">
        <f t="shared" si="37"/>
        <v>Education, nfd</v>
      </c>
    </row>
    <row r="2436" spans="2:9">
      <c r="B2436" s="53"/>
      <c r="C2436" s="11" t="s">
        <v>19</v>
      </c>
      <c r="D2436" s="12">
        <v>0</v>
      </c>
      <c r="E2436" s="12">
        <v>0</v>
      </c>
      <c r="F2436" s="12">
        <v>0</v>
      </c>
      <c r="G2436" s="12">
        <v>0</v>
      </c>
      <c r="H2436" s="2" t="str">
        <f>INDEX(foe_table!$A$2:$A$78,MATCH(IF(B2436=0,I2435,B2436),foe_table!$B$2:$B$78,0))</f>
        <v>Education</v>
      </c>
      <c r="I2436" s="2" t="str">
        <f t="shared" si="37"/>
        <v>Education, nfd</v>
      </c>
    </row>
    <row r="2437" spans="2:9">
      <c r="B2437" s="53"/>
      <c r="C2437" s="11" t="s">
        <v>169</v>
      </c>
      <c r="D2437" s="12">
        <v>0</v>
      </c>
      <c r="E2437" s="12">
        <v>0</v>
      </c>
      <c r="F2437" s="12">
        <v>0</v>
      </c>
      <c r="G2437" s="12">
        <v>0</v>
      </c>
      <c r="H2437" s="2" t="str">
        <f>INDEX(foe_table!$A$2:$A$78,MATCH(IF(B2437=0,I2436,B2437),foe_table!$B$2:$B$78,0))</f>
        <v>Education</v>
      </c>
      <c r="I2437" s="2" t="str">
        <f t="shared" si="37"/>
        <v>Education, nfd</v>
      </c>
    </row>
    <row r="2438" spans="2:9">
      <c r="B2438" s="53"/>
      <c r="C2438" s="11" t="s">
        <v>20</v>
      </c>
      <c r="D2438" s="12">
        <v>0</v>
      </c>
      <c r="E2438" s="12">
        <v>0</v>
      </c>
      <c r="F2438" s="12">
        <v>0</v>
      </c>
      <c r="G2438" s="12">
        <v>0</v>
      </c>
      <c r="H2438" s="2" t="str">
        <f>INDEX(foe_table!$A$2:$A$78,MATCH(IF(B2438=0,I2437,B2438),foe_table!$B$2:$B$78,0))</f>
        <v>Education</v>
      </c>
      <c r="I2438" s="2" t="str">
        <f t="shared" si="37"/>
        <v>Education, nfd</v>
      </c>
    </row>
    <row r="2439" spans="2:9">
      <c r="B2439" s="53"/>
      <c r="C2439" s="11" t="s">
        <v>21</v>
      </c>
      <c r="D2439" s="12">
        <v>0</v>
      </c>
      <c r="E2439" s="12">
        <v>0</v>
      </c>
      <c r="F2439" s="12">
        <v>0</v>
      </c>
      <c r="G2439" s="12">
        <v>0</v>
      </c>
      <c r="H2439" s="2" t="str">
        <f>INDEX(foe_table!$A$2:$A$78,MATCH(IF(B2439=0,I2438,B2439),foe_table!$B$2:$B$78,0))</f>
        <v>Education</v>
      </c>
      <c r="I2439" s="2" t="str">
        <f t="shared" si="37"/>
        <v>Education, nfd</v>
      </c>
    </row>
    <row r="2440" spans="2:9">
      <c r="B2440" s="53"/>
      <c r="C2440" s="11" t="s">
        <v>170</v>
      </c>
      <c r="D2440" s="12">
        <v>0</v>
      </c>
      <c r="E2440" s="12">
        <v>0</v>
      </c>
      <c r="F2440" s="12">
        <v>0</v>
      </c>
      <c r="G2440" s="12">
        <v>0</v>
      </c>
      <c r="H2440" s="2" t="str">
        <f>INDEX(foe_table!$A$2:$A$78,MATCH(IF(B2440=0,I2439,B2440),foe_table!$B$2:$B$78,0))</f>
        <v>Education</v>
      </c>
      <c r="I2440" s="2" t="str">
        <f t="shared" si="37"/>
        <v>Education, nfd</v>
      </c>
    </row>
    <row r="2441" spans="2:9">
      <c r="B2441" s="53"/>
      <c r="C2441" s="11" t="s">
        <v>22</v>
      </c>
      <c r="D2441" s="12">
        <v>0</v>
      </c>
      <c r="E2441" s="12">
        <v>0</v>
      </c>
      <c r="F2441" s="12">
        <v>0</v>
      </c>
      <c r="G2441" s="12">
        <v>0</v>
      </c>
      <c r="H2441" s="2" t="str">
        <f>INDEX(foe_table!$A$2:$A$78,MATCH(IF(B2441=0,I2440,B2441),foe_table!$B$2:$B$78,0))</f>
        <v>Education</v>
      </c>
      <c r="I2441" s="2" t="str">
        <f t="shared" si="37"/>
        <v>Education, nfd</v>
      </c>
    </row>
    <row r="2442" spans="2:9">
      <c r="B2442" s="53"/>
      <c r="C2442" s="11" t="s">
        <v>23</v>
      </c>
      <c r="D2442" s="12">
        <v>0</v>
      </c>
      <c r="E2442" s="12">
        <v>0</v>
      </c>
      <c r="F2442" s="12">
        <v>0</v>
      </c>
      <c r="G2442" s="12">
        <v>0</v>
      </c>
      <c r="H2442" s="2" t="str">
        <f>INDEX(foe_table!$A$2:$A$78,MATCH(IF(B2442=0,I2441,B2442),foe_table!$B$2:$B$78,0))</f>
        <v>Education</v>
      </c>
      <c r="I2442" s="2" t="str">
        <f t="shared" si="37"/>
        <v>Education, nfd</v>
      </c>
    </row>
    <row r="2443" spans="2:9">
      <c r="B2443" s="53"/>
      <c r="C2443" s="11" t="s">
        <v>24</v>
      </c>
      <c r="D2443" s="12">
        <v>0</v>
      </c>
      <c r="E2443" s="12">
        <v>0</v>
      </c>
      <c r="F2443" s="12">
        <v>5</v>
      </c>
      <c r="G2443" s="12">
        <v>7</v>
      </c>
      <c r="H2443" s="2" t="str">
        <f>INDEX(foe_table!$A$2:$A$78,MATCH(IF(B2443=0,I2442,B2443),foe_table!$B$2:$B$78,0))</f>
        <v>Education</v>
      </c>
      <c r="I2443" s="2" t="str">
        <f t="shared" si="37"/>
        <v>Education, nfd</v>
      </c>
    </row>
    <row r="2444" spans="2:9">
      <c r="B2444" s="52" t="s">
        <v>86</v>
      </c>
      <c r="C2444" s="11" t="s">
        <v>0</v>
      </c>
      <c r="D2444" s="12">
        <v>0</v>
      </c>
      <c r="E2444" s="12">
        <v>7</v>
      </c>
      <c r="F2444" s="12">
        <v>7</v>
      </c>
      <c r="G2444" s="12">
        <v>18</v>
      </c>
      <c r="H2444" s="2" t="str">
        <f>INDEX(foe_table!$A$2:$A$78,MATCH(IF(B2444=0,I2443,B2444),foe_table!$B$2:$B$78,0))</f>
        <v>Education</v>
      </c>
      <c r="I2444" s="2" t="str">
        <f t="shared" si="37"/>
        <v>Teacher Education</v>
      </c>
    </row>
    <row r="2445" spans="2:9">
      <c r="B2445" s="53"/>
      <c r="C2445" s="11" t="s">
        <v>1</v>
      </c>
      <c r="D2445" s="12">
        <v>8</v>
      </c>
      <c r="E2445" s="12">
        <v>31</v>
      </c>
      <c r="F2445" s="12">
        <v>17</v>
      </c>
      <c r="G2445" s="12">
        <v>40</v>
      </c>
      <c r="H2445" s="2" t="str">
        <f>INDEX(foe_table!$A$2:$A$78,MATCH(IF(B2445=0,I2444,B2445),foe_table!$B$2:$B$78,0))</f>
        <v>Education</v>
      </c>
      <c r="I2445" s="2" t="str">
        <f t="shared" si="37"/>
        <v>Teacher Education</v>
      </c>
    </row>
    <row r="2446" spans="2:9">
      <c r="B2446" s="53"/>
      <c r="C2446" s="11" t="s">
        <v>2</v>
      </c>
      <c r="D2446" s="12">
        <v>15</v>
      </c>
      <c r="E2446" s="12">
        <v>9</v>
      </c>
      <c r="F2446" s="12">
        <v>21</v>
      </c>
      <c r="G2446" s="12">
        <v>59</v>
      </c>
      <c r="H2446" s="2" t="str">
        <f>INDEX(foe_table!$A$2:$A$78,MATCH(IF(B2446=0,I2445,B2446),foe_table!$B$2:$B$78,0))</f>
        <v>Education</v>
      </c>
      <c r="I2446" s="2" t="str">
        <f t="shared" si="37"/>
        <v>Teacher Education</v>
      </c>
    </row>
    <row r="2447" spans="2:9">
      <c r="B2447" s="53"/>
      <c r="C2447" s="11" t="s">
        <v>142</v>
      </c>
      <c r="D2447" s="12">
        <v>133</v>
      </c>
      <c r="E2447" s="12">
        <v>458</v>
      </c>
      <c r="F2447" s="12">
        <v>461</v>
      </c>
      <c r="G2447" s="12">
        <v>1054</v>
      </c>
      <c r="H2447" s="2" t="str">
        <f>INDEX(foe_table!$A$2:$A$78,MATCH(IF(B2447=0,I2446,B2447),foe_table!$B$2:$B$78,0))</f>
        <v>Education</v>
      </c>
      <c r="I2447" s="2" t="str">
        <f t="shared" si="37"/>
        <v>Teacher Education</v>
      </c>
    </row>
    <row r="2448" spans="2:9">
      <c r="B2448" s="53"/>
      <c r="C2448" s="11" t="s">
        <v>143</v>
      </c>
      <c r="D2448" s="12">
        <v>66</v>
      </c>
      <c r="E2448" s="12">
        <v>102</v>
      </c>
      <c r="F2448" s="12">
        <v>201</v>
      </c>
      <c r="G2448" s="12">
        <v>230</v>
      </c>
      <c r="H2448" s="2" t="str">
        <f>INDEX(foe_table!$A$2:$A$78,MATCH(IF(B2448=0,I2447,B2448),foe_table!$B$2:$B$78,0))</f>
        <v>Education</v>
      </c>
      <c r="I2448" s="2" t="str">
        <f t="shared" si="37"/>
        <v>Teacher Education</v>
      </c>
    </row>
    <row r="2449" spans="2:9">
      <c r="B2449" s="53"/>
      <c r="C2449" s="11" t="s">
        <v>3</v>
      </c>
      <c r="D2449" s="12">
        <v>15</v>
      </c>
      <c r="E2449" s="12">
        <v>8</v>
      </c>
      <c r="F2449" s="12">
        <v>18</v>
      </c>
      <c r="G2449" s="12">
        <v>24</v>
      </c>
      <c r="H2449" s="2" t="str">
        <f>INDEX(foe_table!$A$2:$A$78,MATCH(IF(B2449=0,I2448,B2449),foe_table!$B$2:$B$78,0))</f>
        <v>Education</v>
      </c>
      <c r="I2449" s="2" t="str">
        <f t="shared" si="37"/>
        <v>Teacher Education</v>
      </c>
    </row>
    <row r="2450" spans="2:9">
      <c r="B2450" s="53"/>
      <c r="C2450" s="11" t="s">
        <v>144</v>
      </c>
      <c r="D2450" s="12">
        <v>23</v>
      </c>
      <c r="E2450" s="12">
        <v>23</v>
      </c>
      <c r="F2450" s="12">
        <v>34</v>
      </c>
      <c r="G2450" s="12">
        <v>105</v>
      </c>
      <c r="H2450" s="2" t="str">
        <f>INDEX(foe_table!$A$2:$A$78,MATCH(IF(B2450=0,I2449,B2450),foe_table!$B$2:$B$78,0))</f>
        <v>Education</v>
      </c>
      <c r="I2450" s="2" t="str">
        <f t="shared" ref="I2450:I2513" si="38">IF(B2450=0,I2449,B2450)</f>
        <v>Teacher Education</v>
      </c>
    </row>
    <row r="2451" spans="2:9">
      <c r="B2451" s="53"/>
      <c r="C2451" s="11" t="s">
        <v>145</v>
      </c>
      <c r="D2451" s="12">
        <v>63</v>
      </c>
      <c r="E2451" s="12">
        <v>129</v>
      </c>
      <c r="F2451" s="12">
        <v>156</v>
      </c>
      <c r="G2451" s="12">
        <v>298</v>
      </c>
      <c r="H2451" s="2" t="str">
        <f>INDEX(foe_table!$A$2:$A$78,MATCH(IF(B2451=0,I2450,B2451),foe_table!$B$2:$B$78,0))</f>
        <v>Education</v>
      </c>
      <c r="I2451" s="2" t="str">
        <f t="shared" si="38"/>
        <v>Teacher Education</v>
      </c>
    </row>
    <row r="2452" spans="2:9">
      <c r="B2452" s="53"/>
      <c r="C2452" s="11" t="s">
        <v>146</v>
      </c>
      <c r="D2452" s="12">
        <v>11</v>
      </c>
      <c r="E2452" s="12">
        <v>27</v>
      </c>
      <c r="F2452" s="12">
        <v>37</v>
      </c>
      <c r="G2452" s="12">
        <v>68</v>
      </c>
      <c r="H2452" s="2" t="str">
        <f>INDEX(foe_table!$A$2:$A$78,MATCH(IF(B2452=0,I2451,B2452),foe_table!$B$2:$B$78,0))</f>
        <v>Education</v>
      </c>
      <c r="I2452" s="2" t="str">
        <f t="shared" si="38"/>
        <v>Teacher Education</v>
      </c>
    </row>
    <row r="2453" spans="2:9">
      <c r="B2453" s="53"/>
      <c r="C2453" s="11" t="s">
        <v>147</v>
      </c>
      <c r="D2453" s="12">
        <v>5925</v>
      </c>
      <c r="E2453" s="12">
        <v>6001</v>
      </c>
      <c r="F2453" s="12">
        <v>23238</v>
      </c>
      <c r="G2453" s="12">
        <v>22264</v>
      </c>
      <c r="H2453" s="2" t="str">
        <f>INDEX(foe_table!$A$2:$A$78,MATCH(IF(B2453=0,I2452,B2453),foe_table!$B$2:$B$78,0))</f>
        <v>Education</v>
      </c>
      <c r="I2453" s="2" t="str">
        <f t="shared" si="38"/>
        <v>Teacher Education</v>
      </c>
    </row>
    <row r="2454" spans="2:9">
      <c r="B2454" s="53"/>
      <c r="C2454" s="11" t="s">
        <v>148</v>
      </c>
      <c r="D2454" s="12">
        <v>16</v>
      </c>
      <c r="E2454" s="12">
        <v>13</v>
      </c>
      <c r="F2454" s="12">
        <v>37</v>
      </c>
      <c r="G2454" s="12">
        <v>54</v>
      </c>
      <c r="H2454" s="2" t="str">
        <f>INDEX(foe_table!$A$2:$A$78,MATCH(IF(B2454=0,I2453,B2454),foe_table!$B$2:$B$78,0))</f>
        <v>Education</v>
      </c>
      <c r="I2454" s="2" t="str">
        <f t="shared" si="38"/>
        <v>Teacher Education</v>
      </c>
    </row>
    <row r="2455" spans="2:9">
      <c r="B2455" s="53"/>
      <c r="C2455" s="11" t="s">
        <v>149</v>
      </c>
      <c r="D2455" s="12">
        <v>16</v>
      </c>
      <c r="E2455" s="12">
        <v>22</v>
      </c>
      <c r="F2455" s="12">
        <v>7</v>
      </c>
      <c r="G2455" s="12">
        <v>24</v>
      </c>
      <c r="H2455" s="2" t="str">
        <f>INDEX(foe_table!$A$2:$A$78,MATCH(IF(B2455=0,I2454,B2455),foe_table!$B$2:$B$78,0))</f>
        <v>Education</v>
      </c>
      <c r="I2455" s="2" t="str">
        <f t="shared" si="38"/>
        <v>Teacher Education</v>
      </c>
    </row>
    <row r="2456" spans="2:9">
      <c r="B2456" s="53"/>
      <c r="C2456" s="11" t="s">
        <v>150</v>
      </c>
      <c r="D2456" s="12">
        <v>48</v>
      </c>
      <c r="E2456" s="12">
        <v>76</v>
      </c>
      <c r="F2456" s="12">
        <v>85</v>
      </c>
      <c r="G2456" s="12">
        <v>174</v>
      </c>
      <c r="H2456" s="2" t="str">
        <f>INDEX(foe_table!$A$2:$A$78,MATCH(IF(B2456=0,I2455,B2456),foe_table!$B$2:$B$78,0))</f>
        <v>Education</v>
      </c>
      <c r="I2456" s="2" t="str">
        <f t="shared" si="38"/>
        <v>Teacher Education</v>
      </c>
    </row>
    <row r="2457" spans="2:9">
      <c r="B2457" s="53"/>
      <c r="C2457" s="11" t="s">
        <v>4</v>
      </c>
      <c r="D2457" s="12">
        <v>0</v>
      </c>
      <c r="E2457" s="12">
        <v>0</v>
      </c>
      <c r="F2457" s="12">
        <v>3</v>
      </c>
      <c r="G2457" s="12">
        <v>0</v>
      </c>
      <c r="H2457" s="2" t="str">
        <f>INDEX(foe_table!$A$2:$A$78,MATCH(IF(B2457=0,I2456,B2457),foe_table!$B$2:$B$78,0))</f>
        <v>Education</v>
      </c>
      <c r="I2457" s="2" t="str">
        <f t="shared" si="38"/>
        <v>Teacher Education</v>
      </c>
    </row>
    <row r="2458" spans="2:9">
      <c r="B2458" s="53"/>
      <c r="C2458" s="11" t="s">
        <v>151</v>
      </c>
      <c r="D2458" s="12">
        <v>19</v>
      </c>
      <c r="E2458" s="12">
        <v>30</v>
      </c>
      <c r="F2458" s="12">
        <v>20</v>
      </c>
      <c r="G2458" s="12">
        <v>52</v>
      </c>
      <c r="H2458" s="2" t="str">
        <f>INDEX(foe_table!$A$2:$A$78,MATCH(IF(B2458=0,I2457,B2458),foe_table!$B$2:$B$78,0))</f>
        <v>Education</v>
      </c>
      <c r="I2458" s="2" t="str">
        <f t="shared" si="38"/>
        <v>Teacher Education</v>
      </c>
    </row>
    <row r="2459" spans="2:9">
      <c r="B2459" s="53"/>
      <c r="C2459" s="11" t="s">
        <v>152</v>
      </c>
      <c r="D2459" s="12">
        <v>4</v>
      </c>
      <c r="E2459" s="12">
        <v>16</v>
      </c>
      <c r="F2459" s="12">
        <v>0</v>
      </c>
      <c r="G2459" s="12">
        <v>3</v>
      </c>
      <c r="H2459" s="2" t="str">
        <f>INDEX(foe_table!$A$2:$A$78,MATCH(IF(B2459=0,I2458,B2459),foe_table!$B$2:$B$78,0))</f>
        <v>Education</v>
      </c>
      <c r="I2459" s="2" t="str">
        <f t="shared" si="38"/>
        <v>Teacher Education</v>
      </c>
    </row>
    <row r="2460" spans="2:9">
      <c r="B2460" s="53"/>
      <c r="C2460" s="11" t="s">
        <v>153</v>
      </c>
      <c r="D2460" s="12">
        <v>24</v>
      </c>
      <c r="E2460" s="12">
        <v>25</v>
      </c>
      <c r="F2460" s="12">
        <v>5</v>
      </c>
      <c r="G2460" s="12">
        <v>0</v>
      </c>
      <c r="H2460" s="2" t="str">
        <f>INDEX(foe_table!$A$2:$A$78,MATCH(IF(B2460=0,I2459,B2460),foe_table!$B$2:$B$78,0))</f>
        <v>Education</v>
      </c>
      <c r="I2460" s="2" t="str">
        <f t="shared" si="38"/>
        <v>Teacher Education</v>
      </c>
    </row>
    <row r="2461" spans="2:9">
      <c r="B2461" s="53"/>
      <c r="C2461" s="11" t="s">
        <v>154</v>
      </c>
      <c r="D2461" s="12">
        <v>7</v>
      </c>
      <c r="E2461" s="12">
        <v>38</v>
      </c>
      <c r="F2461" s="12">
        <v>0</v>
      </c>
      <c r="G2461" s="12">
        <v>10</v>
      </c>
      <c r="H2461" s="2" t="str">
        <f>INDEX(foe_table!$A$2:$A$78,MATCH(IF(B2461=0,I2460,B2461),foe_table!$B$2:$B$78,0))</f>
        <v>Education</v>
      </c>
      <c r="I2461" s="2" t="str">
        <f t="shared" si="38"/>
        <v>Teacher Education</v>
      </c>
    </row>
    <row r="2462" spans="2:9">
      <c r="B2462" s="53"/>
      <c r="C2462" s="11" t="s">
        <v>5</v>
      </c>
      <c r="D2462" s="12">
        <v>7</v>
      </c>
      <c r="E2462" s="12">
        <v>15</v>
      </c>
      <c r="F2462" s="12">
        <v>11</v>
      </c>
      <c r="G2462" s="12">
        <v>29</v>
      </c>
      <c r="H2462" s="2" t="str">
        <f>INDEX(foe_table!$A$2:$A$78,MATCH(IF(B2462=0,I2461,B2462),foe_table!$B$2:$B$78,0))</f>
        <v>Education</v>
      </c>
      <c r="I2462" s="2" t="str">
        <f t="shared" si="38"/>
        <v>Teacher Education</v>
      </c>
    </row>
    <row r="2463" spans="2:9">
      <c r="B2463" s="53"/>
      <c r="C2463" s="11" t="s">
        <v>155</v>
      </c>
      <c r="D2463" s="12">
        <v>10</v>
      </c>
      <c r="E2463" s="12">
        <v>16</v>
      </c>
      <c r="F2463" s="12">
        <v>19</v>
      </c>
      <c r="G2463" s="12">
        <v>20</v>
      </c>
      <c r="H2463" s="2" t="str">
        <f>INDEX(foe_table!$A$2:$A$78,MATCH(IF(B2463=0,I2462,B2463),foe_table!$B$2:$B$78,0))</f>
        <v>Education</v>
      </c>
      <c r="I2463" s="2" t="str">
        <f t="shared" si="38"/>
        <v>Teacher Education</v>
      </c>
    </row>
    <row r="2464" spans="2:9">
      <c r="B2464" s="53"/>
      <c r="C2464" s="11" t="s">
        <v>156</v>
      </c>
      <c r="D2464" s="12">
        <v>9</v>
      </c>
      <c r="E2464" s="12">
        <v>14</v>
      </c>
      <c r="F2464" s="12">
        <v>23</v>
      </c>
      <c r="G2464" s="12">
        <v>47</v>
      </c>
      <c r="H2464" s="2" t="str">
        <f>INDEX(foe_table!$A$2:$A$78,MATCH(IF(B2464=0,I2463,B2464),foe_table!$B$2:$B$78,0))</f>
        <v>Education</v>
      </c>
      <c r="I2464" s="2" t="str">
        <f t="shared" si="38"/>
        <v>Teacher Education</v>
      </c>
    </row>
    <row r="2465" spans="2:9">
      <c r="B2465" s="53"/>
      <c r="C2465" s="11" t="s">
        <v>6</v>
      </c>
      <c r="D2465" s="12">
        <v>0</v>
      </c>
      <c r="E2465" s="12">
        <v>0</v>
      </c>
      <c r="F2465" s="12">
        <v>3</v>
      </c>
      <c r="G2465" s="12">
        <v>0</v>
      </c>
      <c r="H2465" s="2" t="str">
        <f>INDEX(foe_table!$A$2:$A$78,MATCH(IF(B2465=0,I2464,B2465),foe_table!$B$2:$B$78,0))</f>
        <v>Education</v>
      </c>
      <c r="I2465" s="2" t="str">
        <f t="shared" si="38"/>
        <v>Teacher Education</v>
      </c>
    </row>
    <row r="2466" spans="2:9">
      <c r="B2466" s="53"/>
      <c r="C2466" s="11" t="s">
        <v>7</v>
      </c>
      <c r="D2466" s="12">
        <v>31</v>
      </c>
      <c r="E2466" s="12">
        <v>34</v>
      </c>
      <c r="F2466" s="12">
        <v>79</v>
      </c>
      <c r="G2466" s="12">
        <v>115</v>
      </c>
      <c r="H2466" s="2" t="str">
        <f>INDEX(foe_table!$A$2:$A$78,MATCH(IF(B2466=0,I2465,B2466),foe_table!$B$2:$B$78,0))</f>
        <v>Education</v>
      </c>
      <c r="I2466" s="2" t="str">
        <f t="shared" si="38"/>
        <v>Teacher Education</v>
      </c>
    </row>
    <row r="2467" spans="2:9">
      <c r="B2467" s="53"/>
      <c r="C2467" s="11" t="s">
        <v>157</v>
      </c>
      <c r="D2467" s="12">
        <v>71</v>
      </c>
      <c r="E2467" s="12">
        <v>59</v>
      </c>
      <c r="F2467" s="12">
        <v>727</v>
      </c>
      <c r="G2467" s="12">
        <v>806</v>
      </c>
      <c r="H2467" s="2" t="str">
        <f>INDEX(foe_table!$A$2:$A$78,MATCH(IF(B2467=0,I2466,B2467),foe_table!$B$2:$B$78,0))</f>
        <v>Education</v>
      </c>
      <c r="I2467" s="2" t="str">
        <f t="shared" si="38"/>
        <v>Teacher Education</v>
      </c>
    </row>
    <row r="2468" spans="2:9">
      <c r="B2468" s="53"/>
      <c r="C2468" s="11" t="s">
        <v>8</v>
      </c>
      <c r="D2468" s="12">
        <v>39</v>
      </c>
      <c r="E2468" s="12">
        <v>23</v>
      </c>
      <c r="F2468" s="12">
        <v>107</v>
      </c>
      <c r="G2468" s="12">
        <v>57</v>
      </c>
      <c r="H2468" s="2" t="str">
        <f>INDEX(foe_table!$A$2:$A$78,MATCH(IF(B2468=0,I2467,B2468),foe_table!$B$2:$B$78,0))</f>
        <v>Education</v>
      </c>
      <c r="I2468" s="2" t="str">
        <f t="shared" si="38"/>
        <v>Teacher Education</v>
      </c>
    </row>
    <row r="2469" spans="2:9">
      <c r="B2469" s="53"/>
      <c r="C2469" s="11" t="s">
        <v>158</v>
      </c>
      <c r="D2469" s="12">
        <v>63</v>
      </c>
      <c r="E2469" s="12">
        <v>113</v>
      </c>
      <c r="F2469" s="12">
        <v>29</v>
      </c>
      <c r="G2469" s="12">
        <v>50</v>
      </c>
      <c r="H2469" s="2" t="str">
        <f>INDEX(foe_table!$A$2:$A$78,MATCH(IF(B2469=0,I2468,B2469),foe_table!$B$2:$B$78,0))</f>
        <v>Education</v>
      </c>
      <c r="I2469" s="2" t="str">
        <f t="shared" si="38"/>
        <v>Teacher Education</v>
      </c>
    </row>
    <row r="2470" spans="2:9">
      <c r="B2470" s="53"/>
      <c r="C2470" s="11" t="s">
        <v>159</v>
      </c>
      <c r="D2470" s="12">
        <v>110</v>
      </c>
      <c r="E2470" s="12">
        <v>127</v>
      </c>
      <c r="F2470" s="12">
        <v>172</v>
      </c>
      <c r="G2470" s="12">
        <v>219</v>
      </c>
      <c r="H2470" s="2" t="str">
        <f>INDEX(foe_table!$A$2:$A$78,MATCH(IF(B2470=0,I2469,B2470),foe_table!$B$2:$B$78,0))</f>
        <v>Education</v>
      </c>
      <c r="I2470" s="2" t="str">
        <f t="shared" si="38"/>
        <v>Teacher Education</v>
      </c>
    </row>
    <row r="2471" spans="2:9">
      <c r="B2471" s="53"/>
      <c r="C2471" s="11" t="s">
        <v>9</v>
      </c>
      <c r="D2471" s="12">
        <v>0</v>
      </c>
      <c r="E2471" s="12">
        <v>0</v>
      </c>
      <c r="F2471" s="12">
        <v>3</v>
      </c>
      <c r="G2471" s="12">
        <v>3</v>
      </c>
      <c r="H2471" s="2" t="str">
        <f>INDEX(foe_table!$A$2:$A$78,MATCH(IF(B2471=0,I2470,B2471),foe_table!$B$2:$B$78,0))</f>
        <v>Education</v>
      </c>
      <c r="I2471" s="2" t="str">
        <f t="shared" si="38"/>
        <v>Teacher Education</v>
      </c>
    </row>
    <row r="2472" spans="2:9">
      <c r="B2472" s="53"/>
      <c r="C2472" s="11" t="s">
        <v>160</v>
      </c>
      <c r="D2472" s="12">
        <v>7</v>
      </c>
      <c r="E2472" s="12">
        <v>33</v>
      </c>
      <c r="F2472" s="12">
        <v>144</v>
      </c>
      <c r="G2472" s="12">
        <v>263</v>
      </c>
      <c r="H2472" s="2" t="str">
        <f>INDEX(foe_table!$A$2:$A$78,MATCH(IF(B2472=0,I2471,B2472),foe_table!$B$2:$B$78,0))</f>
        <v>Education</v>
      </c>
      <c r="I2472" s="2" t="str">
        <f t="shared" si="38"/>
        <v>Teacher Education</v>
      </c>
    </row>
    <row r="2473" spans="2:9">
      <c r="B2473" s="53"/>
      <c r="C2473" s="11" t="s">
        <v>10</v>
      </c>
      <c r="D2473" s="12">
        <v>0</v>
      </c>
      <c r="E2473" s="12">
        <v>0</v>
      </c>
      <c r="F2473" s="12">
        <v>79</v>
      </c>
      <c r="G2473" s="12">
        <v>117</v>
      </c>
      <c r="H2473" s="2" t="str">
        <f>INDEX(foe_table!$A$2:$A$78,MATCH(IF(B2473=0,I2472,B2473),foe_table!$B$2:$B$78,0))</f>
        <v>Education</v>
      </c>
      <c r="I2473" s="2" t="str">
        <f t="shared" si="38"/>
        <v>Teacher Education</v>
      </c>
    </row>
    <row r="2474" spans="2:9">
      <c r="B2474" s="53"/>
      <c r="C2474" s="11" t="s">
        <v>161</v>
      </c>
      <c r="D2474" s="12">
        <v>18</v>
      </c>
      <c r="E2474" s="12">
        <v>28</v>
      </c>
      <c r="F2474" s="12">
        <v>147</v>
      </c>
      <c r="G2474" s="12">
        <v>287</v>
      </c>
      <c r="H2474" s="2" t="str">
        <f>INDEX(foe_table!$A$2:$A$78,MATCH(IF(B2474=0,I2473,B2474),foe_table!$B$2:$B$78,0))</f>
        <v>Education</v>
      </c>
      <c r="I2474" s="2" t="str">
        <f t="shared" si="38"/>
        <v>Teacher Education</v>
      </c>
    </row>
    <row r="2475" spans="2:9">
      <c r="B2475" s="53"/>
      <c r="C2475" s="11" t="s">
        <v>162</v>
      </c>
      <c r="D2475" s="12">
        <v>33</v>
      </c>
      <c r="E2475" s="12">
        <v>19</v>
      </c>
      <c r="F2475" s="12">
        <v>188</v>
      </c>
      <c r="G2475" s="12">
        <v>186</v>
      </c>
      <c r="H2475" s="2" t="str">
        <f>INDEX(foe_table!$A$2:$A$78,MATCH(IF(B2475=0,I2474,B2475),foe_table!$B$2:$B$78,0))</f>
        <v>Education</v>
      </c>
      <c r="I2475" s="2" t="str">
        <f t="shared" si="38"/>
        <v>Teacher Education</v>
      </c>
    </row>
    <row r="2476" spans="2:9">
      <c r="B2476" s="53"/>
      <c r="C2476" s="11" t="s">
        <v>163</v>
      </c>
      <c r="D2476" s="12">
        <v>22</v>
      </c>
      <c r="E2476" s="12">
        <v>22</v>
      </c>
      <c r="F2476" s="12">
        <v>131</v>
      </c>
      <c r="G2476" s="12">
        <v>259</v>
      </c>
      <c r="H2476" s="2" t="str">
        <f>INDEX(foe_table!$A$2:$A$78,MATCH(IF(B2476=0,I2475,B2476),foe_table!$B$2:$B$78,0))</f>
        <v>Education</v>
      </c>
      <c r="I2476" s="2" t="str">
        <f t="shared" si="38"/>
        <v>Teacher Education</v>
      </c>
    </row>
    <row r="2477" spans="2:9">
      <c r="B2477" s="53"/>
      <c r="C2477" s="11" t="s">
        <v>11</v>
      </c>
      <c r="D2477" s="12">
        <v>9</v>
      </c>
      <c r="E2477" s="12">
        <v>13</v>
      </c>
      <c r="F2477" s="12">
        <v>25</v>
      </c>
      <c r="G2477" s="12">
        <v>23</v>
      </c>
      <c r="H2477" s="2" t="str">
        <f>INDEX(foe_table!$A$2:$A$78,MATCH(IF(B2477=0,I2476,B2477),foe_table!$B$2:$B$78,0))</f>
        <v>Education</v>
      </c>
      <c r="I2477" s="2" t="str">
        <f t="shared" si="38"/>
        <v>Teacher Education</v>
      </c>
    </row>
    <row r="2478" spans="2:9">
      <c r="B2478" s="53"/>
      <c r="C2478" s="11" t="s">
        <v>164</v>
      </c>
      <c r="D2478" s="12">
        <v>24</v>
      </c>
      <c r="E2478" s="12">
        <v>29</v>
      </c>
      <c r="F2478" s="12">
        <v>94</v>
      </c>
      <c r="G2478" s="12">
        <v>119</v>
      </c>
      <c r="H2478" s="2" t="str">
        <f>INDEX(foe_table!$A$2:$A$78,MATCH(IF(B2478=0,I2477,B2478),foe_table!$B$2:$B$78,0))</f>
        <v>Education</v>
      </c>
      <c r="I2478" s="2" t="str">
        <f t="shared" si="38"/>
        <v>Teacher Education</v>
      </c>
    </row>
    <row r="2479" spans="2:9">
      <c r="B2479" s="53"/>
      <c r="C2479" s="11" t="s">
        <v>12</v>
      </c>
      <c r="D2479" s="12">
        <v>0</v>
      </c>
      <c r="E2479" s="12">
        <v>0</v>
      </c>
      <c r="F2479" s="12">
        <v>0</v>
      </c>
      <c r="G2479" s="12">
        <v>0</v>
      </c>
      <c r="H2479" s="2" t="str">
        <f>INDEX(foe_table!$A$2:$A$78,MATCH(IF(B2479=0,I2478,B2479),foe_table!$B$2:$B$78,0))</f>
        <v>Education</v>
      </c>
      <c r="I2479" s="2" t="str">
        <f t="shared" si="38"/>
        <v>Teacher Education</v>
      </c>
    </row>
    <row r="2480" spans="2:9">
      <c r="B2480" s="53"/>
      <c r="C2480" s="11" t="s">
        <v>165</v>
      </c>
      <c r="D2480" s="12">
        <v>19</v>
      </c>
      <c r="E2480" s="12">
        <v>37</v>
      </c>
      <c r="F2480" s="12">
        <v>51</v>
      </c>
      <c r="G2480" s="12">
        <v>54</v>
      </c>
      <c r="H2480" s="2" t="str">
        <f>INDEX(foe_table!$A$2:$A$78,MATCH(IF(B2480=0,I2479,B2480),foe_table!$B$2:$B$78,0))</f>
        <v>Education</v>
      </c>
      <c r="I2480" s="2" t="str">
        <f t="shared" si="38"/>
        <v>Teacher Education</v>
      </c>
    </row>
    <row r="2481" spans="2:9">
      <c r="B2481" s="53"/>
      <c r="C2481" s="11" t="s">
        <v>13</v>
      </c>
      <c r="D2481" s="12">
        <v>94</v>
      </c>
      <c r="E2481" s="12">
        <v>64</v>
      </c>
      <c r="F2481" s="12">
        <v>315</v>
      </c>
      <c r="G2481" s="12">
        <v>215</v>
      </c>
      <c r="H2481" s="2" t="str">
        <f>INDEX(foe_table!$A$2:$A$78,MATCH(IF(B2481=0,I2480,B2481),foe_table!$B$2:$B$78,0))</f>
        <v>Education</v>
      </c>
      <c r="I2481" s="2" t="str">
        <f t="shared" si="38"/>
        <v>Teacher Education</v>
      </c>
    </row>
    <row r="2482" spans="2:9">
      <c r="B2482" s="53"/>
      <c r="C2482" s="11" t="s">
        <v>166</v>
      </c>
      <c r="D2482" s="12">
        <v>14</v>
      </c>
      <c r="E2482" s="12">
        <v>14</v>
      </c>
      <c r="F2482" s="12">
        <v>57</v>
      </c>
      <c r="G2482" s="12">
        <v>53</v>
      </c>
      <c r="H2482" s="2" t="str">
        <f>INDEX(foe_table!$A$2:$A$78,MATCH(IF(B2482=0,I2481,B2482),foe_table!$B$2:$B$78,0))</f>
        <v>Education</v>
      </c>
      <c r="I2482" s="2" t="str">
        <f t="shared" si="38"/>
        <v>Teacher Education</v>
      </c>
    </row>
    <row r="2483" spans="2:9">
      <c r="B2483" s="53"/>
      <c r="C2483" s="11" t="s">
        <v>14</v>
      </c>
      <c r="D2483" s="12">
        <v>0</v>
      </c>
      <c r="E2483" s="12">
        <v>5</v>
      </c>
      <c r="F2483" s="12">
        <v>0</v>
      </c>
      <c r="G2483" s="12">
        <v>0</v>
      </c>
      <c r="H2483" s="2" t="str">
        <f>INDEX(foe_table!$A$2:$A$78,MATCH(IF(B2483=0,I2482,B2483),foe_table!$B$2:$B$78,0))</f>
        <v>Education</v>
      </c>
      <c r="I2483" s="2" t="str">
        <f t="shared" si="38"/>
        <v>Teacher Education</v>
      </c>
    </row>
    <row r="2484" spans="2:9">
      <c r="B2484" s="53"/>
      <c r="C2484" s="11" t="s">
        <v>167</v>
      </c>
      <c r="D2484" s="12">
        <v>13</v>
      </c>
      <c r="E2484" s="12">
        <v>25</v>
      </c>
      <c r="F2484" s="12">
        <v>3</v>
      </c>
      <c r="G2484" s="12">
        <v>10</v>
      </c>
      <c r="H2484" s="2" t="str">
        <f>INDEX(foe_table!$A$2:$A$78,MATCH(IF(B2484=0,I2483,B2484),foe_table!$B$2:$B$78,0))</f>
        <v>Education</v>
      </c>
      <c r="I2484" s="2" t="str">
        <f t="shared" si="38"/>
        <v>Teacher Education</v>
      </c>
    </row>
    <row r="2485" spans="2:9">
      <c r="B2485" s="53"/>
      <c r="C2485" s="11" t="s">
        <v>15</v>
      </c>
      <c r="D2485" s="12">
        <v>9</v>
      </c>
      <c r="E2485" s="12">
        <v>11</v>
      </c>
      <c r="F2485" s="12">
        <v>0</v>
      </c>
      <c r="G2485" s="12">
        <v>3</v>
      </c>
      <c r="H2485" s="2" t="str">
        <f>INDEX(foe_table!$A$2:$A$78,MATCH(IF(B2485=0,I2484,B2485),foe_table!$B$2:$B$78,0))</f>
        <v>Education</v>
      </c>
      <c r="I2485" s="2" t="str">
        <f t="shared" si="38"/>
        <v>Teacher Education</v>
      </c>
    </row>
    <row r="2486" spans="2:9">
      <c r="B2486" s="53"/>
      <c r="C2486" s="11" t="s">
        <v>168</v>
      </c>
      <c r="D2486" s="12">
        <v>3</v>
      </c>
      <c r="E2486" s="12">
        <v>47</v>
      </c>
      <c r="F2486" s="12">
        <v>6</v>
      </c>
      <c r="G2486" s="12">
        <v>12</v>
      </c>
      <c r="H2486" s="2" t="str">
        <f>INDEX(foe_table!$A$2:$A$78,MATCH(IF(B2486=0,I2485,B2486),foe_table!$B$2:$B$78,0))</f>
        <v>Education</v>
      </c>
      <c r="I2486" s="2" t="str">
        <f t="shared" si="38"/>
        <v>Teacher Education</v>
      </c>
    </row>
    <row r="2487" spans="2:9">
      <c r="B2487" s="53"/>
      <c r="C2487" s="11" t="s">
        <v>16</v>
      </c>
      <c r="D2487" s="12">
        <v>22</v>
      </c>
      <c r="E2487" s="12">
        <v>10</v>
      </c>
      <c r="F2487" s="12">
        <v>8</v>
      </c>
      <c r="G2487" s="12">
        <v>18</v>
      </c>
      <c r="H2487" s="2" t="str">
        <f>INDEX(foe_table!$A$2:$A$78,MATCH(IF(B2487=0,I2486,B2487),foe_table!$B$2:$B$78,0))</f>
        <v>Education</v>
      </c>
      <c r="I2487" s="2" t="str">
        <f t="shared" si="38"/>
        <v>Teacher Education</v>
      </c>
    </row>
    <row r="2488" spans="2:9">
      <c r="B2488" s="53"/>
      <c r="C2488" s="11" t="s">
        <v>17</v>
      </c>
      <c r="D2488" s="12">
        <v>0</v>
      </c>
      <c r="E2488" s="12">
        <v>0</v>
      </c>
      <c r="F2488" s="12">
        <v>0</v>
      </c>
      <c r="G2488" s="12">
        <v>0</v>
      </c>
      <c r="H2488" s="2" t="str">
        <f>INDEX(foe_table!$A$2:$A$78,MATCH(IF(B2488=0,I2487,B2488),foe_table!$B$2:$B$78,0))</f>
        <v>Education</v>
      </c>
      <c r="I2488" s="2" t="str">
        <f t="shared" si="38"/>
        <v>Teacher Education</v>
      </c>
    </row>
    <row r="2489" spans="2:9">
      <c r="B2489" s="53"/>
      <c r="C2489" s="11" t="s">
        <v>18</v>
      </c>
      <c r="D2489" s="12">
        <v>8</v>
      </c>
      <c r="E2489" s="12">
        <v>13</v>
      </c>
      <c r="F2489" s="12">
        <v>17</v>
      </c>
      <c r="G2489" s="12">
        <v>21</v>
      </c>
      <c r="H2489" s="2" t="str">
        <f>INDEX(foe_table!$A$2:$A$78,MATCH(IF(B2489=0,I2488,B2489),foe_table!$B$2:$B$78,0))</f>
        <v>Education</v>
      </c>
      <c r="I2489" s="2" t="str">
        <f t="shared" si="38"/>
        <v>Teacher Education</v>
      </c>
    </row>
    <row r="2490" spans="2:9">
      <c r="B2490" s="53"/>
      <c r="C2490" s="11" t="s">
        <v>19</v>
      </c>
      <c r="D2490" s="12">
        <v>12</v>
      </c>
      <c r="E2490" s="12">
        <v>11</v>
      </c>
      <c r="F2490" s="12">
        <v>0</v>
      </c>
      <c r="G2490" s="12">
        <v>4</v>
      </c>
      <c r="H2490" s="2" t="str">
        <f>INDEX(foe_table!$A$2:$A$78,MATCH(IF(B2490=0,I2489,B2490),foe_table!$B$2:$B$78,0))</f>
        <v>Education</v>
      </c>
      <c r="I2490" s="2" t="str">
        <f t="shared" si="38"/>
        <v>Teacher Education</v>
      </c>
    </row>
    <row r="2491" spans="2:9">
      <c r="B2491" s="53"/>
      <c r="C2491" s="11" t="s">
        <v>169</v>
      </c>
      <c r="D2491" s="12">
        <v>10</v>
      </c>
      <c r="E2491" s="12">
        <v>13</v>
      </c>
      <c r="F2491" s="12">
        <v>4</v>
      </c>
      <c r="G2491" s="12">
        <v>14</v>
      </c>
      <c r="H2491" s="2" t="str">
        <f>INDEX(foe_table!$A$2:$A$78,MATCH(IF(B2491=0,I2490,B2491),foe_table!$B$2:$B$78,0))</f>
        <v>Education</v>
      </c>
      <c r="I2491" s="2" t="str">
        <f t="shared" si="38"/>
        <v>Teacher Education</v>
      </c>
    </row>
    <row r="2492" spans="2:9">
      <c r="B2492" s="53"/>
      <c r="C2492" s="11" t="s">
        <v>20</v>
      </c>
      <c r="D2492" s="12">
        <v>12</v>
      </c>
      <c r="E2492" s="12">
        <v>10</v>
      </c>
      <c r="F2492" s="12">
        <v>10</v>
      </c>
      <c r="G2492" s="12">
        <v>12</v>
      </c>
      <c r="H2492" s="2" t="str">
        <f>INDEX(foe_table!$A$2:$A$78,MATCH(IF(B2492=0,I2491,B2492),foe_table!$B$2:$B$78,0))</f>
        <v>Education</v>
      </c>
      <c r="I2492" s="2" t="str">
        <f t="shared" si="38"/>
        <v>Teacher Education</v>
      </c>
    </row>
    <row r="2493" spans="2:9">
      <c r="B2493" s="53"/>
      <c r="C2493" s="11" t="s">
        <v>21</v>
      </c>
      <c r="D2493" s="12">
        <v>7</v>
      </c>
      <c r="E2493" s="12">
        <v>9</v>
      </c>
      <c r="F2493" s="12">
        <v>19</v>
      </c>
      <c r="G2493" s="12">
        <v>24</v>
      </c>
      <c r="H2493" s="2" t="str">
        <f>INDEX(foe_table!$A$2:$A$78,MATCH(IF(B2493=0,I2492,B2493),foe_table!$B$2:$B$78,0))</f>
        <v>Education</v>
      </c>
      <c r="I2493" s="2" t="str">
        <f t="shared" si="38"/>
        <v>Teacher Education</v>
      </c>
    </row>
    <row r="2494" spans="2:9">
      <c r="B2494" s="53"/>
      <c r="C2494" s="11" t="s">
        <v>170</v>
      </c>
      <c r="D2494" s="12">
        <v>27</v>
      </c>
      <c r="E2494" s="12">
        <v>28</v>
      </c>
      <c r="F2494" s="12">
        <v>12</v>
      </c>
      <c r="G2494" s="12">
        <v>21</v>
      </c>
      <c r="H2494" s="2" t="str">
        <f>INDEX(foe_table!$A$2:$A$78,MATCH(IF(B2494=0,I2493,B2494),foe_table!$B$2:$B$78,0))</f>
        <v>Education</v>
      </c>
      <c r="I2494" s="2" t="str">
        <f t="shared" si="38"/>
        <v>Teacher Education</v>
      </c>
    </row>
    <row r="2495" spans="2:9">
      <c r="B2495" s="53"/>
      <c r="C2495" s="11" t="s">
        <v>22</v>
      </c>
      <c r="D2495" s="12">
        <v>22</v>
      </c>
      <c r="E2495" s="12">
        <v>19</v>
      </c>
      <c r="F2495" s="12">
        <v>44</v>
      </c>
      <c r="G2495" s="12">
        <v>72</v>
      </c>
      <c r="H2495" s="2" t="str">
        <f>INDEX(foe_table!$A$2:$A$78,MATCH(IF(B2495=0,I2494,B2495),foe_table!$B$2:$B$78,0))</f>
        <v>Education</v>
      </c>
      <c r="I2495" s="2" t="str">
        <f t="shared" si="38"/>
        <v>Teacher Education</v>
      </c>
    </row>
    <row r="2496" spans="2:9">
      <c r="B2496" s="53"/>
      <c r="C2496" s="11" t="s">
        <v>23</v>
      </c>
      <c r="D2496" s="12">
        <v>0</v>
      </c>
      <c r="E2496" s="12">
        <v>6</v>
      </c>
      <c r="F2496" s="12">
        <v>41</v>
      </c>
      <c r="G2496" s="12">
        <v>45</v>
      </c>
      <c r="H2496" s="2" t="str">
        <f>INDEX(foe_table!$A$2:$A$78,MATCH(IF(B2496=0,I2495,B2496),foe_table!$B$2:$B$78,0))</f>
        <v>Education</v>
      </c>
      <c r="I2496" s="2" t="str">
        <f t="shared" si="38"/>
        <v>Teacher Education</v>
      </c>
    </row>
    <row r="2497" spans="2:9">
      <c r="B2497" s="53"/>
      <c r="C2497" s="11" t="s">
        <v>24</v>
      </c>
      <c r="D2497" s="12">
        <v>275</v>
      </c>
      <c r="E2497" s="12">
        <v>200</v>
      </c>
      <c r="F2497" s="12">
        <v>2169</v>
      </c>
      <c r="G2497" s="12">
        <v>4527</v>
      </c>
      <c r="H2497" s="2" t="str">
        <f>INDEX(foe_table!$A$2:$A$78,MATCH(IF(B2497=0,I2496,B2497),foe_table!$B$2:$B$78,0))</f>
        <v>Education</v>
      </c>
      <c r="I2497" s="2" t="str">
        <f t="shared" si="38"/>
        <v>Teacher Education</v>
      </c>
    </row>
    <row r="2498" spans="2:9">
      <c r="B2498" s="52" t="s">
        <v>87</v>
      </c>
      <c r="C2498" s="11" t="s">
        <v>0</v>
      </c>
      <c r="D2498" s="12">
        <v>0</v>
      </c>
      <c r="E2498" s="12">
        <v>0</v>
      </c>
      <c r="F2498" s="12">
        <v>0</v>
      </c>
      <c r="G2498" s="12">
        <v>0</v>
      </c>
      <c r="H2498" s="2" t="str">
        <f>INDEX(foe_table!$A$2:$A$78,MATCH(IF(B2498=0,I2497,B2498),foe_table!$B$2:$B$78,0))</f>
        <v>Education</v>
      </c>
      <c r="I2498" s="2" t="str">
        <f t="shared" si="38"/>
        <v>Curriculum and Education Studies</v>
      </c>
    </row>
    <row r="2499" spans="2:9">
      <c r="B2499" s="53"/>
      <c r="C2499" s="11" t="s">
        <v>1</v>
      </c>
      <c r="D2499" s="12">
        <v>0</v>
      </c>
      <c r="E2499" s="12">
        <v>0</v>
      </c>
      <c r="F2499" s="12">
        <v>0</v>
      </c>
      <c r="G2499" s="12">
        <v>0</v>
      </c>
      <c r="H2499" s="2" t="str">
        <f>INDEX(foe_table!$A$2:$A$78,MATCH(IF(B2499=0,I2498,B2499),foe_table!$B$2:$B$78,0))</f>
        <v>Education</v>
      </c>
      <c r="I2499" s="2" t="str">
        <f t="shared" si="38"/>
        <v>Curriculum and Education Studies</v>
      </c>
    </row>
    <row r="2500" spans="2:9">
      <c r="B2500" s="53"/>
      <c r="C2500" s="11" t="s">
        <v>2</v>
      </c>
      <c r="D2500" s="12">
        <v>0</v>
      </c>
      <c r="E2500" s="12">
        <v>0</v>
      </c>
      <c r="F2500" s="12">
        <v>0</v>
      </c>
      <c r="G2500" s="12">
        <v>0</v>
      </c>
      <c r="H2500" s="2" t="str">
        <f>INDEX(foe_table!$A$2:$A$78,MATCH(IF(B2500=0,I2499,B2500),foe_table!$B$2:$B$78,0))</f>
        <v>Education</v>
      </c>
      <c r="I2500" s="2" t="str">
        <f t="shared" si="38"/>
        <v>Curriculum and Education Studies</v>
      </c>
    </row>
    <row r="2501" spans="2:9">
      <c r="B2501" s="53"/>
      <c r="C2501" s="11" t="s">
        <v>142</v>
      </c>
      <c r="D2501" s="12">
        <v>0</v>
      </c>
      <c r="E2501" s="12">
        <v>0</v>
      </c>
      <c r="F2501" s="12">
        <v>0</v>
      </c>
      <c r="G2501" s="12">
        <v>0</v>
      </c>
      <c r="H2501" s="2" t="str">
        <f>INDEX(foe_table!$A$2:$A$78,MATCH(IF(B2501=0,I2500,B2501),foe_table!$B$2:$B$78,0))</f>
        <v>Education</v>
      </c>
      <c r="I2501" s="2" t="str">
        <f t="shared" si="38"/>
        <v>Curriculum and Education Studies</v>
      </c>
    </row>
    <row r="2502" spans="2:9">
      <c r="B2502" s="53"/>
      <c r="C2502" s="11" t="s">
        <v>143</v>
      </c>
      <c r="D2502" s="12">
        <v>0</v>
      </c>
      <c r="E2502" s="12">
        <v>0</v>
      </c>
      <c r="F2502" s="12">
        <v>0</v>
      </c>
      <c r="G2502" s="12">
        <v>0</v>
      </c>
      <c r="H2502" s="2" t="str">
        <f>INDEX(foe_table!$A$2:$A$78,MATCH(IF(B2502=0,I2501,B2502),foe_table!$B$2:$B$78,0))</f>
        <v>Education</v>
      </c>
      <c r="I2502" s="2" t="str">
        <f t="shared" si="38"/>
        <v>Curriculum and Education Studies</v>
      </c>
    </row>
    <row r="2503" spans="2:9">
      <c r="B2503" s="53"/>
      <c r="C2503" s="11" t="s">
        <v>3</v>
      </c>
      <c r="D2503" s="12">
        <v>0</v>
      </c>
      <c r="E2503" s="12">
        <v>0</v>
      </c>
      <c r="F2503" s="12">
        <v>0</v>
      </c>
      <c r="G2503" s="12">
        <v>0</v>
      </c>
      <c r="H2503" s="2" t="str">
        <f>INDEX(foe_table!$A$2:$A$78,MATCH(IF(B2503=0,I2502,B2503),foe_table!$B$2:$B$78,0))</f>
        <v>Education</v>
      </c>
      <c r="I2503" s="2" t="str">
        <f t="shared" si="38"/>
        <v>Curriculum and Education Studies</v>
      </c>
    </row>
    <row r="2504" spans="2:9">
      <c r="B2504" s="53"/>
      <c r="C2504" s="11" t="s">
        <v>144</v>
      </c>
      <c r="D2504" s="12">
        <v>0</v>
      </c>
      <c r="E2504" s="12">
        <v>0</v>
      </c>
      <c r="F2504" s="12">
        <v>0</v>
      </c>
      <c r="G2504" s="12">
        <v>0</v>
      </c>
      <c r="H2504" s="2" t="str">
        <f>INDEX(foe_table!$A$2:$A$78,MATCH(IF(B2504=0,I2503,B2504),foe_table!$B$2:$B$78,0))</f>
        <v>Education</v>
      </c>
      <c r="I2504" s="2" t="str">
        <f t="shared" si="38"/>
        <v>Curriculum and Education Studies</v>
      </c>
    </row>
    <row r="2505" spans="2:9">
      <c r="B2505" s="53"/>
      <c r="C2505" s="11" t="s">
        <v>145</v>
      </c>
      <c r="D2505" s="12">
        <v>0</v>
      </c>
      <c r="E2505" s="12">
        <v>0</v>
      </c>
      <c r="F2505" s="12">
        <v>0</v>
      </c>
      <c r="G2505" s="12">
        <v>0</v>
      </c>
      <c r="H2505" s="2" t="str">
        <f>INDEX(foe_table!$A$2:$A$78,MATCH(IF(B2505=0,I2504,B2505),foe_table!$B$2:$B$78,0))</f>
        <v>Education</v>
      </c>
      <c r="I2505" s="2" t="str">
        <f t="shared" si="38"/>
        <v>Curriculum and Education Studies</v>
      </c>
    </row>
    <row r="2506" spans="2:9">
      <c r="B2506" s="53"/>
      <c r="C2506" s="11" t="s">
        <v>146</v>
      </c>
      <c r="D2506" s="12">
        <v>0</v>
      </c>
      <c r="E2506" s="12">
        <v>0</v>
      </c>
      <c r="F2506" s="12">
        <v>0</v>
      </c>
      <c r="G2506" s="12">
        <v>0</v>
      </c>
      <c r="H2506" s="2" t="str">
        <f>INDEX(foe_table!$A$2:$A$78,MATCH(IF(B2506=0,I2505,B2506),foe_table!$B$2:$B$78,0))</f>
        <v>Education</v>
      </c>
      <c r="I2506" s="2" t="str">
        <f t="shared" si="38"/>
        <v>Curriculum and Education Studies</v>
      </c>
    </row>
    <row r="2507" spans="2:9">
      <c r="B2507" s="53"/>
      <c r="C2507" s="11" t="s">
        <v>147</v>
      </c>
      <c r="D2507" s="12">
        <v>0</v>
      </c>
      <c r="E2507" s="12">
        <v>0</v>
      </c>
      <c r="F2507" s="12">
        <v>0</v>
      </c>
      <c r="G2507" s="12">
        <v>3</v>
      </c>
      <c r="H2507" s="2" t="str">
        <f>INDEX(foe_table!$A$2:$A$78,MATCH(IF(B2507=0,I2506,B2507),foe_table!$B$2:$B$78,0))</f>
        <v>Education</v>
      </c>
      <c r="I2507" s="2" t="str">
        <f t="shared" si="38"/>
        <v>Curriculum and Education Studies</v>
      </c>
    </row>
    <row r="2508" spans="2:9">
      <c r="B2508" s="53"/>
      <c r="C2508" s="11" t="s">
        <v>148</v>
      </c>
      <c r="D2508" s="12">
        <v>0</v>
      </c>
      <c r="E2508" s="12">
        <v>0</v>
      </c>
      <c r="F2508" s="12">
        <v>0</v>
      </c>
      <c r="G2508" s="12">
        <v>0</v>
      </c>
      <c r="H2508" s="2" t="str">
        <f>INDEX(foe_table!$A$2:$A$78,MATCH(IF(B2508=0,I2507,B2508),foe_table!$B$2:$B$78,0))</f>
        <v>Education</v>
      </c>
      <c r="I2508" s="2" t="str">
        <f t="shared" si="38"/>
        <v>Curriculum and Education Studies</v>
      </c>
    </row>
    <row r="2509" spans="2:9">
      <c r="B2509" s="53"/>
      <c r="C2509" s="11" t="s">
        <v>149</v>
      </c>
      <c r="D2509" s="12">
        <v>0</v>
      </c>
      <c r="E2509" s="12">
        <v>0</v>
      </c>
      <c r="F2509" s="12">
        <v>0</v>
      </c>
      <c r="G2509" s="12">
        <v>0</v>
      </c>
      <c r="H2509" s="2" t="str">
        <f>INDEX(foe_table!$A$2:$A$78,MATCH(IF(B2509=0,I2508,B2509),foe_table!$B$2:$B$78,0))</f>
        <v>Education</v>
      </c>
      <c r="I2509" s="2" t="str">
        <f t="shared" si="38"/>
        <v>Curriculum and Education Studies</v>
      </c>
    </row>
    <row r="2510" spans="2:9">
      <c r="B2510" s="53"/>
      <c r="C2510" s="11" t="s">
        <v>150</v>
      </c>
      <c r="D2510" s="12">
        <v>0</v>
      </c>
      <c r="E2510" s="12">
        <v>0</v>
      </c>
      <c r="F2510" s="12">
        <v>0</v>
      </c>
      <c r="G2510" s="12">
        <v>0</v>
      </c>
      <c r="H2510" s="2" t="str">
        <f>INDEX(foe_table!$A$2:$A$78,MATCH(IF(B2510=0,I2509,B2510),foe_table!$B$2:$B$78,0))</f>
        <v>Education</v>
      </c>
      <c r="I2510" s="2" t="str">
        <f t="shared" si="38"/>
        <v>Curriculum and Education Studies</v>
      </c>
    </row>
    <row r="2511" spans="2:9">
      <c r="B2511" s="53"/>
      <c r="C2511" s="11" t="s">
        <v>4</v>
      </c>
      <c r="D2511" s="12">
        <v>0</v>
      </c>
      <c r="E2511" s="12">
        <v>0</v>
      </c>
      <c r="F2511" s="12">
        <v>0</v>
      </c>
      <c r="G2511" s="12">
        <v>0</v>
      </c>
      <c r="H2511" s="2" t="str">
        <f>INDEX(foe_table!$A$2:$A$78,MATCH(IF(B2511=0,I2510,B2511),foe_table!$B$2:$B$78,0))</f>
        <v>Education</v>
      </c>
      <c r="I2511" s="2" t="str">
        <f t="shared" si="38"/>
        <v>Curriculum and Education Studies</v>
      </c>
    </row>
    <row r="2512" spans="2:9">
      <c r="B2512" s="53"/>
      <c r="C2512" s="11" t="s">
        <v>151</v>
      </c>
      <c r="D2512" s="12">
        <v>0</v>
      </c>
      <c r="E2512" s="12">
        <v>0</v>
      </c>
      <c r="F2512" s="12">
        <v>0</v>
      </c>
      <c r="G2512" s="12">
        <v>0</v>
      </c>
      <c r="H2512" s="2" t="str">
        <f>INDEX(foe_table!$A$2:$A$78,MATCH(IF(B2512=0,I2511,B2512),foe_table!$B$2:$B$78,0))</f>
        <v>Education</v>
      </c>
      <c r="I2512" s="2" t="str">
        <f t="shared" si="38"/>
        <v>Curriculum and Education Studies</v>
      </c>
    </row>
    <row r="2513" spans="2:9">
      <c r="B2513" s="53"/>
      <c r="C2513" s="11" t="s">
        <v>152</v>
      </c>
      <c r="D2513" s="12">
        <v>0</v>
      </c>
      <c r="E2513" s="12">
        <v>0</v>
      </c>
      <c r="F2513" s="12">
        <v>0</v>
      </c>
      <c r="G2513" s="12">
        <v>0</v>
      </c>
      <c r="H2513" s="2" t="str">
        <f>INDEX(foe_table!$A$2:$A$78,MATCH(IF(B2513=0,I2512,B2513),foe_table!$B$2:$B$78,0))</f>
        <v>Education</v>
      </c>
      <c r="I2513" s="2" t="str">
        <f t="shared" si="38"/>
        <v>Curriculum and Education Studies</v>
      </c>
    </row>
    <row r="2514" spans="2:9">
      <c r="B2514" s="53"/>
      <c r="C2514" s="11" t="s">
        <v>153</v>
      </c>
      <c r="D2514" s="12">
        <v>0</v>
      </c>
      <c r="E2514" s="12">
        <v>0</v>
      </c>
      <c r="F2514" s="12">
        <v>0</v>
      </c>
      <c r="G2514" s="12">
        <v>0</v>
      </c>
      <c r="H2514" s="2" t="str">
        <f>INDEX(foe_table!$A$2:$A$78,MATCH(IF(B2514=0,I2513,B2514),foe_table!$B$2:$B$78,0))</f>
        <v>Education</v>
      </c>
      <c r="I2514" s="2" t="str">
        <f t="shared" ref="I2514:I2577" si="39">IF(B2514=0,I2513,B2514)</f>
        <v>Curriculum and Education Studies</v>
      </c>
    </row>
    <row r="2515" spans="2:9">
      <c r="B2515" s="53"/>
      <c r="C2515" s="11" t="s">
        <v>154</v>
      </c>
      <c r="D2515" s="12">
        <v>0</v>
      </c>
      <c r="E2515" s="12">
        <v>0</v>
      </c>
      <c r="F2515" s="12">
        <v>0</v>
      </c>
      <c r="G2515" s="12">
        <v>0</v>
      </c>
      <c r="H2515" s="2" t="str">
        <f>INDEX(foe_table!$A$2:$A$78,MATCH(IF(B2515=0,I2514,B2515),foe_table!$B$2:$B$78,0))</f>
        <v>Education</v>
      </c>
      <c r="I2515" s="2" t="str">
        <f t="shared" si="39"/>
        <v>Curriculum and Education Studies</v>
      </c>
    </row>
    <row r="2516" spans="2:9">
      <c r="B2516" s="53"/>
      <c r="C2516" s="11" t="s">
        <v>5</v>
      </c>
      <c r="D2516" s="12">
        <v>0</v>
      </c>
      <c r="E2516" s="12">
        <v>0</v>
      </c>
      <c r="F2516" s="12">
        <v>0</v>
      </c>
      <c r="G2516" s="12">
        <v>0</v>
      </c>
      <c r="H2516" s="2" t="str">
        <f>INDEX(foe_table!$A$2:$A$78,MATCH(IF(B2516=0,I2515,B2516),foe_table!$B$2:$B$78,0))</f>
        <v>Education</v>
      </c>
      <c r="I2516" s="2" t="str">
        <f t="shared" si="39"/>
        <v>Curriculum and Education Studies</v>
      </c>
    </row>
    <row r="2517" spans="2:9">
      <c r="B2517" s="53"/>
      <c r="C2517" s="11" t="s">
        <v>155</v>
      </c>
      <c r="D2517" s="12">
        <v>0</v>
      </c>
      <c r="E2517" s="12">
        <v>0</v>
      </c>
      <c r="F2517" s="12">
        <v>0</v>
      </c>
      <c r="G2517" s="12">
        <v>0</v>
      </c>
      <c r="H2517" s="2" t="str">
        <f>INDEX(foe_table!$A$2:$A$78,MATCH(IF(B2517=0,I2516,B2517),foe_table!$B$2:$B$78,0))</f>
        <v>Education</v>
      </c>
      <c r="I2517" s="2" t="str">
        <f t="shared" si="39"/>
        <v>Curriculum and Education Studies</v>
      </c>
    </row>
    <row r="2518" spans="2:9">
      <c r="B2518" s="53"/>
      <c r="C2518" s="11" t="s">
        <v>156</v>
      </c>
      <c r="D2518" s="12">
        <v>0</v>
      </c>
      <c r="E2518" s="12">
        <v>0</v>
      </c>
      <c r="F2518" s="12">
        <v>0</v>
      </c>
      <c r="G2518" s="12">
        <v>0</v>
      </c>
      <c r="H2518" s="2" t="str">
        <f>INDEX(foe_table!$A$2:$A$78,MATCH(IF(B2518=0,I2517,B2518),foe_table!$B$2:$B$78,0))</f>
        <v>Education</v>
      </c>
      <c r="I2518" s="2" t="str">
        <f t="shared" si="39"/>
        <v>Curriculum and Education Studies</v>
      </c>
    </row>
    <row r="2519" spans="2:9">
      <c r="B2519" s="53"/>
      <c r="C2519" s="11" t="s">
        <v>6</v>
      </c>
      <c r="D2519" s="12">
        <v>0</v>
      </c>
      <c r="E2519" s="12">
        <v>0</v>
      </c>
      <c r="F2519" s="12">
        <v>0</v>
      </c>
      <c r="G2519" s="12">
        <v>0</v>
      </c>
      <c r="H2519" s="2" t="str">
        <f>INDEX(foe_table!$A$2:$A$78,MATCH(IF(B2519=0,I2518,B2519),foe_table!$B$2:$B$78,0))</f>
        <v>Education</v>
      </c>
      <c r="I2519" s="2" t="str">
        <f t="shared" si="39"/>
        <v>Curriculum and Education Studies</v>
      </c>
    </row>
    <row r="2520" spans="2:9">
      <c r="B2520" s="53"/>
      <c r="C2520" s="11" t="s">
        <v>7</v>
      </c>
      <c r="D2520" s="12">
        <v>0</v>
      </c>
      <c r="E2520" s="12">
        <v>0</v>
      </c>
      <c r="F2520" s="12">
        <v>0</v>
      </c>
      <c r="G2520" s="12">
        <v>0</v>
      </c>
      <c r="H2520" s="2" t="str">
        <f>INDEX(foe_table!$A$2:$A$78,MATCH(IF(B2520=0,I2519,B2520),foe_table!$B$2:$B$78,0))</f>
        <v>Education</v>
      </c>
      <c r="I2520" s="2" t="str">
        <f t="shared" si="39"/>
        <v>Curriculum and Education Studies</v>
      </c>
    </row>
    <row r="2521" spans="2:9">
      <c r="B2521" s="53"/>
      <c r="C2521" s="11" t="s">
        <v>157</v>
      </c>
      <c r="D2521" s="12">
        <v>0</v>
      </c>
      <c r="E2521" s="12">
        <v>0</v>
      </c>
      <c r="F2521" s="12">
        <v>0</v>
      </c>
      <c r="G2521" s="12">
        <v>0</v>
      </c>
      <c r="H2521" s="2" t="str">
        <f>INDEX(foe_table!$A$2:$A$78,MATCH(IF(B2521=0,I2520,B2521),foe_table!$B$2:$B$78,0))</f>
        <v>Education</v>
      </c>
      <c r="I2521" s="2" t="str">
        <f t="shared" si="39"/>
        <v>Curriculum and Education Studies</v>
      </c>
    </row>
    <row r="2522" spans="2:9">
      <c r="B2522" s="53"/>
      <c r="C2522" s="11" t="s">
        <v>8</v>
      </c>
      <c r="D2522" s="12">
        <v>0</v>
      </c>
      <c r="E2522" s="12">
        <v>0</v>
      </c>
      <c r="F2522" s="12">
        <v>5</v>
      </c>
      <c r="G2522" s="12">
        <v>0</v>
      </c>
      <c r="H2522" s="2" t="str">
        <f>INDEX(foe_table!$A$2:$A$78,MATCH(IF(B2522=0,I2521,B2522),foe_table!$B$2:$B$78,0))</f>
        <v>Education</v>
      </c>
      <c r="I2522" s="2" t="str">
        <f t="shared" si="39"/>
        <v>Curriculum and Education Studies</v>
      </c>
    </row>
    <row r="2523" spans="2:9">
      <c r="B2523" s="53"/>
      <c r="C2523" s="11" t="s">
        <v>158</v>
      </c>
      <c r="D2523" s="12">
        <v>0</v>
      </c>
      <c r="E2523" s="12">
        <v>0</v>
      </c>
      <c r="F2523" s="12">
        <v>0</v>
      </c>
      <c r="G2523" s="12">
        <v>0</v>
      </c>
      <c r="H2523" s="2" t="str">
        <f>INDEX(foe_table!$A$2:$A$78,MATCH(IF(B2523=0,I2522,B2523),foe_table!$B$2:$B$78,0))</f>
        <v>Education</v>
      </c>
      <c r="I2523" s="2" t="str">
        <f t="shared" si="39"/>
        <v>Curriculum and Education Studies</v>
      </c>
    </row>
    <row r="2524" spans="2:9">
      <c r="B2524" s="53"/>
      <c r="C2524" s="11" t="s">
        <v>159</v>
      </c>
      <c r="D2524" s="12">
        <v>0</v>
      </c>
      <c r="E2524" s="12">
        <v>0</v>
      </c>
      <c r="F2524" s="12">
        <v>0</v>
      </c>
      <c r="G2524" s="12">
        <v>0</v>
      </c>
      <c r="H2524" s="2" t="str">
        <f>INDEX(foe_table!$A$2:$A$78,MATCH(IF(B2524=0,I2523,B2524),foe_table!$B$2:$B$78,0))</f>
        <v>Education</v>
      </c>
      <c r="I2524" s="2" t="str">
        <f t="shared" si="39"/>
        <v>Curriculum and Education Studies</v>
      </c>
    </row>
    <row r="2525" spans="2:9">
      <c r="B2525" s="53"/>
      <c r="C2525" s="11" t="s">
        <v>9</v>
      </c>
      <c r="D2525" s="12">
        <v>0</v>
      </c>
      <c r="E2525" s="12">
        <v>0</v>
      </c>
      <c r="F2525" s="12">
        <v>0</v>
      </c>
      <c r="G2525" s="12">
        <v>0</v>
      </c>
      <c r="H2525" s="2" t="str">
        <f>INDEX(foe_table!$A$2:$A$78,MATCH(IF(B2525=0,I2524,B2525),foe_table!$B$2:$B$78,0))</f>
        <v>Education</v>
      </c>
      <c r="I2525" s="2" t="str">
        <f t="shared" si="39"/>
        <v>Curriculum and Education Studies</v>
      </c>
    </row>
    <row r="2526" spans="2:9">
      <c r="B2526" s="53"/>
      <c r="C2526" s="11" t="s">
        <v>160</v>
      </c>
      <c r="D2526" s="12">
        <v>0</v>
      </c>
      <c r="E2526" s="12">
        <v>0</v>
      </c>
      <c r="F2526" s="12">
        <v>0</v>
      </c>
      <c r="G2526" s="12">
        <v>0</v>
      </c>
      <c r="H2526" s="2" t="str">
        <f>INDEX(foe_table!$A$2:$A$78,MATCH(IF(B2526=0,I2525,B2526),foe_table!$B$2:$B$78,0))</f>
        <v>Education</v>
      </c>
      <c r="I2526" s="2" t="str">
        <f t="shared" si="39"/>
        <v>Curriculum and Education Studies</v>
      </c>
    </row>
    <row r="2527" spans="2:9">
      <c r="B2527" s="53"/>
      <c r="C2527" s="11" t="s">
        <v>10</v>
      </c>
      <c r="D2527" s="12">
        <v>0</v>
      </c>
      <c r="E2527" s="12">
        <v>0</v>
      </c>
      <c r="F2527" s="12">
        <v>0</v>
      </c>
      <c r="G2527" s="12">
        <v>0</v>
      </c>
      <c r="H2527" s="2" t="str">
        <f>INDEX(foe_table!$A$2:$A$78,MATCH(IF(B2527=0,I2526,B2527),foe_table!$B$2:$B$78,0))</f>
        <v>Education</v>
      </c>
      <c r="I2527" s="2" t="str">
        <f t="shared" si="39"/>
        <v>Curriculum and Education Studies</v>
      </c>
    </row>
    <row r="2528" spans="2:9">
      <c r="B2528" s="53"/>
      <c r="C2528" s="11" t="s">
        <v>161</v>
      </c>
      <c r="D2528" s="12">
        <v>0</v>
      </c>
      <c r="E2528" s="12">
        <v>0</v>
      </c>
      <c r="F2528" s="12">
        <v>0</v>
      </c>
      <c r="G2528" s="12">
        <v>0</v>
      </c>
      <c r="H2528" s="2" t="str">
        <f>INDEX(foe_table!$A$2:$A$78,MATCH(IF(B2528=0,I2527,B2528),foe_table!$B$2:$B$78,0))</f>
        <v>Education</v>
      </c>
      <c r="I2528" s="2" t="str">
        <f t="shared" si="39"/>
        <v>Curriculum and Education Studies</v>
      </c>
    </row>
    <row r="2529" spans="2:9">
      <c r="B2529" s="53"/>
      <c r="C2529" s="11" t="s">
        <v>162</v>
      </c>
      <c r="D2529" s="12">
        <v>0</v>
      </c>
      <c r="E2529" s="12">
        <v>0</v>
      </c>
      <c r="F2529" s="12">
        <v>0</v>
      </c>
      <c r="G2529" s="12">
        <v>0</v>
      </c>
      <c r="H2529" s="2" t="str">
        <f>INDEX(foe_table!$A$2:$A$78,MATCH(IF(B2529=0,I2528,B2529),foe_table!$B$2:$B$78,0))</f>
        <v>Education</v>
      </c>
      <c r="I2529" s="2" t="str">
        <f t="shared" si="39"/>
        <v>Curriculum and Education Studies</v>
      </c>
    </row>
    <row r="2530" spans="2:9">
      <c r="B2530" s="53"/>
      <c r="C2530" s="11" t="s">
        <v>163</v>
      </c>
      <c r="D2530" s="12">
        <v>0</v>
      </c>
      <c r="E2530" s="12">
        <v>0</v>
      </c>
      <c r="F2530" s="12">
        <v>0</v>
      </c>
      <c r="G2530" s="12">
        <v>0</v>
      </c>
      <c r="H2530" s="2" t="str">
        <f>INDEX(foe_table!$A$2:$A$78,MATCH(IF(B2530=0,I2529,B2530),foe_table!$B$2:$B$78,0))</f>
        <v>Education</v>
      </c>
      <c r="I2530" s="2" t="str">
        <f t="shared" si="39"/>
        <v>Curriculum and Education Studies</v>
      </c>
    </row>
    <row r="2531" spans="2:9">
      <c r="B2531" s="53"/>
      <c r="C2531" s="11" t="s">
        <v>11</v>
      </c>
      <c r="D2531" s="12">
        <v>0</v>
      </c>
      <c r="E2531" s="12">
        <v>0</v>
      </c>
      <c r="F2531" s="12">
        <v>0</v>
      </c>
      <c r="G2531" s="12">
        <v>0</v>
      </c>
      <c r="H2531" s="2" t="str">
        <f>INDEX(foe_table!$A$2:$A$78,MATCH(IF(B2531=0,I2530,B2531),foe_table!$B$2:$B$78,0))</f>
        <v>Education</v>
      </c>
      <c r="I2531" s="2" t="str">
        <f t="shared" si="39"/>
        <v>Curriculum and Education Studies</v>
      </c>
    </row>
    <row r="2532" spans="2:9">
      <c r="B2532" s="53"/>
      <c r="C2532" s="11" t="s">
        <v>164</v>
      </c>
      <c r="D2532" s="12">
        <v>0</v>
      </c>
      <c r="E2532" s="12">
        <v>0</v>
      </c>
      <c r="F2532" s="12">
        <v>0</v>
      </c>
      <c r="G2532" s="12">
        <v>0</v>
      </c>
      <c r="H2532" s="2" t="str">
        <f>INDEX(foe_table!$A$2:$A$78,MATCH(IF(B2532=0,I2531,B2532),foe_table!$B$2:$B$78,0))</f>
        <v>Education</v>
      </c>
      <c r="I2532" s="2" t="str">
        <f t="shared" si="39"/>
        <v>Curriculum and Education Studies</v>
      </c>
    </row>
    <row r="2533" spans="2:9">
      <c r="B2533" s="53"/>
      <c r="C2533" s="11" t="s">
        <v>12</v>
      </c>
      <c r="D2533" s="12">
        <v>0</v>
      </c>
      <c r="E2533" s="12">
        <v>0</v>
      </c>
      <c r="F2533" s="12">
        <v>0</v>
      </c>
      <c r="G2533" s="12">
        <v>0</v>
      </c>
      <c r="H2533" s="2" t="str">
        <f>INDEX(foe_table!$A$2:$A$78,MATCH(IF(B2533=0,I2532,B2533),foe_table!$B$2:$B$78,0))</f>
        <v>Education</v>
      </c>
      <c r="I2533" s="2" t="str">
        <f t="shared" si="39"/>
        <v>Curriculum and Education Studies</v>
      </c>
    </row>
    <row r="2534" spans="2:9">
      <c r="B2534" s="53"/>
      <c r="C2534" s="11" t="s">
        <v>165</v>
      </c>
      <c r="D2534" s="12">
        <v>0</v>
      </c>
      <c r="E2534" s="12">
        <v>0</v>
      </c>
      <c r="F2534" s="12">
        <v>0</v>
      </c>
      <c r="G2534" s="12">
        <v>0</v>
      </c>
      <c r="H2534" s="2" t="str">
        <f>INDEX(foe_table!$A$2:$A$78,MATCH(IF(B2534=0,I2533,B2534),foe_table!$B$2:$B$78,0))</f>
        <v>Education</v>
      </c>
      <c r="I2534" s="2" t="str">
        <f t="shared" si="39"/>
        <v>Curriculum and Education Studies</v>
      </c>
    </row>
    <row r="2535" spans="2:9">
      <c r="B2535" s="53"/>
      <c r="C2535" s="11" t="s">
        <v>13</v>
      </c>
      <c r="D2535" s="12">
        <v>0</v>
      </c>
      <c r="E2535" s="12">
        <v>0</v>
      </c>
      <c r="F2535" s="12">
        <v>0</v>
      </c>
      <c r="G2535" s="12">
        <v>0</v>
      </c>
      <c r="H2535" s="2" t="str">
        <f>INDEX(foe_table!$A$2:$A$78,MATCH(IF(B2535=0,I2534,B2535),foe_table!$B$2:$B$78,0))</f>
        <v>Education</v>
      </c>
      <c r="I2535" s="2" t="str">
        <f t="shared" si="39"/>
        <v>Curriculum and Education Studies</v>
      </c>
    </row>
    <row r="2536" spans="2:9">
      <c r="B2536" s="53"/>
      <c r="C2536" s="11" t="s">
        <v>166</v>
      </c>
      <c r="D2536" s="12">
        <v>0</v>
      </c>
      <c r="E2536" s="12">
        <v>0</v>
      </c>
      <c r="F2536" s="12">
        <v>0</v>
      </c>
      <c r="G2536" s="12">
        <v>0</v>
      </c>
      <c r="H2536" s="2" t="str">
        <f>INDEX(foe_table!$A$2:$A$78,MATCH(IF(B2536=0,I2535,B2536),foe_table!$B$2:$B$78,0))</f>
        <v>Education</v>
      </c>
      <c r="I2536" s="2" t="str">
        <f t="shared" si="39"/>
        <v>Curriculum and Education Studies</v>
      </c>
    </row>
    <row r="2537" spans="2:9">
      <c r="B2537" s="53"/>
      <c r="C2537" s="11" t="s">
        <v>14</v>
      </c>
      <c r="D2537" s="12">
        <v>0</v>
      </c>
      <c r="E2537" s="12">
        <v>0</v>
      </c>
      <c r="F2537" s="12">
        <v>0</v>
      </c>
      <c r="G2537" s="12">
        <v>0</v>
      </c>
      <c r="H2537" s="2" t="str">
        <f>INDEX(foe_table!$A$2:$A$78,MATCH(IF(B2537=0,I2536,B2537),foe_table!$B$2:$B$78,0))</f>
        <v>Education</v>
      </c>
      <c r="I2537" s="2" t="str">
        <f t="shared" si="39"/>
        <v>Curriculum and Education Studies</v>
      </c>
    </row>
    <row r="2538" spans="2:9">
      <c r="B2538" s="53"/>
      <c r="C2538" s="11" t="s">
        <v>167</v>
      </c>
      <c r="D2538" s="12">
        <v>0</v>
      </c>
      <c r="E2538" s="12">
        <v>0</v>
      </c>
      <c r="F2538" s="12">
        <v>0</v>
      </c>
      <c r="G2538" s="12">
        <v>0</v>
      </c>
      <c r="H2538" s="2" t="str">
        <f>INDEX(foe_table!$A$2:$A$78,MATCH(IF(B2538=0,I2537,B2538),foe_table!$B$2:$B$78,0))</f>
        <v>Education</v>
      </c>
      <c r="I2538" s="2" t="str">
        <f t="shared" si="39"/>
        <v>Curriculum and Education Studies</v>
      </c>
    </row>
    <row r="2539" spans="2:9">
      <c r="B2539" s="53"/>
      <c r="C2539" s="11" t="s">
        <v>15</v>
      </c>
      <c r="D2539" s="12">
        <v>0</v>
      </c>
      <c r="E2539" s="12">
        <v>0</v>
      </c>
      <c r="F2539" s="12">
        <v>0</v>
      </c>
      <c r="G2539" s="12">
        <v>0</v>
      </c>
      <c r="H2539" s="2" t="str">
        <f>INDEX(foe_table!$A$2:$A$78,MATCH(IF(B2539=0,I2538,B2539),foe_table!$B$2:$B$78,0))</f>
        <v>Education</v>
      </c>
      <c r="I2539" s="2" t="str">
        <f t="shared" si="39"/>
        <v>Curriculum and Education Studies</v>
      </c>
    </row>
    <row r="2540" spans="2:9">
      <c r="B2540" s="53"/>
      <c r="C2540" s="11" t="s">
        <v>168</v>
      </c>
      <c r="D2540" s="12">
        <v>0</v>
      </c>
      <c r="E2540" s="12">
        <v>0</v>
      </c>
      <c r="F2540" s="12">
        <v>0</v>
      </c>
      <c r="G2540" s="12">
        <v>0</v>
      </c>
      <c r="H2540" s="2" t="str">
        <f>INDEX(foe_table!$A$2:$A$78,MATCH(IF(B2540=0,I2539,B2540),foe_table!$B$2:$B$78,0))</f>
        <v>Education</v>
      </c>
      <c r="I2540" s="2" t="str">
        <f t="shared" si="39"/>
        <v>Curriculum and Education Studies</v>
      </c>
    </row>
    <row r="2541" spans="2:9">
      <c r="B2541" s="53"/>
      <c r="C2541" s="11" t="s">
        <v>16</v>
      </c>
      <c r="D2541" s="12">
        <v>0</v>
      </c>
      <c r="E2541" s="12">
        <v>0</v>
      </c>
      <c r="F2541" s="12">
        <v>0</v>
      </c>
      <c r="G2541" s="12">
        <v>0</v>
      </c>
      <c r="H2541" s="2" t="str">
        <f>INDEX(foe_table!$A$2:$A$78,MATCH(IF(B2541=0,I2540,B2541),foe_table!$B$2:$B$78,0))</f>
        <v>Education</v>
      </c>
      <c r="I2541" s="2" t="str">
        <f t="shared" si="39"/>
        <v>Curriculum and Education Studies</v>
      </c>
    </row>
    <row r="2542" spans="2:9">
      <c r="B2542" s="53"/>
      <c r="C2542" s="11" t="s">
        <v>17</v>
      </c>
      <c r="D2542" s="12">
        <v>0</v>
      </c>
      <c r="E2542" s="12">
        <v>0</v>
      </c>
      <c r="F2542" s="12">
        <v>0</v>
      </c>
      <c r="G2542" s="12">
        <v>0</v>
      </c>
      <c r="H2542" s="2" t="str">
        <f>INDEX(foe_table!$A$2:$A$78,MATCH(IF(B2542=0,I2541,B2542),foe_table!$B$2:$B$78,0))</f>
        <v>Education</v>
      </c>
      <c r="I2542" s="2" t="str">
        <f t="shared" si="39"/>
        <v>Curriculum and Education Studies</v>
      </c>
    </row>
    <row r="2543" spans="2:9">
      <c r="B2543" s="53"/>
      <c r="C2543" s="11" t="s">
        <v>18</v>
      </c>
      <c r="D2543" s="12">
        <v>0</v>
      </c>
      <c r="E2543" s="12">
        <v>0</v>
      </c>
      <c r="F2543" s="12">
        <v>0</v>
      </c>
      <c r="G2543" s="12">
        <v>0</v>
      </c>
      <c r="H2543" s="2" t="str">
        <f>INDEX(foe_table!$A$2:$A$78,MATCH(IF(B2543=0,I2542,B2543),foe_table!$B$2:$B$78,0))</f>
        <v>Education</v>
      </c>
      <c r="I2543" s="2" t="str">
        <f t="shared" si="39"/>
        <v>Curriculum and Education Studies</v>
      </c>
    </row>
    <row r="2544" spans="2:9">
      <c r="B2544" s="53"/>
      <c r="C2544" s="11" t="s">
        <v>19</v>
      </c>
      <c r="D2544" s="12">
        <v>0</v>
      </c>
      <c r="E2544" s="12">
        <v>0</v>
      </c>
      <c r="F2544" s="12">
        <v>0</v>
      </c>
      <c r="G2544" s="12">
        <v>0</v>
      </c>
      <c r="H2544" s="2" t="str">
        <f>INDEX(foe_table!$A$2:$A$78,MATCH(IF(B2544=0,I2543,B2544),foe_table!$B$2:$B$78,0))</f>
        <v>Education</v>
      </c>
      <c r="I2544" s="2" t="str">
        <f t="shared" si="39"/>
        <v>Curriculum and Education Studies</v>
      </c>
    </row>
    <row r="2545" spans="2:9">
      <c r="B2545" s="53"/>
      <c r="C2545" s="11" t="s">
        <v>169</v>
      </c>
      <c r="D2545" s="12">
        <v>0</v>
      </c>
      <c r="E2545" s="12">
        <v>0</v>
      </c>
      <c r="F2545" s="12">
        <v>0</v>
      </c>
      <c r="G2545" s="12">
        <v>0</v>
      </c>
      <c r="H2545" s="2" t="str">
        <f>INDEX(foe_table!$A$2:$A$78,MATCH(IF(B2545=0,I2544,B2545),foe_table!$B$2:$B$78,0))</f>
        <v>Education</v>
      </c>
      <c r="I2545" s="2" t="str">
        <f t="shared" si="39"/>
        <v>Curriculum and Education Studies</v>
      </c>
    </row>
    <row r="2546" spans="2:9">
      <c r="B2546" s="53"/>
      <c r="C2546" s="11" t="s">
        <v>20</v>
      </c>
      <c r="D2546" s="12">
        <v>0</v>
      </c>
      <c r="E2546" s="12">
        <v>0</v>
      </c>
      <c r="F2546" s="12">
        <v>0</v>
      </c>
      <c r="G2546" s="12">
        <v>0</v>
      </c>
      <c r="H2546" s="2" t="str">
        <f>INDEX(foe_table!$A$2:$A$78,MATCH(IF(B2546=0,I2545,B2546),foe_table!$B$2:$B$78,0))</f>
        <v>Education</v>
      </c>
      <c r="I2546" s="2" t="str">
        <f t="shared" si="39"/>
        <v>Curriculum and Education Studies</v>
      </c>
    </row>
    <row r="2547" spans="2:9">
      <c r="B2547" s="53"/>
      <c r="C2547" s="11" t="s">
        <v>21</v>
      </c>
      <c r="D2547" s="12">
        <v>0</v>
      </c>
      <c r="E2547" s="12">
        <v>0</v>
      </c>
      <c r="F2547" s="12">
        <v>0</v>
      </c>
      <c r="G2547" s="12">
        <v>0</v>
      </c>
      <c r="H2547" s="2" t="str">
        <f>INDEX(foe_table!$A$2:$A$78,MATCH(IF(B2547=0,I2546,B2547),foe_table!$B$2:$B$78,0))</f>
        <v>Education</v>
      </c>
      <c r="I2547" s="2" t="str">
        <f t="shared" si="39"/>
        <v>Curriculum and Education Studies</v>
      </c>
    </row>
    <row r="2548" spans="2:9">
      <c r="B2548" s="53"/>
      <c r="C2548" s="11" t="s">
        <v>170</v>
      </c>
      <c r="D2548" s="12">
        <v>0</v>
      </c>
      <c r="E2548" s="12">
        <v>0</v>
      </c>
      <c r="F2548" s="12">
        <v>0</v>
      </c>
      <c r="G2548" s="12">
        <v>0</v>
      </c>
      <c r="H2548" s="2" t="str">
        <f>INDEX(foe_table!$A$2:$A$78,MATCH(IF(B2548=0,I2547,B2548),foe_table!$B$2:$B$78,0))</f>
        <v>Education</v>
      </c>
      <c r="I2548" s="2" t="str">
        <f t="shared" si="39"/>
        <v>Curriculum and Education Studies</v>
      </c>
    </row>
    <row r="2549" spans="2:9">
      <c r="B2549" s="53"/>
      <c r="C2549" s="11" t="s">
        <v>22</v>
      </c>
      <c r="D2549" s="12">
        <v>0</v>
      </c>
      <c r="E2549" s="12">
        <v>0</v>
      </c>
      <c r="F2549" s="12">
        <v>0</v>
      </c>
      <c r="G2549" s="12">
        <v>0</v>
      </c>
      <c r="H2549" s="2" t="str">
        <f>INDEX(foe_table!$A$2:$A$78,MATCH(IF(B2549=0,I2548,B2549),foe_table!$B$2:$B$78,0))</f>
        <v>Education</v>
      </c>
      <c r="I2549" s="2" t="str">
        <f t="shared" si="39"/>
        <v>Curriculum and Education Studies</v>
      </c>
    </row>
    <row r="2550" spans="2:9">
      <c r="B2550" s="53"/>
      <c r="C2550" s="11" t="s">
        <v>23</v>
      </c>
      <c r="D2550" s="12">
        <v>0</v>
      </c>
      <c r="E2550" s="12">
        <v>0</v>
      </c>
      <c r="F2550" s="12">
        <v>0</v>
      </c>
      <c r="G2550" s="12">
        <v>0</v>
      </c>
      <c r="H2550" s="2" t="str">
        <f>INDEX(foe_table!$A$2:$A$78,MATCH(IF(B2550=0,I2549,B2550),foe_table!$B$2:$B$78,0))</f>
        <v>Education</v>
      </c>
      <c r="I2550" s="2" t="str">
        <f t="shared" si="39"/>
        <v>Curriculum and Education Studies</v>
      </c>
    </row>
    <row r="2551" spans="2:9">
      <c r="B2551" s="53"/>
      <c r="C2551" s="11" t="s">
        <v>24</v>
      </c>
      <c r="D2551" s="12">
        <v>0</v>
      </c>
      <c r="E2551" s="12">
        <v>6</v>
      </c>
      <c r="F2551" s="12">
        <v>0</v>
      </c>
      <c r="G2551" s="12">
        <v>3</v>
      </c>
      <c r="H2551" s="2" t="str">
        <f>INDEX(foe_table!$A$2:$A$78,MATCH(IF(B2551=0,I2550,B2551),foe_table!$B$2:$B$78,0))</f>
        <v>Education</v>
      </c>
      <c r="I2551" s="2" t="str">
        <f t="shared" si="39"/>
        <v>Curriculum and Education Studies</v>
      </c>
    </row>
    <row r="2552" spans="2:9">
      <c r="B2552" s="52" t="s">
        <v>88</v>
      </c>
      <c r="C2552" s="11" t="s">
        <v>0</v>
      </c>
      <c r="D2552" s="12">
        <v>0</v>
      </c>
      <c r="E2552" s="12">
        <v>0</v>
      </c>
      <c r="F2552" s="12">
        <v>0</v>
      </c>
      <c r="G2552" s="12">
        <v>0</v>
      </c>
      <c r="H2552" s="2" t="str">
        <f>INDEX(foe_table!$A$2:$A$78,MATCH(IF(B2552=0,I2551,B2552),foe_table!$B$2:$B$78,0))</f>
        <v>Education</v>
      </c>
      <c r="I2552" s="2" t="str">
        <f t="shared" si="39"/>
        <v>Other Education</v>
      </c>
    </row>
    <row r="2553" spans="2:9">
      <c r="B2553" s="53"/>
      <c r="C2553" s="11" t="s">
        <v>1</v>
      </c>
      <c r="D2553" s="12">
        <v>0</v>
      </c>
      <c r="E2553" s="12">
        <v>0</v>
      </c>
      <c r="F2553" s="12">
        <v>0</v>
      </c>
      <c r="G2553" s="12">
        <v>0</v>
      </c>
      <c r="H2553" s="2" t="str">
        <f>INDEX(foe_table!$A$2:$A$78,MATCH(IF(B2553=0,I2552,B2553),foe_table!$B$2:$B$78,0))</f>
        <v>Education</v>
      </c>
      <c r="I2553" s="2" t="str">
        <f t="shared" si="39"/>
        <v>Other Education</v>
      </c>
    </row>
    <row r="2554" spans="2:9">
      <c r="B2554" s="53"/>
      <c r="C2554" s="11" t="s">
        <v>2</v>
      </c>
      <c r="D2554" s="12">
        <v>0</v>
      </c>
      <c r="E2554" s="12">
        <v>0</v>
      </c>
      <c r="F2554" s="12">
        <v>0</v>
      </c>
      <c r="G2554" s="12">
        <v>0</v>
      </c>
      <c r="H2554" s="2" t="str">
        <f>INDEX(foe_table!$A$2:$A$78,MATCH(IF(B2554=0,I2553,B2554),foe_table!$B$2:$B$78,0))</f>
        <v>Education</v>
      </c>
      <c r="I2554" s="2" t="str">
        <f t="shared" si="39"/>
        <v>Other Education</v>
      </c>
    </row>
    <row r="2555" spans="2:9">
      <c r="B2555" s="53"/>
      <c r="C2555" s="11" t="s">
        <v>142</v>
      </c>
      <c r="D2555" s="12">
        <v>0</v>
      </c>
      <c r="E2555" s="12">
        <v>0</v>
      </c>
      <c r="F2555" s="12">
        <v>0</v>
      </c>
      <c r="G2555" s="12">
        <v>4</v>
      </c>
      <c r="H2555" s="2" t="str">
        <f>INDEX(foe_table!$A$2:$A$78,MATCH(IF(B2555=0,I2554,B2555),foe_table!$B$2:$B$78,0))</f>
        <v>Education</v>
      </c>
      <c r="I2555" s="2" t="str">
        <f t="shared" si="39"/>
        <v>Other Education</v>
      </c>
    </row>
    <row r="2556" spans="2:9">
      <c r="B2556" s="53"/>
      <c r="C2556" s="11" t="s">
        <v>143</v>
      </c>
      <c r="D2556" s="12">
        <v>0</v>
      </c>
      <c r="E2556" s="12">
        <v>0</v>
      </c>
      <c r="F2556" s="12">
        <v>0</v>
      </c>
      <c r="G2556" s="12">
        <v>0</v>
      </c>
      <c r="H2556" s="2" t="str">
        <f>INDEX(foe_table!$A$2:$A$78,MATCH(IF(B2556=0,I2555,B2556),foe_table!$B$2:$B$78,0))</f>
        <v>Education</v>
      </c>
      <c r="I2556" s="2" t="str">
        <f t="shared" si="39"/>
        <v>Other Education</v>
      </c>
    </row>
    <row r="2557" spans="2:9">
      <c r="B2557" s="53"/>
      <c r="C2557" s="11" t="s">
        <v>3</v>
      </c>
      <c r="D2557" s="12">
        <v>0</v>
      </c>
      <c r="E2557" s="12">
        <v>0</v>
      </c>
      <c r="F2557" s="12">
        <v>0</v>
      </c>
      <c r="G2557" s="12">
        <v>0</v>
      </c>
      <c r="H2557" s="2" t="str">
        <f>INDEX(foe_table!$A$2:$A$78,MATCH(IF(B2557=0,I2556,B2557),foe_table!$B$2:$B$78,0))</f>
        <v>Education</v>
      </c>
      <c r="I2557" s="2" t="str">
        <f t="shared" si="39"/>
        <v>Other Education</v>
      </c>
    </row>
    <row r="2558" spans="2:9">
      <c r="B2558" s="53"/>
      <c r="C2558" s="11" t="s">
        <v>144</v>
      </c>
      <c r="D2558" s="12">
        <v>0</v>
      </c>
      <c r="E2558" s="12">
        <v>0</v>
      </c>
      <c r="F2558" s="12">
        <v>0</v>
      </c>
      <c r="G2558" s="12">
        <v>0</v>
      </c>
      <c r="H2558" s="2" t="str">
        <f>INDEX(foe_table!$A$2:$A$78,MATCH(IF(B2558=0,I2557,B2558),foe_table!$B$2:$B$78,0))</f>
        <v>Education</v>
      </c>
      <c r="I2558" s="2" t="str">
        <f t="shared" si="39"/>
        <v>Other Education</v>
      </c>
    </row>
    <row r="2559" spans="2:9">
      <c r="B2559" s="53"/>
      <c r="C2559" s="11" t="s">
        <v>145</v>
      </c>
      <c r="D2559" s="12">
        <v>0</v>
      </c>
      <c r="E2559" s="12">
        <v>0</v>
      </c>
      <c r="F2559" s="12">
        <v>0</v>
      </c>
      <c r="G2559" s="12">
        <v>0</v>
      </c>
      <c r="H2559" s="2" t="str">
        <f>INDEX(foe_table!$A$2:$A$78,MATCH(IF(B2559=0,I2558,B2559),foe_table!$B$2:$B$78,0))</f>
        <v>Education</v>
      </c>
      <c r="I2559" s="2" t="str">
        <f t="shared" si="39"/>
        <v>Other Education</v>
      </c>
    </row>
    <row r="2560" spans="2:9">
      <c r="B2560" s="53"/>
      <c r="C2560" s="11" t="s">
        <v>146</v>
      </c>
      <c r="D2560" s="12">
        <v>0</v>
      </c>
      <c r="E2560" s="12">
        <v>0</v>
      </c>
      <c r="F2560" s="12">
        <v>0</v>
      </c>
      <c r="G2560" s="12">
        <v>0</v>
      </c>
      <c r="H2560" s="2" t="str">
        <f>INDEX(foe_table!$A$2:$A$78,MATCH(IF(B2560=0,I2559,B2560),foe_table!$B$2:$B$78,0))</f>
        <v>Education</v>
      </c>
      <c r="I2560" s="2" t="str">
        <f t="shared" si="39"/>
        <v>Other Education</v>
      </c>
    </row>
    <row r="2561" spans="2:9">
      <c r="B2561" s="53"/>
      <c r="C2561" s="11" t="s">
        <v>147</v>
      </c>
      <c r="D2561" s="12">
        <v>0</v>
      </c>
      <c r="E2561" s="12">
        <v>0</v>
      </c>
      <c r="F2561" s="12">
        <v>0</v>
      </c>
      <c r="G2561" s="12">
        <v>0</v>
      </c>
      <c r="H2561" s="2" t="str">
        <f>INDEX(foe_table!$A$2:$A$78,MATCH(IF(B2561=0,I2560,B2561),foe_table!$B$2:$B$78,0))</f>
        <v>Education</v>
      </c>
      <c r="I2561" s="2" t="str">
        <f t="shared" si="39"/>
        <v>Other Education</v>
      </c>
    </row>
    <row r="2562" spans="2:9">
      <c r="B2562" s="53"/>
      <c r="C2562" s="11" t="s">
        <v>148</v>
      </c>
      <c r="D2562" s="12">
        <v>0</v>
      </c>
      <c r="E2562" s="12">
        <v>0</v>
      </c>
      <c r="F2562" s="12">
        <v>0</v>
      </c>
      <c r="G2562" s="12">
        <v>0</v>
      </c>
      <c r="H2562" s="2" t="str">
        <f>INDEX(foe_table!$A$2:$A$78,MATCH(IF(B2562=0,I2561,B2562),foe_table!$B$2:$B$78,0))</f>
        <v>Education</v>
      </c>
      <c r="I2562" s="2" t="str">
        <f t="shared" si="39"/>
        <v>Other Education</v>
      </c>
    </row>
    <row r="2563" spans="2:9">
      <c r="B2563" s="53"/>
      <c r="C2563" s="11" t="s">
        <v>149</v>
      </c>
      <c r="D2563" s="12">
        <v>0</v>
      </c>
      <c r="E2563" s="12">
        <v>0</v>
      </c>
      <c r="F2563" s="12">
        <v>0</v>
      </c>
      <c r="G2563" s="12">
        <v>0</v>
      </c>
      <c r="H2563" s="2" t="str">
        <f>INDEX(foe_table!$A$2:$A$78,MATCH(IF(B2563=0,I2562,B2563),foe_table!$B$2:$B$78,0))</f>
        <v>Education</v>
      </c>
      <c r="I2563" s="2" t="str">
        <f t="shared" si="39"/>
        <v>Other Education</v>
      </c>
    </row>
    <row r="2564" spans="2:9">
      <c r="B2564" s="53"/>
      <c r="C2564" s="11" t="s">
        <v>150</v>
      </c>
      <c r="D2564" s="12">
        <v>0</v>
      </c>
      <c r="E2564" s="12">
        <v>0</v>
      </c>
      <c r="F2564" s="12">
        <v>0</v>
      </c>
      <c r="G2564" s="12">
        <v>0</v>
      </c>
      <c r="H2564" s="2" t="str">
        <f>INDEX(foe_table!$A$2:$A$78,MATCH(IF(B2564=0,I2563,B2564),foe_table!$B$2:$B$78,0))</f>
        <v>Education</v>
      </c>
      <c r="I2564" s="2" t="str">
        <f t="shared" si="39"/>
        <v>Other Education</v>
      </c>
    </row>
    <row r="2565" spans="2:9">
      <c r="B2565" s="53"/>
      <c r="C2565" s="11" t="s">
        <v>4</v>
      </c>
      <c r="D2565" s="12">
        <v>0</v>
      </c>
      <c r="E2565" s="12">
        <v>0</v>
      </c>
      <c r="F2565" s="12">
        <v>0</v>
      </c>
      <c r="G2565" s="12">
        <v>0</v>
      </c>
      <c r="H2565" s="2" t="str">
        <f>INDEX(foe_table!$A$2:$A$78,MATCH(IF(B2565=0,I2564,B2565),foe_table!$B$2:$B$78,0))</f>
        <v>Education</v>
      </c>
      <c r="I2565" s="2" t="str">
        <f t="shared" si="39"/>
        <v>Other Education</v>
      </c>
    </row>
    <row r="2566" spans="2:9">
      <c r="B2566" s="53"/>
      <c r="C2566" s="11" t="s">
        <v>151</v>
      </c>
      <c r="D2566" s="12">
        <v>0</v>
      </c>
      <c r="E2566" s="12">
        <v>0</v>
      </c>
      <c r="F2566" s="12">
        <v>0</v>
      </c>
      <c r="G2566" s="12">
        <v>0</v>
      </c>
      <c r="H2566" s="2" t="str">
        <f>INDEX(foe_table!$A$2:$A$78,MATCH(IF(B2566=0,I2565,B2566),foe_table!$B$2:$B$78,0))</f>
        <v>Education</v>
      </c>
      <c r="I2566" s="2" t="str">
        <f t="shared" si="39"/>
        <v>Other Education</v>
      </c>
    </row>
    <row r="2567" spans="2:9">
      <c r="B2567" s="53"/>
      <c r="C2567" s="11" t="s">
        <v>152</v>
      </c>
      <c r="D2567" s="12">
        <v>0</v>
      </c>
      <c r="E2567" s="12">
        <v>0</v>
      </c>
      <c r="F2567" s="12">
        <v>0</v>
      </c>
      <c r="G2567" s="12">
        <v>0</v>
      </c>
      <c r="H2567" s="2" t="str">
        <f>INDEX(foe_table!$A$2:$A$78,MATCH(IF(B2567=0,I2566,B2567),foe_table!$B$2:$B$78,0))</f>
        <v>Education</v>
      </c>
      <c r="I2567" s="2" t="str">
        <f t="shared" si="39"/>
        <v>Other Education</v>
      </c>
    </row>
    <row r="2568" spans="2:9">
      <c r="B2568" s="53"/>
      <c r="C2568" s="11" t="s">
        <v>153</v>
      </c>
      <c r="D2568" s="12">
        <v>0</v>
      </c>
      <c r="E2568" s="12">
        <v>0</v>
      </c>
      <c r="F2568" s="12">
        <v>0</v>
      </c>
      <c r="G2568" s="12">
        <v>0</v>
      </c>
      <c r="H2568" s="2" t="str">
        <f>INDEX(foe_table!$A$2:$A$78,MATCH(IF(B2568=0,I2567,B2568),foe_table!$B$2:$B$78,0))</f>
        <v>Education</v>
      </c>
      <c r="I2568" s="2" t="str">
        <f t="shared" si="39"/>
        <v>Other Education</v>
      </c>
    </row>
    <row r="2569" spans="2:9">
      <c r="B2569" s="53"/>
      <c r="C2569" s="11" t="s">
        <v>154</v>
      </c>
      <c r="D2569" s="12">
        <v>0</v>
      </c>
      <c r="E2569" s="12">
        <v>0</v>
      </c>
      <c r="F2569" s="12">
        <v>0</v>
      </c>
      <c r="G2569" s="12">
        <v>0</v>
      </c>
      <c r="H2569" s="2" t="str">
        <f>INDEX(foe_table!$A$2:$A$78,MATCH(IF(B2569=0,I2568,B2569),foe_table!$B$2:$B$78,0))</f>
        <v>Education</v>
      </c>
      <c r="I2569" s="2" t="str">
        <f t="shared" si="39"/>
        <v>Other Education</v>
      </c>
    </row>
    <row r="2570" spans="2:9">
      <c r="B2570" s="53"/>
      <c r="C2570" s="11" t="s">
        <v>5</v>
      </c>
      <c r="D2570" s="12">
        <v>0</v>
      </c>
      <c r="E2570" s="12">
        <v>0</v>
      </c>
      <c r="F2570" s="12">
        <v>0</v>
      </c>
      <c r="G2570" s="12">
        <v>0</v>
      </c>
      <c r="H2570" s="2" t="str">
        <f>INDEX(foe_table!$A$2:$A$78,MATCH(IF(B2570=0,I2569,B2570),foe_table!$B$2:$B$78,0))</f>
        <v>Education</v>
      </c>
      <c r="I2570" s="2" t="str">
        <f t="shared" si="39"/>
        <v>Other Education</v>
      </c>
    </row>
    <row r="2571" spans="2:9">
      <c r="B2571" s="53"/>
      <c r="C2571" s="11" t="s">
        <v>155</v>
      </c>
      <c r="D2571" s="12">
        <v>0</v>
      </c>
      <c r="E2571" s="12">
        <v>0</v>
      </c>
      <c r="F2571" s="12">
        <v>0</v>
      </c>
      <c r="G2571" s="12">
        <v>0</v>
      </c>
      <c r="H2571" s="2" t="str">
        <f>INDEX(foe_table!$A$2:$A$78,MATCH(IF(B2571=0,I2570,B2571),foe_table!$B$2:$B$78,0))</f>
        <v>Education</v>
      </c>
      <c r="I2571" s="2" t="str">
        <f t="shared" si="39"/>
        <v>Other Education</v>
      </c>
    </row>
    <row r="2572" spans="2:9">
      <c r="B2572" s="53"/>
      <c r="C2572" s="11" t="s">
        <v>156</v>
      </c>
      <c r="D2572" s="12">
        <v>0</v>
      </c>
      <c r="E2572" s="12">
        <v>0</v>
      </c>
      <c r="F2572" s="12">
        <v>0</v>
      </c>
      <c r="G2572" s="12">
        <v>0</v>
      </c>
      <c r="H2572" s="2" t="str">
        <f>INDEX(foe_table!$A$2:$A$78,MATCH(IF(B2572=0,I2571,B2572),foe_table!$B$2:$B$78,0))</f>
        <v>Education</v>
      </c>
      <c r="I2572" s="2" t="str">
        <f t="shared" si="39"/>
        <v>Other Education</v>
      </c>
    </row>
    <row r="2573" spans="2:9">
      <c r="B2573" s="53"/>
      <c r="C2573" s="11" t="s">
        <v>6</v>
      </c>
      <c r="D2573" s="12">
        <v>0</v>
      </c>
      <c r="E2573" s="12">
        <v>0</v>
      </c>
      <c r="F2573" s="12">
        <v>0</v>
      </c>
      <c r="G2573" s="12">
        <v>0</v>
      </c>
      <c r="H2573" s="2" t="str">
        <f>INDEX(foe_table!$A$2:$A$78,MATCH(IF(B2573=0,I2572,B2573),foe_table!$B$2:$B$78,0))</f>
        <v>Education</v>
      </c>
      <c r="I2573" s="2" t="str">
        <f t="shared" si="39"/>
        <v>Other Education</v>
      </c>
    </row>
    <row r="2574" spans="2:9">
      <c r="B2574" s="53"/>
      <c r="C2574" s="11" t="s">
        <v>7</v>
      </c>
      <c r="D2574" s="12">
        <v>0</v>
      </c>
      <c r="E2574" s="12">
        <v>0</v>
      </c>
      <c r="F2574" s="12">
        <v>4</v>
      </c>
      <c r="G2574" s="12">
        <v>8</v>
      </c>
      <c r="H2574" s="2" t="str">
        <f>INDEX(foe_table!$A$2:$A$78,MATCH(IF(B2574=0,I2573,B2574),foe_table!$B$2:$B$78,0))</f>
        <v>Education</v>
      </c>
      <c r="I2574" s="2" t="str">
        <f t="shared" si="39"/>
        <v>Other Education</v>
      </c>
    </row>
    <row r="2575" spans="2:9">
      <c r="B2575" s="53"/>
      <c r="C2575" s="11" t="s">
        <v>157</v>
      </c>
      <c r="D2575" s="12">
        <v>0</v>
      </c>
      <c r="E2575" s="12">
        <v>0</v>
      </c>
      <c r="F2575" s="12">
        <v>0</v>
      </c>
      <c r="G2575" s="12">
        <v>0</v>
      </c>
      <c r="H2575" s="2" t="str">
        <f>INDEX(foe_table!$A$2:$A$78,MATCH(IF(B2575=0,I2574,B2575),foe_table!$B$2:$B$78,0))</f>
        <v>Education</v>
      </c>
      <c r="I2575" s="2" t="str">
        <f t="shared" si="39"/>
        <v>Other Education</v>
      </c>
    </row>
    <row r="2576" spans="2:9">
      <c r="B2576" s="53"/>
      <c r="C2576" s="11" t="s">
        <v>8</v>
      </c>
      <c r="D2576" s="12">
        <v>0</v>
      </c>
      <c r="E2576" s="12">
        <v>0</v>
      </c>
      <c r="F2576" s="12">
        <v>0</v>
      </c>
      <c r="G2576" s="12">
        <v>0</v>
      </c>
      <c r="H2576" s="2" t="str">
        <f>INDEX(foe_table!$A$2:$A$78,MATCH(IF(B2576=0,I2575,B2576),foe_table!$B$2:$B$78,0))</f>
        <v>Education</v>
      </c>
      <c r="I2576" s="2" t="str">
        <f t="shared" si="39"/>
        <v>Other Education</v>
      </c>
    </row>
    <row r="2577" spans="2:9">
      <c r="B2577" s="53"/>
      <c r="C2577" s="11" t="s">
        <v>158</v>
      </c>
      <c r="D2577" s="12">
        <v>0</v>
      </c>
      <c r="E2577" s="12">
        <v>0</v>
      </c>
      <c r="F2577" s="12">
        <v>0</v>
      </c>
      <c r="G2577" s="12">
        <v>0</v>
      </c>
      <c r="H2577" s="2" t="str">
        <f>INDEX(foe_table!$A$2:$A$78,MATCH(IF(B2577=0,I2576,B2577),foe_table!$B$2:$B$78,0))</f>
        <v>Education</v>
      </c>
      <c r="I2577" s="2" t="str">
        <f t="shared" si="39"/>
        <v>Other Education</v>
      </c>
    </row>
    <row r="2578" spans="2:9">
      <c r="B2578" s="53"/>
      <c r="C2578" s="11" t="s">
        <v>159</v>
      </c>
      <c r="D2578" s="12">
        <v>0</v>
      </c>
      <c r="E2578" s="12">
        <v>0</v>
      </c>
      <c r="F2578" s="12">
        <v>0</v>
      </c>
      <c r="G2578" s="12">
        <v>0</v>
      </c>
      <c r="H2578" s="2" t="str">
        <f>INDEX(foe_table!$A$2:$A$78,MATCH(IF(B2578=0,I2577,B2578),foe_table!$B$2:$B$78,0))</f>
        <v>Education</v>
      </c>
      <c r="I2578" s="2" t="str">
        <f t="shared" ref="I2578:I2641" si="40">IF(B2578=0,I2577,B2578)</f>
        <v>Other Education</v>
      </c>
    </row>
    <row r="2579" spans="2:9">
      <c r="B2579" s="53"/>
      <c r="C2579" s="11" t="s">
        <v>9</v>
      </c>
      <c r="D2579" s="12">
        <v>0</v>
      </c>
      <c r="E2579" s="12">
        <v>0</v>
      </c>
      <c r="F2579" s="12">
        <v>0</v>
      </c>
      <c r="G2579" s="12">
        <v>0</v>
      </c>
      <c r="H2579" s="2" t="str">
        <f>INDEX(foe_table!$A$2:$A$78,MATCH(IF(B2579=0,I2578,B2579),foe_table!$B$2:$B$78,0))</f>
        <v>Education</v>
      </c>
      <c r="I2579" s="2" t="str">
        <f t="shared" si="40"/>
        <v>Other Education</v>
      </c>
    </row>
    <row r="2580" spans="2:9">
      <c r="B2580" s="53"/>
      <c r="C2580" s="11" t="s">
        <v>160</v>
      </c>
      <c r="D2580" s="12">
        <v>0</v>
      </c>
      <c r="E2580" s="12">
        <v>0</v>
      </c>
      <c r="F2580" s="12">
        <v>0</v>
      </c>
      <c r="G2580" s="12">
        <v>0</v>
      </c>
      <c r="H2580" s="2" t="str">
        <f>INDEX(foe_table!$A$2:$A$78,MATCH(IF(B2580=0,I2579,B2580),foe_table!$B$2:$B$78,0))</f>
        <v>Education</v>
      </c>
      <c r="I2580" s="2" t="str">
        <f t="shared" si="40"/>
        <v>Other Education</v>
      </c>
    </row>
    <row r="2581" spans="2:9">
      <c r="B2581" s="53"/>
      <c r="C2581" s="11" t="s">
        <v>10</v>
      </c>
      <c r="D2581" s="12">
        <v>0</v>
      </c>
      <c r="E2581" s="12">
        <v>0</v>
      </c>
      <c r="F2581" s="12">
        <v>0</v>
      </c>
      <c r="G2581" s="12">
        <v>0</v>
      </c>
      <c r="H2581" s="2" t="str">
        <f>INDEX(foe_table!$A$2:$A$78,MATCH(IF(B2581=0,I2580,B2581),foe_table!$B$2:$B$78,0))</f>
        <v>Education</v>
      </c>
      <c r="I2581" s="2" t="str">
        <f t="shared" si="40"/>
        <v>Other Education</v>
      </c>
    </row>
    <row r="2582" spans="2:9">
      <c r="B2582" s="53"/>
      <c r="C2582" s="11" t="s">
        <v>161</v>
      </c>
      <c r="D2582" s="12">
        <v>0</v>
      </c>
      <c r="E2582" s="12">
        <v>0</v>
      </c>
      <c r="F2582" s="12">
        <v>0</v>
      </c>
      <c r="G2582" s="12">
        <v>0</v>
      </c>
      <c r="H2582" s="2" t="str">
        <f>INDEX(foe_table!$A$2:$A$78,MATCH(IF(B2582=0,I2581,B2582),foe_table!$B$2:$B$78,0))</f>
        <v>Education</v>
      </c>
      <c r="I2582" s="2" t="str">
        <f t="shared" si="40"/>
        <v>Other Education</v>
      </c>
    </row>
    <row r="2583" spans="2:9">
      <c r="B2583" s="53"/>
      <c r="C2583" s="11" t="s">
        <v>162</v>
      </c>
      <c r="D2583" s="12">
        <v>0</v>
      </c>
      <c r="E2583" s="12">
        <v>0</v>
      </c>
      <c r="F2583" s="12">
        <v>0</v>
      </c>
      <c r="G2583" s="12">
        <v>0</v>
      </c>
      <c r="H2583" s="2" t="str">
        <f>INDEX(foe_table!$A$2:$A$78,MATCH(IF(B2583=0,I2582,B2583),foe_table!$B$2:$B$78,0))</f>
        <v>Education</v>
      </c>
      <c r="I2583" s="2" t="str">
        <f t="shared" si="40"/>
        <v>Other Education</v>
      </c>
    </row>
    <row r="2584" spans="2:9">
      <c r="B2584" s="53"/>
      <c r="C2584" s="11" t="s">
        <v>163</v>
      </c>
      <c r="D2584" s="12">
        <v>0</v>
      </c>
      <c r="E2584" s="12">
        <v>0</v>
      </c>
      <c r="F2584" s="12">
        <v>0</v>
      </c>
      <c r="G2584" s="12">
        <v>0</v>
      </c>
      <c r="H2584" s="2" t="str">
        <f>INDEX(foe_table!$A$2:$A$78,MATCH(IF(B2584=0,I2583,B2584),foe_table!$B$2:$B$78,0))</f>
        <v>Education</v>
      </c>
      <c r="I2584" s="2" t="str">
        <f t="shared" si="40"/>
        <v>Other Education</v>
      </c>
    </row>
    <row r="2585" spans="2:9">
      <c r="B2585" s="53"/>
      <c r="C2585" s="11" t="s">
        <v>11</v>
      </c>
      <c r="D2585" s="12">
        <v>0</v>
      </c>
      <c r="E2585" s="12">
        <v>0</v>
      </c>
      <c r="F2585" s="12">
        <v>0</v>
      </c>
      <c r="G2585" s="12">
        <v>0</v>
      </c>
      <c r="H2585" s="2" t="str">
        <f>INDEX(foe_table!$A$2:$A$78,MATCH(IF(B2585=0,I2584,B2585),foe_table!$B$2:$B$78,0))</f>
        <v>Education</v>
      </c>
      <c r="I2585" s="2" t="str">
        <f t="shared" si="40"/>
        <v>Other Education</v>
      </c>
    </row>
    <row r="2586" spans="2:9">
      <c r="B2586" s="53"/>
      <c r="C2586" s="11" t="s">
        <v>164</v>
      </c>
      <c r="D2586" s="12">
        <v>0</v>
      </c>
      <c r="E2586" s="12">
        <v>0</v>
      </c>
      <c r="F2586" s="12">
        <v>0</v>
      </c>
      <c r="G2586" s="12">
        <v>0</v>
      </c>
      <c r="H2586" s="2" t="str">
        <f>INDEX(foe_table!$A$2:$A$78,MATCH(IF(B2586=0,I2585,B2586),foe_table!$B$2:$B$78,0))</f>
        <v>Education</v>
      </c>
      <c r="I2586" s="2" t="str">
        <f t="shared" si="40"/>
        <v>Other Education</v>
      </c>
    </row>
    <row r="2587" spans="2:9">
      <c r="B2587" s="53"/>
      <c r="C2587" s="11" t="s">
        <v>12</v>
      </c>
      <c r="D2587" s="12">
        <v>0</v>
      </c>
      <c r="E2587" s="12">
        <v>0</v>
      </c>
      <c r="F2587" s="12">
        <v>0</v>
      </c>
      <c r="G2587" s="12">
        <v>0</v>
      </c>
      <c r="H2587" s="2" t="str">
        <f>INDEX(foe_table!$A$2:$A$78,MATCH(IF(B2587=0,I2586,B2587),foe_table!$B$2:$B$78,0))</f>
        <v>Education</v>
      </c>
      <c r="I2587" s="2" t="str">
        <f t="shared" si="40"/>
        <v>Other Education</v>
      </c>
    </row>
    <row r="2588" spans="2:9">
      <c r="B2588" s="53"/>
      <c r="C2588" s="11" t="s">
        <v>165</v>
      </c>
      <c r="D2588" s="12">
        <v>0</v>
      </c>
      <c r="E2588" s="12">
        <v>0</v>
      </c>
      <c r="F2588" s="12">
        <v>0</v>
      </c>
      <c r="G2588" s="12">
        <v>0</v>
      </c>
      <c r="H2588" s="2" t="str">
        <f>INDEX(foe_table!$A$2:$A$78,MATCH(IF(B2588=0,I2587,B2588),foe_table!$B$2:$B$78,0))</f>
        <v>Education</v>
      </c>
      <c r="I2588" s="2" t="str">
        <f t="shared" si="40"/>
        <v>Other Education</v>
      </c>
    </row>
    <row r="2589" spans="2:9">
      <c r="B2589" s="53"/>
      <c r="C2589" s="11" t="s">
        <v>13</v>
      </c>
      <c r="D2589" s="12">
        <v>0</v>
      </c>
      <c r="E2589" s="12">
        <v>0</v>
      </c>
      <c r="F2589" s="12">
        <v>0</v>
      </c>
      <c r="G2589" s="12">
        <v>0</v>
      </c>
      <c r="H2589" s="2" t="str">
        <f>INDEX(foe_table!$A$2:$A$78,MATCH(IF(B2589=0,I2588,B2589),foe_table!$B$2:$B$78,0))</f>
        <v>Education</v>
      </c>
      <c r="I2589" s="2" t="str">
        <f t="shared" si="40"/>
        <v>Other Education</v>
      </c>
    </row>
    <row r="2590" spans="2:9">
      <c r="B2590" s="53"/>
      <c r="C2590" s="11" t="s">
        <v>166</v>
      </c>
      <c r="D2590" s="12">
        <v>0</v>
      </c>
      <c r="E2590" s="12">
        <v>0</v>
      </c>
      <c r="F2590" s="12">
        <v>0</v>
      </c>
      <c r="G2590" s="12">
        <v>0</v>
      </c>
      <c r="H2590" s="2" t="str">
        <f>INDEX(foe_table!$A$2:$A$78,MATCH(IF(B2590=0,I2589,B2590),foe_table!$B$2:$B$78,0))</f>
        <v>Education</v>
      </c>
      <c r="I2590" s="2" t="str">
        <f t="shared" si="40"/>
        <v>Other Education</v>
      </c>
    </row>
    <row r="2591" spans="2:9">
      <c r="B2591" s="53"/>
      <c r="C2591" s="11" t="s">
        <v>14</v>
      </c>
      <c r="D2591" s="12">
        <v>0</v>
      </c>
      <c r="E2591" s="12">
        <v>0</v>
      </c>
      <c r="F2591" s="12">
        <v>0</v>
      </c>
      <c r="G2591" s="12">
        <v>0</v>
      </c>
      <c r="H2591" s="2" t="str">
        <f>INDEX(foe_table!$A$2:$A$78,MATCH(IF(B2591=0,I2590,B2591),foe_table!$B$2:$B$78,0))</f>
        <v>Education</v>
      </c>
      <c r="I2591" s="2" t="str">
        <f t="shared" si="40"/>
        <v>Other Education</v>
      </c>
    </row>
    <row r="2592" spans="2:9">
      <c r="B2592" s="53"/>
      <c r="C2592" s="11" t="s">
        <v>167</v>
      </c>
      <c r="D2592" s="12">
        <v>0</v>
      </c>
      <c r="E2592" s="12">
        <v>0</v>
      </c>
      <c r="F2592" s="12">
        <v>0</v>
      </c>
      <c r="G2592" s="12">
        <v>0</v>
      </c>
      <c r="H2592" s="2" t="str">
        <f>INDEX(foe_table!$A$2:$A$78,MATCH(IF(B2592=0,I2591,B2592),foe_table!$B$2:$B$78,0))</f>
        <v>Education</v>
      </c>
      <c r="I2592" s="2" t="str">
        <f t="shared" si="40"/>
        <v>Other Education</v>
      </c>
    </row>
    <row r="2593" spans="2:9">
      <c r="B2593" s="53"/>
      <c r="C2593" s="11" t="s">
        <v>15</v>
      </c>
      <c r="D2593" s="12">
        <v>0</v>
      </c>
      <c r="E2593" s="12">
        <v>0</v>
      </c>
      <c r="F2593" s="12">
        <v>0</v>
      </c>
      <c r="G2593" s="12">
        <v>0</v>
      </c>
      <c r="H2593" s="2" t="str">
        <f>INDEX(foe_table!$A$2:$A$78,MATCH(IF(B2593=0,I2592,B2593),foe_table!$B$2:$B$78,0))</f>
        <v>Education</v>
      </c>
      <c r="I2593" s="2" t="str">
        <f t="shared" si="40"/>
        <v>Other Education</v>
      </c>
    </row>
    <row r="2594" spans="2:9">
      <c r="B2594" s="53"/>
      <c r="C2594" s="11" t="s">
        <v>168</v>
      </c>
      <c r="D2594" s="12">
        <v>0</v>
      </c>
      <c r="E2594" s="12">
        <v>0</v>
      </c>
      <c r="F2594" s="12">
        <v>0</v>
      </c>
      <c r="G2594" s="12">
        <v>0</v>
      </c>
      <c r="H2594" s="2" t="str">
        <f>INDEX(foe_table!$A$2:$A$78,MATCH(IF(B2594=0,I2593,B2594),foe_table!$B$2:$B$78,0))</f>
        <v>Education</v>
      </c>
      <c r="I2594" s="2" t="str">
        <f t="shared" si="40"/>
        <v>Other Education</v>
      </c>
    </row>
    <row r="2595" spans="2:9">
      <c r="B2595" s="53"/>
      <c r="C2595" s="11" t="s">
        <v>16</v>
      </c>
      <c r="D2595" s="12">
        <v>0</v>
      </c>
      <c r="E2595" s="12">
        <v>0</v>
      </c>
      <c r="F2595" s="12">
        <v>0</v>
      </c>
      <c r="G2595" s="12">
        <v>0</v>
      </c>
      <c r="H2595" s="2" t="str">
        <f>INDEX(foe_table!$A$2:$A$78,MATCH(IF(B2595=0,I2594,B2595),foe_table!$B$2:$B$78,0))</f>
        <v>Education</v>
      </c>
      <c r="I2595" s="2" t="str">
        <f t="shared" si="40"/>
        <v>Other Education</v>
      </c>
    </row>
    <row r="2596" spans="2:9">
      <c r="B2596" s="53"/>
      <c r="C2596" s="11" t="s">
        <v>17</v>
      </c>
      <c r="D2596" s="12">
        <v>0</v>
      </c>
      <c r="E2596" s="12">
        <v>0</v>
      </c>
      <c r="F2596" s="12">
        <v>0</v>
      </c>
      <c r="G2596" s="12">
        <v>0</v>
      </c>
      <c r="H2596" s="2" t="str">
        <f>INDEX(foe_table!$A$2:$A$78,MATCH(IF(B2596=0,I2595,B2596),foe_table!$B$2:$B$78,0))</f>
        <v>Education</v>
      </c>
      <c r="I2596" s="2" t="str">
        <f t="shared" si="40"/>
        <v>Other Education</v>
      </c>
    </row>
    <row r="2597" spans="2:9">
      <c r="B2597" s="53"/>
      <c r="C2597" s="11" t="s">
        <v>18</v>
      </c>
      <c r="D2597" s="12">
        <v>0</v>
      </c>
      <c r="E2597" s="12">
        <v>0</v>
      </c>
      <c r="F2597" s="12">
        <v>0</v>
      </c>
      <c r="G2597" s="12">
        <v>0</v>
      </c>
      <c r="H2597" s="2" t="str">
        <f>INDEX(foe_table!$A$2:$A$78,MATCH(IF(B2597=0,I2596,B2597),foe_table!$B$2:$B$78,0))</f>
        <v>Education</v>
      </c>
      <c r="I2597" s="2" t="str">
        <f t="shared" si="40"/>
        <v>Other Education</v>
      </c>
    </row>
    <row r="2598" spans="2:9">
      <c r="B2598" s="53"/>
      <c r="C2598" s="11" t="s">
        <v>19</v>
      </c>
      <c r="D2598" s="12">
        <v>0</v>
      </c>
      <c r="E2598" s="12">
        <v>0</v>
      </c>
      <c r="F2598" s="12">
        <v>0</v>
      </c>
      <c r="G2598" s="12">
        <v>0</v>
      </c>
      <c r="H2598" s="2" t="str">
        <f>INDEX(foe_table!$A$2:$A$78,MATCH(IF(B2598=0,I2597,B2598),foe_table!$B$2:$B$78,0))</f>
        <v>Education</v>
      </c>
      <c r="I2598" s="2" t="str">
        <f t="shared" si="40"/>
        <v>Other Education</v>
      </c>
    </row>
    <row r="2599" spans="2:9">
      <c r="B2599" s="53"/>
      <c r="C2599" s="11" t="s">
        <v>169</v>
      </c>
      <c r="D2599" s="12">
        <v>0</v>
      </c>
      <c r="E2599" s="12">
        <v>0</v>
      </c>
      <c r="F2599" s="12">
        <v>0</v>
      </c>
      <c r="G2599" s="12">
        <v>0</v>
      </c>
      <c r="H2599" s="2" t="str">
        <f>INDEX(foe_table!$A$2:$A$78,MATCH(IF(B2599=0,I2598,B2599),foe_table!$B$2:$B$78,0))</f>
        <v>Education</v>
      </c>
      <c r="I2599" s="2" t="str">
        <f t="shared" si="40"/>
        <v>Other Education</v>
      </c>
    </row>
    <row r="2600" spans="2:9">
      <c r="B2600" s="53"/>
      <c r="C2600" s="11" t="s">
        <v>20</v>
      </c>
      <c r="D2600" s="12">
        <v>0</v>
      </c>
      <c r="E2600" s="12">
        <v>0</v>
      </c>
      <c r="F2600" s="12">
        <v>0</v>
      </c>
      <c r="G2600" s="12">
        <v>0</v>
      </c>
      <c r="H2600" s="2" t="str">
        <f>INDEX(foe_table!$A$2:$A$78,MATCH(IF(B2600=0,I2599,B2600),foe_table!$B$2:$B$78,0))</f>
        <v>Education</v>
      </c>
      <c r="I2600" s="2" t="str">
        <f t="shared" si="40"/>
        <v>Other Education</v>
      </c>
    </row>
    <row r="2601" spans="2:9">
      <c r="B2601" s="53"/>
      <c r="C2601" s="11" t="s">
        <v>21</v>
      </c>
      <c r="D2601" s="12">
        <v>0</v>
      </c>
      <c r="E2601" s="12">
        <v>0</v>
      </c>
      <c r="F2601" s="12">
        <v>0</v>
      </c>
      <c r="G2601" s="12">
        <v>0</v>
      </c>
      <c r="H2601" s="2" t="str">
        <f>INDEX(foe_table!$A$2:$A$78,MATCH(IF(B2601=0,I2600,B2601),foe_table!$B$2:$B$78,0))</f>
        <v>Education</v>
      </c>
      <c r="I2601" s="2" t="str">
        <f t="shared" si="40"/>
        <v>Other Education</v>
      </c>
    </row>
    <row r="2602" spans="2:9">
      <c r="B2602" s="53"/>
      <c r="C2602" s="11" t="s">
        <v>170</v>
      </c>
      <c r="D2602" s="12">
        <v>0</v>
      </c>
      <c r="E2602" s="12">
        <v>0</v>
      </c>
      <c r="F2602" s="12">
        <v>0</v>
      </c>
      <c r="G2602" s="12">
        <v>0</v>
      </c>
      <c r="H2602" s="2" t="str">
        <f>INDEX(foe_table!$A$2:$A$78,MATCH(IF(B2602=0,I2601,B2602),foe_table!$B$2:$B$78,0))</f>
        <v>Education</v>
      </c>
      <c r="I2602" s="2" t="str">
        <f t="shared" si="40"/>
        <v>Other Education</v>
      </c>
    </row>
    <row r="2603" spans="2:9">
      <c r="B2603" s="53"/>
      <c r="C2603" s="11" t="s">
        <v>22</v>
      </c>
      <c r="D2603" s="12">
        <v>0</v>
      </c>
      <c r="E2603" s="12">
        <v>0</v>
      </c>
      <c r="F2603" s="12">
        <v>0</v>
      </c>
      <c r="G2603" s="12">
        <v>0</v>
      </c>
      <c r="H2603" s="2" t="str">
        <f>INDEX(foe_table!$A$2:$A$78,MATCH(IF(B2603=0,I2602,B2603),foe_table!$B$2:$B$78,0))</f>
        <v>Education</v>
      </c>
      <c r="I2603" s="2" t="str">
        <f t="shared" si="40"/>
        <v>Other Education</v>
      </c>
    </row>
    <row r="2604" spans="2:9">
      <c r="B2604" s="53"/>
      <c r="C2604" s="11" t="s">
        <v>23</v>
      </c>
      <c r="D2604" s="12">
        <v>0</v>
      </c>
      <c r="E2604" s="12">
        <v>0</v>
      </c>
      <c r="F2604" s="12">
        <v>0</v>
      </c>
      <c r="G2604" s="12">
        <v>0</v>
      </c>
      <c r="H2604" s="2" t="str">
        <f>INDEX(foe_table!$A$2:$A$78,MATCH(IF(B2604=0,I2603,B2604),foe_table!$B$2:$B$78,0))</f>
        <v>Education</v>
      </c>
      <c r="I2604" s="2" t="str">
        <f t="shared" si="40"/>
        <v>Other Education</v>
      </c>
    </row>
    <row r="2605" spans="2:9">
      <c r="B2605" s="53"/>
      <c r="C2605" s="11" t="s">
        <v>24</v>
      </c>
      <c r="D2605" s="12">
        <v>0</v>
      </c>
      <c r="E2605" s="12">
        <v>0</v>
      </c>
      <c r="F2605" s="12">
        <v>0</v>
      </c>
      <c r="G2605" s="12">
        <v>3</v>
      </c>
      <c r="H2605" s="2" t="str">
        <f>INDEX(foe_table!$A$2:$A$78,MATCH(IF(B2605=0,I2604,B2605),foe_table!$B$2:$B$78,0))</f>
        <v>Education</v>
      </c>
      <c r="I2605" s="2" t="str">
        <f t="shared" si="40"/>
        <v>Other Education</v>
      </c>
    </row>
    <row r="2606" spans="2:9">
      <c r="B2606" s="52" t="s">
        <v>89</v>
      </c>
      <c r="C2606" s="11" t="s">
        <v>0</v>
      </c>
      <c r="D2606" s="12">
        <v>26</v>
      </c>
      <c r="E2606" s="12">
        <v>41</v>
      </c>
      <c r="F2606" s="12">
        <v>14</v>
      </c>
      <c r="G2606" s="12">
        <v>26</v>
      </c>
      <c r="H2606" s="2" t="str">
        <f>INDEX(foe_table!$A$2:$A$78,MATCH(IF(B2606=0,I2605,B2606),foe_table!$B$2:$B$78,0))</f>
        <v>Commerce</v>
      </c>
      <c r="I2606" s="2" t="str">
        <f t="shared" si="40"/>
        <v>Management and Commerce, nfd</v>
      </c>
    </row>
    <row r="2607" spans="2:9">
      <c r="B2607" s="53"/>
      <c r="C2607" s="11" t="s">
        <v>1</v>
      </c>
      <c r="D2607" s="12">
        <v>67</v>
      </c>
      <c r="E2607" s="12">
        <v>146</v>
      </c>
      <c r="F2607" s="12">
        <v>21</v>
      </c>
      <c r="G2607" s="12">
        <v>54</v>
      </c>
      <c r="H2607" s="2" t="str">
        <f>INDEX(foe_table!$A$2:$A$78,MATCH(IF(B2607=0,I2606,B2607),foe_table!$B$2:$B$78,0))</f>
        <v>Commerce</v>
      </c>
      <c r="I2607" s="2" t="str">
        <f t="shared" si="40"/>
        <v>Management and Commerce, nfd</v>
      </c>
    </row>
    <row r="2608" spans="2:9">
      <c r="B2608" s="53"/>
      <c r="C2608" s="11" t="s">
        <v>2</v>
      </c>
      <c r="D2608" s="12">
        <v>20</v>
      </c>
      <c r="E2608" s="12">
        <v>26</v>
      </c>
      <c r="F2608" s="12">
        <v>5</v>
      </c>
      <c r="G2608" s="12">
        <v>3</v>
      </c>
      <c r="H2608" s="2" t="str">
        <f>INDEX(foe_table!$A$2:$A$78,MATCH(IF(B2608=0,I2607,B2608),foe_table!$B$2:$B$78,0))</f>
        <v>Commerce</v>
      </c>
      <c r="I2608" s="2" t="str">
        <f t="shared" si="40"/>
        <v>Management and Commerce, nfd</v>
      </c>
    </row>
    <row r="2609" spans="2:9">
      <c r="B2609" s="53"/>
      <c r="C2609" s="11" t="s">
        <v>142</v>
      </c>
      <c r="D2609" s="12">
        <v>604</v>
      </c>
      <c r="E2609" s="12">
        <v>865</v>
      </c>
      <c r="F2609" s="12">
        <v>501</v>
      </c>
      <c r="G2609" s="12">
        <v>855</v>
      </c>
      <c r="H2609" s="2" t="str">
        <f>INDEX(foe_table!$A$2:$A$78,MATCH(IF(B2609=0,I2608,B2609),foe_table!$B$2:$B$78,0))</f>
        <v>Commerce</v>
      </c>
      <c r="I2609" s="2" t="str">
        <f t="shared" si="40"/>
        <v>Management and Commerce, nfd</v>
      </c>
    </row>
    <row r="2610" spans="2:9">
      <c r="B2610" s="53"/>
      <c r="C2610" s="11" t="s">
        <v>143</v>
      </c>
      <c r="D2610" s="12">
        <v>253</v>
      </c>
      <c r="E2610" s="12">
        <v>305</v>
      </c>
      <c r="F2610" s="12">
        <v>214</v>
      </c>
      <c r="G2610" s="12">
        <v>214</v>
      </c>
      <c r="H2610" s="2" t="str">
        <f>INDEX(foe_table!$A$2:$A$78,MATCH(IF(B2610=0,I2609,B2610),foe_table!$B$2:$B$78,0))</f>
        <v>Commerce</v>
      </c>
      <c r="I2610" s="2" t="str">
        <f t="shared" si="40"/>
        <v>Management and Commerce, nfd</v>
      </c>
    </row>
    <row r="2611" spans="2:9">
      <c r="B2611" s="53"/>
      <c r="C2611" s="11" t="s">
        <v>3</v>
      </c>
      <c r="D2611" s="12">
        <v>90</v>
      </c>
      <c r="E2611" s="12">
        <v>61</v>
      </c>
      <c r="F2611" s="12">
        <v>69</v>
      </c>
      <c r="G2611" s="12">
        <v>60</v>
      </c>
      <c r="H2611" s="2" t="str">
        <f>INDEX(foe_table!$A$2:$A$78,MATCH(IF(B2611=0,I2610,B2611),foe_table!$B$2:$B$78,0))</f>
        <v>Commerce</v>
      </c>
      <c r="I2611" s="2" t="str">
        <f t="shared" si="40"/>
        <v>Management and Commerce, nfd</v>
      </c>
    </row>
    <row r="2612" spans="2:9">
      <c r="B2612" s="53"/>
      <c r="C2612" s="11" t="s">
        <v>144</v>
      </c>
      <c r="D2612" s="12">
        <v>25</v>
      </c>
      <c r="E2612" s="12">
        <v>26</v>
      </c>
      <c r="F2612" s="12">
        <v>24</v>
      </c>
      <c r="G2612" s="12">
        <v>27</v>
      </c>
      <c r="H2612" s="2" t="str">
        <f>INDEX(foe_table!$A$2:$A$78,MATCH(IF(B2612=0,I2611,B2612),foe_table!$B$2:$B$78,0))</f>
        <v>Commerce</v>
      </c>
      <c r="I2612" s="2" t="str">
        <f t="shared" si="40"/>
        <v>Management and Commerce, nfd</v>
      </c>
    </row>
    <row r="2613" spans="2:9">
      <c r="B2613" s="53"/>
      <c r="C2613" s="11" t="s">
        <v>145</v>
      </c>
      <c r="D2613" s="12">
        <v>2671</v>
      </c>
      <c r="E2613" s="12">
        <v>2004</v>
      </c>
      <c r="F2613" s="12">
        <v>2302</v>
      </c>
      <c r="G2613" s="12">
        <v>1809</v>
      </c>
      <c r="H2613" s="2" t="str">
        <f>INDEX(foe_table!$A$2:$A$78,MATCH(IF(B2613=0,I2612,B2613),foe_table!$B$2:$B$78,0))</f>
        <v>Commerce</v>
      </c>
      <c r="I2613" s="2" t="str">
        <f t="shared" si="40"/>
        <v>Management and Commerce, nfd</v>
      </c>
    </row>
    <row r="2614" spans="2:9">
      <c r="B2614" s="53"/>
      <c r="C2614" s="11" t="s">
        <v>146</v>
      </c>
      <c r="D2614" s="12">
        <v>47</v>
      </c>
      <c r="E2614" s="12">
        <v>58</v>
      </c>
      <c r="F2614" s="12">
        <v>30</v>
      </c>
      <c r="G2614" s="12">
        <v>27</v>
      </c>
      <c r="H2614" s="2" t="str">
        <f>INDEX(foe_table!$A$2:$A$78,MATCH(IF(B2614=0,I2613,B2614),foe_table!$B$2:$B$78,0))</f>
        <v>Commerce</v>
      </c>
      <c r="I2614" s="2" t="str">
        <f t="shared" si="40"/>
        <v>Management and Commerce, nfd</v>
      </c>
    </row>
    <row r="2615" spans="2:9">
      <c r="B2615" s="53"/>
      <c r="C2615" s="11" t="s">
        <v>147</v>
      </c>
      <c r="D2615" s="12">
        <v>43</v>
      </c>
      <c r="E2615" s="12">
        <v>28</v>
      </c>
      <c r="F2615" s="12">
        <v>46</v>
      </c>
      <c r="G2615" s="12">
        <v>43</v>
      </c>
      <c r="H2615" s="2" t="str">
        <f>INDEX(foe_table!$A$2:$A$78,MATCH(IF(B2615=0,I2614,B2615),foe_table!$B$2:$B$78,0))</f>
        <v>Commerce</v>
      </c>
      <c r="I2615" s="2" t="str">
        <f t="shared" si="40"/>
        <v>Management and Commerce, nfd</v>
      </c>
    </row>
    <row r="2616" spans="2:9">
      <c r="B2616" s="53"/>
      <c r="C2616" s="11" t="s">
        <v>148</v>
      </c>
      <c r="D2616" s="12">
        <v>3</v>
      </c>
      <c r="E2616" s="12">
        <v>9</v>
      </c>
      <c r="F2616" s="12">
        <v>13</v>
      </c>
      <c r="G2616" s="12">
        <v>23</v>
      </c>
      <c r="H2616" s="2" t="str">
        <f>INDEX(foe_table!$A$2:$A$78,MATCH(IF(B2616=0,I2615,B2616),foe_table!$B$2:$B$78,0))</f>
        <v>Commerce</v>
      </c>
      <c r="I2616" s="2" t="str">
        <f t="shared" si="40"/>
        <v>Management and Commerce, nfd</v>
      </c>
    </row>
    <row r="2617" spans="2:9">
      <c r="B2617" s="53"/>
      <c r="C2617" s="11" t="s">
        <v>149</v>
      </c>
      <c r="D2617" s="12">
        <v>116</v>
      </c>
      <c r="E2617" s="12">
        <v>107</v>
      </c>
      <c r="F2617" s="12">
        <v>56</v>
      </c>
      <c r="G2617" s="12">
        <v>57</v>
      </c>
      <c r="H2617" s="2" t="str">
        <f>INDEX(foe_table!$A$2:$A$78,MATCH(IF(B2617=0,I2616,B2617),foe_table!$B$2:$B$78,0))</f>
        <v>Commerce</v>
      </c>
      <c r="I2617" s="2" t="str">
        <f t="shared" si="40"/>
        <v>Management and Commerce, nfd</v>
      </c>
    </row>
    <row r="2618" spans="2:9">
      <c r="B2618" s="53"/>
      <c r="C2618" s="11" t="s">
        <v>150</v>
      </c>
      <c r="D2618" s="12">
        <v>175</v>
      </c>
      <c r="E2618" s="12">
        <v>107</v>
      </c>
      <c r="F2618" s="12">
        <v>196</v>
      </c>
      <c r="G2618" s="12">
        <v>110</v>
      </c>
      <c r="H2618" s="2" t="str">
        <f>INDEX(foe_table!$A$2:$A$78,MATCH(IF(B2618=0,I2617,B2618),foe_table!$B$2:$B$78,0))</f>
        <v>Commerce</v>
      </c>
      <c r="I2618" s="2" t="str">
        <f t="shared" si="40"/>
        <v>Management and Commerce, nfd</v>
      </c>
    </row>
    <row r="2619" spans="2:9">
      <c r="B2619" s="53"/>
      <c r="C2619" s="11" t="s">
        <v>4</v>
      </c>
      <c r="D2619" s="12">
        <v>4</v>
      </c>
      <c r="E2619" s="12">
        <v>0</v>
      </c>
      <c r="F2619" s="12">
        <v>0</v>
      </c>
      <c r="G2619" s="12">
        <v>5</v>
      </c>
      <c r="H2619" s="2" t="str">
        <f>INDEX(foe_table!$A$2:$A$78,MATCH(IF(B2619=0,I2618,B2619),foe_table!$B$2:$B$78,0))</f>
        <v>Commerce</v>
      </c>
      <c r="I2619" s="2" t="str">
        <f t="shared" si="40"/>
        <v>Management and Commerce, nfd</v>
      </c>
    </row>
    <row r="2620" spans="2:9">
      <c r="B2620" s="53"/>
      <c r="C2620" s="11" t="s">
        <v>151</v>
      </c>
      <c r="D2620" s="12">
        <v>56</v>
      </c>
      <c r="E2620" s="12">
        <v>41</v>
      </c>
      <c r="F2620" s="12">
        <v>21</v>
      </c>
      <c r="G2620" s="12">
        <v>35</v>
      </c>
      <c r="H2620" s="2" t="str">
        <f>INDEX(foe_table!$A$2:$A$78,MATCH(IF(B2620=0,I2619,B2620),foe_table!$B$2:$B$78,0))</f>
        <v>Commerce</v>
      </c>
      <c r="I2620" s="2" t="str">
        <f t="shared" si="40"/>
        <v>Management and Commerce, nfd</v>
      </c>
    </row>
    <row r="2621" spans="2:9">
      <c r="B2621" s="53"/>
      <c r="C2621" s="11" t="s">
        <v>152</v>
      </c>
      <c r="D2621" s="12">
        <v>12</v>
      </c>
      <c r="E2621" s="12">
        <v>11</v>
      </c>
      <c r="F2621" s="12">
        <v>0</v>
      </c>
      <c r="G2621" s="12">
        <v>0</v>
      </c>
      <c r="H2621" s="2" t="str">
        <f>INDEX(foe_table!$A$2:$A$78,MATCH(IF(B2621=0,I2620,B2621),foe_table!$B$2:$B$78,0))</f>
        <v>Commerce</v>
      </c>
      <c r="I2621" s="2" t="str">
        <f t="shared" si="40"/>
        <v>Management and Commerce, nfd</v>
      </c>
    </row>
    <row r="2622" spans="2:9">
      <c r="B2622" s="53"/>
      <c r="C2622" s="11" t="s">
        <v>153</v>
      </c>
      <c r="D2622" s="12">
        <v>27</v>
      </c>
      <c r="E2622" s="12">
        <v>15</v>
      </c>
      <c r="F2622" s="12">
        <v>0</v>
      </c>
      <c r="G2622" s="12">
        <v>0</v>
      </c>
      <c r="H2622" s="2" t="str">
        <f>INDEX(foe_table!$A$2:$A$78,MATCH(IF(B2622=0,I2621,B2622),foe_table!$B$2:$B$78,0))</f>
        <v>Commerce</v>
      </c>
      <c r="I2622" s="2" t="str">
        <f t="shared" si="40"/>
        <v>Management and Commerce, nfd</v>
      </c>
    </row>
    <row r="2623" spans="2:9">
      <c r="B2623" s="53"/>
      <c r="C2623" s="11" t="s">
        <v>154</v>
      </c>
      <c r="D2623" s="12">
        <v>14</v>
      </c>
      <c r="E2623" s="12">
        <v>23</v>
      </c>
      <c r="F2623" s="12">
        <v>0</v>
      </c>
      <c r="G2623" s="12">
        <v>0</v>
      </c>
      <c r="H2623" s="2" t="str">
        <f>INDEX(foe_table!$A$2:$A$78,MATCH(IF(B2623=0,I2622,B2623),foe_table!$B$2:$B$78,0))</f>
        <v>Commerce</v>
      </c>
      <c r="I2623" s="2" t="str">
        <f t="shared" si="40"/>
        <v>Management and Commerce, nfd</v>
      </c>
    </row>
    <row r="2624" spans="2:9">
      <c r="B2624" s="53"/>
      <c r="C2624" s="11" t="s">
        <v>5</v>
      </c>
      <c r="D2624" s="12">
        <v>18</v>
      </c>
      <c r="E2624" s="12">
        <v>46</v>
      </c>
      <c r="F2624" s="12">
        <v>8</v>
      </c>
      <c r="G2624" s="12">
        <v>11</v>
      </c>
      <c r="H2624" s="2" t="str">
        <f>INDEX(foe_table!$A$2:$A$78,MATCH(IF(B2624=0,I2623,B2624),foe_table!$B$2:$B$78,0))</f>
        <v>Commerce</v>
      </c>
      <c r="I2624" s="2" t="str">
        <f t="shared" si="40"/>
        <v>Management and Commerce, nfd</v>
      </c>
    </row>
    <row r="2625" spans="2:9">
      <c r="B2625" s="53"/>
      <c r="C2625" s="11" t="s">
        <v>155</v>
      </c>
      <c r="D2625" s="12">
        <v>6</v>
      </c>
      <c r="E2625" s="12">
        <v>14</v>
      </c>
      <c r="F2625" s="12">
        <v>4</v>
      </c>
      <c r="G2625" s="12">
        <v>3</v>
      </c>
      <c r="H2625" s="2" t="str">
        <f>INDEX(foe_table!$A$2:$A$78,MATCH(IF(B2625=0,I2624,B2625),foe_table!$B$2:$B$78,0))</f>
        <v>Commerce</v>
      </c>
      <c r="I2625" s="2" t="str">
        <f t="shared" si="40"/>
        <v>Management and Commerce, nfd</v>
      </c>
    </row>
    <row r="2626" spans="2:9">
      <c r="B2626" s="53"/>
      <c r="C2626" s="11" t="s">
        <v>156</v>
      </c>
      <c r="D2626" s="12">
        <v>7</v>
      </c>
      <c r="E2626" s="12">
        <v>12</v>
      </c>
      <c r="F2626" s="12">
        <v>5</v>
      </c>
      <c r="G2626" s="12">
        <v>5</v>
      </c>
      <c r="H2626" s="2" t="str">
        <f>INDEX(foe_table!$A$2:$A$78,MATCH(IF(B2626=0,I2625,B2626),foe_table!$B$2:$B$78,0))</f>
        <v>Commerce</v>
      </c>
      <c r="I2626" s="2" t="str">
        <f t="shared" si="40"/>
        <v>Management and Commerce, nfd</v>
      </c>
    </row>
    <row r="2627" spans="2:9">
      <c r="B2627" s="53"/>
      <c r="C2627" s="11" t="s">
        <v>6</v>
      </c>
      <c r="D2627" s="12">
        <v>0</v>
      </c>
      <c r="E2627" s="12">
        <v>0</v>
      </c>
      <c r="F2627" s="12">
        <v>0</v>
      </c>
      <c r="G2627" s="12">
        <v>0</v>
      </c>
      <c r="H2627" s="2" t="str">
        <f>INDEX(foe_table!$A$2:$A$78,MATCH(IF(B2627=0,I2626,B2627),foe_table!$B$2:$B$78,0))</f>
        <v>Commerce</v>
      </c>
      <c r="I2627" s="2" t="str">
        <f t="shared" si="40"/>
        <v>Management and Commerce, nfd</v>
      </c>
    </row>
    <row r="2628" spans="2:9">
      <c r="B2628" s="53"/>
      <c r="C2628" s="11" t="s">
        <v>7</v>
      </c>
      <c r="D2628" s="12">
        <v>13</v>
      </c>
      <c r="E2628" s="12">
        <v>17</v>
      </c>
      <c r="F2628" s="12">
        <v>19</v>
      </c>
      <c r="G2628" s="12">
        <v>19</v>
      </c>
      <c r="H2628" s="2" t="str">
        <f>INDEX(foe_table!$A$2:$A$78,MATCH(IF(B2628=0,I2627,B2628),foe_table!$B$2:$B$78,0))</f>
        <v>Commerce</v>
      </c>
      <c r="I2628" s="2" t="str">
        <f t="shared" si="40"/>
        <v>Management and Commerce, nfd</v>
      </c>
    </row>
    <row r="2629" spans="2:9">
      <c r="B2629" s="53"/>
      <c r="C2629" s="11" t="s">
        <v>157</v>
      </c>
      <c r="D2629" s="12">
        <v>11</v>
      </c>
      <c r="E2629" s="12">
        <v>22</v>
      </c>
      <c r="F2629" s="12">
        <v>47</v>
      </c>
      <c r="G2629" s="12">
        <v>94</v>
      </c>
      <c r="H2629" s="2" t="str">
        <f>INDEX(foe_table!$A$2:$A$78,MATCH(IF(B2629=0,I2628,B2629),foe_table!$B$2:$B$78,0))</f>
        <v>Commerce</v>
      </c>
      <c r="I2629" s="2" t="str">
        <f t="shared" si="40"/>
        <v>Management and Commerce, nfd</v>
      </c>
    </row>
    <row r="2630" spans="2:9">
      <c r="B2630" s="53"/>
      <c r="C2630" s="11" t="s">
        <v>8</v>
      </c>
      <c r="D2630" s="12">
        <v>59</v>
      </c>
      <c r="E2630" s="12">
        <v>43</v>
      </c>
      <c r="F2630" s="12">
        <v>55</v>
      </c>
      <c r="G2630" s="12">
        <v>35</v>
      </c>
      <c r="H2630" s="2" t="str">
        <f>INDEX(foe_table!$A$2:$A$78,MATCH(IF(B2630=0,I2629,B2630),foe_table!$B$2:$B$78,0))</f>
        <v>Commerce</v>
      </c>
      <c r="I2630" s="2" t="str">
        <f t="shared" si="40"/>
        <v>Management and Commerce, nfd</v>
      </c>
    </row>
    <row r="2631" spans="2:9">
      <c r="B2631" s="53"/>
      <c r="C2631" s="11" t="s">
        <v>158</v>
      </c>
      <c r="D2631" s="12">
        <v>55</v>
      </c>
      <c r="E2631" s="12">
        <v>71</v>
      </c>
      <c r="F2631" s="12">
        <v>8</v>
      </c>
      <c r="G2631" s="12">
        <v>18</v>
      </c>
      <c r="H2631" s="2" t="str">
        <f>INDEX(foe_table!$A$2:$A$78,MATCH(IF(B2631=0,I2630,B2631),foe_table!$B$2:$B$78,0))</f>
        <v>Commerce</v>
      </c>
      <c r="I2631" s="2" t="str">
        <f t="shared" si="40"/>
        <v>Management and Commerce, nfd</v>
      </c>
    </row>
    <row r="2632" spans="2:9">
      <c r="B2632" s="53"/>
      <c r="C2632" s="11" t="s">
        <v>159</v>
      </c>
      <c r="D2632" s="12">
        <v>57</v>
      </c>
      <c r="E2632" s="12">
        <v>37</v>
      </c>
      <c r="F2632" s="12">
        <v>43</v>
      </c>
      <c r="G2632" s="12">
        <v>55</v>
      </c>
      <c r="H2632" s="2" t="str">
        <f>INDEX(foe_table!$A$2:$A$78,MATCH(IF(B2632=0,I2631,B2632),foe_table!$B$2:$B$78,0))</f>
        <v>Commerce</v>
      </c>
      <c r="I2632" s="2" t="str">
        <f t="shared" si="40"/>
        <v>Management and Commerce, nfd</v>
      </c>
    </row>
    <row r="2633" spans="2:9">
      <c r="B2633" s="53"/>
      <c r="C2633" s="11" t="s">
        <v>9</v>
      </c>
      <c r="D2633" s="12">
        <v>4</v>
      </c>
      <c r="E2633" s="12">
        <v>4</v>
      </c>
      <c r="F2633" s="12">
        <v>3</v>
      </c>
      <c r="G2633" s="12">
        <v>0</v>
      </c>
      <c r="H2633" s="2" t="str">
        <f>INDEX(foe_table!$A$2:$A$78,MATCH(IF(B2633=0,I2632,B2633),foe_table!$B$2:$B$78,0))</f>
        <v>Commerce</v>
      </c>
      <c r="I2633" s="2" t="str">
        <f t="shared" si="40"/>
        <v>Management and Commerce, nfd</v>
      </c>
    </row>
    <row r="2634" spans="2:9">
      <c r="B2634" s="53"/>
      <c r="C2634" s="11" t="s">
        <v>160</v>
      </c>
      <c r="D2634" s="12">
        <v>133</v>
      </c>
      <c r="E2634" s="12">
        <v>163</v>
      </c>
      <c r="F2634" s="12">
        <v>175</v>
      </c>
      <c r="G2634" s="12">
        <v>249</v>
      </c>
      <c r="H2634" s="2" t="str">
        <f>INDEX(foe_table!$A$2:$A$78,MATCH(IF(B2634=0,I2633,B2634),foe_table!$B$2:$B$78,0))</f>
        <v>Commerce</v>
      </c>
      <c r="I2634" s="2" t="str">
        <f t="shared" si="40"/>
        <v>Management and Commerce, nfd</v>
      </c>
    </row>
    <row r="2635" spans="2:9">
      <c r="B2635" s="53"/>
      <c r="C2635" s="11" t="s">
        <v>10</v>
      </c>
      <c r="D2635" s="12">
        <v>6</v>
      </c>
      <c r="E2635" s="12">
        <v>0</v>
      </c>
      <c r="F2635" s="12">
        <v>61</v>
      </c>
      <c r="G2635" s="12">
        <v>72</v>
      </c>
      <c r="H2635" s="2" t="str">
        <f>INDEX(foe_table!$A$2:$A$78,MATCH(IF(B2635=0,I2634,B2635),foe_table!$B$2:$B$78,0))</f>
        <v>Commerce</v>
      </c>
      <c r="I2635" s="2" t="str">
        <f t="shared" si="40"/>
        <v>Management and Commerce, nfd</v>
      </c>
    </row>
    <row r="2636" spans="2:9">
      <c r="B2636" s="53"/>
      <c r="C2636" s="11" t="s">
        <v>161</v>
      </c>
      <c r="D2636" s="12">
        <v>130</v>
      </c>
      <c r="E2636" s="12">
        <v>82</v>
      </c>
      <c r="F2636" s="12">
        <v>158</v>
      </c>
      <c r="G2636" s="12">
        <v>166</v>
      </c>
      <c r="H2636" s="2" t="str">
        <f>INDEX(foe_table!$A$2:$A$78,MATCH(IF(B2636=0,I2635,B2636),foe_table!$B$2:$B$78,0))</f>
        <v>Commerce</v>
      </c>
      <c r="I2636" s="2" t="str">
        <f t="shared" si="40"/>
        <v>Management and Commerce, nfd</v>
      </c>
    </row>
    <row r="2637" spans="2:9">
      <c r="B2637" s="53"/>
      <c r="C2637" s="11" t="s">
        <v>162</v>
      </c>
      <c r="D2637" s="12">
        <v>67</v>
      </c>
      <c r="E2637" s="12">
        <v>51</v>
      </c>
      <c r="F2637" s="12">
        <v>128</v>
      </c>
      <c r="G2637" s="12">
        <v>84</v>
      </c>
      <c r="H2637" s="2" t="str">
        <f>INDEX(foe_table!$A$2:$A$78,MATCH(IF(B2637=0,I2636,B2637),foe_table!$B$2:$B$78,0))</f>
        <v>Commerce</v>
      </c>
      <c r="I2637" s="2" t="str">
        <f t="shared" si="40"/>
        <v>Management and Commerce, nfd</v>
      </c>
    </row>
    <row r="2638" spans="2:9">
      <c r="B2638" s="53"/>
      <c r="C2638" s="11" t="s">
        <v>163</v>
      </c>
      <c r="D2638" s="12">
        <v>534</v>
      </c>
      <c r="E2638" s="12">
        <v>438</v>
      </c>
      <c r="F2638" s="12">
        <v>555</v>
      </c>
      <c r="G2638" s="12">
        <v>527</v>
      </c>
      <c r="H2638" s="2" t="str">
        <f>INDEX(foe_table!$A$2:$A$78,MATCH(IF(B2638=0,I2637,B2638),foe_table!$B$2:$B$78,0))</f>
        <v>Commerce</v>
      </c>
      <c r="I2638" s="2" t="str">
        <f t="shared" si="40"/>
        <v>Management and Commerce, nfd</v>
      </c>
    </row>
    <row r="2639" spans="2:9">
      <c r="B2639" s="53"/>
      <c r="C2639" s="11" t="s">
        <v>11</v>
      </c>
      <c r="D2639" s="12">
        <v>19</v>
      </c>
      <c r="E2639" s="12">
        <v>15</v>
      </c>
      <c r="F2639" s="12">
        <v>17</v>
      </c>
      <c r="G2639" s="12">
        <v>23</v>
      </c>
      <c r="H2639" s="2" t="str">
        <f>INDEX(foe_table!$A$2:$A$78,MATCH(IF(B2639=0,I2638,B2639),foe_table!$B$2:$B$78,0))</f>
        <v>Commerce</v>
      </c>
      <c r="I2639" s="2" t="str">
        <f t="shared" si="40"/>
        <v>Management and Commerce, nfd</v>
      </c>
    </row>
    <row r="2640" spans="2:9">
      <c r="B2640" s="53"/>
      <c r="C2640" s="11" t="s">
        <v>164</v>
      </c>
      <c r="D2640" s="12">
        <v>179</v>
      </c>
      <c r="E2640" s="12">
        <v>149</v>
      </c>
      <c r="F2640" s="12">
        <v>203</v>
      </c>
      <c r="G2640" s="12">
        <v>155</v>
      </c>
      <c r="H2640" s="2" t="str">
        <f>INDEX(foe_table!$A$2:$A$78,MATCH(IF(B2640=0,I2639,B2640),foe_table!$B$2:$B$78,0))</f>
        <v>Commerce</v>
      </c>
      <c r="I2640" s="2" t="str">
        <f t="shared" si="40"/>
        <v>Management and Commerce, nfd</v>
      </c>
    </row>
    <row r="2641" spans="2:9">
      <c r="B2641" s="53"/>
      <c r="C2641" s="11" t="s">
        <v>12</v>
      </c>
      <c r="D2641" s="12">
        <v>0</v>
      </c>
      <c r="E2641" s="12">
        <v>0</v>
      </c>
      <c r="F2641" s="12">
        <v>0</v>
      </c>
      <c r="G2641" s="12">
        <v>0</v>
      </c>
      <c r="H2641" s="2" t="str">
        <f>INDEX(foe_table!$A$2:$A$78,MATCH(IF(B2641=0,I2640,B2641),foe_table!$B$2:$B$78,0))</f>
        <v>Commerce</v>
      </c>
      <c r="I2641" s="2" t="str">
        <f t="shared" si="40"/>
        <v>Management and Commerce, nfd</v>
      </c>
    </row>
    <row r="2642" spans="2:9">
      <c r="B2642" s="53"/>
      <c r="C2642" s="11" t="s">
        <v>165</v>
      </c>
      <c r="D2642" s="12">
        <v>249</v>
      </c>
      <c r="E2642" s="12">
        <v>215</v>
      </c>
      <c r="F2642" s="12">
        <v>186</v>
      </c>
      <c r="G2642" s="12">
        <v>106</v>
      </c>
      <c r="H2642" s="2" t="str">
        <f>INDEX(foe_table!$A$2:$A$78,MATCH(IF(B2642=0,I2641,B2642),foe_table!$B$2:$B$78,0))</f>
        <v>Commerce</v>
      </c>
      <c r="I2642" s="2" t="str">
        <f t="shared" ref="I2642:I2705" si="41">IF(B2642=0,I2641,B2642)</f>
        <v>Management and Commerce, nfd</v>
      </c>
    </row>
    <row r="2643" spans="2:9">
      <c r="B2643" s="53"/>
      <c r="C2643" s="11" t="s">
        <v>13</v>
      </c>
      <c r="D2643" s="12">
        <v>196</v>
      </c>
      <c r="E2643" s="12">
        <v>130</v>
      </c>
      <c r="F2643" s="12">
        <v>150</v>
      </c>
      <c r="G2643" s="12">
        <v>114</v>
      </c>
      <c r="H2643" s="2" t="str">
        <f>INDEX(foe_table!$A$2:$A$78,MATCH(IF(B2643=0,I2642,B2643),foe_table!$B$2:$B$78,0))</f>
        <v>Commerce</v>
      </c>
      <c r="I2643" s="2" t="str">
        <f t="shared" si="41"/>
        <v>Management and Commerce, nfd</v>
      </c>
    </row>
    <row r="2644" spans="2:9">
      <c r="B2644" s="53"/>
      <c r="C2644" s="11" t="s">
        <v>166</v>
      </c>
      <c r="D2644" s="12">
        <v>47</v>
      </c>
      <c r="E2644" s="12">
        <v>28</v>
      </c>
      <c r="F2644" s="12">
        <v>62</v>
      </c>
      <c r="G2644" s="12">
        <v>56</v>
      </c>
      <c r="H2644" s="2" t="str">
        <f>INDEX(foe_table!$A$2:$A$78,MATCH(IF(B2644=0,I2643,B2644),foe_table!$B$2:$B$78,0))</f>
        <v>Commerce</v>
      </c>
      <c r="I2644" s="2" t="str">
        <f t="shared" si="41"/>
        <v>Management and Commerce, nfd</v>
      </c>
    </row>
    <row r="2645" spans="2:9">
      <c r="B2645" s="53"/>
      <c r="C2645" s="11" t="s">
        <v>14</v>
      </c>
      <c r="D2645" s="12">
        <v>0</v>
      </c>
      <c r="E2645" s="12">
        <v>0</v>
      </c>
      <c r="F2645" s="12">
        <v>0</v>
      </c>
      <c r="G2645" s="12">
        <v>0</v>
      </c>
      <c r="H2645" s="2" t="str">
        <f>INDEX(foe_table!$A$2:$A$78,MATCH(IF(B2645=0,I2644,B2645),foe_table!$B$2:$B$78,0))</f>
        <v>Commerce</v>
      </c>
      <c r="I2645" s="2" t="str">
        <f t="shared" si="41"/>
        <v>Management and Commerce, nfd</v>
      </c>
    </row>
    <row r="2646" spans="2:9">
      <c r="B2646" s="53"/>
      <c r="C2646" s="11" t="s">
        <v>167</v>
      </c>
      <c r="D2646" s="12">
        <v>14</v>
      </c>
      <c r="E2646" s="12">
        <v>18</v>
      </c>
      <c r="F2646" s="12">
        <v>3</v>
      </c>
      <c r="G2646" s="12">
        <v>0</v>
      </c>
      <c r="H2646" s="2" t="str">
        <f>INDEX(foe_table!$A$2:$A$78,MATCH(IF(B2646=0,I2645,B2646),foe_table!$B$2:$B$78,0))</f>
        <v>Commerce</v>
      </c>
      <c r="I2646" s="2" t="str">
        <f t="shared" si="41"/>
        <v>Management and Commerce, nfd</v>
      </c>
    </row>
    <row r="2647" spans="2:9">
      <c r="B2647" s="53"/>
      <c r="C2647" s="11" t="s">
        <v>15</v>
      </c>
      <c r="D2647" s="12">
        <v>7</v>
      </c>
      <c r="E2647" s="12">
        <v>10</v>
      </c>
      <c r="F2647" s="12">
        <v>0</v>
      </c>
      <c r="G2647" s="12">
        <v>0</v>
      </c>
      <c r="H2647" s="2" t="str">
        <f>INDEX(foe_table!$A$2:$A$78,MATCH(IF(B2647=0,I2646,B2647),foe_table!$B$2:$B$78,0))</f>
        <v>Commerce</v>
      </c>
      <c r="I2647" s="2" t="str">
        <f t="shared" si="41"/>
        <v>Management and Commerce, nfd</v>
      </c>
    </row>
    <row r="2648" spans="2:9">
      <c r="B2648" s="53"/>
      <c r="C2648" s="11" t="s">
        <v>168</v>
      </c>
      <c r="D2648" s="12">
        <v>33</v>
      </c>
      <c r="E2648" s="12">
        <v>81</v>
      </c>
      <c r="F2648" s="12">
        <v>3</v>
      </c>
      <c r="G2648" s="12">
        <v>0</v>
      </c>
      <c r="H2648" s="2" t="str">
        <f>INDEX(foe_table!$A$2:$A$78,MATCH(IF(B2648=0,I2647,B2648),foe_table!$B$2:$B$78,0))</f>
        <v>Commerce</v>
      </c>
      <c r="I2648" s="2" t="str">
        <f t="shared" si="41"/>
        <v>Management and Commerce, nfd</v>
      </c>
    </row>
    <row r="2649" spans="2:9">
      <c r="B2649" s="53"/>
      <c r="C2649" s="11" t="s">
        <v>16</v>
      </c>
      <c r="D2649" s="12">
        <v>29</v>
      </c>
      <c r="E2649" s="12">
        <v>20</v>
      </c>
      <c r="F2649" s="12">
        <v>9</v>
      </c>
      <c r="G2649" s="12">
        <v>14</v>
      </c>
      <c r="H2649" s="2" t="str">
        <f>INDEX(foe_table!$A$2:$A$78,MATCH(IF(B2649=0,I2648,B2649),foe_table!$B$2:$B$78,0))</f>
        <v>Commerce</v>
      </c>
      <c r="I2649" s="2" t="str">
        <f t="shared" si="41"/>
        <v>Management and Commerce, nfd</v>
      </c>
    </row>
    <row r="2650" spans="2:9">
      <c r="B2650" s="53"/>
      <c r="C2650" s="11" t="s">
        <v>17</v>
      </c>
      <c r="D2650" s="12">
        <v>5</v>
      </c>
      <c r="E2650" s="12">
        <v>0</v>
      </c>
      <c r="F2650" s="12">
        <v>0</v>
      </c>
      <c r="G2650" s="12">
        <v>0</v>
      </c>
      <c r="H2650" s="2" t="str">
        <f>INDEX(foe_table!$A$2:$A$78,MATCH(IF(B2650=0,I2649,B2650),foe_table!$B$2:$B$78,0))</f>
        <v>Commerce</v>
      </c>
      <c r="I2650" s="2" t="str">
        <f t="shared" si="41"/>
        <v>Management and Commerce, nfd</v>
      </c>
    </row>
    <row r="2651" spans="2:9">
      <c r="B2651" s="53"/>
      <c r="C2651" s="11" t="s">
        <v>18</v>
      </c>
      <c r="D2651" s="12">
        <v>13</v>
      </c>
      <c r="E2651" s="12">
        <v>25</v>
      </c>
      <c r="F2651" s="12">
        <v>6</v>
      </c>
      <c r="G2651" s="12">
        <v>32</v>
      </c>
      <c r="H2651" s="2" t="str">
        <f>INDEX(foe_table!$A$2:$A$78,MATCH(IF(B2651=0,I2650,B2651),foe_table!$B$2:$B$78,0))</f>
        <v>Commerce</v>
      </c>
      <c r="I2651" s="2" t="str">
        <f t="shared" si="41"/>
        <v>Management and Commerce, nfd</v>
      </c>
    </row>
    <row r="2652" spans="2:9">
      <c r="B2652" s="53"/>
      <c r="C2652" s="11" t="s">
        <v>19</v>
      </c>
      <c r="D2652" s="12">
        <v>16</v>
      </c>
      <c r="E2652" s="12">
        <v>18</v>
      </c>
      <c r="F2652" s="12">
        <v>0</v>
      </c>
      <c r="G2652" s="12">
        <v>0</v>
      </c>
      <c r="H2652" s="2" t="str">
        <f>INDEX(foe_table!$A$2:$A$78,MATCH(IF(B2652=0,I2651,B2652),foe_table!$B$2:$B$78,0))</f>
        <v>Commerce</v>
      </c>
      <c r="I2652" s="2" t="str">
        <f t="shared" si="41"/>
        <v>Management and Commerce, nfd</v>
      </c>
    </row>
    <row r="2653" spans="2:9">
      <c r="B2653" s="53"/>
      <c r="C2653" s="11" t="s">
        <v>169</v>
      </c>
      <c r="D2653" s="12">
        <v>22</v>
      </c>
      <c r="E2653" s="12">
        <v>21</v>
      </c>
      <c r="F2653" s="12">
        <v>8</v>
      </c>
      <c r="G2653" s="12">
        <v>14</v>
      </c>
      <c r="H2653" s="2" t="str">
        <f>INDEX(foe_table!$A$2:$A$78,MATCH(IF(B2653=0,I2652,B2653),foe_table!$B$2:$B$78,0))</f>
        <v>Commerce</v>
      </c>
      <c r="I2653" s="2" t="str">
        <f t="shared" si="41"/>
        <v>Management and Commerce, nfd</v>
      </c>
    </row>
    <row r="2654" spans="2:9">
      <c r="B2654" s="53"/>
      <c r="C2654" s="11" t="s">
        <v>20</v>
      </c>
      <c r="D2654" s="12">
        <v>8</v>
      </c>
      <c r="E2654" s="12">
        <v>4</v>
      </c>
      <c r="F2654" s="12">
        <v>0</v>
      </c>
      <c r="G2654" s="12">
        <v>0</v>
      </c>
      <c r="H2654" s="2" t="str">
        <f>INDEX(foe_table!$A$2:$A$78,MATCH(IF(B2654=0,I2653,B2654),foe_table!$B$2:$B$78,0))</f>
        <v>Commerce</v>
      </c>
      <c r="I2654" s="2" t="str">
        <f t="shared" si="41"/>
        <v>Management and Commerce, nfd</v>
      </c>
    </row>
    <row r="2655" spans="2:9">
      <c r="B2655" s="53"/>
      <c r="C2655" s="11" t="s">
        <v>21</v>
      </c>
      <c r="D2655" s="12">
        <v>9</v>
      </c>
      <c r="E2655" s="12">
        <v>11</v>
      </c>
      <c r="F2655" s="12">
        <v>6</v>
      </c>
      <c r="G2655" s="12">
        <v>15</v>
      </c>
      <c r="H2655" s="2" t="str">
        <f>INDEX(foe_table!$A$2:$A$78,MATCH(IF(B2655=0,I2654,B2655),foe_table!$B$2:$B$78,0))</f>
        <v>Commerce</v>
      </c>
      <c r="I2655" s="2" t="str">
        <f t="shared" si="41"/>
        <v>Management and Commerce, nfd</v>
      </c>
    </row>
    <row r="2656" spans="2:9">
      <c r="B2656" s="53"/>
      <c r="C2656" s="11" t="s">
        <v>170</v>
      </c>
      <c r="D2656" s="12">
        <v>33</v>
      </c>
      <c r="E2656" s="12">
        <v>18</v>
      </c>
      <c r="F2656" s="12">
        <v>11</v>
      </c>
      <c r="G2656" s="12">
        <v>8</v>
      </c>
      <c r="H2656" s="2" t="str">
        <f>INDEX(foe_table!$A$2:$A$78,MATCH(IF(B2656=0,I2655,B2656),foe_table!$B$2:$B$78,0))</f>
        <v>Commerce</v>
      </c>
      <c r="I2656" s="2" t="str">
        <f t="shared" si="41"/>
        <v>Management and Commerce, nfd</v>
      </c>
    </row>
    <row r="2657" spans="2:9">
      <c r="B2657" s="53"/>
      <c r="C2657" s="11" t="s">
        <v>22</v>
      </c>
      <c r="D2657" s="12">
        <v>76</v>
      </c>
      <c r="E2657" s="12">
        <v>65</v>
      </c>
      <c r="F2657" s="12">
        <v>51</v>
      </c>
      <c r="G2657" s="12">
        <v>61</v>
      </c>
      <c r="H2657" s="2" t="str">
        <f>INDEX(foe_table!$A$2:$A$78,MATCH(IF(B2657=0,I2656,B2657),foe_table!$B$2:$B$78,0))</f>
        <v>Commerce</v>
      </c>
      <c r="I2657" s="2" t="str">
        <f t="shared" si="41"/>
        <v>Management and Commerce, nfd</v>
      </c>
    </row>
    <row r="2658" spans="2:9">
      <c r="B2658" s="53"/>
      <c r="C2658" s="11" t="s">
        <v>23</v>
      </c>
      <c r="D2658" s="12">
        <v>12</v>
      </c>
      <c r="E2658" s="12">
        <v>15</v>
      </c>
      <c r="F2658" s="12">
        <v>12</v>
      </c>
      <c r="G2658" s="12">
        <v>8</v>
      </c>
      <c r="H2658" s="2" t="str">
        <f>INDEX(foe_table!$A$2:$A$78,MATCH(IF(B2658=0,I2657,B2658),foe_table!$B$2:$B$78,0))</f>
        <v>Commerce</v>
      </c>
      <c r="I2658" s="2" t="str">
        <f t="shared" si="41"/>
        <v>Management and Commerce, nfd</v>
      </c>
    </row>
    <row r="2659" spans="2:9">
      <c r="B2659" s="53"/>
      <c r="C2659" s="11" t="s">
        <v>24</v>
      </c>
      <c r="D2659" s="12">
        <v>450</v>
      </c>
      <c r="E2659" s="12">
        <v>303</v>
      </c>
      <c r="F2659" s="12">
        <v>495</v>
      </c>
      <c r="G2659" s="12">
        <v>891</v>
      </c>
      <c r="H2659" s="2" t="str">
        <f>INDEX(foe_table!$A$2:$A$78,MATCH(IF(B2659=0,I2658,B2659),foe_table!$B$2:$B$78,0))</f>
        <v>Commerce</v>
      </c>
      <c r="I2659" s="2" t="str">
        <f t="shared" si="41"/>
        <v>Management and Commerce, nfd</v>
      </c>
    </row>
    <row r="2660" spans="2:9">
      <c r="B2660" s="52" t="s">
        <v>90</v>
      </c>
      <c r="C2660" s="11" t="s">
        <v>0</v>
      </c>
      <c r="D2660" s="12">
        <v>17</v>
      </c>
      <c r="E2660" s="12">
        <v>31</v>
      </c>
      <c r="F2660" s="12">
        <v>6</v>
      </c>
      <c r="G2660" s="12">
        <v>15</v>
      </c>
      <c r="H2660" s="2" t="str">
        <f>INDEX(foe_table!$A$2:$A$78,MATCH(IF(B2660=0,I2659,B2660),foe_table!$B$2:$B$78,0))</f>
        <v>Commerce</v>
      </c>
      <c r="I2660" s="2" t="str">
        <f t="shared" si="41"/>
        <v>Accounting</v>
      </c>
    </row>
    <row r="2661" spans="2:9">
      <c r="B2661" s="53"/>
      <c r="C2661" s="11" t="s">
        <v>1</v>
      </c>
      <c r="D2661" s="12">
        <v>27</v>
      </c>
      <c r="E2661" s="12">
        <v>82</v>
      </c>
      <c r="F2661" s="12">
        <v>8</v>
      </c>
      <c r="G2661" s="12">
        <v>27</v>
      </c>
      <c r="H2661" s="2" t="str">
        <f>INDEX(foe_table!$A$2:$A$78,MATCH(IF(B2661=0,I2660,B2661),foe_table!$B$2:$B$78,0))</f>
        <v>Commerce</v>
      </c>
      <c r="I2661" s="2" t="str">
        <f t="shared" si="41"/>
        <v>Accounting</v>
      </c>
    </row>
    <row r="2662" spans="2:9">
      <c r="B2662" s="53"/>
      <c r="C2662" s="11" t="s">
        <v>2</v>
      </c>
      <c r="D2662" s="12">
        <v>13</v>
      </c>
      <c r="E2662" s="12">
        <v>19</v>
      </c>
      <c r="F2662" s="12">
        <v>6</v>
      </c>
      <c r="G2662" s="12">
        <v>14</v>
      </c>
      <c r="H2662" s="2" t="str">
        <f>INDEX(foe_table!$A$2:$A$78,MATCH(IF(B2662=0,I2661,B2662),foe_table!$B$2:$B$78,0))</f>
        <v>Commerce</v>
      </c>
      <c r="I2662" s="2" t="str">
        <f t="shared" si="41"/>
        <v>Accounting</v>
      </c>
    </row>
    <row r="2663" spans="2:9">
      <c r="B2663" s="53"/>
      <c r="C2663" s="11" t="s">
        <v>142</v>
      </c>
      <c r="D2663" s="12">
        <v>295</v>
      </c>
      <c r="E2663" s="12">
        <v>890</v>
      </c>
      <c r="F2663" s="12">
        <v>285</v>
      </c>
      <c r="G2663" s="12">
        <v>752</v>
      </c>
      <c r="H2663" s="2" t="str">
        <f>INDEX(foe_table!$A$2:$A$78,MATCH(IF(B2663=0,I2662,B2663),foe_table!$B$2:$B$78,0))</f>
        <v>Commerce</v>
      </c>
      <c r="I2663" s="2" t="str">
        <f t="shared" si="41"/>
        <v>Accounting</v>
      </c>
    </row>
    <row r="2664" spans="2:9">
      <c r="B2664" s="53"/>
      <c r="C2664" s="11" t="s">
        <v>143</v>
      </c>
      <c r="D2664" s="12">
        <v>190</v>
      </c>
      <c r="E2664" s="12">
        <v>331</v>
      </c>
      <c r="F2664" s="12">
        <v>105</v>
      </c>
      <c r="G2664" s="12">
        <v>156</v>
      </c>
      <c r="H2664" s="2" t="str">
        <f>INDEX(foe_table!$A$2:$A$78,MATCH(IF(B2664=0,I2663,B2664),foe_table!$B$2:$B$78,0))</f>
        <v>Commerce</v>
      </c>
      <c r="I2664" s="2" t="str">
        <f t="shared" si="41"/>
        <v>Accounting</v>
      </c>
    </row>
    <row r="2665" spans="2:9">
      <c r="B2665" s="53"/>
      <c r="C2665" s="11" t="s">
        <v>3</v>
      </c>
      <c r="D2665" s="12">
        <v>28</v>
      </c>
      <c r="E2665" s="12">
        <v>48</v>
      </c>
      <c r="F2665" s="12">
        <v>24</v>
      </c>
      <c r="G2665" s="12">
        <v>28</v>
      </c>
      <c r="H2665" s="2" t="str">
        <f>INDEX(foe_table!$A$2:$A$78,MATCH(IF(B2665=0,I2664,B2665),foe_table!$B$2:$B$78,0))</f>
        <v>Commerce</v>
      </c>
      <c r="I2665" s="2" t="str">
        <f t="shared" si="41"/>
        <v>Accounting</v>
      </c>
    </row>
    <row r="2666" spans="2:9">
      <c r="B2666" s="53"/>
      <c r="C2666" s="11" t="s">
        <v>144</v>
      </c>
      <c r="D2666" s="12">
        <v>15</v>
      </c>
      <c r="E2666" s="12">
        <v>19</v>
      </c>
      <c r="F2666" s="12">
        <v>4</v>
      </c>
      <c r="G2666" s="12">
        <v>17</v>
      </c>
      <c r="H2666" s="2" t="str">
        <f>INDEX(foe_table!$A$2:$A$78,MATCH(IF(B2666=0,I2665,B2666),foe_table!$B$2:$B$78,0))</f>
        <v>Commerce</v>
      </c>
      <c r="I2666" s="2" t="str">
        <f t="shared" si="41"/>
        <v>Accounting</v>
      </c>
    </row>
    <row r="2667" spans="2:9">
      <c r="B2667" s="53"/>
      <c r="C2667" s="11" t="s">
        <v>145</v>
      </c>
      <c r="D2667" s="12">
        <v>3556</v>
      </c>
      <c r="E2667" s="12">
        <v>3781</v>
      </c>
      <c r="F2667" s="12">
        <v>3523</v>
      </c>
      <c r="G2667" s="12">
        <v>4609</v>
      </c>
      <c r="H2667" s="2" t="str">
        <f>INDEX(foe_table!$A$2:$A$78,MATCH(IF(B2667=0,I2666,B2667),foe_table!$B$2:$B$78,0))</f>
        <v>Commerce</v>
      </c>
      <c r="I2667" s="2" t="str">
        <f t="shared" si="41"/>
        <v>Accounting</v>
      </c>
    </row>
    <row r="2668" spans="2:9">
      <c r="B2668" s="53"/>
      <c r="C2668" s="11" t="s">
        <v>146</v>
      </c>
      <c r="D2668" s="12">
        <v>18</v>
      </c>
      <c r="E2668" s="12">
        <v>26</v>
      </c>
      <c r="F2668" s="12">
        <v>4</v>
      </c>
      <c r="G2668" s="12">
        <v>20</v>
      </c>
      <c r="H2668" s="2" t="str">
        <f>INDEX(foe_table!$A$2:$A$78,MATCH(IF(B2668=0,I2667,B2668),foe_table!$B$2:$B$78,0))</f>
        <v>Commerce</v>
      </c>
      <c r="I2668" s="2" t="str">
        <f t="shared" si="41"/>
        <v>Accounting</v>
      </c>
    </row>
    <row r="2669" spans="2:9">
      <c r="B2669" s="53"/>
      <c r="C2669" s="11" t="s">
        <v>147</v>
      </c>
      <c r="D2669" s="12">
        <v>16</v>
      </c>
      <c r="E2669" s="12">
        <v>24</v>
      </c>
      <c r="F2669" s="12">
        <v>35</v>
      </c>
      <c r="G2669" s="12">
        <v>42</v>
      </c>
      <c r="H2669" s="2" t="str">
        <f>INDEX(foe_table!$A$2:$A$78,MATCH(IF(B2669=0,I2668,B2669),foe_table!$B$2:$B$78,0))</f>
        <v>Commerce</v>
      </c>
      <c r="I2669" s="2" t="str">
        <f t="shared" si="41"/>
        <v>Accounting</v>
      </c>
    </row>
    <row r="2670" spans="2:9">
      <c r="B2670" s="53"/>
      <c r="C2670" s="11" t="s">
        <v>148</v>
      </c>
      <c r="D2670" s="12">
        <v>7</v>
      </c>
      <c r="E2670" s="12">
        <v>3</v>
      </c>
      <c r="F2670" s="12">
        <v>10</v>
      </c>
      <c r="G2670" s="12">
        <v>5</v>
      </c>
      <c r="H2670" s="2" t="str">
        <f>INDEX(foe_table!$A$2:$A$78,MATCH(IF(B2670=0,I2669,B2670),foe_table!$B$2:$B$78,0))</f>
        <v>Commerce</v>
      </c>
      <c r="I2670" s="2" t="str">
        <f t="shared" si="41"/>
        <v>Accounting</v>
      </c>
    </row>
    <row r="2671" spans="2:9">
      <c r="B2671" s="53"/>
      <c r="C2671" s="11" t="s">
        <v>149</v>
      </c>
      <c r="D2671" s="12">
        <v>48</v>
      </c>
      <c r="E2671" s="12">
        <v>63</v>
      </c>
      <c r="F2671" s="12">
        <v>16</v>
      </c>
      <c r="G2671" s="12">
        <v>37</v>
      </c>
      <c r="H2671" s="2" t="str">
        <f>INDEX(foe_table!$A$2:$A$78,MATCH(IF(B2671=0,I2670,B2671),foe_table!$B$2:$B$78,0))</f>
        <v>Commerce</v>
      </c>
      <c r="I2671" s="2" t="str">
        <f t="shared" si="41"/>
        <v>Accounting</v>
      </c>
    </row>
    <row r="2672" spans="2:9">
      <c r="B2672" s="53"/>
      <c r="C2672" s="11" t="s">
        <v>150</v>
      </c>
      <c r="D2672" s="12">
        <v>27</v>
      </c>
      <c r="E2672" s="12">
        <v>25</v>
      </c>
      <c r="F2672" s="12">
        <v>42</v>
      </c>
      <c r="G2672" s="12">
        <v>29</v>
      </c>
      <c r="H2672" s="2" t="str">
        <f>INDEX(foe_table!$A$2:$A$78,MATCH(IF(B2672=0,I2671,B2672),foe_table!$B$2:$B$78,0))</f>
        <v>Commerce</v>
      </c>
      <c r="I2672" s="2" t="str">
        <f t="shared" si="41"/>
        <v>Accounting</v>
      </c>
    </row>
    <row r="2673" spans="2:9">
      <c r="B2673" s="53"/>
      <c r="C2673" s="11" t="s">
        <v>4</v>
      </c>
      <c r="D2673" s="12">
        <v>5</v>
      </c>
      <c r="E2673" s="12">
        <v>4</v>
      </c>
      <c r="F2673" s="12">
        <v>0</v>
      </c>
      <c r="G2673" s="12">
        <v>0</v>
      </c>
      <c r="H2673" s="2" t="str">
        <f>INDEX(foe_table!$A$2:$A$78,MATCH(IF(B2673=0,I2672,B2673),foe_table!$B$2:$B$78,0))</f>
        <v>Commerce</v>
      </c>
      <c r="I2673" s="2" t="str">
        <f t="shared" si="41"/>
        <v>Accounting</v>
      </c>
    </row>
    <row r="2674" spans="2:9">
      <c r="B2674" s="53"/>
      <c r="C2674" s="11" t="s">
        <v>151</v>
      </c>
      <c r="D2674" s="12">
        <v>17</v>
      </c>
      <c r="E2674" s="12">
        <v>33</v>
      </c>
      <c r="F2674" s="12">
        <v>11</v>
      </c>
      <c r="G2674" s="12">
        <v>7</v>
      </c>
      <c r="H2674" s="2" t="str">
        <f>INDEX(foe_table!$A$2:$A$78,MATCH(IF(B2674=0,I2673,B2674),foe_table!$B$2:$B$78,0))</f>
        <v>Commerce</v>
      </c>
      <c r="I2674" s="2" t="str">
        <f t="shared" si="41"/>
        <v>Accounting</v>
      </c>
    </row>
    <row r="2675" spans="2:9">
      <c r="B2675" s="53"/>
      <c r="C2675" s="11" t="s">
        <v>152</v>
      </c>
      <c r="D2675" s="12">
        <v>9</v>
      </c>
      <c r="E2675" s="12">
        <v>4</v>
      </c>
      <c r="F2675" s="12">
        <v>0</v>
      </c>
      <c r="G2675" s="12">
        <v>0</v>
      </c>
      <c r="H2675" s="2" t="str">
        <f>INDEX(foe_table!$A$2:$A$78,MATCH(IF(B2675=0,I2674,B2675),foe_table!$B$2:$B$78,0))</f>
        <v>Commerce</v>
      </c>
      <c r="I2675" s="2" t="str">
        <f t="shared" si="41"/>
        <v>Accounting</v>
      </c>
    </row>
    <row r="2676" spans="2:9">
      <c r="B2676" s="53"/>
      <c r="C2676" s="11" t="s">
        <v>153</v>
      </c>
      <c r="D2676" s="12">
        <v>14</v>
      </c>
      <c r="E2676" s="12">
        <v>40</v>
      </c>
      <c r="F2676" s="12">
        <v>0</v>
      </c>
      <c r="G2676" s="12">
        <v>0</v>
      </c>
      <c r="H2676" s="2" t="str">
        <f>INDEX(foe_table!$A$2:$A$78,MATCH(IF(B2676=0,I2675,B2676),foe_table!$B$2:$B$78,0))</f>
        <v>Commerce</v>
      </c>
      <c r="I2676" s="2" t="str">
        <f t="shared" si="41"/>
        <v>Accounting</v>
      </c>
    </row>
    <row r="2677" spans="2:9">
      <c r="B2677" s="53"/>
      <c r="C2677" s="11" t="s">
        <v>154</v>
      </c>
      <c r="D2677" s="12">
        <v>22</v>
      </c>
      <c r="E2677" s="12">
        <v>25</v>
      </c>
      <c r="F2677" s="12">
        <v>0</v>
      </c>
      <c r="G2677" s="12">
        <v>0</v>
      </c>
      <c r="H2677" s="2" t="str">
        <f>INDEX(foe_table!$A$2:$A$78,MATCH(IF(B2677=0,I2676,B2677),foe_table!$B$2:$B$78,0))</f>
        <v>Commerce</v>
      </c>
      <c r="I2677" s="2" t="str">
        <f t="shared" si="41"/>
        <v>Accounting</v>
      </c>
    </row>
    <row r="2678" spans="2:9">
      <c r="B2678" s="53"/>
      <c r="C2678" s="11" t="s">
        <v>5</v>
      </c>
      <c r="D2678" s="12">
        <v>31</v>
      </c>
      <c r="E2678" s="12">
        <v>66</v>
      </c>
      <c r="F2678" s="12">
        <v>6</v>
      </c>
      <c r="G2678" s="12">
        <v>8</v>
      </c>
      <c r="H2678" s="2" t="str">
        <f>INDEX(foe_table!$A$2:$A$78,MATCH(IF(B2678=0,I2677,B2678),foe_table!$B$2:$B$78,0))</f>
        <v>Commerce</v>
      </c>
      <c r="I2678" s="2" t="str">
        <f t="shared" si="41"/>
        <v>Accounting</v>
      </c>
    </row>
    <row r="2679" spans="2:9">
      <c r="B2679" s="53"/>
      <c r="C2679" s="11" t="s">
        <v>155</v>
      </c>
      <c r="D2679" s="12">
        <v>5</v>
      </c>
      <c r="E2679" s="12">
        <v>3</v>
      </c>
      <c r="F2679" s="12">
        <v>0</v>
      </c>
      <c r="G2679" s="12">
        <v>7</v>
      </c>
      <c r="H2679" s="2" t="str">
        <f>INDEX(foe_table!$A$2:$A$78,MATCH(IF(B2679=0,I2678,B2679),foe_table!$B$2:$B$78,0))</f>
        <v>Commerce</v>
      </c>
      <c r="I2679" s="2" t="str">
        <f t="shared" si="41"/>
        <v>Accounting</v>
      </c>
    </row>
    <row r="2680" spans="2:9">
      <c r="B2680" s="53"/>
      <c r="C2680" s="11" t="s">
        <v>156</v>
      </c>
      <c r="D2680" s="12">
        <v>6</v>
      </c>
      <c r="E2680" s="12">
        <v>11</v>
      </c>
      <c r="F2680" s="12">
        <v>7</v>
      </c>
      <c r="G2680" s="12">
        <v>17</v>
      </c>
      <c r="H2680" s="2" t="str">
        <f>INDEX(foe_table!$A$2:$A$78,MATCH(IF(B2680=0,I2679,B2680),foe_table!$B$2:$B$78,0))</f>
        <v>Commerce</v>
      </c>
      <c r="I2680" s="2" t="str">
        <f t="shared" si="41"/>
        <v>Accounting</v>
      </c>
    </row>
    <row r="2681" spans="2:9">
      <c r="B2681" s="53"/>
      <c r="C2681" s="11" t="s">
        <v>6</v>
      </c>
      <c r="D2681" s="12">
        <v>0</v>
      </c>
      <c r="E2681" s="12">
        <v>0</v>
      </c>
      <c r="F2681" s="12">
        <v>0</v>
      </c>
      <c r="G2681" s="12">
        <v>0</v>
      </c>
      <c r="H2681" s="2" t="str">
        <f>INDEX(foe_table!$A$2:$A$78,MATCH(IF(B2681=0,I2680,B2681),foe_table!$B$2:$B$78,0))</f>
        <v>Commerce</v>
      </c>
      <c r="I2681" s="2" t="str">
        <f t="shared" si="41"/>
        <v>Accounting</v>
      </c>
    </row>
    <row r="2682" spans="2:9">
      <c r="B2682" s="53"/>
      <c r="C2682" s="11" t="s">
        <v>7</v>
      </c>
      <c r="D2682" s="12">
        <v>9</v>
      </c>
      <c r="E2682" s="12">
        <v>4</v>
      </c>
      <c r="F2682" s="12">
        <v>5</v>
      </c>
      <c r="G2682" s="12">
        <v>14</v>
      </c>
      <c r="H2682" s="2" t="str">
        <f>INDEX(foe_table!$A$2:$A$78,MATCH(IF(B2682=0,I2681,B2682),foe_table!$B$2:$B$78,0))</f>
        <v>Commerce</v>
      </c>
      <c r="I2682" s="2" t="str">
        <f t="shared" si="41"/>
        <v>Accounting</v>
      </c>
    </row>
    <row r="2683" spans="2:9">
      <c r="B2683" s="53"/>
      <c r="C2683" s="11" t="s">
        <v>157</v>
      </c>
      <c r="D2683" s="12">
        <v>20</v>
      </c>
      <c r="E2683" s="12">
        <v>41</v>
      </c>
      <c r="F2683" s="12">
        <v>66</v>
      </c>
      <c r="G2683" s="12">
        <v>118</v>
      </c>
      <c r="H2683" s="2" t="str">
        <f>INDEX(foe_table!$A$2:$A$78,MATCH(IF(B2683=0,I2682,B2683),foe_table!$B$2:$B$78,0))</f>
        <v>Commerce</v>
      </c>
      <c r="I2683" s="2" t="str">
        <f t="shared" si="41"/>
        <v>Accounting</v>
      </c>
    </row>
    <row r="2684" spans="2:9">
      <c r="B2684" s="53"/>
      <c r="C2684" s="11" t="s">
        <v>8</v>
      </c>
      <c r="D2684" s="12">
        <v>59</v>
      </c>
      <c r="E2684" s="12">
        <v>44</v>
      </c>
      <c r="F2684" s="12">
        <v>42</v>
      </c>
      <c r="G2684" s="12">
        <v>51</v>
      </c>
      <c r="H2684" s="2" t="str">
        <f>INDEX(foe_table!$A$2:$A$78,MATCH(IF(B2684=0,I2683,B2684),foe_table!$B$2:$B$78,0))</f>
        <v>Commerce</v>
      </c>
      <c r="I2684" s="2" t="str">
        <f t="shared" si="41"/>
        <v>Accounting</v>
      </c>
    </row>
    <row r="2685" spans="2:9">
      <c r="B2685" s="53"/>
      <c r="C2685" s="11" t="s">
        <v>158</v>
      </c>
      <c r="D2685" s="12">
        <v>51</v>
      </c>
      <c r="E2685" s="12">
        <v>88</v>
      </c>
      <c r="F2685" s="12">
        <v>6</v>
      </c>
      <c r="G2685" s="12">
        <v>13</v>
      </c>
      <c r="H2685" s="2" t="str">
        <f>INDEX(foe_table!$A$2:$A$78,MATCH(IF(B2685=0,I2684,B2685),foe_table!$B$2:$B$78,0))</f>
        <v>Commerce</v>
      </c>
      <c r="I2685" s="2" t="str">
        <f t="shared" si="41"/>
        <v>Accounting</v>
      </c>
    </row>
    <row r="2686" spans="2:9">
      <c r="B2686" s="53"/>
      <c r="C2686" s="11" t="s">
        <v>159</v>
      </c>
      <c r="D2686" s="12">
        <v>16</v>
      </c>
      <c r="E2686" s="12">
        <v>24</v>
      </c>
      <c r="F2686" s="12">
        <v>22</v>
      </c>
      <c r="G2686" s="12">
        <v>41</v>
      </c>
      <c r="H2686" s="2" t="str">
        <f>INDEX(foe_table!$A$2:$A$78,MATCH(IF(B2686=0,I2685,B2686),foe_table!$B$2:$B$78,0))</f>
        <v>Commerce</v>
      </c>
      <c r="I2686" s="2" t="str">
        <f t="shared" si="41"/>
        <v>Accounting</v>
      </c>
    </row>
    <row r="2687" spans="2:9">
      <c r="B2687" s="53"/>
      <c r="C2687" s="11" t="s">
        <v>9</v>
      </c>
      <c r="D2687" s="12">
        <v>0</v>
      </c>
      <c r="E2687" s="12">
        <v>0</v>
      </c>
      <c r="F2687" s="12">
        <v>3</v>
      </c>
      <c r="G2687" s="12">
        <v>0</v>
      </c>
      <c r="H2687" s="2" t="str">
        <f>INDEX(foe_table!$A$2:$A$78,MATCH(IF(B2687=0,I2686,B2687),foe_table!$B$2:$B$78,0))</f>
        <v>Commerce</v>
      </c>
      <c r="I2687" s="2" t="str">
        <f t="shared" si="41"/>
        <v>Accounting</v>
      </c>
    </row>
    <row r="2688" spans="2:9">
      <c r="B2688" s="53"/>
      <c r="C2688" s="11" t="s">
        <v>160</v>
      </c>
      <c r="D2688" s="12">
        <v>65</v>
      </c>
      <c r="E2688" s="12">
        <v>97</v>
      </c>
      <c r="F2688" s="12">
        <v>102</v>
      </c>
      <c r="G2688" s="12">
        <v>183</v>
      </c>
      <c r="H2688" s="2" t="str">
        <f>INDEX(foe_table!$A$2:$A$78,MATCH(IF(B2688=0,I2687,B2688),foe_table!$B$2:$B$78,0))</f>
        <v>Commerce</v>
      </c>
      <c r="I2688" s="2" t="str">
        <f t="shared" si="41"/>
        <v>Accounting</v>
      </c>
    </row>
    <row r="2689" spans="2:9">
      <c r="B2689" s="53"/>
      <c r="C2689" s="11" t="s">
        <v>10</v>
      </c>
      <c r="D2689" s="12">
        <v>0</v>
      </c>
      <c r="E2689" s="12">
        <v>5</v>
      </c>
      <c r="F2689" s="12">
        <v>22</v>
      </c>
      <c r="G2689" s="12">
        <v>33</v>
      </c>
      <c r="H2689" s="2" t="str">
        <f>INDEX(foe_table!$A$2:$A$78,MATCH(IF(B2689=0,I2688,B2689),foe_table!$B$2:$B$78,0))</f>
        <v>Commerce</v>
      </c>
      <c r="I2689" s="2" t="str">
        <f t="shared" si="41"/>
        <v>Accounting</v>
      </c>
    </row>
    <row r="2690" spans="2:9">
      <c r="B2690" s="53"/>
      <c r="C2690" s="11" t="s">
        <v>161</v>
      </c>
      <c r="D2690" s="12">
        <v>67</v>
      </c>
      <c r="E2690" s="12">
        <v>67</v>
      </c>
      <c r="F2690" s="12">
        <v>99</v>
      </c>
      <c r="G2690" s="12">
        <v>138</v>
      </c>
      <c r="H2690" s="2" t="str">
        <f>INDEX(foe_table!$A$2:$A$78,MATCH(IF(B2690=0,I2689,B2690),foe_table!$B$2:$B$78,0))</f>
        <v>Commerce</v>
      </c>
      <c r="I2690" s="2" t="str">
        <f t="shared" si="41"/>
        <v>Accounting</v>
      </c>
    </row>
    <row r="2691" spans="2:9">
      <c r="B2691" s="53"/>
      <c r="C2691" s="11" t="s">
        <v>162</v>
      </c>
      <c r="D2691" s="12">
        <v>65</v>
      </c>
      <c r="E2691" s="12">
        <v>46</v>
      </c>
      <c r="F2691" s="12">
        <v>73</v>
      </c>
      <c r="G2691" s="12">
        <v>103</v>
      </c>
      <c r="H2691" s="2" t="str">
        <f>INDEX(foe_table!$A$2:$A$78,MATCH(IF(B2691=0,I2690,B2691),foe_table!$B$2:$B$78,0))</f>
        <v>Commerce</v>
      </c>
      <c r="I2691" s="2" t="str">
        <f t="shared" si="41"/>
        <v>Accounting</v>
      </c>
    </row>
    <row r="2692" spans="2:9">
      <c r="B2692" s="53"/>
      <c r="C2692" s="11" t="s">
        <v>163</v>
      </c>
      <c r="D2692" s="12">
        <v>428</v>
      </c>
      <c r="E2692" s="12">
        <v>517</v>
      </c>
      <c r="F2692" s="12">
        <v>688</v>
      </c>
      <c r="G2692" s="12">
        <v>1127</v>
      </c>
      <c r="H2692" s="2" t="str">
        <f>INDEX(foe_table!$A$2:$A$78,MATCH(IF(B2692=0,I2691,B2692),foe_table!$B$2:$B$78,0))</f>
        <v>Commerce</v>
      </c>
      <c r="I2692" s="2" t="str">
        <f t="shared" si="41"/>
        <v>Accounting</v>
      </c>
    </row>
    <row r="2693" spans="2:9">
      <c r="B2693" s="53"/>
      <c r="C2693" s="11" t="s">
        <v>11</v>
      </c>
      <c r="D2693" s="12">
        <v>15</v>
      </c>
      <c r="E2693" s="12">
        <v>36</v>
      </c>
      <c r="F2693" s="12">
        <v>8</v>
      </c>
      <c r="G2693" s="12">
        <v>13</v>
      </c>
      <c r="H2693" s="2" t="str">
        <f>INDEX(foe_table!$A$2:$A$78,MATCH(IF(B2693=0,I2692,B2693),foe_table!$B$2:$B$78,0))</f>
        <v>Commerce</v>
      </c>
      <c r="I2693" s="2" t="str">
        <f t="shared" si="41"/>
        <v>Accounting</v>
      </c>
    </row>
    <row r="2694" spans="2:9">
      <c r="B2694" s="53"/>
      <c r="C2694" s="11" t="s">
        <v>164</v>
      </c>
      <c r="D2694" s="12">
        <v>126</v>
      </c>
      <c r="E2694" s="12">
        <v>142</v>
      </c>
      <c r="F2694" s="12">
        <v>97</v>
      </c>
      <c r="G2694" s="12">
        <v>144</v>
      </c>
      <c r="H2694" s="2" t="str">
        <f>INDEX(foe_table!$A$2:$A$78,MATCH(IF(B2694=0,I2693,B2694),foe_table!$B$2:$B$78,0))</f>
        <v>Commerce</v>
      </c>
      <c r="I2694" s="2" t="str">
        <f t="shared" si="41"/>
        <v>Accounting</v>
      </c>
    </row>
    <row r="2695" spans="2:9">
      <c r="B2695" s="53"/>
      <c r="C2695" s="11" t="s">
        <v>12</v>
      </c>
      <c r="D2695" s="12">
        <v>0</v>
      </c>
      <c r="E2695" s="12">
        <v>0</v>
      </c>
      <c r="F2695" s="12">
        <v>0</v>
      </c>
      <c r="G2695" s="12">
        <v>0</v>
      </c>
      <c r="H2695" s="2" t="str">
        <f>INDEX(foe_table!$A$2:$A$78,MATCH(IF(B2695=0,I2694,B2695),foe_table!$B$2:$B$78,0))</f>
        <v>Commerce</v>
      </c>
      <c r="I2695" s="2" t="str">
        <f t="shared" si="41"/>
        <v>Accounting</v>
      </c>
    </row>
    <row r="2696" spans="2:9">
      <c r="B2696" s="53"/>
      <c r="C2696" s="11" t="s">
        <v>165</v>
      </c>
      <c r="D2696" s="12">
        <v>81</v>
      </c>
      <c r="E2696" s="12">
        <v>113</v>
      </c>
      <c r="F2696" s="12">
        <v>46</v>
      </c>
      <c r="G2696" s="12">
        <v>73</v>
      </c>
      <c r="H2696" s="2" t="str">
        <f>INDEX(foe_table!$A$2:$A$78,MATCH(IF(B2696=0,I2695,B2696),foe_table!$B$2:$B$78,0))</f>
        <v>Commerce</v>
      </c>
      <c r="I2696" s="2" t="str">
        <f t="shared" si="41"/>
        <v>Accounting</v>
      </c>
    </row>
    <row r="2697" spans="2:9">
      <c r="B2697" s="53"/>
      <c r="C2697" s="11" t="s">
        <v>13</v>
      </c>
      <c r="D2697" s="12">
        <v>152</v>
      </c>
      <c r="E2697" s="12">
        <v>166</v>
      </c>
      <c r="F2697" s="12">
        <v>132</v>
      </c>
      <c r="G2697" s="12">
        <v>164</v>
      </c>
      <c r="H2697" s="2" t="str">
        <f>INDEX(foe_table!$A$2:$A$78,MATCH(IF(B2697=0,I2696,B2697),foe_table!$B$2:$B$78,0))</f>
        <v>Commerce</v>
      </c>
      <c r="I2697" s="2" t="str">
        <f t="shared" si="41"/>
        <v>Accounting</v>
      </c>
    </row>
    <row r="2698" spans="2:9">
      <c r="B2698" s="53"/>
      <c r="C2698" s="11" t="s">
        <v>166</v>
      </c>
      <c r="D2698" s="12">
        <v>31</v>
      </c>
      <c r="E2698" s="12">
        <v>27</v>
      </c>
      <c r="F2698" s="12">
        <v>38</v>
      </c>
      <c r="G2698" s="12">
        <v>46</v>
      </c>
      <c r="H2698" s="2" t="str">
        <f>INDEX(foe_table!$A$2:$A$78,MATCH(IF(B2698=0,I2697,B2698),foe_table!$B$2:$B$78,0))</f>
        <v>Commerce</v>
      </c>
      <c r="I2698" s="2" t="str">
        <f t="shared" si="41"/>
        <v>Accounting</v>
      </c>
    </row>
    <row r="2699" spans="2:9">
      <c r="B2699" s="53"/>
      <c r="C2699" s="11" t="s">
        <v>14</v>
      </c>
      <c r="D2699" s="12">
        <v>0</v>
      </c>
      <c r="E2699" s="12">
        <v>0</v>
      </c>
      <c r="F2699" s="12">
        <v>0</v>
      </c>
      <c r="G2699" s="12">
        <v>0</v>
      </c>
      <c r="H2699" s="2" t="str">
        <f>INDEX(foe_table!$A$2:$A$78,MATCH(IF(B2699=0,I2698,B2699),foe_table!$B$2:$B$78,0))</f>
        <v>Commerce</v>
      </c>
      <c r="I2699" s="2" t="str">
        <f t="shared" si="41"/>
        <v>Accounting</v>
      </c>
    </row>
    <row r="2700" spans="2:9">
      <c r="B2700" s="53"/>
      <c r="C2700" s="11" t="s">
        <v>167</v>
      </c>
      <c r="D2700" s="12">
        <v>7</v>
      </c>
      <c r="E2700" s="12">
        <v>14</v>
      </c>
      <c r="F2700" s="12">
        <v>0</v>
      </c>
      <c r="G2700" s="12">
        <v>3</v>
      </c>
      <c r="H2700" s="2" t="str">
        <f>INDEX(foe_table!$A$2:$A$78,MATCH(IF(B2700=0,I2699,B2700),foe_table!$B$2:$B$78,0))</f>
        <v>Commerce</v>
      </c>
      <c r="I2700" s="2" t="str">
        <f t="shared" si="41"/>
        <v>Accounting</v>
      </c>
    </row>
    <row r="2701" spans="2:9">
      <c r="B2701" s="53"/>
      <c r="C2701" s="11" t="s">
        <v>15</v>
      </c>
      <c r="D2701" s="12">
        <v>11</v>
      </c>
      <c r="E2701" s="12">
        <v>21</v>
      </c>
      <c r="F2701" s="12">
        <v>0</v>
      </c>
      <c r="G2701" s="12">
        <v>0</v>
      </c>
      <c r="H2701" s="2" t="str">
        <f>INDEX(foe_table!$A$2:$A$78,MATCH(IF(B2701=0,I2700,B2701),foe_table!$B$2:$B$78,0))</f>
        <v>Commerce</v>
      </c>
      <c r="I2701" s="2" t="str">
        <f t="shared" si="41"/>
        <v>Accounting</v>
      </c>
    </row>
    <row r="2702" spans="2:9">
      <c r="B2702" s="53"/>
      <c r="C2702" s="11" t="s">
        <v>168</v>
      </c>
      <c r="D2702" s="12">
        <v>66</v>
      </c>
      <c r="E2702" s="12">
        <v>165</v>
      </c>
      <c r="F2702" s="12">
        <v>0</v>
      </c>
      <c r="G2702" s="12">
        <v>3</v>
      </c>
      <c r="H2702" s="2" t="str">
        <f>INDEX(foe_table!$A$2:$A$78,MATCH(IF(B2702=0,I2701,B2702),foe_table!$B$2:$B$78,0))</f>
        <v>Commerce</v>
      </c>
      <c r="I2702" s="2" t="str">
        <f t="shared" si="41"/>
        <v>Accounting</v>
      </c>
    </row>
    <row r="2703" spans="2:9">
      <c r="B2703" s="53"/>
      <c r="C2703" s="11" t="s">
        <v>16</v>
      </c>
      <c r="D2703" s="12">
        <v>27</v>
      </c>
      <c r="E2703" s="12">
        <v>42</v>
      </c>
      <c r="F2703" s="12">
        <v>3</v>
      </c>
      <c r="G2703" s="12">
        <v>11</v>
      </c>
      <c r="H2703" s="2" t="str">
        <f>INDEX(foe_table!$A$2:$A$78,MATCH(IF(B2703=0,I2702,B2703),foe_table!$B$2:$B$78,0))</f>
        <v>Commerce</v>
      </c>
      <c r="I2703" s="2" t="str">
        <f t="shared" si="41"/>
        <v>Accounting</v>
      </c>
    </row>
    <row r="2704" spans="2:9">
      <c r="B2704" s="53"/>
      <c r="C2704" s="11" t="s">
        <v>17</v>
      </c>
      <c r="D2704" s="12">
        <v>0</v>
      </c>
      <c r="E2704" s="12">
        <v>5</v>
      </c>
      <c r="F2704" s="12">
        <v>0</v>
      </c>
      <c r="G2704" s="12">
        <v>0</v>
      </c>
      <c r="H2704" s="2" t="str">
        <f>INDEX(foe_table!$A$2:$A$78,MATCH(IF(B2704=0,I2703,B2704),foe_table!$B$2:$B$78,0))</f>
        <v>Commerce</v>
      </c>
      <c r="I2704" s="2" t="str">
        <f t="shared" si="41"/>
        <v>Accounting</v>
      </c>
    </row>
    <row r="2705" spans="2:9">
      <c r="B2705" s="53"/>
      <c r="C2705" s="11" t="s">
        <v>18</v>
      </c>
      <c r="D2705" s="12">
        <v>20</v>
      </c>
      <c r="E2705" s="12">
        <v>35</v>
      </c>
      <c r="F2705" s="12">
        <v>10</v>
      </c>
      <c r="G2705" s="12">
        <v>19</v>
      </c>
      <c r="H2705" s="2" t="str">
        <f>INDEX(foe_table!$A$2:$A$78,MATCH(IF(B2705=0,I2704,B2705),foe_table!$B$2:$B$78,0))</f>
        <v>Commerce</v>
      </c>
      <c r="I2705" s="2" t="str">
        <f t="shared" si="41"/>
        <v>Accounting</v>
      </c>
    </row>
    <row r="2706" spans="2:9">
      <c r="B2706" s="53"/>
      <c r="C2706" s="11" t="s">
        <v>19</v>
      </c>
      <c r="D2706" s="12">
        <v>17</v>
      </c>
      <c r="E2706" s="12">
        <v>11</v>
      </c>
      <c r="F2706" s="12">
        <v>0</v>
      </c>
      <c r="G2706" s="12">
        <v>0</v>
      </c>
      <c r="H2706" s="2" t="str">
        <f>INDEX(foe_table!$A$2:$A$78,MATCH(IF(B2706=0,I2705,B2706),foe_table!$B$2:$B$78,0))</f>
        <v>Commerce</v>
      </c>
      <c r="I2706" s="2" t="str">
        <f t="shared" ref="I2706:I2769" si="42">IF(B2706=0,I2705,B2706)</f>
        <v>Accounting</v>
      </c>
    </row>
    <row r="2707" spans="2:9">
      <c r="B2707" s="53"/>
      <c r="C2707" s="11" t="s">
        <v>169</v>
      </c>
      <c r="D2707" s="12">
        <v>23</v>
      </c>
      <c r="E2707" s="12">
        <v>35</v>
      </c>
      <c r="F2707" s="12">
        <v>7</v>
      </c>
      <c r="G2707" s="12">
        <v>13</v>
      </c>
      <c r="H2707" s="2" t="str">
        <f>INDEX(foe_table!$A$2:$A$78,MATCH(IF(B2707=0,I2706,B2707),foe_table!$B$2:$B$78,0))</f>
        <v>Commerce</v>
      </c>
      <c r="I2707" s="2" t="str">
        <f t="shared" si="42"/>
        <v>Accounting</v>
      </c>
    </row>
    <row r="2708" spans="2:9">
      <c r="B2708" s="53"/>
      <c r="C2708" s="11" t="s">
        <v>20</v>
      </c>
      <c r="D2708" s="12">
        <v>0</v>
      </c>
      <c r="E2708" s="12">
        <v>4</v>
      </c>
      <c r="F2708" s="12">
        <v>6</v>
      </c>
      <c r="G2708" s="12">
        <v>3</v>
      </c>
      <c r="H2708" s="2" t="str">
        <f>INDEX(foe_table!$A$2:$A$78,MATCH(IF(B2708=0,I2707,B2708),foe_table!$B$2:$B$78,0))</f>
        <v>Commerce</v>
      </c>
      <c r="I2708" s="2" t="str">
        <f t="shared" si="42"/>
        <v>Accounting</v>
      </c>
    </row>
    <row r="2709" spans="2:9">
      <c r="B2709" s="53"/>
      <c r="C2709" s="11" t="s">
        <v>21</v>
      </c>
      <c r="D2709" s="12">
        <v>20</v>
      </c>
      <c r="E2709" s="12">
        <v>22</v>
      </c>
      <c r="F2709" s="12">
        <v>4</v>
      </c>
      <c r="G2709" s="12">
        <v>18</v>
      </c>
      <c r="H2709" s="2" t="str">
        <f>INDEX(foe_table!$A$2:$A$78,MATCH(IF(B2709=0,I2708,B2709),foe_table!$B$2:$B$78,0))</f>
        <v>Commerce</v>
      </c>
      <c r="I2709" s="2" t="str">
        <f t="shared" si="42"/>
        <v>Accounting</v>
      </c>
    </row>
    <row r="2710" spans="2:9">
      <c r="B2710" s="53"/>
      <c r="C2710" s="11" t="s">
        <v>170</v>
      </c>
      <c r="D2710" s="12">
        <v>43</v>
      </c>
      <c r="E2710" s="12">
        <v>32</v>
      </c>
      <c r="F2710" s="12">
        <v>7</v>
      </c>
      <c r="G2710" s="12">
        <v>0</v>
      </c>
      <c r="H2710" s="2" t="str">
        <f>INDEX(foe_table!$A$2:$A$78,MATCH(IF(B2710=0,I2709,B2710),foe_table!$B$2:$B$78,0))</f>
        <v>Commerce</v>
      </c>
      <c r="I2710" s="2" t="str">
        <f t="shared" si="42"/>
        <v>Accounting</v>
      </c>
    </row>
    <row r="2711" spans="2:9">
      <c r="B2711" s="53"/>
      <c r="C2711" s="11" t="s">
        <v>22</v>
      </c>
      <c r="D2711" s="12">
        <v>58</v>
      </c>
      <c r="E2711" s="12">
        <v>44</v>
      </c>
      <c r="F2711" s="12">
        <v>31</v>
      </c>
      <c r="G2711" s="12">
        <v>37</v>
      </c>
      <c r="H2711" s="2" t="str">
        <f>INDEX(foe_table!$A$2:$A$78,MATCH(IF(B2711=0,I2710,B2711),foe_table!$B$2:$B$78,0))</f>
        <v>Commerce</v>
      </c>
      <c r="I2711" s="2" t="str">
        <f t="shared" si="42"/>
        <v>Accounting</v>
      </c>
    </row>
    <row r="2712" spans="2:9">
      <c r="B2712" s="53"/>
      <c r="C2712" s="11" t="s">
        <v>23</v>
      </c>
      <c r="D2712" s="12">
        <v>24</v>
      </c>
      <c r="E2712" s="12">
        <v>25</v>
      </c>
      <c r="F2712" s="12">
        <v>13</v>
      </c>
      <c r="G2712" s="12">
        <v>27</v>
      </c>
      <c r="H2712" s="2" t="str">
        <f>INDEX(foe_table!$A$2:$A$78,MATCH(IF(B2712=0,I2711,B2712),foe_table!$B$2:$B$78,0))</f>
        <v>Commerce</v>
      </c>
      <c r="I2712" s="2" t="str">
        <f t="shared" si="42"/>
        <v>Accounting</v>
      </c>
    </row>
    <row r="2713" spans="2:9">
      <c r="B2713" s="53"/>
      <c r="C2713" s="11" t="s">
        <v>24</v>
      </c>
      <c r="D2713" s="12">
        <v>337</v>
      </c>
      <c r="E2713" s="12">
        <v>357</v>
      </c>
      <c r="F2713" s="12">
        <v>565</v>
      </c>
      <c r="G2713" s="12">
        <v>1481</v>
      </c>
      <c r="H2713" s="2" t="str">
        <f>INDEX(foe_table!$A$2:$A$78,MATCH(IF(B2713=0,I2712,B2713),foe_table!$B$2:$B$78,0))</f>
        <v>Commerce</v>
      </c>
      <c r="I2713" s="2" t="str">
        <f t="shared" si="42"/>
        <v>Accounting</v>
      </c>
    </row>
    <row r="2714" spans="2:9">
      <c r="B2714" s="52" t="s">
        <v>91</v>
      </c>
      <c r="C2714" s="11" t="s">
        <v>0</v>
      </c>
      <c r="D2714" s="12">
        <v>62</v>
      </c>
      <c r="E2714" s="12">
        <v>101</v>
      </c>
      <c r="F2714" s="12">
        <v>30</v>
      </c>
      <c r="G2714" s="12">
        <v>55</v>
      </c>
      <c r="H2714" s="2" t="str">
        <f>INDEX(foe_table!$A$2:$A$78,MATCH(IF(B2714=0,I2713,B2714),foe_table!$B$2:$B$78,0))</f>
        <v>Commerce</v>
      </c>
      <c r="I2714" s="2" t="str">
        <f t="shared" si="42"/>
        <v>Business and Management</v>
      </c>
    </row>
    <row r="2715" spans="2:9">
      <c r="B2715" s="53"/>
      <c r="C2715" s="11" t="s">
        <v>1</v>
      </c>
      <c r="D2715" s="12">
        <v>109</v>
      </c>
      <c r="E2715" s="12">
        <v>279</v>
      </c>
      <c r="F2715" s="12">
        <v>69</v>
      </c>
      <c r="G2715" s="12">
        <v>111</v>
      </c>
      <c r="H2715" s="2" t="str">
        <f>INDEX(foe_table!$A$2:$A$78,MATCH(IF(B2715=0,I2714,B2715),foe_table!$B$2:$B$78,0))</f>
        <v>Commerce</v>
      </c>
      <c r="I2715" s="2" t="str">
        <f t="shared" si="42"/>
        <v>Business and Management</v>
      </c>
    </row>
    <row r="2716" spans="2:9">
      <c r="B2716" s="53"/>
      <c r="C2716" s="11" t="s">
        <v>2</v>
      </c>
      <c r="D2716" s="12">
        <v>84</v>
      </c>
      <c r="E2716" s="12">
        <v>98</v>
      </c>
      <c r="F2716" s="12">
        <v>23</v>
      </c>
      <c r="G2716" s="12">
        <v>33</v>
      </c>
      <c r="H2716" s="2" t="str">
        <f>INDEX(foe_table!$A$2:$A$78,MATCH(IF(B2716=0,I2715,B2716),foe_table!$B$2:$B$78,0))</f>
        <v>Commerce</v>
      </c>
      <c r="I2716" s="2" t="str">
        <f t="shared" si="42"/>
        <v>Business and Management</v>
      </c>
    </row>
    <row r="2717" spans="2:9">
      <c r="B2717" s="53"/>
      <c r="C2717" s="11" t="s">
        <v>142</v>
      </c>
      <c r="D2717" s="12">
        <v>1274</v>
      </c>
      <c r="E2717" s="12">
        <v>1916</v>
      </c>
      <c r="F2717" s="12">
        <v>1346</v>
      </c>
      <c r="G2717" s="12">
        <v>2228</v>
      </c>
      <c r="H2717" s="2" t="str">
        <f>INDEX(foe_table!$A$2:$A$78,MATCH(IF(B2717=0,I2716,B2717),foe_table!$B$2:$B$78,0))</f>
        <v>Commerce</v>
      </c>
      <c r="I2717" s="2" t="str">
        <f t="shared" si="42"/>
        <v>Business and Management</v>
      </c>
    </row>
    <row r="2718" spans="2:9">
      <c r="B2718" s="53"/>
      <c r="C2718" s="11" t="s">
        <v>143</v>
      </c>
      <c r="D2718" s="12">
        <v>784</v>
      </c>
      <c r="E2718" s="12">
        <v>935</v>
      </c>
      <c r="F2718" s="12">
        <v>1270</v>
      </c>
      <c r="G2718" s="12">
        <v>1000</v>
      </c>
      <c r="H2718" s="2" t="str">
        <f>INDEX(foe_table!$A$2:$A$78,MATCH(IF(B2718=0,I2717,B2718),foe_table!$B$2:$B$78,0))</f>
        <v>Commerce</v>
      </c>
      <c r="I2718" s="2" t="str">
        <f t="shared" si="42"/>
        <v>Business and Management</v>
      </c>
    </row>
    <row r="2719" spans="2:9">
      <c r="B2719" s="53"/>
      <c r="C2719" s="11" t="s">
        <v>3</v>
      </c>
      <c r="D2719" s="12">
        <v>73</v>
      </c>
      <c r="E2719" s="12">
        <v>74</v>
      </c>
      <c r="F2719" s="12">
        <v>76</v>
      </c>
      <c r="G2719" s="12">
        <v>74</v>
      </c>
      <c r="H2719" s="2" t="str">
        <f>INDEX(foe_table!$A$2:$A$78,MATCH(IF(B2719=0,I2718,B2719),foe_table!$B$2:$B$78,0))</f>
        <v>Commerce</v>
      </c>
      <c r="I2719" s="2" t="str">
        <f t="shared" si="42"/>
        <v>Business and Management</v>
      </c>
    </row>
    <row r="2720" spans="2:9">
      <c r="B2720" s="53"/>
      <c r="C2720" s="11" t="s">
        <v>144</v>
      </c>
      <c r="D2720" s="12">
        <v>51</v>
      </c>
      <c r="E2720" s="12">
        <v>61</v>
      </c>
      <c r="F2720" s="12">
        <v>56</v>
      </c>
      <c r="G2720" s="12">
        <v>76</v>
      </c>
      <c r="H2720" s="2" t="str">
        <f>INDEX(foe_table!$A$2:$A$78,MATCH(IF(B2720=0,I2719,B2720),foe_table!$B$2:$B$78,0))</f>
        <v>Commerce</v>
      </c>
      <c r="I2720" s="2" t="str">
        <f t="shared" si="42"/>
        <v>Business and Management</v>
      </c>
    </row>
    <row r="2721" spans="2:9">
      <c r="B2721" s="53"/>
      <c r="C2721" s="11" t="s">
        <v>145</v>
      </c>
      <c r="D2721" s="12">
        <v>2059</v>
      </c>
      <c r="E2721" s="12">
        <v>1977</v>
      </c>
      <c r="F2721" s="12">
        <v>3441</v>
      </c>
      <c r="G2721" s="12">
        <v>3246</v>
      </c>
      <c r="H2721" s="2" t="str">
        <f>INDEX(foe_table!$A$2:$A$78,MATCH(IF(B2721=0,I2720,B2721),foe_table!$B$2:$B$78,0))</f>
        <v>Commerce</v>
      </c>
      <c r="I2721" s="2" t="str">
        <f t="shared" si="42"/>
        <v>Business and Management</v>
      </c>
    </row>
    <row r="2722" spans="2:9">
      <c r="B2722" s="53"/>
      <c r="C2722" s="11" t="s">
        <v>146</v>
      </c>
      <c r="D2722" s="12">
        <v>146</v>
      </c>
      <c r="E2722" s="12">
        <v>134</v>
      </c>
      <c r="F2722" s="12">
        <v>108</v>
      </c>
      <c r="G2722" s="12">
        <v>98</v>
      </c>
      <c r="H2722" s="2" t="str">
        <f>INDEX(foe_table!$A$2:$A$78,MATCH(IF(B2722=0,I2721,B2722),foe_table!$B$2:$B$78,0))</f>
        <v>Commerce</v>
      </c>
      <c r="I2722" s="2" t="str">
        <f t="shared" si="42"/>
        <v>Business and Management</v>
      </c>
    </row>
    <row r="2723" spans="2:9">
      <c r="B2723" s="53"/>
      <c r="C2723" s="11" t="s">
        <v>147</v>
      </c>
      <c r="D2723" s="12">
        <v>68</v>
      </c>
      <c r="E2723" s="12">
        <v>88</v>
      </c>
      <c r="F2723" s="12">
        <v>137</v>
      </c>
      <c r="G2723" s="12">
        <v>134</v>
      </c>
      <c r="H2723" s="2" t="str">
        <f>INDEX(foe_table!$A$2:$A$78,MATCH(IF(B2723=0,I2722,B2723),foe_table!$B$2:$B$78,0))</f>
        <v>Commerce</v>
      </c>
      <c r="I2723" s="2" t="str">
        <f t="shared" si="42"/>
        <v>Business and Management</v>
      </c>
    </row>
    <row r="2724" spans="2:9">
      <c r="B2724" s="53"/>
      <c r="C2724" s="11" t="s">
        <v>148</v>
      </c>
      <c r="D2724" s="12">
        <v>26</v>
      </c>
      <c r="E2724" s="12">
        <v>43</v>
      </c>
      <c r="F2724" s="12">
        <v>41</v>
      </c>
      <c r="G2724" s="12">
        <v>75</v>
      </c>
      <c r="H2724" s="2" t="str">
        <f>INDEX(foe_table!$A$2:$A$78,MATCH(IF(B2724=0,I2723,B2724),foe_table!$B$2:$B$78,0))</f>
        <v>Commerce</v>
      </c>
      <c r="I2724" s="2" t="str">
        <f t="shared" si="42"/>
        <v>Business and Management</v>
      </c>
    </row>
    <row r="2725" spans="2:9">
      <c r="B2725" s="53"/>
      <c r="C2725" s="11" t="s">
        <v>149</v>
      </c>
      <c r="D2725" s="12">
        <v>170</v>
      </c>
      <c r="E2725" s="12">
        <v>237</v>
      </c>
      <c r="F2725" s="12">
        <v>81</v>
      </c>
      <c r="G2725" s="12">
        <v>108</v>
      </c>
      <c r="H2725" s="2" t="str">
        <f>INDEX(foe_table!$A$2:$A$78,MATCH(IF(B2725=0,I2724,B2725),foe_table!$B$2:$B$78,0))</f>
        <v>Commerce</v>
      </c>
      <c r="I2725" s="2" t="str">
        <f t="shared" si="42"/>
        <v>Business and Management</v>
      </c>
    </row>
    <row r="2726" spans="2:9">
      <c r="B2726" s="53"/>
      <c r="C2726" s="11" t="s">
        <v>150</v>
      </c>
      <c r="D2726" s="12">
        <v>46</v>
      </c>
      <c r="E2726" s="12">
        <v>59</v>
      </c>
      <c r="F2726" s="12">
        <v>70</v>
      </c>
      <c r="G2726" s="12">
        <v>92</v>
      </c>
      <c r="H2726" s="2" t="str">
        <f>INDEX(foe_table!$A$2:$A$78,MATCH(IF(B2726=0,I2725,B2726),foe_table!$B$2:$B$78,0))</f>
        <v>Commerce</v>
      </c>
      <c r="I2726" s="2" t="str">
        <f t="shared" si="42"/>
        <v>Business and Management</v>
      </c>
    </row>
    <row r="2727" spans="2:9">
      <c r="B2727" s="53"/>
      <c r="C2727" s="11" t="s">
        <v>4</v>
      </c>
      <c r="D2727" s="12">
        <v>4</v>
      </c>
      <c r="E2727" s="12">
        <v>9</v>
      </c>
      <c r="F2727" s="12">
        <v>0</v>
      </c>
      <c r="G2727" s="12">
        <v>0</v>
      </c>
      <c r="H2727" s="2" t="str">
        <f>INDEX(foe_table!$A$2:$A$78,MATCH(IF(B2727=0,I2726,B2727),foe_table!$B$2:$B$78,0))</f>
        <v>Commerce</v>
      </c>
      <c r="I2727" s="2" t="str">
        <f t="shared" si="42"/>
        <v>Business and Management</v>
      </c>
    </row>
    <row r="2728" spans="2:9">
      <c r="B2728" s="53"/>
      <c r="C2728" s="11" t="s">
        <v>151</v>
      </c>
      <c r="D2728" s="12">
        <v>104</v>
      </c>
      <c r="E2728" s="12">
        <v>144</v>
      </c>
      <c r="F2728" s="12">
        <v>62</v>
      </c>
      <c r="G2728" s="12">
        <v>75</v>
      </c>
      <c r="H2728" s="2" t="str">
        <f>INDEX(foe_table!$A$2:$A$78,MATCH(IF(B2728=0,I2727,B2728),foe_table!$B$2:$B$78,0))</f>
        <v>Commerce</v>
      </c>
      <c r="I2728" s="2" t="str">
        <f t="shared" si="42"/>
        <v>Business and Management</v>
      </c>
    </row>
    <row r="2729" spans="2:9">
      <c r="B2729" s="53"/>
      <c r="C2729" s="11" t="s">
        <v>152</v>
      </c>
      <c r="D2729" s="12">
        <v>27</v>
      </c>
      <c r="E2729" s="12">
        <v>30</v>
      </c>
      <c r="F2729" s="12">
        <v>0</v>
      </c>
      <c r="G2729" s="12">
        <v>3</v>
      </c>
      <c r="H2729" s="2" t="str">
        <f>INDEX(foe_table!$A$2:$A$78,MATCH(IF(B2729=0,I2728,B2729),foe_table!$B$2:$B$78,0))</f>
        <v>Commerce</v>
      </c>
      <c r="I2729" s="2" t="str">
        <f t="shared" si="42"/>
        <v>Business and Management</v>
      </c>
    </row>
    <row r="2730" spans="2:9">
      <c r="B2730" s="53"/>
      <c r="C2730" s="11" t="s">
        <v>153</v>
      </c>
      <c r="D2730" s="12">
        <v>56</v>
      </c>
      <c r="E2730" s="12">
        <v>93</v>
      </c>
      <c r="F2730" s="12">
        <v>4</v>
      </c>
      <c r="G2730" s="12">
        <v>0</v>
      </c>
      <c r="H2730" s="2" t="str">
        <f>INDEX(foe_table!$A$2:$A$78,MATCH(IF(B2730=0,I2729,B2730),foe_table!$B$2:$B$78,0))</f>
        <v>Commerce</v>
      </c>
      <c r="I2730" s="2" t="str">
        <f t="shared" si="42"/>
        <v>Business and Management</v>
      </c>
    </row>
    <row r="2731" spans="2:9">
      <c r="B2731" s="53"/>
      <c r="C2731" s="11" t="s">
        <v>154</v>
      </c>
      <c r="D2731" s="12">
        <v>61</v>
      </c>
      <c r="E2731" s="12">
        <v>61</v>
      </c>
      <c r="F2731" s="12">
        <v>3</v>
      </c>
      <c r="G2731" s="12">
        <v>9</v>
      </c>
      <c r="H2731" s="2" t="str">
        <f>INDEX(foe_table!$A$2:$A$78,MATCH(IF(B2731=0,I2730,B2731),foe_table!$B$2:$B$78,0))</f>
        <v>Commerce</v>
      </c>
      <c r="I2731" s="2" t="str">
        <f t="shared" si="42"/>
        <v>Business and Management</v>
      </c>
    </row>
    <row r="2732" spans="2:9">
      <c r="B2732" s="53"/>
      <c r="C2732" s="11" t="s">
        <v>5</v>
      </c>
      <c r="D2732" s="12">
        <v>47</v>
      </c>
      <c r="E2732" s="12">
        <v>144</v>
      </c>
      <c r="F2732" s="12">
        <v>27</v>
      </c>
      <c r="G2732" s="12">
        <v>41</v>
      </c>
      <c r="H2732" s="2" t="str">
        <f>INDEX(foe_table!$A$2:$A$78,MATCH(IF(B2732=0,I2731,B2732),foe_table!$B$2:$B$78,0))</f>
        <v>Commerce</v>
      </c>
      <c r="I2732" s="2" t="str">
        <f t="shared" si="42"/>
        <v>Business and Management</v>
      </c>
    </row>
    <row r="2733" spans="2:9">
      <c r="B2733" s="53"/>
      <c r="C2733" s="11" t="s">
        <v>155</v>
      </c>
      <c r="D2733" s="12">
        <v>27</v>
      </c>
      <c r="E2733" s="12">
        <v>38</v>
      </c>
      <c r="F2733" s="12">
        <v>23</v>
      </c>
      <c r="G2733" s="12">
        <v>23</v>
      </c>
      <c r="H2733" s="2" t="str">
        <f>INDEX(foe_table!$A$2:$A$78,MATCH(IF(B2733=0,I2732,B2733),foe_table!$B$2:$B$78,0))</f>
        <v>Commerce</v>
      </c>
      <c r="I2733" s="2" t="str">
        <f t="shared" si="42"/>
        <v>Business and Management</v>
      </c>
    </row>
    <row r="2734" spans="2:9">
      <c r="B2734" s="53"/>
      <c r="C2734" s="11" t="s">
        <v>156</v>
      </c>
      <c r="D2734" s="12">
        <v>30</v>
      </c>
      <c r="E2734" s="12">
        <v>39</v>
      </c>
      <c r="F2734" s="12">
        <v>37</v>
      </c>
      <c r="G2734" s="12">
        <v>34</v>
      </c>
      <c r="H2734" s="2" t="str">
        <f>INDEX(foe_table!$A$2:$A$78,MATCH(IF(B2734=0,I2733,B2734),foe_table!$B$2:$B$78,0))</f>
        <v>Commerce</v>
      </c>
      <c r="I2734" s="2" t="str">
        <f t="shared" si="42"/>
        <v>Business and Management</v>
      </c>
    </row>
    <row r="2735" spans="2:9">
      <c r="B2735" s="53"/>
      <c r="C2735" s="11" t="s">
        <v>6</v>
      </c>
      <c r="D2735" s="12">
        <v>0</v>
      </c>
      <c r="E2735" s="12">
        <v>0</v>
      </c>
      <c r="F2735" s="12">
        <v>0</v>
      </c>
      <c r="G2735" s="12">
        <v>0</v>
      </c>
      <c r="H2735" s="2" t="str">
        <f>INDEX(foe_table!$A$2:$A$78,MATCH(IF(B2735=0,I2734,B2735),foe_table!$B$2:$B$78,0))</f>
        <v>Commerce</v>
      </c>
      <c r="I2735" s="2" t="str">
        <f t="shared" si="42"/>
        <v>Business and Management</v>
      </c>
    </row>
    <row r="2736" spans="2:9">
      <c r="B2736" s="53"/>
      <c r="C2736" s="11" t="s">
        <v>7</v>
      </c>
      <c r="D2736" s="12">
        <v>24</v>
      </c>
      <c r="E2736" s="12">
        <v>41</v>
      </c>
      <c r="F2736" s="12">
        <v>65</v>
      </c>
      <c r="G2736" s="12">
        <v>87</v>
      </c>
      <c r="H2736" s="2" t="str">
        <f>INDEX(foe_table!$A$2:$A$78,MATCH(IF(B2736=0,I2735,B2736),foe_table!$B$2:$B$78,0))</f>
        <v>Commerce</v>
      </c>
      <c r="I2736" s="2" t="str">
        <f t="shared" si="42"/>
        <v>Business and Management</v>
      </c>
    </row>
    <row r="2737" spans="2:9">
      <c r="B2737" s="53"/>
      <c r="C2737" s="11" t="s">
        <v>157</v>
      </c>
      <c r="D2737" s="12">
        <v>48</v>
      </c>
      <c r="E2737" s="12">
        <v>61</v>
      </c>
      <c r="F2737" s="12">
        <v>136</v>
      </c>
      <c r="G2737" s="12">
        <v>214</v>
      </c>
      <c r="H2737" s="2" t="str">
        <f>INDEX(foe_table!$A$2:$A$78,MATCH(IF(B2737=0,I2736,B2737),foe_table!$B$2:$B$78,0))</f>
        <v>Commerce</v>
      </c>
      <c r="I2737" s="2" t="str">
        <f t="shared" si="42"/>
        <v>Business and Management</v>
      </c>
    </row>
    <row r="2738" spans="2:9">
      <c r="B2738" s="53"/>
      <c r="C2738" s="11" t="s">
        <v>8</v>
      </c>
      <c r="D2738" s="12">
        <v>193</v>
      </c>
      <c r="E2738" s="12">
        <v>139</v>
      </c>
      <c r="F2738" s="12">
        <v>212</v>
      </c>
      <c r="G2738" s="12">
        <v>164</v>
      </c>
      <c r="H2738" s="2" t="str">
        <f>INDEX(foe_table!$A$2:$A$78,MATCH(IF(B2738=0,I2737,B2738),foe_table!$B$2:$B$78,0))</f>
        <v>Commerce</v>
      </c>
      <c r="I2738" s="2" t="str">
        <f t="shared" si="42"/>
        <v>Business and Management</v>
      </c>
    </row>
    <row r="2739" spans="2:9">
      <c r="B2739" s="53"/>
      <c r="C2739" s="11" t="s">
        <v>158</v>
      </c>
      <c r="D2739" s="12">
        <v>160</v>
      </c>
      <c r="E2739" s="12">
        <v>223</v>
      </c>
      <c r="F2739" s="12">
        <v>44</v>
      </c>
      <c r="G2739" s="12">
        <v>58</v>
      </c>
      <c r="H2739" s="2" t="str">
        <f>INDEX(foe_table!$A$2:$A$78,MATCH(IF(B2739=0,I2738,B2739),foe_table!$B$2:$B$78,0))</f>
        <v>Commerce</v>
      </c>
      <c r="I2739" s="2" t="str">
        <f t="shared" si="42"/>
        <v>Business and Management</v>
      </c>
    </row>
    <row r="2740" spans="2:9">
      <c r="B2740" s="53"/>
      <c r="C2740" s="11" t="s">
        <v>159</v>
      </c>
      <c r="D2740" s="12">
        <v>207</v>
      </c>
      <c r="E2740" s="12">
        <v>146</v>
      </c>
      <c r="F2740" s="12">
        <v>282</v>
      </c>
      <c r="G2740" s="12">
        <v>215</v>
      </c>
      <c r="H2740" s="2" t="str">
        <f>INDEX(foe_table!$A$2:$A$78,MATCH(IF(B2740=0,I2739,B2740),foe_table!$B$2:$B$78,0))</f>
        <v>Commerce</v>
      </c>
      <c r="I2740" s="2" t="str">
        <f t="shared" si="42"/>
        <v>Business and Management</v>
      </c>
    </row>
    <row r="2741" spans="2:9">
      <c r="B2741" s="53"/>
      <c r="C2741" s="11" t="s">
        <v>9</v>
      </c>
      <c r="D2741" s="12">
        <v>9</v>
      </c>
      <c r="E2741" s="12">
        <v>7</v>
      </c>
      <c r="F2741" s="12">
        <v>13</v>
      </c>
      <c r="G2741" s="12">
        <v>10</v>
      </c>
      <c r="H2741" s="2" t="str">
        <f>INDEX(foe_table!$A$2:$A$78,MATCH(IF(B2741=0,I2740,B2741),foe_table!$B$2:$B$78,0))</f>
        <v>Commerce</v>
      </c>
      <c r="I2741" s="2" t="str">
        <f t="shared" si="42"/>
        <v>Business and Management</v>
      </c>
    </row>
    <row r="2742" spans="2:9">
      <c r="B2742" s="53"/>
      <c r="C2742" s="11" t="s">
        <v>160</v>
      </c>
      <c r="D2742" s="12">
        <v>224</v>
      </c>
      <c r="E2742" s="12">
        <v>359</v>
      </c>
      <c r="F2742" s="12">
        <v>662</v>
      </c>
      <c r="G2742" s="12">
        <v>821</v>
      </c>
      <c r="H2742" s="2" t="str">
        <f>INDEX(foe_table!$A$2:$A$78,MATCH(IF(B2742=0,I2741,B2742),foe_table!$B$2:$B$78,0))</f>
        <v>Commerce</v>
      </c>
      <c r="I2742" s="2" t="str">
        <f t="shared" si="42"/>
        <v>Business and Management</v>
      </c>
    </row>
    <row r="2743" spans="2:9">
      <c r="B2743" s="53"/>
      <c r="C2743" s="11" t="s">
        <v>10</v>
      </c>
      <c r="D2743" s="12">
        <v>14</v>
      </c>
      <c r="E2743" s="12">
        <v>8</v>
      </c>
      <c r="F2743" s="12">
        <v>244</v>
      </c>
      <c r="G2743" s="12">
        <v>264</v>
      </c>
      <c r="H2743" s="2" t="str">
        <f>INDEX(foe_table!$A$2:$A$78,MATCH(IF(B2743=0,I2742,B2743),foe_table!$B$2:$B$78,0))</f>
        <v>Commerce</v>
      </c>
      <c r="I2743" s="2" t="str">
        <f t="shared" si="42"/>
        <v>Business and Management</v>
      </c>
    </row>
    <row r="2744" spans="2:9">
      <c r="B2744" s="53"/>
      <c r="C2744" s="11" t="s">
        <v>161</v>
      </c>
      <c r="D2744" s="12">
        <v>194</v>
      </c>
      <c r="E2744" s="12">
        <v>163</v>
      </c>
      <c r="F2744" s="12">
        <v>545</v>
      </c>
      <c r="G2744" s="12">
        <v>532</v>
      </c>
      <c r="H2744" s="2" t="str">
        <f>INDEX(foe_table!$A$2:$A$78,MATCH(IF(B2744=0,I2743,B2744),foe_table!$B$2:$B$78,0))</f>
        <v>Commerce</v>
      </c>
      <c r="I2744" s="2" t="str">
        <f t="shared" si="42"/>
        <v>Business and Management</v>
      </c>
    </row>
    <row r="2745" spans="2:9">
      <c r="B2745" s="53"/>
      <c r="C2745" s="11" t="s">
        <v>162</v>
      </c>
      <c r="D2745" s="12">
        <v>205</v>
      </c>
      <c r="E2745" s="12">
        <v>128</v>
      </c>
      <c r="F2745" s="12">
        <v>481</v>
      </c>
      <c r="G2745" s="12">
        <v>388</v>
      </c>
      <c r="H2745" s="2" t="str">
        <f>INDEX(foe_table!$A$2:$A$78,MATCH(IF(B2745=0,I2744,B2745),foe_table!$B$2:$B$78,0))</f>
        <v>Commerce</v>
      </c>
      <c r="I2745" s="2" t="str">
        <f t="shared" si="42"/>
        <v>Business and Management</v>
      </c>
    </row>
    <row r="2746" spans="2:9">
      <c r="B2746" s="53"/>
      <c r="C2746" s="11" t="s">
        <v>163</v>
      </c>
      <c r="D2746" s="12">
        <v>514</v>
      </c>
      <c r="E2746" s="12">
        <v>437</v>
      </c>
      <c r="F2746" s="12">
        <v>656</v>
      </c>
      <c r="G2746" s="12">
        <v>825</v>
      </c>
      <c r="H2746" s="2" t="str">
        <f>INDEX(foe_table!$A$2:$A$78,MATCH(IF(B2746=0,I2745,B2746),foe_table!$B$2:$B$78,0))</f>
        <v>Commerce</v>
      </c>
      <c r="I2746" s="2" t="str">
        <f t="shared" si="42"/>
        <v>Business and Management</v>
      </c>
    </row>
    <row r="2747" spans="2:9">
      <c r="B2747" s="53"/>
      <c r="C2747" s="11" t="s">
        <v>11</v>
      </c>
      <c r="D2747" s="12">
        <v>44</v>
      </c>
      <c r="E2747" s="12">
        <v>37</v>
      </c>
      <c r="F2747" s="12">
        <v>56</v>
      </c>
      <c r="G2747" s="12">
        <v>46</v>
      </c>
      <c r="H2747" s="2" t="str">
        <f>INDEX(foe_table!$A$2:$A$78,MATCH(IF(B2747=0,I2746,B2747),foe_table!$B$2:$B$78,0))</f>
        <v>Commerce</v>
      </c>
      <c r="I2747" s="2" t="str">
        <f t="shared" si="42"/>
        <v>Business and Management</v>
      </c>
    </row>
    <row r="2748" spans="2:9">
      <c r="B2748" s="53"/>
      <c r="C2748" s="11" t="s">
        <v>164</v>
      </c>
      <c r="D2748" s="12">
        <v>328</v>
      </c>
      <c r="E2748" s="12">
        <v>310</v>
      </c>
      <c r="F2748" s="12">
        <v>513</v>
      </c>
      <c r="G2748" s="12">
        <v>469</v>
      </c>
      <c r="H2748" s="2" t="str">
        <f>INDEX(foe_table!$A$2:$A$78,MATCH(IF(B2748=0,I2747,B2748),foe_table!$B$2:$B$78,0))</f>
        <v>Commerce</v>
      </c>
      <c r="I2748" s="2" t="str">
        <f t="shared" si="42"/>
        <v>Business and Management</v>
      </c>
    </row>
    <row r="2749" spans="2:9">
      <c r="B2749" s="53"/>
      <c r="C2749" s="11" t="s">
        <v>12</v>
      </c>
      <c r="D2749" s="12">
        <v>5</v>
      </c>
      <c r="E2749" s="12">
        <v>5</v>
      </c>
      <c r="F2749" s="12">
        <v>7</v>
      </c>
      <c r="G2749" s="12">
        <v>3</v>
      </c>
      <c r="H2749" s="2" t="str">
        <f>INDEX(foe_table!$A$2:$A$78,MATCH(IF(B2749=0,I2748,B2749),foe_table!$B$2:$B$78,0))</f>
        <v>Commerce</v>
      </c>
      <c r="I2749" s="2" t="str">
        <f t="shared" si="42"/>
        <v>Business and Management</v>
      </c>
    </row>
    <row r="2750" spans="2:9">
      <c r="B2750" s="53"/>
      <c r="C2750" s="11" t="s">
        <v>165</v>
      </c>
      <c r="D2750" s="12">
        <v>591</v>
      </c>
      <c r="E2750" s="12">
        <v>553</v>
      </c>
      <c r="F2750" s="12">
        <v>420</v>
      </c>
      <c r="G2750" s="12">
        <v>396</v>
      </c>
      <c r="H2750" s="2" t="str">
        <f>INDEX(foe_table!$A$2:$A$78,MATCH(IF(B2750=0,I2749,B2750),foe_table!$B$2:$B$78,0))</f>
        <v>Commerce</v>
      </c>
      <c r="I2750" s="2" t="str">
        <f t="shared" si="42"/>
        <v>Business and Management</v>
      </c>
    </row>
    <row r="2751" spans="2:9">
      <c r="B2751" s="53"/>
      <c r="C2751" s="11" t="s">
        <v>13</v>
      </c>
      <c r="D2751" s="12">
        <v>481</v>
      </c>
      <c r="E2751" s="12">
        <v>357</v>
      </c>
      <c r="F2751" s="12">
        <v>483</v>
      </c>
      <c r="G2751" s="12">
        <v>386</v>
      </c>
      <c r="H2751" s="2" t="str">
        <f>INDEX(foe_table!$A$2:$A$78,MATCH(IF(B2751=0,I2750,B2751),foe_table!$B$2:$B$78,0))</f>
        <v>Commerce</v>
      </c>
      <c r="I2751" s="2" t="str">
        <f t="shared" si="42"/>
        <v>Business and Management</v>
      </c>
    </row>
    <row r="2752" spans="2:9">
      <c r="B2752" s="53"/>
      <c r="C2752" s="11" t="s">
        <v>166</v>
      </c>
      <c r="D2752" s="12">
        <v>95</v>
      </c>
      <c r="E2752" s="12">
        <v>68</v>
      </c>
      <c r="F2752" s="12">
        <v>163</v>
      </c>
      <c r="G2752" s="12">
        <v>157</v>
      </c>
      <c r="H2752" s="2" t="str">
        <f>INDEX(foe_table!$A$2:$A$78,MATCH(IF(B2752=0,I2751,B2752),foe_table!$B$2:$B$78,0))</f>
        <v>Commerce</v>
      </c>
      <c r="I2752" s="2" t="str">
        <f t="shared" si="42"/>
        <v>Business and Management</v>
      </c>
    </row>
    <row r="2753" spans="2:9">
      <c r="B2753" s="53"/>
      <c r="C2753" s="11" t="s">
        <v>14</v>
      </c>
      <c r="D2753" s="12">
        <v>5</v>
      </c>
      <c r="E2753" s="12">
        <v>4</v>
      </c>
      <c r="F2753" s="12">
        <v>0</v>
      </c>
      <c r="G2753" s="12">
        <v>0</v>
      </c>
      <c r="H2753" s="2" t="str">
        <f>INDEX(foe_table!$A$2:$A$78,MATCH(IF(B2753=0,I2752,B2753),foe_table!$B$2:$B$78,0))</f>
        <v>Commerce</v>
      </c>
      <c r="I2753" s="2" t="str">
        <f t="shared" si="42"/>
        <v>Business and Management</v>
      </c>
    </row>
    <row r="2754" spans="2:9">
      <c r="B2754" s="53"/>
      <c r="C2754" s="11" t="s">
        <v>167</v>
      </c>
      <c r="D2754" s="12">
        <v>23</v>
      </c>
      <c r="E2754" s="12">
        <v>47</v>
      </c>
      <c r="F2754" s="12">
        <v>10</v>
      </c>
      <c r="G2754" s="12">
        <v>19</v>
      </c>
      <c r="H2754" s="2" t="str">
        <f>INDEX(foe_table!$A$2:$A$78,MATCH(IF(B2754=0,I2753,B2754),foe_table!$B$2:$B$78,0))</f>
        <v>Commerce</v>
      </c>
      <c r="I2754" s="2" t="str">
        <f t="shared" si="42"/>
        <v>Business and Management</v>
      </c>
    </row>
    <row r="2755" spans="2:9">
      <c r="B2755" s="53"/>
      <c r="C2755" s="11" t="s">
        <v>15</v>
      </c>
      <c r="D2755" s="12">
        <v>23</v>
      </c>
      <c r="E2755" s="12">
        <v>22</v>
      </c>
      <c r="F2755" s="12">
        <v>3</v>
      </c>
      <c r="G2755" s="12">
        <v>9</v>
      </c>
      <c r="H2755" s="2" t="str">
        <f>INDEX(foe_table!$A$2:$A$78,MATCH(IF(B2755=0,I2754,B2755),foe_table!$B$2:$B$78,0))</f>
        <v>Commerce</v>
      </c>
      <c r="I2755" s="2" t="str">
        <f t="shared" si="42"/>
        <v>Business and Management</v>
      </c>
    </row>
    <row r="2756" spans="2:9">
      <c r="B2756" s="53"/>
      <c r="C2756" s="11" t="s">
        <v>168</v>
      </c>
      <c r="D2756" s="12">
        <v>76</v>
      </c>
      <c r="E2756" s="12">
        <v>138</v>
      </c>
      <c r="F2756" s="12">
        <v>3</v>
      </c>
      <c r="G2756" s="12">
        <v>10</v>
      </c>
      <c r="H2756" s="2" t="str">
        <f>INDEX(foe_table!$A$2:$A$78,MATCH(IF(B2756=0,I2755,B2756),foe_table!$B$2:$B$78,0))</f>
        <v>Commerce</v>
      </c>
      <c r="I2756" s="2" t="str">
        <f t="shared" si="42"/>
        <v>Business and Management</v>
      </c>
    </row>
    <row r="2757" spans="2:9">
      <c r="B2757" s="53"/>
      <c r="C2757" s="11" t="s">
        <v>16</v>
      </c>
      <c r="D2757" s="12">
        <v>63</v>
      </c>
      <c r="E2757" s="12">
        <v>65</v>
      </c>
      <c r="F2757" s="12">
        <v>13</v>
      </c>
      <c r="G2757" s="12">
        <v>12</v>
      </c>
      <c r="H2757" s="2" t="str">
        <f>INDEX(foe_table!$A$2:$A$78,MATCH(IF(B2757=0,I2756,B2757),foe_table!$B$2:$B$78,0))</f>
        <v>Commerce</v>
      </c>
      <c r="I2757" s="2" t="str">
        <f t="shared" si="42"/>
        <v>Business and Management</v>
      </c>
    </row>
    <row r="2758" spans="2:9">
      <c r="B2758" s="53"/>
      <c r="C2758" s="11" t="s">
        <v>17</v>
      </c>
      <c r="D2758" s="12">
        <v>8</v>
      </c>
      <c r="E2758" s="12">
        <v>3</v>
      </c>
      <c r="F2758" s="12">
        <v>5</v>
      </c>
      <c r="G2758" s="12">
        <v>0</v>
      </c>
      <c r="H2758" s="2" t="str">
        <f>INDEX(foe_table!$A$2:$A$78,MATCH(IF(B2758=0,I2757,B2758),foe_table!$B$2:$B$78,0))</f>
        <v>Commerce</v>
      </c>
      <c r="I2758" s="2" t="str">
        <f t="shared" si="42"/>
        <v>Business and Management</v>
      </c>
    </row>
    <row r="2759" spans="2:9">
      <c r="B2759" s="53"/>
      <c r="C2759" s="11" t="s">
        <v>18</v>
      </c>
      <c r="D2759" s="12">
        <v>26</v>
      </c>
      <c r="E2759" s="12">
        <v>48</v>
      </c>
      <c r="F2759" s="12">
        <v>29</v>
      </c>
      <c r="G2759" s="12">
        <v>53</v>
      </c>
      <c r="H2759" s="2" t="str">
        <f>INDEX(foe_table!$A$2:$A$78,MATCH(IF(B2759=0,I2758,B2759),foe_table!$B$2:$B$78,0))</f>
        <v>Commerce</v>
      </c>
      <c r="I2759" s="2" t="str">
        <f t="shared" si="42"/>
        <v>Business and Management</v>
      </c>
    </row>
    <row r="2760" spans="2:9">
      <c r="B2760" s="53"/>
      <c r="C2760" s="11" t="s">
        <v>19</v>
      </c>
      <c r="D2760" s="12">
        <v>30</v>
      </c>
      <c r="E2760" s="12">
        <v>44</v>
      </c>
      <c r="F2760" s="12">
        <v>0</v>
      </c>
      <c r="G2760" s="12">
        <v>3</v>
      </c>
      <c r="H2760" s="2" t="str">
        <f>INDEX(foe_table!$A$2:$A$78,MATCH(IF(B2760=0,I2759,B2760),foe_table!$B$2:$B$78,0))</f>
        <v>Commerce</v>
      </c>
      <c r="I2760" s="2" t="str">
        <f t="shared" si="42"/>
        <v>Business and Management</v>
      </c>
    </row>
    <row r="2761" spans="2:9">
      <c r="B2761" s="53"/>
      <c r="C2761" s="11" t="s">
        <v>169</v>
      </c>
      <c r="D2761" s="12">
        <v>44</v>
      </c>
      <c r="E2761" s="12">
        <v>48</v>
      </c>
      <c r="F2761" s="12">
        <v>16</v>
      </c>
      <c r="G2761" s="12">
        <v>16</v>
      </c>
      <c r="H2761" s="2" t="str">
        <f>INDEX(foe_table!$A$2:$A$78,MATCH(IF(B2761=0,I2760,B2761),foe_table!$B$2:$B$78,0))</f>
        <v>Commerce</v>
      </c>
      <c r="I2761" s="2" t="str">
        <f t="shared" si="42"/>
        <v>Business and Management</v>
      </c>
    </row>
    <row r="2762" spans="2:9">
      <c r="B2762" s="53"/>
      <c r="C2762" s="11" t="s">
        <v>20</v>
      </c>
      <c r="D2762" s="12">
        <v>29</v>
      </c>
      <c r="E2762" s="12">
        <v>19</v>
      </c>
      <c r="F2762" s="12">
        <v>11</v>
      </c>
      <c r="G2762" s="12">
        <v>17</v>
      </c>
      <c r="H2762" s="2" t="str">
        <f>INDEX(foe_table!$A$2:$A$78,MATCH(IF(B2762=0,I2761,B2762),foe_table!$B$2:$B$78,0))</f>
        <v>Commerce</v>
      </c>
      <c r="I2762" s="2" t="str">
        <f t="shared" si="42"/>
        <v>Business and Management</v>
      </c>
    </row>
    <row r="2763" spans="2:9">
      <c r="B2763" s="53"/>
      <c r="C2763" s="11" t="s">
        <v>21</v>
      </c>
      <c r="D2763" s="12">
        <v>23</v>
      </c>
      <c r="E2763" s="12">
        <v>18</v>
      </c>
      <c r="F2763" s="12">
        <v>21</v>
      </c>
      <c r="G2763" s="12">
        <v>32</v>
      </c>
      <c r="H2763" s="2" t="str">
        <f>INDEX(foe_table!$A$2:$A$78,MATCH(IF(B2763=0,I2762,B2763),foe_table!$B$2:$B$78,0))</f>
        <v>Commerce</v>
      </c>
      <c r="I2763" s="2" t="str">
        <f t="shared" si="42"/>
        <v>Business and Management</v>
      </c>
    </row>
    <row r="2764" spans="2:9">
      <c r="B2764" s="53"/>
      <c r="C2764" s="11" t="s">
        <v>170</v>
      </c>
      <c r="D2764" s="12">
        <v>66</v>
      </c>
      <c r="E2764" s="12">
        <v>55</v>
      </c>
      <c r="F2764" s="12">
        <v>23</v>
      </c>
      <c r="G2764" s="12">
        <v>26</v>
      </c>
      <c r="H2764" s="2" t="str">
        <f>INDEX(foe_table!$A$2:$A$78,MATCH(IF(B2764=0,I2763,B2764),foe_table!$B$2:$B$78,0))</f>
        <v>Commerce</v>
      </c>
      <c r="I2764" s="2" t="str">
        <f t="shared" si="42"/>
        <v>Business and Management</v>
      </c>
    </row>
    <row r="2765" spans="2:9">
      <c r="B2765" s="53"/>
      <c r="C2765" s="11" t="s">
        <v>22</v>
      </c>
      <c r="D2765" s="12">
        <v>122</v>
      </c>
      <c r="E2765" s="12">
        <v>143</v>
      </c>
      <c r="F2765" s="12">
        <v>123</v>
      </c>
      <c r="G2765" s="12">
        <v>173</v>
      </c>
      <c r="H2765" s="2" t="str">
        <f>INDEX(foe_table!$A$2:$A$78,MATCH(IF(B2765=0,I2764,B2765),foe_table!$B$2:$B$78,0))</f>
        <v>Commerce</v>
      </c>
      <c r="I2765" s="2" t="str">
        <f t="shared" si="42"/>
        <v>Business and Management</v>
      </c>
    </row>
    <row r="2766" spans="2:9">
      <c r="B2766" s="53"/>
      <c r="C2766" s="11" t="s">
        <v>23</v>
      </c>
      <c r="D2766" s="12">
        <v>36</v>
      </c>
      <c r="E2766" s="12">
        <v>27</v>
      </c>
      <c r="F2766" s="12">
        <v>25</v>
      </c>
      <c r="G2766" s="12">
        <v>35</v>
      </c>
      <c r="H2766" s="2" t="str">
        <f>INDEX(foe_table!$A$2:$A$78,MATCH(IF(B2766=0,I2765,B2766),foe_table!$B$2:$B$78,0))</f>
        <v>Commerce</v>
      </c>
      <c r="I2766" s="2" t="str">
        <f t="shared" si="42"/>
        <v>Business and Management</v>
      </c>
    </row>
    <row r="2767" spans="2:9">
      <c r="B2767" s="53"/>
      <c r="C2767" s="11" t="s">
        <v>24</v>
      </c>
      <c r="D2767" s="12">
        <v>707</v>
      </c>
      <c r="E2767" s="12">
        <v>553</v>
      </c>
      <c r="F2767" s="12">
        <v>1158</v>
      </c>
      <c r="G2767" s="12">
        <v>2222</v>
      </c>
      <c r="H2767" s="2" t="str">
        <f>INDEX(foe_table!$A$2:$A$78,MATCH(IF(B2767=0,I2766,B2767),foe_table!$B$2:$B$78,0))</f>
        <v>Commerce</v>
      </c>
      <c r="I2767" s="2" t="str">
        <f t="shared" si="42"/>
        <v>Business and Management</v>
      </c>
    </row>
    <row r="2768" spans="2:9">
      <c r="B2768" s="52" t="s">
        <v>92</v>
      </c>
      <c r="C2768" s="11" t="s">
        <v>0</v>
      </c>
      <c r="D2768" s="12">
        <v>8</v>
      </c>
      <c r="E2768" s="12">
        <v>12</v>
      </c>
      <c r="F2768" s="12">
        <v>4</v>
      </c>
      <c r="G2768" s="12">
        <v>9</v>
      </c>
      <c r="H2768" s="2" t="str">
        <f>INDEX(foe_table!$A$2:$A$78,MATCH(IF(B2768=0,I2767,B2768),foe_table!$B$2:$B$78,0))</f>
        <v>Commerce</v>
      </c>
      <c r="I2768" s="2" t="str">
        <f t="shared" si="42"/>
        <v>Sales and Marketing</v>
      </c>
    </row>
    <row r="2769" spans="2:9">
      <c r="B2769" s="53"/>
      <c r="C2769" s="11" t="s">
        <v>1</v>
      </c>
      <c r="D2769" s="12">
        <v>22</v>
      </c>
      <c r="E2769" s="12">
        <v>70</v>
      </c>
      <c r="F2769" s="12">
        <v>24</v>
      </c>
      <c r="G2769" s="12">
        <v>48</v>
      </c>
      <c r="H2769" s="2" t="str">
        <f>INDEX(foe_table!$A$2:$A$78,MATCH(IF(B2769=0,I2768,B2769),foe_table!$B$2:$B$78,0))</f>
        <v>Commerce</v>
      </c>
      <c r="I2769" s="2" t="str">
        <f t="shared" si="42"/>
        <v>Sales and Marketing</v>
      </c>
    </row>
    <row r="2770" spans="2:9">
      <c r="B2770" s="53"/>
      <c r="C2770" s="11" t="s">
        <v>2</v>
      </c>
      <c r="D2770" s="12">
        <v>9</v>
      </c>
      <c r="E2770" s="12">
        <v>6</v>
      </c>
      <c r="F2770" s="12">
        <v>4</v>
      </c>
      <c r="G2770" s="12">
        <v>4</v>
      </c>
      <c r="H2770" s="2" t="str">
        <f>INDEX(foe_table!$A$2:$A$78,MATCH(IF(B2770=0,I2769,B2770),foe_table!$B$2:$B$78,0))</f>
        <v>Commerce</v>
      </c>
      <c r="I2770" s="2" t="str">
        <f t="shared" ref="I2770:I2833" si="43">IF(B2770=0,I2769,B2770)</f>
        <v>Sales and Marketing</v>
      </c>
    </row>
    <row r="2771" spans="2:9">
      <c r="B2771" s="53"/>
      <c r="C2771" s="11" t="s">
        <v>142</v>
      </c>
      <c r="D2771" s="12">
        <v>402</v>
      </c>
      <c r="E2771" s="12">
        <v>622</v>
      </c>
      <c r="F2771" s="12">
        <v>847</v>
      </c>
      <c r="G2771" s="12">
        <v>1227</v>
      </c>
      <c r="H2771" s="2" t="str">
        <f>INDEX(foe_table!$A$2:$A$78,MATCH(IF(B2771=0,I2770,B2771),foe_table!$B$2:$B$78,0))</f>
        <v>Commerce</v>
      </c>
      <c r="I2771" s="2" t="str">
        <f t="shared" si="43"/>
        <v>Sales and Marketing</v>
      </c>
    </row>
    <row r="2772" spans="2:9">
      <c r="B2772" s="53"/>
      <c r="C2772" s="11" t="s">
        <v>143</v>
      </c>
      <c r="D2772" s="12">
        <v>127</v>
      </c>
      <c r="E2772" s="12">
        <v>177</v>
      </c>
      <c r="F2772" s="12">
        <v>271</v>
      </c>
      <c r="G2772" s="12">
        <v>317</v>
      </c>
      <c r="H2772" s="2" t="str">
        <f>INDEX(foe_table!$A$2:$A$78,MATCH(IF(B2772=0,I2771,B2772),foe_table!$B$2:$B$78,0))</f>
        <v>Commerce</v>
      </c>
      <c r="I2772" s="2" t="str">
        <f t="shared" si="43"/>
        <v>Sales and Marketing</v>
      </c>
    </row>
    <row r="2773" spans="2:9">
      <c r="B2773" s="53"/>
      <c r="C2773" s="11" t="s">
        <v>3</v>
      </c>
      <c r="D2773" s="12">
        <v>14</v>
      </c>
      <c r="E2773" s="12">
        <v>18</v>
      </c>
      <c r="F2773" s="12">
        <v>25</v>
      </c>
      <c r="G2773" s="12">
        <v>32</v>
      </c>
      <c r="H2773" s="2" t="str">
        <f>INDEX(foe_table!$A$2:$A$78,MATCH(IF(B2773=0,I2772,B2773),foe_table!$B$2:$B$78,0))</f>
        <v>Commerce</v>
      </c>
      <c r="I2773" s="2" t="str">
        <f t="shared" si="43"/>
        <v>Sales and Marketing</v>
      </c>
    </row>
    <row r="2774" spans="2:9">
      <c r="B2774" s="53"/>
      <c r="C2774" s="11" t="s">
        <v>144</v>
      </c>
      <c r="D2774" s="12">
        <v>35</v>
      </c>
      <c r="E2774" s="12">
        <v>65</v>
      </c>
      <c r="F2774" s="12">
        <v>70</v>
      </c>
      <c r="G2774" s="12">
        <v>64</v>
      </c>
      <c r="H2774" s="2" t="str">
        <f>INDEX(foe_table!$A$2:$A$78,MATCH(IF(B2774=0,I2773,B2774),foe_table!$B$2:$B$78,0))</f>
        <v>Commerce</v>
      </c>
      <c r="I2774" s="2" t="str">
        <f t="shared" si="43"/>
        <v>Sales and Marketing</v>
      </c>
    </row>
    <row r="2775" spans="2:9">
      <c r="B2775" s="53"/>
      <c r="C2775" s="11" t="s">
        <v>145</v>
      </c>
      <c r="D2775" s="12">
        <v>965</v>
      </c>
      <c r="E2775" s="12">
        <v>826</v>
      </c>
      <c r="F2775" s="12">
        <v>2012</v>
      </c>
      <c r="G2775" s="12">
        <v>1565</v>
      </c>
      <c r="H2775" s="2" t="str">
        <f>INDEX(foe_table!$A$2:$A$78,MATCH(IF(B2775=0,I2774,B2775),foe_table!$B$2:$B$78,0))</f>
        <v>Commerce</v>
      </c>
      <c r="I2775" s="2" t="str">
        <f t="shared" si="43"/>
        <v>Sales and Marketing</v>
      </c>
    </row>
    <row r="2776" spans="2:9">
      <c r="B2776" s="53"/>
      <c r="C2776" s="11" t="s">
        <v>146</v>
      </c>
      <c r="D2776" s="12">
        <v>47</v>
      </c>
      <c r="E2776" s="12">
        <v>39</v>
      </c>
      <c r="F2776" s="12">
        <v>50</v>
      </c>
      <c r="G2776" s="12">
        <v>61</v>
      </c>
      <c r="H2776" s="2" t="str">
        <f>INDEX(foe_table!$A$2:$A$78,MATCH(IF(B2776=0,I2775,B2776),foe_table!$B$2:$B$78,0))</f>
        <v>Commerce</v>
      </c>
      <c r="I2776" s="2" t="str">
        <f t="shared" si="43"/>
        <v>Sales and Marketing</v>
      </c>
    </row>
    <row r="2777" spans="2:9">
      <c r="B2777" s="53"/>
      <c r="C2777" s="11" t="s">
        <v>147</v>
      </c>
      <c r="D2777" s="12">
        <v>15</v>
      </c>
      <c r="E2777" s="12">
        <v>12</v>
      </c>
      <c r="F2777" s="12">
        <v>32</v>
      </c>
      <c r="G2777" s="12">
        <v>34</v>
      </c>
      <c r="H2777" s="2" t="str">
        <f>INDEX(foe_table!$A$2:$A$78,MATCH(IF(B2777=0,I2776,B2777),foe_table!$B$2:$B$78,0))</f>
        <v>Commerce</v>
      </c>
      <c r="I2777" s="2" t="str">
        <f t="shared" si="43"/>
        <v>Sales and Marketing</v>
      </c>
    </row>
    <row r="2778" spans="2:9">
      <c r="B2778" s="53"/>
      <c r="C2778" s="11" t="s">
        <v>148</v>
      </c>
      <c r="D2778" s="12">
        <v>5</v>
      </c>
      <c r="E2778" s="12">
        <v>5</v>
      </c>
      <c r="F2778" s="12">
        <v>9</v>
      </c>
      <c r="G2778" s="12">
        <v>6</v>
      </c>
      <c r="H2778" s="2" t="str">
        <f>INDEX(foe_table!$A$2:$A$78,MATCH(IF(B2778=0,I2777,B2778),foe_table!$B$2:$B$78,0))</f>
        <v>Commerce</v>
      </c>
      <c r="I2778" s="2" t="str">
        <f t="shared" si="43"/>
        <v>Sales and Marketing</v>
      </c>
    </row>
    <row r="2779" spans="2:9">
      <c r="B2779" s="53"/>
      <c r="C2779" s="11" t="s">
        <v>149</v>
      </c>
      <c r="D2779" s="12">
        <v>32</v>
      </c>
      <c r="E2779" s="12">
        <v>37</v>
      </c>
      <c r="F2779" s="12">
        <v>27</v>
      </c>
      <c r="G2779" s="12">
        <v>18</v>
      </c>
      <c r="H2779" s="2" t="str">
        <f>INDEX(foe_table!$A$2:$A$78,MATCH(IF(B2779=0,I2778,B2779),foe_table!$B$2:$B$78,0))</f>
        <v>Commerce</v>
      </c>
      <c r="I2779" s="2" t="str">
        <f t="shared" si="43"/>
        <v>Sales and Marketing</v>
      </c>
    </row>
    <row r="2780" spans="2:9">
      <c r="B2780" s="53"/>
      <c r="C2780" s="11" t="s">
        <v>150</v>
      </c>
      <c r="D2780" s="12">
        <v>7</v>
      </c>
      <c r="E2780" s="12">
        <v>3</v>
      </c>
      <c r="F2780" s="12">
        <v>21</v>
      </c>
      <c r="G2780" s="12">
        <v>11</v>
      </c>
      <c r="H2780" s="2" t="str">
        <f>INDEX(foe_table!$A$2:$A$78,MATCH(IF(B2780=0,I2779,B2780),foe_table!$B$2:$B$78,0))</f>
        <v>Commerce</v>
      </c>
      <c r="I2780" s="2" t="str">
        <f t="shared" si="43"/>
        <v>Sales and Marketing</v>
      </c>
    </row>
    <row r="2781" spans="2:9">
      <c r="B2781" s="53"/>
      <c r="C2781" s="11" t="s">
        <v>4</v>
      </c>
      <c r="D2781" s="12">
        <v>0</v>
      </c>
      <c r="E2781" s="12">
        <v>0</v>
      </c>
      <c r="F2781" s="12">
        <v>0</v>
      </c>
      <c r="G2781" s="12">
        <v>0</v>
      </c>
      <c r="H2781" s="2" t="str">
        <f>INDEX(foe_table!$A$2:$A$78,MATCH(IF(B2781=0,I2780,B2781),foe_table!$B$2:$B$78,0))</f>
        <v>Commerce</v>
      </c>
      <c r="I2781" s="2" t="str">
        <f t="shared" si="43"/>
        <v>Sales and Marketing</v>
      </c>
    </row>
    <row r="2782" spans="2:9">
      <c r="B2782" s="53"/>
      <c r="C2782" s="11" t="s">
        <v>151</v>
      </c>
      <c r="D2782" s="12">
        <v>18</v>
      </c>
      <c r="E2782" s="12">
        <v>22</v>
      </c>
      <c r="F2782" s="12">
        <v>26</v>
      </c>
      <c r="G2782" s="12">
        <v>21</v>
      </c>
      <c r="H2782" s="2" t="str">
        <f>INDEX(foe_table!$A$2:$A$78,MATCH(IF(B2782=0,I2781,B2782),foe_table!$B$2:$B$78,0))</f>
        <v>Commerce</v>
      </c>
      <c r="I2782" s="2" t="str">
        <f t="shared" si="43"/>
        <v>Sales and Marketing</v>
      </c>
    </row>
    <row r="2783" spans="2:9">
      <c r="B2783" s="53"/>
      <c r="C2783" s="11" t="s">
        <v>152</v>
      </c>
      <c r="D2783" s="12">
        <v>0</v>
      </c>
      <c r="E2783" s="12">
        <v>9</v>
      </c>
      <c r="F2783" s="12">
        <v>0</v>
      </c>
      <c r="G2783" s="12">
        <v>0</v>
      </c>
      <c r="H2783" s="2" t="str">
        <f>INDEX(foe_table!$A$2:$A$78,MATCH(IF(B2783=0,I2782,B2783),foe_table!$B$2:$B$78,0))</f>
        <v>Commerce</v>
      </c>
      <c r="I2783" s="2" t="str">
        <f t="shared" si="43"/>
        <v>Sales and Marketing</v>
      </c>
    </row>
    <row r="2784" spans="2:9">
      <c r="B2784" s="53"/>
      <c r="C2784" s="11" t="s">
        <v>153</v>
      </c>
      <c r="D2784" s="12">
        <v>15</v>
      </c>
      <c r="E2784" s="12">
        <v>17</v>
      </c>
      <c r="F2784" s="12">
        <v>0</v>
      </c>
      <c r="G2784" s="12">
        <v>0</v>
      </c>
      <c r="H2784" s="2" t="str">
        <f>INDEX(foe_table!$A$2:$A$78,MATCH(IF(B2784=0,I2783,B2784),foe_table!$B$2:$B$78,0))</f>
        <v>Commerce</v>
      </c>
      <c r="I2784" s="2" t="str">
        <f t="shared" si="43"/>
        <v>Sales and Marketing</v>
      </c>
    </row>
    <row r="2785" spans="2:9">
      <c r="B2785" s="53"/>
      <c r="C2785" s="11" t="s">
        <v>154</v>
      </c>
      <c r="D2785" s="12">
        <v>12</v>
      </c>
      <c r="E2785" s="12">
        <v>16</v>
      </c>
      <c r="F2785" s="12">
        <v>0</v>
      </c>
      <c r="G2785" s="12">
        <v>3</v>
      </c>
      <c r="H2785" s="2" t="str">
        <f>INDEX(foe_table!$A$2:$A$78,MATCH(IF(B2785=0,I2784,B2785),foe_table!$B$2:$B$78,0))</f>
        <v>Commerce</v>
      </c>
      <c r="I2785" s="2" t="str">
        <f t="shared" si="43"/>
        <v>Sales and Marketing</v>
      </c>
    </row>
    <row r="2786" spans="2:9">
      <c r="B2786" s="53"/>
      <c r="C2786" s="11" t="s">
        <v>5</v>
      </c>
      <c r="D2786" s="12">
        <v>12</v>
      </c>
      <c r="E2786" s="12">
        <v>18</v>
      </c>
      <c r="F2786" s="12">
        <v>4</v>
      </c>
      <c r="G2786" s="12">
        <v>18</v>
      </c>
      <c r="H2786" s="2" t="str">
        <f>INDEX(foe_table!$A$2:$A$78,MATCH(IF(B2786=0,I2785,B2786),foe_table!$B$2:$B$78,0))</f>
        <v>Commerce</v>
      </c>
      <c r="I2786" s="2" t="str">
        <f t="shared" si="43"/>
        <v>Sales and Marketing</v>
      </c>
    </row>
    <row r="2787" spans="2:9">
      <c r="B2787" s="53"/>
      <c r="C2787" s="11" t="s">
        <v>155</v>
      </c>
      <c r="D2787" s="12">
        <v>0</v>
      </c>
      <c r="E2787" s="12">
        <v>6</v>
      </c>
      <c r="F2787" s="12">
        <v>9</v>
      </c>
      <c r="G2787" s="12">
        <v>3</v>
      </c>
      <c r="H2787" s="2" t="str">
        <f>INDEX(foe_table!$A$2:$A$78,MATCH(IF(B2787=0,I2786,B2787),foe_table!$B$2:$B$78,0))</f>
        <v>Commerce</v>
      </c>
      <c r="I2787" s="2" t="str">
        <f t="shared" si="43"/>
        <v>Sales and Marketing</v>
      </c>
    </row>
    <row r="2788" spans="2:9">
      <c r="B2788" s="53"/>
      <c r="C2788" s="11" t="s">
        <v>156</v>
      </c>
      <c r="D2788" s="12">
        <v>9</v>
      </c>
      <c r="E2788" s="12">
        <v>4</v>
      </c>
      <c r="F2788" s="12">
        <v>7</v>
      </c>
      <c r="G2788" s="12">
        <v>8</v>
      </c>
      <c r="H2788" s="2" t="str">
        <f>INDEX(foe_table!$A$2:$A$78,MATCH(IF(B2788=0,I2787,B2788),foe_table!$B$2:$B$78,0))</f>
        <v>Commerce</v>
      </c>
      <c r="I2788" s="2" t="str">
        <f t="shared" si="43"/>
        <v>Sales and Marketing</v>
      </c>
    </row>
    <row r="2789" spans="2:9">
      <c r="B2789" s="53"/>
      <c r="C2789" s="11" t="s">
        <v>6</v>
      </c>
      <c r="D2789" s="12">
        <v>0</v>
      </c>
      <c r="E2789" s="12">
        <v>0</v>
      </c>
      <c r="F2789" s="12">
        <v>4</v>
      </c>
      <c r="G2789" s="12">
        <v>0</v>
      </c>
      <c r="H2789" s="2" t="str">
        <f>INDEX(foe_table!$A$2:$A$78,MATCH(IF(B2789=0,I2788,B2789),foe_table!$B$2:$B$78,0))</f>
        <v>Commerce</v>
      </c>
      <c r="I2789" s="2" t="str">
        <f t="shared" si="43"/>
        <v>Sales and Marketing</v>
      </c>
    </row>
    <row r="2790" spans="2:9">
      <c r="B2790" s="53"/>
      <c r="C2790" s="11" t="s">
        <v>7</v>
      </c>
      <c r="D2790" s="12">
        <v>4</v>
      </c>
      <c r="E2790" s="12">
        <v>8</v>
      </c>
      <c r="F2790" s="12">
        <v>11</v>
      </c>
      <c r="G2790" s="12">
        <v>14</v>
      </c>
      <c r="H2790" s="2" t="str">
        <f>INDEX(foe_table!$A$2:$A$78,MATCH(IF(B2790=0,I2789,B2790),foe_table!$B$2:$B$78,0))</f>
        <v>Commerce</v>
      </c>
      <c r="I2790" s="2" t="str">
        <f t="shared" si="43"/>
        <v>Sales and Marketing</v>
      </c>
    </row>
    <row r="2791" spans="2:9">
      <c r="B2791" s="53"/>
      <c r="C2791" s="11" t="s">
        <v>157</v>
      </c>
      <c r="D2791" s="12">
        <v>3</v>
      </c>
      <c r="E2791" s="12">
        <v>8</v>
      </c>
      <c r="F2791" s="12">
        <v>35</v>
      </c>
      <c r="G2791" s="12">
        <v>28</v>
      </c>
      <c r="H2791" s="2" t="str">
        <f>INDEX(foe_table!$A$2:$A$78,MATCH(IF(B2791=0,I2790,B2791),foe_table!$B$2:$B$78,0))</f>
        <v>Commerce</v>
      </c>
      <c r="I2791" s="2" t="str">
        <f t="shared" si="43"/>
        <v>Sales and Marketing</v>
      </c>
    </row>
    <row r="2792" spans="2:9">
      <c r="B2792" s="53"/>
      <c r="C2792" s="11" t="s">
        <v>8</v>
      </c>
      <c r="D2792" s="12">
        <v>37</v>
      </c>
      <c r="E2792" s="12">
        <v>28</v>
      </c>
      <c r="F2792" s="12">
        <v>49</v>
      </c>
      <c r="G2792" s="12">
        <v>32</v>
      </c>
      <c r="H2792" s="2" t="str">
        <f>INDEX(foe_table!$A$2:$A$78,MATCH(IF(B2792=0,I2791,B2792),foe_table!$B$2:$B$78,0))</f>
        <v>Commerce</v>
      </c>
      <c r="I2792" s="2" t="str">
        <f t="shared" si="43"/>
        <v>Sales and Marketing</v>
      </c>
    </row>
    <row r="2793" spans="2:9">
      <c r="B2793" s="53"/>
      <c r="C2793" s="11" t="s">
        <v>158</v>
      </c>
      <c r="D2793" s="12">
        <v>20</v>
      </c>
      <c r="E2793" s="12">
        <v>27</v>
      </c>
      <c r="F2793" s="12">
        <v>3</v>
      </c>
      <c r="G2793" s="12">
        <v>5</v>
      </c>
      <c r="H2793" s="2" t="str">
        <f>INDEX(foe_table!$A$2:$A$78,MATCH(IF(B2793=0,I2792,B2793),foe_table!$B$2:$B$78,0))</f>
        <v>Commerce</v>
      </c>
      <c r="I2793" s="2" t="str">
        <f t="shared" si="43"/>
        <v>Sales and Marketing</v>
      </c>
    </row>
    <row r="2794" spans="2:9">
      <c r="B2794" s="53"/>
      <c r="C2794" s="11" t="s">
        <v>159</v>
      </c>
      <c r="D2794" s="12">
        <v>43</v>
      </c>
      <c r="E2794" s="12">
        <v>25</v>
      </c>
      <c r="F2794" s="12">
        <v>66</v>
      </c>
      <c r="G2794" s="12">
        <v>67</v>
      </c>
      <c r="H2794" s="2" t="str">
        <f>INDEX(foe_table!$A$2:$A$78,MATCH(IF(B2794=0,I2793,B2794),foe_table!$B$2:$B$78,0))</f>
        <v>Commerce</v>
      </c>
      <c r="I2794" s="2" t="str">
        <f t="shared" si="43"/>
        <v>Sales and Marketing</v>
      </c>
    </row>
    <row r="2795" spans="2:9">
      <c r="B2795" s="53"/>
      <c r="C2795" s="11" t="s">
        <v>9</v>
      </c>
      <c r="D2795" s="12">
        <v>0</v>
      </c>
      <c r="E2795" s="12">
        <v>0</v>
      </c>
      <c r="F2795" s="12">
        <v>0</v>
      </c>
      <c r="G2795" s="12">
        <v>0</v>
      </c>
      <c r="H2795" s="2" t="str">
        <f>INDEX(foe_table!$A$2:$A$78,MATCH(IF(B2795=0,I2794,B2795),foe_table!$B$2:$B$78,0))</f>
        <v>Commerce</v>
      </c>
      <c r="I2795" s="2" t="str">
        <f t="shared" si="43"/>
        <v>Sales and Marketing</v>
      </c>
    </row>
    <row r="2796" spans="2:9">
      <c r="B2796" s="53"/>
      <c r="C2796" s="11" t="s">
        <v>160</v>
      </c>
      <c r="D2796" s="12">
        <v>49</v>
      </c>
      <c r="E2796" s="12">
        <v>48</v>
      </c>
      <c r="F2796" s="12">
        <v>134</v>
      </c>
      <c r="G2796" s="12">
        <v>174</v>
      </c>
      <c r="H2796" s="2" t="str">
        <f>INDEX(foe_table!$A$2:$A$78,MATCH(IF(B2796=0,I2795,B2796),foe_table!$B$2:$B$78,0))</f>
        <v>Commerce</v>
      </c>
      <c r="I2796" s="2" t="str">
        <f t="shared" si="43"/>
        <v>Sales and Marketing</v>
      </c>
    </row>
    <row r="2797" spans="2:9">
      <c r="B2797" s="53"/>
      <c r="C2797" s="11" t="s">
        <v>10</v>
      </c>
      <c r="D2797" s="12">
        <v>4</v>
      </c>
      <c r="E2797" s="12">
        <v>0</v>
      </c>
      <c r="F2797" s="12">
        <v>61</v>
      </c>
      <c r="G2797" s="12">
        <v>63</v>
      </c>
      <c r="H2797" s="2" t="str">
        <f>INDEX(foe_table!$A$2:$A$78,MATCH(IF(B2797=0,I2796,B2797),foe_table!$B$2:$B$78,0))</f>
        <v>Commerce</v>
      </c>
      <c r="I2797" s="2" t="str">
        <f t="shared" si="43"/>
        <v>Sales and Marketing</v>
      </c>
    </row>
    <row r="2798" spans="2:9">
      <c r="B2798" s="53"/>
      <c r="C2798" s="11" t="s">
        <v>161</v>
      </c>
      <c r="D2798" s="12">
        <v>26</v>
      </c>
      <c r="E2798" s="12">
        <v>16</v>
      </c>
      <c r="F2798" s="12">
        <v>120</v>
      </c>
      <c r="G2798" s="12">
        <v>100</v>
      </c>
      <c r="H2798" s="2" t="str">
        <f>INDEX(foe_table!$A$2:$A$78,MATCH(IF(B2798=0,I2797,B2798),foe_table!$B$2:$B$78,0))</f>
        <v>Commerce</v>
      </c>
      <c r="I2798" s="2" t="str">
        <f t="shared" si="43"/>
        <v>Sales and Marketing</v>
      </c>
    </row>
    <row r="2799" spans="2:9">
      <c r="B2799" s="53"/>
      <c r="C2799" s="11" t="s">
        <v>162</v>
      </c>
      <c r="D2799" s="12">
        <v>33</v>
      </c>
      <c r="E2799" s="12">
        <v>35</v>
      </c>
      <c r="F2799" s="12">
        <v>118</v>
      </c>
      <c r="G2799" s="12">
        <v>99</v>
      </c>
      <c r="H2799" s="2" t="str">
        <f>INDEX(foe_table!$A$2:$A$78,MATCH(IF(B2799=0,I2798,B2799),foe_table!$B$2:$B$78,0))</f>
        <v>Commerce</v>
      </c>
      <c r="I2799" s="2" t="str">
        <f t="shared" si="43"/>
        <v>Sales and Marketing</v>
      </c>
    </row>
    <row r="2800" spans="2:9">
      <c r="B2800" s="53"/>
      <c r="C2800" s="11" t="s">
        <v>163</v>
      </c>
      <c r="D2800" s="12">
        <v>58</v>
      </c>
      <c r="E2800" s="12">
        <v>50</v>
      </c>
      <c r="F2800" s="12">
        <v>108</v>
      </c>
      <c r="G2800" s="12">
        <v>145</v>
      </c>
      <c r="H2800" s="2" t="str">
        <f>INDEX(foe_table!$A$2:$A$78,MATCH(IF(B2800=0,I2799,B2800),foe_table!$B$2:$B$78,0))</f>
        <v>Commerce</v>
      </c>
      <c r="I2800" s="2" t="str">
        <f t="shared" si="43"/>
        <v>Sales and Marketing</v>
      </c>
    </row>
    <row r="2801" spans="2:9">
      <c r="B2801" s="53"/>
      <c r="C2801" s="11" t="s">
        <v>11</v>
      </c>
      <c r="D2801" s="12">
        <v>18</v>
      </c>
      <c r="E2801" s="12">
        <v>7</v>
      </c>
      <c r="F2801" s="12">
        <v>11</v>
      </c>
      <c r="G2801" s="12">
        <v>5</v>
      </c>
      <c r="H2801" s="2" t="str">
        <f>INDEX(foe_table!$A$2:$A$78,MATCH(IF(B2801=0,I2800,B2801),foe_table!$B$2:$B$78,0))</f>
        <v>Commerce</v>
      </c>
      <c r="I2801" s="2" t="str">
        <f t="shared" si="43"/>
        <v>Sales and Marketing</v>
      </c>
    </row>
    <row r="2802" spans="2:9">
      <c r="B2802" s="53"/>
      <c r="C2802" s="11" t="s">
        <v>164</v>
      </c>
      <c r="D2802" s="12">
        <v>94</v>
      </c>
      <c r="E2802" s="12">
        <v>41</v>
      </c>
      <c r="F2802" s="12">
        <v>183</v>
      </c>
      <c r="G2802" s="12">
        <v>101</v>
      </c>
      <c r="H2802" s="2" t="str">
        <f>INDEX(foe_table!$A$2:$A$78,MATCH(IF(B2802=0,I2801,B2802),foe_table!$B$2:$B$78,0))</f>
        <v>Commerce</v>
      </c>
      <c r="I2802" s="2" t="str">
        <f t="shared" si="43"/>
        <v>Sales and Marketing</v>
      </c>
    </row>
    <row r="2803" spans="2:9">
      <c r="B2803" s="53"/>
      <c r="C2803" s="11" t="s">
        <v>12</v>
      </c>
      <c r="D2803" s="12">
        <v>0</v>
      </c>
      <c r="E2803" s="12">
        <v>0</v>
      </c>
      <c r="F2803" s="12">
        <v>0</v>
      </c>
      <c r="G2803" s="12">
        <v>0</v>
      </c>
      <c r="H2803" s="2" t="str">
        <f>INDEX(foe_table!$A$2:$A$78,MATCH(IF(B2803=0,I2802,B2803),foe_table!$B$2:$B$78,0))</f>
        <v>Commerce</v>
      </c>
      <c r="I2803" s="2" t="str">
        <f t="shared" si="43"/>
        <v>Sales and Marketing</v>
      </c>
    </row>
    <row r="2804" spans="2:9">
      <c r="B2804" s="53"/>
      <c r="C2804" s="11" t="s">
        <v>165</v>
      </c>
      <c r="D2804" s="12">
        <v>335</v>
      </c>
      <c r="E2804" s="12">
        <v>315</v>
      </c>
      <c r="F2804" s="12">
        <v>255</v>
      </c>
      <c r="G2804" s="12">
        <v>239</v>
      </c>
      <c r="H2804" s="2" t="str">
        <f>INDEX(foe_table!$A$2:$A$78,MATCH(IF(B2804=0,I2803,B2804),foe_table!$B$2:$B$78,0))</f>
        <v>Commerce</v>
      </c>
      <c r="I2804" s="2" t="str">
        <f t="shared" si="43"/>
        <v>Sales and Marketing</v>
      </c>
    </row>
    <row r="2805" spans="2:9">
      <c r="B2805" s="53"/>
      <c r="C2805" s="11" t="s">
        <v>13</v>
      </c>
      <c r="D2805" s="12">
        <v>157</v>
      </c>
      <c r="E2805" s="12">
        <v>100</v>
      </c>
      <c r="F2805" s="12">
        <v>184</v>
      </c>
      <c r="G2805" s="12">
        <v>138</v>
      </c>
      <c r="H2805" s="2" t="str">
        <f>INDEX(foe_table!$A$2:$A$78,MATCH(IF(B2805=0,I2804,B2805),foe_table!$B$2:$B$78,0))</f>
        <v>Commerce</v>
      </c>
      <c r="I2805" s="2" t="str">
        <f t="shared" si="43"/>
        <v>Sales and Marketing</v>
      </c>
    </row>
    <row r="2806" spans="2:9">
      <c r="B2806" s="53"/>
      <c r="C2806" s="11" t="s">
        <v>166</v>
      </c>
      <c r="D2806" s="12">
        <v>28</v>
      </c>
      <c r="E2806" s="12">
        <v>14</v>
      </c>
      <c r="F2806" s="12">
        <v>54</v>
      </c>
      <c r="G2806" s="12">
        <v>56</v>
      </c>
      <c r="H2806" s="2" t="str">
        <f>INDEX(foe_table!$A$2:$A$78,MATCH(IF(B2806=0,I2805,B2806),foe_table!$B$2:$B$78,0))</f>
        <v>Commerce</v>
      </c>
      <c r="I2806" s="2" t="str">
        <f t="shared" si="43"/>
        <v>Sales and Marketing</v>
      </c>
    </row>
    <row r="2807" spans="2:9">
      <c r="B2807" s="53"/>
      <c r="C2807" s="11" t="s">
        <v>14</v>
      </c>
      <c r="D2807" s="12">
        <v>0</v>
      </c>
      <c r="E2807" s="12">
        <v>0</v>
      </c>
      <c r="F2807" s="12">
        <v>0</v>
      </c>
      <c r="G2807" s="12">
        <v>0</v>
      </c>
      <c r="H2807" s="2" t="str">
        <f>INDEX(foe_table!$A$2:$A$78,MATCH(IF(B2807=0,I2806,B2807),foe_table!$B$2:$B$78,0))</f>
        <v>Commerce</v>
      </c>
      <c r="I2807" s="2" t="str">
        <f t="shared" si="43"/>
        <v>Sales and Marketing</v>
      </c>
    </row>
    <row r="2808" spans="2:9">
      <c r="B2808" s="53"/>
      <c r="C2808" s="11" t="s">
        <v>167</v>
      </c>
      <c r="D2808" s="12">
        <v>0</v>
      </c>
      <c r="E2808" s="12">
        <v>9</v>
      </c>
      <c r="F2808" s="12">
        <v>7</v>
      </c>
      <c r="G2808" s="12">
        <v>0</v>
      </c>
      <c r="H2808" s="2" t="str">
        <f>INDEX(foe_table!$A$2:$A$78,MATCH(IF(B2808=0,I2807,B2808),foe_table!$B$2:$B$78,0))</f>
        <v>Commerce</v>
      </c>
      <c r="I2808" s="2" t="str">
        <f t="shared" si="43"/>
        <v>Sales and Marketing</v>
      </c>
    </row>
    <row r="2809" spans="2:9">
      <c r="B2809" s="53"/>
      <c r="C2809" s="11" t="s">
        <v>15</v>
      </c>
      <c r="D2809" s="12">
        <v>5</v>
      </c>
      <c r="E2809" s="12">
        <v>4</v>
      </c>
      <c r="F2809" s="12">
        <v>0</v>
      </c>
      <c r="G2809" s="12">
        <v>0</v>
      </c>
      <c r="H2809" s="2" t="str">
        <f>INDEX(foe_table!$A$2:$A$78,MATCH(IF(B2809=0,I2808,B2809),foe_table!$B$2:$B$78,0))</f>
        <v>Commerce</v>
      </c>
      <c r="I2809" s="2" t="str">
        <f t="shared" si="43"/>
        <v>Sales and Marketing</v>
      </c>
    </row>
    <row r="2810" spans="2:9">
      <c r="B2810" s="53"/>
      <c r="C2810" s="11" t="s">
        <v>168</v>
      </c>
      <c r="D2810" s="12">
        <v>16</v>
      </c>
      <c r="E2810" s="12">
        <v>19</v>
      </c>
      <c r="F2810" s="12">
        <v>0</v>
      </c>
      <c r="G2810" s="12">
        <v>0</v>
      </c>
      <c r="H2810" s="2" t="str">
        <f>INDEX(foe_table!$A$2:$A$78,MATCH(IF(B2810=0,I2809,B2810),foe_table!$B$2:$B$78,0))</f>
        <v>Commerce</v>
      </c>
      <c r="I2810" s="2" t="str">
        <f t="shared" si="43"/>
        <v>Sales and Marketing</v>
      </c>
    </row>
    <row r="2811" spans="2:9">
      <c r="B2811" s="53"/>
      <c r="C2811" s="11" t="s">
        <v>16</v>
      </c>
      <c r="D2811" s="12">
        <v>5</v>
      </c>
      <c r="E2811" s="12">
        <v>7</v>
      </c>
      <c r="F2811" s="12">
        <v>9</v>
      </c>
      <c r="G2811" s="12">
        <v>0</v>
      </c>
      <c r="H2811" s="2" t="str">
        <f>INDEX(foe_table!$A$2:$A$78,MATCH(IF(B2811=0,I2810,B2811),foe_table!$B$2:$B$78,0))</f>
        <v>Commerce</v>
      </c>
      <c r="I2811" s="2" t="str">
        <f t="shared" si="43"/>
        <v>Sales and Marketing</v>
      </c>
    </row>
    <row r="2812" spans="2:9">
      <c r="B2812" s="53"/>
      <c r="C2812" s="11" t="s">
        <v>17</v>
      </c>
      <c r="D2812" s="12">
        <v>0</v>
      </c>
      <c r="E2812" s="12">
        <v>0</v>
      </c>
      <c r="F2812" s="12">
        <v>0</v>
      </c>
      <c r="G2812" s="12">
        <v>0</v>
      </c>
      <c r="H2812" s="2" t="str">
        <f>INDEX(foe_table!$A$2:$A$78,MATCH(IF(B2812=0,I2811,B2812),foe_table!$B$2:$B$78,0))</f>
        <v>Commerce</v>
      </c>
      <c r="I2812" s="2" t="str">
        <f t="shared" si="43"/>
        <v>Sales and Marketing</v>
      </c>
    </row>
    <row r="2813" spans="2:9">
      <c r="B2813" s="53"/>
      <c r="C2813" s="11" t="s">
        <v>18</v>
      </c>
      <c r="D2813" s="12">
        <v>5</v>
      </c>
      <c r="E2813" s="12">
        <v>5</v>
      </c>
      <c r="F2813" s="12">
        <v>6</v>
      </c>
      <c r="G2813" s="12">
        <v>3</v>
      </c>
      <c r="H2813" s="2" t="str">
        <f>INDEX(foe_table!$A$2:$A$78,MATCH(IF(B2813=0,I2812,B2813),foe_table!$B$2:$B$78,0))</f>
        <v>Commerce</v>
      </c>
      <c r="I2813" s="2" t="str">
        <f t="shared" si="43"/>
        <v>Sales and Marketing</v>
      </c>
    </row>
    <row r="2814" spans="2:9">
      <c r="B2814" s="53"/>
      <c r="C2814" s="11" t="s">
        <v>19</v>
      </c>
      <c r="D2814" s="12">
        <v>8</v>
      </c>
      <c r="E2814" s="12">
        <v>15</v>
      </c>
      <c r="F2814" s="12">
        <v>0</v>
      </c>
      <c r="G2814" s="12">
        <v>0</v>
      </c>
      <c r="H2814" s="2" t="str">
        <f>INDEX(foe_table!$A$2:$A$78,MATCH(IF(B2814=0,I2813,B2814),foe_table!$B$2:$B$78,0))</f>
        <v>Commerce</v>
      </c>
      <c r="I2814" s="2" t="str">
        <f t="shared" si="43"/>
        <v>Sales and Marketing</v>
      </c>
    </row>
    <row r="2815" spans="2:9">
      <c r="B2815" s="53"/>
      <c r="C2815" s="11" t="s">
        <v>169</v>
      </c>
      <c r="D2815" s="12">
        <v>9</v>
      </c>
      <c r="E2815" s="12">
        <v>4</v>
      </c>
      <c r="F2815" s="12">
        <v>0</v>
      </c>
      <c r="G2815" s="12">
        <v>0</v>
      </c>
      <c r="H2815" s="2" t="str">
        <f>INDEX(foe_table!$A$2:$A$78,MATCH(IF(B2815=0,I2814,B2815),foe_table!$B$2:$B$78,0))</f>
        <v>Commerce</v>
      </c>
      <c r="I2815" s="2" t="str">
        <f t="shared" si="43"/>
        <v>Sales and Marketing</v>
      </c>
    </row>
    <row r="2816" spans="2:9">
      <c r="B2816" s="53"/>
      <c r="C2816" s="11" t="s">
        <v>20</v>
      </c>
      <c r="D2816" s="12">
        <v>5</v>
      </c>
      <c r="E2816" s="12">
        <v>0</v>
      </c>
      <c r="F2816" s="12">
        <v>0</v>
      </c>
      <c r="G2816" s="12">
        <v>0</v>
      </c>
      <c r="H2816" s="2" t="str">
        <f>INDEX(foe_table!$A$2:$A$78,MATCH(IF(B2816=0,I2815,B2816),foe_table!$B$2:$B$78,0))</f>
        <v>Commerce</v>
      </c>
      <c r="I2816" s="2" t="str">
        <f t="shared" si="43"/>
        <v>Sales and Marketing</v>
      </c>
    </row>
    <row r="2817" spans="2:9">
      <c r="B2817" s="53"/>
      <c r="C2817" s="11" t="s">
        <v>21</v>
      </c>
      <c r="D2817" s="12">
        <v>5</v>
      </c>
      <c r="E2817" s="12">
        <v>0</v>
      </c>
      <c r="F2817" s="12">
        <v>4</v>
      </c>
      <c r="G2817" s="12">
        <v>3</v>
      </c>
      <c r="H2817" s="2" t="str">
        <f>INDEX(foe_table!$A$2:$A$78,MATCH(IF(B2817=0,I2816,B2817),foe_table!$B$2:$B$78,0))</f>
        <v>Commerce</v>
      </c>
      <c r="I2817" s="2" t="str">
        <f t="shared" si="43"/>
        <v>Sales and Marketing</v>
      </c>
    </row>
    <row r="2818" spans="2:9">
      <c r="B2818" s="53"/>
      <c r="C2818" s="11" t="s">
        <v>170</v>
      </c>
      <c r="D2818" s="12">
        <v>15</v>
      </c>
      <c r="E2818" s="12">
        <v>13</v>
      </c>
      <c r="F2818" s="12">
        <v>3</v>
      </c>
      <c r="G2818" s="12">
        <v>7</v>
      </c>
      <c r="H2818" s="2" t="str">
        <f>INDEX(foe_table!$A$2:$A$78,MATCH(IF(B2818=0,I2817,B2818),foe_table!$B$2:$B$78,0))</f>
        <v>Commerce</v>
      </c>
      <c r="I2818" s="2" t="str">
        <f t="shared" si="43"/>
        <v>Sales and Marketing</v>
      </c>
    </row>
    <row r="2819" spans="2:9">
      <c r="B2819" s="53"/>
      <c r="C2819" s="11" t="s">
        <v>22</v>
      </c>
      <c r="D2819" s="12">
        <v>41</v>
      </c>
      <c r="E2819" s="12">
        <v>39</v>
      </c>
      <c r="F2819" s="12">
        <v>27</v>
      </c>
      <c r="G2819" s="12">
        <v>35</v>
      </c>
      <c r="H2819" s="2" t="str">
        <f>INDEX(foe_table!$A$2:$A$78,MATCH(IF(B2819=0,I2818,B2819),foe_table!$B$2:$B$78,0))</f>
        <v>Commerce</v>
      </c>
      <c r="I2819" s="2" t="str">
        <f t="shared" si="43"/>
        <v>Sales and Marketing</v>
      </c>
    </row>
    <row r="2820" spans="2:9">
      <c r="B2820" s="53"/>
      <c r="C2820" s="11" t="s">
        <v>23</v>
      </c>
      <c r="D2820" s="12">
        <v>10</v>
      </c>
      <c r="E2820" s="12">
        <v>5</v>
      </c>
      <c r="F2820" s="12">
        <v>17</v>
      </c>
      <c r="G2820" s="12">
        <v>16</v>
      </c>
      <c r="H2820" s="2" t="str">
        <f>INDEX(foe_table!$A$2:$A$78,MATCH(IF(B2820=0,I2819,B2820),foe_table!$B$2:$B$78,0))</f>
        <v>Commerce</v>
      </c>
      <c r="I2820" s="2" t="str">
        <f t="shared" si="43"/>
        <v>Sales and Marketing</v>
      </c>
    </row>
    <row r="2821" spans="2:9">
      <c r="B2821" s="53"/>
      <c r="C2821" s="11" t="s">
        <v>24</v>
      </c>
      <c r="D2821" s="12">
        <v>175</v>
      </c>
      <c r="E2821" s="12">
        <v>144</v>
      </c>
      <c r="F2821" s="12">
        <v>362</v>
      </c>
      <c r="G2821" s="12">
        <v>803</v>
      </c>
      <c r="H2821" s="2" t="str">
        <f>INDEX(foe_table!$A$2:$A$78,MATCH(IF(B2821=0,I2820,B2821),foe_table!$B$2:$B$78,0))</f>
        <v>Commerce</v>
      </c>
      <c r="I2821" s="2" t="str">
        <f t="shared" si="43"/>
        <v>Sales and Marketing</v>
      </c>
    </row>
    <row r="2822" spans="2:9">
      <c r="B2822" s="52" t="s">
        <v>93</v>
      </c>
      <c r="C2822" s="11" t="s">
        <v>0</v>
      </c>
      <c r="D2822" s="12">
        <v>0</v>
      </c>
      <c r="E2822" s="12">
        <v>0</v>
      </c>
      <c r="F2822" s="12">
        <v>0</v>
      </c>
      <c r="G2822" s="12">
        <v>0</v>
      </c>
      <c r="H2822" s="2" t="str">
        <f>INDEX(foe_table!$A$2:$A$78,MATCH(IF(B2822=0,I2821,B2822),foe_table!$B$2:$B$78,0))</f>
        <v>Commerce</v>
      </c>
      <c r="I2822" s="2" t="str">
        <f t="shared" si="43"/>
        <v>Tourism</v>
      </c>
    </row>
    <row r="2823" spans="2:9">
      <c r="B2823" s="53"/>
      <c r="C2823" s="11" t="s">
        <v>1</v>
      </c>
      <c r="D2823" s="12">
        <v>0</v>
      </c>
      <c r="E2823" s="12">
        <v>4</v>
      </c>
      <c r="F2823" s="12">
        <v>0</v>
      </c>
      <c r="G2823" s="12">
        <v>10</v>
      </c>
      <c r="H2823" s="2" t="str">
        <f>INDEX(foe_table!$A$2:$A$78,MATCH(IF(B2823=0,I2822,B2823),foe_table!$B$2:$B$78,0))</f>
        <v>Commerce</v>
      </c>
      <c r="I2823" s="2" t="str">
        <f t="shared" si="43"/>
        <v>Tourism</v>
      </c>
    </row>
    <row r="2824" spans="2:9">
      <c r="B2824" s="53"/>
      <c r="C2824" s="11" t="s">
        <v>2</v>
      </c>
      <c r="D2824" s="12">
        <v>0</v>
      </c>
      <c r="E2824" s="12">
        <v>0</v>
      </c>
      <c r="F2824" s="12">
        <v>0</v>
      </c>
      <c r="G2824" s="12">
        <v>0</v>
      </c>
      <c r="H2824" s="2" t="str">
        <f>INDEX(foe_table!$A$2:$A$78,MATCH(IF(B2824=0,I2823,B2824),foe_table!$B$2:$B$78,0))</f>
        <v>Commerce</v>
      </c>
      <c r="I2824" s="2" t="str">
        <f t="shared" si="43"/>
        <v>Tourism</v>
      </c>
    </row>
    <row r="2825" spans="2:9">
      <c r="B2825" s="53"/>
      <c r="C2825" s="11" t="s">
        <v>142</v>
      </c>
      <c r="D2825" s="12">
        <v>14</v>
      </c>
      <c r="E2825" s="12">
        <v>20</v>
      </c>
      <c r="F2825" s="12">
        <v>33</v>
      </c>
      <c r="G2825" s="12">
        <v>54</v>
      </c>
      <c r="H2825" s="2" t="str">
        <f>INDEX(foe_table!$A$2:$A$78,MATCH(IF(B2825=0,I2824,B2825),foe_table!$B$2:$B$78,0))</f>
        <v>Commerce</v>
      </c>
      <c r="I2825" s="2" t="str">
        <f t="shared" si="43"/>
        <v>Tourism</v>
      </c>
    </row>
    <row r="2826" spans="2:9">
      <c r="B2826" s="53"/>
      <c r="C2826" s="11" t="s">
        <v>143</v>
      </c>
      <c r="D2826" s="12">
        <v>15</v>
      </c>
      <c r="E2826" s="12">
        <v>24</v>
      </c>
      <c r="F2826" s="12">
        <v>56</v>
      </c>
      <c r="G2826" s="12">
        <v>59</v>
      </c>
      <c r="H2826" s="2" t="str">
        <f>INDEX(foe_table!$A$2:$A$78,MATCH(IF(B2826=0,I2825,B2826),foe_table!$B$2:$B$78,0))</f>
        <v>Commerce</v>
      </c>
      <c r="I2826" s="2" t="str">
        <f t="shared" si="43"/>
        <v>Tourism</v>
      </c>
    </row>
    <row r="2827" spans="2:9">
      <c r="B2827" s="53"/>
      <c r="C2827" s="11" t="s">
        <v>3</v>
      </c>
      <c r="D2827" s="12">
        <v>0</v>
      </c>
      <c r="E2827" s="12">
        <v>0</v>
      </c>
      <c r="F2827" s="12">
        <v>3</v>
      </c>
      <c r="G2827" s="12">
        <v>3</v>
      </c>
      <c r="H2827" s="2" t="str">
        <f>INDEX(foe_table!$A$2:$A$78,MATCH(IF(B2827=0,I2826,B2827),foe_table!$B$2:$B$78,0))</f>
        <v>Commerce</v>
      </c>
      <c r="I2827" s="2" t="str">
        <f t="shared" si="43"/>
        <v>Tourism</v>
      </c>
    </row>
    <row r="2828" spans="2:9">
      <c r="B2828" s="53"/>
      <c r="C2828" s="11" t="s">
        <v>144</v>
      </c>
      <c r="D2828" s="12">
        <v>0</v>
      </c>
      <c r="E2828" s="12">
        <v>0</v>
      </c>
      <c r="F2828" s="12">
        <v>0</v>
      </c>
      <c r="G2828" s="12">
        <v>0</v>
      </c>
      <c r="H2828" s="2" t="str">
        <f>INDEX(foe_table!$A$2:$A$78,MATCH(IF(B2828=0,I2827,B2828),foe_table!$B$2:$B$78,0))</f>
        <v>Commerce</v>
      </c>
      <c r="I2828" s="2" t="str">
        <f t="shared" si="43"/>
        <v>Tourism</v>
      </c>
    </row>
    <row r="2829" spans="2:9">
      <c r="B2829" s="53"/>
      <c r="C2829" s="11" t="s">
        <v>145</v>
      </c>
      <c r="D2829" s="12">
        <v>6</v>
      </c>
      <c r="E2829" s="12">
        <v>17</v>
      </c>
      <c r="F2829" s="12">
        <v>28</v>
      </c>
      <c r="G2829" s="12">
        <v>66</v>
      </c>
      <c r="H2829" s="2" t="str">
        <f>INDEX(foe_table!$A$2:$A$78,MATCH(IF(B2829=0,I2828,B2829),foe_table!$B$2:$B$78,0))</f>
        <v>Commerce</v>
      </c>
      <c r="I2829" s="2" t="str">
        <f t="shared" si="43"/>
        <v>Tourism</v>
      </c>
    </row>
    <row r="2830" spans="2:9">
      <c r="B2830" s="53"/>
      <c r="C2830" s="11" t="s">
        <v>146</v>
      </c>
      <c r="D2830" s="12">
        <v>3</v>
      </c>
      <c r="E2830" s="12">
        <v>4</v>
      </c>
      <c r="F2830" s="12">
        <v>0</v>
      </c>
      <c r="G2830" s="12">
        <v>11</v>
      </c>
      <c r="H2830" s="2" t="str">
        <f>INDEX(foe_table!$A$2:$A$78,MATCH(IF(B2830=0,I2829,B2830),foe_table!$B$2:$B$78,0))</f>
        <v>Commerce</v>
      </c>
      <c r="I2830" s="2" t="str">
        <f t="shared" si="43"/>
        <v>Tourism</v>
      </c>
    </row>
    <row r="2831" spans="2:9">
      <c r="B2831" s="53"/>
      <c r="C2831" s="11" t="s">
        <v>147</v>
      </c>
      <c r="D2831" s="12">
        <v>3</v>
      </c>
      <c r="E2831" s="12">
        <v>0</v>
      </c>
      <c r="F2831" s="12">
        <v>0</v>
      </c>
      <c r="G2831" s="12">
        <v>15</v>
      </c>
      <c r="H2831" s="2" t="str">
        <f>INDEX(foe_table!$A$2:$A$78,MATCH(IF(B2831=0,I2830,B2831),foe_table!$B$2:$B$78,0))</f>
        <v>Commerce</v>
      </c>
      <c r="I2831" s="2" t="str">
        <f t="shared" si="43"/>
        <v>Tourism</v>
      </c>
    </row>
    <row r="2832" spans="2:9">
      <c r="B2832" s="53"/>
      <c r="C2832" s="11" t="s">
        <v>148</v>
      </c>
      <c r="D2832" s="12">
        <v>0</v>
      </c>
      <c r="E2832" s="12">
        <v>0</v>
      </c>
      <c r="F2832" s="12">
        <v>0</v>
      </c>
      <c r="G2832" s="12">
        <v>0</v>
      </c>
      <c r="H2832" s="2" t="str">
        <f>INDEX(foe_table!$A$2:$A$78,MATCH(IF(B2832=0,I2831,B2832),foe_table!$B$2:$B$78,0))</f>
        <v>Commerce</v>
      </c>
      <c r="I2832" s="2" t="str">
        <f t="shared" si="43"/>
        <v>Tourism</v>
      </c>
    </row>
    <row r="2833" spans="2:9">
      <c r="B2833" s="53"/>
      <c r="C2833" s="11" t="s">
        <v>149</v>
      </c>
      <c r="D2833" s="12">
        <v>0</v>
      </c>
      <c r="E2833" s="12">
        <v>0</v>
      </c>
      <c r="F2833" s="12">
        <v>0</v>
      </c>
      <c r="G2833" s="12">
        <v>0</v>
      </c>
      <c r="H2833" s="2" t="str">
        <f>INDEX(foe_table!$A$2:$A$78,MATCH(IF(B2833=0,I2832,B2833),foe_table!$B$2:$B$78,0))</f>
        <v>Commerce</v>
      </c>
      <c r="I2833" s="2" t="str">
        <f t="shared" si="43"/>
        <v>Tourism</v>
      </c>
    </row>
    <row r="2834" spans="2:9">
      <c r="B2834" s="53"/>
      <c r="C2834" s="11" t="s">
        <v>150</v>
      </c>
      <c r="D2834" s="12">
        <v>0</v>
      </c>
      <c r="E2834" s="12">
        <v>0</v>
      </c>
      <c r="F2834" s="12">
        <v>3</v>
      </c>
      <c r="G2834" s="12">
        <v>7</v>
      </c>
      <c r="H2834" s="2" t="str">
        <f>INDEX(foe_table!$A$2:$A$78,MATCH(IF(B2834=0,I2833,B2834),foe_table!$B$2:$B$78,0))</f>
        <v>Commerce</v>
      </c>
      <c r="I2834" s="2" t="str">
        <f t="shared" ref="I2834:I2897" si="44">IF(B2834=0,I2833,B2834)</f>
        <v>Tourism</v>
      </c>
    </row>
    <row r="2835" spans="2:9">
      <c r="B2835" s="53"/>
      <c r="C2835" s="11" t="s">
        <v>4</v>
      </c>
      <c r="D2835" s="12">
        <v>0</v>
      </c>
      <c r="E2835" s="12">
        <v>0</v>
      </c>
      <c r="F2835" s="12">
        <v>0</v>
      </c>
      <c r="G2835" s="12">
        <v>0</v>
      </c>
      <c r="H2835" s="2" t="str">
        <f>INDEX(foe_table!$A$2:$A$78,MATCH(IF(B2835=0,I2834,B2835),foe_table!$B$2:$B$78,0))</f>
        <v>Commerce</v>
      </c>
      <c r="I2835" s="2" t="str">
        <f t="shared" si="44"/>
        <v>Tourism</v>
      </c>
    </row>
    <row r="2836" spans="2:9">
      <c r="B2836" s="53"/>
      <c r="C2836" s="11" t="s">
        <v>151</v>
      </c>
      <c r="D2836" s="12">
        <v>0</v>
      </c>
      <c r="E2836" s="12">
        <v>0</v>
      </c>
      <c r="F2836" s="12">
        <v>0</v>
      </c>
      <c r="G2836" s="12">
        <v>3</v>
      </c>
      <c r="H2836" s="2" t="str">
        <f>INDEX(foe_table!$A$2:$A$78,MATCH(IF(B2836=0,I2835,B2836),foe_table!$B$2:$B$78,0))</f>
        <v>Commerce</v>
      </c>
      <c r="I2836" s="2" t="str">
        <f t="shared" si="44"/>
        <v>Tourism</v>
      </c>
    </row>
    <row r="2837" spans="2:9">
      <c r="B2837" s="53"/>
      <c r="C2837" s="11" t="s">
        <v>152</v>
      </c>
      <c r="D2837" s="12">
        <v>0</v>
      </c>
      <c r="E2837" s="12">
        <v>0</v>
      </c>
      <c r="F2837" s="12">
        <v>0</v>
      </c>
      <c r="G2837" s="12">
        <v>0</v>
      </c>
      <c r="H2837" s="2" t="str">
        <f>INDEX(foe_table!$A$2:$A$78,MATCH(IF(B2837=0,I2836,B2837),foe_table!$B$2:$B$78,0))</f>
        <v>Commerce</v>
      </c>
      <c r="I2837" s="2" t="str">
        <f t="shared" si="44"/>
        <v>Tourism</v>
      </c>
    </row>
    <row r="2838" spans="2:9">
      <c r="B2838" s="53"/>
      <c r="C2838" s="11" t="s">
        <v>153</v>
      </c>
      <c r="D2838" s="12">
        <v>4</v>
      </c>
      <c r="E2838" s="12">
        <v>0</v>
      </c>
      <c r="F2838" s="12">
        <v>0</v>
      </c>
      <c r="G2838" s="12">
        <v>0</v>
      </c>
      <c r="H2838" s="2" t="str">
        <f>INDEX(foe_table!$A$2:$A$78,MATCH(IF(B2838=0,I2837,B2838),foe_table!$B$2:$B$78,0))</f>
        <v>Commerce</v>
      </c>
      <c r="I2838" s="2" t="str">
        <f t="shared" si="44"/>
        <v>Tourism</v>
      </c>
    </row>
    <row r="2839" spans="2:9">
      <c r="B2839" s="53"/>
      <c r="C2839" s="11" t="s">
        <v>154</v>
      </c>
      <c r="D2839" s="12">
        <v>0</v>
      </c>
      <c r="E2839" s="12">
        <v>6</v>
      </c>
      <c r="F2839" s="12">
        <v>0</v>
      </c>
      <c r="G2839" s="12">
        <v>0</v>
      </c>
      <c r="H2839" s="2" t="str">
        <f>INDEX(foe_table!$A$2:$A$78,MATCH(IF(B2839=0,I2838,B2839),foe_table!$B$2:$B$78,0))</f>
        <v>Commerce</v>
      </c>
      <c r="I2839" s="2" t="str">
        <f t="shared" si="44"/>
        <v>Tourism</v>
      </c>
    </row>
    <row r="2840" spans="2:9">
      <c r="B2840" s="53"/>
      <c r="C2840" s="11" t="s">
        <v>5</v>
      </c>
      <c r="D2840" s="12">
        <v>0</v>
      </c>
      <c r="E2840" s="12">
        <v>7</v>
      </c>
      <c r="F2840" s="12">
        <v>3</v>
      </c>
      <c r="G2840" s="12">
        <v>0</v>
      </c>
      <c r="H2840" s="2" t="str">
        <f>INDEX(foe_table!$A$2:$A$78,MATCH(IF(B2840=0,I2839,B2840),foe_table!$B$2:$B$78,0))</f>
        <v>Commerce</v>
      </c>
      <c r="I2840" s="2" t="str">
        <f t="shared" si="44"/>
        <v>Tourism</v>
      </c>
    </row>
    <row r="2841" spans="2:9">
      <c r="B2841" s="53"/>
      <c r="C2841" s="11" t="s">
        <v>155</v>
      </c>
      <c r="D2841" s="12">
        <v>0</v>
      </c>
      <c r="E2841" s="12">
        <v>0</v>
      </c>
      <c r="F2841" s="12">
        <v>0</v>
      </c>
      <c r="G2841" s="12">
        <v>6</v>
      </c>
      <c r="H2841" s="2" t="str">
        <f>INDEX(foe_table!$A$2:$A$78,MATCH(IF(B2841=0,I2840,B2841),foe_table!$B$2:$B$78,0))</f>
        <v>Commerce</v>
      </c>
      <c r="I2841" s="2" t="str">
        <f t="shared" si="44"/>
        <v>Tourism</v>
      </c>
    </row>
    <row r="2842" spans="2:9">
      <c r="B2842" s="53"/>
      <c r="C2842" s="11" t="s">
        <v>156</v>
      </c>
      <c r="D2842" s="12">
        <v>0</v>
      </c>
      <c r="E2842" s="12">
        <v>0</v>
      </c>
      <c r="F2842" s="12">
        <v>0</v>
      </c>
      <c r="G2842" s="12">
        <v>0</v>
      </c>
      <c r="H2842" s="2" t="str">
        <f>INDEX(foe_table!$A$2:$A$78,MATCH(IF(B2842=0,I2841,B2842),foe_table!$B$2:$B$78,0))</f>
        <v>Commerce</v>
      </c>
      <c r="I2842" s="2" t="str">
        <f t="shared" si="44"/>
        <v>Tourism</v>
      </c>
    </row>
    <row r="2843" spans="2:9">
      <c r="B2843" s="53"/>
      <c r="C2843" s="11" t="s">
        <v>6</v>
      </c>
      <c r="D2843" s="12">
        <v>0</v>
      </c>
      <c r="E2843" s="12">
        <v>0</v>
      </c>
      <c r="F2843" s="12">
        <v>0</v>
      </c>
      <c r="G2843" s="12">
        <v>0</v>
      </c>
      <c r="H2843" s="2" t="str">
        <f>INDEX(foe_table!$A$2:$A$78,MATCH(IF(B2843=0,I2842,B2843),foe_table!$B$2:$B$78,0))</f>
        <v>Commerce</v>
      </c>
      <c r="I2843" s="2" t="str">
        <f t="shared" si="44"/>
        <v>Tourism</v>
      </c>
    </row>
    <row r="2844" spans="2:9">
      <c r="B2844" s="53"/>
      <c r="C2844" s="11" t="s">
        <v>7</v>
      </c>
      <c r="D2844" s="12">
        <v>0</v>
      </c>
      <c r="E2844" s="12">
        <v>0</v>
      </c>
      <c r="F2844" s="12">
        <v>3</v>
      </c>
      <c r="G2844" s="12">
        <v>4</v>
      </c>
      <c r="H2844" s="2" t="str">
        <f>INDEX(foe_table!$A$2:$A$78,MATCH(IF(B2844=0,I2843,B2844),foe_table!$B$2:$B$78,0))</f>
        <v>Commerce</v>
      </c>
      <c r="I2844" s="2" t="str">
        <f t="shared" si="44"/>
        <v>Tourism</v>
      </c>
    </row>
    <row r="2845" spans="2:9">
      <c r="B2845" s="53"/>
      <c r="C2845" s="11" t="s">
        <v>157</v>
      </c>
      <c r="D2845" s="12">
        <v>0</v>
      </c>
      <c r="E2845" s="12">
        <v>0</v>
      </c>
      <c r="F2845" s="12">
        <v>12</v>
      </c>
      <c r="G2845" s="12">
        <v>16</v>
      </c>
      <c r="H2845" s="2" t="str">
        <f>INDEX(foe_table!$A$2:$A$78,MATCH(IF(B2845=0,I2844,B2845),foe_table!$B$2:$B$78,0))</f>
        <v>Commerce</v>
      </c>
      <c r="I2845" s="2" t="str">
        <f t="shared" si="44"/>
        <v>Tourism</v>
      </c>
    </row>
    <row r="2846" spans="2:9">
      <c r="B2846" s="53"/>
      <c r="C2846" s="11" t="s">
        <v>8</v>
      </c>
      <c r="D2846" s="12">
        <v>8</v>
      </c>
      <c r="E2846" s="12">
        <v>7</v>
      </c>
      <c r="F2846" s="12">
        <v>24</v>
      </c>
      <c r="G2846" s="12">
        <v>12</v>
      </c>
      <c r="H2846" s="2" t="str">
        <f>INDEX(foe_table!$A$2:$A$78,MATCH(IF(B2846=0,I2845,B2846),foe_table!$B$2:$B$78,0))</f>
        <v>Commerce</v>
      </c>
      <c r="I2846" s="2" t="str">
        <f t="shared" si="44"/>
        <v>Tourism</v>
      </c>
    </row>
    <row r="2847" spans="2:9">
      <c r="B2847" s="53"/>
      <c r="C2847" s="11" t="s">
        <v>158</v>
      </c>
      <c r="D2847" s="12">
        <v>0</v>
      </c>
      <c r="E2847" s="12">
        <v>11</v>
      </c>
      <c r="F2847" s="12">
        <v>3</v>
      </c>
      <c r="G2847" s="12">
        <v>6</v>
      </c>
      <c r="H2847" s="2" t="str">
        <f>INDEX(foe_table!$A$2:$A$78,MATCH(IF(B2847=0,I2846,B2847),foe_table!$B$2:$B$78,0))</f>
        <v>Commerce</v>
      </c>
      <c r="I2847" s="2" t="str">
        <f t="shared" si="44"/>
        <v>Tourism</v>
      </c>
    </row>
    <row r="2848" spans="2:9">
      <c r="B2848" s="53"/>
      <c r="C2848" s="11" t="s">
        <v>159</v>
      </c>
      <c r="D2848" s="12">
        <v>16</v>
      </c>
      <c r="E2848" s="12">
        <v>16</v>
      </c>
      <c r="F2848" s="12">
        <v>66</v>
      </c>
      <c r="G2848" s="12">
        <v>81</v>
      </c>
      <c r="H2848" s="2" t="str">
        <f>INDEX(foe_table!$A$2:$A$78,MATCH(IF(B2848=0,I2847,B2848),foe_table!$B$2:$B$78,0))</f>
        <v>Commerce</v>
      </c>
      <c r="I2848" s="2" t="str">
        <f t="shared" si="44"/>
        <v>Tourism</v>
      </c>
    </row>
    <row r="2849" spans="2:9">
      <c r="B2849" s="53"/>
      <c r="C2849" s="11" t="s">
        <v>9</v>
      </c>
      <c r="D2849" s="12">
        <v>0</v>
      </c>
      <c r="E2849" s="12">
        <v>0</v>
      </c>
      <c r="F2849" s="12">
        <v>0</v>
      </c>
      <c r="G2849" s="12">
        <v>0</v>
      </c>
      <c r="H2849" s="2" t="str">
        <f>INDEX(foe_table!$A$2:$A$78,MATCH(IF(B2849=0,I2848,B2849),foe_table!$B$2:$B$78,0))</f>
        <v>Commerce</v>
      </c>
      <c r="I2849" s="2" t="str">
        <f t="shared" si="44"/>
        <v>Tourism</v>
      </c>
    </row>
    <row r="2850" spans="2:9">
      <c r="B2850" s="53"/>
      <c r="C2850" s="11" t="s">
        <v>160</v>
      </c>
      <c r="D2850" s="12">
        <v>0</v>
      </c>
      <c r="E2850" s="12">
        <v>0</v>
      </c>
      <c r="F2850" s="12">
        <v>24</v>
      </c>
      <c r="G2850" s="12">
        <v>42</v>
      </c>
      <c r="H2850" s="2" t="str">
        <f>INDEX(foe_table!$A$2:$A$78,MATCH(IF(B2850=0,I2849,B2850),foe_table!$B$2:$B$78,0))</f>
        <v>Commerce</v>
      </c>
      <c r="I2850" s="2" t="str">
        <f t="shared" si="44"/>
        <v>Tourism</v>
      </c>
    </row>
    <row r="2851" spans="2:9">
      <c r="B2851" s="53"/>
      <c r="C2851" s="11" t="s">
        <v>10</v>
      </c>
      <c r="D2851" s="12">
        <v>0</v>
      </c>
      <c r="E2851" s="12">
        <v>0</v>
      </c>
      <c r="F2851" s="12">
        <v>5</v>
      </c>
      <c r="G2851" s="12">
        <v>13</v>
      </c>
      <c r="H2851" s="2" t="str">
        <f>INDEX(foe_table!$A$2:$A$78,MATCH(IF(B2851=0,I2850,B2851),foe_table!$B$2:$B$78,0))</f>
        <v>Commerce</v>
      </c>
      <c r="I2851" s="2" t="str">
        <f t="shared" si="44"/>
        <v>Tourism</v>
      </c>
    </row>
    <row r="2852" spans="2:9">
      <c r="B2852" s="53"/>
      <c r="C2852" s="11" t="s">
        <v>161</v>
      </c>
      <c r="D2852" s="12">
        <v>5</v>
      </c>
      <c r="E2852" s="12">
        <v>5</v>
      </c>
      <c r="F2852" s="12">
        <v>15</v>
      </c>
      <c r="G2852" s="12">
        <v>43</v>
      </c>
      <c r="H2852" s="2" t="str">
        <f>INDEX(foe_table!$A$2:$A$78,MATCH(IF(B2852=0,I2851,B2852),foe_table!$B$2:$B$78,0))</f>
        <v>Commerce</v>
      </c>
      <c r="I2852" s="2" t="str">
        <f t="shared" si="44"/>
        <v>Tourism</v>
      </c>
    </row>
    <row r="2853" spans="2:9">
      <c r="B2853" s="53"/>
      <c r="C2853" s="11" t="s">
        <v>162</v>
      </c>
      <c r="D2853" s="12">
        <v>3</v>
      </c>
      <c r="E2853" s="12">
        <v>4</v>
      </c>
      <c r="F2853" s="12">
        <v>34</v>
      </c>
      <c r="G2853" s="12">
        <v>37</v>
      </c>
      <c r="H2853" s="2" t="str">
        <f>INDEX(foe_table!$A$2:$A$78,MATCH(IF(B2853=0,I2852,B2853),foe_table!$B$2:$B$78,0))</f>
        <v>Commerce</v>
      </c>
      <c r="I2853" s="2" t="str">
        <f t="shared" si="44"/>
        <v>Tourism</v>
      </c>
    </row>
    <row r="2854" spans="2:9">
      <c r="B2854" s="53"/>
      <c r="C2854" s="11" t="s">
        <v>163</v>
      </c>
      <c r="D2854" s="12">
        <v>3</v>
      </c>
      <c r="E2854" s="12">
        <v>0</v>
      </c>
      <c r="F2854" s="12">
        <v>10</v>
      </c>
      <c r="G2854" s="12">
        <v>48</v>
      </c>
      <c r="H2854" s="2" t="str">
        <f>INDEX(foe_table!$A$2:$A$78,MATCH(IF(B2854=0,I2853,B2854),foe_table!$B$2:$B$78,0))</f>
        <v>Commerce</v>
      </c>
      <c r="I2854" s="2" t="str">
        <f t="shared" si="44"/>
        <v>Tourism</v>
      </c>
    </row>
    <row r="2855" spans="2:9">
      <c r="B2855" s="53"/>
      <c r="C2855" s="11" t="s">
        <v>11</v>
      </c>
      <c r="D2855" s="12">
        <v>0</v>
      </c>
      <c r="E2855" s="12">
        <v>0</v>
      </c>
      <c r="F2855" s="12">
        <v>3</v>
      </c>
      <c r="G2855" s="12">
        <v>6</v>
      </c>
      <c r="H2855" s="2" t="str">
        <f>INDEX(foe_table!$A$2:$A$78,MATCH(IF(B2855=0,I2854,B2855),foe_table!$B$2:$B$78,0))</f>
        <v>Commerce</v>
      </c>
      <c r="I2855" s="2" t="str">
        <f t="shared" si="44"/>
        <v>Tourism</v>
      </c>
    </row>
    <row r="2856" spans="2:9">
      <c r="B2856" s="53"/>
      <c r="C2856" s="11" t="s">
        <v>164</v>
      </c>
      <c r="D2856" s="12">
        <v>7</v>
      </c>
      <c r="E2856" s="12">
        <v>6</v>
      </c>
      <c r="F2856" s="12">
        <v>11</v>
      </c>
      <c r="G2856" s="12">
        <v>28</v>
      </c>
      <c r="H2856" s="2" t="str">
        <f>INDEX(foe_table!$A$2:$A$78,MATCH(IF(B2856=0,I2855,B2856),foe_table!$B$2:$B$78,0))</f>
        <v>Commerce</v>
      </c>
      <c r="I2856" s="2" t="str">
        <f t="shared" si="44"/>
        <v>Tourism</v>
      </c>
    </row>
    <row r="2857" spans="2:9">
      <c r="B2857" s="53"/>
      <c r="C2857" s="11" t="s">
        <v>12</v>
      </c>
      <c r="D2857" s="12">
        <v>0</v>
      </c>
      <c r="E2857" s="12">
        <v>0</v>
      </c>
      <c r="F2857" s="12">
        <v>0</v>
      </c>
      <c r="G2857" s="12">
        <v>0</v>
      </c>
      <c r="H2857" s="2" t="str">
        <f>INDEX(foe_table!$A$2:$A$78,MATCH(IF(B2857=0,I2856,B2857),foe_table!$B$2:$B$78,0))</f>
        <v>Commerce</v>
      </c>
      <c r="I2857" s="2" t="str">
        <f t="shared" si="44"/>
        <v>Tourism</v>
      </c>
    </row>
    <row r="2858" spans="2:9">
      <c r="B2858" s="53"/>
      <c r="C2858" s="11" t="s">
        <v>165</v>
      </c>
      <c r="D2858" s="12">
        <v>5</v>
      </c>
      <c r="E2858" s="12">
        <v>10</v>
      </c>
      <c r="F2858" s="12">
        <v>16</v>
      </c>
      <c r="G2858" s="12">
        <v>26</v>
      </c>
      <c r="H2858" s="2" t="str">
        <f>INDEX(foe_table!$A$2:$A$78,MATCH(IF(B2858=0,I2857,B2858),foe_table!$B$2:$B$78,0))</f>
        <v>Commerce</v>
      </c>
      <c r="I2858" s="2" t="str">
        <f t="shared" si="44"/>
        <v>Tourism</v>
      </c>
    </row>
    <row r="2859" spans="2:9">
      <c r="B2859" s="53"/>
      <c r="C2859" s="11" t="s">
        <v>13</v>
      </c>
      <c r="D2859" s="12">
        <v>0</v>
      </c>
      <c r="E2859" s="12">
        <v>10</v>
      </c>
      <c r="F2859" s="12">
        <v>25</v>
      </c>
      <c r="G2859" s="12">
        <v>25</v>
      </c>
      <c r="H2859" s="2" t="str">
        <f>INDEX(foe_table!$A$2:$A$78,MATCH(IF(B2859=0,I2858,B2859),foe_table!$B$2:$B$78,0))</f>
        <v>Commerce</v>
      </c>
      <c r="I2859" s="2" t="str">
        <f t="shared" si="44"/>
        <v>Tourism</v>
      </c>
    </row>
    <row r="2860" spans="2:9">
      <c r="B2860" s="53"/>
      <c r="C2860" s="11" t="s">
        <v>166</v>
      </c>
      <c r="D2860" s="12">
        <v>0</v>
      </c>
      <c r="E2860" s="12">
        <v>5</v>
      </c>
      <c r="F2860" s="12">
        <v>27</v>
      </c>
      <c r="G2860" s="12">
        <v>22</v>
      </c>
      <c r="H2860" s="2" t="str">
        <f>INDEX(foe_table!$A$2:$A$78,MATCH(IF(B2860=0,I2859,B2860),foe_table!$B$2:$B$78,0))</f>
        <v>Commerce</v>
      </c>
      <c r="I2860" s="2" t="str">
        <f t="shared" si="44"/>
        <v>Tourism</v>
      </c>
    </row>
    <row r="2861" spans="2:9">
      <c r="B2861" s="53"/>
      <c r="C2861" s="11" t="s">
        <v>14</v>
      </c>
      <c r="D2861" s="12">
        <v>0</v>
      </c>
      <c r="E2861" s="12">
        <v>0</v>
      </c>
      <c r="F2861" s="12">
        <v>0</v>
      </c>
      <c r="G2861" s="12">
        <v>0</v>
      </c>
      <c r="H2861" s="2" t="str">
        <f>INDEX(foe_table!$A$2:$A$78,MATCH(IF(B2861=0,I2860,B2861),foe_table!$B$2:$B$78,0))</f>
        <v>Commerce</v>
      </c>
      <c r="I2861" s="2" t="str">
        <f t="shared" si="44"/>
        <v>Tourism</v>
      </c>
    </row>
    <row r="2862" spans="2:9">
      <c r="B2862" s="53"/>
      <c r="C2862" s="11" t="s">
        <v>167</v>
      </c>
      <c r="D2862" s="12">
        <v>0</v>
      </c>
      <c r="E2862" s="12">
        <v>3</v>
      </c>
      <c r="F2862" s="12">
        <v>0</v>
      </c>
      <c r="G2862" s="12">
        <v>0</v>
      </c>
      <c r="H2862" s="2" t="str">
        <f>INDEX(foe_table!$A$2:$A$78,MATCH(IF(B2862=0,I2861,B2862),foe_table!$B$2:$B$78,0))</f>
        <v>Commerce</v>
      </c>
      <c r="I2862" s="2" t="str">
        <f t="shared" si="44"/>
        <v>Tourism</v>
      </c>
    </row>
    <row r="2863" spans="2:9">
      <c r="B2863" s="53"/>
      <c r="C2863" s="11" t="s">
        <v>15</v>
      </c>
      <c r="D2863" s="12">
        <v>4</v>
      </c>
      <c r="E2863" s="12">
        <v>5</v>
      </c>
      <c r="F2863" s="12">
        <v>0</v>
      </c>
      <c r="G2863" s="12">
        <v>0</v>
      </c>
      <c r="H2863" s="2" t="str">
        <f>INDEX(foe_table!$A$2:$A$78,MATCH(IF(B2863=0,I2862,B2863),foe_table!$B$2:$B$78,0))</f>
        <v>Commerce</v>
      </c>
      <c r="I2863" s="2" t="str">
        <f t="shared" si="44"/>
        <v>Tourism</v>
      </c>
    </row>
    <row r="2864" spans="2:9">
      <c r="B2864" s="53"/>
      <c r="C2864" s="11" t="s">
        <v>168</v>
      </c>
      <c r="D2864" s="12">
        <v>0</v>
      </c>
      <c r="E2864" s="12">
        <v>3</v>
      </c>
      <c r="F2864" s="12">
        <v>0</v>
      </c>
      <c r="G2864" s="12">
        <v>0</v>
      </c>
      <c r="H2864" s="2" t="str">
        <f>INDEX(foe_table!$A$2:$A$78,MATCH(IF(B2864=0,I2863,B2864),foe_table!$B$2:$B$78,0))</f>
        <v>Commerce</v>
      </c>
      <c r="I2864" s="2" t="str">
        <f t="shared" si="44"/>
        <v>Tourism</v>
      </c>
    </row>
    <row r="2865" spans="2:9">
      <c r="B2865" s="53"/>
      <c r="C2865" s="11" t="s">
        <v>16</v>
      </c>
      <c r="D2865" s="12">
        <v>0</v>
      </c>
      <c r="E2865" s="12">
        <v>4</v>
      </c>
      <c r="F2865" s="12">
        <v>3</v>
      </c>
      <c r="G2865" s="12">
        <v>0</v>
      </c>
      <c r="H2865" s="2" t="str">
        <f>INDEX(foe_table!$A$2:$A$78,MATCH(IF(B2865=0,I2864,B2865),foe_table!$B$2:$B$78,0))</f>
        <v>Commerce</v>
      </c>
      <c r="I2865" s="2" t="str">
        <f t="shared" si="44"/>
        <v>Tourism</v>
      </c>
    </row>
    <row r="2866" spans="2:9">
      <c r="B2866" s="53"/>
      <c r="C2866" s="11" t="s">
        <v>17</v>
      </c>
      <c r="D2866" s="12">
        <v>0</v>
      </c>
      <c r="E2866" s="12">
        <v>0</v>
      </c>
      <c r="F2866" s="12">
        <v>0</v>
      </c>
      <c r="G2866" s="12">
        <v>0</v>
      </c>
      <c r="H2866" s="2" t="str">
        <f>INDEX(foe_table!$A$2:$A$78,MATCH(IF(B2866=0,I2865,B2866),foe_table!$B$2:$B$78,0))</f>
        <v>Commerce</v>
      </c>
      <c r="I2866" s="2" t="str">
        <f t="shared" si="44"/>
        <v>Tourism</v>
      </c>
    </row>
    <row r="2867" spans="2:9">
      <c r="B2867" s="53"/>
      <c r="C2867" s="11" t="s">
        <v>18</v>
      </c>
      <c r="D2867" s="12">
        <v>0</v>
      </c>
      <c r="E2867" s="12">
        <v>0</v>
      </c>
      <c r="F2867" s="12">
        <v>6</v>
      </c>
      <c r="G2867" s="12">
        <v>4</v>
      </c>
      <c r="H2867" s="2" t="str">
        <f>INDEX(foe_table!$A$2:$A$78,MATCH(IF(B2867=0,I2866,B2867),foe_table!$B$2:$B$78,0))</f>
        <v>Commerce</v>
      </c>
      <c r="I2867" s="2" t="str">
        <f t="shared" si="44"/>
        <v>Tourism</v>
      </c>
    </row>
    <row r="2868" spans="2:9">
      <c r="B2868" s="53"/>
      <c r="C2868" s="11" t="s">
        <v>19</v>
      </c>
      <c r="D2868" s="12">
        <v>6</v>
      </c>
      <c r="E2868" s="12">
        <v>0</v>
      </c>
      <c r="F2868" s="12">
        <v>0</v>
      </c>
      <c r="G2868" s="12">
        <v>0</v>
      </c>
      <c r="H2868" s="2" t="str">
        <f>INDEX(foe_table!$A$2:$A$78,MATCH(IF(B2868=0,I2867,B2868),foe_table!$B$2:$B$78,0))</f>
        <v>Commerce</v>
      </c>
      <c r="I2868" s="2" t="str">
        <f t="shared" si="44"/>
        <v>Tourism</v>
      </c>
    </row>
    <row r="2869" spans="2:9">
      <c r="B2869" s="53"/>
      <c r="C2869" s="11" t="s">
        <v>169</v>
      </c>
      <c r="D2869" s="12">
        <v>0</v>
      </c>
      <c r="E2869" s="12">
        <v>4</v>
      </c>
      <c r="F2869" s="12">
        <v>0</v>
      </c>
      <c r="G2869" s="12">
        <v>0</v>
      </c>
      <c r="H2869" s="2" t="str">
        <f>INDEX(foe_table!$A$2:$A$78,MATCH(IF(B2869=0,I2868,B2869),foe_table!$B$2:$B$78,0))</f>
        <v>Commerce</v>
      </c>
      <c r="I2869" s="2" t="str">
        <f t="shared" si="44"/>
        <v>Tourism</v>
      </c>
    </row>
    <row r="2870" spans="2:9">
      <c r="B2870" s="53"/>
      <c r="C2870" s="11" t="s">
        <v>20</v>
      </c>
      <c r="D2870" s="12">
        <v>0</v>
      </c>
      <c r="E2870" s="12">
        <v>0</v>
      </c>
      <c r="F2870" s="12">
        <v>0</v>
      </c>
      <c r="G2870" s="12">
        <v>0</v>
      </c>
      <c r="H2870" s="2" t="str">
        <f>INDEX(foe_table!$A$2:$A$78,MATCH(IF(B2870=0,I2869,B2870),foe_table!$B$2:$B$78,0))</f>
        <v>Commerce</v>
      </c>
      <c r="I2870" s="2" t="str">
        <f t="shared" si="44"/>
        <v>Tourism</v>
      </c>
    </row>
    <row r="2871" spans="2:9">
      <c r="B2871" s="53"/>
      <c r="C2871" s="11" t="s">
        <v>21</v>
      </c>
      <c r="D2871" s="12">
        <v>6</v>
      </c>
      <c r="E2871" s="12">
        <v>0</v>
      </c>
      <c r="F2871" s="12">
        <v>0</v>
      </c>
      <c r="G2871" s="12">
        <v>5</v>
      </c>
      <c r="H2871" s="2" t="str">
        <f>INDEX(foe_table!$A$2:$A$78,MATCH(IF(B2871=0,I2870,B2871),foe_table!$B$2:$B$78,0))</f>
        <v>Commerce</v>
      </c>
      <c r="I2871" s="2" t="str">
        <f t="shared" si="44"/>
        <v>Tourism</v>
      </c>
    </row>
    <row r="2872" spans="2:9">
      <c r="B2872" s="53"/>
      <c r="C2872" s="11" t="s">
        <v>170</v>
      </c>
      <c r="D2872" s="12">
        <v>0</v>
      </c>
      <c r="E2872" s="12">
        <v>3</v>
      </c>
      <c r="F2872" s="12">
        <v>0</v>
      </c>
      <c r="G2872" s="12">
        <v>3</v>
      </c>
      <c r="H2872" s="2" t="str">
        <f>INDEX(foe_table!$A$2:$A$78,MATCH(IF(B2872=0,I2871,B2872),foe_table!$B$2:$B$78,0))</f>
        <v>Commerce</v>
      </c>
      <c r="I2872" s="2" t="str">
        <f t="shared" si="44"/>
        <v>Tourism</v>
      </c>
    </row>
    <row r="2873" spans="2:9">
      <c r="B2873" s="53"/>
      <c r="C2873" s="11" t="s">
        <v>22</v>
      </c>
      <c r="D2873" s="12">
        <v>0</v>
      </c>
      <c r="E2873" s="12">
        <v>0</v>
      </c>
      <c r="F2873" s="12">
        <v>7</v>
      </c>
      <c r="G2873" s="12">
        <v>16</v>
      </c>
      <c r="H2873" s="2" t="str">
        <f>INDEX(foe_table!$A$2:$A$78,MATCH(IF(B2873=0,I2872,B2873),foe_table!$B$2:$B$78,0))</f>
        <v>Commerce</v>
      </c>
      <c r="I2873" s="2" t="str">
        <f t="shared" si="44"/>
        <v>Tourism</v>
      </c>
    </row>
    <row r="2874" spans="2:9">
      <c r="B2874" s="53"/>
      <c r="C2874" s="11" t="s">
        <v>23</v>
      </c>
      <c r="D2874" s="12">
        <v>0</v>
      </c>
      <c r="E2874" s="12">
        <v>0</v>
      </c>
      <c r="F2874" s="12">
        <v>5</v>
      </c>
      <c r="G2874" s="12">
        <v>0</v>
      </c>
      <c r="H2874" s="2" t="str">
        <f>INDEX(foe_table!$A$2:$A$78,MATCH(IF(B2874=0,I2873,B2874),foe_table!$B$2:$B$78,0))</f>
        <v>Commerce</v>
      </c>
      <c r="I2874" s="2" t="str">
        <f t="shared" si="44"/>
        <v>Tourism</v>
      </c>
    </row>
    <row r="2875" spans="2:9">
      <c r="B2875" s="53"/>
      <c r="C2875" s="11" t="s">
        <v>24</v>
      </c>
      <c r="D2875" s="12">
        <v>8</v>
      </c>
      <c r="E2875" s="12">
        <v>21</v>
      </c>
      <c r="F2875" s="12">
        <v>45</v>
      </c>
      <c r="G2875" s="12">
        <v>160</v>
      </c>
      <c r="H2875" s="2" t="str">
        <f>INDEX(foe_table!$A$2:$A$78,MATCH(IF(B2875=0,I2874,B2875),foe_table!$B$2:$B$78,0))</f>
        <v>Commerce</v>
      </c>
      <c r="I2875" s="2" t="str">
        <f t="shared" si="44"/>
        <v>Tourism</v>
      </c>
    </row>
    <row r="2876" spans="2:9">
      <c r="B2876" s="52" t="s">
        <v>94</v>
      </c>
      <c r="C2876" s="11" t="s">
        <v>0</v>
      </c>
      <c r="D2876" s="12">
        <v>0</v>
      </c>
      <c r="E2876" s="12">
        <v>0</v>
      </c>
      <c r="F2876" s="12">
        <v>0</v>
      </c>
      <c r="G2876" s="12">
        <v>0</v>
      </c>
      <c r="H2876" s="2" t="str">
        <f>INDEX(foe_table!$A$2:$A$78,MATCH(IF(B2876=0,I2875,B2876),foe_table!$B$2:$B$78,0))</f>
        <v>Commerce</v>
      </c>
      <c r="I2876" s="2" t="str">
        <f t="shared" si="44"/>
        <v>Office Studies</v>
      </c>
    </row>
    <row r="2877" spans="2:9">
      <c r="B2877" s="53"/>
      <c r="C2877" s="11" t="s">
        <v>1</v>
      </c>
      <c r="D2877" s="12">
        <v>0</v>
      </c>
      <c r="E2877" s="12">
        <v>0</v>
      </c>
      <c r="F2877" s="12">
        <v>0</v>
      </c>
      <c r="G2877" s="12">
        <v>0</v>
      </c>
      <c r="H2877" s="2" t="str">
        <f>INDEX(foe_table!$A$2:$A$78,MATCH(IF(B2877=0,I2876,B2877),foe_table!$B$2:$B$78,0))</f>
        <v>Commerce</v>
      </c>
      <c r="I2877" s="2" t="str">
        <f t="shared" si="44"/>
        <v>Office Studies</v>
      </c>
    </row>
    <row r="2878" spans="2:9">
      <c r="B2878" s="53"/>
      <c r="C2878" s="11" t="s">
        <v>2</v>
      </c>
      <c r="D2878" s="12">
        <v>0</v>
      </c>
      <c r="E2878" s="12">
        <v>0</v>
      </c>
      <c r="F2878" s="12">
        <v>0</v>
      </c>
      <c r="G2878" s="12">
        <v>0</v>
      </c>
      <c r="H2878" s="2" t="str">
        <f>INDEX(foe_table!$A$2:$A$78,MATCH(IF(B2878=0,I2877,B2878),foe_table!$B$2:$B$78,0))</f>
        <v>Commerce</v>
      </c>
      <c r="I2878" s="2" t="str">
        <f t="shared" si="44"/>
        <v>Office Studies</v>
      </c>
    </row>
    <row r="2879" spans="2:9">
      <c r="B2879" s="53"/>
      <c r="C2879" s="11" t="s">
        <v>142</v>
      </c>
      <c r="D2879" s="12">
        <v>0</v>
      </c>
      <c r="E2879" s="12">
        <v>0</v>
      </c>
      <c r="F2879" s="12">
        <v>0</v>
      </c>
      <c r="G2879" s="12">
        <v>0</v>
      </c>
      <c r="H2879" s="2" t="str">
        <f>INDEX(foe_table!$A$2:$A$78,MATCH(IF(B2879=0,I2878,B2879),foe_table!$B$2:$B$78,0))</f>
        <v>Commerce</v>
      </c>
      <c r="I2879" s="2" t="str">
        <f t="shared" si="44"/>
        <v>Office Studies</v>
      </c>
    </row>
    <row r="2880" spans="2:9">
      <c r="B2880" s="53"/>
      <c r="C2880" s="11" t="s">
        <v>143</v>
      </c>
      <c r="D2880" s="12">
        <v>0</v>
      </c>
      <c r="E2880" s="12">
        <v>0</v>
      </c>
      <c r="F2880" s="12">
        <v>3</v>
      </c>
      <c r="G2880" s="12">
        <v>0</v>
      </c>
      <c r="H2880" s="2" t="str">
        <f>INDEX(foe_table!$A$2:$A$78,MATCH(IF(B2880=0,I2879,B2880),foe_table!$B$2:$B$78,0))</f>
        <v>Commerce</v>
      </c>
      <c r="I2880" s="2" t="str">
        <f t="shared" si="44"/>
        <v>Office Studies</v>
      </c>
    </row>
    <row r="2881" spans="2:9">
      <c r="B2881" s="53"/>
      <c r="C2881" s="11" t="s">
        <v>3</v>
      </c>
      <c r="D2881" s="12">
        <v>0</v>
      </c>
      <c r="E2881" s="12">
        <v>0</v>
      </c>
      <c r="F2881" s="12">
        <v>0</v>
      </c>
      <c r="G2881" s="12">
        <v>0</v>
      </c>
      <c r="H2881" s="2" t="str">
        <f>INDEX(foe_table!$A$2:$A$78,MATCH(IF(B2881=0,I2880,B2881),foe_table!$B$2:$B$78,0))</f>
        <v>Commerce</v>
      </c>
      <c r="I2881" s="2" t="str">
        <f t="shared" si="44"/>
        <v>Office Studies</v>
      </c>
    </row>
    <row r="2882" spans="2:9">
      <c r="B2882" s="53"/>
      <c r="C2882" s="11" t="s">
        <v>144</v>
      </c>
      <c r="D2882" s="12">
        <v>0</v>
      </c>
      <c r="E2882" s="12">
        <v>0</v>
      </c>
      <c r="F2882" s="12">
        <v>0</v>
      </c>
      <c r="G2882" s="12">
        <v>0</v>
      </c>
      <c r="H2882" s="2" t="str">
        <f>INDEX(foe_table!$A$2:$A$78,MATCH(IF(B2882=0,I2881,B2882),foe_table!$B$2:$B$78,0))</f>
        <v>Commerce</v>
      </c>
      <c r="I2882" s="2" t="str">
        <f t="shared" si="44"/>
        <v>Office Studies</v>
      </c>
    </row>
    <row r="2883" spans="2:9">
      <c r="B2883" s="53"/>
      <c r="C2883" s="11" t="s">
        <v>145</v>
      </c>
      <c r="D2883" s="12">
        <v>0</v>
      </c>
      <c r="E2883" s="12">
        <v>0</v>
      </c>
      <c r="F2883" s="12">
        <v>0</v>
      </c>
      <c r="G2883" s="12">
        <v>0</v>
      </c>
      <c r="H2883" s="2" t="str">
        <f>INDEX(foe_table!$A$2:$A$78,MATCH(IF(B2883=0,I2882,B2883),foe_table!$B$2:$B$78,0))</f>
        <v>Commerce</v>
      </c>
      <c r="I2883" s="2" t="str">
        <f t="shared" si="44"/>
        <v>Office Studies</v>
      </c>
    </row>
    <row r="2884" spans="2:9">
      <c r="B2884" s="53"/>
      <c r="C2884" s="11" t="s">
        <v>146</v>
      </c>
      <c r="D2884" s="12">
        <v>0</v>
      </c>
      <c r="E2884" s="12">
        <v>0</v>
      </c>
      <c r="F2884" s="12">
        <v>0</v>
      </c>
      <c r="G2884" s="12">
        <v>0</v>
      </c>
      <c r="H2884" s="2" t="str">
        <f>INDEX(foe_table!$A$2:$A$78,MATCH(IF(B2884=0,I2883,B2884),foe_table!$B$2:$B$78,0))</f>
        <v>Commerce</v>
      </c>
      <c r="I2884" s="2" t="str">
        <f t="shared" si="44"/>
        <v>Office Studies</v>
      </c>
    </row>
    <row r="2885" spans="2:9">
      <c r="B2885" s="53"/>
      <c r="C2885" s="11" t="s">
        <v>147</v>
      </c>
      <c r="D2885" s="12">
        <v>0</v>
      </c>
      <c r="E2885" s="12">
        <v>0</v>
      </c>
      <c r="F2885" s="12">
        <v>0</v>
      </c>
      <c r="G2885" s="12">
        <v>0</v>
      </c>
      <c r="H2885" s="2" t="str">
        <f>INDEX(foe_table!$A$2:$A$78,MATCH(IF(B2885=0,I2884,B2885),foe_table!$B$2:$B$78,0))</f>
        <v>Commerce</v>
      </c>
      <c r="I2885" s="2" t="str">
        <f t="shared" si="44"/>
        <v>Office Studies</v>
      </c>
    </row>
    <row r="2886" spans="2:9">
      <c r="B2886" s="53"/>
      <c r="C2886" s="11" t="s">
        <v>148</v>
      </c>
      <c r="D2886" s="12">
        <v>0</v>
      </c>
      <c r="E2886" s="12">
        <v>0</v>
      </c>
      <c r="F2886" s="12">
        <v>0</v>
      </c>
      <c r="G2886" s="12">
        <v>0</v>
      </c>
      <c r="H2886" s="2" t="str">
        <f>INDEX(foe_table!$A$2:$A$78,MATCH(IF(B2886=0,I2885,B2886),foe_table!$B$2:$B$78,0))</f>
        <v>Commerce</v>
      </c>
      <c r="I2886" s="2" t="str">
        <f t="shared" si="44"/>
        <v>Office Studies</v>
      </c>
    </row>
    <row r="2887" spans="2:9">
      <c r="B2887" s="53"/>
      <c r="C2887" s="11" t="s">
        <v>149</v>
      </c>
      <c r="D2887" s="12">
        <v>0</v>
      </c>
      <c r="E2887" s="12">
        <v>0</v>
      </c>
      <c r="F2887" s="12">
        <v>0</v>
      </c>
      <c r="G2887" s="12">
        <v>0</v>
      </c>
      <c r="H2887" s="2" t="str">
        <f>INDEX(foe_table!$A$2:$A$78,MATCH(IF(B2887=0,I2886,B2887),foe_table!$B$2:$B$78,0))</f>
        <v>Commerce</v>
      </c>
      <c r="I2887" s="2" t="str">
        <f t="shared" si="44"/>
        <v>Office Studies</v>
      </c>
    </row>
    <row r="2888" spans="2:9">
      <c r="B2888" s="53"/>
      <c r="C2888" s="11" t="s">
        <v>150</v>
      </c>
      <c r="D2888" s="12">
        <v>0</v>
      </c>
      <c r="E2888" s="12">
        <v>0</v>
      </c>
      <c r="F2888" s="12">
        <v>0</v>
      </c>
      <c r="G2888" s="12">
        <v>0</v>
      </c>
      <c r="H2888" s="2" t="str">
        <f>INDEX(foe_table!$A$2:$A$78,MATCH(IF(B2888=0,I2887,B2888),foe_table!$B$2:$B$78,0))</f>
        <v>Commerce</v>
      </c>
      <c r="I2888" s="2" t="str">
        <f t="shared" si="44"/>
        <v>Office Studies</v>
      </c>
    </row>
    <row r="2889" spans="2:9">
      <c r="B2889" s="53"/>
      <c r="C2889" s="11" t="s">
        <v>4</v>
      </c>
      <c r="D2889" s="12">
        <v>0</v>
      </c>
      <c r="E2889" s="12">
        <v>0</v>
      </c>
      <c r="F2889" s="12">
        <v>0</v>
      </c>
      <c r="G2889" s="12">
        <v>0</v>
      </c>
      <c r="H2889" s="2" t="str">
        <f>INDEX(foe_table!$A$2:$A$78,MATCH(IF(B2889=0,I2888,B2889),foe_table!$B$2:$B$78,0))</f>
        <v>Commerce</v>
      </c>
      <c r="I2889" s="2" t="str">
        <f t="shared" si="44"/>
        <v>Office Studies</v>
      </c>
    </row>
    <row r="2890" spans="2:9">
      <c r="B2890" s="53"/>
      <c r="C2890" s="11" t="s">
        <v>151</v>
      </c>
      <c r="D2890" s="12">
        <v>0</v>
      </c>
      <c r="E2890" s="12">
        <v>0</v>
      </c>
      <c r="F2890" s="12">
        <v>0</v>
      </c>
      <c r="G2890" s="12">
        <v>0</v>
      </c>
      <c r="H2890" s="2" t="str">
        <f>INDEX(foe_table!$A$2:$A$78,MATCH(IF(B2890=0,I2889,B2890),foe_table!$B$2:$B$78,0))</f>
        <v>Commerce</v>
      </c>
      <c r="I2890" s="2" t="str">
        <f t="shared" si="44"/>
        <v>Office Studies</v>
      </c>
    </row>
    <row r="2891" spans="2:9">
      <c r="B2891" s="53"/>
      <c r="C2891" s="11" t="s">
        <v>152</v>
      </c>
      <c r="D2891" s="12">
        <v>0</v>
      </c>
      <c r="E2891" s="12">
        <v>0</v>
      </c>
      <c r="F2891" s="12">
        <v>0</v>
      </c>
      <c r="G2891" s="12">
        <v>0</v>
      </c>
      <c r="H2891" s="2" t="str">
        <f>INDEX(foe_table!$A$2:$A$78,MATCH(IF(B2891=0,I2890,B2891),foe_table!$B$2:$B$78,0))</f>
        <v>Commerce</v>
      </c>
      <c r="I2891" s="2" t="str">
        <f t="shared" si="44"/>
        <v>Office Studies</v>
      </c>
    </row>
    <row r="2892" spans="2:9">
      <c r="B2892" s="53"/>
      <c r="C2892" s="11" t="s">
        <v>153</v>
      </c>
      <c r="D2892" s="12">
        <v>0</v>
      </c>
      <c r="E2892" s="12">
        <v>0</v>
      </c>
      <c r="F2892" s="12">
        <v>0</v>
      </c>
      <c r="G2892" s="12">
        <v>0</v>
      </c>
      <c r="H2892" s="2" t="str">
        <f>INDEX(foe_table!$A$2:$A$78,MATCH(IF(B2892=0,I2891,B2892),foe_table!$B$2:$B$78,0))</f>
        <v>Commerce</v>
      </c>
      <c r="I2892" s="2" t="str">
        <f t="shared" si="44"/>
        <v>Office Studies</v>
      </c>
    </row>
    <row r="2893" spans="2:9">
      <c r="B2893" s="53"/>
      <c r="C2893" s="11" t="s">
        <v>154</v>
      </c>
      <c r="D2893" s="12">
        <v>0</v>
      </c>
      <c r="E2893" s="12">
        <v>0</v>
      </c>
      <c r="F2893" s="12">
        <v>0</v>
      </c>
      <c r="G2893" s="12">
        <v>0</v>
      </c>
      <c r="H2893" s="2" t="str">
        <f>INDEX(foe_table!$A$2:$A$78,MATCH(IF(B2893=0,I2892,B2893),foe_table!$B$2:$B$78,0))</f>
        <v>Commerce</v>
      </c>
      <c r="I2893" s="2" t="str">
        <f t="shared" si="44"/>
        <v>Office Studies</v>
      </c>
    </row>
    <row r="2894" spans="2:9">
      <c r="B2894" s="53"/>
      <c r="C2894" s="11" t="s">
        <v>5</v>
      </c>
      <c r="D2894" s="12">
        <v>0</v>
      </c>
      <c r="E2894" s="12">
        <v>0</v>
      </c>
      <c r="F2894" s="12">
        <v>0</v>
      </c>
      <c r="G2894" s="12">
        <v>0</v>
      </c>
      <c r="H2894" s="2" t="str">
        <f>INDEX(foe_table!$A$2:$A$78,MATCH(IF(B2894=0,I2893,B2894),foe_table!$B$2:$B$78,0))</f>
        <v>Commerce</v>
      </c>
      <c r="I2894" s="2" t="str">
        <f t="shared" si="44"/>
        <v>Office Studies</v>
      </c>
    </row>
    <row r="2895" spans="2:9">
      <c r="B2895" s="53"/>
      <c r="C2895" s="11" t="s">
        <v>155</v>
      </c>
      <c r="D2895" s="12">
        <v>0</v>
      </c>
      <c r="E2895" s="12">
        <v>0</v>
      </c>
      <c r="F2895" s="12">
        <v>0</v>
      </c>
      <c r="G2895" s="12">
        <v>0</v>
      </c>
      <c r="H2895" s="2" t="str">
        <f>INDEX(foe_table!$A$2:$A$78,MATCH(IF(B2895=0,I2894,B2895),foe_table!$B$2:$B$78,0))</f>
        <v>Commerce</v>
      </c>
      <c r="I2895" s="2" t="str">
        <f t="shared" si="44"/>
        <v>Office Studies</v>
      </c>
    </row>
    <row r="2896" spans="2:9">
      <c r="B2896" s="53"/>
      <c r="C2896" s="11" t="s">
        <v>156</v>
      </c>
      <c r="D2896" s="12">
        <v>0</v>
      </c>
      <c r="E2896" s="12">
        <v>0</v>
      </c>
      <c r="F2896" s="12">
        <v>0</v>
      </c>
      <c r="G2896" s="12">
        <v>0</v>
      </c>
      <c r="H2896" s="2" t="str">
        <f>INDEX(foe_table!$A$2:$A$78,MATCH(IF(B2896=0,I2895,B2896),foe_table!$B$2:$B$78,0))</f>
        <v>Commerce</v>
      </c>
      <c r="I2896" s="2" t="str">
        <f t="shared" si="44"/>
        <v>Office Studies</v>
      </c>
    </row>
    <row r="2897" spans="2:9">
      <c r="B2897" s="53"/>
      <c r="C2897" s="11" t="s">
        <v>6</v>
      </c>
      <c r="D2897" s="12">
        <v>0</v>
      </c>
      <c r="E2897" s="12">
        <v>0</v>
      </c>
      <c r="F2897" s="12">
        <v>0</v>
      </c>
      <c r="G2897" s="12">
        <v>0</v>
      </c>
      <c r="H2897" s="2" t="str">
        <f>INDEX(foe_table!$A$2:$A$78,MATCH(IF(B2897=0,I2896,B2897),foe_table!$B$2:$B$78,0))</f>
        <v>Commerce</v>
      </c>
      <c r="I2897" s="2" t="str">
        <f t="shared" si="44"/>
        <v>Office Studies</v>
      </c>
    </row>
    <row r="2898" spans="2:9">
      <c r="B2898" s="53"/>
      <c r="C2898" s="11" t="s">
        <v>7</v>
      </c>
      <c r="D2898" s="12">
        <v>0</v>
      </c>
      <c r="E2898" s="12">
        <v>0</v>
      </c>
      <c r="F2898" s="12">
        <v>0</v>
      </c>
      <c r="G2898" s="12">
        <v>0</v>
      </c>
      <c r="H2898" s="2" t="str">
        <f>INDEX(foe_table!$A$2:$A$78,MATCH(IF(B2898=0,I2897,B2898),foe_table!$B$2:$B$78,0))</f>
        <v>Commerce</v>
      </c>
      <c r="I2898" s="2" t="str">
        <f t="shared" ref="I2898:I2961" si="45">IF(B2898=0,I2897,B2898)</f>
        <v>Office Studies</v>
      </c>
    </row>
    <row r="2899" spans="2:9">
      <c r="B2899" s="53"/>
      <c r="C2899" s="11" t="s">
        <v>157</v>
      </c>
      <c r="D2899" s="12">
        <v>0</v>
      </c>
      <c r="E2899" s="12">
        <v>0</v>
      </c>
      <c r="F2899" s="12">
        <v>0</v>
      </c>
      <c r="G2899" s="12">
        <v>4</v>
      </c>
      <c r="H2899" s="2" t="str">
        <f>INDEX(foe_table!$A$2:$A$78,MATCH(IF(B2899=0,I2898,B2899),foe_table!$B$2:$B$78,0))</f>
        <v>Commerce</v>
      </c>
      <c r="I2899" s="2" t="str">
        <f t="shared" si="45"/>
        <v>Office Studies</v>
      </c>
    </row>
    <row r="2900" spans="2:9">
      <c r="B2900" s="53"/>
      <c r="C2900" s="11" t="s">
        <v>8</v>
      </c>
      <c r="D2900" s="12">
        <v>0</v>
      </c>
      <c r="E2900" s="12">
        <v>0</v>
      </c>
      <c r="F2900" s="12">
        <v>0</v>
      </c>
      <c r="G2900" s="12">
        <v>0</v>
      </c>
      <c r="H2900" s="2" t="str">
        <f>INDEX(foe_table!$A$2:$A$78,MATCH(IF(B2900=0,I2899,B2900),foe_table!$B$2:$B$78,0))</f>
        <v>Commerce</v>
      </c>
      <c r="I2900" s="2" t="str">
        <f t="shared" si="45"/>
        <v>Office Studies</v>
      </c>
    </row>
    <row r="2901" spans="2:9">
      <c r="B2901" s="53"/>
      <c r="C2901" s="11" t="s">
        <v>158</v>
      </c>
      <c r="D2901" s="12">
        <v>0</v>
      </c>
      <c r="E2901" s="12">
        <v>0</v>
      </c>
      <c r="F2901" s="12">
        <v>0</v>
      </c>
      <c r="G2901" s="12">
        <v>0</v>
      </c>
      <c r="H2901" s="2" t="str">
        <f>INDEX(foe_table!$A$2:$A$78,MATCH(IF(B2901=0,I2900,B2901),foe_table!$B$2:$B$78,0))</f>
        <v>Commerce</v>
      </c>
      <c r="I2901" s="2" t="str">
        <f t="shared" si="45"/>
        <v>Office Studies</v>
      </c>
    </row>
    <row r="2902" spans="2:9">
      <c r="B2902" s="53"/>
      <c r="C2902" s="11" t="s">
        <v>159</v>
      </c>
      <c r="D2902" s="12">
        <v>0</v>
      </c>
      <c r="E2902" s="12">
        <v>0</v>
      </c>
      <c r="F2902" s="12">
        <v>0</v>
      </c>
      <c r="G2902" s="12">
        <v>0</v>
      </c>
      <c r="H2902" s="2" t="str">
        <f>INDEX(foe_table!$A$2:$A$78,MATCH(IF(B2902=0,I2901,B2902),foe_table!$B$2:$B$78,0))</f>
        <v>Commerce</v>
      </c>
      <c r="I2902" s="2" t="str">
        <f t="shared" si="45"/>
        <v>Office Studies</v>
      </c>
    </row>
    <row r="2903" spans="2:9">
      <c r="B2903" s="53"/>
      <c r="C2903" s="11" t="s">
        <v>9</v>
      </c>
      <c r="D2903" s="12">
        <v>0</v>
      </c>
      <c r="E2903" s="12">
        <v>0</v>
      </c>
      <c r="F2903" s="12">
        <v>0</v>
      </c>
      <c r="G2903" s="12">
        <v>0</v>
      </c>
      <c r="H2903" s="2" t="str">
        <f>INDEX(foe_table!$A$2:$A$78,MATCH(IF(B2903=0,I2902,B2903),foe_table!$B$2:$B$78,0))</f>
        <v>Commerce</v>
      </c>
      <c r="I2903" s="2" t="str">
        <f t="shared" si="45"/>
        <v>Office Studies</v>
      </c>
    </row>
    <row r="2904" spans="2:9">
      <c r="B2904" s="53"/>
      <c r="C2904" s="11" t="s">
        <v>160</v>
      </c>
      <c r="D2904" s="12">
        <v>0</v>
      </c>
      <c r="E2904" s="12">
        <v>0</v>
      </c>
      <c r="F2904" s="12">
        <v>0</v>
      </c>
      <c r="G2904" s="12">
        <v>0</v>
      </c>
      <c r="H2904" s="2" t="str">
        <f>INDEX(foe_table!$A$2:$A$78,MATCH(IF(B2904=0,I2903,B2904),foe_table!$B$2:$B$78,0))</f>
        <v>Commerce</v>
      </c>
      <c r="I2904" s="2" t="str">
        <f t="shared" si="45"/>
        <v>Office Studies</v>
      </c>
    </row>
    <row r="2905" spans="2:9">
      <c r="B2905" s="53"/>
      <c r="C2905" s="11" t="s">
        <v>10</v>
      </c>
      <c r="D2905" s="12">
        <v>0</v>
      </c>
      <c r="E2905" s="12">
        <v>0</v>
      </c>
      <c r="F2905" s="12">
        <v>3</v>
      </c>
      <c r="G2905" s="12">
        <v>7</v>
      </c>
      <c r="H2905" s="2" t="str">
        <f>INDEX(foe_table!$A$2:$A$78,MATCH(IF(B2905=0,I2904,B2905),foe_table!$B$2:$B$78,0))</f>
        <v>Commerce</v>
      </c>
      <c r="I2905" s="2" t="str">
        <f t="shared" si="45"/>
        <v>Office Studies</v>
      </c>
    </row>
    <row r="2906" spans="2:9">
      <c r="B2906" s="53"/>
      <c r="C2906" s="11" t="s">
        <v>161</v>
      </c>
      <c r="D2906" s="12">
        <v>0</v>
      </c>
      <c r="E2906" s="12">
        <v>0</v>
      </c>
      <c r="F2906" s="12">
        <v>0</v>
      </c>
      <c r="G2906" s="12">
        <v>5</v>
      </c>
      <c r="H2906" s="2" t="str">
        <f>INDEX(foe_table!$A$2:$A$78,MATCH(IF(B2906=0,I2905,B2906),foe_table!$B$2:$B$78,0))</f>
        <v>Commerce</v>
      </c>
      <c r="I2906" s="2" t="str">
        <f t="shared" si="45"/>
        <v>Office Studies</v>
      </c>
    </row>
    <row r="2907" spans="2:9">
      <c r="B2907" s="53"/>
      <c r="C2907" s="11" t="s">
        <v>162</v>
      </c>
      <c r="D2907" s="12">
        <v>0</v>
      </c>
      <c r="E2907" s="12">
        <v>0</v>
      </c>
      <c r="F2907" s="12">
        <v>0</v>
      </c>
      <c r="G2907" s="12">
        <v>8</v>
      </c>
      <c r="H2907" s="2" t="str">
        <f>INDEX(foe_table!$A$2:$A$78,MATCH(IF(B2907=0,I2906,B2907),foe_table!$B$2:$B$78,0))</f>
        <v>Commerce</v>
      </c>
      <c r="I2907" s="2" t="str">
        <f t="shared" si="45"/>
        <v>Office Studies</v>
      </c>
    </row>
    <row r="2908" spans="2:9">
      <c r="B2908" s="53"/>
      <c r="C2908" s="11" t="s">
        <v>163</v>
      </c>
      <c r="D2908" s="12">
        <v>0</v>
      </c>
      <c r="E2908" s="12">
        <v>0</v>
      </c>
      <c r="F2908" s="12">
        <v>0</v>
      </c>
      <c r="G2908" s="12">
        <v>0</v>
      </c>
      <c r="H2908" s="2" t="str">
        <f>INDEX(foe_table!$A$2:$A$78,MATCH(IF(B2908=0,I2907,B2908),foe_table!$B$2:$B$78,0))</f>
        <v>Commerce</v>
      </c>
      <c r="I2908" s="2" t="str">
        <f t="shared" si="45"/>
        <v>Office Studies</v>
      </c>
    </row>
    <row r="2909" spans="2:9">
      <c r="B2909" s="53"/>
      <c r="C2909" s="11" t="s">
        <v>11</v>
      </c>
      <c r="D2909" s="12">
        <v>0</v>
      </c>
      <c r="E2909" s="12">
        <v>0</v>
      </c>
      <c r="F2909" s="12">
        <v>0</v>
      </c>
      <c r="G2909" s="12">
        <v>0</v>
      </c>
      <c r="H2909" s="2" t="str">
        <f>INDEX(foe_table!$A$2:$A$78,MATCH(IF(B2909=0,I2908,B2909),foe_table!$B$2:$B$78,0))</f>
        <v>Commerce</v>
      </c>
      <c r="I2909" s="2" t="str">
        <f t="shared" si="45"/>
        <v>Office Studies</v>
      </c>
    </row>
    <row r="2910" spans="2:9">
      <c r="B2910" s="53"/>
      <c r="C2910" s="11" t="s">
        <v>164</v>
      </c>
      <c r="D2910" s="12">
        <v>0</v>
      </c>
      <c r="E2910" s="12">
        <v>0</v>
      </c>
      <c r="F2910" s="12">
        <v>0</v>
      </c>
      <c r="G2910" s="12">
        <v>0</v>
      </c>
      <c r="H2910" s="2" t="str">
        <f>INDEX(foe_table!$A$2:$A$78,MATCH(IF(B2910=0,I2909,B2910),foe_table!$B$2:$B$78,0))</f>
        <v>Commerce</v>
      </c>
      <c r="I2910" s="2" t="str">
        <f t="shared" si="45"/>
        <v>Office Studies</v>
      </c>
    </row>
    <row r="2911" spans="2:9">
      <c r="B2911" s="53"/>
      <c r="C2911" s="11" t="s">
        <v>12</v>
      </c>
      <c r="D2911" s="12">
        <v>0</v>
      </c>
      <c r="E2911" s="12">
        <v>0</v>
      </c>
      <c r="F2911" s="12">
        <v>0</v>
      </c>
      <c r="G2911" s="12">
        <v>0</v>
      </c>
      <c r="H2911" s="2" t="str">
        <f>INDEX(foe_table!$A$2:$A$78,MATCH(IF(B2911=0,I2910,B2911),foe_table!$B$2:$B$78,0))</f>
        <v>Commerce</v>
      </c>
      <c r="I2911" s="2" t="str">
        <f t="shared" si="45"/>
        <v>Office Studies</v>
      </c>
    </row>
    <row r="2912" spans="2:9">
      <c r="B2912" s="53"/>
      <c r="C2912" s="11" t="s">
        <v>165</v>
      </c>
      <c r="D2912" s="12">
        <v>0</v>
      </c>
      <c r="E2912" s="12">
        <v>0</v>
      </c>
      <c r="F2912" s="12">
        <v>0</v>
      </c>
      <c r="G2912" s="12">
        <v>0</v>
      </c>
      <c r="H2912" s="2" t="str">
        <f>INDEX(foe_table!$A$2:$A$78,MATCH(IF(B2912=0,I2911,B2912),foe_table!$B$2:$B$78,0))</f>
        <v>Commerce</v>
      </c>
      <c r="I2912" s="2" t="str">
        <f t="shared" si="45"/>
        <v>Office Studies</v>
      </c>
    </row>
    <row r="2913" spans="2:9">
      <c r="B2913" s="53"/>
      <c r="C2913" s="11" t="s">
        <v>13</v>
      </c>
      <c r="D2913" s="12">
        <v>0</v>
      </c>
      <c r="E2913" s="12">
        <v>0</v>
      </c>
      <c r="F2913" s="12">
        <v>0</v>
      </c>
      <c r="G2913" s="12">
        <v>0</v>
      </c>
      <c r="H2913" s="2" t="str">
        <f>INDEX(foe_table!$A$2:$A$78,MATCH(IF(B2913=0,I2912,B2913),foe_table!$B$2:$B$78,0))</f>
        <v>Commerce</v>
      </c>
      <c r="I2913" s="2" t="str">
        <f t="shared" si="45"/>
        <v>Office Studies</v>
      </c>
    </row>
    <row r="2914" spans="2:9">
      <c r="B2914" s="53"/>
      <c r="C2914" s="11" t="s">
        <v>166</v>
      </c>
      <c r="D2914" s="12">
        <v>0</v>
      </c>
      <c r="E2914" s="12">
        <v>0</v>
      </c>
      <c r="F2914" s="12">
        <v>0</v>
      </c>
      <c r="G2914" s="12">
        <v>0</v>
      </c>
      <c r="H2914" s="2" t="str">
        <f>INDEX(foe_table!$A$2:$A$78,MATCH(IF(B2914=0,I2913,B2914),foe_table!$B$2:$B$78,0))</f>
        <v>Commerce</v>
      </c>
      <c r="I2914" s="2" t="str">
        <f t="shared" si="45"/>
        <v>Office Studies</v>
      </c>
    </row>
    <row r="2915" spans="2:9">
      <c r="B2915" s="53"/>
      <c r="C2915" s="11" t="s">
        <v>14</v>
      </c>
      <c r="D2915" s="12">
        <v>0</v>
      </c>
      <c r="E2915" s="12">
        <v>0</v>
      </c>
      <c r="F2915" s="12">
        <v>0</v>
      </c>
      <c r="G2915" s="12">
        <v>0</v>
      </c>
      <c r="H2915" s="2" t="str">
        <f>INDEX(foe_table!$A$2:$A$78,MATCH(IF(B2915=0,I2914,B2915),foe_table!$B$2:$B$78,0))</f>
        <v>Commerce</v>
      </c>
      <c r="I2915" s="2" t="str">
        <f t="shared" si="45"/>
        <v>Office Studies</v>
      </c>
    </row>
    <row r="2916" spans="2:9">
      <c r="B2916" s="53"/>
      <c r="C2916" s="11" t="s">
        <v>167</v>
      </c>
      <c r="D2916" s="12">
        <v>0</v>
      </c>
      <c r="E2916" s="12">
        <v>0</v>
      </c>
      <c r="F2916" s="12">
        <v>0</v>
      </c>
      <c r="G2916" s="12">
        <v>0</v>
      </c>
      <c r="H2916" s="2" t="str">
        <f>INDEX(foe_table!$A$2:$A$78,MATCH(IF(B2916=0,I2915,B2916),foe_table!$B$2:$B$78,0))</f>
        <v>Commerce</v>
      </c>
      <c r="I2916" s="2" t="str">
        <f t="shared" si="45"/>
        <v>Office Studies</v>
      </c>
    </row>
    <row r="2917" spans="2:9">
      <c r="B2917" s="53"/>
      <c r="C2917" s="11" t="s">
        <v>15</v>
      </c>
      <c r="D2917" s="12">
        <v>0</v>
      </c>
      <c r="E2917" s="12">
        <v>0</v>
      </c>
      <c r="F2917" s="12">
        <v>0</v>
      </c>
      <c r="G2917" s="12">
        <v>0</v>
      </c>
      <c r="H2917" s="2" t="str">
        <f>INDEX(foe_table!$A$2:$A$78,MATCH(IF(B2917=0,I2916,B2917),foe_table!$B$2:$B$78,0))</f>
        <v>Commerce</v>
      </c>
      <c r="I2917" s="2" t="str">
        <f t="shared" si="45"/>
        <v>Office Studies</v>
      </c>
    </row>
    <row r="2918" spans="2:9">
      <c r="B2918" s="53"/>
      <c r="C2918" s="11" t="s">
        <v>168</v>
      </c>
      <c r="D2918" s="12">
        <v>0</v>
      </c>
      <c r="E2918" s="12">
        <v>0</v>
      </c>
      <c r="F2918" s="12">
        <v>0</v>
      </c>
      <c r="G2918" s="12">
        <v>0</v>
      </c>
      <c r="H2918" s="2" t="str">
        <f>INDEX(foe_table!$A$2:$A$78,MATCH(IF(B2918=0,I2917,B2918),foe_table!$B$2:$B$78,0))</f>
        <v>Commerce</v>
      </c>
      <c r="I2918" s="2" t="str">
        <f t="shared" si="45"/>
        <v>Office Studies</v>
      </c>
    </row>
    <row r="2919" spans="2:9">
      <c r="B2919" s="53"/>
      <c r="C2919" s="11" t="s">
        <v>16</v>
      </c>
      <c r="D2919" s="12">
        <v>0</v>
      </c>
      <c r="E2919" s="12">
        <v>0</v>
      </c>
      <c r="F2919" s="12">
        <v>0</v>
      </c>
      <c r="G2919" s="12">
        <v>0</v>
      </c>
      <c r="H2919" s="2" t="str">
        <f>INDEX(foe_table!$A$2:$A$78,MATCH(IF(B2919=0,I2918,B2919),foe_table!$B$2:$B$78,0))</f>
        <v>Commerce</v>
      </c>
      <c r="I2919" s="2" t="str">
        <f t="shared" si="45"/>
        <v>Office Studies</v>
      </c>
    </row>
    <row r="2920" spans="2:9">
      <c r="B2920" s="53"/>
      <c r="C2920" s="11" t="s">
        <v>17</v>
      </c>
      <c r="D2920" s="12">
        <v>0</v>
      </c>
      <c r="E2920" s="12">
        <v>0</v>
      </c>
      <c r="F2920" s="12">
        <v>0</v>
      </c>
      <c r="G2920" s="12">
        <v>0</v>
      </c>
      <c r="H2920" s="2" t="str">
        <f>INDEX(foe_table!$A$2:$A$78,MATCH(IF(B2920=0,I2919,B2920),foe_table!$B$2:$B$78,0))</f>
        <v>Commerce</v>
      </c>
      <c r="I2920" s="2" t="str">
        <f t="shared" si="45"/>
        <v>Office Studies</v>
      </c>
    </row>
    <row r="2921" spans="2:9">
      <c r="B2921" s="53"/>
      <c r="C2921" s="11" t="s">
        <v>18</v>
      </c>
      <c r="D2921" s="12">
        <v>0</v>
      </c>
      <c r="E2921" s="12">
        <v>0</v>
      </c>
      <c r="F2921" s="12">
        <v>0</v>
      </c>
      <c r="G2921" s="12">
        <v>3</v>
      </c>
      <c r="H2921" s="2" t="str">
        <f>INDEX(foe_table!$A$2:$A$78,MATCH(IF(B2921=0,I2920,B2921),foe_table!$B$2:$B$78,0))</f>
        <v>Commerce</v>
      </c>
      <c r="I2921" s="2" t="str">
        <f t="shared" si="45"/>
        <v>Office Studies</v>
      </c>
    </row>
    <row r="2922" spans="2:9">
      <c r="B2922" s="53"/>
      <c r="C2922" s="11" t="s">
        <v>19</v>
      </c>
      <c r="D2922" s="12">
        <v>0</v>
      </c>
      <c r="E2922" s="12">
        <v>0</v>
      </c>
      <c r="F2922" s="12">
        <v>0</v>
      </c>
      <c r="G2922" s="12">
        <v>0</v>
      </c>
      <c r="H2922" s="2" t="str">
        <f>INDEX(foe_table!$A$2:$A$78,MATCH(IF(B2922=0,I2921,B2922),foe_table!$B$2:$B$78,0))</f>
        <v>Commerce</v>
      </c>
      <c r="I2922" s="2" t="str">
        <f t="shared" si="45"/>
        <v>Office Studies</v>
      </c>
    </row>
    <row r="2923" spans="2:9">
      <c r="B2923" s="53"/>
      <c r="C2923" s="11" t="s">
        <v>169</v>
      </c>
      <c r="D2923" s="12">
        <v>0</v>
      </c>
      <c r="E2923" s="12">
        <v>0</v>
      </c>
      <c r="F2923" s="12">
        <v>0</v>
      </c>
      <c r="G2923" s="12">
        <v>0</v>
      </c>
      <c r="H2923" s="2" t="str">
        <f>INDEX(foe_table!$A$2:$A$78,MATCH(IF(B2923=0,I2922,B2923),foe_table!$B$2:$B$78,0))</f>
        <v>Commerce</v>
      </c>
      <c r="I2923" s="2" t="str">
        <f t="shared" si="45"/>
        <v>Office Studies</v>
      </c>
    </row>
    <row r="2924" spans="2:9">
      <c r="B2924" s="53"/>
      <c r="C2924" s="11" t="s">
        <v>20</v>
      </c>
      <c r="D2924" s="12">
        <v>0</v>
      </c>
      <c r="E2924" s="12">
        <v>0</v>
      </c>
      <c r="F2924" s="12">
        <v>0</v>
      </c>
      <c r="G2924" s="12">
        <v>0</v>
      </c>
      <c r="H2924" s="2" t="str">
        <f>INDEX(foe_table!$A$2:$A$78,MATCH(IF(B2924=0,I2923,B2924),foe_table!$B$2:$B$78,0))</f>
        <v>Commerce</v>
      </c>
      <c r="I2924" s="2" t="str">
        <f t="shared" si="45"/>
        <v>Office Studies</v>
      </c>
    </row>
    <row r="2925" spans="2:9">
      <c r="B2925" s="53"/>
      <c r="C2925" s="11" t="s">
        <v>21</v>
      </c>
      <c r="D2925" s="12">
        <v>0</v>
      </c>
      <c r="E2925" s="12">
        <v>0</v>
      </c>
      <c r="F2925" s="12">
        <v>0</v>
      </c>
      <c r="G2925" s="12">
        <v>0</v>
      </c>
      <c r="H2925" s="2" t="str">
        <f>INDEX(foe_table!$A$2:$A$78,MATCH(IF(B2925=0,I2924,B2925),foe_table!$B$2:$B$78,0))</f>
        <v>Commerce</v>
      </c>
      <c r="I2925" s="2" t="str">
        <f t="shared" si="45"/>
        <v>Office Studies</v>
      </c>
    </row>
    <row r="2926" spans="2:9">
      <c r="B2926" s="53"/>
      <c r="C2926" s="11" t="s">
        <v>170</v>
      </c>
      <c r="D2926" s="12">
        <v>0</v>
      </c>
      <c r="E2926" s="12">
        <v>0</v>
      </c>
      <c r="F2926" s="12">
        <v>0</v>
      </c>
      <c r="G2926" s="12">
        <v>0</v>
      </c>
      <c r="H2926" s="2" t="str">
        <f>INDEX(foe_table!$A$2:$A$78,MATCH(IF(B2926=0,I2925,B2926),foe_table!$B$2:$B$78,0))</f>
        <v>Commerce</v>
      </c>
      <c r="I2926" s="2" t="str">
        <f t="shared" si="45"/>
        <v>Office Studies</v>
      </c>
    </row>
    <row r="2927" spans="2:9">
      <c r="B2927" s="53"/>
      <c r="C2927" s="11" t="s">
        <v>22</v>
      </c>
      <c r="D2927" s="12">
        <v>0</v>
      </c>
      <c r="E2927" s="12">
        <v>0</v>
      </c>
      <c r="F2927" s="12">
        <v>0</v>
      </c>
      <c r="G2927" s="12">
        <v>0</v>
      </c>
      <c r="H2927" s="2" t="str">
        <f>INDEX(foe_table!$A$2:$A$78,MATCH(IF(B2927=0,I2926,B2927),foe_table!$B$2:$B$78,0))</f>
        <v>Commerce</v>
      </c>
      <c r="I2927" s="2" t="str">
        <f t="shared" si="45"/>
        <v>Office Studies</v>
      </c>
    </row>
    <row r="2928" spans="2:9">
      <c r="B2928" s="53"/>
      <c r="C2928" s="11" t="s">
        <v>23</v>
      </c>
      <c r="D2928" s="12">
        <v>0</v>
      </c>
      <c r="E2928" s="12">
        <v>0</v>
      </c>
      <c r="F2928" s="12">
        <v>0</v>
      </c>
      <c r="G2928" s="12">
        <v>0</v>
      </c>
      <c r="H2928" s="2" t="str">
        <f>INDEX(foe_table!$A$2:$A$78,MATCH(IF(B2928=0,I2927,B2928),foe_table!$B$2:$B$78,0))</f>
        <v>Commerce</v>
      </c>
      <c r="I2928" s="2" t="str">
        <f t="shared" si="45"/>
        <v>Office Studies</v>
      </c>
    </row>
    <row r="2929" spans="2:9">
      <c r="B2929" s="53"/>
      <c r="C2929" s="11" t="s">
        <v>24</v>
      </c>
      <c r="D2929" s="12">
        <v>0</v>
      </c>
      <c r="E2929" s="12">
        <v>0</v>
      </c>
      <c r="F2929" s="12">
        <v>0</v>
      </c>
      <c r="G2929" s="12">
        <v>4</v>
      </c>
      <c r="H2929" s="2" t="str">
        <f>INDEX(foe_table!$A$2:$A$78,MATCH(IF(B2929=0,I2928,B2929),foe_table!$B$2:$B$78,0))</f>
        <v>Commerce</v>
      </c>
      <c r="I2929" s="2" t="str">
        <f t="shared" si="45"/>
        <v>Office Studies</v>
      </c>
    </row>
    <row r="2930" spans="2:9">
      <c r="B2930" s="52" t="s">
        <v>95</v>
      </c>
      <c r="C2930" s="11" t="s">
        <v>0</v>
      </c>
      <c r="D2930" s="12">
        <v>15</v>
      </c>
      <c r="E2930" s="12">
        <v>15</v>
      </c>
      <c r="F2930" s="12">
        <v>0</v>
      </c>
      <c r="G2930" s="12">
        <v>7</v>
      </c>
      <c r="H2930" s="2" t="str">
        <f>INDEX(foe_table!$A$2:$A$78,MATCH(IF(B2930=0,I2929,B2930),foe_table!$B$2:$B$78,0))</f>
        <v>Commerce</v>
      </c>
      <c r="I2930" s="2" t="str">
        <f t="shared" si="45"/>
        <v>Banking, Finance and Related Fields</v>
      </c>
    </row>
    <row r="2931" spans="2:9">
      <c r="B2931" s="53"/>
      <c r="C2931" s="11" t="s">
        <v>1</v>
      </c>
      <c r="D2931" s="12">
        <v>22</v>
      </c>
      <c r="E2931" s="12">
        <v>38</v>
      </c>
      <c r="F2931" s="12">
        <v>7</v>
      </c>
      <c r="G2931" s="12">
        <v>9</v>
      </c>
      <c r="H2931" s="2" t="str">
        <f>INDEX(foe_table!$A$2:$A$78,MATCH(IF(B2931=0,I2930,B2931),foe_table!$B$2:$B$78,0))</f>
        <v>Commerce</v>
      </c>
      <c r="I2931" s="2" t="str">
        <f t="shared" si="45"/>
        <v>Banking, Finance and Related Fields</v>
      </c>
    </row>
    <row r="2932" spans="2:9">
      <c r="B2932" s="53"/>
      <c r="C2932" s="11" t="s">
        <v>2</v>
      </c>
      <c r="D2932" s="12">
        <v>10</v>
      </c>
      <c r="E2932" s="12">
        <v>7</v>
      </c>
      <c r="F2932" s="12">
        <v>0</v>
      </c>
      <c r="G2932" s="12">
        <v>3</v>
      </c>
      <c r="H2932" s="2" t="str">
        <f>INDEX(foe_table!$A$2:$A$78,MATCH(IF(B2932=0,I2931,B2932),foe_table!$B$2:$B$78,0))</f>
        <v>Commerce</v>
      </c>
      <c r="I2932" s="2" t="str">
        <f t="shared" si="45"/>
        <v>Banking, Finance and Related Fields</v>
      </c>
    </row>
    <row r="2933" spans="2:9">
      <c r="B2933" s="53"/>
      <c r="C2933" s="11" t="s">
        <v>142</v>
      </c>
      <c r="D2933" s="12">
        <v>203</v>
      </c>
      <c r="E2933" s="12">
        <v>367</v>
      </c>
      <c r="F2933" s="12">
        <v>92</v>
      </c>
      <c r="G2933" s="12">
        <v>155</v>
      </c>
      <c r="H2933" s="2" t="str">
        <f>INDEX(foe_table!$A$2:$A$78,MATCH(IF(B2933=0,I2932,B2933),foe_table!$B$2:$B$78,0))</f>
        <v>Commerce</v>
      </c>
      <c r="I2933" s="2" t="str">
        <f t="shared" si="45"/>
        <v>Banking, Finance and Related Fields</v>
      </c>
    </row>
    <row r="2934" spans="2:9">
      <c r="B2934" s="53"/>
      <c r="C2934" s="11" t="s">
        <v>143</v>
      </c>
      <c r="D2934" s="12">
        <v>72</v>
      </c>
      <c r="E2934" s="12">
        <v>101</v>
      </c>
      <c r="F2934" s="12">
        <v>47</v>
      </c>
      <c r="G2934" s="12">
        <v>45</v>
      </c>
      <c r="H2934" s="2" t="str">
        <f>INDEX(foe_table!$A$2:$A$78,MATCH(IF(B2934=0,I2933,B2934),foe_table!$B$2:$B$78,0))</f>
        <v>Commerce</v>
      </c>
      <c r="I2934" s="2" t="str">
        <f t="shared" si="45"/>
        <v>Banking, Finance and Related Fields</v>
      </c>
    </row>
    <row r="2935" spans="2:9">
      <c r="B2935" s="53"/>
      <c r="C2935" s="11" t="s">
        <v>3</v>
      </c>
      <c r="D2935" s="12">
        <v>64</v>
      </c>
      <c r="E2935" s="12">
        <v>40</v>
      </c>
      <c r="F2935" s="12">
        <v>27</v>
      </c>
      <c r="G2935" s="12">
        <v>17</v>
      </c>
      <c r="H2935" s="2" t="str">
        <f>INDEX(foe_table!$A$2:$A$78,MATCH(IF(B2935=0,I2934,B2935),foe_table!$B$2:$B$78,0))</f>
        <v>Commerce</v>
      </c>
      <c r="I2935" s="2" t="str">
        <f t="shared" si="45"/>
        <v>Banking, Finance and Related Fields</v>
      </c>
    </row>
    <row r="2936" spans="2:9">
      <c r="B2936" s="53"/>
      <c r="C2936" s="11" t="s">
        <v>144</v>
      </c>
      <c r="D2936" s="12">
        <v>10</v>
      </c>
      <c r="E2936" s="12">
        <v>3</v>
      </c>
      <c r="F2936" s="12">
        <v>0</v>
      </c>
      <c r="G2936" s="12">
        <v>7</v>
      </c>
      <c r="H2936" s="2" t="str">
        <f>INDEX(foe_table!$A$2:$A$78,MATCH(IF(B2936=0,I2935,B2936),foe_table!$B$2:$B$78,0))</f>
        <v>Commerce</v>
      </c>
      <c r="I2936" s="2" t="str">
        <f t="shared" si="45"/>
        <v>Banking, Finance and Related Fields</v>
      </c>
    </row>
    <row r="2937" spans="2:9">
      <c r="B2937" s="53"/>
      <c r="C2937" s="11" t="s">
        <v>145</v>
      </c>
      <c r="D2937" s="12">
        <v>1481</v>
      </c>
      <c r="E2937" s="12">
        <v>1367</v>
      </c>
      <c r="F2937" s="12">
        <v>523</v>
      </c>
      <c r="G2937" s="12">
        <v>641</v>
      </c>
      <c r="H2937" s="2" t="str">
        <f>INDEX(foe_table!$A$2:$A$78,MATCH(IF(B2937=0,I2936,B2937),foe_table!$B$2:$B$78,0))</f>
        <v>Commerce</v>
      </c>
      <c r="I2937" s="2" t="str">
        <f t="shared" si="45"/>
        <v>Banking, Finance and Related Fields</v>
      </c>
    </row>
    <row r="2938" spans="2:9">
      <c r="B2938" s="53"/>
      <c r="C2938" s="11" t="s">
        <v>146</v>
      </c>
      <c r="D2938" s="12">
        <v>17</v>
      </c>
      <c r="E2938" s="12">
        <v>15</v>
      </c>
      <c r="F2938" s="12">
        <v>3</v>
      </c>
      <c r="G2938" s="12">
        <v>8</v>
      </c>
      <c r="H2938" s="2" t="str">
        <f>INDEX(foe_table!$A$2:$A$78,MATCH(IF(B2938=0,I2937,B2938),foe_table!$B$2:$B$78,0))</f>
        <v>Commerce</v>
      </c>
      <c r="I2938" s="2" t="str">
        <f t="shared" si="45"/>
        <v>Banking, Finance and Related Fields</v>
      </c>
    </row>
    <row r="2939" spans="2:9">
      <c r="B2939" s="53"/>
      <c r="C2939" s="11" t="s">
        <v>147</v>
      </c>
      <c r="D2939" s="12">
        <v>16</v>
      </c>
      <c r="E2939" s="12">
        <v>14</v>
      </c>
      <c r="F2939" s="12">
        <v>4</v>
      </c>
      <c r="G2939" s="12">
        <v>5</v>
      </c>
      <c r="H2939" s="2" t="str">
        <f>INDEX(foe_table!$A$2:$A$78,MATCH(IF(B2939=0,I2938,B2939),foe_table!$B$2:$B$78,0))</f>
        <v>Commerce</v>
      </c>
      <c r="I2939" s="2" t="str">
        <f t="shared" si="45"/>
        <v>Banking, Finance and Related Fields</v>
      </c>
    </row>
    <row r="2940" spans="2:9">
      <c r="B2940" s="53"/>
      <c r="C2940" s="11" t="s">
        <v>148</v>
      </c>
      <c r="D2940" s="12">
        <v>0</v>
      </c>
      <c r="E2940" s="12">
        <v>0</v>
      </c>
      <c r="F2940" s="12">
        <v>3</v>
      </c>
      <c r="G2940" s="12">
        <v>3</v>
      </c>
      <c r="H2940" s="2" t="str">
        <f>INDEX(foe_table!$A$2:$A$78,MATCH(IF(B2940=0,I2939,B2940),foe_table!$B$2:$B$78,0))</f>
        <v>Commerce</v>
      </c>
      <c r="I2940" s="2" t="str">
        <f t="shared" si="45"/>
        <v>Banking, Finance and Related Fields</v>
      </c>
    </row>
    <row r="2941" spans="2:9">
      <c r="B2941" s="53"/>
      <c r="C2941" s="11" t="s">
        <v>149</v>
      </c>
      <c r="D2941" s="12">
        <v>41</v>
      </c>
      <c r="E2941" s="12">
        <v>51</v>
      </c>
      <c r="F2941" s="12">
        <v>17</v>
      </c>
      <c r="G2941" s="12">
        <v>18</v>
      </c>
      <c r="H2941" s="2" t="str">
        <f>INDEX(foe_table!$A$2:$A$78,MATCH(IF(B2941=0,I2940,B2941),foe_table!$B$2:$B$78,0))</f>
        <v>Commerce</v>
      </c>
      <c r="I2941" s="2" t="str">
        <f t="shared" si="45"/>
        <v>Banking, Finance and Related Fields</v>
      </c>
    </row>
    <row r="2942" spans="2:9">
      <c r="B2942" s="53"/>
      <c r="C2942" s="11" t="s">
        <v>150</v>
      </c>
      <c r="D2942" s="12">
        <v>6</v>
      </c>
      <c r="E2942" s="12">
        <v>10</v>
      </c>
      <c r="F2942" s="12">
        <v>9</v>
      </c>
      <c r="G2942" s="12">
        <v>7</v>
      </c>
      <c r="H2942" s="2" t="str">
        <f>INDEX(foe_table!$A$2:$A$78,MATCH(IF(B2942=0,I2941,B2942),foe_table!$B$2:$B$78,0))</f>
        <v>Commerce</v>
      </c>
      <c r="I2942" s="2" t="str">
        <f t="shared" si="45"/>
        <v>Banking, Finance and Related Fields</v>
      </c>
    </row>
    <row r="2943" spans="2:9">
      <c r="B2943" s="53"/>
      <c r="C2943" s="11" t="s">
        <v>4</v>
      </c>
      <c r="D2943" s="12">
        <v>0</v>
      </c>
      <c r="E2943" s="12">
        <v>0</v>
      </c>
      <c r="F2943" s="12">
        <v>0</v>
      </c>
      <c r="G2943" s="12">
        <v>0</v>
      </c>
      <c r="H2943" s="2" t="str">
        <f>INDEX(foe_table!$A$2:$A$78,MATCH(IF(B2943=0,I2942,B2943),foe_table!$B$2:$B$78,0))</f>
        <v>Commerce</v>
      </c>
      <c r="I2943" s="2" t="str">
        <f t="shared" si="45"/>
        <v>Banking, Finance and Related Fields</v>
      </c>
    </row>
    <row r="2944" spans="2:9">
      <c r="B2944" s="53"/>
      <c r="C2944" s="11" t="s">
        <v>151</v>
      </c>
      <c r="D2944" s="12">
        <v>8</v>
      </c>
      <c r="E2944" s="12">
        <v>11</v>
      </c>
      <c r="F2944" s="12">
        <v>4</v>
      </c>
      <c r="G2944" s="12">
        <v>7</v>
      </c>
      <c r="H2944" s="2" t="str">
        <f>INDEX(foe_table!$A$2:$A$78,MATCH(IF(B2944=0,I2943,B2944),foe_table!$B$2:$B$78,0))</f>
        <v>Commerce</v>
      </c>
      <c r="I2944" s="2" t="str">
        <f t="shared" si="45"/>
        <v>Banking, Finance and Related Fields</v>
      </c>
    </row>
    <row r="2945" spans="2:9">
      <c r="B2945" s="53"/>
      <c r="C2945" s="11" t="s">
        <v>152</v>
      </c>
      <c r="D2945" s="12">
        <v>3</v>
      </c>
      <c r="E2945" s="12">
        <v>8</v>
      </c>
      <c r="F2945" s="12">
        <v>0</v>
      </c>
      <c r="G2945" s="12">
        <v>0</v>
      </c>
      <c r="H2945" s="2" t="str">
        <f>INDEX(foe_table!$A$2:$A$78,MATCH(IF(B2945=0,I2944,B2945),foe_table!$B$2:$B$78,0))</f>
        <v>Commerce</v>
      </c>
      <c r="I2945" s="2" t="str">
        <f t="shared" si="45"/>
        <v>Banking, Finance and Related Fields</v>
      </c>
    </row>
    <row r="2946" spans="2:9">
      <c r="B2946" s="53"/>
      <c r="C2946" s="11" t="s">
        <v>153</v>
      </c>
      <c r="D2946" s="12">
        <v>4</v>
      </c>
      <c r="E2946" s="12">
        <v>10</v>
      </c>
      <c r="F2946" s="12">
        <v>0</v>
      </c>
      <c r="G2946" s="12">
        <v>0</v>
      </c>
      <c r="H2946" s="2" t="str">
        <f>INDEX(foe_table!$A$2:$A$78,MATCH(IF(B2946=0,I2945,B2946),foe_table!$B$2:$B$78,0))</f>
        <v>Commerce</v>
      </c>
      <c r="I2946" s="2" t="str">
        <f t="shared" si="45"/>
        <v>Banking, Finance and Related Fields</v>
      </c>
    </row>
    <row r="2947" spans="2:9">
      <c r="B2947" s="53"/>
      <c r="C2947" s="11" t="s">
        <v>154</v>
      </c>
      <c r="D2947" s="12">
        <v>4</v>
      </c>
      <c r="E2947" s="12">
        <v>4</v>
      </c>
      <c r="F2947" s="12">
        <v>0</v>
      </c>
      <c r="G2947" s="12">
        <v>0</v>
      </c>
      <c r="H2947" s="2" t="str">
        <f>INDEX(foe_table!$A$2:$A$78,MATCH(IF(B2947=0,I2946,B2947),foe_table!$B$2:$B$78,0))</f>
        <v>Commerce</v>
      </c>
      <c r="I2947" s="2" t="str">
        <f t="shared" si="45"/>
        <v>Banking, Finance and Related Fields</v>
      </c>
    </row>
    <row r="2948" spans="2:9">
      <c r="B2948" s="53"/>
      <c r="C2948" s="11" t="s">
        <v>5</v>
      </c>
      <c r="D2948" s="12">
        <v>5</v>
      </c>
      <c r="E2948" s="12">
        <v>3</v>
      </c>
      <c r="F2948" s="12">
        <v>0</v>
      </c>
      <c r="G2948" s="12">
        <v>6</v>
      </c>
      <c r="H2948" s="2" t="str">
        <f>INDEX(foe_table!$A$2:$A$78,MATCH(IF(B2948=0,I2947,B2948),foe_table!$B$2:$B$78,0))</f>
        <v>Commerce</v>
      </c>
      <c r="I2948" s="2" t="str">
        <f t="shared" si="45"/>
        <v>Banking, Finance and Related Fields</v>
      </c>
    </row>
    <row r="2949" spans="2:9">
      <c r="B2949" s="53"/>
      <c r="C2949" s="11" t="s">
        <v>155</v>
      </c>
      <c r="D2949" s="12">
        <v>0</v>
      </c>
      <c r="E2949" s="12">
        <v>7</v>
      </c>
      <c r="F2949" s="12">
        <v>0</v>
      </c>
      <c r="G2949" s="12">
        <v>0</v>
      </c>
      <c r="H2949" s="2" t="str">
        <f>INDEX(foe_table!$A$2:$A$78,MATCH(IF(B2949=0,I2948,B2949),foe_table!$B$2:$B$78,0))</f>
        <v>Commerce</v>
      </c>
      <c r="I2949" s="2" t="str">
        <f t="shared" si="45"/>
        <v>Banking, Finance and Related Fields</v>
      </c>
    </row>
    <row r="2950" spans="2:9">
      <c r="B2950" s="53"/>
      <c r="C2950" s="11" t="s">
        <v>156</v>
      </c>
      <c r="D2950" s="12">
        <v>0</v>
      </c>
      <c r="E2950" s="12">
        <v>3</v>
      </c>
      <c r="F2950" s="12">
        <v>0</v>
      </c>
      <c r="G2950" s="12">
        <v>0</v>
      </c>
      <c r="H2950" s="2" t="str">
        <f>INDEX(foe_table!$A$2:$A$78,MATCH(IF(B2950=0,I2949,B2950),foe_table!$B$2:$B$78,0))</f>
        <v>Commerce</v>
      </c>
      <c r="I2950" s="2" t="str">
        <f t="shared" si="45"/>
        <v>Banking, Finance and Related Fields</v>
      </c>
    </row>
    <row r="2951" spans="2:9">
      <c r="B2951" s="53"/>
      <c r="C2951" s="11" t="s">
        <v>6</v>
      </c>
      <c r="D2951" s="12">
        <v>0</v>
      </c>
      <c r="E2951" s="12">
        <v>0</v>
      </c>
      <c r="F2951" s="12">
        <v>0</v>
      </c>
      <c r="G2951" s="12">
        <v>0</v>
      </c>
      <c r="H2951" s="2" t="str">
        <f>INDEX(foe_table!$A$2:$A$78,MATCH(IF(B2951=0,I2950,B2951),foe_table!$B$2:$B$78,0))</f>
        <v>Commerce</v>
      </c>
      <c r="I2951" s="2" t="str">
        <f t="shared" si="45"/>
        <v>Banking, Finance and Related Fields</v>
      </c>
    </row>
    <row r="2952" spans="2:9">
      <c r="B2952" s="53"/>
      <c r="C2952" s="11" t="s">
        <v>7</v>
      </c>
      <c r="D2952" s="12">
        <v>3</v>
      </c>
      <c r="E2952" s="12">
        <v>5</v>
      </c>
      <c r="F2952" s="12">
        <v>0</v>
      </c>
      <c r="G2952" s="12">
        <v>0</v>
      </c>
      <c r="H2952" s="2" t="str">
        <f>INDEX(foe_table!$A$2:$A$78,MATCH(IF(B2952=0,I2951,B2952),foe_table!$B$2:$B$78,0))</f>
        <v>Commerce</v>
      </c>
      <c r="I2952" s="2" t="str">
        <f t="shared" si="45"/>
        <v>Banking, Finance and Related Fields</v>
      </c>
    </row>
    <row r="2953" spans="2:9">
      <c r="B2953" s="53"/>
      <c r="C2953" s="11" t="s">
        <v>157</v>
      </c>
      <c r="D2953" s="12">
        <v>4</v>
      </c>
      <c r="E2953" s="12">
        <v>6</v>
      </c>
      <c r="F2953" s="12">
        <v>3</v>
      </c>
      <c r="G2953" s="12">
        <v>7</v>
      </c>
      <c r="H2953" s="2" t="str">
        <f>INDEX(foe_table!$A$2:$A$78,MATCH(IF(B2953=0,I2952,B2953),foe_table!$B$2:$B$78,0))</f>
        <v>Commerce</v>
      </c>
      <c r="I2953" s="2" t="str">
        <f t="shared" si="45"/>
        <v>Banking, Finance and Related Fields</v>
      </c>
    </row>
    <row r="2954" spans="2:9">
      <c r="B2954" s="53"/>
      <c r="C2954" s="11" t="s">
        <v>8</v>
      </c>
      <c r="D2954" s="12">
        <v>21</v>
      </c>
      <c r="E2954" s="12">
        <v>6</v>
      </c>
      <c r="F2954" s="12">
        <v>8</v>
      </c>
      <c r="G2954" s="12">
        <v>9</v>
      </c>
      <c r="H2954" s="2" t="str">
        <f>INDEX(foe_table!$A$2:$A$78,MATCH(IF(B2954=0,I2953,B2954),foe_table!$B$2:$B$78,0))</f>
        <v>Commerce</v>
      </c>
      <c r="I2954" s="2" t="str">
        <f t="shared" si="45"/>
        <v>Banking, Finance and Related Fields</v>
      </c>
    </row>
    <row r="2955" spans="2:9">
      <c r="B2955" s="53"/>
      <c r="C2955" s="11" t="s">
        <v>158</v>
      </c>
      <c r="D2955" s="12">
        <v>8</v>
      </c>
      <c r="E2955" s="12">
        <v>18</v>
      </c>
      <c r="F2955" s="12">
        <v>0</v>
      </c>
      <c r="G2955" s="12">
        <v>0</v>
      </c>
      <c r="H2955" s="2" t="str">
        <f>INDEX(foe_table!$A$2:$A$78,MATCH(IF(B2955=0,I2954,B2955),foe_table!$B$2:$B$78,0))</f>
        <v>Commerce</v>
      </c>
      <c r="I2955" s="2" t="str">
        <f t="shared" si="45"/>
        <v>Banking, Finance and Related Fields</v>
      </c>
    </row>
    <row r="2956" spans="2:9">
      <c r="B2956" s="53"/>
      <c r="C2956" s="11" t="s">
        <v>159</v>
      </c>
      <c r="D2956" s="12">
        <v>10</v>
      </c>
      <c r="E2956" s="12">
        <v>17</v>
      </c>
      <c r="F2956" s="12">
        <v>3</v>
      </c>
      <c r="G2956" s="12">
        <v>8</v>
      </c>
      <c r="H2956" s="2" t="str">
        <f>INDEX(foe_table!$A$2:$A$78,MATCH(IF(B2956=0,I2955,B2956),foe_table!$B$2:$B$78,0))</f>
        <v>Commerce</v>
      </c>
      <c r="I2956" s="2" t="str">
        <f t="shared" si="45"/>
        <v>Banking, Finance and Related Fields</v>
      </c>
    </row>
    <row r="2957" spans="2:9">
      <c r="B2957" s="53"/>
      <c r="C2957" s="11" t="s">
        <v>9</v>
      </c>
      <c r="D2957" s="12">
        <v>0</v>
      </c>
      <c r="E2957" s="12">
        <v>0</v>
      </c>
      <c r="F2957" s="12">
        <v>0</v>
      </c>
      <c r="G2957" s="12">
        <v>0</v>
      </c>
      <c r="H2957" s="2" t="str">
        <f>INDEX(foe_table!$A$2:$A$78,MATCH(IF(B2957=0,I2956,B2957),foe_table!$B$2:$B$78,0))</f>
        <v>Commerce</v>
      </c>
      <c r="I2957" s="2" t="str">
        <f t="shared" si="45"/>
        <v>Banking, Finance and Related Fields</v>
      </c>
    </row>
    <row r="2958" spans="2:9">
      <c r="B2958" s="53"/>
      <c r="C2958" s="11" t="s">
        <v>160</v>
      </c>
      <c r="D2958" s="12">
        <v>34</v>
      </c>
      <c r="E2958" s="12">
        <v>53</v>
      </c>
      <c r="F2958" s="12">
        <v>31</v>
      </c>
      <c r="G2958" s="12">
        <v>53</v>
      </c>
      <c r="H2958" s="2" t="str">
        <f>INDEX(foe_table!$A$2:$A$78,MATCH(IF(B2958=0,I2957,B2958),foe_table!$B$2:$B$78,0))</f>
        <v>Commerce</v>
      </c>
      <c r="I2958" s="2" t="str">
        <f t="shared" si="45"/>
        <v>Banking, Finance and Related Fields</v>
      </c>
    </row>
    <row r="2959" spans="2:9">
      <c r="B2959" s="53"/>
      <c r="C2959" s="11" t="s">
        <v>10</v>
      </c>
      <c r="D2959" s="12">
        <v>0</v>
      </c>
      <c r="E2959" s="12">
        <v>0</v>
      </c>
      <c r="F2959" s="12">
        <v>9</v>
      </c>
      <c r="G2959" s="12">
        <v>14</v>
      </c>
      <c r="H2959" s="2" t="str">
        <f>INDEX(foe_table!$A$2:$A$78,MATCH(IF(B2959=0,I2958,B2959),foe_table!$B$2:$B$78,0))</f>
        <v>Commerce</v>
      </c>
      <c r="I2959" s="2" t="str">
        <f t="shared" si="45"/>
        <v>Banking, Finance and Related Fields</v>
      </c>
    </row>
    <row r="2960" spans="2:9">
      <c r="B2960" s="53"/>
      <c r="C2960" s="11" t="s">
        <v>161</v>
      </c>
      <c r="D2960" s="12">
        <v>84</v>
      </c>
      <c r="E2960" s="12">
        <v>47</v>
      </c>
      <c r="F2960" s="12">
        <v>81</v>
      </c>
      <c r="G2960" s="12">
        <v>94</v>
      </c>
      <c r="H2960" s="2" t="str">
        <f>INDEX(foe_table!$A$2:$A$78,MATCH(IF(B2960=0,I2959,B2960),foe_table!$B$2:$B$78,0))</f>
        <v>Commerce</v>
      </c>
      <c r="I2960" s="2" t="str">
        <f t="shared" si="45"/>
        <v>Banking, Finance and Related Fields</v>
      </c>
    </row>
    <row r="2961" spans="2:9">
      <c r="B2961" s="53"/>
      <c r="C2961" s="11" t="s">
        <v>162</v>
      </c>
      <c r="D2961" s="12">
        <v>36</v>
      </c>
      <c r="E2961" s="12">
        <v>23</v>
      </c>
      <c r="F2961" s="12">
        <v>24</v>
      </c>
      <c r="G2961" s="12">
        <v>21</v>
      </c>
      <c r="H2961" s="2" t="str">
        <f>INDEX(foe_table!$A$2:$A$78,MATCH(IF(B2961=0,I2960,B2961),foe_table!$B$2:$B$78,0))</f>
        <v>Commerce</v>
      </c>
      <c r="I2961" s="2" t="str">
        <f t="shared" si="45"/>
        <v>Banking, Finance and Related Fields</v>
      </c>
    </row>
    <row r="2962" spans="2:9">
      <c r="B2962" s="53"/>
      <c r="C2962" s="11" t="s">
        <v>163</v>
      </c>
      <c r="D2962" s="12">
        <v>391</v>
      </c>
      <c r="E2962" s="12">
        <v>337</v>
      </c>
      <c r="F2962" s="12">
        <v>229</v>
      </c>
      <c r="G2962" s="12">
        <v>251</v>
      </c>
      <c r="H2962" s="2" t="str">
        <f>INDEX(foe_table!$A$2:$A$78,MATCH(IF(B2962=0,I2961,B2962),foe_table!$B$2:$B$78,0))</f>
        <v>Commerce</v>
      </c>
      <c r="I2962" s="2" t="str">
        <f t="shared" ref="I2962:I3025" si="46">IF(B2962=0,I2961,B2962)</f>
        <v>Banking, Finance and Related Fields</v>
      </c>
    </row>
    <row r="2963" spans="2:9">
      <c r="B2963" s="53"/>
      <c r="C2963" s="11" t="s">
        <v>11</v>
      </c>
      <c r="D2963" s="12">
        <v>8</v>
      </c>
      <c r="E2963" s="12">
        <v>4</v>
      </c>
      <c r="F2963" s="12">
        <v>5</v>
      </c>
      <c r="G2963" s="12">
        <v>0</v>
      </c>
      <c r="H2963" s="2" t="str">
        <f>INDEX(foe_table!$A$2:$A$78,MATCH(IF(B2963=0,I2962,B2963),foe_table!$B$2:$B$78,0))</f>
        <v>Commerce</v>
      </c>
      <c r="I2963" s="2" t="str">
        <f t="shared" si="46"/>
        <v>Banking, Finance and Related Fields</v>
      </c>
    </row>
    <row r="2964" spans="2:9">
      <c r="B2964" s="53"/>
      <c r="C2964" s="11" t="s">
        <v>164</v>
      </c>
      <c r="D2964" s="12">
        <v>51</v>
      </c>
      <c r="E2964" s="12">
        <v>42</v>
      </c>
      <c r="F2964" s="12">
        <v>26</v>
      </c>
      <c r="G2964" s="12">
        <v>35</v>
      </c>
      <c r="H2964" s="2" t="str">
        <f>INDEX(foe_table!$A$2:$A$78,MATCH(IF(B2964=0,I2963,B2964),foe_table!$B$2:$B$78,0))</f>
        <v>Commerce</v>
      </c>
      <c r="I2964" s="2" t="str">
        <f t="shared" si="46"/>
        <v>Banking, Finance and Related Fields</v>
      </c>
    </row>
    <row r="2965" spans="2:9">
      <c r="B2965" s="53"/>
      <c r="C2965" s="11" t="s">
        <v>12</v>
      </c>
      <c r="D2965" s="12">
        <v>0</v>
      </c>
      <c r="E2965" s="12">
        <v>3</v>
      </c>
      <c r="F2965" s="12">
        <v>0</v>
      </c>
      <c r="G2965" s="12">
        <v>0</v>
      </c>
      <c r="H2965" s="2" t="str">
        <f>INDEX(foe_table!$A$2:$A$78,MATCH(IF(B2965=0,I2964,B2965),foe_table!$B$2:$B$78,0))</f>
        <v>Commerce</v>
      </c>
      <c r="I2965" s="2" t="str">
        <f t="shared" si="46"/>
        <v>Banking, Finance and Related Fields</v>
      </c>
    </row>
    <row r="2966" spans="2:9">
      <c r="B2966" s="53"/>
      <c r="C2966" s="11" t="s">
        <v>165</v>
      </c>
      <c r="D2966" s="12">
        <v>69</v>
      </c>
      <c r="E2966" s="12">
        <v>64</v>
      </c>
      <c r="F2966" s="12">
        <v>23</v>
      </c>
      <c r="G2966" s="12">
        <v>29</v>
      </c>
      <c r="H2966" s="2" t="str">
        <f>INDEX(foe_table!$A$2:$A$78,MATCH(IF(B2966=0,I2965,B2966),foe_table!$B$2:$B$78,0))</f>
        <v>Commerce</v>
      </c>
      <c r="I2966" s="2" t="str">
        <f t="shared" si="46"/>
        <v>Banking, Finance and Related Fields</v>
      </c>
    </row>
    <row r="2967" spans="2:9">
      <c r="B2967" s="53"/>
      <c r="C2967" s="11" t="s">
        <v>13</v>
      </c>
      <c r="D2967" s="12">
        <v>43</v>
      </c>
      <c r="E2967" s="12">
        <v>30</v>
      </c>
      <c r="F2967" s="12">
        <v>20</v>
      </c>
      <c r="G2967" s="12">
        <v>21</v>
      </c>
      <c r="H2967" s="2" t="str">
        <f>INDEX(foe_table!$A$2:$A$78,MATCH(IF(B2967=0,I2966,B2967),foe_table!$B$2:$B$78,0))</f>
        <v>Commerce</v>
      </c>
      <c r="I2967" s="2" t="str">
        <f t="shared" si="46"/>
        <v>Banking, Finance and Related Fields</v>
      </c>
    </row>
    <row r="2968" spans="2:9">
      <c r="B2968" s="53"/>
      <c r="C2968" s="11" t="s">
        <v>166</v>
      </c>
      <c r="D2968" s="12">
        <v>8</v>
      </c>
      <c r="E2968" s="12">
        <v>0</v>
      </c>
      <c r="F2968" s="12">
        <v>6</v>
      </c>
      <c r="G2968" s="12">
        <v>9</v>
      </c>
      <c r="H2968" s="2" t="str">
        <f>INDEX(foe_table!$A$2:$A$78,MATCH(IF(B2968=0,I2967,B2968),foe_table!$B$2:$B$78,0))</f>
        <v>Commerce</v>
      </c>
      <c r="I2968" s="2" t="str">
        <f t="shared" si="46"/>
        <v>Banking, Finance and Related Fields</v>
      </c>
    </row>
    <row r="2969" spans="2:9">
      <c r="B2969" s="53"/>
      <c r="C2969" s="11" t="s">
        <v>14</v>
      </c>
      <c r="D2969" s="12">
        <v>0</v>
      </c>
      <c r="E2969" s="12">
        <v>0</v>
      </c>
      <c r="F2969" s="12">
        <v>0</v>
      </c>
      <c r="G2969" s="12">
        <v>0</v>
      </c>
      <c r="H2969" s="2" t="str">
        <f>INDEX(foe_table!$A$2:$A$78,MATCH(IF(B2969=0,I2968,B2969),foe_table!$B$2:$B$78,0))</f>
        <v>Commerce</v>
      </c>
      <c r="I2969" s="2" t="str">
        <f t="shared" si="46"/>
        <v>Banking, Finance and Related Fields</v>
      </c>
    </row>
    <row r="2970" spans="2:9">
      <c r="B2970" s="53"/>
      <c r="C2970" s="11" t="s">
        <v>167</v>
      </c>
      <c r="D2970" s="12">
        <v>3</v>
      </c>
      <c r="E2970" s="12">
        <v>8</v>
      </c>
      <c r="F2970" s="12">
        <v>0</v>
      </c>
      <c r="G2970" s="12">
        <v>6</v>
      </c>
      <c r="H2970" s="2" t="str">
        <f>INDEX(foe_table!$A$2:$A$78,MATCH(IF(B2970=0,I2969,B2970),foe_table!$B$2:$B$78,0))</f>
        <v>Commerce</v>
      </c>
      <c r="I2970" s="2" t="str">
        <f t="shared" si="46"/>
        <v>Banking, Finance and Related Fields</v>
      </c>
    </row>
    <row r="2971" spans="2:9">
      <c r="B2971" s="53"/>
      <c r="C2971" s="11" t="s">
        <v>15</v>
      </c>
      <c r="D2971" s="12">
        <v>6</v>
      </c>
      <c r="E2971" s="12">
        <v>3</v>
      </c>
      <c r="F2971" s="12">
        <v>0</v>
      </c>
      <c r="G2971" s="12">
        <v>0</v>
      </c>
      <c r="H2971" s="2" t="str">
        <f>INDEX(foe_table!$A$2:$A$78,MATCH(IF(B2971=0,I2970,B2971),foe_table!$B$2:$B$78,0))</f>
        <v>Commerce</v>
      </c>
      <c r="I2971" s="2" t="str">
        <f t="shared" si="46"/>
        <v>Banking, Finance and Related Fields</v>
      </c>
    </row>
    <row r="2972" spans="2:9">
      <c r="B2972" s="53"/>
      <c r="C2972" s="11" t="s">
        <v>168</v>
      </c>
      <c r="D2972" s="12">
        <v>6</v>
      </c>
      <c r="E2972" s="12">
        <v>8</v>
      </c>
      <c r="F2972" s="12">
        <v>0</v>
      </c>
      <c r="G2972" s="12">
        <v>0</v>
      </c>
      <c r="H2972" s="2" t="str">
        <f>INDEX(foe_table!$A$2:$A$78,MATCH(IF(B2972=0,I2971,B2972),foe_table!$B$2:$B$78,0))</f>
        <v>Commerce</v>
      </c>
      <c r="I2972" s="2" t="str">
        <f t="shared" si="46"/>
        <v>Banking, Finance and Related Fields</v>
      </c>
    </row>
    <row r="2973" spans="2:9">
      <c r="B2973" s="53"/>
      <c r="C2973" s="11" t="s">
        <v>16</v>
      </c>
      <c r="D2973" s="12">
        <v>8</v>
      </c>
      <c r="E2973" s="12">
        <v>8</v>
      </c>
      <c r="F2973" s="12">
        <v>0</v>
      </c>
      <c r="G2973" s="12">
        <v>5</v>
      </c>
      <c r="H2973" s="2" t="str">
        <f>INDEX(foe_table!$A$2:$A$78,MATCH(IF(B2973=0,I2972,B2973),foe_table!$B$2:$B$78,0))</f>
        <v>Commerce</v>
      </c>
      <c r="I2973" s="2" t="str">
        <f t="shared" si="46"/>
        <v>Banking, Finance and Related Fields</v>
      </c>
    </row>
    <row r="2974" spans="2:9">
      <c r="B2974" s="53"/>
      <c r="C2974" s="11" t="s">
        <v>17</v>
      </c>
      <c r="D2974" s="12">
        <v>0</v>
      </c>
      <c r="E2974" s="12">
        <v>0</v>
      </c>
      <c r="F2974" s="12">
        <v>0</v>
      </c>
      <c r="G2974" s="12">
        <v>0</v>
      </c>
      <c r="H2974" s="2" t="str">
        <f>INDEX(foe_table!$A$2:$A$78,MATCH(IF(B2974=0,I2973,B2974),foe_table!$B$2:$B$78,0))</f>
        <v>Commerce</v>
      </c>
      <c r="I2974" s="2" t="str">
        <f t="shared" si="46"/>
        <v>Banking, Finance and Related Fields</v>
      </c>
    </row>
    <row r="2975" spans="2:9">
      <c r="B2975" s="53"/>
      <c r="C2975" s="11" t="s">
        <v>18</v>
      </c>
      <c r="D2975" s="12">
        <v>3</v>
      </c>
      <c r="E2975" s="12">
        <v>10</v>
      </c>
      <c r="F2975" s="12">
        <v>0</v>
      </c>
      <c r="G2975" s="12">
        <v>5</v>
      </c>
      <c r="H2975" s="2" t="str">
        <f>INDEX(foe_table!$A$2:$A$78,MATCH(IF(B2975=0,I2974,B2975),foe_table!$B$2:$B$78,0))</f>
        <v>Commerce</v>
      </c>
      <c r="I2975" s="2" t="str">
        <f t="shared" si="46"/>
        <v>Banking, Finance and Related Fields</v>
      </c>
    </row>
    <row r="2976" spans="2:9">
      <c r="B2976" s="53"/>
      <c r="C2976" s="11" t="s">
        <v>19</v>
      </c>
      <c r="D2976" s="12">
        <v>6</v>
      </c>
      <c r="E2976" s="12">
        <v>6</v>
      </c>
      <c r="F2976" s="12">
        <v>0</v>
      </c>
      <c r="G2976" s="12">
        <v>0</v>
      </c>
      <c r="H2976" s="2" t="str">
        <f>INDEX(foe_table!$A$2:$A$78,MATCH(IF(B2976=0,I2975,B2976),foe_table!$B$2:$B$78,0))</f>
        <v>Commerce</v>
      </c>
      <c r="I2976" s="2" t="str">
        <f t="shared" si="46"/>
        <v>Banking, Finance and Related Fields</v>
      </c>
    </row>
    <row r="2977" spans="2:9">
      <c r="B2977" s="53"/>
      <c r="C2977" s="11" t="s">
        <v>169</v>
      </c>
      <c r="D2977" s="12">
        <v>0</v>
      </c>
      <c r="E2977" s="12">
        <v>10</v>
      </c>
      <c r="F2977" s="12">
        <v>0</v>
      </c>
      <c r="G2977" s="12">
        <v>5</v>
      </c>
      <c r="H2977" s="2" t="str">
        <f>INDEX(foe_table!$A$2:$A$78,MATCH(IF(B2977=0,I2976,B2977),foe_table!$B$2:$B$78,0))</f>
        <v>Commerce</v>
      </c>
      <c r="I2977" s="2" t="str">
        <f t="shared" si="46"/>
        <v>Banking, Finance and Related Fields</v>
      </c>
    </row>
    <row r="2978" spans="2:9">
      <c r="B2978" s="53"/>
      <c r="C2978" s="11" t="s">
        <v>20</v>
      </c>
      <c r="D2978" s="12">
        <v>0</v>
      </c>
      <c r="E2978" s="12">
        <v>3</v>
      </c>
      <c r="F2978" s="12">
        <v>0</v>
      </c>
      <c r="G2978" s="12">
        <v>0</v>
      </c>
      <c r="H2978" s="2" t="str">
        <f>INDEX(foe_table!$A$2:$A$78,MATCH(IF(B2978=0,I2977,B2978),foe_table!$B$2:$B$78,0))</f>
        <v>Commerce</v>
      </c>
      <c r="I2978" s="2" t="str">
        <f t="shared" si="46"/>
        <v>Banking, Finance and Related Fields</v>
      </c>
    </row>
    <row r="2979" spans="2:9">
      <c r="B2979" s="53"/>
      <c r="C2979" s="11" t="s">
        <v>21</v>
      </c>
      <c r="D2979" s="12">
        <v>5</v>
      </c>
      <c r="E2979" s="12">
        <v>6</v>
      </c>
      <c r="F2979" s="12">
        <v>3</v>
      </c>
      <c r="G2979" s="12">
        <v>5</v>
      </c>
      <c r="H2979" s="2" t="str">
        <f>INDEX(foe_table!$A$2:$A$78,MATCH(IF(B2979=0,I2978,B2979),foe_table!$B$2:$B$78,0))</f>
        <v>Commerce</v>
      </c>
      <c r="I2979" s="2" t="str">
        <f t="shared" si="46"/>
        <v>Banking, Finance and Related Fields</v>
      </c>
    </row>
    <row r="2980" spans="2:9">
      <c r="B2980" s="53"/>
      <c r="C2980" s="11" t="s">
        <v>170</v>
      </c>
      <c r="D2980" s="12">
        <v>12</v>
      </c>
      <c r="E2980" s="12">
        <v>5</v>
      </c>
      <c r="F2980" s="12">
        <v>0</v>
      </c>
      <c r="G2980" s="12">
        <v>0</v>
      </c>
      <c r="H2980" s="2" t="str">
        <f>INDEX(foe_table!$A$2:$A$78,MATCH(IF(B2980=0,I2979,B2980),foe_table!$B$2:$B$78,0))</f>
        <v>Commerce</v>
      </c>
      <c r="I2980" s="2" t="str">
        <f t="shared" si="46"/>
        <v>Banking, Finance and Related Fields</v>
      </c>
    </row>
    <row r="2981" spans="2:9">
      <c r="B2981" s="53"/>
      <c r="C2981" s="11" t="s">
        <v>22</v>
      </c>
      <c r="D2981" s="12">
        <v>56</v>
      </c>
      <c r="E2981" s="12">
        <v>31</v>
      </c>
      <c r="F2981" s="12">
        <v>11</v>
      </c>
      <c r="G2981" s="12">
        <v>19</v>
      </c>
      <c r="H2981" s="2" t="str">
        <f>INDEX(foe_table!$A$2:$A$78,MATCH(IF(B2981=0,I2980,B2981),foe_table!$B$2:$B$78,0))</f>
        <v>Commerce</v>
      </c>
      <c r="I2981" s="2" t="str">
        <f t="shared" si="46"/>
        <v>Banking, Finance and Related Fields</v>
      </c>
    </row>
    <row r="2982" spans="2:9">
      <c r="B2982" s="53"/>
      <c r="C2982" s="11" t="s">
        <v>23</v>
      </c>
      <c r="D2982" s="12">
        <v>12</v>
      </c>
      <c r="E2982" s="12">
        <v>12</v>
      </c>
      <c r="F2982" s="12">
        <v>5</v>
      </c>
      <c r="G2982" s="12">
        <v>6</v>
      </c>
      <c r="H2982" s="2" t="str">
        <f>INDEX(foe_table!$A$2:$A$78,MATCH(IF(B2982=0,I2981,B2982),foe_table!$B$2:$B$78,0))</f>
        <v>Commerce</v>
      </c>
      <c r="I2982" s="2" t="str">
        <f t="shared" si="46"/>
        <v>Banking, Finance and Related Fields</v>
      </c>
    </row>
    <row r="2983" spans="2:9">
      <c r="B2983" s="53"/>
      <c r="C2983" s="11" t="s">
        <v>24</v>
      </c>
      <c r="D2983" s="12">
        <v>155</v>
      </c>
      <c r="E2983" s="12">
        <v>157</v>
      </c>
      <c r="F2983" s="12">
        <v>134</v>
      </c>
      <c r="G2983" s="12">
        <v>233</v>
      </c>
      <c r="H2983" s="2" t="str">
        <f>INDEX(foe_table!$A$2:$A$78,MATCH(IF(B2983=0,I2982,B2983),foe_table!$B$2:$B$78,0))</f>
        <v>Commerce</v>
      </c>
      <c r="I2983" s="2" t="str">
        <f t="shared" si="46"/>
        <v>Banking, Finance and Related Fields</v>
      </c>
    </row>
    <row r="2984" spans="2:9">
      <c r="B2984" s="52" t="s">
        <v>96</v>
      </c>
      <c r="C2984" s="11" t="s">
        <v>0</v>
      </c>
      <c r="D2984" s="12">
        <v>0</v>
      </c>
      <c r="E2984" s="12">
        <v>0</v>
      </c>
      <c r="F2984" s="12">
        <v>0</v>
      </c>
      <c r="G2984" s="12">
        <v>0</v>
      </c>
      <c r="H2984" s="2" t="str">
        <f>INDEX(foe_table!$A$2:$A$78,MATCH(IF(B2984=0,I2983,B2984),foe_table!$B$2:$B$78,0))</f>
        <v>Commerce</v>
      </c>
      <c r="I2984" s="2" t="str">
        <f t="shared" si="46"/>
        <v>Other Management and Commerce</v>
      </c>
    </row>
    <row r="2985" spans="2:9">
      <c r="B2985" s="53"/>
      <c r="C2985" s="11" t="s">
        <v>1</v>
      </c>
      <c r="D2985" s="12">
        <v>0</v>
      </c>
      <c r="E2985" s="12">
        <v>12</v>
      </c>
      <c r="F2985" s="12">
        <v>0</v>
      </c>
      <c r="G2985" s="12">
        <v>0</v>
      </c>
      <c r="H2985" s="2" t="str">
        <f>INDEX(foe_table!$A$2:$A$78,MATCH(IF(B2985=0,I2984,B2985),foe_table!$B$2:$B$78,0))</f>
        <v>Commerce</v>
      </c>
      <c r="I2985" s="2" t="str">
        <f t="shared" si="46"/>
        <v>Other Management and Commerce</v>
      </c>
    </row>
    <row r="2986" spans="2:9">
      <c r="B2986" s="53"/>
      <c r="C2986" s="11" t="s">
        <v>2</v>
      </c>
      <c r="D2986" s="12">
        <v>0</v>
      </c>
      <c r="E2986" s="12">
        <v>6</v>
      </c>
      <c r="F2986" s="12">
        <v>0</v>
      </c>
      <c r="G2986" s="12">
        <v>0</v>
      </c>
      <c r="H2986" s="2" t="str">
        <f>INDEX(foe_table!$A$2:$A$78,MATCH(IF(B2986=0,I2985,B2986),foe_table!$B$2:$B$78,0))</f>
        <v>Commerce</v>
      </c>
      <c r="I2986" s="2" t="str">
        <f t="shared" si="46"/>
        <v>Other Management and Commerce</v>
      </c>
    </row>
    <row r="2987" spans="2:9">
      <c r="B2987" s="53"/>
      <c r="C2987" s="11" t="s">
        <v>142</v>
      </c>
      <c r="D2987" s="12">
        <v>47</v>
      </c>
      <c r="E2987" s="12">
        <v>61</v>
      </c>
      <c r="F2987" s="12">
        <v>23</v>
      </c>
      <c r="G2987" s="12">
        <v>18</v>
      </c>
      <c r="H2987" s="2" t="str">
        <f>INDEX(foe_table!$A$2:$A$78,MATCH(IF(B2987=0,I2986,B2987),foe_table!$B$2:$B$78,0))</f>
        <v>Commerce</v>
      </c>
      <c r="I2987" s="2" t="str">
        <f t="shared" si="46"/>
        <v>Other Management and Commerce</v>
      </c>
    </row>
    <row r="2988" spans="2:9">
      <c r="B2988" s="53"/>
      <c r="C2988" s="11" t="s">
        <v>143</v>
      </c>
      <c r="D2988" s="12">
        <v>9</v>
      </c>
      <c r="E2988" s="12">
        <v>11</v>
      </c>
      <c r="F2988" s="12">
        <v>10</v>
      </c>
      <c r="G2988" s="12">
        <v>6</v>
      </c>
      <c r="H2988" s="2" t="str">
        <f>INDEX(foe_table!$A$2:$A$78,MATCH(IF(B2988=0,I2987,B2988),foe_table!$B$2:$B$78,0))</f>
        <v>Commerce</v>
      </c>
      <c r="I2988" s="2" t="str">
        <f t="shared" si="46"/>
        <v>Other Management and Commerce</v>
      </c>
    </row>
    <row r="2989" spans="2:9">
      <c r="B2989" s="53"/>
      <c r="C2989" s="11" t="s">
        <v>3</v>
      </c>
      <c r="D2989" s="12">
        <v>5</v>
      </c>
      <c r="E2989" s="12">
        <v>3</v>
      </c>
      <c r="F2989" s="12">
        <v>3</v>
      </c>
      <c r="G2989" s="12">
        <v>6</v>
      </c>
      <c r="H2989" s="2" t="str">
        <f>INDEX(foe_table!$A$2:$A$78,MATCH(IF(B2989=0,I2988,B2989),foe_table!$B$2:$B$78,0))</f>
        <v>Commerce</v>
      </c>
      <c r="I2989" s="2" t="str">
        <f t="shared" si="46"/>
        <v>Other Management and Commerce</v>
      </c>
    </row>
    <row r="2990" spans="2:9">
      <c r="B2990" s="53"/>
      <c r="C2990" s="11" t="s">
        <v>144</v>
      </c>
      <c r="D2990" s="12">
        <v>0</v>
      </c>
      <c r="E2990" s="12">
        <v>0</v>
      </c>
      <c r="F2990" s="12">
        <v>0</v>
      </c>
      <c r="G2990" s="12">
        <v>0</v>
      </c>
      <c r="H2990" s="2" t="str">
        <f>INDEX(foe_table!$A$2:$A$78,MATCH(IF(B2990=0,I2989,B2990),foe_table!$B$2:$B$78,0))</f>
        <v>Commerce</v>
      </c>
      <c r="I2990" s="2" t="str">
        <f t="shared" si="46"/>
        <v>Other Management and Commerce</v>
      </c>
    </row>
    <row r="2991" spans="2:9">
      <c r="B2991" s="53"/>
      <c r="C2991" s="11" t="s">
        <v>145</v>
      </c>
      <c r="D2991" s="12">
        <v>147</v>
      </c>
      <c r="E2991" s="12">
        <v>155</v>
      </c>
      <c r="F2991" s="12">
        <v>70</v>
      </c>
      <c r="G2991" s="12">
        <v>72</v>
      </c>
      <c r="H2991" s="2" t="str">
        <f>INDEX(foe_table!$A$2:$A$78,MATCH(IF(B2991=0,I2990,B2991),foe_table!$B$2:$B$78,0))</f>
        <v>Commerce</v>
      </c>
      <c r="I2991" s="2" t="str">
        <f t="shared" si="46"/>
        <v>Other Management and Commerce</v>
      </c>
    </row>
    <row r="2992" spans="2:9">
      <c r="B2992" s="53"/>
      <c r="C2992" s="11" t="s">
        <v>146</v>
      </c>
      <c r="D2992" s="12">
        <v>6</v>
      </c>
      <c r="E2992" s="12">
        <v>14</v>
      </c>
      <c r="F2992" s="12">
        <v>9</v>
      </c>
      <c r="G2992" s="12">
        <v>3</v>
      </c>
      <c r="H2992" s="2" t="str">
        <f>INDEX(foe_table!$A$2:$A$78,MATCH(IF(B2992=0,I2991,B2992),foe_table!$B$2:$B$78,0))</f>
        <v>Commerce</v>
      </c>
      <c r="I2992" s="2" t="str">
        <f t="shared" si="46"/>
        <v>Other Management and Commerce</v>
      </c>
    </row>
    <row r="2993" spans="2:9">
      <c r="B2993" s="53"/>
      <c r="C2993" s="11" t="s">
        <v>147</v>
      </c>
      <c r="D2993" s="12">
        <v>0</v>
      </c>
      <c r="E2993" s="12">
        <v>0</v>
      </c>
      <c r="F2993" s="12">
        <v>0</v>
      </c>
      <c r="G2993" s="12">
        <v>0</v>
      </c>
      <c r="H2993" s="2" t="str">
        <f>INDEX(foe_table!$A$2:$A$78,MATCH(IF(B2993=0,I2992,B2993),foe_table!$B$2:$B$78,0))</f>
        <v>Commerce</v>
      </c>
      <c r="I2993" s="2" t="str">
        <f t="shared" si="46"/>
        <v>Other Management and Commerce</v>
      </c>
    </row>
    <row r="2994" spans="2:9">
      <c r="B2994" s="53"/>
      <c r="C2994" s="11" t="s">
        <v>148</v>
      </c>
      <c r="D2994" s="12">
        <v>0</v>
      </c>
      <c r="E2994" s="12">
        <v>0</v>
      </c>
      <c r="F2994" s="12">
        <v>0</v>
      </c>
      <c r="G2994" s="12">
        <v>0</v>
      </c>
      <c r="H2994" s="2" t="str">
        <f>INDEX(foe_table!$A$2:$A$78,MATCH(IF(B2994=0,I2993,B2994),foe_table!$B$2:$B$78,0))</f>
        <v>Commerce</v>
      </c>
      <c r="I2994" s="2" t="str">
        <f t="shared" si="46"/>
        <v>Other Management and Commerce</v>
      </c>
    </row>
    <row r="2995" spans="2:9">
      <c r="B2995" s="53"/>
      <c r="C2995" s="11" t="s">
        <v>149</v>
      </c>
      <c r="D2995" s="12">
        <v>0</v>
      </c>
      <c r="E2995" s="12">
        <v>0</v>
      </c>
      <c r="F2995" s="12">
        <v>0</v>
      </c>
      <c r="G2995" s="12">
        <v>0</v>
      </c>
      <c r="H2995" s="2" t="str">
        <f>INDEX(foe_table!$A$2:$A$78,MATCH(IF(B2995=0,I2994,B2995),foe_table!$B$2:$B$78,0))</f>
        <v>Commerce</v>
      </c>
      <c r="I2995" s="2" t="str">
        <f t="shared" si="46"/>
        <v>Other Management and Commerce</v>
      </c>
    </row>
    <row r="2996" spans="2:9">
      <c r="B2996" s="53"/>
      <c r="C2996" s="11" t="s">
        <v>150</v>
      </c>
      <c r="D2996" s="12">
        <v>0</v>
      </c>
      <c r="E2996" s="12">
        <v>0</v>
      </c>
      <c r="F2996" s="12">
        <v>0</v>
      </c>
      <c r="G2996" s="12">
        <v>0</v>
      </c>
      <c r="H2996" s="2" t="str">
        <f>INDEX(foe_table!$A$2:$A$78,MATCH(IF(B2996=0,I2995,B2996),foe_table!$B$2:$B$78,0))</f>
        <v>Commerce</v>
      </c>
      <c r="I2996" s="2" t="str">
        <f t="shared" si="46"/>
        <v>Other Management and Commerce</v>
      </c>
    </row>
    <row r="2997" spans="2:9">
      <c r="B2997" s="53"/>
      <c r="C2997" s="11" t="s">
        <v>4</v>
      </c>
      <c r="D2997" s="12">
        <v>0</v>
      </c>
      <c r="E2997" s="12">
        <v>0</v>
      </c>
      <c r="F2997" s="12">
        <v>0</v>
      </c>
      <c r="G2997" s="12">
        <v>0</v>
      </c>
      <c r="H2997" s="2" t="str">
        <f>INDEX(foe_table!$A$2:$A$78,MATCH(IF(B2997=0,I2996,B2997),foe_table!$B$2:$B$78,0))</f>
        <v>Commerce</v>
      </c>
      <c r="I2997" s="2" t="str">
        <f t="shared" si="46"/>
        <v>Other Management and Commerce</v>
      </c>
    </row>
    <row r="2998" spans="2:9">
      <c r="B2998" s="53"/>
      <c r="C2998" s="11" t="s">
        <v>151</v>
      </c>
      <c r="D2998" s="12">
        <v>5</v>
      </c>
      <c r="E2998" s="12">
        <v>0</v>
      </c>
      <c r="F2998" s="12">
        <v>0</v>
      </c>
      <c r="G2998" s="12">
        <v>4</v>
      </c>
      <c r="H2998" s="2" t="str">
        <f>INDEX(foe_table!$A$2:$A$78,MATCH(IF(B2998=0,I2997,B2998),foe_table!$B$2:$B$78,0))</f>
        <v>Commerce</v>
      </c>
      <c r="I2998" s="2" t="str">
        <f t="shared" si="46"/>
        <v>Other Management and Commerce</v>
      </c>
    </row>
    <row r="2999" spans="2:9">
      <c r="B2999" s="53"/>
      <c r="C2999" s="11" t="s">
        <v>152</v>
      </c>
      <c r="D2999" s="12">
        <v>0</v>
      </c>
      <c r="E2999" s="12">
        <v>0</v>
      </c>
      <c r="F2999" s="12">
        <v>0</v>
      </c>
      <c r="G2999" s="12">
        <v>0</v>
      </c>
      <c r="H2999" s="2" t="str">
        <f>INDEX(foe_table!$A$2:$A$78,MATCH(IF(B2999=0,I2998,B2999),foe_table!$B$2:$B$78,0))</f>
        <v>Commerce</v>
      </c>
      <c r="I2999" s="2" t="str">
        <f t="shared" si="46"/>
        <v>Other Management and Commerce</v>
      </c>
    </row>
    <row r="3000" spans="2:9">
      <c r="B3000" s="53"/>
      <c r="C3000" s="11" t="s">
        <v>153</v>
      </c>
      <c r="D3000" s="12">
        <v>0</v>
      </c>
      <c r="E3000" s="12">
        <v>3</v>
      </c>
      <c r="F3000" s="12">
        <v>0</v>
      </c>
      <c r="G3000" s="12">
        <v>0</v>
      </c>
      <c r="H3000" s="2" t="str">
        <f>INDEX(foe_table!$A$2:$A$78,MATCH(IF(B3000=0,I2999,B3000),foe_table!$B$2:$B$78,0))</f>
        <v>Commerce</v>
      </c>
      <c r="I3000" s="2" t="str">
        <f t="shared" si="46"/>
        <v>Other Management and Commerce</v>
      </c>
    </row>
    <row r="3001" spans="2:9">
      <c r="B3001" s="53"/>
      <c r="C3001" s="11" t="s">
        <v>154</v>
      </c>
      <c r="D3001" s="12">
        <v>0</v>
      </c>
      <c r="E3001" s="12">
        <v>0</v>
      </c>
      <c r="F3001" s="12">
        <v>0</v>
      </c>
      <c r="G3001" s="12">
        <v>0</v>
      </c>
      <c r="H3001" s="2" t="str">
        <f>INDEX(foe_table!$A$2:$A$78,MATCH(IF(B3001=0,I3000,B3001),foe_table!$B$2:$B$78,0))</f>
        <v>Commerce</v>
      </c>
      <c r="I3001" s="2" t="str">
        <f t="shared" si="46"/>
        <v>Other Management and Commerce</v>
      </c>
    </row>
    <row r="3002" spans="2:9">
      <c r="B3002" s="53"/>
      <c r="C3002" s="11" t="s">
        <v>5</v>
      </c>
      <c r="D3002" s="12">
        <v>3</v>
      </c>
      <c r="E3002" s="12">
        <v>0</v>
      </c>
      <c r="F3002" s="12">
        <v>0</v>
      </c>
      <c r="G3002" s="12">
        <v>0</v>
      </c>
      <c r="H3002" s="2" t="str">
        <f>INDEX(foe_table!$A$2:$A$78,MATCH(IF(B3002=0,I3001,B3002),foe_table!$B$2:$B$78,0))</f>
        <v>Commerce</v>
      </c>
      <c r="I3002" s="2" t="str">
        <f t="shared" si="46"/>
        <v>Other Management and Commerce</v>
      </c>
    </row>
    <row r="3003" spans="2:9">
      <c r="B3003" s="53"/>
      <c r="C3003" s="11" t="s">
        <v>155</v>
      </c>
      <c r="D3003" s="12">
        <v>0</v>
      </c>
      <c r="E3003" s="12">
        <v>3</v>
      </c>
      <c r="F3003" s="12">
        <v>0</v>
      </c>
      <c r="G3003" s="12">
        <v>0</v>
      </c>
      <c r="H3003" s="2" t="str">
        <f>INDEX(foe_table!$A$2:$A$78,MATCH(IF(B3003=0,I3002,B3003),foe_table!$B$2:$B$78,0))</f>
        <v>Commerce</v>
      </c>
      <c r="I3003" s="2" t="str">
        <f t="shared" si="46"/>
        <v>Other Management and Commerce</v>
      </c>
    </row>
    <row r="3004" spans="2:9">
      <c r="B3004" s="53"/>
      <c r="C3004" s="11" t="s">
        <v>156</v>
      </c>
      <c r="D3004" s="12">
        <v>0</v>
      </c>
      <c r="E3004" s="12">
        <v>0</v>
      </c>
      <c r="F3004" s="12">
        <v>0</v>
      </c>
      <c r="G3004" s="12">
        <v>0</v>
      </c>
      <c r="H3004" s="2" t="str">
        <f>INDEX(foe_table!$A$2:$A$78,MATCH(IF(B3004=0,I3003,B3004),foe_table!$B$2:$B$78,0))</f>
        <v>Commerce</v>
      </c>
      <c r="I3004" s="2" t="str">
        <f t="shared" si="46"/>
        <v>Other Management and Commerce</v>
      </c>
    </row>
    <row r="3005" spans="2:9">
      <c r="B3005" s="53"/>
      <c r="C3005" s="11" t="s">
        <v>6</v>
      </c>
      <c r="D3005" s="12">
        <v>0</v>
      </c>
      <c r="E3005" s="12">
        <v>0</v>
      </c>
      <c r="F3005" s="12">
        <v>0</v>
      </c>
      <c r="G3005" s="12">
        <v>0</v>
      </c>
      <c r="H3005" s="2" t="str">
        <f>INDEX(foe_table!$A$2:$A$78,MATCH(IF(B3005=0,I3004,B3005),foe_table!$B$2:$B$78,0))</f>
        <v>Commerce</v>
      </c>
      <c r="I3005" s="2" t="str">
        <f t="shared" si="46"/>
        <v>Other Management and Commerce</v>
      </c>
    </row>
    <row r="3006" spans="2:9">
      <c r="B3006" s="53"/>
      <c r="C3006" s="11" t="s">
        <v>7</v>
      </c>
      <c r="D3006" s="12">
        <v>0</v>
      </c>
      <c r="E3006" s="12">
        <v>0</v>
      </c>
      <c r="F3006" s="12">
        <v>0</v>
      </c>
      <c r="G3006" s="12">
        <v>0</v>
      </c>
      <c r="H3006" s="2" t="str">
        <f>INDEX(foe_table!$A$2:$A$78,MATCH(IF(B3006=0,I3005,B3006),foe_table!$B$2:$B$78,0))</f>
        <v>Commerce</v>
      </c>
      <c r="I3006" s="2" t="str">
        <f t="shared" si="46"/>
        <v>Other Management and Commerce</v>
      </c>
    </row>
    <row r="3007" spans="2:9">
      <c r="B3007" s="53"/>
      <c r="C3007" s="11" t="s">
        <v>157</v>
      </c>
      <c r="D3007" s="12">
        <v>0</v>
      </c>
      <c r="E3007" s="12">
        <v>0</v>
      </c>
      <c r="F3007" s="12">
        <v>0</v>
      </c>
      <c r="G3007" s="12">
        <v>0</v>
      </c>
      <c r="H3007" s="2" t="str">
        <f>INDEX(foe_table!$A$2:$A$78,MATCH(IF(B3007=0,I3006,B3007),foe_table!$B$2:$B$78,0))</f>
        <v>Commerce</v>
      </c>
      <c r="I3007" s="2" t="str">
        <f t="shared" si="46"/>
        <v>Other Management and Commerce</v>
      </c>
    </row>
    <row r="3008" spans="2:9">
      <c r="B3008" s="53"/>
      <c r="C3008" s="11" t="s">
        <v>8</v>
      </c>
      <c r="D3008" s="12">
        <v>6</v>
      </c>
      <c r="E3008" s="12">
        <v>3</v>
      </c>
      <c r="F3008" s="12">
        <v>4</v>
      </c>
      <c r="G3008" s="12">
        <v>0</v>
      </c>
      <c r="H3008" s="2" t="str">
        <f>INDEX(foe_table!$A$2:$A$78,MATCH(IF(B3008=0,I3007,B3008),foe_table!$B$2:$B$78,0))</f>
        <v>Commerce</v>
      </c>
      <c r="I3008" s="2" t="str">
        <f t="shared" si="46"/>
        <v>Other Management and Commerce</v>
      </c>
    </row>
    <row r="3009" spans="2:9">
      <c r="B3009" s="53"/>
      <c r="C3009" s="11" t="s">
        <v>158</v>
      </c>
      <c r="D3009" s="12">
        <v>3</v>
      </c>
      <c r="E3009" s="12">
        <v>3</v>
      </c>
      <c r="F3009" s="12">
        <v>0</v>
      </c>
      <c r="G3009" s="12">
        <v>0</v>
      </c>
      <c r="H3009" s="2" t="str">
        <f>INDEX(foe_table!$A$2:$A$78,MATCH(IF(B3009=0,I3008,B3009),foe_table!$B$2:$B$78,0))</f>
        <v>Commerce</v>
      </c>
      <c r="I3009" s="2" t="str">
        <f t="shared" si="46"/>
        <v>Other Management and Commerce</v>
      </c>
    </row>
    <row r="3010" spans="2:9">
      <c r="B3010" s="53"/>
      <c r="C3010" s="11" t="s">
        <v>159</v>
      </c>
      <c r="D3010" s="12">
        <v>0</v>
      </c>
      <c r="E3010" s="12">
        <v>5</v>
      </c>
      <c r="F3010" s="12">
        <v>0</v>
      </c>
      <c r="G3010" s="12">
        <v>0</v>
      </c>
      <c r="H3010" s="2" t="str">
        <f>INDEX(foe_table!$A$2:$A$78,MATCH(IF(B3010=0,I3009,B3010),foe_table!$B$2:$B$78,0))</f>
        <v>Commerce</v>
      </c>
      <c r="I3010" s="2" t="str">
        <f t="shared" si="46"/>
        <v>Other Management and Commerce</v>
      </c>
    </row>
    <row r="3011" spans="2:9">
      <c r="B3011" s="53"/>
      <c r="C3011" s="11" t="s">
        <v>9</v>
      </c>
      <c r="D3011" s="12">
        <v>0</v>
      </c>
      <c r="E3011" s="12">
        <v>0</v>
      </c>
      <c r="F3011" s="12">
        <v>0</v>
      </c>
      <c r="G3011" s="12">
        <v>0</v>
      </c>
      <c r="H3011" s="2" t="str">
        <f>INDEX(foe_table!$A$2:$A$78,MATCH(IF(B3011=0,I3010,B3011),foe_table!$B$2:$B$78,0))</f>
        <v>Commerce</v>
      </c>
      <c r="I3011" s="2" t="str">
        <f t="shared" si="46"/>
        <v>Other Management and Commerce</v>
      </c>
    </row>
    <row r="3012" spans="2:9">
      <c r="B3012" s="53"/>
      <c r="C3012" s="11" t="s">
        <v>160</v>
      </c>
      <c r="D3012" s="12">
        <v>6</v>
      </c>
      <c r="E3012" s="12">
        <v>17</v>
      </c>
      <c r="F3012" s="12">
        <v>5</v>
      </c>
      <c r="G3012" s="12">
        <v>18</v>
      </c>
      <c r="H3012" s="2" t="str">
        <f>INDEX(foe_table!$A$2:$A$78,MATCH(IF(B3012=0,I3011,B3012),foe_table!$B$2:$B$78,0))</f>
        <v>Commerce</v>
      </c>
      <c r="I3012" s="2" t="str">
        <f t="shared" si="46"/>
        <v>Other Management and Commerce</v>
      </c>
    </row>
    <row r="3013" spans="2:9">
      <c r="B3013" s="53"/>
      <c r="C3013" s="11" t="s">
        <v>10</v>
      </c>
      <c r="D3013" s="12">
        <v>0</v>
      </c>
      <c r="E3013" s="12">
        <v>0</v>
      </c>
      <c r="F3013" s="12">
        <v>0</v>
      </c>
      <c r="G3013" s="12">
        <v>0</v>
      </c>
      <c r="H3013" s="2" t="str">
        <f>INDEX(foe_table!$A$2:$A$78,MATCH(IF(B3013=0,I3012,B3013),foe_table!$B$2:$B$78,0))</f>
        <v>Commerce</v>
      </c>
      <c r="I3013" s="2" t="str">
        <f t="shared" si="46"/>
        <v>Other Management and Commerce</v>
      </c>
    </row>
    <row r="3014" spans="2:9">
      <c r="B3014" s="53"/>
      <c r="C3014" s="11" t="s">
        <v>161</v>
      </c>
      <c r="D3014" s="12">
        <v>3</v>
      </c>
      <c r="E3014" s="12">
        <v>3</v>
      </c>
      <c r="F3014" s="12">
        <v>5</v>
      </c>
      <c r="G3014" s="12">
        <v>3</v>
      </c>
      <c r="H3014" s="2" t="str">
        <f>INDEX(foe_table!$A$2:$A$78,MATCH(IF(B3014=0,I3013,B3014),foe_table!$B$2:$B$78,0))</f>
        <v>Commerce</v>
      </c>
      <c r="I3014" s="2" t="str">
        <f t="shared" si="46"/>
        <v>Other Management and Commerce</v>
      </c>
    </row>
    <row r="3015" spans="2:9">
      <c r="B3015" s="53"/>
      <c r="C3015" s="11" t="s">
        <v>162</v>
      </c>
      <c r="D3015" s="12">
        <v>4</v>
      </c>
      <c r="E3015" s="12">
        <v>0</v>
      </c>
      <c r="F3015" s="12">
        <v>4</v>
      </c>
      <c r="G3015" s="12">
        <v>0</v>
      </c>
      <c r="H3015" s="2" t="str">
        <f>INDEX(foe_table!$A$2:$A$78,MATCH(IF(B3015=0,I3014,B3015),foe_table!$B$2:$B$78,0))</f>
        <v>Commerce</v>
      </c>
      <c r="I3015" s="2" t="str">
        <f t="shared" si="46"/>
        <v>Other Management and Commerce</v>
      </c>
    </row>
    <row r="3016" spans="2:9">
      <c r="B3016" s="53"/>
      <c r="C3016" s="11" t="s">
        <v>163</v>
      </c>
      <c r="D3016" s="12">
        <v>5</v>
      </c>
      <c r="E3016" s="12">
        <v>5</v>
      </c>
      <c r="F3016" s="12">
        <v>0</v>
      </c>
      <c r="G3016" s="12">
        <v>9</v>
      </c>
      <c r="H3016" s="2" t="str">
        <f>INDEX(foe_table!$A$2:$A$78,MATCH(IF(B3016=0,I3015,B3016),foe_table!$B$2:$B$78,0))</f>
        <v>Commerce</v>
      </c>
      <c r="I3016" s="2" t="str">
        <f t="shared" si="46"/>
        <v>Other Management and Commerce</v>
      </c>
    </row>
    <row r="3017" spans="2:9">
      <c r="B3017" s="53"/>
      <c r="C3017" s="11" t="s">
        <v>11</v>
      </c>
      <c r="D3017" s="12">
        <v>3</v>
      </c>
      <c r="E3017" s="12">
        <v>0</v>
      </c>
      <c r="F3017" s="12">
        <v>0</v>
      </c>
      <c r="G3017" s="12">
        <v>0</v>
      </c>
      <c r="H3017" s="2" t="str">
        <f>INDEX(foe_table!$A$2:$A$78,MATCH(IF(B3017=0,I3016,B3017),foe_table!$B$2:$B$78,0))</f>
        <v>Commerce</v>
      </c>
      <c r="I3017" s="2" t="str">
        <f t="shared" si="46"/>
        <v>Other Management and Commerce</v>
      </c>
    </row>
    <row r="3018" spans="2:9">
      <c r="B3018" s="53"/>
      <c r="C3018" s="11" t="s">
        <v>164</v>
      </c>
      <c r="D3018" s="12">
        <v>56</v>
      </c>
      <c r="E3018" s="12">
        <v>41</v>
      </c>
      <c r="F3018" s="12">
        <v>20</v>
      </c>
      <c r="G3018" s="12">
        <v>11</v>
      </c>
      <c r="H3018" s="2" t="str">
        <f>INDEX(foe_table!$A$2:$A$78,MATCH(IF(B3018=0,I3017,B3018),foe_table!$B$2:$B$78,0))</f>
        <v>Commerce</v>
      </c>
      <c r="I3018" s="2" t="str">
        <f t="shared" si="46"/>
        <v>Other Management and Commerce</v>
      </c>
    </row>
    <row r="3019" spans="2:9">
      <c r="B3019" s="53"/>
      <c r="C3019" s="11" t="s">
        <v>12</v>
      </c>
      <c r="D3019" s="12">
        <v>0</v>
      </c>
      <c r="E3019" s="12">
        <v>0</v>
      </c>
      <c r="F3019" s="12">
        <v>0</v>
      </c>
      <c r="G3019" s="12">
        <v>0</v>
      </c>
      <c r="H3019" s="2" t="str">
        <f>INDEX(foe_table!$A$2:$A$78,MATCH(IF(B3019=0,I3018,B3019),foe_table!$B$2:$B$78,0))</f>
        <v>Commerce</v>
      </c>
      <c r="I3019" s="2" t="str">
        <f t="shared" si="46"/>
        <v>Other Management and Commerce</v>
      </c>
    </row>
    <row r="3020" spans="2:9">
      <c r="B3020" s="53"/>
      <c r="C3020" s="11" t="s">
        <v>165</v>
      </c>
      <c r="D3020" s="12">
        <v>50</v>
      </c>
      <c r="E3020" s="12">
        <v>49</v>
      </c>
      <c r="F3020" s="12">
        <v>18</v>
      </c>
      <c r="G3020" s="12">
        <v>25</v>
      </c>
      <c r="H3020" s="2" t="str">
        <f>INDEX(foe_table!$A$2:$A$78,MATCH(IF(B3020=0,I3019,B3020),foe_table!$B$2:$B$78,0))</f>
        <v>Commerce</v>
      </c>
      <c r="I3020" s="2" t="str">
        <f t="shared" si="46"/>
        <v>Other Management and Commerce</v>
      </c>
    </row>
    <row r="3021" spans="2:9">
      <c r="B3021" s="53"/>
      <c r="C3021" s="11" t="s">
        <v>13</v>
      </c>
      <c r="D3021" s="12">
        <v>7</v>
      </c>
      <c r="E3021" s="12">
        <v>3</v>
      </c>
      <c r="F3021" s="12">
        <v>8</v>
      </c>
      <c r="G3021" s="12">
        <v>0</v>
      </c>
      <c r="H3021" s="2" t="str">
        <f>INDEX(foe_table!$A$2:$A$78,MATCH(IF(B3021=0,I3020,B3021),foe_table!$B$2:$B$78,0))</f>
        <v>Commerce</v>
      </c>
      <c r="I3021" s="2" t="str">
        <f t="shared" si="46"/>
        <v>Other Management and Commerce</v>
      </c>
    </row>
    <row r="3022" spans="2:9">
      <c r="B3022" s="53"/>
      <c r="C3022" s="11" t="s">
        <v>166</v>
      </c>
      <c r="D3022" s="12">
        <v>0</v>
      </c>
      <c r="E3022" s="12">
        <v>0</v>
      </c>
      <c r="F3022" s="12">
        <v>4</v>
      </c>
      <c r="G3022" s="12">
        <v>0</v>
      </c>
      <c r="H3022" s="2" t="str">
        <f>INDEX(foe_table!$A$2:$A$78,MATCH(IF(B3022=0,I3021,B3022),foe_table!$B$2:$B$78,0))</f>
        <v>Commerce</v>
      </c>
      <c r="I3022" s="2" t="str">
        <f t="shared" si="46"/>
        <v>Other Management and Commerce</v>
      </c>
    </row>
    <row r="3023" spans="2:9">
      <c r="B3023" s="53"/>
      <c r="C3023" s="11" t="s">
        <v>14</v>
      </c>
      <c r="D3023" s="12">
        <v>0</v>
      </c>
      <c r="E3023" s="12">
        <v>0</v>
      </c>
      <c r="F3023" s="12">
        <v>0</v>
      </c>
      <c r="G3023" s="12">
        <v>0</v>
      </c>
      <c r="H3023" s="2" t="str">
        <f>INDEX(foe_table!$A$2:$A$78,MATCH(IF(B3023=0,I3022,B3023),foe_table!$B$2:$B$78,0))</f>
        <v>Commerce</v>
      </c>
      <c r="I3023" s="2" t="str">
        <f t="shared" si="46"/>
        <v>Other Management and Commerce</v>
      </c>
    </row>
    <row r="3024" spans="2:9">
      <c r="B3024" s="53"/>
      <c r="C3024" s="11" t="s">
        <v>167</v>
      </c>
      <c r="D3024" s="12">
        <v>4</v>
      </c>
      <c r="E3024" s="12">
        <v>0</v>
      </c>
      <c r="F3024" s="12">
        <v>0</v>
      </c>
      <c r="G3024" s="12">
        <v>0</v>
      </c>
      <c r="H3024" s="2" t="str">
        <f>INDEX(foe_table!$A$2:$A$78,MATCH(IF(B3024=0,I3023,B3024),foe_table!$B$2:$B$78,0))</f>
        <v>Commerce</v>
      </c>
      <c r="I3024" s="2" t="str">
        <f t="shared" si="46"/>
        <v>Other Management and Commerce</v>
      </c>
    </row>
    <row r="3025" spans="2:9">
      <c r="B3025" s="53"/>
      <c r="C3025" s="11" t="s">
        <v>15</v>
      </c>
      <c r="D3025" s="12">
        <v>0</v>
      </c>
      <c r="E3025" s="12">
        <v>3</v>
      </c>
      <c r="F3025" s="12">
        <v>0</v>
      </c>
      <c r="G3025" s="12">
        <v>0</v>
      </c>
      <c r="H3025" s="2" t="str">
        <f>INDEX(foe_table!$A$2:$A$78,MATCH(IF(B3025=0,I3024,B3025),foe_table!$B$2:$B$78,0))</f>
        <v>Commerce</v>
      </c>
      <c r="I3025" s="2" t="str">
        <f t="shared" si="46"/>
        <v>Other Management and Commerce</v>
      </c>
    </row>
    <row r="3026" spans="2:9">
      <c r="B3026" s="53"/>
      <c r="C3026" s="11" t="s">
        <v>168</v>
      </c>
      <c r="D3026" s="12">
        <v>0</v>
      </c>
      <c r="E3026" s="12">
        <v>0</v>
      </c>
      <c r="F3026" s="12">
        <v>0</v>
      </c>
      <c r="G3026" s="12">
        <v>0</v>
      </c>
      <c r="H3026" s="2" t="str">
        <f>INDEX(foe_table!$A$2:$A$78,MATCH(IF(B3026=0,I3025,B3026),foe_table!$B$2:$B$78,0))</f>
        <v>Commerce</v>
      </c>
      <c r="I3026" s="2" t="str">
        <f t="shared" ref="I3026:I3089" si="47">IF(B3026=0,I3025,B3026)</f>
        <v>Other Management and Commerce</v>
      </c>
    </row>
    <row r="3027" spans="2:9">
      <c r="B3027" s="53"/>
      <c r="C3027" s="11" t="s">
        <v>16</v>
      </c>
      <c r="D3027" s="12">
        <v>6</v>
      </c>
      <c r="E3027" s="12">
        <v>6</v>
      </c>
      <c r="F3027" s="12">
        <v>0</v>
      </c>
      <c r="G3027" s="12">
        <v>0</v>
      </c>
      <c r="H3027" s="2" t="str">
        <f>INDEX(foe_table!$A$2:$A$78,MATCH(IF(B3027=0,I3026,B3027),foe_table!$B$2:$B$78,0))</f>
        <v>Commerce</v>
      </c>
      <c r="I3027" s="2" t="str">
        <f t="shared" si="47"/>
        <v>Other Management and Commerce</v>
      </c>
    </row>
    <row r="3028" spans="2:9">
      <c r="B3028" s="53"/>
      <c r="C3028" s="11" t="s">
        <v>17</v>
      </c>
      <c r="D3028" s="12">
        <v>0</v>
      </c>
      <c r="E3028" s="12">
        <v>0</v>
      </c>
      <c r="F3028" s="12">
        <v>0</v>
      </c>
      <c r="G3028" s="12">
        <v>0</v>
      </c>
      <c r="H3028" s="2" t="str">
        <f>INDEX(foe_table!$A$2:$A$78,MATCH(IF(B3028=0,I3027,B3028),foe_table!$B$2:$B$78,0))</f>
        <v>Commerce</v>
      </c>
      <c r="I3028" s="2" t="str">
        <f t="shared" si="47"/>
        <v>Other Management and Commerce</v>
      </c>
    </row>
    <row r="3029" spans="2:9">
      <c r="B3029" s="53"/>
      <c r="C3029" s="11" t="s">
        <v>18</v>
      </c>
      <c r="D3029" s="12">
        <v>0</v>
      </c>
      <c r="E3029" s="12">
        <v>0</v>
      </c>
      <c r="F3029" s="12">
        <v>0</v>
      </c>
      <c r="G3029" s="12">
        <v>0</v>
      </c>
      <c r="H3029" s="2" t="str">
        <f>INDEX(foe_table!$A$2:$A$78,MATCH(IF(B3029=0,I3028,B3029),foe_table!$B$2:$B$78,0))</f>
        <v>Commerce</v>
      </c>
      <c r="I3029" s="2" t="str">
        <f t="shared" si="47"/>
        <v>Other Management and Commerce</v>
      </c>
    </row>
    <row r="3030" spans="2:9">
      <c r="B3030" s="53"/>
      <c r="C3030" s="11" t="s">
        <v>19</v>
      </c>
      <c r="D3030" s="12">
        <v>0</v>
      </c>
      <c r="E3030" s="12">
        <v>0</v>
      </c>
      <c r="F3030" s="12">
        <v>0</v>
      </c>
      <c r="G3030" s="12">
        <v>0</v>
      </c>
      <c r="H3030" s="2" t="str">
        <f>INDEX(foe_table!$A$2:$A$78,MATCH(IF(B3030=0,I3029,B3030),foe_table!$B$2:$B$78,0))</f>
        <v>Commerce</v>
      </c>
      <c r="I3030" s="2" t="str">
        <f t="shared" si="47"/>
        <v>Other Management and Commerce</v>
      </c>
    </row>
    <row r="3031" spans="2:9">
      <c r="B3031" s="53"/>
      <c r="C3031" s="11" t="s">
        <v>169</v>
      </c>
      <c r="D3031" s="12">
        <v>0</v>
      </c>
      <c r="E3031" s="12">
        <v>4</v>
      </c>
      <c r="F3031" s="12">
        <v>0</v>
      </c>
      <c r="G3031" s="12">
        <v>0</v>
      </c>
      <c r="H3031" s="2" t="str">
        <f>INDEX(foe_table!$A$2:$A$78,MATCH(IF(B3031=0,I3030,B3031),foe_table!$B$2:$B$78,0))</f>
        <v>Commerce</v>
      </c>
      <c r="I3031" s="2" t="str">
        <f t="shared" si="47"/>
        <v>Other Management and Commerce</v>
      </c>
    </row>
    <row r="3032" spans="2:9">
      <c r="B3032" s="53"/>
      <c r="C3032" s="11" t="s">
        <v>20</v>
      </c>
      <c r="D3032" s="12">
        <v>0</v>
      </c>
      <c r="E3032" s="12">
        <v>0</v>
      </c>
      <c r="F3032" s="12">
        <v>0</v>
      </c>
      <c r="G3032" s="12">
        <v>0</v>
      </c>
      <c r="H3032" s="2" t="str">
        <f>INDEX(foe_table!$A$2:$A$78,MATCH(IF(B3032=0,I3031,B3032),foe_table!$B$2:$B$78,0))</f>
        <v>Commerce</v>
      </c>
      <c r="I3032" s="2" t="str">
        <f t="shared" si="47"/>
        <v>Other Management and Commerce</v>
      </c>
    </row>
    <row r="3033" spans="2:9">
      <c r="B3033" s="53"/>
      <c r="C3033" s="11" t="s">
        <v>21</v>
      </c>
      <c r="D3033" s="12">
        <v>0</v>
      </c>
      <c r="E3033" s="12">
        <v>0</v>
      </c>
      <c r="F3033" s="12">
        <v>0</v>
      </c>
      <c r="G3033" s="12">
        <v>0</v>
      </c>
      <c r="H3033" s="2" t="str">
        <f>INDEX(foe_table!$A$2:$A$78,MATCH(IF(B3033=0,I3032,B3033),foe_table!$B$2:$B$78,0))</f>
        <v>Commerce</v>
      </c>
      <c r="I3033" s="2" t="str">
        <f t="shared" si="47"/>
        <v>Other Management and Commerce</v>
      </c>
    </row>
    <row r="3034" spans="2:9">
      <c r="B3034" s="53"/>
      <c r="C3034" s="11" t="s">
        <v>170</v>
      </c>
      <c r="D3034" s="12">
        <v>3</v>
      </c>
      <c r="E3034" s="12">
        <v>3</v>
      </c>
      <c r="F3034" s="12">
        <v>0</v>
      </c>
      <c r="G3034" s="12">
        <v>0</v>
      </c>
      <c r="H3034" s="2" t="str">
        <f>INDEX(foe_table!$A$2:$A$78,MATCH(IF(B3034=0,I3033,B3034),foe_table!$B$2:$B$78,0))</f>
        <v>Commerce</v>
      </c>
      <c r="I3034" s="2" t="str">
        <f t="shared" si="47"/>
        <v>Other Management and Commerce</v>
      </c>
    </row>
    <row r="3035" spans="2:9">
      <c r="B3035" s="53"/>
      <c r="C3035" s="11" t="s">
        <v>22</v>
      </c>
      <c r="D3035" s="12">
        <v>3</v>
      </c>
      <c r="E3035" s="12">
        <v>8</v>
      </c>
      <c r="F3035" s="12">
        <v>0</v>
      </c>
      <c r="G3035" s="12">
        <v>0</v>
      </c>
      <c r="H3035" s="2" t="str">
        <f>INDEX(foe_table!$A$2:$A$78,MATCH(IF(B3035=0,I3034,B3035),foe_table!$B$2:$B$78,0))</f>
        <v>Commerce</v>
      </c>
      <c r="I3035" s="2" t="str">
        <f t="shared" si="47"/>
        <v>Other Management and Commerce</v>
      </c>
    </row>
    <row r="3036" spans="2:9">
      <c r="B3036" s="53"/>
      <c r="C3036" s="11" t="s">
        <v>23</v>
      </c>
      <c r="D3036" s="12">
        <v>0</v>
      </c>
      <c r="E3036" s="12">
        <v>0</v>
      </c>
      <c r="F3036" s="12">
        <v>0</v>
      </c>
      <c r="G3036" s="12">
        <v>0</v>
      </c>
      <c r="H3036" s="2" t="str">
        <f>INDEX(foe_table!$A$2:$A$78,MATCH(IF(B3036=0,I3035,B3036),foe_table!$B$2:$B$78,0))</f>
        <v>Commerce</v>
      </c>
      <c r="I3036" s="2" t="str">
        <f t="shared" si="47"/>
        <v>Other Management and Commerce</v>
      </c>
    </row>
    <row r="3037" spans="2:9">
      <c r="B3037" s="53"/>
      <c r="C3037" s="11" t="s">
        <v>24</v>
      </c>
      <c r="D3037" s="12">
        <v>26</v>
      </c>
      <c r="E3037" s="12">
        <v>26</v>
      </c>
      <c r="F3037" s="12">
        <v>19</v>
      </c>
      <c r="G3037" s="12">
        <v>41</v>
      </c>
      <c r="H3037" s="2" t="str">
        <f>INDEX(foe_table!$A$2:$A$78,MATCH(IF(B3037=0,I3036,B3037),foe_table!$B$2:$B$78,0))</f>
        <v>Commerce</v>
      </c>
      <c r="I3037" s="2" t="str">
        <f t="shared" si="47"/>
        <v>Other Management and Commerce</v>
      </c>
    </row>
    <row r="3038" spans="2:9">
      <c r="B3038" s="52" t="s">
        <v>97</v>
      </c>
      <c r="C3038" s="11" t="s">
        <v>0</v>
      </c>
      <c r="D3038" s="12">
        <v>0</v>
      </c>
      <c r="E3038" s="12">
        <v>8</v>
      </c>
      <c r="F3038" s="12">
        <v>0</v>
      </c>
      <c r="G3038" s="12">
        <v>4</v>
      </c>
      <c r="H3038" s="2">
        <f>INDEX(foe_table!$A$2:$A$78,MATCH(IF(B3038=0,I3037,B3038),foe_table!$B$2:$B$78,0))</f>
        <v>0</v>
      </c>
      <c r="I3038" s="2" t="str">
        <f t="shared" si="47"/>
        <v>Society and Culture, nfd</v>
      </c>
    </row>
    <row r="3039" spans="2:9">
      <c r="B3039" s="53"/>
      <c r="C3039" s="11" t="s">
        <v>1</v>
      </c>
      <c r="D3039" s="12">
        <v>9</v>
      </c>
      <c r="E3039" s="12">
        <v>13</v>
      </c>
      <c r="F3039" s="12">
        <v>7</v>
      </c>
      <c r="G3039" s="12">
        <v>17</v>
      </c>
      <c r="H3039" s="2">
        <f>INDEX(foe_table!$A$2:$A$78,MATCH(IF(B3039=0,I3038,B3039),foe_table!$B$2:$B$78,0))</f>
        <v>0</v>
      </c>
      <c r="I3039" s="2" t="str">
        <f t="shared" si="47"/>
        <v>Society and Culture, nfd</v>
      </c>
    </row>
    <row r="3040" spans="2:9">
      <c r="B3040" s="53"/>
      <c r="C3040" s="11" t="s">
        <v>2</v>
      </c>
      <c r="D3040" s="12">
        <v>0</v>
      </c>
      <c r="E3040" s="12">
        <v>4</v>
      </c>
      <c r="F3040" s="12">
        <v>5</v>
      </c>
      <c r="G3040" s="12">
        <v>6</v>
      </c>
      <c r="H3040" s="2">
        <f>INDEX(foe_table!$A$2:$A$78,MATCH(IF(B3040=0,I3039,B3040),foe_table!$B$2:$B$78,0))</f>
        <v>0</v>
      </c>
      <c r="I3040" s="2" t="str">
        <f t="shared" si="47"/>
        <v>Society and Culture, nfd</v>
      </c>
    </row>
    <row r="3041" spans="2:9">
      <c r="B3041" s="53"/>
      <c r="C3041" s="11" t="s">
        <v>142</v>
      </c>
      <c r="D3041" s="12">
        <v>80</v>
      </c>
      <c r="E3041" s="12">
        <v>98</v>
      </c>
      <c r="F3041" s="12">
        <v>111</v>
      </c>
      <c r="G3041" s="12">
        <v>215</v>
      </c>
      <c r="H3041" s="2">
        <f>INDEX(foe_table!$A$2:$A$78,MATCH(IF(B3041=0,I3040,B3041),foe_table!$B$2:$B$78,0))</f>
        <v>0</v>
      </c>
      <c r="I3041" s="2" t="str">
        <f t="shared" si="47"/>
        <v>Society and Culture, nfd</v>
      </c>
    </row>
    <row r="3042" spans="2:9">
      <c r="B3042" s="53"/>
      <c r="C3042" s="11" t="s">
        <v>143</v>
      </c>
      <c r="D3042" s="12">
        <v>49</v>
      </c>
      <c r="E3042" s="12">
        <v>36</v>
      </c>
      <c r="F3042" s="12">
        <v>83</v>
      </c>
      <c r="G3042" s="12">
        <v>77</v>
      </c>
      <c r="H3042" s="2">
        <f>INDEX(foe_table!$A$2:$A$78,MATCH(IF(B3042=0,I3041,B3042),foe_table!$B$2:$B$78,0))</f>
        <v>0</v>
      </c>
      <c r="I3042" s="2" t="str">
        <f t="shared" si="47"/>
        <v>Society and Culture, nfd</v>
      </c>
    </row>
    <row r="3043" spans="2:9">
      <c r="B3043" s="53"/>
      <c r="C3043" s="11" t="s">
        <v>3</v>
      </c>
      <c r="D3043" s="12">
        <v>16</v>
      </c>
      <c r="E3043" s="12">
        <v>21</v>
      </c>
      <c r="F3043" s="12">
        <v>40</v>
      </c>
      <c r="G3043" s="12">
        <v>26</v>
      </c>
      <c r="H3043" s="2">
        <f>INDEX(foe_table!$A$2:$A$78,MATCH(IF(B3043=0,I3042,B3043),foe_table!$B$2:$B$78,0))</f>
        <v>0</v>
      </c>
      <c r="I3043" s="2" t="str">
        <f t="shared" si="47"/>
        <v>Society and Culture, nfd</v>
      </c>
    </row>
    <row r="3044" spans="2:9">
      <c r="B3044" s="53"/>
      <c r="C3044" s="11" t="s">
        <v>144</v>
      </c>
      <c r="D3044" s="12">
        <v>21</v>
      </c>
      <c r="E3044" s="12">
        <v>21</v>
      </c>
      <c r="F3044" s="12">
        <v>27</v>
      </c>
      <c r="G3044" s="12">
        <v>25</v>
      </c>
      <c r="H3044" s="2">
        <f>INDEX(foe_table!$A$2:$A$78,MATCH(IF(B3044=0,I3043,B3044),foe_table!$B$2:$B$78,0))</f>
        <v>0</v>
      </c>
      <c r="I3044" s="2" t="str">
        <f t="shared" si="47"/>
        <v>Society and Culture, nfd</v>
      </c>
    </row>
    <row r="3045" spans="2:9">
      <c r="B3045" s="53"/>
      <c r="C3045" s="11" t="s">
        <v>145</v>
      </c>
      <c r="D3045" s="12">
        <v>122</v>
      </c>
      <c r="E3045" s="12">
        <v>141</v>
      </c>
      <c r="F3045" s="12">
        <v>279</v>
      </c>
      <c r="G3045" s="12">
        <v>264</v>
      </c>
      <c r="H3045" s="2">
        <f>INDEX(foe_table!$A$2:$A$78,MATCH(IF(B3045=0,I3044,B3045),foe_table!$B$2:$B$78,0))</f>
        <v>0</v>
      </c>
      <c r="I3045" s="2" t="str">
        <f t="shared" si="47"/>
        <v>Society and Culture, nfd</v>
      </c>
    </row>
    <row r="3046" spans="2:9">
      <c r="B3046" s="53"/>
      <c r="C3046" s="11" t="s">
        <v>146</v>
      </c>
      <c r="D3046" s="12">
        <v>10</v>
      </c>
      <c r="E3046" s="12">
        <v>15</v>
      </c>
      <c r="F3046" s="12">
        <v>9</v>
      </c>
      <c r="G3046" s="12">
        <v>15</v>
      </c>
      <c r="H3046" s="2">
        <f>INDEX(foe_table!$A$2:$A$78,MATCH(IF(B3046=0,I3045,B3046),foe_table!$B$2:$B$78,0))</f>
        <v>0</v>
      </c>
      <c r="I3046" s="2" t="str">
        <f t="shared" si="47"/>
        <v>Society and Culture, nfd</v>
      </c>
    </row>
    <row r="3047" spans="2:9">
      <c r="B3047" s="53"/>
      <c r="C3047" s="11" t="s">
        <v>147</v>
      </c>
      <c r="D3047" s="12">
        <v>19</v>
      </c>
      <c r="E3047" s="12">
        <v>26</v>
      </c>
      <c r="F3047" s="12">
        <v>59</v>
      </c>
      <c r="G3047" s="12">
        <v>55</v>
      </c>
      <c r="H3047" s="2">
        <f>INDEX(foe_table!$A$2:$A$78,MATCH(IF(B3047=0,I3046,B3047),foe_table!$B$2:$B$78,0))</f>
        <v>0</v>
      </c>
      <c r="I3047" s="2" t="str">
        <f t="shared" si="47"/>
        <v>Society and Culture, nfd</v>
      </c>
    </row>
    <row r="3048" spans="2:9">
      <c r="B3048" s="53"/>
      <c r="C3048" s="11" t="s">
        <v>148</v>
      </c>
      <c r="D3048" s="12">
        <v>3</v>
      </c>
      <c r="E3048" s="12">
        <v>7</v>
      </c>
      <c r="F3048" s="12">
        <v>6</v>
      </c>
      <c r="G3048" s="12">
        <v>13</v>
      </c>
      <c r="H3048" s="2">
        <f>INDEX(foe_table!$A$2:$A$78,MATCH(IF(B3048=0,I3047,B3048),foe_table!$B$2:$B$78,0))</f>
        <v>0</v>
      </c>
      <c r="I3048" s="2" t="str">
        <f t="shared" si="47"/>
        <v>Society and Culture, nfd</v>
      </c>
    </row>
    <row r="3049" spans="2:9">
      <c r="B3049" s="53"/>
      <c r="C3049" s="11" t="s">
        <v>149</v>
      </c>
      <c r="D3049" s="12">
        <v>15</v>
      </c>
      <c r="E3049" s="12">
        <v>13</v>
      </c>
      <c r="F3049" s="12">
        <v>10</v>
      </c>
      <c r="G3049" s="12">
        <v>13</v>
      </c>
      <c r="H3049" s="2">
        <f>INDEX(foe_table!$A$2:$A$78,MATCH(IF(B3049=0,I3048,B3049),foe_table!$B$2:$B$78,0))</f>
        <v>0</v>
      </c>
      <c r="I3049" s="2" t="str">
        <f t="shared" si="47"/>
        <v>Society and Culture, nfd</v>
      </c>
    </row>
    <row r="3050" spans="2:9">
      <c r="B3050" s="53"/>
      <c r="C3050" s="11" t="s">
        <v>150</v>
      </c>
      <c r="D3050" s="12">
        <v>108</v>
      </c>
      <c r="E3050" s="12">
        <v>89</v>
      </c>
      <c r="F3050" s="12">
        <v>351</v>
      </c>
      <c r="G3050" s="12">
        <v>310</v>
      </c>
      <c r="H3050" s="2">
        <f>INDEX(foe_table!$A$2:$A$78,MATCH(IF(B3050=0,I3049,B3050),foe_table!$B$2:$B$78,0))</f>
        <v>0</v>
      </c>
      <c r="I3050" s="2" t="str">
        <f t="shared" si="47"/>
        <v>Society and Culture, nfd</v>
      </c>
    </row>
    <row r="3051" spans="2:9">
      <c r="B3051" s="53"/>
      <c r="C3051" s="11" t="s">
        <v>4</v>
      </c>
      <c r="D3051" s="12">
        <v>0</v>
      </c>
      <c r="E3051" s="12">
        <v>0</v>
      </c>
      <c r="F3051" s="12">
        <v>0</v>
      </c>
      <c r="G3051" s="12">
        <v>0</v>
      </c>
      <c r="H3051" s="2">
        <f>INDEX(foe_table!$A$2:$A$78,MATCH(IF(B3051=0,I3050,B3051),foe_table!$B$2:$B$78,0))</f>
        <v>0</v>
      </c>
      <c r="I3051" s="2" t="str">
        <f t="shared" si="47"/>
        <v>Society and Culture, nfd</v>
      </c>
    </row>
    <row r="3052" spans="2:9">
      <c r="B3052" s="53"/>
      <c r="C3052" s="11" t="s">
        <v>151</v>
      </c>
      <c r="D3052" s="12">
        <v>7</v>
      </c>
      <c r="E3052" s="12">
        <v>3</v>
      </c>
      <c r="F3052" s="12">
        <v>14</v>
      </c>
      <c r="G3052" s="12">
        <v>17</v>
      </c>
      <c r="H3052" s="2">
        <f>INDEX(foe_table!$A$2:$A$78,MATCH(IF(B3052=0,I3051,B3052),foe_table!$B$2:$B$78,0))</f>
        <v>0</v>
      </c>
      <c r="I3052" s="2" t="str">
        <f t="shared" si="47"/>
        <v>Society and Culture, nfd</v>
      </c>
    </row>
    <row r="3053" spans="2:9">
      <c r="B3053" s="53"/>
      <c r="C3053" s="11" t="s">
        <v>152</v>
      </c>
      <c r="D3053" s="12">
        <v>0</v>
      </c>
      <c r="E3053" s="12">
        <v>8</v>
      </c>
      <c r="F3053" s="12">
        <v>0</v>
      </c>
      <c r="G3053" s="12">
        <v>0</v>
      </c>
      <c r="H3053" s="2">
        <f>INDEX(foe_table!$A$2:$A$78,MATCH(IF(B3053=0,I3052,B3053),foe_table!$B$2:$B$78,0))</f>
        <v>0</v>
      </c>
      <c r="I3053" s="2" t="str">
        <f t="shared" si="47"/>
        <v>Society and Culture, nfd</v>
      </c>
    </row>
    <row r="3054" spans="2:9">
      <c r="B3054" s="53"/>
      <c r="C3054" s="11" t="s">
        <v>153</v>
      </c>
      <c r="D3054" s="12">
        <v>5</v>
      </c>
      <c r="E3054" s="12">
        <v>0</v>
      </c>
      <c r="F3054" s="12">
        <v>0</v>
      </c>
      <c r="G3054" s="12">
        <v>0</v>
      </c>
      <c r="H3054" s="2">
        <f>INDEX(foe_table!$A$2:$A$78,MATCH(IF(B3054=0,I3053,B3054),foe_table!$B$2:$B$78,0))</f>
        <v>0</v>
      </c>
      <c r="I3054" s="2" t="str">
        <f t="shared" si="47"/>
        <v>Society and Culture, nfd</v>
      </c>
    </row>
    <row r="3055" spans="2:9">
      <c r="B3055" s="53"/>
      <c r="C3055" s="11" t="s">
        <v>154</v>
      </c>
      <c r="D3055" s="12">
        <v>4</v>
      </c>
      <c r="E3055" s="12">
        <v>4</v>
      </c>
      <c r="F3055" s="12">
        <v>0</v>
      </c>
      <c r="G3055" s="12">
        <v>0</v>
      </c>
      <c r="H3055" s="2">
        <f>INDEX(foe_table!$A$2:$A$78,MATCH(IF(B3055=0,I3054,B3055),foe_table!$B$2:$B$78,0))</f>
        <v>0</v>
      </c>
      <c r="I3055" s="2" t="str">
        <f t="shared" si="47"/>
        <v>Society and Culture, nfd</v>
      </c>
    </row>
    <row r="3056" spans="2:9">
      <c r="B3056" s="53"/>
      <c r="C3056" s="11" t="s">
        <v>5</v>
      </c>
      <c r="D3056" s="12">
        <v>7</v>
      </c>
      <c r="E3056" s="12">
        <v>4</v>
      </c>
      <c r="F3056" s="12">
        <v>3</v>
      </c>
      <c r="G3056" s="12">
        <v>3</v>
      </c>
      <c r="H3056" s="2">
        <f>INDEX(foe_table!$A$2:$A$78,MATCH(IF(B3056=0,I3055,B3056),foe_table!$B$2:$B$78,0))</f>
        <v>0</v>
      </c>
      <c r="I3056" s="2" t="str">
        <f t="shared" si="47"/>
        <v>Society and Culture, nfd</v>
      </c>
    </row>
    <row r="3057" spans="2:9">
      <c r="B3057" s="53"/>
      <c r="C3057" s="11" t="s">
        <v>155</v>
      </c>
      <c r="D3057" s="12">
        <v>3</v>
      </c>
      <c r="E3057" s="12">
        <v>7</v>
      </c>
      <c r="F3057" s="12">
        <v>0</v>
      </c>
      <c r="G3057" s="12">
        <v>9</v>
      </c>
      <c r="H3057" s="2">
        <f>INDEX(foe_table!$A$2:$A$78,MATCH(IF(B3057=0,I3056,B3057),foe_table!$B$2:$B$78,0))</f>
        <v>0</v>
      </c>
      <c r="I3057" s="2" t="str">
        <f t="shared" si="47"/>
        <v>Society and Culture, nfd</v>
      </c>
    </row>
    <row r="3058" spans="2:9">
      <c r="B3058" s="53"/>
      <c r="C3058" s="11" t="s">
        <v>156</v>
      </c>
      <c r="D3058" s="12">
        <v>10</v>
      </c>
      <c r="E3058" s="12">
        <v>5</v>
      </c>
      <c r="F3058" s="12">
        <v>6</v>
      </c>
      <c r="G3058" s="12">
        <v>9</v>
      </c>
      <c r="H3058" s="2">
        <f>INDEX(foe_table!$A$2:$A$78,MATCH(IF(B3058=0,I3057,B3058),foe_table!$B$2:$B$78,0))</f>
        <v>0</v>
      </c>
      <c r="I3058" s="2" t="str">
        <f t="shared" si="47"/>
        <v>Society and Culture, nfd</v>
      </c>
    </row>
    <row r="3059" spans="2:9">
      <c r="B3059" s="53"/>
      <c r="C3059" s="11" t="s">
        <v>6</v>
      </c>
      <c r="D3059" s="12">
        <v>0</v>
      </c>
      <c r="E3059" s="12">
        <v>0</v>
      </c>
      <c r="F3059" s="12">
        <v>0</v>
      </c>
      <c r="G3059" s="12">
        <v>0</v>
      </c>
      <c r="H3059" s="2">
        <f>INDEX(foe_table!$A$2:$A$78,MATCH(IF(B3059=0,I3058,B3059),foe_table!$B$2:$B$78,0))</f>
        <v>0</v>
      </c>
      <c r="I3059" s="2" t="str">
        <f t="shared" si="47"/>
        <v>Society and Culture, nfd</v>
      </c>
    </row>
    <row r="3060" spans="2:9">
      <c r="B3060" s="53"/>
      <c r="C3060" s="11" t="s">
        <v>7</v>
      </c>
      <c r="D3060" s="12">
        <v>37</v>
      </c>
      <c r="E3060" s="12">
        <v>52</v>
      </c>
      <c r="F3060" s="12">
        <v>157</v>
      </c>
      <c r="G3060" s="12">
        <v>157</v>
      </c>
      <c r="H3060" s="2">
        <f>INDEX(foe_table!$A$2:$A$78,MATCH(IF(B3060=0,I3059,B3060),foe_table!$B$2:$B$78,0))</f>
        <v>0</v>
      </c>
      <c r="I3060" s="2" t="str">
        <f t="shared" si="47"/>
        <v>Society and Culture, nfd</v>
      </c>
    </row>
    <row r="3061" spans="2:9">
      <c r="B3061" s="53"/>
      <c r="C3061" s="11" t="s">
        <v>157</v>
      </c>
      <c r="D3061" s="12">
        <v>20</v>
      </c>
      <c r="E3061" s="12">
        <v>22</v>
      </c>
      <c r="F3061" s="12">
        <v>93</v>
      </c>
      <c r="G3061" s="12">
        <v>82</v>
      </c>
      <c r="H3061" s="2">
        <f>INDEX(foe_table!$A$2:$A$78,MATCH(IF(B3061=0,I3060,B3061),foe_table!$B$2:$B$78,0))</f>
        <v>0</v>
      </c>
      <c r="I3061" s="2" t="str">
        <f t="shared" si="47"/>
        <v>Society and Culture, nfd</v>
      </c>
    </row>
    <row r="3062" spans="2:9">
      <c r="B3062" s="53"/>
      <c r="C3062" s="11" t="s">
        <v>8</v>
      </c>
      <c r="D3062" s="12">
        <v>30</v>
      </c>
      <c r="E3062" s="12">
        <v>12</v>
      </c>
      <c r="F3062" s="12">
        <v>59</v>
      </c>
      <c r="G3062" s="12">
        <v>17</v>
      </c>
      <c r="H3062" s="2">
        <f>INDEX(foe_table!$A$2:$A$78,MATCH(IF(B3062=0,I3061,B3062),foe_table!$B$2:$B$78,0))</f>
        <v>0</v>
      </c>
      <c r="I3062" s="2" t="str">
        <f t="shared" si="47"/>
        <v>Society and Culture, nfd</v>
      </c>
    </row>
    <row r="3063" spans="2:9">
      <c r="B3063" s="53"/>
      <c r="C3063" s="11" t="s">
        <v>158</v>
      </c>
      <c r="D3063" s="12">
        <v>62</v>
      </c>
      <c r="E3063" s="12">
        <v>61</v>
      </c>
      <c r="F3063" s="12">
        <v>56</v>
      </c>
      <c r="G3063" s="12">
        <v>52</v>
      </c>
      <c r="H3063" s="2">
        <f>INDEX(foe_table!$A$2:$A$78,MATCH(IF(B3063=0,I3062,B3063),foe_table!$B$2:$B$78,0))</f>
        <v>0</v>
      </c>
      <c r="I3063" s="2" t="str">
        <f t="shared" si="47"/>
        <v>Society and Culture, nfd</v>
      </c>
    </row>
    <row r="3064" spans="2:9">
      <c r="B3064" s="53"/>
      <c r="C3064" s="11" t="s">
        <v>159</v>
      </c>
      <c r="D3064" s="12">
        <v>16</v>
      </c>
      <c r="E3064" s="12">
        <v>8</v>
      </c>
      <c r="F3064" s="12">
        <v>35</v>
      </c>
      <c r="G3064" s="12">
        <v>35</v>
      </c>
      <c r="H3064" s="2">
        <f>INDEX(foe_table!$A$2:$A$78,MATCH(IF(B3064=0,I3063,B3064),foe_table!$B$2:$B$78,0))</f>
        <v>0</v>
      </c>
      <c r="I3064" s="2" t="str">
        <f t="shared" si="47"/>
        <v>Society and Culture, nfd</v>
      </c>
    </row>
    <row r="3065" spans="2:9">
      <c r="B3065" s="53"/>
      <c r="C3065" s="11" t="s">
        <v>9</v>
      </c>
      <c r="D3065" s="12">
        <v>3</v>
      </c>
      <c r="E3065" s="12">
        <v>0</v>
      </c>
      <c r="F3065" s="12">
        <v>0</v>
      </c>
      <c r="G3065" s="12">
        <v>5</v>
      </c>
      <c r="H3065" s="2">
        <f>INDEX(foe_table!$A$2:$A$78,MATCH(IF(B3065=0,I3064,B3065),foe_table!$B$2:$B$78,0))</f>
        <v>0</v>
      </c>
      <c r="I3065" s="2" t="str">
        <f t="shared" si="47"/>
        <v>Society and Culture, nfd</v>
      </c>
    </row>
    <row r="3066" spans="2:9">
      <c r="B3066" s="53"/>
      <c r="C3066" s="11" t="s">
        <v>160</v>
      </c>
      <c r="D3066" s="12">
        <v>30</v>
      </c>
      <c r="E3066" s="12">
        <v>31</v>
      </c>
      <c r="F3066" s="12">
        <v>105</v>
      </c>
      <c r="G3066" s="12">
        <v>137</v>
      </c>
      <c r="H3066" s="2">
        <f>INDEX(foe_table!$A$2:$A$78,MATCH(IF(B3066=0,I3065,B3066),foe_table!$B$2:$B$78,0))</f>
        <v>0</v>
      </c>
      <c r="I3066" s="2" t="str">
        <f t="shared" si="47"/>
        <v>Society and Culture, nfd</v>
      </c>
    </row>
    <row r="3067" spans="2:9">
      <c r="B3067" s="53"/>
      <c r="C3067" s="11" t="s">
        <v>10</v>
      </c>
      <c r="D3067" s="12">
        <v>3</v>
      </c>
      <c r="E3067" s="12">
        <v>0</v>
      </c>
      <c r="F3067" s="12">
        <v>44</v>
      </c>
      <c r="G3067" s="12">
        <v>42</v>
      </c>
      <c r="H3067" s="2">
        <f>INDEX(foe_table!$A$2:$A$78,MATCH(IF(B3067=0,I3066,B3067),foe_table!$B$2:$B$78,0))</f>
        <v>0</v>
      </c>
      <c r="I3067" s="2" t="str">
        <f t="shared" si="47"/>
        <v>Society and Culture, nfd</v>
      </c>
    </row>
    <row r="3068" spans="2:9">
      <c r="B3068" s="53"/>
      <c r="C3068" s="11" t="s">
        <v>161</v>
      </c>
      <c r="D3068" s="12">
        <v>22</v>
      </c>
      <c r="E3068" s="12">
        <v>24</v>
      </c>
      <c r="F3068" s="12">
        <v>102</v>
      </c>
      <c r="G3068" s="12">
        <v>94</v>
      </c>
      <c r="H3068" s="2">
        <f>INDEX(foe_table!$A$2:$A$78,MATCH(IF(B3068=0,I3067,B3068),foe_table!$B$2:$B$78,0))</f>
        <v>0</v>
      </c>
      <c r="I3068" s="2" t="str">
        <f t="shared" si="47"/>
        <v>Society and Culture, nfd</v>
      </c>
    </row>
    <row r="3069" spans="2:9">
      <c r="B3069" s="53"/>
      <c r="C3069" s="11" t="s">
        <v>162</v>
      </c>
      <c r="D3069" s="12">
        <v>19</v>
      </c>
      <c r="E3069" s="12">
        <v>15</v>
      </c>
      <c r="F3069" s="12">
        <v>98</v>
      </c>
      <c r="G3069" s="12">
        <v>66</v>
      </c>
      <c r="H3069" s="2">
        <f>INDEX(foe_table!$A$2:$A$78,MATCH(IF(B3069=0,I3068,B3069),foe_table!$B$2:$B$78,0))</f>
        <v>0</v>
      </c>
      <c r="I3069" s="2" t="str">
        <f t="shared" si="47"/>
        <v>Society and Culture, nfd</v>
      </c>
    </row>
    <row r="3070" spans="2:9">
      <c r="B3070" s="53"/>
      <c r="C3070" s="11" t="s">
        <v>163</v>
      </c>
      <c r="D3070" s="12">
        <v>25</v>
      </c>
      <c r="E3070" s="12">
        <v>16</v>
      </c>
      <c r="F3070" s="12">
        <v>83</v>
      </c>
      <c r="G3070" s="12">
        <v>76</v>
      </c>
      <c r="H3070" s="2">
        <f>INDEX(foe_table!$A$2:$A$78,MATCH(IF(B3070=0,I3069,B3070),foe_table!$B$2:$B$78,0))</f>
        <v>0</v>
      </c>
      <c r="I3070" s="2" t="str">
        <f t="shared" si="47"/>
        <v>Society and Culture, nfd</v>
      </c>
    </row>
    <row r="3071" spans="2:9">
      <c r="B3071" s="53"/>
      <c r="C3071" s="11" t="s">
        <v>11</v>
      </c>
      <c r="D3071" s="12">
        <v>9</v>
      </c>
      <c r="E3071" s="12">
        <v>11</v>
      </c>
      <c r="F3071" s="12">
        <v>14</v>
      </c>
      <c r="G3071" s="12">
        <v>9</v>
      </c>
      <c r="H3071" s="2">
        <f>INDEX(foe_table!$A$2:$A$78,MATCH(IF(B3071=0,I3070,B3071),foe_table!$B$2:$B$78,0))</f>
        <v>0</v>
      </c>
      <c r="I3071" s="2" t="str">
        <f t="shared" si="47"/>
        <v>Society and Culture, nfd</v>
      </c>
    </row>
    <row r="3072" spans="2:9">
      <c r="B3072" s="53"/>
      <c r="C3072" s="11" t="s">
        <v>164</v>
      </c>
      <c r="D3072" s="12">
        <v>53</v>
      </c>
      <c r="E3072" s="12">
        <v>41</v>
      </c>
      <c r="F3072" s="12">
        <v>116</v>
      </c>
      <c r="G3072" s="12">
        <v>83</v>
      </c>
      <c r="H3072" s="2">
        <f>INDEX(foe_table!$A$2:$A$78,MATCH(IF(B3072=0,I3071,B3072),foe_table!$B$2:$B$78,0))</f>
        <v>0</v>
      </c>
      <c r="I3072" s="2" t="str">
        <f t="shared" si="47"/>
        <v>Society and Culture, nfd</v>
      </c>
    </row>
    <row r="3073" spans="2:9">
      <c r="B3073" s="53"/>
      <c r="C3073" s="11" t="s">
        <v>12</v>
      </c>
      <c r="D3073" s="12">
        <v>0</v>
      </c>
      <c r="E3073" s="12">
        <v>0</v>
      </c>
      <c r="F3073" s="12">
        <v>0</v>
      </c>
      <c r="G3073" s="12">
        <v>0</v>
      </c>
      <c r="H3073" s="2">
        <f>INDEX(foe_table!$A$2:$A$78,MATCH(IF(B3073=0,I3072,B3073),foe_table!$B$2:$B$78,0))</f>
        <v>0</v>
      </c>
      <c r="I3073" s="2" t="str">
        <f t="shared" si="47"/>
        <v>Society and Culture, nfd</v>
      </c>
    </row>
    <row r="3074" spans="2:9">
      <c r="B3074" s="53"/>
      <c r="C3074" s="11" t="s">
        <v>165</v>
      </c>
      <c r="D3074" s="12">
        <v>23</v>
      </c>
      <c r="E3074" s="12">
        <v>9</v>
      </c>
      <c r="F3074" s="12">
        <v>19</v>
      </c>
      <c r="G3074" s="12">
        <v>25</v>
      </c>
      <c r="H3074" s="2">
        <f>INDEX(foe_table!$A$2:$A$78,MATCH(IF(B3074=0,I3073,B3074),foe_table!$B$2:$B$78,0))</f>
        <v>0</v>
      </c>
      <c r="I3074" s="2" t="str">
        <f t="shared" si="47"/>
        <v>Society and Culture, nfd</v>
      </c>
    </row>
    <row r="3075" spans="2:9">
      <c r="B3075" s="53"/>
      <c r="C3075" s="11" t="s">
        <v>13</v>
      </c>
      <c r="D3075" s="12">
        <v>62</v>
      </c>
      <c r="E3075" s="12">
        <v>22</v>
      </c>
      <c r="F3075" s="12">
        <v>117</v>
      </c>
      <c r="G3075" s="12">
        <v>58</v>
      </c>
      <c r="H3075" s="2">
        <f>INDEX(foe_table!$A$2:$A$78,MATCH(IF(B3075=0,I3074,B3075),foe_table!$B$2:$B$78,0))</f>
        <v>0</v>
      </c>
      <c r="I3075" s="2" t="str">
        <f t="shared" si="47"/>
        <v>Society and Culture, nfd</v>
      </c>
    </row>
    <row r="3076" spans="2:9">
      <c r="B3076" s="53"/>
      <c r="C3076" s="11" t="s">
        <v>166</v>
      </c>
      <c r="D3076" s="12">
        <v>11</v>
      </c>
      <c r="E3076" s="12">
        <v>3</v>
      </c>
      <c r="F3076" s="12">
        <v>30</v>
      </c>
      <c r="G3076" s="12">
        <v>16</v>
      </c>
      <c r="H3076" s="2">
        <f>INDEX(foe_table!$A$2:$A$78,MATCH(IF(B3076=0,I3075,B3076),foe_table!$B$2:$B$78,0))</f>
        <v>0</v>
      </c>
      <c r="I3076" s="2" t="str">
        <f t="shared" si="47"/>
        <v>Society and Culture, nfd</v>
      </c>
    </row>
    <row r="3077" spans="2:9">
      <c r="B3077" s="53"/>
      <c r="C3077" s="11" t="s">
        <v>14</v>
      </c>
      <c r="D3077" s="12">
        <v>0</v>
      </c>
      <c r="E3077" s="12">
        <v>0</v>
      </c>
      <c r="F3077" s="12">
        <v>0</v>
      </c>
      <c r="G3077" s="12">
        <v>0</v>
      </c>
      <c r="H3077" s="2">
        <f>INDEX(foe_table!$A$2:$A$78,MATCH(IF(B3077=0,I3076,B3077),foe_table!$B$2:$B$78,0))</f>
        <v>0</v>
      </c>
      <c r="I3077" s="2" t="str">
        <f t="shared" si="47"/>
        <v>Society and Culture, nfd</v>
      </c>
    </row>
    <row r="3078" spans="2:9">
      <c r="B3078" s="53"/>
      <c r="C3078" s="11" t="s">
        <v>167</v>
      </c>
      <c r="D3078" s="12">
        <v>4</v>
      </c>
      <c r="E3078" s="12">
        <v>4</v>
      </c>
      <c r="F3078" s="12">
        <v>4</v>
      </c>
      <c r="G3078" s="12">
        <v>0</v>
      </c>
      <c r="H3078" s="2">
        <f>INDEX(foe_table!$A$2:$A$78,MATCH(IF(B3078=0,I3077,B3078),foe_table!$B$2:$B$78,0))</f>
        <v>0</v>
      </c>
      <c r="I3078" s="2" t="str">
        <f t="shared" si="47"/>
        <v>Society and Culture, nfd</v>
      </c>
    </row>
    <row r="3079" spans="2:9">
      <c r="B3079" s="53"/>
      <c r="C3079" s="11" t="s">
        <v>15</v>
      </c>
      <c r="D3079" s="12">
        <v>0</v>
      </c>
      <c r="E3079" s="12">
        <v>0</v>
      </c>
      <c r="F3079" s="12">
        <v>0</v>
      </c>
      <c r="G3079" s="12">
        <v>0</v>
      </c>
      <c r="H3079" s="2">
        <f>INDEX(foe_table!$A$2:$A$78,MATCH(IF(B3079=0,I3078,B3079),foe_table!$B$2:$B$78,0))</f>
        <v>0</v>
      </c>
      <c r="I3079" s="2" t="str">
        <f t="shared" si="47"/>
        <v>Society and Culture, nfd</v>
      </c>
    </row>
    <row r="3080" spans="2:9">
      <c r="B3080" s="53"/>
      <c r="C3080" s="11" t="s">
        <v>168</v>
      </c>
      <c r="D3080" s="12">
        <v>7</v>
      </c>
      <c r="E3080" s="12">
        <v>23</v>
      </c>
      <c r="F3080" s="12">
        <v>0</v>
      </c>
      <c r="G3080" s="12">
        <v>0</v>
      </c>
      <c r="H3080" s="2">
        <f>INDEX(foe_table!$A$2:$A$78,MATCH(IF(B3080=0,I3079,B3080),foe_table!$B$2:$B$78,0))</f>
        <v>0</v>
      </c>
      <c r="I3080" s="2" t="str">
        <f t="shared" si="47"/>
        <v>Society and Culture, nfd</v>
      </c>
    </row>
    <row r="3081" spans="2:9">
      <c r="B3081" s="53"/>
      <c r="C3081" s="11" t="s">
        <v>16</v>
      </c>
      <c r="D3081" s="12">
        <v>4</v>
      </c>
      <c r="E3081" s="12">
        <v>8</v>
      </c>
      <c r="F3081" s="12">
        <v>4</v>
      </c>
      <c r="G3081" s="12">
        <v>3</v>
      </c>
      <c r="H3081" s="2">
        <f>INDEX(foe_table!$A$2:$A$78,MATCH(IF(B3081=0,I3080,B3081),foe_table!$B$2:$B$78,0))</f>
        <v>0</v>
      </c>
      <c r="I3081" s="2" t="str">
        <f t="shared" si="47"/>
        <v>Society and Culture, nfd</v>
      </c>
    </row>
    <row r="3082" spans="2:9">
      <c r="B3082" s="53"/>
      <c r="C3082" s="11" t="s">
        <v>17</v>
      </c>
      <c r="D3082" s="12">
        <v>0</v>
      </c>
      <c r="E3082" s="12">
        <v>0</v>
      </c>
      <c r="F3082" s="12">
        <v>0</v>
      </c>
      <c r="G3082" s="12">
        <v>0</v>
      </c>
      <c r="H3082" s="2">
        <f>INDEX(foe_table!$A$2:$A$78,MATCH(IF(B3082=0,I3081,B3082),foe_table!$B$2:$B$78,0))</f>
        <v>0</v>
      </c>
      <c r="I3082" s="2" t="str">
        <f t="shared" si="47"/>
        <v>Society and Culture, nfd</v>
      </c>
    </row>
    <row r="3083" spans="2:9">
      <c r="B3083" s="53"/>
      <c r="C3083" s="11" t="s">
        <v>18</v>
      </c>
      <c r="D3083" s="12">
        <v>0</v>
      </c>
      <c r="E3083" s="12">
        <v>9</v>
      </c>
      <c r="F3083" s="12">
        <v>5</v>
      </c>
      <c r="G3083" s="12">
        <v>11</v>
      </c>
      <c r="H3083" s="2">
        <f>INDEX(foe_table!$A$2:$A$78,MATCH(IF(B3083=0,I3082,B3083),foe_table!$B$2:$B$78,0))</f>
        <v>0</v>
      </c>
      <c r="I3083" s="2" t="str">
        <f t="shared" si="47"/>
        <v>Society and Culture, nfd</v>
      </c>
    </row>
    <row r="3084" spans="2:9">
      <c r="B3084" s="53"/>
      <c r="C3084" s="11" t="s">
        <v>19</v>
      </c>
      <c r="D3084" s="12">
        <v>6</v>
      </c>
      <c r="E3084" s="12">
        <v>0</v>
      </c>
      <c r="F3084" s="12">
        <v>0</v>
      </c>
      <c r="G3084" s="12">
        <v>0</v>
      </c>
      <c r="H3084" s="2">
        <f>INDEX(foe_table!$A$2:$A$78,MATCH(IF(B3084=0,I3083,B3084),foe_table!$B$2:$B$78,0))</f>
        <v>0</v>
      </c>
      <c r="I3084" s="2" t="str">
        <f t="shared" si="47"/>
        <v>Society and Culture, nfd</v>
      </c>
    </row>
    <row r="3085" spans="2:9">
      <c r="B3085" s="53"/>
      <c r="C3085" s="11" t="s">
        <v>169</v>
      </c>
      <c r="D3085" s="12">
        <v>3</v>
      </c>
      <c r="E3085" s="12">
        <v>6</v>
      </c>
      <c r="F3085" s="12">
        <v>3</v>
      </c>
      <c r="G3085" s="12">
        <v>0</v>
      </c>
      <c r="H3085" s="2">
        <f>INDEX(foe_table!$A$2:$A$78,MATCH(IF(B3085=0,I3084,B3085),foe_table!$B$2:$B$78,0))</f>
        <v>0</v>
      </c>
      <c r="I3085" s="2" t="str">
        <f t="shared" si="47"/>
        <v>Society and Culture, nfd</v>
      </c>
    </row>
    <row r="3086" spans="2:9">
      <c r="B3086" s="53"/>
      <c r="C3086" s="11" t="s">
        <v>20</v>
      </c>
      <c r="D3086" s="12">
        <v>6</v>
      </c>
      <c r="E3086" s="12">
        <v>3</v>
      </c>
      <c r="F3086" s="12">
        <v>4</v>
      </c>
      <c r="G3086" s="12">
        <v>9</v>
      </c>
      <c r="H3086" s="2">
        <f>INDEX(foe_table!$A$2:$A$78,MATCH(IF(B3086=0,I3085,B3086),foe_table!$B$2:$B$78,0))</f>
        <v>0</v>
      </c>
      <c r="I3086" s="2" t="str">
        <f t="shared" si="47"/>
        <v>Society and Culture, nfd</v>
      </c>
    </row>
    <row r="3087" spans="2:9">
      <c r="B3087" s="53"/>
      <c r="C3087" s="11" t="s">
        <v>21</v>
      </c>
      <c r="D3087" s="12">
        <v>3</v>
      </c>
      <c r="E3087" s="12">
        <v>6</v>
      </c>
      <c r="F3087" s="12">
        <v>3</v>
      </c>
      <c r="G3087" s="12">
        <v>0</v>
      </c>
      <c r="H3087" s="2">
        <f>INDEX(foe_table!$A$2:$A$78,MATCH(IF(B3087=0,I3086,B3087),foe_table!$B$2:$B$78,0))</f>
        <v>0</v>
      </c>
      <c r="I3087" s="2" t="str">
        <f t="shared" si="47"/>
        <v>Society and Culture, nfd</v>
      </c>
    </row>
    <row r="3088" spans="2:9">
      <c r="B3088" s="53"/>
      <c r="C3088" s="11" t="s">
        <v>170</v>
      </c>
      <c r="D3088" s="12">
        <v>19</v>
      </c>
      <c r="E3088" s="12">
        <v>3</v>
      </c>
      <c r="F3088" s="12">
        <v>10</v>
      </c>
      <c r="G3088" s="12">
        <v>5</v>
      </c>
      <c r="H3088" s="2">
        <f>INDEX(foe_table!$A$2:$A$78,MATCH(IF(B3088=0,I3087,B3088),foe_table!$B$2:$B$78,0))</f>
        <v>0</v>
      </c>
      <c r="I3088" s="2" t="str">
        <f t="shared" si="47"/>
        <v>Society and Culture, nfd</v>
      </c>
    </row>
    <row r="3089" spans="2:9">
      <c r="B3089" s="53"/>
      <c r="C3089" s="11" t="s">
        <v>22</v>
      </c>
      <c r="D3089" s="12">
        <v>17</v>
      </c>
      <c r="E3089" s="12">
        <v>12</v>
      </c>
      <c r="F3089" s="12">
        <v>31</v>
      </c>
      <c r="G3089" s="12">
        <v>37</v>
      </c>
      <c r="H3089" s="2">
        <f>INDEX(foe_table!$A$2:$A$78,MATCH(IF(B3089=0,I3088,B3089),foe_table!$B$2:$B$78,0))</f>
        <v>0</v>
      </c>
      <c r="I3089" s="2" t="str">
        <f t="shared" si="47"/>
        <v>Society and Culture, nfd</v>
      </c>
    </row>
    <row r="3090" spans="2:9">
      <c r="B3090" s="53"/>
      <c r="C3090" s="11" t="s">
        <v>23</v>
      </c>
      <c r="D3090" s="12">
        <v>7</v>
      </c>
      <c r="E3090" s="12">
        <v>3</v>
      </c>
      <c r="F3090" s="12">
        <v>3</v>
      </c>
      <c r="G3090" s="12">
        <v>8</v>
      </c>
      <c r="H3090" s="2">
        <f>INDEX(foe_table!$A$2:$A$78,MATCH(IF(B3090=0,I3089,B3090),foe_table!$B$2:$B$78,0))</f>
        <v>0</v>
      </c>
      <c r="I3090" s="2" t="str">
        <f t="shared" ref="I3090:I3153" si="48">IF(B3090=0,I3089,B3090)</f>
        <v>Society and Culture, nfd</v>
      </c>
    </row>
    <row r="3091" spans="2:9">
      <c r="B3091" s="53"/>
      <c r="C3091" s="11" t="s">
        <v>24</v>
      </c>
      <c r="D3091" s="12">
        <v>133</v>
      </c>
      <c r="E3091" s="12">
        <v>91</v>
      </c>
      <c r="F3091" s="12">
        <v>355</v>
      </c>
      <c r="G3091" s="12">
        <v>454</v>
      </c>
      <c r="H3091" s="2">
        <f>INDEX(foe_table!$A$2:$A$78,MATCH(IF(B3091=0,I3090,B3091),foe_table!$B$2:$B$78,0))</f>
        <v>0</v>
      </c>
      <c r="I3091" s="2" t="str">
        <f t="shared" si="48"/>
        <v>Society and Culture, nfd</v>
      </c>
    </row>
    <row r="3092" spans="2:9">
      <c r="B3092" s="52" t="s">
        <v>98</v>
      </c>
      <c r="C3092" s="11" t="s">
        <v>0</v>
      </c>
      <c r="D3092" s="12">
        <v>0</v>
      </c>
      <c r="E3092" s="12">
        <v>3</v>
      </c>
      <c r="F3092" s="12">
        <v>6</v>
      </c>
      <c r="G3092" s="12">
        <v>8</v>
      </c>
      <c r="H3092" s="2" t="str">
        <f>INDEX(foe_table!$A$2:$A$78,MATCH(IF(B3092=0,I3091,B3092),foe_table!$B$2:$B$78,0))</f>
        <v>Humanities</v>
      </c>
      <c r="I3092" s="2" t="str">
        <f t="shared" si="48"/>
        <v>Political Science and Policy Studies</v>
      </c>
    </row>
    <row r="3093" spans="2:9">
      <c r="B3093" s="53"/>
      <c r="C3093" s="11" t="s">
        <v>1</v>
      </c>
      <c r="D3093" s="12">
        <v>4</v>
      </c>
      <c r="E3093" s="12">
        <v>26</v>
      </c>
      <c r="F3093" s="12">
        <v>6</v>
      </c>
      <c r="G3093" s="12">
        <v>7</v>
      </c>
      <c r="H3093" s="2" t="str">
        <f>INDEX(foe_table!$A$2:$A$78,MATCH(IF(B3093=0,I3092,B3093),foe_table!$B$2:$B$78,0))</f>
        <v>Humanities</v>
      </c>
      <c r="I3093" s="2" t="str">
        <f t="shared" si="48"/>
        <v>Political Science and Policy Studies</v>
      </c>
    </row>
    <row r="3094" spans="2:9">
      <c r="B3094" s="53"/>
      <c r="C3094" s="11" t="s">
        <v>2</v>
      </c>
      <c r="D3094" s="12">
        <v>0</v>
      </c>
      <c r="E3094" s="12">
        <v>0</v>
      </c>
      <c r="F3094" s="12">
        <v>0</v>
      </c>
      <c r="G3094" s="12">
        <v>0</v>
      </c>
      <c r="H3094" s="2" t="str">
        <f>INDEX(foe_table!$A$2:$A$78,MATCH(IF(B3094=0,I3093,B3094),foe_table!$B$2:$B$78,0))</f>
        <v>Humanities</v>
      </c>
      <c r="I3094" s="2" t="str">
        <f t="shared" si="48"/>
        <v>Political Science and Policy Studies</v>
      </c>
    </row>
    <row r="3095" spans="2:9">
      <c r="B3095" s="53"/>
      <c r="C3095" s="11" t="s">
        <v>142</v>
      </c>
      <c r="D3095" s="12">
        <v>67</v>
      </c>
      <c r="E3095" s="12">
        <v>91</v>
      </c>
      <c r="F3095" s="12">
        <v>86</v>
      </c>
      <c r="G3095" s="12">
        <v>108</v>
      </c>
      <c r="H3095" s="2" t="str">
        <f>INDEX(foe_table!$A$2:$A$78,MATCH(IF(B3095=0,I3094,B3095),foe_table!$B$2:$B$78,0))</f>
        <v>Humanities</v>
      </c>
      <c r="I3095" s="2" t="str">
        <f t="shared" si="48"/>
        <v>Political Science and Policy Studies</v>
      </c>
    </row>
    <row r="3096" spans="2:9">
      <c r="B3096" s="53"/>
      <c r="C3096" s="11" t="s">
        <v>143</v>
      </c>
      <c r="D3096" s="12">
        <v>31</v>
      </c>
      <c r="E3096" s="12">
        <v>31</v>
      </c>
      <c r="F3096" s="12">
        <v>26</v>
      </c>
      <c r="G3096" s="12">
        <v>29</v>
      </c>
      <c r="H3096" s="2" t="str">
        <f>INDEX(foe_table!$A$2:$A$78,MATCH(IF(B3096=0,I3095,B3096),foe_table!$B$2:$B$78,0))</f>
        <v>Humanities</v>
      </c>
      <c r="I3096" s="2" t="str">
        <f t="shared" si="48"/>
        <v>Political Science and Policy Studies</v>
      </c>
    </row>
    <row r="3097" spans="2:9">
      <c r="B3097" s="53"/>
      <c r="C3097" s="11" t="s">
        <v>3</v>
      </c>
      <c r="D3097" s="12">
        <v>16</v>
      </c>
      <c r="E3097" s="12">
        <v>17</v>
      </c>
      <c r="F3097" s="12">
        <v>25</v>
      </c>
      <c r="G3097" s="12">
        <v>22</v>
      </c>
      <c r="H3097" s="2" t="str">
        <f>INDEX(foe_table!$A$2:$A$78,MATCH(IF(B3097=0,I3096,B3097),foe_table!$B$2:$B$78,0))</f>
        <v>Humanities</v>
      </c>
      <c r="I3097" s="2" t="str">
        <f t="shared" si="48"/>
        <v>Political Science and Policy Studies</v>
      </c>
    </row>
    <row r="3098" spans="2:9">
      <c r="B3098" s="53"/>
      <c r="C3098" s="11" t="s">
        <v>144</v>
      </c>
      <c r="D3098" s="12">
        <v>15</v>
      </c>
      <c r="E3098" s="12">
        <v>10</v>
      </c>
      <c r="F3098" s="12">
        <v>12</v>
      </c>
      <c r="G3098" s="12">
        <v>15</v>
      </c>
      <c r="H3098" s="2" t="str">
        <f>INDEX(foe_table!$A$2:$A$78,MATCH(IF(B3098=0,I3097,B3098),foe_table!$B$2:$B$78,0))</f>
        <v>Humanities</v>
      </c>
      <c r="I3098" s="2" t="str">
        <f t="shared" si="48"/>
        <v>Political Science and Policy Studies</v>
      </c>
    </row>
    <row r="3099" spans="2:9">
      <c r="B3099" s="53"/>
      <c r="C3099" s="11" t="s">
        <v>145</v>
      </c>
      <c r="D3099" s="12">
        <v>176</v>
      </c>
      <c r="E3099" s="12">
        <v>149</v>
      </c>
      <c r="F3099" s="12">
        <v>217</v>
      </c>
      <c r="G3099" s="12">
        <v>154</v>
      </c>
      <c r="H3099" s="2" t="str">
        <f>INDEX(foe_table!$A$2:$A$78,MATCH(IF(B3099=0,I3098,B3099),foe_table!$B$2:$B$78,0))</f>
        <v>Humanities</v>
      </c>
      <c r="I3099" s="2" t="str">
        <f t="shared" si="48"/>
        <v>Political Science and Policy Studies</v>
      </c>
    </row>
    <row r="3100" spans="2:9">
      <c r="B3100" s="53"/>
      <c r="C3100" s="11" t="s">
        <v>146</v>
      </c>
      <c r="D3100" s="12">
        <v>12</v>
      </c>
      <c r="E3100" s="12">
        <v>10</v>
      </c>
      <c r="F3100" s="12">
        <v>4</v>
      </c>
      <c r="G3100" s="12">
        <v>0</v>
      </c>
      <c r="H3100" s="2" t="str">
        <f>INDEX(foe_table!$A$2:$A$78,MATCH(IF(B3100=0,I3099,B3100),foe_table!$B$2:$B$78,0))</f>
        <v>Humanities</v>
      </c>
      <c r="I3100" s="2" t="str">
        <f t="shared" si="48"/>
        <v>Political Science and Policy Studies</v>
      </c>
    </row>
    <row r="3101" spans="2:9">
      <c r="B3101" s="53"/>
      <c r="C3101" s="11" t="s">
        <v>147</v>
      </c>
      <c r="D3101" s="12">
        <v>24</v>
      </c>
      <c r="E3101" s="12">
        <v>17</v>
      </c>
      <c r="F3101" s="12">
        <v>36</v>
      </c>
      <c r="G3101" s="12">
        <v>13</v>
      </c>
      <c r="H3101" s="2" t="str">
        <f>INDEX(foe_table!$A$2:$A$78,MATCH(IF(B3101=0,I3100,B3101),foe_table!$B$2:$B$78,0))</f>
        <v>Humanities</v>
      </c>
      <c r="I3101" s="2" t="str">
        <f t="shared" si="48"/>
        <v>Political Science and Policy Studies</v>
      </c>
    </row>
    <row r="3102" spans="2:9">
      <c r="B3102" s="53"/>
      <c r="C3102" s="11" t="s">
        <v>148</v>
      </c>
      <c r="D3102" s="12">
        <v>0</v>
      </c>
      <c r="E3102" s="12">
        <v>4</v>
      </c>
      <c r="F3102" s="12">
        <v>5</v>
      </c>
      <c r="G3102" s="12">
        <v>0</v>
      </c>
      <c r="H3102" s="2" t="str">
        <f>INDEX(foe_table!$A$2:$A$78,MATCH(IF(B3102=0,I3101,B3102),foe_table!$B$2:$B$78,0))</f>
        <v>Humanities</v>
      </c>
      <c r="I3102" s="2" t="str">
        <f t="shared" si="48"/>
        <v>Political Science and Policy Studies</v>
      </c>
    </row>
    <row r="3103" spans="2:9">
      <c r="B3103" s="53"/>
      <c r="C3103" s="11" t="s">
        <v>149</v>
      </c>
      <c r="D3103" s="12">
        <v>6</v>
      </c>
      <c r="E3103" s="12">
        <v>16</v>
      </c>
      <c r="F3103" s="12">
        <v>7</v>
      </c>
      <c r="G3103" s="12">
        <v>4</v>
      </c>
      <c r="H3103" s="2" t="str">
        <f>INDEX(foe_table!$A$2:$A$78,MATCH(IF(B3103=0,I3102,B3103),foe_table!$B$2:$B$78,0))</f>
        <v>Humanities</v>
      </c>
      <c r="I3103" s="2" t="str">
        <f t="shared" si="48"/>
        <v>Political Science and Policy Studies</v>
      </c>
    </row>
    <row r="3104" spans="2:9">
      <c r="B3104" s="53"/>
      <c r="C3104" s="11" t="s">
        <v>150</v>
      </c>
      <c r="D3104" s="12">
        <v>14</v>
      </c>
      <c r="E3104" s="12">
        <v>10</v>
      </c>
      <c r="F3104" s="12">
        <v>17</v>
      </c>
      <c r="G3104" s="12">
        <v>19</v>
      </c>
      <c r="H3104" s="2" t="str">
        <f>INDEX(foe_table!$A$2:$A$78,MATCH(IF(B3104=0,I3103,B3104),foe_table!$B$2:$B$78,0))</f>
        <v>Humanities</v>
      </c>
      <c r="I3104" s="2" t="str">
        <f t="shared" si="48"/>
        <v>Political Science and Policy Studies</v>
      </c>
    </row>
    <row r="3105" spans="2:9">
      <c r="B3105" s="53"/>
      <c r="C3105" s="11" t="s">
        <v>4</v>
      </c>
      <c r="D3105" s="12">
        <v>0</v>
      </c>
      <c r="E3105" s="12">
        <v>0</v>
      </c>
      <c r="F3105" s="12">
        <v>0</v>
      </c>
      <c r="G3105" s="12">
        <v>0</v>
      </c>
      <c r="H3105" s="2" t="str">
        <f>INDEX(foe_table!$A$2:$A$78,MATCH(IF(B3105=0,I3104,B3105),foe_table!$B$2:$B$78,0))</f>
        <v>Humanities</v>
      </c>
      <c r="I3105" s="2" t="str">
        <f t="shared" si="48"/>
        <v>Political Science and Policy Studies</v>
      </c>
    </row>
    <row r="3106" spans="2:9">
      <c r="B3106" s="53"/>
      <c r="C3106" s="11" t="s">
        <v>151</v>
      </c>
      <c r="D3106" s="12">
        <v>10</v>
      </c>
      <c r="E3106" s="12">
        <v>7</v>
      </c>
      <c r="F3106" s="12">
        <v>8</v>
      </c>
      <c r="G3106" s="12">
        <v>4</v>
      </c>
      <c r="H3106" s="2" t="str">
        <f>INDEX(foe_table!$A$2:$A$78,MATCH(IF(B3106=0,I3105,B3106),foe_table!$B$2:$B$78,0))</f>
        <v>Humanities</v>
      </c>
      <c r="I3106" s="2" t="str">
        <f t="shared" si="48"/>
        <v>Political Science and Policy Studies</v>
      </c>
    </row>
    <row r="3107" spans="2:9">
      <c r="B3107" s="53"/>
      <c r="C3107" s="11" t="s">
        <v>152</v>
      </c>
      <c r="D3107" s="12">
        <v>0</v>
      </c>
      <c r="E3107" s="12">
        <v>0</v>
      </c>
      <c r="F3107" s="12">
        <v>0</v>
      </c>
      <c r="G3107" s="12">
        <v>0</v>
      </c>
      <c r="H3107" s="2" t="str">
        <f>INDEX(foe_table!$A$2:$A$78,MATCH(IF(B3107=0,I3106,B3107),foe_table!$B$2:$B$78,0))</f>
        <v>Humanities</v>
      </c>
      <c r="I3107" s="2" t="str">
        <f t="shared" si="48"/>
        <v>Political Science and Policy Studies</v>
      </c>
    </row>
    <row r="3108" spans="2:9">
      <c r="B3108" s="53"/>
      <c r="C3108" s="11" t="s">
        <v>153</v>
      </c>
      <c r="D3108" s="12">
        <v>0</v>
      </c>
      <c r="E3108" s="12">
        <v>4</v>
      </c>
      <c r="F3108" s="12">
        <v>0</v>
      </c>
      <c r="G3108" s="12">
        <v>0</v>
      </c>
      <c r="H3108" s="2" t="str">
        <f>INDEX(foe_table!$A$2:$A$78,MATCH(IF(B3108=0,I3107,B3108),foe_table!$B$2:$B$78,0))</f>
        <v>Humanities</v>
      </c>
      <c r="I3108" s="2" t="str">
        <f t="shared" si="48"/>
        <v>Political Science and Policy Studies</v>
      </c>
    </row>
    <row r="3109" spans="2:9">
      <c r="B3109" s="53"/>
      <c r="C3109" s="11" t="s">
        <v>154</v>
      </c>
      <c r="D3109" s="12">
        <v>4</v>
      </c>
      <c r="E3109" s="12">
        <v>0</v>
      </c>
      <c r="F3109" s="12">
        <v>3</v>
      </c>
      <c r="G3109" s="12">
        <v>0</v>
      </c>
      <c r="H3109" s="2" t="str">
        <f>INDEX(foe_table!$A$2:$A$78,MATCH(IF(B3109=0,I3108,B3109),foe_table!$B$2:$B$78,0))</f>
        <v>Humanities</v>
      </c>
      <c r="I3109" s="2" t="str">
        <f t="shared" si="48"/>
        <v>Political Science and Policy Studies</v>
      </c>
    </row>
    <row r="3110" spans="2:9">
      <c r="B3110" s="53"/>
      <c r="C3110" s="11" t="s">
        <v>5</v>
      </c>
      <c r="D3110" s="12">
        <v>0</v>
      </c>
      <c r="E3110" s="12">
        <v>0</v>
      </c>
      <c r="F3110" s="12">
        <v>0</v>
      </c>
      <c r="G3110" s="12">
        <v>0</v>
      </c>
      <c r="H3110" s="2" t="str">
        <f>INDEX(foe_table!$A$2:$A$78,MATCH(IF(B3110=0,I3109,B3110),foe_table!$B$2:$B$78,0))</f>
        <v>Humanities</v>
      </c>
      <c r="I3110" s="2" t="str">
        <f t="shared" si="48"/>
        <v>Political Science and Policy Studies</v>
      </c>
    </row>
    <row r="3111" spans="2:9">
      <c r="B3111" s="53"/>
      <c r="C3111" s="11" t="s">
        <v>155</v>
      </c>
      <c r="D3111" s="12">
        <v>5</v>
      </c>
      <c r="E3111" s="12">
        <v>6</v>
      </c>
      <c r="F3111" s="12">
        <v>0</v>
      </c>
      <c r="G3111" s="12">
        <v>3</v>
      </c>
      <c r="H3111" s="2" t="str">
        <f>INDEX(foe_table!$A$2:$A$78,MATCH(IF(B3111=0,I3110,B3111),foe_table!$B$2:$B$78,0))</f>
        <v>Humanities</v>
      </c>
      <c r="I3111" s="2" t="str">
        <f t="shared" si="48"/>
        <v>Political Science and Policy Studies</v>
      </c>
    </row>
    <row r="3112" spans="2:9">
      <c r="B3112" s="53"/>
      <c r="C3112" s="11" t="s">
        <v>156</v>
      </c>
      <c r="D3112" s="12">
        <v>3</v>
      </c>
      <c r="E3112" s="12">
        <v>0</v>
      </c>
      <c r="F3112" s="12">
        <v>0</v>
      </c>
      <c r="G3112" s="12">
        <v>4</v>
      </c>
      <c r="H3112" s="2" t="str">
        <f>INDEX(foe_table!$A$2:$A$78,MATCH(IF(B3112=0,I3111,B3112),foe_table!$B$2:$B$78,0))</f>
        <v>Humanities</v>
      </c>
      <c r="I3112" s="2" t="str">
        <f t="shared" si="48"/>
        <v>Political Science and Policy Studies</v>
      </c>
    </row>
    <row r="3113" spans="2:9">
      <c r="B3113" s="53"/>
      <c r="C3113" s="11" t="s">
        <v>6</v>
      </c>
      <c r="D3113" s="12">
        <v>0</v>
      </c>
      <c r="E3113" s="12">
        <v>0</v>
      </c>
      <c r="F3113" s="12">
        <v>0</v>
      </c>
      <c r="G3113" s="12">
        <v>0</v>
      </c>
      <c r="H3113" s="2" t="str">
        <f>INDEX(foe_table!$A$2:$A$78,MATCH(IF(B3113=0,I3112,B3113),foe_table!$B$2:$B$78,0))</f>
        <v>Humanities</v>
      </c>
      <c r="I3113" s="2" t="str">
        <f t="shared" si="48"/>
        <v>Political Science and Policy Studies</v>
      </c>
    </row>
    <row r="3114" spans="2:9">
      <c r="B3114" s="53"/>
      <c r="C3114" s="11" t="s">
        <v>7</v>
      </c>
      <c r="D3114" s="12">
        <v>11</v>
      </c>
      <c r="E3114" s="12">
        <v>11</v>
      </c>
      <c r="F3114" s="12">
        <v>9</v>
      </c>
      <c r="G3114" s="12">
        <v>18</v>
      </c>
      <c r="H3114" s="2" t="str">
        <f>INDEX(foe_table!$A$2:$A$78,MATCH(IF(B3114=0,I3113,B3114),foe_table!$B$2:$B$78,0))</f>
        <v>Humanities</v>
      </c>
      <c r="I3114" s="2" t="str">
        <f t="shared" si="48"/>
        <v>Political Science and Policy Studies</v>
      </c>
    </row>
    <row r="3115" spans="2:9">
      <c r="B3115" s="53"/>
      <c r="C3115" s="11" t="s">
        <v>157</v>
      </c>
      <c r="D3115" s="12">
        <v>3</v>
      </c>
      <c r="E3115" s="12">
        <v>3</v>
      </c>
      <c r="F3115" s="12">
        <v>12</v>
      </c>
      <c r="G3115" s="12">
        <v>11</v>
      </c>
      <c r="H3115" s="2" t="str">
        <f>INDEX(foe_table!$A$2:$A$78,MATCH(IF(B3115=0,I3114,B3115),foe_table!$B$2:$B$78,0))</f>
        <v>Humanities</v>
      </c>
      <c r="I3115" s="2" t="str">
        <f t="shared" si="48"/>
        <v>Political Science and Policy Studies</v>
      </c>
    </row>
    <row r="3116" spans="2:9">
      <c r="B3116" s="53"/>
      <c r="C3116" s="11" t="s">
        <v>8</v>
      </c>
      <c r="D3116" s="12">
        <v>29</v>
      </c>
      <c r="E3116" s="12">
        <v>12</v>
      </c>
      <c r="F3116" s="12">
        <v>24</v>
      </c>
      <c r="G3116" s="12">
        <v>6</v>
      </c>
      <c r="H3116" s="2" t="str">
        <f>INDEX(foe_table!$A$2:$A$78,MATCH(IF(B3116=0,I3115,B3116),foe_table!$B$2:$B$78,0))</f>
        <v>Humanities</v>
      </c>
      <c r="I3116" s="2" t="str">
        <f t="shared" si="48"/>
        <v>Political Science and Policy Studies</v>
      </c>
    </row>
    <row r="3117" spans="2:9">
      <c r="B3117" s="53"/>
      <c r="C3117" s="11" t="s">
        <v>158</v>
      </c>
      <c r="D3117" s="12">
        <v>43</v>
      </c>
      <c r="E3117" s="12">
        <v>30</v>
      </c>
      <c r="F3117" s="12">
        <v>7</v>
      </c>
      <c r="G3117" s="12">
        <v>17</v>
      </c>
      <c r="H3117" s="2" t="str">
        <f>INDEX(foe_table!$A$2:$A$78,MATCH(IF(B3117=0,I3116,B3117),foe_table!$B$2:$B$78,0))</f>
        <v>Humanities</v>
      </c>
      <c r="I3117" s="2" t="str">
        <f t="shared" si="48"/>
        <v>Political Science and Policy Studies</v>
      </c>
    </row>
    <row r="3118" spans="2:9">
      <c r="B3118" s="53"/>
      <c r="C3118" s="11" t="s">
        <v>159</v>
      </c>
      <c r="D3118" s="12">
        <v>18</v>
      </c>
      <c r="E3118" s="12">
        <v>10</v>
      </c>
      <c r="F3118" s="12">
        <v>12</v>
      </c>
      <c r="G3118" s="12">
        <v>8</v>
      </c>
      <c r="H3118" s="2" t="str">
        <f>INDEX(foe_table!$A$2:$A$78,MATCH(IF(B3118=0,I3117,B3118),foe_table!$B$2:$B$78,0))</f>
        <v>Humanities</v>
      </c>
      <c r="I3118" s="2" t="str">
        <f t="shared" si="48"/>
        <v>Political Science and Policy Studies</v>
      </c>
    </row>
    <row r="3119" spans="2:9">
      <c r="B3119" s="53"/>
      <c r="C3119" s="11" t="s">
        <v>9</v>
      </c>
      <c r="D3119" s="12">
        <v>0</v>
      </c>
      <c r="E3119" s="12">
        <v>0</v>
      </c>
      <c r="F3119" s="12">
        <v>0</v>
      </c>
      <c r="G3119" s="12">
        <v>0</v>
      </c>
      <c r="H3119" s="2" t="str">
        <f>INDEX(foe_table!$A$2:$A$78,MATCH(IF(B3119=0,I3118,B3119),foe_table!$B$2:$B$78,0))</f>
        <v>Humanities</v>
      </c>
      <c r="I3119" s="2" t="str">
        <f t="shared" si="48"/>
        <v>Political Science and Policy Studies</v>
      </c>
    </row>
    <row r="3120" spans="2:9">
      <c r="B3120" s="53"/>
      <c r="C3120" s="11" t="s">
        <v>160</v>
      </c>
      <c r="D3120" s="12">
        <v>22</v>
      </c>
      <c r="E3120" s="12">
        <v>33</v>
      </c>
      <c r="F3120" s="12">
        <v>73</v>
      </c>
      <c r="G3120" s="12">
        <v>75</v>
      </c>
      <c r="H3120" s="2" t="str">
        <f>INDEX(foe_table!$A$2:$A$78,MATCH(IF(B3120=0,I3119,B3120),foe_table!$B$2:$B$78,0))</f>
        <v>Humanities</v>
      </c>
      <c r="I3120" s="2" t="str">
        <f t="shared" si="48"/>
        <v>Political Science and Policy Studies</v>
      </c>
    </row>
    <row r="3121" spans="2:9">
      <c r="B3121" s="53"/>
      <c r="C3121" s="11" t="s">
        <v>10</v>
      </c>
      <c r="D3121" s="12">
        <v>4</v>
      </c>
      <c r="E3121" s="12">
        <v>0</v>
      </c>
      <c r="F3121" s="12">
        <v>17</v>
      </c>
      <c r="G3121" s="12">
        <v>11</v>
      </c>
      <c r="H3121" s="2" t="str">
        <f>INDEX(foe_table!$A$2:$A$78,MATCH(IF(B3121=0,I3120,B3121),foe_table!$B$2:$B$78,0))</f>
        <v>Humanities</v>
      </c>
      <c r="I3121" s="2" t="str">
        <f t="shared" si="48"/>
        <v>Political Science and Policy Studies</v>
      </c>
    </row>
    <row r="3122" spans="2:9">
      <c r="B3122" s="53"/>
      <c r="C3122" s="11" t="s">
        <v>161</v>
      </c>
      <c r="D3122" s="12">
        <v>41</v>
      </c>
      <c r="E3122" s="12">
        <v>25</v>
      </c>
      <c r="F3122" s="12">
        <v>64</v>
      </c>
      <c r="G3122" s="12">
        <v>31</v>
      </c>
      <c r="H3122" s="2" t="str">
        <f>INDEX(foe_table!$A$2:$A$78,MATCH(IF(B3122=0,I3121,B3122),foe_table!$B$2:$B$78,0))</f>
        <v>Humanities</v>
      </c>
      <c r="I3122" s="2" t="str">
        <f t="shared" si="48"/>
        <v>Political Science and Policy Studies</v>
      </c>
    </row>
    <row r="3123" spans="2:9">
      <c r="B3123" s="53"/>
      <c r="C3123" s="11" t="s">
        <v>162</v>
      </c>
      <c r="D3123" s="12">
        <v>22</v>
      </c>
      <c r="E3123" s="12">
        <v>10</v>
      </c>
      <c r="F3123" s="12">
        <v>47</v>
      </c>
      <c r="G3123" s="12">
        <v>22</v>
      </c>
      <c r="H3123" s="2" t="str">
        <f>INDEX(foe_table!$A$2:$A$78,MATCH(IF(B3123=0,I3122,B3123),foe_table!$B$2:$B$78,0))</f>
        <v>Humanities</v>
      </c>
      <c r="I3123" s="2" t="str">
        <f t="shared" si="48"/>
        <v>Political Science and Policy Studies</v>
      </c>
    </row>
    <row r="3124" spans="2:9">
      <c r="B3124" s="53"/>
      <c r="C3124" s="11" t="s">
        <v>163</v>
      </c>
      <c r="D3124" s="12">
        <v>17</v>
      </c>
      <c r="E3124" s="12">
        <v>12</v>
      </c>
      <c r="F3124" s="12">
        <v>21</v>
      </c>
      <c r="G3124" s="12">
        <v>28</v>
      </c>
      <c r="H3124" s="2" t="str">
        <f>INDEX(foe_table!$A$2:$A$78,MATCH(IF(B3124=0,I3123,B3124),foe_table!$B$2:$B$78,0))</f>
        <v>Humanities</v>
      </c>
      <c r="I3124" s="2" t="str">
        <f t="shared" si="48"/>
        <v>Political Science and Policy Studies</v>
      </c>
    </row>
    <row r="3125" spans="2:9">
      <c r="B3125" s="53"/>
      <c r="C3125" s="11" t="s">
        <v>11</v>
      </c>
      <c r="D3125" s="12">
        <v>9</v>
      </c>
      <c r="E3125" s="12">
        <v>9</v>
      </c>
      <c r="F3125" s="12">
        <v>7</v>
      </c>
      <c r="G3125" s="12">
        <v>0</v>
      </c>
      <c r="H3125" s="2" t="str">
        <f>INDEX(foe_table!$A$2:$A$78,MATCH(IF(B3125=0,I3124,B3125),foe_table!$B$2:$B$78,0))</f>
        <v>Humanities</v>
      </c>
      <c r="I3125" s="2" t="str">
        <f t="shared" si="48"/>
        <v>Political Science and Policy Studies</v>
      </c>
    </row>
    <row r="3126" spans="2:9">
      <c r="B3126" s="53"/>
      <c r="C3126" s="11" t="s">
        <v>164</v>
      </c>
      <c r="D3126" s="12">
        <v>40</v>
      </c>
      <c r="E3126" s="12">
        <v>19</v>
      </c>
      <c r="F3126" s="12">
        <v>49</v>
      </c>
      <c r="G3126" s="12">
        <v>26</v>
      </c>
      <c r="H3126" s="2" t="str">
        <f>INDEX(foe_table!$A$2:$A$78,MATCH(IF(B3126=0,I3125,B3126),foe_table!$B$2:$B$78,0))</f>
        <v>Humanities</v>
      </c>
      <c r="I3126" s="2" t="str">
        <f t="shared" si="48"/>
        <v>Political Science and Policy Studies</v>
      </c>
    </row>
    <row r="3127" spans="2:9">
      <c r="B3127" s="53"/>
      <c r="C3127" s="11" t="s">
        <v>12</v>
      </c>
      <c r="D3127" s="12">
        <v>0</v>
      </c>
      <c r="E3127" s="12">
        <v>0</v>
      </c>
      <c r="F3127" s="12">
        <v>0</v>
      </c>
      <c r="G3127" s="12">
        <v>0</v>
      </c>
      <c r="H3127" s="2" t="str">
        <f>INDEX(foe_table!$A$2:$A$78,MATCH(IF(B3127=0,I3126,B3127),foe_table!$B$2:$B$78,0))</f>
        <v>Humanities</v>
      </c>
      <c r="I3127" s="2" t="str">
        <f t="shared" si="48"/>
        <v>Political Science and Policy Studies</v>
      </c>
    </row>
    <row r="3128" spans="2:9">
      <c r="B3128" s="53"/>
      <c r="C3128" s="11" t="s">
        <v>165</v>
      </c>
      <c r="D3128" s="12">
        <v>8</v>
      </c>
      <c r="E3128" s="12">
        <v>9</v>
      </c>
      <c r="F3128" s="12">
        <v>12</v>
      </c>
      <c r="G3128" s="12">
        <v>16</v>
      </c>
      <c r="H3128" s="2" t="str">
        <f>INDEX(foe_table!$A$2:$A$78,MATCH(IF(B3128=0,I3127,B3128),foe_table!$B$2:$B$78,0))</f>
        <v>Humanities</v>
      </c>
      <c r="I3128" s="2" t="str">
        <f t="shared" si="48"/>
        <v>Political Science and Policy Studies</v>
      </c>
    </row>
    <row r="3129" spans="2:9">
      <c r="B3129" s="53"/>
      <c r="C3129" s="11" t="s">
        <v>13</v>
      </c>
      <c r="D3129" s="12">
        <v>31</v>
      </c>
      <c r="E3129" s="12">
        <v>13</v>
      </c>
      <c r="F3129" s="12">
        <v>41</v>
      </c>
      <c r="G3129" s="12">
        <v>9</v>
      </c>
      <c r="H3129" s="2" t="str">
        <f>INDEX(foe_table!$A$2:$A$78,MATCH(IF(B3129=0,I3128,B3129),foe_table!$B$2:$B$78,0))</f>
        <v>Humanities</v>
      </c>
      <c r="I3129" s="2" t="str">
        <f t="shared" si="48"/>
        <v>Political Science and Policy Studies</v>
      </c>
    </row>
    <row r="3130" spans="2:9">
      <c r="B3130" s="53"/>
      <c r="C3130" s="11" t="s">
        <v>166</v>
      </c>
      <c r="D3130" s="12">
        <v>7</v>
      </c>
      <c r="E3130" s="12">
        <v>3</v>
      </c>
      <c r="F3130" s="12">
        <v>7</v>
      </c>
      <c r="G3130" s="12">
        <v>3</v>
      </c>
      <c r="H3130" s="2" t="str">
        <f>INDEX(foe_table!$A$2:$A$78,MATCH(IF(B3130=0,I3129,B3130),foe_table!$B$2:$B$78,0))</f>
        <v>Humanities</v>
      </c>
      <c r="I3130" s="2" t="str">
        <f t="shared" si="48"/>
        <v>Political Science and Policy Studies</v>
      </c>
    </row>
    <row r="3131" spans="2:9">
      <c r="B3131" s="53"/>
      <c r="C3131" s="11" t="s">
        <v>14</v>
      </c>
      <c r="D3131" s="12">
        <v>0</v>
      </c>
      <c r="E3131" s="12">
        <v>0</v>
      </c>
      <c r="F3131" s="12">
        <v>0</v>
      </c>
      <c r="G3131" s="12">
        <v>0</v>
      </c>
      <c r="H3131" s="2" t="str">
        <f>INDEX(foe_table!$A$2:$A$78,MATCH(IF(B3131=0,I3130,B3131),foe_table!$B$2:$B$78,0))</f>
        <v>Humanities</v>
      </c>
      <c r="I3131" s="2" t="str">
        <f t="shared" si="48"/>
        <v>Political Science and Policy Studies</v>
      </c>
    </row>
    <row r="3132" spans="2:9">
      <c r="B3132" s="53"/>
      <c r="C3132" s="11" t="s">
        <v>167</v>
      </c>
      <c r="D3132" s="12">
        <v>3</v>
      </c>
      <c r="E3132" s="12">
        <v>0</v>
      </c>
      <c r="F3132" s="12">
        <v>0</v>
      </c>
      <c r="G3132" s="12">
        <v>0</v>
      </c>
      <c r="H3132" s="2" t="str">
        <f>INDEX(foe_table!$A$2:$A$78,MATCH(IF(B3132=0,I3131,B3132),foe_table!$B$2:$B$78,0))</f>
        <v>Humanities</v>
      </c>
      <c r="I3132" s="2" t="str">
        <f t="shared" si="48"/>
        <v>Political Science and Policy Studies</v>
      </c>
    </row>
    <row r="3133" spans="2:9">
      <c r="B3133" s="53"/>
      <c r="C3133" s="11" t="s">
        <v>15</v>
      </c>
      <c r="D3133" s="12">
        <v>0</v>
      </c>
      <c r="E3133" s="12">
        <v>0</v>
      </c>
      <c r="F3133" s="12">
        <v>0</v>
      </c>
      <c r="G3133" s="12">
        <v>0</v>
      </c>
      <c r="H3133" s="2" t="str">
        <f>INDEX(foe_table!$A$2:$A$78,MATCH(IF(B3133=0,I3132,B3133),foe_table!$B$2:$B$78,0))</f>
        <v>Humanities</v>
      </c>
      <c r="I3133" s="2" t="str">
        <f t="shared" si="48"/>
        <v>Political Science and Policy Studies</v>
      </c>
    </row>
    <row r="3134" spans="2:9">
      <c r="B3134" s="53"/>
      <c r="C3134" s="11" t="s">
        <v>168</v>
      </c>
      <c r="D3134" s="12">
        <v>4</v>
      </c>
      <c r="E3134" s="12">
        <v>7</v>
      </c>
      <c r="F3134" s="12">
        <v>0</v>
      </c>
      <c r="G3134" s="12">
        <v>5</v>
      </c>
      <c r="H3134" s="2" t="str">
        <f>INDEX(foe_table!$A$2:$A$78,MATCH(IF(B3134=0,I3133,B3134),foe_table!$B$2:$B$78,0))</f>
        <v>Humanities</v>
      </c>
      <c r="I3134" s="2" t="str">
        <f t="shared" si="48"/>
        <v>Political Science and Policy Studies</v>
      </c>
    </row>
    <row r="3135" spans="2:9">
      <c r="B3135" s="53"/>
      <c r="C3135" s="11" t="s">
        <v>16</v>
      </c>
      <c r="D3135" s="12">
        <v>5</v>
      </c>
      <c r="E3135" s="12">
        <v>3</v>
      </c>
      <c r="F3135" s="12">
        <v>0</v>
      </c>
      <c r="G3135" s="12">
        <v>0</v>
      </c>
      <c r="H3135" s="2" t="str">
        <f>INDEX(foe_table!$A$2:$A$78,MATCH(IF(B3135=0,I3134,B3135),foe_table!$B$2:$B$78,0))</f>
        <v>Humanities</v>
      </c>
      <c r="I3135" s="2" t="str">
        <f t="shared" si="48"/>
        <v>Political Science and Policy Studies</v>
      </c>
    </row>
    <row r="3136" spans="2:9">
      <c r="B3136" s="53"/>
      <c r="C3136" s="11" t="s">
        <v>17</v>
      </c>
      <c r="D3136" s="12">
        <v>3</v>
      </c>
      <c r="E3136" s="12">
        <v>0</v>
      </c>
      <c r="F3136" s="12">
        <v>0</v>
      </c>
      <c r="G3136" s="12">
        <v>0</v>
      </c>
      <c r="H3136" s="2" t="str">
        <f>INDEX(foe_table!$A$2:$A$78,MATCH(IF(B3136=0,I3135,B3136),foe_table!$B$2:$B$78,0))</f>
        <v>Humanities</v>
      </c>
      <c r="I3136" s="2" t="str">
        <f t="shared" si="48"/>
        <v>Political Science and Policy Studies</v>
      </c>
    </row>
    <row r="3137" spans="2:9">
      <c r="B3137" s="53"/>
      <c r="C3137" s="11" t="s">
        <v>18</v>
      </c>
      <c r="D3137" s="12">
        <v>5</v>
      </c>
      <c r="E3137" s="12">
        <v>3</v>
      </c>
      <c r="F3137" s="12">
        <v>0</v>
      </c>
      <c r="G3137" s="12">
        <v>3</v>
      </c>
      <c r="H3137" s="2" t="str">
        <f>INDEX(foe_table!$A$2:$A$78,MATCH(IF(B3137=0,I3136,B3137),foe_table!$B$2:$B$78,0))</f>
        <v>Humanities</v>
      </c>
      <c r="I3137" s="2" t="str">
        <f t="shared" si="48"/>
        <v>Political Science and Policy Studies</v>
      </c>
    </row>
    <row r="3138" spans="2:9">
      <c r="B3138" s="53"/>
      <c r="C3138" s="11" t="s">
        <v>19</v>
      </c>
      <c r="D3138" s="12">
        <v>6</v>
      </c>
      <c r="E3138" s="12">
        <v>0</v>
      </c>
      <c r="F3138" s="12">
        <v>0</v>
      </c>
      <c r="G3138" s="12">
        <v>0</v>
      </c>
      <c r="H3138" s="2" t="str">
        <f>INDEX(foe_table!$A$2:$A$78,MATCH(IF(B3138=0,I3137,B3138),foe_table!$B$2:$B$78,0))</f>
        <v>Humanities</v>
      </c>
      <c r="I3138" s="2" t="str">
        <f t="shared" si="48"/>
        <v>Political Science and Policy Studies</v>
      </c>
    </row>
    <row r="3139" spans="2:9">
      <c r="B3139" s="53"/>
      <c r="C3139" s="11" t="s">
        <v>169</v>
      </c>
      <c r="D3139" s="12">
        <v>0</v>
      </c>
      <c r="E3139" s="12">
        <v>6</v>
      </c>
      <c r="F3139" s="12">
        <v>0</v>
      </c>
      <c r="G3139" s="12">
        <v>4</v>
      </c>
      <c r="H3139" s="2" t="str">
        <f>INDEX(foe_table!$A$2:$A$78,MATCH(IF(B3139=0,I3138,B3139),foe_table!$B$2:$B$78,0))</f>
        <v>Humanities</v>
      </c>
      <c r="I3139" s="2" t="str">
        <f t="shared" si="48"/>
        <v>Political Science and Policy Studies</v>
      </c>
    </row>
    <row r="3140" spans="2:9">
      <c r="B3140" s="53"/>
      <c r="C3140" s="11" t="s">
        <v>20</v>
      </c>
      <c r="D3140" s="12">
        <v>0</v>
      </c>
      <c r="E3140" s="12">
        <v>0</v>
      </c>
      <c r="F3140" s="12">
        <v>0</v>
      </c>
      <c r="G3140" s="12">
        <v>0</v>
      </c>
      <c r="H3140" s="2" t="str">
        <f>INDEX(foe_table!$A$2:$A$78,MATCH(IF(B3140=0,I3139,B3140),foe_table!$B$2:$B$78,0))</f>
        <v>Humanities</v>
      </c>
      <c r="I3140" s="2" t="str">
        <f t="shared" si="48"/>
        <v>Political Science and Policy Studies</v>
      </c>
    </row>
    <row r="3141" spans="2:9">
      <c r="B3141" s="53"/>
      <c r="C3141" s="11" t="s">
        <v>21</v>
      </c>
      <c r="D3141" s="12">
        <v>8</v>
      </c>
      <c r="E3141" s="12">
        <v>0</v>
      </c>
      <c r="F3141" s="12">
        <v>3</v>
      </c>
      <c r="G3141" s="12">
        <v>0</v>
      </c>
      <c r="H3141" s="2" t="str">
        <f>INDEX(foe_table!$A$2:$A$78,MATCH(IF(B3141=0,I3140,B3141),foe_table!$B$2:$B$78,0))</f>
        <v>Humanities</v>
      </c>
      <c r="I3141" s="2" t="str">
        <f t="shared" si="48"/>
        <v>Political Science and Policy Studies</v>
      </c>
    </row>
    <row r="3142" spans="2:9">
      <c r="B3142" s="53"/>
      <c r="C3142" s="11" t="s">
        <v>170</v>
      </c>
      <c r="D3142" s="12">
        <v>4</v>
      </c>
      <c r="E3142" s="12">
        <v>9</v>
      </c>
      <c r="F3142" s="12">
        <v>0</v>
      </c>
      <c r="G3142" s="12">
        <v>0</v>
      </c>
      <c r="H3142" s="2" t="str">
        <f>INDEX(foe_table!$A$2:$A$78,MATCH(IF(B3142=0,I3141,B3142),foe_table!$B$2:$B$78,0))</f>
        <v>Humanities</v>
      </c>
      <c r="I3142" s="2" t="str">
        <f t="shared" si="48"/>
        <v>Political Science and Policy Studies</v>
      </c>
    </row>
    <row r="3143" spans="2:9">
      <c r="B3143" s="53"/>
      <c r="C3143" s="11" t="s">
        <v>22</v>
      </c>
      <c r="D3143" s="12">
        <v>24</v>
      </c>
      <c r="E3143" s="12">
        <v>19</v>
      </c>
      <c r="F3143" s="12">
        <v>14</v>
      </c>
      <c r="G3143" s="12">
        <v>17</v>
      </c>
      <c r="H3143" s="2" t="str">
        <f>INDEX(foe_table!$A$2:$A$78,MATCH(IF(B3143=0,I3142,B3143),foe_table!$B$2:$B$78,0))</f>
        <v>Humanities</v>
      </c>
      <c r="I3143" s="2" t="str">
        <f t="shared" si="48"/>
        <v>Political Science and Policy Studies</v>
      </c>
    </row>
    <row r="3144" spans="2:9">
      <c r="B3144" s="53"/>
      <c r="C3144" s="11" t="s">
        <v>23</v>
      </c>
      <c r="D3144" s="12">
        <v>3</v>
      </c>
      <c r="E3144" s="12">
        <v>3</v>
      </c>
      <c r="F3144" s="12">
        <v>0</v>
      </c>
      <c r="G3144" s="12">
        <v>0</v>
      </c>
      <c r="H3144" s="2" t="str">
        <f>INDEX(foe_table!$A$2:$A$78,MATCH(IF(B3144=0,I3143,B3144),foe_table!$B$2:$B$78,0))</f>
        <v>Humanities</v>
      </c>
      <c r="I3144" s="2" t="str">
        <f t="shared" si="48"/>
        <v>Political Science and Policy Studies</v>
      </c>
    </row>
    <row r="3145" spans="2:9">
      <c r="B3145" s="53"/>
      <c r="C3145" s="11" t="s">
        <v>24</v>
      </c>
      <c r="D3145" s="12">
        <v>112</v>
      </c>
      <c r="E3145" s="12">
        <v>72</v>
      </c>
      <c r="F3145" s="12">
        <v>139</v>
      </c>
      <c r="G3145" s="12">
        <v>113</v>
      </c>
      <c r="H3145" s="2" t="str">
        <f>INDEX(foe_table!$A$2:$A$78,MATCH(IF(B3145=0,I3144,B3145),foe_table!$B$2:$B$78,0))</f>
        <v>Humanities</v>
      </c>
      <c r="I3145" s="2" t="str">
        <f t="shared" si="48"/>
        <v>Political Science and Policy Studies</v>
      </c>
    </row>
    <row r="3146" spans="2:9">
      <c r="B3146" s="52" t="s">
        <v>99</v>
      </c>
      <c r="C3146" s="11" t="s">
        <v>0</v>
      </c>
      <c r="D3146" s="12">
        <v>3</v>
      </c>
      <c r="E3146" s="12">
        <v>6</v>
      </c>
      <c r="F3146" s="12">
        <v>0</v>
      </c>
      <c r="G3146" s="12">
        <v>0</v>
      </c>
      <c r="H3146" s="2" t="str">
        <f>INDEX(foe_table!$A$2:$A$78,MATCH(IF(B3146=0,I3145,B3146),foe_table!$B$2:$B$78,0))</f>
        <v>Humanities</v>
      </c>
      <c r="I3146" s="2" t="str">
        <f t="shared" si="48"/>
        <v>Studies in Human Society</v>
      </c>
    </row>
    <row r="3147" spans="2:9">
      <c r="B3147" s="53"/>
      <c r="C3147" s="11" t="s">
        <v>1</v>
      </c>
      <c r="D3147" s="12">
        <v>7</v>
      </c>
      <c r="E3147" s="12">
        <v>15</v>
      </c>
      <c r="F3147" s="12">
        <v>12</v>
      </c>
      <c r="G3147" s="12">
        <v>11</v>
      </c>
      <c r="H3147" s="2" t="str">
        <f>INDEX(foe_table!$A$2:$A$78,MATCH(IF(B3147=0,I3146,B3147),foe_table!$B$2:$B$78,0))</f>
        <v>Humanities</v>
      </c>
      <c r="I3147" s="2" t="str">
        <f t="shared" si="48"/>
        <v>Studies in Human Society</v>
      </c>
    </row>
    <row r="3148" spans="2:9">
      <c r="B3148" s="53"/>
      <c r="C3148" s="11" t="s">
        <v>2</v>
      </c>
      <c r="D3148" s="12">
        <v>0</v>
      </c>
      <c r="E3148" s="12">
        <v>3</v>
      </c>
      <c r="F3148" s="12">
        <v>0</v>
      </c>
      <c r="G3148" s="12">
        <v>0</v>
      </c>
      <c r="H3148" s="2" t="str">
        <f>INDEX(foe_table!$A$2:$A$78,MATCH(IF(B3148=0,I3147,B3148),foe_table!$B$2:$B$78,0))</f>
        <v>Humanities</v>
      </c>
      <c r="I3148" s="2" t="str">
        <f t="shared" si="48"/>
        <v>Studies in Human Society</v>
      </c>
    </row>
    <row r="3149" spans="2:9">
      <c r="B3149" s="53"/>
      <c r="C3149" s="11" t="s">
        <v>142</v>
      </c>
      <c r="D3149" s="12">
        <v>75</v>
      </c>
      <c r="E3149" s="12">
        <v>128</v>
      </c>
      <c r="F3149" s="12">
        <v>117</v>
      </c>
      <c r="G3149" s="12">
        <v>159</v>
      </c>
      <c r="H3149" s="2" t="str">
        <f>INDEX(foe_table!$A$2:$A$78,MATCH(IF(B3149=0,I3148,B3149),foe_table!$B$2:$B$78,0))</f>
        <v>Humanities</v>
      </c>
      <c r="I3149" s="2" t="str">
        <f t="shared" si="48"/>
        <v>Studies in Human Society</v>
      </c>
    </row>
    <row r="3150" spans="2:9">
      <c r="B3150" s="53"/>
      <c r="C3150" s="11" t="s">
        <v>143</v>
      </c>
      <c r="D3150" s="12">
        <v>42</v>
      </c>
      <c r="E3150" s="12">
        <v>45</v>
      </c>
      <c r="F3150" s="12">
        <v>112</v>
      </c>
      <c r="G3150" s="12">
        <v>93</v>
      </c>
      <c r="H3150" s="2" t="str">
        <f>INDEX(foe_table!$A$2:$A$78,MATCH(IF(B3150=0,I3149,B3150),foe_table!$B$2:$B$78,0))</f>
        <v>Humanities</v>
      </c>
      <c r="I3150" s="2" t="str">
        <f t="shared" si="48"/>
        <v>Studies in Human Society</v>
      </c>
    </row>
    <row r="3151" spans="2:9">
      <c r="B3151" s="53"/>
      <c r="C3151" s="11" t="s">
        <v>3</v>
      </c>
      <c r="D3151" s="12">
        <v>28</v>
      </c>
      <c r="E3151" s="12">
        <v>17</v>
      </c>
      <c r="F3151" s="12">
        <v>46</v>
      </c>
      <c r="G3151" s="12">
        <v>33</v>
      </c>
      <c r="H3151" s="2" t="str">
        <f>INDEX(foe_table!$A$2:$A$78,MATCH(IF(B3151=0,I3150,B3151),foe_table!$B$2:$B$78,0))</f>
        <v>Humanities</v>
      </c>
      <c r="I3151" s="2" t="str">
        <f t="shared" si="48"/>
        <v>Studies in Human Society</v>
      </c>
    </row>
    <row r="3152" spans="2:9">
      <c r="B3152" s="53"/>
      <c r="C3152" s="11" t="s">
        <v>144</v>
      </c>
      <c r="D3152" s="12">
        <v>22</v>
      </c>
      <c r="E3152" s="12">
        <v>28</v>
      </c>
      <c r="F3152" s="12">
        <v>45</v>
      </c>
      <c r="G3152" s="12">
        <v>54</v>
      </c>
      <c r="H3152" s="2" t="str">
        <f>INDEX(foe_table!$A$2:$A$78,MATCH(IF(B3152=0,I3151,B3152),foe_table!$B$2:$B$78,0))</f>
        <v>Humanities</v>
      </c>
      <c r="I3152" s="2" t="str">
        <f t="shared" si="48"/>
        <v>Studies in Human Society</v>
      </c>
    </row>
    <row r="3153" spans="2:9">
      <c r="B3153" s="53"/>
      <c r="C3153" s="11" t="s">
        <v>145</v>
      </c>
      <c r="D3153" s="12">
        <v>112</v>
      </c>
      <c r="E3153" s="12">
        <v>146</v>
      </c>
      <c r="F3153" s="12">
        <v>264</v>
      </c>
      <c r="G3153" s="12">
        <v>247</v>
      </c>
      <c r="H3153" s="2" t="str">
        <f>INDEX(foe_table!$A$2:$A$78,MATCH(IF(B3153=0,I3152,B3153),foe_table!$B$2:$B$78,0))</f>
        <v>Humanities</v>
      </c>
      <c r="I3153" s="2" t="str">
        <f t="shared" si="48"/>
        <v>Studies in Human Society</v>
      </c>
    </row>
    <row r="3154" spans="2:9">
      <c r="B3154" s="53"/>
      <c r="C3154" s="11" t="s">
        <v>146</v>
      </c>
      <c r="D3154" s="12">
        <v>31</v>
      </c>
      <c r="E3154" s="12">
        <v>47</v>
      </c>
      <c r="F3154" s="12">
        <v>38</v>
      </c>
      <c r="G3154" s="12">
        <v>40</v>
      </c>
      <c r="H3154" s="2" t="str">
        <f>INDEX(foe_table!$A$2:$A$78,MATCH(IF(B3154=0,I3153,B3154),foe_table!$B$2:$B$78,0))</f>
        <v>Humanities</v>
      </c>
      <c r="I3154" s="2" t="str">
        <f t="shared" ref="I3154:I3217" si="49">IF(B3154=0,I3153,B3154)</f>
        <v>Studies in Human Society</v>
      </c>
    </row>
    <row r="3155" spans="2:9">
      <c r="B3155" s="53"/>
      <c r="C3155" s="11" t="s">
        <v>147</v>
      </c>
      <c r="D3155" s="12">
        <v>74</v>
      </c>
      <c r="E3155" s="12">
        <v>69</v>
      </c>
      <c r="F3155" s="12">
        <v>122</v>
      </c>
      <c r="G3155" s="12">
        <v>101</v>
      </c>
      <c r="H3155" s="2" t="str">
        <f>INDEX(foe_table!$A$2:$A$78,MATCH(IF(B3155=0,I3154,B3155),foe_table!$B$2:$B$78,0))</f>
        <v>Humanities</v>
      </c>
      <c r="I3155" s="2" t="str">
        <f t="shared" si="49"/>
        <v>Studies in Human Society</v>
      </c>
    </row>
    <row r="3156" spans="2:9">
      <c r="B3156" s="53"/>
      <c r="C3156" s="11" t="s">
        <v>148</v>
      </c>
      <c r="D3156" s="12">
        <v>4</v>
      </c>
      <c r="E3156" s="12">
        <v>5</v>
      </c>
      <c r="F3156" s="12">
        <v>11</v>
      </c>
      <c r="G3156" s="12">
        <v>11</v>
      </c>
      <c r="H3156" s="2" t="str">
        <f>INDEX(foe_table!$A$2:$A$78,MATCH(IF(B3156=0,I3155,B3156),foe_table!$B$2:$B$78,0))</f>
        <v>Humanities</v>
      </c>
      <c r="I3156" s="2" t="str">
        <f t="shared" si="49"/>
        <v>Studies in Human Society</v>
      </c>
    </row>
    <row r="3157" spans="2:9">
      <c r="B3157" s="53"/>
      <c r="C3157" s="11" t="s">
        <v>149</v>
      </c>
      <c r="D3157" s="12">
        <v>15</v>
      </c>
      <c r="E3157" s="12">
        <v>16</v>
      </c>
      <c r="F3157" s="12">
        <v>12</v>
      </c>
      <c r="G3157" s="12">
        <v>16</v>
      </c>
      <c r="H3157" s="2" t="str">
        <f>INDEX(foe_table!$A$2:$A$78,MATCH(IF(B3157=0,I3156,B3157),foe_table!$B$2:$B$78,0))</f>
        <v>Humanities</v>
      </c>
      <c r="I3157" s="2" t="str">
        <f t="shared" si="49"/>
        <v>Studies in Human Society</v>
      </c>
    </row>
    <row r="3158" spans="2:9">
      <c r="B3158" s="53"/>
      <c r="C3158" s="11" t="s">
        <v>150</v>
      </c>
      <c r="D3158" s="12">
        <v>42</v>
      </c>
      <c r="E3158" s="12">
        <v>50</v>
      </c>
      <c r="F3158" s="12">
        <v>121</v>
      </c>
      <c r="G3158" s="12">
        <v>101</v>
      </c>
      <c r="H3158" s="2" t="str">
        <f>INDEX(foe_table!$A$2:$A$78,MATCH(IF(B3158=0,I3157,B3158),foe_table!$B$2:$B$78,0))</f>
        <v>Humanities</v>
      </c>
      <c r="I3158" s="2" t="str">
        <f t="shared" si="49"/>
        <v>Studies in Human Society</v>
      </c>
    </row>
    <row r="3159" spans="2:9">
      <c r="B3159" s="53"/>
      <c r="C3159" s="11" t="s">
        <v>4</v>
      </c>
      <c r="D3159" s="12">
        <v>0</v>
      </c>
      <c r="E3159" s="12">
        <v>0</v>
      </c>
      <c r="F3159" s="12">
        <v>0</v>
      </c>
      <c r="G3159" s="12">
        <v>0</v>
      </c>
      <c r="H3159" s="2" t="str">
        <f>INDEX(foe_table!$A$2:$A$78,MATCH(IF(B3159=0,I3158,B3159),foe_table!$B$2:$B$78,0))</f>
        <v>Humanities</v>
      </c>
      <c r="I3159" s="2" t="str">
        <f t="shared" si="49"/>
        <v>Studies in Human Society</v>
      </c>
    </row>
    <row r="3160" spans="2:9">
      <c r="B3160" s="53"/>
      <c r="C3160" s="11" t="s">
        <v>151</v>
      </c>
      <c r="D3160" s="12">
        <v>13</v>
      </c>
      <c r="E3160" s="12">
        <v>19</v>
      </c>
      <c r="F3160" s="12">
        <v>17</v>
      </c>
      <c r="G3160" s="12">
        <v>15</v>
      </c>
      <c r="H3160" s="2" t="str">
        <f>INDEX(foe_table!$A$2:$A$78,MATCH(IF(B3160=0,I3159,B3160),foe_table!$B$2:$B$78,0))</f>
        <v>Humanities</v>
      </c>
      <c r="I3160" s="2" t="str">
        <f t="shared" si="49"/>
        <v>Studies in Human Society</v>
      </c>
    </row>
    <row r="3161" spans="2:9">
      <c r="B3161" s="53"/>
      <c r="C3161" s="11" t="s">
        <v>152</v>
      </c>
      <c r="D3161" s="12">
        <v>0</v>
      </c>
      <c r="E3161" s="12">
        <v>0</v>
      </c>
      <c r="F3161" s="12">
        <v>0</v>
      </c>
      <c r="G3161" s="12">
        <v>0</v>
      </c>
      <c r="H3161" s="2" t="str">
        <f>INDEX(foe_table!$A$2:$A$78,MATCH(IF(B3161=0,I3160,B3161),foe_table!$B$2:$B$78,0))</f>
        <v>Humanities</v>
      </c>
      <c r="I3161" s="2" t="str">
        <f t="shared" si="49"/>
        <v>Studies in Human Society</v>
      </c>
    </row>
    <row r="3162" spans="2:9">
      <c r="B3162" s="53"/>
      <c r="C3162" s="11" t="s">
        <v>153</v>
      </c>
      <c r="D3162" s="12">
        <v>0</v>
      </c>
      <c r="E3162" s="12">
        <v>10</v>
      </c>
      <c r="F3162" s="12">
        <v>0</v>
      </c>
      <c r="G3162" s="12">
        <v>0</v>
      </c>
      <c r="H3162" s="2" t="str">
        <f>INDEX(foe_table!$A$2:$A$78,MATCH(IF(B3162=0,I3161,B3162),foe_table!$B$2:$B$78,0))</f>
        <v>Humanities</v>
      </c>
      <c r="I3162" s="2" t="str">
        <f t="shared" si="49"/>
        <v>Studies in Human Society</v>
      </c>
    </row>
    <row r="3163" spans="2:9">
      <c r="B3163" s="53"/>
      <c r="C3163" s="11" t="s">
        <v>154</v>
      </c>
      <c r="D3163" s="12">
        <v>0</v>
      </c>
      <c r="E3163" s="12">
        <v>3</v>
      </c>
      <c r="F3163" s="12">
        <v>3</v>
      </c>
      <c r="G3163" s="12">
        <v>0</v>
      </c>
      <c r="H3163" s="2" t="str">
        <f>INDEX(foe_table!$A$2:$A$78,MATCH(IF(B3163=0,I3162,B3163),foe_table!$B$2:$B$78,0))</f>
        <v>Humanities</v>
      </c>
      <c r="I3163" s="2" t="str">
        <f t="shared" si="49"/>
        <v>Studies in Human Society</v>
      </c>
    </row>
    <row r="3164" spans="2:9">
      <c r="B3164" s="53"/>
      <c r="C3164" s="11" t="s">
        <v>5</v>
      </c>
      <c r="D3164" s="12">
        <v>3</v>
      </c>
      <c r="E3164" s="12">
        <v>6</v>
      </c>
      <c r="F3164" s="12">
        <v>12</v>
      </c>
      <c r="G3164" s="12">
        <v>5</v>
      </c>
      <c r="H3164" s="2" t="str">
        <f>INDEX(foe_table!$A$2:$A$78,MATCH(IF(B3164=0,I3163,B3164),foe_table!$B$2:$B$78,0))</f>
        <v>Humanities</v>
      </c>
      <c r="I3164" s="2" t="str">
        <f t="shared" si="49"/>
        <v>Studies in Human Society</v>
      </c>
    </row>
    <row r="3165" spans="2:9">
      <c r="B3165" s="53"/>
      <c r="C3165" s="11" t="s">
        <v>155</v>
      </c>
      <c r="D3165" s="12">
        <v>3</v>
      </c>
      <c r="E3165" s="12">
        <v>10</v>
      </c>
      <c r="F3165" s="12">
        <v>10</v>
      </c>
      <c r="G3165" s="12">
        <v>8</v>
      </c>
      <c r="H3165" s="2" t="str">
        <f>INDEX(foe_table!$A$2:$A$78,MATCH(IF(B3165=0,I3164,B3165),foe_table!$B$2:$B$78,0))</f>
        <v>Humanities</v>
      </c>
      <c r="I3165" s="2" t="str">
        <f t="shared" si="49"/>
        <v>Studies in Human Society</v>
      </c>
    </row>
    <row r="3166" spans="2:9">
      <c r="B3166" s="53"/>
      <c r="C3166" s="11" t="s">
        <v>156</v>
      </c>
      <c r="D3166" s="12">
        <v>6</v>
      </c>
      <c r="E3166" s="12">
        <v>12</v>
      </c>
      <c r="F3166" s="12">
        <v>17</v>
      </c>
      <c r="G3166" s="12">
        <v>12</v>
      </c>
      <c r="H3166" s="2" t="str">
        <f>INDEX(foe_table!$A$2:$A$78,MATCH(IF(B3166=0,I3165,B3166),foe_table!$B$2:$B$78,0))</f>
        <v>Humanities</v>
      </c>
      <c r="I3166" s="2" t="str">
        <f t="shared" si="49"/>
        <v>Studies in Human Society</v>
      </c>
    </row>
    <row r="3167" spans="2:9">
      <c r="B3167" s="53"/>
      <c r="C3167" s="11" t="s">
        <v>6</v>
      </c>
      <c r="D3167" s="12">
        <v>0</v>
      </c>
      <c r="E3167" s="12">
        <v>0</v>
      </c>
      <c r="F3167" s="12">
        <v>0</v>
      </c>
      <c r="G3167" s="12">
        <v>0</v>
      </c>
      <c r="H3167" s="2" t="str">
        <f>INDEX(foe_table!$A$2:$A$78,MATCH(IF(B3167=0,I3166,B3167),foe_table!$B$2:$B$78,0))</f>
        <v>Humanities</v>
      </c>
      <c r="I3167" s="2" t="str">
        <f t="shared" si="49"/>
        <v>Studies in Human Society</v>
      </c>
    </row>
    <row r="3168" spans="2:9">
      <c r="B3168" s="53"/>
      <c r="C3168" s="11" t="s">
        <v>7</v>
      </c>
      <c r="D3168" s="12">
        <v>9</v>
      </c>
      <c r="E3168" s="12">
        <v>11</v>
      </c>
      <c r="F3168" s="12">
        <v>52</v>
      </c>
      <c r="G3168" s="12">
        <v>37</v>
      </c>
      <c r="H3168" s="2" t="str">
        <f>INDEX(foe_table!$A$2:$A$78,MATCH(IF(B3168=0,I3167,B3168),foe_table!$B$2:$B$78,0))</f>
        <v>Humanities</v>
      </c>
      <c r="I3168" s="2" t="str">
        <f t="shared" si="49"/>
        <v>Studies in Human Society</v>
      </c>
    </row>
    <row r="3169" spans="2:9">
      <c r="B3169" s="53"/>
      <c r="C3169" s="11" t="s">
        <v>157</v>
      </c>
      <c r="D3169" s="12">
        <v>24</v>
      </c>
      <c r="E3169" s="12">
        <v>14</v>
      </c>
      <c r="F3169" s="12">
        <v>84</v>
      </c>
      <c r="G3169" s="12">
        <v>70</v>
      </c>
      <c r="H3169" s="2" t="str">
        <f>INDEX(foe_table!$A$2:$A$78,MATCH(IF(B3169=0,I3168,B3169),foe_table!$B$2:$B$78,0))</f>
        <v>Humanities</v>
      </c>
      <c r="I3169" s="2" t="str">
        <f t="shared" si="49"/>
        <v>Studies in Human Society</v>
      </c>
    </row>
    <row r="3170" spans="2:9">
      <c r="B3170" s="53"/>
      <c r="C3170" s="11" t="s">
        <v>8</v>
      </c>
      <c r="D3170" s="12">
        <v>49</v>
      </c>
      <c r="E3170" s="12">
        <v>12</v>
      </c>
      <c r="F3170" s="12">
        <v>97</v>
      </c>
      <c r="G3170" s="12">
        <v>29</v>
      </c>
      <c r="H3170" s="2" t="str">
        <f>INDEX(foe_table!$A$2:$A$78,MATCH(IF(B3170=0,I3169,B3170),foe_table!$B$2:$B$78,0))</f>
        <v>Humanities</v>
      </c>
      <c r="I3170" s="2" t="str">
        <f t="shared" si="49"/>
        <v>Studies in Human Society</v>
      </c>
    </row>
    <row r="3171" spans="2:9">
      <c r="B3171" s="53"/>
      <c r="C3171" s="11" t="s">
        <v>158</v>
      </c>
      <c r="D3171" s="12">
        <v>35</v>
      </c>
      <c r="E3171" s="12">
        <v>44</v>
      </c>
      <c r="F3171" s="12">
        <v>17</v>
      </c>
      <c r="G3171" s="12">
        <v>19</v>
      </c>
      <c r="H3171" s="2" t="str">
        <f>INDEX(foe_table!$A$2:$A$78,MATCH(IF(B3171=0,I3170,B3171),foe_table!$B$2:$B$78,0))</f>
        <v>Humanities</v>
      </c>
      <c r="I3171" s="2" t="str">
        <f t="shared" si="49"/>
        <v>Studies in Human Society</v>
      </c>
    </row>
    <row r="3172" spans="2:9">
      <c r="B3172" s="53"/>
      <c r="C3172" s="11" t="s">
        <v>159</v>
      </c>
      <c r="D3172" s="12">
        <v>33</v>
      </c>
      <c r="E3172" s="12">
        <v>23</v>
      </c>
      <c r="F3172" s="12">
        <v>82</v>
      </c>
      <c r="G3172" s="12">
        <v>40</v>
      </c>
      <c r="H3172" s="2" t="str">
        <f>INDEX(foe_table!$A$2:$A$78,MATCH(IF(B3172=0,I3171,B3172),foe_table!$B$2:$B$78,0))</f>
        <v>Humanities</v>
      </c>
      <c r="I3172" s="2" t="str">
        <f t="shared" si="49"/>
        <v>Studies in Human Society</v>
      </c>
    </row>
    <row r="3173" spans="2:9">
      <c r="B3173" s="53"/>
      <c r="C3173" s="11" t="s">
        <v>9</v>
      </c>
      <c r="D3173" s="12">
        <v>0</v>
      </c>
      <c r="E3173" s="12">
        <v>4</v>
      </c>
      <c r="F3173" s="12">
        <v>0</v>
      </c>
      <c r="G3173" s="12">
        <v>0</v>
      </c>
      <c r="H3173" s="2" t="str">
        <f>INDEX(foe_table!$A$2:$A$78,MATCH(IF(B3173=0,I3172,B3173),foe_table!$B$2:$B$78,0))</f>
        <v>Humanities</v>
      </c>
      <c r="I3173" s="2" t="str">
        <f t="shared" si="49"/>
        <v>Studies in Human Society</v>
      </c>
    </row>
    <row r="3174" spans="2:9">
      <c r="B3174" s="53"/>
      <c r="C3174" s="11" t="s">
        <v>160</v>
      </c>
      <c r="D3174" s="12">
        <v>19</v>
      </c>
      <c r="E3174" s="12">
        <v>38</v>
      </c>
      <c r="F3174" s="12">
        <v>128</v>
      </c>
      <c r="G3174" s="12">
        <v>122</v>
      </c>
      <c r="H3174" s="2" t="str">
        <f>INDEX(foe_table!$A$2:$A$78,MATCH(IF(B3174=0,I3173,B3174),foe_table!$B$2:$B$78,0))</f>
        <v>Humanities</v>
      </c>
      <c r="I3174" s="2" t="str">
        <f t="shared" si="49"/>
        <v>Studies in Human Society</v>
      </c>
    </row>
    <row r="3175" spans="2:9">
      <c r="B3175" s="53"/>
      <c r="C3175" s="11" t="s">
        <v>10</v>
      </c>
      <c r="D3175" s="12">
        <v>7</v>
      </c>
      <c r="E3175" s="12">
        <v>0</v>
      </c>
      <c r="F3175" s="12">
        <v>40</v>
      </c>
      <c r="G3175" s="12">
        <v>30</v>
      </c>
      <c r="H3175" s="2" t="str">
        <f>INDEX(foe_table!$A$2:$A$78,MATCH(IF(B3175=0,I3174,B3175),foe_table!$B$2:$B$78,0))</f>
        <v>Humanities</v>
      </c>
      <c r="I3175" s="2" t="str">
        <f t="shared" si="49"/>
        <v>Studies in Human Society</v>
      </c>
    </row>
    <row r="3176" spans="2:9">
      <c r="B3176" s="53"/>
      <c r="C3176" s="11" t="s">
        <v>161</v>
      </c>
      <c r="D3176" s="12">
        <v>46</v>
      </c>
      <c r="E3176" s="12">
        <v>30</v>
      </c>
      <c r="F3176" s="12">
        <v>123</v>
      </c>
      <c r="G3176" s="12">
        <v>107</v>
      </c>
      <c r="H3176" s="2" t="str">
        <f>INDEX(foe_table!$A$2:$A$78,MATCH(IF(B3176=0,I3175,B3176),foe_table!$B$2:$B$78,0))</f>
        <v>Humanities</v>
      </c>
      <c r="I3176" s="2" t="str">
        <f t="shared" si="49"/>
        <v>Studies in Human Society</v>
      </c>
    </row>
    <row r="3177" spans="2:9">
      <c r="B3177" s="53"/>
      <c r="C3177" s="11" t="s">
        <v>162</v>
      </c>
      <c r="D3177" s="12">
        <v>30</v>
      </c>
      <c r="E3177" s="12">
        <v>27</v>
      </c>
      <c r="F3177" s="12">
        <v>111</v>
      </c>
      <c r="G3177" s="12">
        <v>66</v>
      </c>
      <c r="H3177" s="2" t="str">
        <f>INDEX(foe_table!$A$2:$A$78,MATCH(IF(B3177=0,I3176,B3177),foe_table!$B$2:$B$78,0))</f>
        <v>Humanities</v>
      </c>
      <c r="I3177" s="2" t="str">
        <f t="shared" si="49"/>
        <v>Studies in Human Society</v>
      </c>
    </row>
    <row r="3178" spans="2:9">
      <c r="B3178" s="53"/>
      <c r="C3178" s="11" t="s">
        <v>163</v>
      </c>
      <c r="D3178" s="12">
        <v>26</v>
      </c>
      <c r="E3178" s="12">
        <v>27</v>
      </c>
      <c r="F3178" s="12">
        <v>67</v>
      </c>
      <c r="G3178" s="12">
        <v>65</v>
      </c>
      <c r="H3178" s="2" t="str">
        <f>INDEX(foe_table!$A$2:$A$78,MATCH(IF(B3178=0,I3177,B3178),foe_table!$B$2:$B$78,0))</f>
        <v>Humanities</v>
      </c>
      <c r="I3178" s="2" t="str">
        <f t="shared" si="49"/>
        <v>Studies in Human Society</v>
      </c>
    </row>
    <row r="3179" spans="2:9">
      <c r="B3179" s="53"/>
      <c r="C3179" s="11" t="s">
        <v>11</v>
      </c>
      <c r="D3179" s="12">
        <v>17</v>
      </c>
      <c r="E3179" s="12">
        <v>10</v>
      </c>
      <c r="F3179" s="12">
        <v>12</v>
      </c>
      <c r="G3179" s="12">
        <v>16</v>
      </c>
      <c r="H3179" s="2" t="str">
        <f>INDEX(foe_table!$A$2:$A$78,MATCH(IF(B3179=0,I3178,B3179),foe_table!$B$2:$B$78,0))</f>
        <v>Humanities</v>
      </c>
      <c r="I3179" s="2" t="str">
        <f t="shared" si="49"/>
        <v>Studies in Human Society</v>
      </c>
    </row>
    <row r="3180" spans="2:9">
      <c r="B3180" s="53"/>
      <c r="C3180" s="11" t="s">
        <v>164</v>
      </c>
      <c r="D3180" s="12">
        <v>43</v>
      </c>
      <c r="E3180" s="12">
        <v>46</v>
      </c>
      <c r="F3180" s="12">
        <v>97</v>
      </c>
      <c r="G3180" s="12">
        <v>66</v>
      </c>
      <c r="H3180" s="2" t="str">
        <f>INDEX(foe_table!$A$2:$A$78,MATCH(IF(B3180=0,I3179,B3180),foe_table!$B$2:$B$78,0))</f>
        <v>Humanities</v>
      </c>
      <c r="I3180" s="2" t="str">
        <f t="shared" si="49"/>
        <v>Studies in Human Society</v>
      </c>
    </row>
    <row r="3181" spans="2:9">
      <c r="B3181" s="53"/>
      <c r="C3181" s="11" t="s">
        <v>12</v>
      </c>
      <c r="D3181" s="12">
        <v>0</v>
      </c>
      <c r="E3181" s="12">
        <v>5</v>
      </c>
      <c r="F3181" s="12">
        <v>0</v>
      </c>
      <c r="G3181" s="12">
        <v>0</v>
      </c>
      <c r="H3181" s="2" t="str">
        <f>INDEX(foe_table!$A$2:$A$78,MATCH(IF(B3181=0,I3180,B3181),foe_table!$B$2:$B$78,0))</f>
        <v>Humanities</v>
      </c>
      <c r="I3181" s="2" t="str">
        <f t="shared" si="49"/>
        <v>Studies in Human Society</v>
      </c>
    </row>
    <row r="3182" spans="2:9">
      <c r="B3182" s="53"/>
      <c r="C3182" s="11" t="s">
        <v>165</v>
      </c>
      <c r="D3182" s="12">
        <v>20</v>
      </c>
      <c r="E3182" s="12">
        <v>22</v>
      </c>
      <c r="F3182" s="12">
        <v>34</v>
      </c>
      <c r="G3182" s="12">
        <v>23</v>
      </c>
      <c r="H3182" s="2" t="str">
        <f>INDEX(foe_table!$A$2:$A$78,MATCH(IF(B3182=0,I3181,B3182),foe_table!$B$2:$B$78,0))</f>
        <v>Humanities</v>
      </c>
      <c r="I3182" s="2" t="str">
        <f t="shared" si="49"/>
        <v>Studies in Human Society</v>
      </c>
    </row>
    <row r="3183" spans="2:9">
      <c r="B3183" s="53"/>
      <c r="C3183" s="11" t="s">
        <v>13</v>
      </c>
      <c r="D3183" s="12">
        <v>79</v>
      </c>
      <c r="E3183" s="12">
        <v>38</v>
      </c>
      <c r="F3183" s="12">
        <v>168</v>
      </c>
      <c r="G3183" s="12">
        <v>74</v>
      </c>
      <c r="H3183" s="2" t="str">
        <f>INDEX(foe_table!$A$2:$A$78,MATCH(IF(B3183=0,I3182,B3183),foe_table!$B$2:$B$78,0))</f>
        <v>Humanities</v>
      </c>
      <c r="I3183" s="2" t="str">
        <f t="shared" si="49"/>
        <v>Studies in Human Society</v>
      </c>
    </row>
    <row r="3184" spans="2:9">
      <c r="B3184" s="53"/>
      <c r="C3184" s="11" t="s">
        <v>166</v>
      </c>
      <c r="D3184" s="12">
        <v>15</v>
      </c>
      <c r="E3184" s="12">
        <v>7</v>
      </c>
      <c r="F3184" s="12">
        <v>44</v>
      </c>
      <c r="G3184" s="12">
        <v>20</v>
      </c>
      <c r="H3184" s="2" t="str">
        <f>INDEX(foe_table!$A$2:$A$78,MATCH(IF(B3184=0,I3183,B3184),foe_table!$B$2:$B$78,0))</f>
        <v>Humanities</v>
      </c>
      <c r="I3184" s="2" t="str">
        <f t="shared" si="49"/>
        <v>Studies in Human Society</v>
      </c>
    </row>
    <row r="3185" spans="2:9">
      <c r="B3185" s="53"/>
      <c r="C3185" s="11" t="s">
        <v>14</v>
      </c>
      <c r="D3185" s="12">
        <v>0</v>
      </c>
      <c r="E3185" s="12">
        <v>0</v>
      </c>
      <c r="F3185" s="12">
        <v>0</v>
      </c>
      <c r="G3185" s="12">
        <v>0</v>
      </c>
      <c r="H3185" s="2" t="str">
        <f>INDEX(foe_table!$A$2:$A$78,MATCH(IF(B3185=0,I3184,B3185),foe_table!$B$2:$B$78,0))</f>
        <v>Humanities</v>
      </c>
      <c r="I3185" s="2" t="str">
        <f t="shared" si="49"/>
        <v>Studies in Human Society</v>
      </c>
    </row>
    <row r="3186" spans="2:9">
      <c r="B3186" s="53"/>
      <c r="C3186" s="11" t="s">
        <v>167</v>
      </c>
      <c r="D3186" s="12">
        <v>5</v>
      </c>
      <c r="E3186" s="12">
        <v>6</v>
      </c>
      <c r="F3186" s="12">
        <v>3</v>
      </c>
      <c r="G3186" s="12">
        <v>5</v>
      </c>
      <c r="H3186" s="2" t="str">
        <f>INDEX(foe_table!$A$2:$A$78,MATCH(IF(B3186=0,I3185,B3186),foe_table!$B$2:$B$78,0))</f>
        <v>Humanities</v>
      </c>
      <c r="I3186" s="2" t="str">
        <f t="shared" si="49"/>
        <v>Studies in Human Society</v>
      </c>
    </row>
    <row r="3187" spans="2:9">
      <c r="B3187" s="53"/>
      <c r="C3187" s="11" t="s">
        <v>15</v>
      </c>
      <c r="D3187" s="12">
        <v>3</v>
      </c>
      <c r="E3187" s="12">
        <v>3</v>
      </c>
      <c r="F3187" s="12">
        <v>0</v>
      </c>
      <c r="G3187" s="12">
        <v>0</v>
      </c>
      <c r="H3187" s="2" t="str">
        <f>INDEX(foe_table!$A$2:$A$78,MATCH(IF(B3187=0,I3186,B3187),foe_table!$B$2:$B$78,0))</f>
        <v>Humanities</v>
      </c>
      <c r="I3187" s="2" t="str">
        <f t="shared" si="49"/>
        <v>Studies in Human Society</v>
      </c>
    </row>
    <row r="3188" spans="2:9">
      <c r="B3188" s="53"/>
      <c r="C3188" s="11" t="s">
        <v>168</v>
      </c>
      <c r="D3188" s="12">
        <v>8</v>
      </c>
      <c r="E3188" s="12">
        <v>29</v>
      </c>
      <c r="F3188" s="12">
        <v>0</v>
      </c>
      <c r="G3188" s="12">
        <v>0</v>
      </c>
      <c r="H3188" s="2" t="str">
        <f>INDEX(foe_table!$A$2:$A$78,MATCH(IF(B3188=0,I3187,B3188),foe_table!$B$2:$B$78,0))</f>
        <v>Humanities</v>
      </c>
      <c r="I3188" s="2" t="str">
        <f t="shared" si="49"/>
        <v>Studies in Human Society</v>
      </c>
    </row>
    <row r="3189" spans="2:9">
      <c r="B3189" s="53"/>
      <c r="C3189" s="11" t="s">
        <v>16</v>
      </c>
      <c r="D3189" s="12">
        <v>12</v>
      </c>
      <c r="E3189" s="12">
        <v>10</v>
      </c>
      <c r="F3189" s="12">
        <v>6</v>
      </c>
      <c r="G3189" s="12">
        <v>3</v>
      </c>
      <c r="H3189" s="2" t="str">
        <f>INDEX(foe_table!$A$2:$A$78,MATCH(IF(B3189=0,I3188,B3189),foe_table!$B$2:$B$78,0))</f>
        <v>Humanities</v>
      </c>
      <c r="I3189" s="2" t="str">
        <f t="shared" si="49"/>
        <v>Studies in Human Society</v>
      </c>
    </row>
    <row r="3190" spans="2:9">
      <c r="B3190" s="53"/>
      <c r="C3190" s="11" t="s">
        <v>17</v>
      </c>
      <c r="D3190" s="12">
        <v>0</v>
      </c>
      <c r="E3190" s="12">
        <v>0</v>
      </c>
      <c r="F3190" s="12">
        <v>0</v>
      </c>
      <c r="G3190" s="12">
        <v>0</v>
      </c>
      <c r="H3190" s="2" t="str">
        <f>INDEX(foe_table!$A$2:$A$78,MATCH(IF(B3190=0,I3189,B3190),foe_table!$B$2:$B$78,0))</f>
        <v>Humanities</v>
      </c>
      <c r="I3190" s="2" t="str">
        <f t="shared" si="49"/>
        <v>Studies in Human Society</v>
      </c>
    </row>
    <row r="3191" spans="2:9">
      <c r="B3191" s="53"/>
      <c r="C3191" s="11" t="s">
        <v>18</v>
      </c>
      <c r="D3191" s="12">
        <v>6</v>
      </c>
      <c r="E3191" s="12">
        <v>9</v>
      </c>
      <c r="F3191" s="12">
        <v>3</v>
      </c>
      <c r="G3191" s="12">
        <v>15</v>
      </c>
      <c r="H3191" s="2" t="str">
        <f>INDEX(foe_table!$A$2:$A$78,MATCH(IF(B3191=0,I3190,B3191),foe_table!$B$2:$B$78,0))</f>
        <v>Humanities</v>
      </c>
      <c r="I3191" s="2" t="str">
        <f t="shared" si="49"/>
        <v>Studies in Human Society</v>
      </c>
    </row>
    <row r="3192" spans="2:9">
      <c r="B3192" s="53"/>
      <c r="C3192" s="11" t="s">
        <v>19</v>
      </c>
      <c r="D3192" s="12">
        <v>3</v>
      </c>
      <c r="E3192" s="12">
        <v>7</v>
      </c>
      <c r="F3192" s="12">
        <v>0</v>
      </c>
      <c r="G3192" s="12">
        <v>0</v>
      </c>
      <c r="H3192" s="2" t="str">
        <f>INDEX(foe_table!$A$2:$A$78,MATCH(IF(B3192=0,I3191,B3192),foe_table!$B$2:$B$78,0))</f>
        <v>Humanities</v>
      </c>
      <c r="I3192" s="2" t="str">
        <f t="shared" si="49"/>
        <v>Studies in Human Society</v>
      </c>
    </row>
    <row r="3193" spans="2:9">
      <c r="B3193" s="53"/>
      <c r="C3193" s="11" t="s">
        <v>169</v>
      </c>
      <c r="D3193" s="12">
        <v>9</v>
      </c>
      <c r="E3193" s="12">
        <v>11</v>
      </c>
      <c r="F3193" s="12">
        <v>10</v>
      </c>
      <c r="G3193" s="12">
        <v>3</v>
      </c>
      <c r="H3193" s="2" t="str">
        <f>INDEX(foe_table!$A$2:$A$78,MATCH(IF(B3193=0,I3192,B3193),foe_table!$B$2:$B$78,0))</f>
        <v>Humanities</v>
      </c>
      <c r="I3193" s="2" t="str">
        <f t="shared" si="49"/>
        <v>Studies in Human Society</v>
      </c>
    </row>
    <row r="3194" spans="2:9">
      <c r="B3194" s="53"/>
      <c r="C3194" s="11" t="s">
        <v>20</v>
      </c>
      <c r="D3194" s="12">
        <v>6</v>
      </c>
      <c r="E3194" s="12">
        <v>3</v>
      </c>
      <c r="F3194" s="12">
        <v>3</v>
      </c>
      <c r="G3194" s="12">
        <v>0</v>
      </c>
      <c r="H3194" s="2" t="str">
        <f>INDEX(foe_table!$A$2:$A$78,MATCH(IF(B3194=0,I3193,B3194),foe_table!$B$2:$B$78,0))</f>
        <v>Humanities</v>
      </c>
      <c r="I3194" s="2" t="str">
        <f t="shared" si="49"/>
        <v>Studies in Human Society</v>
      </c>
    </row>
    <row r="3195" spans="2:9">
      <c r="B3195" s="53"/>
      <c r="C3195" s="11" t="s">
        <v>21</v>
      </c>
      <c r="D3195" s="12">
        <v>7</v>
      </c>
      <c r="E3195" s="12">
        <v>3</v>
      </c>
      <c r="F3195" s="12">
        <v>3</v>
      </c>
      <c r="G3195" s="12">
        <v>4</v>
      </c>
      <c r="H3195" s="2" t="str">
        <f>INDEX(foe_table!$A$2:$A$78,MATCH(IF(B3195=0,I3194,B3195),foe_table!$B$2:$B$78,0))</f>
        <v>Humanities</v>
      </c>
      <c r="I3195" s="2" t="str">
        <f t="shared" si="49"/>
        <v>Studies in Human Society</v>
      </c>
    </row>
    <row r="3196" spans="2:9">
      <c r="B3196" s="53"/>
      <c r="C3196" s="11" t="s">
        <v>170</v>
      </c>
      <c r="D3196" s="12">
        <v>28</v>
      </c>
      <c r="E3196" s="12">
        <v>11</v>
      </c>
      <c r="F3196" s="12">
        <v>15</v>
      </c>
      <c r="G3196" s="12">
        <v>5</v>
      </c>
      <c r="H3196" s="2" t="str">
        <f>INDEX(foe_table!$A$2:$A$78,MATCH(IF(B3196=0,I3195,B3196),foe_table!$B$2:$B$78,0))</f>
        <v>Humanities</v>
      </c>
      <c r="I3196" s="2" t="str">
        <f t="shared" si="49"/>
        <v>Studies in Human Society</v>
      </c>
    </row>
    <row r="3197" spans="2:9">
      <c r="B3197" s="53"/>
      <c r="C3197" s="11" t="s">
        <v>22</v>
      </c>
      <c r="D3197" s="12">
        <v>14</v>
      </c>
      <c r="E3197" s="12">
        <v>20</v>
      </c>
      <c r="F3197" s="12">
        <v>25</v>
      </c>
      <c r="G3197" s="12">
        <v>16</v>
      </c>
      <c r="H3197" s="2" t="str">
        <f>INDEX(foe_table!$A$2:$A$78,MATCH(IF(B3197=0,I3196,B3197),foe_table!$B$2:$B$78,0))</f>
        <v>Humanities</v>
      </c>
      <c r="I3197" s="2" t="str">
        <f t="shared" si="49"/>
        <v>Studies in Human Society</v>
      </c>
    </row>
    <row r="3198" spans="2:9">
      <c r="B3198" s="53"/>
      <c r="C3198" s="11" t="s">
        <v>23</v>
      </c>
      <c r="D3198" s="12">
        <v>6</v>
      </c>
      <c r="E3198" s="12">
        <v>3</v>
      </c>
      <c r="F3198" s="12">
        <v>0</v>
      </c>
      <c r="G3198" s="12">
        <v>4</v>
      </c>
      <c r="H3198" s="2" t="str">
        <f>INDEX(foe_table!$A$2:$A$78,MATCH(IF(B3198=0,I3197,B3198),foe_table!$B$2:$B$78,0))</f>
        <v>Humanities</v>
      </c>
      <c r="I3198" s="2" t="str">
        <f t="shared" si="49"/>
        <v>Studies in Human Society</v>
      </c>
    </row>
    <row r="3199" spans="2:9">
      <c r="B3199" s="53"/>
      <c r="C3199" s="11" t="s">
        <v>24</v>
      </c>
      <c r="D3199" s="12">
        <v>257</v>
      </c>
      <c r="E3199" s="12">
        <v>168</v>
      </c>
      <c r="F3199" s="12">
        <v>472</v>
      </c>
      <c r="G3199" s="12">
        <v>478</v>
      </c>
      <c r="H3199" s="2" t="str">
        <f>INDEX(foe_table!$A$2:$A$78,MATCH(IF(B3199=0,I3198,B3199),foe_table!$B$2:$B$78,0))</f>
        <v>Humanities</v>
      </c>
      <c r="I3199" s="2" t="str">
        <f t="shared" si="49"/>
        <v>Studies in Human Society</v>
      </c>
    </row>
    <row r="3200" spans="2:9">
      <c r="B3200" s="52" t="s">
        <v>100</v>
      </c>
      <c r="C3200" s="11" t="s">
        <v>0</v>
      </c>
      <c r="D3200" s="12">
        <v>0</v>
      </c>
      <c r="E3200" s="12">
        <v>0</v>
      </c>
      <c r="F3200" s="12">
        <v>0</v>
      </c>
      <c r="G3200" s="12">
        <v>8</v>
      </c>
      <c r="H3200" s="2">
        <f>INDEX(foe_table!$A$2:$A$78,MATCH(IF(B3200=0,I3199,B3200),foe_table!$B$2:$B$78,0))</f>
        <v>0</v>
      </c>
      <c r="I3200" s="2" t="str">
        <f t="shared" si="49"/>
        <v>Human Welfare Studies and Services</v>
      </c>
    </row>
    <row r="3201" spans="2:9">
      <c r="B3201" s="53"/>
      <c r="C3201" s="11" t="s">
        <v>1</v>
      </c>
      <c r="D3201" s="12">
        <v>0</v>
      </c>
      <c r="E3201" s="12">
        <v>5</v>
      </c>
      <c r="F3201" s="12">
        <v>8</v>
      </c>
      <c r="G3201" s="12">
        <v>19</v>
      </c>
      <c r="H3201" s="2">
        <f>INDEX(foe_table!$A$2:$A$78,MATCH(IF(B3201=0,I3200,B3201),foe_table!$B$2:$B$78,0))</f>
        <v>0</v>
      </c>
      <c r="I3201" s="2" t="str">
        <f t="shared" si="49"/>
        <v>Human Welfare Studies and Services</v>
      </c>
    </row>
    <row r="3202" spans="2:9">
      <c r="B3202" s="53"/>
      <c r="C3202" s="11" t="s">
        <v>2</v>
      </c>
      <c r="D3202" s="12">
        <v>0</v>
      </c>
      <c r="E3202" s="12">
        <v>0</v>
      </c>
      <c r="F3202" s="12">
        <v>0</v>
      </c>
      <c r="G3202" s="12">
        <v>4</v>
      </c>
      <c r="H3202" s="2">
        <f>INDEX(foe_table!$A$2:$A$78,MATCH(IF(B3202=0,I3201,B3202),foe_table!$B$2:$B$78,0))</f>
        <v>0</v>
      </c>
      <c r="I3202" s="2" t="str">
        <f t="shared" si="49"/>
        <v>Human Welfare Studies and Services</v>
      </c>
    </row>
    <row r="3203" spans="2:9">
      <c r="B3203" s="53"/>
      <c r="C3203" s="11" t="s">
        <v>142</v>
      </c>
      <c r="D3203" s="12">
        <v>10</v>
      </c>
      <c r="E3203" s="12">
        <v>32</v>
      </c>
      <c r="F3203" s="12">
        <v>76</v>
      </c>
      <c r="G3203" s="12">
        <v>156</v>
      </c>
      <c r="H3203" s="2">
        <f>INDEX(foe_table!$A$2:$A$78,MATCH(IF(B3203=0,I3202,B3203),foe_table!$B$2:$B$78,0))</f>
        <v>0</v>
      </c>
      <c r="I3203" s="2" t="str">
        <f t="shared" si="49"/>
        <v>Human Welfare Studies and Services</v>
      </c>
    </row>
    <row r="3204" spans="2:9">
      <c r="B3204" s="53"/>
      <c r="C3204" s="11" t="s">
        <v>143</v>
      </c>
      <c r="D3204" s="12">
        <v>8</v>
      </c>
      <c r="E3204" s="12">
        <v>10</v>
      </c>
      <c r="F3204" s="12">
        <v>38</v>
      </c>
      <c r="G3204" s="12">
        <v>39</v>
      </c>
      <c r="H3204" s="2">
        <f>INDEX(foe_table!$A$2:$A$78,MATCH(IF(B3204=0,I3203,B3204),foe_table!$B$2:$B$78,0))</f>
        <v>0</v>
      </c>
      <c r="I3204" s="2" t="str">
        <f t="shared" si="49"/>
        <v>Human Welfare Studies and Services</v>
      </c>
    </row>
    <row r="3205" spans="2:9">
      <c r="B3205" s="53"/>
      <c r="C3205" s="11" t="s">
        <v>3</v>
      </c>
      <c r="D3205" s="12">
        <v>0</v>
      </c>
      <c r="E3205" s="12">
        <v>3</v>
      </c>
      <c r="F3205" s="12">
        <v>0</v>
      </c>
      <c r="G3205" s="12">
        <v>11</v>
      </c>
      <c r="H3205" s="2">
        <f>INDEX(foe_table!$A$2:$A$78,MATCH(IF(B3205=0,I3204,B3205),foe_table!$B$2:$B$78,0))</f>
        <v>0</v>
      </c>
      <c r="I3205" s="2" t="str">
        <f t="shared" si="49"/>
        <v>Human Welfare Studies and Services</v>
      </c>
    </row>
    <row r="3206" spans="2:9">
      <c r="B3206" s="53"/>
      <c r="C3206" s="11" t="s">
        <v>144</v>
      </c>
      <c r="D3206" s="12">
        <v>4</v>
      </c>
      <c r="E3206" s="12">
        <v>4</v>
      </c>
      <c r="F3206" s="12">
        <v>3</v>
      </c>
      <c r="G3206" s="12">
        <v>13</v>
      </c>
      <c r="H3206" s="2">
        <f>INDEX(foe_table!$A$2:$A$78,MATCH(IF(B3206=0,I3205,B3206),foe_table!$B$2:$B$78,0))</f>
        <v>0</v>
      </c>
      <c r="I3206" s="2" t="str">
        <f t="shared" si="49"/>
        <v>Human Welfare Studies and Services</v>
      </c>
    </row>
    <row r="3207" spans="2:9">
      <c r="B3207" s="53"/>
      <c r="C3207" s="11" t="s">
        <v>145</v>
      </c>
      <c r="D3207" s="12">
        <v>6</v>
      </c>
      <c r="E3207" s="12">
        <v>15</v>
      </c>
      <c r="F3207" s="12">
        <v>54</v>
      </c>
      <c r="G3207" s="12">
        <v>100</v>
      </c>
      <c r="H3207" s="2">
        <f>INDEX(foe_table!$A$2:$A$78,MATCH(IF(B3207=0,I3206,B3207),foe_table!$B$2:$B$78,0))</f>
        <v>0</v>
      </c>
      <c r="I3207" s="2" t="str">
        <f t="shared" si="49"/>
        <v>Human Welfare Studies and Services</v>
      </c>
    </row>
    <row r="3208" spans="2:9">
      <c r="B3208" s="53"/>
      <c r="C3208" s="11" t="s">
        <v>146</v>
      </c>
      <c r="D3208" s="12">
        <v>6</v>
      </c>
      <c r="E3208" s="12">
        <v>0</v>
      </c>
      <c r="F3208" s="12">
        <v>4</v>
      </c>
      <c r="G3208" s="12">
        <v>3</v>
      </c>
      <c r="H3208" s="2">
        <f>INDEX(foe_table!$A$2:$A$78,MATCH(IF(B3208=0,I3207,B3208),foe_table!$B$2:$B$78,0))</f>
        <v>0</v>
      </c>
      <c r="I3208" s="2" t="str">
        <f t="shared" si="49"/>
        <v>Human Welfare Studies and Services</v>
      </c>
    </row>
    <row r="3209" spans="2:9">
      <c r="B3209" s="53"/>
      <c r="C3209" s="11" t="s">
        <v>147</v>
      </c>
      <c r="D3209" s="12">
        <v>5</v>
      </c>
      <c r="E3209" s="12">
        <v>3</v>
      </c>
      <c r="F3209" s="12">
        <v>83</v>
      </c>
      <c r="G3209" s="12">
        <v>87</v>
      </c>
      <c r="H3209" s="2">
        <f>INDEX(foe_table!$A$2:$A$78,MATCH(IF(B3209=0,I3208,B3209),foe_table!$B$2:$B$78,0))</f>
        <v>0</v>
      </c>
      <c r="I3209" s="2" t="str">
        <f t="shared" si="49"/>
        <v>Human Welfare Studies and Services</v>
      </c>
    </row>
    <row r="3210" spans="2:9">
      <c r="B3210" s="53"/>
      <c r="C3210" s="11" t="s">
        <v>148</v>
      </c>
      <c r="D3210" s="12">
        <v>6</v>
      </c>
      <c r="E3210" s="12">
        <v>4</v>
      </c>
      <c r="F3210" s="12">
        <v>21</v>
      </c>
      <c r="G3210" s="12">
        <v>34</v>
      </c>
      <c r="H3210" s="2">
        <f>INDEX(foe_table!$A$2:$A$78,MATCH(IF(B3210=0,I3209,B3210),foe_table!$B$2:$B$78,0))</f>
        <v>0</v>
      </c>
      <c r="I3210" s="2" t="str">
        <f t="shared" si="49"/>
        <v>Human Welfare Studies and Services</v>
      </c>
    </row>
    <row r="3211" spans="2:9">
      <c r="B3211" s="53"/>
      <c r="C3211" s="11" t="s">
        <v>149</v>
      </c>
      <c r="D3211" s="12">
        <v>0</v>
      </c>
      <c r="E3211" s="12">
        <v>0</v>
      </c>
      <c r="F3211" s="12">
        <v>0</v>
      </c>
      <c r="G3211" s="12">
        <v>0</v>
      </c>
      <c r="H3211" s="2">
        <f>INDEX(foe_table!$A$2:$A$78,MATCH(IF(B3211=0,I3210,B3211),foe_table!$B$2:$B$78,0))</f>
        <v>0</v>
      </c>
      <c r="I3211" s="2" t="str">
        <f t="shared" si="49"/>
        <v>Human Welfare Studies and Services</v>
      </c>
    </row>
    <row r="3212" spans="2:9">
      <c r="B3212" s="53"/>
      <c r="C3212" s="11" t="s">
        <v>150</v>
      </c>
      <c r="D3212" s="12">
        <v>177</v>
      </c>
      <c r="E3212" s="12">
        <v>222</v>
      </c>
      <c r="F3212" s="12">
        <v>1571</v>
      </c>
      <c r="G3212" s="12">
        <v>1979</v>
      </c>
      <c r="H3212" s="2">
        <f>INDEX(foe_table!$A$2:$A$78,MATCH(IF(B3212=0,I3211,B3212),foe_table!$B$2:$B$78,0))</f>
        <v>0</v>
      </c>
      <c r="I3212" s="2" t="str">
        <f t="shared" si="49"/>
        <v>Human Welfare Studies and Services</v>
      </c>
    </row>
    <row r="3213" spans="2:9">
      <c r="B3213" s="53"/>
      <c r="C3213" s="11" t="s">
        <v>4</v>
      </c>
      <c r="D3213" s="12">
        <v>0</v>
      </c>
      <c r="E3213" s="12">
        <v>0</v>
      </c>
      <c r="F3213" s="12">
        <v>0</v>
      </c>
      <c r="G3213" s="12">
        <v>0</v>
      </c>
      <c r="H3213" s="2">
        <f>INDEX(foe_table!$A$2:$A$78,MATCH(IF(B3213=0,I3212,B3213),foe_table!$B$2:$B$78,0))</f>
        <v>0</v>
      </c>
      <c r="I3213" s="2" t="str">
        <f t="shared" si="49"/>
        <v>Human Welfare Studies and Services</v>
      </c>
    </row>
    <row r="3214" spans="2:9">
      <c r="B3214" s="53"/>
      <c r="C3214" s="11" t="s">
        <v>151</v>
      </c>
      <c r="D3214" s="12">
        <v>0</v>
      </c>
      <c r="E3214" s="12">
        <v>0</v>
      </c>
      <c r="F3214" s="12">
        <v>0</v>
      </c>
      <c r="G3214" s="12">
        <v>13</v>
      </c>
      <c r="H3214" s="2">
        <f>INDEX(foe_table!$A$2:$A$78,MATCH(IF(B3214=0,I3213,B3214),foe_table!$B$2:$B$78,0))</f>
        <v>0</v>
      </c>
      <c r="I3214" s="2" t="str">
        <f t="shared" si="49"/>
        <v>Human Welfare Studies and Services</v>
      </c>
    </row>
    <row r="3215" spans="2:9">
      <c r="B3215" s="53"/>
      <c r="C3215" s="11" t="s">
        <v>152</v>
      </c>
      <c r="D3215" s="12">
        <v>0</v>
      </c>
      <c r="E3215" s="12">
        <v>0</v>
      </c>
      <c r="F3215" s="12">
        <v>0</v>
      </c>
      <c r="G3215" s="12">
        <v>0</v>
      </c>
      <c r="H3215" s="2">
        <f>INDEX(foe_table!$A$2:$A$78,MATCH(IF(B3215=0,I3214,B3215),foe_table!$B$2:$B$78,0))</f>
        <v>0</v>
      </c>
      <c r="I3215" s="2" t="str">
        <f t="shared" si="49"/>
        <v>Human Welfare Studies and Services</v>
      </c>
    </row>
    <row r="3216" spans="2:9">
      <c r="B3216" s="53"/>
      <c r="C3216" s="11" t="s">
        <v>153</v>
      </c>
      <c r="D3216" s="12">
        <v>0</v>
      </c>
      <c r="E3216" s="12">
        <v>0</v>
      </c>
      <c r="F3216" s="12">
        <v>0</v>
      </c>
      <c r="G3216" s="12">
        <v>0</v>
      </c>
      <c r="H3216" s="2">
        <f>INDEX(foe_table!$A$2:$A$78,MATCH(IF(B3216=0,I3215,B3216),foe_table!$B$2:$B$78,0))</f>
        <v>0</v>
      </c>
      <c r="I3216" s="2" t="str">
        <f t="shared" si="49"/>
        <v>Human Welfare Studies and Services</v>
      </c>
    </row>
    <row r="3217" spans="2:9">
      <c r="B3217" s="53"/>
      <c r="C3217" s="11" t="s">
        <v>154</v>
      </c>
      <c r="D3217" s="12">
        <v>3</v>
      </c>
      <c r="E3217" s="12">
        <v>3</v>
      </c>
      <c r="F3217" s="12">
        <v>0</v>
      </c>
      <c r="G3217" s="12">
        <v>0</v>
      </c>
      <c r="H3217" s="2">
        <f>INDEX(foe_table!$A$2:$A$78,MATCH(IF(B3217=0,I3216,B3217),foe_table!$B$2:$B$78,0))</f>
        <v>0</v>
      </c>
      <c r="I3217" s="2" t="str">
        <f t="shared" si="49"/>
        <v>Human Welfare Studies and Services</v>
      </c>
    </row>
    <row r="3218" spans="2:9">
      <c r="B3218" s="53"/>
      <c r="C3218" s="11" t="s">
        <v>5</v>
      </c>
      <c r="D3218" s="12">
        <v>0</v>
      </c>
      <c r="E3218" s="12">
        <v>0</v>
      </c>
      <c r="F3218" s="12">
        <v>4</v>
      </c>
      <c r="G3218" s="12">
        <v>5</v>
      </c>
      <c r="H3218" s="2">
        <f>INDEX(foe_table!$A$2:$A$78,MATCH(IF(B3218=0,I3217,B3218),foe_table!$B$2:$B$78,0))</f>
        <v>0</v>
      </c>
      <c r="I3218" s="2" t="str">
        <f t="shared" ref="I3218:I3281" si="50">IF(B3218=0,I3217,B3218)</f>
        <v>Human Welfare Studies and Services</v>
      </c>
    </row>
    <row r="3219" spans="2:9">
      <c r="B3219" s="53"/>
      <c r="C3219" s="11" t="s">
        <v>155</v>
      </c>
      <c r="D3219" s="12">
        <v>0</v>
      </c>
      <c r="E3219" s="12">
        <v>3</v>
      </c>
      <c r="F3219" s="12">
        <v>5</v>
      </c>
      <c r="G3219" s="12">
        <v>7</v>
      </c>
      <c r="H3219" s="2">
        <f>INDEX(foe_table!$A$2:$A$78,MATCH(IF(B3219=0,I3218,B3219),foe_table!$B$2:$B$78,0))</f>
        <v>0</v>
      </c>
      <c r="I3219" s="2" t="str">
        <f t="shared" si="50"/>
        <v>Human Welfare Studies and Services</v>
      </c>
    </row>
    <row r="3220" spans="2:9">
      <c r="B3220" s="53"/>
      <c r="C3220" s="11" t="s">
        <v>156</v>
      </c>
      <c r="D3220" s="12">
        <v>0</v>
      </c>
      <c r="E3220" s="12">
        <v>0</v>
      </c>
      <c r="F3220" s="12">
        <v>6</v>
      </c>
      <c r="G3220" s="12">
        <v>0</v>
      </c>
      <c r="H3220" s="2">
        <f>INDEX(foe_table!$A$2:$A$78,MATCH(IF(B3220=0,I3219,B3220),foe_table!$B$2:$B$78,0))</f>
        <v>0</v>
      </c>
      <c r="I3220" s="2" t="str">
        <f t="shared" si="50"/>
        <v>Human Welfare Studies and Services</v>
      </c>
    </row>
    <row r="3221" spans="2:9">
      <c r="B3221" s="53"/>
      <c r="C3221" s="11" t="s">
        <v>6</v>
      </c>
      <c r="D3221" s="12">
        <v>0</v>
      </c>
      <c r="E3221" s="12">
        <v>0</v>
      </c>
      <c r="F3221" s="12">
        <v>6</v>
      </c>
      <c r="G3221" s="12">
        <v>0</v>
      </c>
      <c r="H3221" s="2">
        <f>INDEX(foe_table!$A$2:$A$78,MATCH(IF(B3221=0,I3220,B3221),foe_table!$B$2:$B$78,0))</f>
        <v>0</v>
      </c>
      <c r="I3221" s="2" t="str">
        <f t="shared" si="50"/>
        <v>Human Welfare Studies and Services</v>
      </c>
    </row>
    <row r="3222" spans="2:9">
      <c r="B3222" s="53"/>
      <c r="C3222" s="11" t="s">
        <v>7</v>
      </c>
      <c r="D3222" s="12">
        <v>70</v>
      </c>
      <c r="E3222" s="12">
        <v>82</v>
      </c>
      <c r="F3222" s="12">
        <v>411</v>
      </c>
      <c r="G3222" s="12">
        <v>433</v>
      </c>
      <c r="H3222" s="2">
        <f>INDEX(foe_table!$A$2:$A$78,MATCH(IF(B3222=0,I3221,B3222),foe_table!$B$2:$B$78,0))</f>
        <v>0</v>
      </c>
      <c r="I3222" s="2" t="str">
        <f t="shared" si="50"/>
        <v>Human Welfare Studies and Services</v>
      </c>
    </row>
    <row r="3223" spans="2:9">
      <c r="B3223" s="53"/>
      <c r="C3223" s="11" t="s">
        <v>157</v>
      </c>
      <c r="D3223" s="12">
        <v>30</v>
      </c>
      <c r="E3223" s="12">
        <v>44</v>
      </c>
      <c r="F3223" s="12">
        <v>246</v>
      </c>
      <c r="G3223" s="12">
        <v>272</v>
      </c>
      <c r="H3223" s="2">
        <f>INDEX(foe_table!$A$2:$A$78,MATCH(IF(B3223=0,I3222,B3223),foe_table!$B$2:$B$78,0))</f>
        <v>0</v>
      </c>
      <c r="I3223" s="2" t="str">
        <f t="shared" si="50"/>
        <v>Human Welfare Studies and Services</v>
      </c>
    </row>
    <row r="3224" spans="2:9">
      <c r="B3224" s="53"/>
      <c r="C3224" s="11" t="s">
        <v>8</v>
      </c>
      <c r="D3224" s="12">
        <v>6</v>
      </c>
      <c r="E3224" s="12">
        <v>3</v>
      </c>
      <c r="F3224" s="12">
        <v>17</v>
      </c>
      <c r="G3224" s="12">
        <v>18</v>
      </c>
      <c r="H3224" s="2">
        <f>INDEX(foe_table!$A$2:$A$78,MATCH(IF(B3224=0,I3223,B3224),foe_table!$B$2:$B$78,0))</f>
        <v>0</v>
      </c>
      <c r="I3224" s="2" t="str">
        <f t="shared" si="50"/>
        <v>Human Welfare Studies and Services</v>
      </c>
    </row>
    <row r="3225" spans="2:9">
      <c r="B3225" s="53"/>
      <c r="C3225" s="11" t="s">
        <v>158</v>
      </c>
      <c r="D3225" s="12">
        <v>0</v>
      </c>
      <c r="E3225" s="12">
        <v>8</v>
      </c>
      <c r="F3225" s="12">
        <v>13</v>
      </c>
      <c r="G3225" s="12">
        <v>20</v>
      </c>
      <c r="H3225" s="2">
        <f>INDEX(foe_table!$A$2:$A$78,MATCH(IF(B3225=0,I3224,B3225),foe_table!$B$2:$B$78,0))</f>
        <v>0</v>
      </c>
      <c r="I3225" s="2" t="str">
        <f t="shared" si="50"/>
        <v>Human Welfare Studies and Services</v>
      </c>
    </row>
    <row r="3226" spans="2:9">
      <c r="B3226" s="53"/>
      <c r="C3226" s="11" t="s">
        <v>159</v>
      </c>
      <c r="D3226" s="12">
        <v>3</v>
      </c>
      <c r="E3226" s="12">
        <v>5</v>
      </c>
      <c r="F3226" s="12">
        <v>18</v>
      </c>
      <c r="G3226" s="12">
        <v>24</v>
      </c>
      <c r="H3226" s="2">
        <f>INDEX(foe_table!$A$2:$A$78,MATCH(IF(B3226=0,I3225,B3226),foe_table!$B$2:$B$78,0))</f>
        <v>0</v>
      </c>
      <c r="I3226" s="2" t="str">
        <f t="shared" si="50"/>
        <v>Human Welfare Studies and Services</v>
      </c>
    </row>
    <row r="3227" spans="2:9">
      <c r="B3227" s="53"/>
      <c r="C3227" s="11" t="s">
        <v>9</v>
      </c>
      <c r="D3227" s="12">
        <v>0</v>
      </c>
      <c r="E3227" s="12">
        <v>0</v>
      </c>
      <c r="F3227" s="12">
        <v>0</v>
      </c>
      <c r="G3227" s="12">
        <v>0</v>
      </c>
      <c r="H3227" s="2">
        <f>INDEX(foe_table!$A$2:$A$78,MATCH(IF(B3227=0,I3226,B3227),foe_table!$B$2:$B$78,0))</f>
        <v>0</v>
      </c>
      <c r="I3227" s="2" t="str">
        <f t="shared" si="50"/>
        <v>Human Welfare Studies and Services</v>
      </c>
    </row>
    <row r="3228" spans="2:9">
      <c r="B3228" s="53"/>
      <c r="C3228" s="11" t="s">
        <v>160</v>
      </c>
      <c r="D3228" s="12">
        <v>7</v>
      </c>
      <c r="E3228" s="12">
        <v>12</v>
      </c>
      <c r="F3228" s="12">
        <v>45</v>
      </c>
      <c r="G3228" s="12">
        <v>96</v>
      </c>
      <c r="H3228" s="2">
        <f>INDEX(foe_table!$A$2:$A$78,MATCH(IF(B3228=0,I3227,B3228),foe_table!$B$2:$B$78,0))</f>
        <v>0</v>
      </c>
      <c r="I3228" s="2" t="str">
        <f t="shared" si="50"/>
        <v>Human Welfare Studies and Services</v>
      </c>
    </row>
    <row r="3229" spans="2:9">
      <c r="B3229" s="53"/>
      <c r="C3229" s="11" t="s">
        <v>10</v>
      </c>
      <c r="D3229" s="12">
        <v>0</v>
      </c>
      <c r="E3229" s="12">
        <v>0</v>
      </c>
      <c r="F3229" s="12">
        <v>7</v>
      </c>
      <c r="G3229" s="12">
        <v>15</v>
      </c>
      <c r="H3229" s="2">
        <f>INDEX(foe_table!$A$2:$A$78,MATCH(IF(B3229=0,I3228,B3229),foe_table!$B$2:$B$78,0))</f>
        <v>0</v>
      </c>
      <c r="I3229" s="2" t="str">
        <f t="shared" si="50"/>
        <v>Human Welfare Studies and Services</v>
      </c>
    </row>
    <row r="3230" spans="2:9">
      <c r="B3230" s="53"/>
      <c r="C3230" s="11" t="s">
        <v>161</v>
      </c>
      <c r="D3230" s="12">
        <v>4</v>
      </c>
      <c r="E3230" s="12">
        <v>0</v>
      </c>
      <c r="F3230" s="12">
        <v>34</v>
      </c>
      <c r="G3230" s="12">
        <v>60</v>
      </c>
      <c r="H3230" s="2">
        <f>INDEX(foe_table!$A$2:$A$78,MATCH(IF(B3230=0,I3229,B3230),foe_table!$B$2:$B$78,0))</f>
        <v>0</v>
      </c>
      <c r="I3230" s="2" t="str">
        <f t="shared" si="50"/>
        <v>Human Welfare Studies and Services</v>
      </c>
    </row>
    <row r="3231" spans="2:9">
      <c r="B3231" s="53"/>
      <c r="C3231" s="11" t="s">
        <v>162</v>
      </c>
      <c r="D3231" s="12">
        <v>3</v>
      </c>
      <c r="E3231" s="12">
        <v>7</v>
      </c>
      <c r="F3231" s="12">
        <v>36</v>
      </c>
      <c r="G3231" s="12">
        <v>57</v>
      </c>
      <c r="H3231" s="2">
        <f>INDEX(foe_table!$A$2:$A$78,MATCH(IF(B3231=0,I3230,B3231),foe_table!$B$2:$B$78,0))</f>
        <v>0</v>
      </c>
      <c r="I3231" s="2" t="str">
        <f t="shared" si="50"/>
        <v>Human Welfare Studies and Services</v>
      </c>
    </row>
    <row r="3232" spans="2:9">
      <c r="B3232" s="53"/>
      <c r="C3232" s="11" t="s">
        <v>163</v>
      </c>
      <c r="D3232" s="12">
        <v>0</v>
      </c>
      <c r="E3232" s="12">
        <v>4</v>
      </c>
      <c r="F3232" s="12">
        <v>28</v>
      </c>
      <c r="G3232" s="12">
        <v>33</v>
      </c>
      <c r="H3232" s="2">
        <f>INDEX(foe_table!$A$2:$A$78,MATCH(IF(B3232=0,I3231,B3232),foe_table!$B$2:$B$78,0))</f>
        <v>0</v>
      </c>
      <c r="I3232" s="2" t="str">
        <f t="shared" si="50"/>
        <v>Human Welfare Studies and Services</v>
      </c>
    </row>
    <row r="3233" spans="2:9">
      <c r="B3233" s="53"/>
      <c r="C3233" s="11" t="s">
        <v>11</v>
      </c>
      <c r="D3233" s="12">
        <v>0</v>
      </c>
      <c r="E3233" s="12">
        <v>3</v>
      </c>
      <c r="F3233" s="12">
        <v>6</v>
      </c>
      <c r="G3233" s="12">
        <v>7</v>
      </c>
      <c r="H3233" s="2">
        <f>INDEX(foe_table!$A$2:$A$78,MATCH(IF(B3233=0,I3232,B3233),foe_table!$B$2:$B$78,0))</f>
        <v>0</v>
      </c>
      <c r="I3233" s="2" t="str">
        <f t="shared" si="50"/>
        <v>Human Welfare Studies and Services</v>
      </c>
    </row>
    <row r="3234" spans="2:9">
      <c r="B3234" s="53"/>
      <c r="C3234" s="11" t="s">
        <v>164</v>
      </c>
      <c r="D3234" s="12">
        <v>4</v>
      </c>
      <c r="E3234" s="12">
        <v>3</v>
      </c>
      <c r="F3234" s="12">
        <v>22</v>
      </c>
      <c r="G3234" s="12">
        <v>41</v>
      </c>
      <c r="H3234" s="2">
        <f>INDEX(foe_table!$A$2:$A$78,MATCH(IF(B3234=0,I3233,B3234),foe_table!$B$2:$B$78,0))</f>
        <v>0</v>
      </c>
      <c r="I3234" s="2" t="str">
        <f t="shared" si="50"/>
        <v>Human Welfare Studies and Services</v>
      </c>
    </row>
    <row r="3235" spans="2:9">
      <c r="B3235" s="53"/>
      <c r="C3235" s="11" t="s">
        <v>12</v>
      </c>
      <c r="D3235" s="12">
        <v>0</v>
      </c>
      <c r="E3235" s="12">
        <v>0</v>
      </c>
      <c r="F3235" s="12">
        <v>0</v>
      </c>
      <c r="G3235" s="12">
        <v>0</v>
      </c>
      <c r="H3235" s="2">
        <f>INDEX(foe_table!$A$2:$A$78,MATCH(IF(B3235=0,I3234,B3235),foe_table!$B$2:$B$78,0))</f>
        <v>0</v>
      </c>
      <c r="I3235" s="2" t="str">
        <f t="shared" si="50"/>
        <v>Human Welfare Studies and Services</v>
      </c>
    </row>
    <row r="3236" spans="2:9">
      <c r="B3236" s="53"/>
      <c r="C3236" s="11" t="s">
        <v>165</v>
      </c>
      <c r="D3236" s="12">
        <v>0</v>
      </c>
      <c r="E3236" s="12">
        <v>0</v>
      </c>
      <c r="F3236" s="12">
        <v>10</v>
      </c>
      <c r="G3236" s="12">
        <v>12</v>
      </c>
      <c r="H3236" s="2">
        <f>INDEX(foe_table!$A$2:$A$78,MATCH(IF(B3236=0,I3235,B3236),foe_table!$B$2:$B$78,0))</f>
        <v>0</v>
      </c>
      <c r="I3236" s="2" t="str">
        <f t="shared" si="50"/>
        <v>Human Welfare Studies and Services</v>
      </c>
    </row>
    <row r="3237" spans="2:9">
      <c r="B3237" s="53"/>
      <c r="C3237" s="11" t="s">
        <v>13</v>
      </c>
      <c r="D3237" s="12">
        <v>11</v>
      </c>
      <c r="E3237" s="12">
        <v>3</v>
      </c>
      <c r="F3237" s="12">
        <v>61</v>
      </c>
      <c r="G3237" s="12">
        <v>41</v>
      </c>
      <c r="H3237" s="2">
        <f>INDEX(foe_table!$A$2:$A$78,MATCH(IF(B3237=0,I3236,B3237),foe_table!$B$2:$B$78,0))</f>
        <v>0</v>
      </c>
      <c r="I3237" s="2" t="str">
        <f t="shared" si="50"/>
        <v>Human Welfare Studies and Services</v>
      </c>
    </row>
    <row r="3238" spans="2:9">
      <c r="B3238" s="53"/>
      <c r="C3238" s="11" t="s">
        <v>166</v>
      </c>
      <c r="D3238" s="12">
        <v>5</v>
      </c>
      <c r="E3238" s="12">
        <v>0</v>
      </c>
      <c r="F3238" s="12">
        <v>14</v>
      </c>
      <c r="G3238" s="12">
        <v>5</v>
      </c>
      <c r="H3238" s="2">
        <f>INDEX(foe_table!$A$2:$A$78,MATCH(IF(B3238=0,I3237,B3238),foe_table!$B$2:$B$78,0))</f>
        <v>0</v>
      </c>
      <c r="I3238" s="2" t="str">
        <f t="shared" si="50"/>
        <v>Human Welfare Studies and Services</v>
      </c>
    </row>
    <row r="3239" spans="2:9">
      <c r="B3239" s="53"/>
      <c r="C3239" s="11" t="s">
        <v>14</v>
      </c>
      <c r="D3239" s="12">
        <v>0</v>
      </c>
      <c r="E3239" s="12">
        <v>0</v>
      </c>
      <c r="F3239" s="12">
        <v>0</v>
      </c>
      <c r="G3239" s="12">
        <v>0</v>
      </c>
      <c r="H3239" s="2">
        <f>INDEX(foe_table!$A$2:$A$78,MATCH(IF(B3239=0,I3238,B3239),foe_table!$B$2:$B$78,0))</f>
        <v>0</v>
      </c>
      <c r="I3239" s="2" t="str">
        <f t="shared" si="50"/>
        <v>Human Welfare Studies and Services</v>
      </c>
    </row>
    <row r="3240" spans="2:9">
      <c r="B3240" s="53"/>
      <c r="C3240" s="11" t="s">
        <v>167</v>
      </c>
      <c r="D3240" s="12">
        <v>0</v>
      </c>
      <c r="E3240" s="12">
        <v>0</v>
      </c>
      <c r="F3240" s="12">
        <v>0</v>
      </c>
      <c r="G3240" s="12">
        <v>0</v>
      </c>
      <c r="H3240" s="2">
        <f>INDEX(foe_table!$A$2:$A$78,MATCH(IF(B3240=0,I3239,B3240),foe_table!$B$2:$B$78,0))</f>
        <v>0</v>
      </c>
      <c r="I3240" s="2" t="str">
        <f t="shared" si="50"/>
        <v>Human Welfare Studies and Services</v>
      </c>
    </row>
    <row r="3241" spans="2:9">
      <c r="B3241" s="53"/>
      <c r="C3241" s="11" t="s">
        <v>15</v>
      </c>
      <c r="D3241" s="12">
        <v>0</v>
      </c>
      <c r="E3241" s="12">
        <v>0</v>
      </c>
      <c r="F3241" s="12">
        <v>0</v>
      </c>
      <c r="G3241" s="12">
        <v>0</v>
      </c>
      <c r="H3241" s="2">
        <f>INDEX(foe_table!$A$2:$A$78,MATCH(IF(B3241=0,I3240,B3241),foe_table!$B$2:$B$78,0))</f>
        <v>0</v>
      </c>
      <c r="I3241" s="2" t="str">
        <f t="shared" si="50"/>
        <v>Human Welfare Studies and Services</v>
      </c>
    </row>
    <row r="3242" spans="2:9">
      <c r="B3242" s="53"/>
      <c r="C3242" s="11" t="s">
        <v>168</v>
      </c>
      <c r="D3242" s="12">
        <v>0</v>
      </c>
      <c r="E3242" s="12">
        <v>12</v>
      </c>
      <c r="F3242" s="12">
        <v>4</v>
      </c>
      <c r="G3242" s="12">
        <v>0</v>
      </c>
      <c r="H3242" s="2">
        <f>INDEX(foe_table!$A$2:$A$78,MATCH(IF(B3242=0,I3241,B3242),foe_table!$B$2:$B$78,0))</f>
        <v>0</v>
      </c>
      <c r="I3242" s="2" t="str">
        <f t="shared" si="50"/>
        <v>Human Welfare Studies and Services</v>
      </c>
    </row>
    <row r="3243" spans="2:9">
      <c r="B3243" s="53"/>
      <c r="C3243" s="11" t="s">
        <v>16</v>
      </c>
      <c r="D3243" s="12">
        <v>0</v>
      </c>
      <c r="E3243" s="12">
        <v>0</v>
      </c>
      <c r="F3243" s="12">
        <v>0</v>
      </c>
      <c r="G3243" s="12">
        <v>0</v>
      </c>
      <c r="H3243" s="2">
        <f>INDEX(foe_table!$A$2:$A$78,MATCH(IF(B3243=0,I3242,B3243),foe_table!$B$2:$B$78,0))</f>
        <v>0</v>
      </c>
      <c r="I3243" s="2" t="str">
        <f t="shared" si="50"/>
        <v>Human Welfare Studies and Services</v>
      </c>
    </row>
    <row r="3244" spans="2:9">
      <c r="B3244" s="53"/>
      <c r="C3244" s="11" t="s">
        <v>17</v>
      </c>
      <c r="D3244" s="12">
        <v>0</v>
      </c>
      <c r="E3244" s="12">
        <v>0</v>
      </c>
      <c r="F3244" s="12">
        <v>0</v>
      </c>
      <c r="G3244" s="12">
        <v>0</v>
      </c>
      <c r="H3244" s="2">
        <f>INDEX(foe_table!$A$2:$A$78,MATCH(IF(B3244=0,I3243,B3244),foe_table!$B$2:$B$78,0))</f>
        <v>0</v>
      </c>
      <c r="I3244" s="2" t="str">
        <f t="shared" si="50"/>
        <v>Human Welfare Studies and Services</v>
      </c>
    </row>
    <row r="3245" spans="2:9">
      <c r="B3245" s="53"/>
      <c r="C3245" s="11" t="s">
        <v>18</v>
      </c>
      <c r="D3245" s="12">
        <v>3</v>
      </c>
      <c r="E3245" s="12">
        <v>0</v>
      </c>
      <c r="F3245" s="12">
        <v>3</v>
      </c>
      <c r="G3245" s="12">
        <v>15</v>
      </c>
      <c r="H3245" s="2">
        <f>INDEX(foe_table!$A$2:$A$78,MATCH(IF(B3245=0,I3244,B3245),foe_table!$B$2:$B$78,0))</f>
        <v>0</v>
      </c>
      <c r="I3245" s="2" t="str">
        <f t="shared" si="50"/>
        <v>Human Welfare Studies and Services</v>
      </c>
    </row>
    <row r="3246" spans="2:9">
      <c r="B3246" s="53"/>
      <c r="C3246" s="11" t="s">
        <v>19</v>
      </c>
      <c r="D3246" s="12">
        <v>4</v>
      </c>
      <c r="E3246" s="12">
        <v>0</v>
      </c>
      <c r="F3246" s="12">
        <v>0</v>
      </c>
      <c r="G3246" s="12">
        <v>0</v>
      </c>
      <c r="H3246" s="2">
        <f>INDEX(foe_table!$A$2:$A$78,MATCH(IF(B3246=0,I3245,B3246),foe_table!$B$2:$B$78,0))</f>
        <v>0</v>
      </c>
      <c r="I3246" s="2" t="str">
        <f t="shared" si="50"/>
        <v>Human Welfare Studies and Services</v>
      </c>
    </row>
    <row r="3247" spans="2:9">
      <c r="B3247" s="53"/>
      <c r="C3247" s="11" t="s">
        <v>169</v>
      </c>
      <c r="D3247" s="12">
        <v>0</v>
      </c>
      <c r="E3247" s="12">
        <v>4</v>
      </c>
      <c r="F3247" s="12">
        <v>3</v>
      </c>
      <c r="G3247" s="12">
        <v>4</v>
      </c>
      <c r="H3247" s="2">
        <f>INDEX(foe_table!$A$2:$A$78,MATCH(IF(B3247=0,I3246,B3247),foe_table!$B$2:$B$78,0))</f>
        <v>0</v>
      </c>
      <c r="I3247" s="2" t="str">
        <f t="shared" si="50"/>
        <v>Human Welfare Studies and Services</v>
      </c>
    </row>
    <row r="3248" spans="2:9">
      <c r="B3248" s="53"/>
      <c r="C3248" s="11" t="s">
        <v>20</v>
      </c>
      <c r="D3248" s="12">
        <v>0</v>
      </c>
      <c r="E3248" s="12">
        <v>0</v>
      </c>
      <c r="F3248" s="12">
        <v>0</v>
      </c>
      <c r="G3248" s="12">
        <v>3</v>
      </c>
      <c r="H3248" s="2">
        <f>INDEX(foe_table!$A$2:$A$78,MATCH(IF(B3248=0,I3247,B3248),foe_table!$B$2:$B$78,0))</f>
        <v>0</v>
      </c>
      <c r="I3248" s="2" t="str">
        <f t="shared" si="50"/>
        <v>Human Welfare Studies and Services</v>
      </c>
    </row>
    <row r="3249" spans="2:9">
      <c r="B3249" s="53"/>
      <c r="C3249" s="11" t="s">
        <v>21</v>
      </c>
      <c r="D3249" s="12">
        <v>0</v>
      </c>
      <c r="E3249" s="12">
        <v>0</v>
      </c>
      <c r="F3249" s="12">
        <v>6</v>
      </c>
      <c r="G3249" s="12">
        <v>5</v>
      </c>
      <c r="H3249" s="2">
        <f>INDEX(foe_table!$A$2:$A$78,MATCH(IF(B3249=0,I3248,B3249),foe_table!$B$2:$B$78,0))</f>
        <v>0</v>
      </c>
      <c r="I3249" s="2" t="str">
        <f t="shared" si="50"/>
        <v>Human Welfare Studies and Services</v>
      </c>
    </row>
    <row r="3250" spans="2:9">
      <c r="B3250" s="53"/>
      <c r="C3250" s="11" t="s">
        <v>170</v>
      </c>
      <c r="D3250" s="12">
        <v>0</v>
      </c>
      <c r="E3250" s="12">
        <v>3</v>
      </c>
      <c r="F3250" s="12">
        <v>3</v>
      </c>
      <c r="G3250" s="12">
        <v>5</v>
      </c>
      <c r="H3250" s="2">
        <f>INDEX(foe_table!$A$2:$A$78,MATCH(IF(B3250=0,I3249,B3250),foe_table!$B$2:$B$78,0))</f>
        <v>0</v>
      </c>
      <c r="I3250" s="2" t="str">
        <f t="shared" si="50"/>
        <v>Human Welfare Studies and Services</v>
      </c>
    </row>
    <row r="3251" spans="2:9">
      <c r="B3251" s="53"/>
      <c r="C3251" s="11" t="s">
        <v>22</v>
      </c>
      <c r="D3251" s="12">
        <v>10</v>
      </c>
      <c r="E3251" s="12">
        <v>7</v>
      </c>
      <c r="F3251" s="12">
        <v>33</v>
      </c>
      <c r="G3251" s="12">
        <v>65</v>
      </c>
      <c r="H3251" s="2">
        <f>INDEX(foe_table!$A$2:$A$78,MATCH(IF(B3251=0,I3250,B3251),foe_table!$B$2:$B$78,0))</f>
        <v>0</v>
      </c>
      <c r="I3251" s="2" t="str">
        <f t="shared" si="50"/>
        <v>Human Welfare Studies and Services</v>
      </c>
    </row>
    <row r="3252" spans="2:9">
      <c r="B3252" s="53"/>
      <c r="C3252" s="11" t="s">
        <v>23</v>
      </c>
      <c r="D3252" s="12">
        <v>3</v>
      </c>
      <c r="E3252" s="12">
        <v>0</v>
      </c>
      <c r="F3252" s="12">
        <v>12</v>
      </c>
      <c r="G3252" s="12">
        <v>4</v>
      </c>
      <c r="H3252" s="2">
        <f>INDEX(foe_table!$A$2:$A$78,MATCH(IF(B3252=0,I3251,B3252),foe_table!$B$2:$B$78,0))</f>
        <v>0</v>
      </c>
      <c r="I3252" s="2" t="str">
        <f t="shared" si="50"/>
        <v>Human Welfare Studies and Services</v>
      </c>
    </row>
    <row r="3253" spans="2:9">
      <c r="B3253" s="53"/>
      <c r="C3253" s="11" t="s">
        <v>24</v>
      </c>
      <c r="D3253" s="12">
        <v>38</v>
      </c>
      <c r="E3253" s="12">
        <v>48</v>
      </c>
      <c r="F3253" s="12">
        <v>331</v>
      </c>
      <c r="G3253" s="12">
        <v>595</v>
      </c>
      <c r="H3253" s="2">
        <f>INDEX(foe_table!$A$2:$A$78,MATCH(IF(B3253=0,I3252,B3253),foe_table!$B$2:$B$78,0))</f>
        <v>0</v>
      </c>
      <c r="I3253" s="2" t="str">
        <f t="shared" si="50"/>
        <v>Human Welfare Studies and Services</v>
      </c>
    </row>
    <row r="3254" spans="2:9">
      <c r="B3254" s="52" t="s">
        <v>101</v>
      </c>
      <c r="C3254" s="11" t="s">
        <v>0</v>
      </c>
      <c r="D3254" s="12">
        <v>0</v>
      </c>
      <c r="E3254" s="12">
        <v>7</v>
      </c>
      <c r="F3254" s="12">
        <v>6</v>
      </c>
      <c r="G3254" s="12">
        <v>18</v>
      </c>
      <c r="H3254" s="2">
        <f>INDEX(foe_table!$A$2:$A$78,MATCH(IF(B3254=0,I3253,B3254),foe_table!$B$2:$B$78,0))</f>
        <v>0</v>
      </c>
      <c r="I3254" s="2" t="str">
        <f t="shared" si="50"/>
        <v>Behavioural Science</v>
      </c>
    </row>
    <row r="3255" spans="2:9">
      <c r="B3255" s="53"/>
      <c r="C3255" s="11" t="s">
        <v>1</v>
      </c>
      <c r="D3255" s="12">
        <v>8</v>
      </c>
      <c r="E3255" s="12">
        <v>12</v>
      </c>
      <c r="F3255" s="12">
        <v>15</v>
      </c>
      <c r="G3255" s="12">
        <v>32</v>
      </c>
      <c r="H3255" s="2">
        <f>INDEX(foe_table!$A$2:$A$78,MATCH(IF(B3255=0,I3254,B3255),foe_table!$B$2:$B$78,0))</f>
        <v>0</v>
      </c>
      <c r="I3255" s="2" t="str">
        <f t="shared" si="50"/>
        <v>Behavioural Science</v>
      </c>
    </row>
    <row r="3256" spans="2:9">
      <c r="B3256" s="53"/>
      <c r="C3256" s="11" t="s">
        <v>2</v>
      </c>
      <c r="D3256" s="12">
        <v>0</v>
      </c>
      <c r="E3256" s="12">
        <v>0</v>
      </c>
      <c r="F3256" s="12">
        <v>6</v>
      </c>
      <c r="G3256" s="12">
        <v>0</v>
      </c>
      <c r="H3256" s="2">
        <f>INDEX(foe_table!$A$2:$A$78,MATCH(IF(B3256=0,I3255,B3256),foe_table!$B$2:$B$78,0))</f>
        <v>0</v>
      </c>
      <c r="I3256" s="2" t="str">
        <f t="shared" si="50"/>
        <v>Behavioural Science</v>
      </c>
    </row>
    <row r="3257" spans="2:9">
      <c r="B3257" s="53"/>
      <c r="C3257" s="11" t="s">
        <v>142</v>
      </c>
      <c r="D3257" s="12">
        <v>77</v>
      </c>
      <c r="E3257" s="12">
        <v>137</v>
      </c>
      <c r="F3257" s="12">
        <v>224</v>
      </c>
      <c r="G3257" s="12">
        <v>400</v>
      </c>
      <c r="H3257" s="2">
        <f>INDEX(foe_table!$A$2:$A$78,MATCH(IF(B3257=0,I3256,B3257),foe_table!$B$2:$B$78,0))</f>
        <v>0</v>
      </c>
      <c r="I3257" s="2" t="str">
        <f t="shared" si="50"/>
        <v>Behavioural Science</v>
      </c>
    </row>
    <row r="3258" spans="2:9">
      <c r="B3258" s="53"/>
      <c r="C3258" s="11" t="s">
        <v>143</v>
      </c>
      <c r="D3258" s="12">
        <v>55</v>
      </c>
      <c r="E3258" s="12">
        <v>32</v>
      </c>
      <c r="F3258" s="12">
        <v>153</v>
      </c>
      <c r="G3258" s="12">
        <v>135</v>
      </c>
      <c r="H3258" s="2">
        <f>INDEX(foe_table!$A$2:$A$78,MATCH(IF(B3258=0,I3257,B3258),foe_table!$B$2:$B$78,0))</f>
        <v>0</v>
      </c>
      <c r="I3258" s="2" t="str">
        <f t="shared" si="50"/>
        <v>Behavioural Science</v>
      </c>
    </row>
    <row r="3259" spans="2:9">
      <c r="B3259" s="53"/>
      <c r="C3259" s="11" t="s">
        <v>3</v>
      </c>
      <c r="D3259" s="12">
        <v>59</v>
      </c>
      <c r="E3259" s="12">
        <v>30</v>
      </c>
      <c r="F3259" s="12">
        <v>172</v>
      </c>
      <c r="G3259" s="12">
        <v>94</v>
      </c>
      <c r="H3259" s="2">
        <f>INDEX(foe_table!$A$2:$A$78,MATCH(IF(B3259=0,I3258,B3259),foe_table!$B$2:$B$78,0))</f>
        <v>0</v>
      </c>
      <c r="I3259" s="2" t="str">
        <f t="shared" si="50"/>
        <v>Behavioural Science</v>
      </c>
    </row>
    <row r="3260" spans="2:9">
      <c r="B3260" s="53"/>
      <c r="C3260" s="11" t="s">
        <v>144</v>
      </c>
      <c r="D3260" s="12">
        <v>12</v>
      </c>
      <c r="E3260" s="12">
        <v>9</v>
      </c>
      <c r="F3260" s="12">
        <v>22</v>
      </c>
      <c r="G3260" s="12">
        <v>37</v>
      </c>
      <c r="H3260" s="2">
        <f>INDEX(foe_table!$A$2:$A$78,MATCH(IF(B3260=0,I3259,B3260),foe_table!$B$2:$B$78,0))</f>
        <v>0</v>
      </c>
      <c r="I3260" s="2" t="str">
        <f t="shared" si="50"/>
        <v>Behavioural Science</v>
      </c>
    </row>
    <row r="3261" spans="2:9">
      <c r="B3261" s="53"/>
      <c r="C3261" s="11" t="s">
        <v>145</v>
      </c>
      <c r="D3261" s="12">
        <v>176</v>
      </c>
      <c r="E3261" s="12">
        <v>130</v>
      </c>
      <c r="F3261" s="12">
        <v>578</v>
      </c>
      <c r="G3261" s="12">
        <v>546</v>
      </c>
      <c r="H3261" s="2">
        <f>INDEX(foe_table!$A$2:$A$78,MATCH(IF(B3261=0,I3260,B3261),foe_table!$B$2:$B$78,0))</f>
        <v>0</v>
      </c>
      <c r="I3261" s="2" t="str">
        <f t="shared" si="50"/>
        <v>Behavioural Science</v>
      </c>
    </row>
    <row r="3262" spans="2:9">
      <c r="B3262" s="53"/>
      <c r="C3262" s="11" t="s">
        <v>146</v>
      </c>
      <c r="D3262" s="12">
        <v>23</v>
      </c>
      <c r="E3262" s="12">
        <v>29</v>
      </c>
      <c r="F3262" s="12">
        <v>72</v>
      </c>
      <c r="G3262" s="12">
        <v>52</v>
      </c>
      <c r="H3262" s="2">
        <f>INDEX(foe_table!$A$2:$A$78,MATCH(IF(B3262=0,I3261,B3262),foe_table!$B$2:$B$78,0))</f>
        <v>0</v>
      </c>
      <c r="I3262" s="2" t="str">
        <f t="shared" si="50"/>
        <v>Behavioural Science</v>
      </c>
    </row>
    <row r="3263" spans="2:9">
      <c r="B3263" s="53"/>
      <c r="C3263" s="11" t="s">
        <v>147</v>
      </c>
      <c r="D3263" s="12">
        <v>78</v>
      </c>
      <c r="E3263" s="12">
        <v>45</v>
      </c>
      <c r="F3263" s="12">
        <v>257</v>
      </c>
      <c r="G3263" s="12">
        <v>154</v>
      </c>
      <c r="H3263" s="2">
        <f>INDEX(foe_table!$A$2:$A$78,MATCH(IF(B3263=0,I3262,B3263),foe_table!$B$2:$B$78,0))</f>
        <v>0</v>
      </c>
      <c r="I3263" s="2" t="str">
        <f t="shared" si="50"/>
        <v>Behavioural Science</v>
      </c>
    </row>
    <row r="3264" spans="2:9">
      <c r="B3264" s="53"/>
      <c r="C3264" s="11" t="s">
        <v>148</v>
      </c>
      <c r="D3264" s="12">
        <v>15</v>
      </c>
      <c r="E3264" s="12">
        <v>13</v>
      </c>
      <c r="F3264" s="12">
        <v>74</v>
      </c>
      <c r="G3264" s="12">
        <v>87</v>
      </c>
      <c r="H3264" s="2">
        <f>INDEX(foe_table!$A$2:$A$78,MATCH(IF(B3264=0,I3263,B3264),foe_table!$B$2:$B$78,0))</f>
        <v>0</v>
      </c>
      <c r="I3264" s="2" t="str">
        <f t="shared" si="50"/>
        <v>Behavioural Science</v>
      </c>
    </row>
    <row r="3265" spans="2:9">
      <c r="B3265" s="53"/>
      <c r="C3265" s="11" t="s">
        <v>149</v>
      </c>
      <c r="D3265" s="12">
        <v>21</v>
      </c>
      <c r="E3265" s="12">
        <v>29</v>
      </c>
      <c r="F3265" s="12">
        <v>27</v>
      </c>
      <c r="G3265" s="12">
        <v>21</v>
      </c>
      <c r="H3265" s="2">
        <f>INDEX(foe_table!$A$2:$A$78,MATCH(IF(B3265=0,I3264,B3265),foe_table!$B$2:$B$78,0))</f>
        <v>0</v>
      </c>
      <c r="I3265" s="2" t="str">
        <f t="shared" si="50"/>
        <v>Behavioural Science</v>
      </c>
    </row>
    <row r="3266" spans="2:9">
      <c r="B3266" s="53"/>
      <c r="C3266" s="11" t="s">
        <v>150</v>
      </c>
      <c r="D3266" s="12">
        <v>211</v>
      </c>
      <c r="E3266" s="12">
        <v>192</v>
      </c>
      <c r="F3266" s="12">
        <v>1037</v>
      </c>
      <c r="G3266" s="12">
        <v>958</v>
      </c>
      <c r="H3266" s="2">
        <f>INDEX(foe_table!$A$2:$A$78,MATCH(IF(B3266=0,I3265,B3266),foe_table!$B$2:$B$78,0))</f>
        <v>0</v>
      </c>
      <c r="I3266" s="2" t="str">
        <f t="shared" si="50"/>
        <v>Behavioural Science</v>
      </c>
    </row>
    <row r="3267" spans="2:9">
      <c r="B3267" s="53"/>
      <c r="C3267" s="11" t="s">
        <v>4</v>
      </c>
      <c r="D3267" s="12">
        <v>0</v>
      </c>
      <c r="E3267" s="12">
        <v>3</v>
      </c>
      <c r="F3267" s="12">
        <v>0</v>
      </c>
      <c r="G3267" s="12">
        <v>0</v>
      </c>
      <c r="H3267" s="2">
        <f>INDEX(foe_table!$A$2:$A$78,MATCH(IF(B3267=0,I3266,B3267),foe_table!$B$2:$B$78,0))</f>
        <v>0</v>
      </c>
      <c r="I3267" s="2" t="str">
        <f t="shared" si="50"/>
        <v>Behavioural Science</v>
      </c>
    </row>
    <row r="3268" spans="2:9">
      <c r="B3268" s="53"/>
      <c r="C3268" s="11" t="s">
        <v>151</v>
      </c>
      <c r="D3268" s="12">
        <v>28</v>
      </c>
      <c r="E3268" s="12">
        <v>15</v>
      </c>
      <c r="F3268" s="12">
        <v>45</v>
      </c>
      <c r="G3268" s="12">
        <v>24</v>
      </c>
      <c r="H3268" s="2">
        <f>INDEX(foe_table!$A$2:$A$78,MATCH(IF(B3268=0,I3267,B3268),foe_table!$B$2:$B$78,0))</f>
        <v>0</v>
      </c>
      <c r="I3268" s="2" t="str">
        <f t="shared" si="50"/>
        <v>Behavioural Science</v>
      </c>
    </row>
    <row r="3269" spans="2:9">
      <c r="B3269" s="53"/>
      <c r="C3269" s="11" t="s">
        <v>152</v>
      </c>
      <c r="D3269" s="12">
        <v>6</v>
      </c>
      <c r="E3269" s="12">
        <v>3</v>
      </c>
      <c r="F3269" s="12">
        <v>0</v>
      </c>
      <c r="G3269" s="12">
        <v>0</v>
      </c>
      <c r="H3269" s="2">
        <f>INDEX(foe_table!$A$2:$A$78,MATCH(IF(B3269=0,I3268,B3269),foe_table!$B$2:$B$78,0))</f>
        <v>0</v>
      </c>
      <c r="I3269" s="2" t="str">
        <f t="shared" si="50"/>
        <v>Behavioural Science</v>
      </c>
    </row>
    <row r="3270" spans="2:9">
      <c r="B3270" s="53"/>
      <c r="C3270" s="11" t="s">
        <v>153</v>
      </c>
      <c r="D3270" s="12">
        <v>6</v>
      </c>
      <c r="E3270" s="12">
        <v>5</v>
      </c>
      <c r="F3270" s="12">
        <v>0</v>
      </c>
      <c r="G3270" s="12">
        <v>0</v>
      </c>
      <c r="H3270" s="2">
        <f>INDEX(foe_table!$A$2:$A$78,MATCH(IF(B3270=0,I3269,B3270),foe_table!$B$2:$B$78,0))</f>
        <v>0</v>
      </c>
      <c r="I3270" s="2" t="str">
        <f t="shared" si="50"/>
        <v>Behavioural Science</v>
      </c>
    </row>
    <row r="3271" spans="2:9">
      <c r="B3271" s="53"/>
      <c r="C3271" s="11" t="s">
        <v>154</v>
      </c>
      <c r="D3271" s="12">
        <v>7</v>
      </c>
      <c r="E3271" s="12">
        <v>8</v>
      </c>
      <c r="F3271" s="12">
        <v>0</v>
      </c>
      <c r="G3271" s="12">
        <v>0</v>
      </c>
      <c r="H3271" s="2">
        <f>INDEX(foe_table!$A$2:$A$78,MATCH(IF(B3271=0,I3270,B3271),foe_table!$B$2:$B$78,0))</f>
        <v>0</v>
      </c>
      <c r="I3271" s="2" t="str">
        <f t="shared" si="50"/>
        <v>Behavioural Science</v>
      </c>
    </row>
    <row r="3272" spans="2:9">
      <c r="B3272" s="53"/>
      <c r="C3272" s="11" t="s">
        <v>5</v>
      </c>
      <c r="D3272" s="12">
        <v>8</v>
      </c>
      <c r="E3272" s="12">
        <v>0</v>
      </c>
      <c r="F3272" s="12">
        <v>6</v>
      </c>
      <c r="G3272" s="12">
        <v>0</v>
      </c>
      <c r="H3272" s="2">
        <f>INDEX(foe_table!$A$2:$A$78,MATCH(IF(B3272=0,I3271,B3272),foe_table!$B$2:$B$78,0))</f>
        <v>0</v>
      </c>
      <c r="I3272" s="2" t="str">
        <f t="shared" si="50"/>
        <v>Behavioural Science</v>
      </c>
    </row>
    <row r="3273" spans="2:9">
      <c r="B3273" s="53"/>
      <c r="C3273" s="11" t="s">
        <v>155</v>
      </c>
      <c r="D3273" s="12">
        <v>0</v>
      </c>
      <c r="E3273" s="12">
        <v>3</v>
      </c>
      <c r="F3273" s="12">
        <v>16</v>
      </c>
      <c r="G3273" s="12">
        <v>10</v>
      </c>
      <c r="H3273" s="2">
        <f>INDEX(foe_table!$A$2:$A$78,MATCH(IF(B3273=0,I3272,B3273),foe_table!$B$2:$B$78,0))</f>
        <v>0</v>
      </c>
      <c r="I3273" s="2" t="str">
        <f t="shared" si="50"/>
        <v>Behavioural Science</v>
      </c>
    </row>
    <row r="3274" spans="2:9">
      <c r="B3274" s="53"/>
      <c r="C3274" s="11" t="s">
        <v>156</v>
      </c>
      <c r="D3274" s="12">
        <v>7</v>
      </c>
      <c r="E3274" s="12">
        <v>3</v>
      </c>
      <c r="F3274" s="12">
        <v>17</v>
      </c>
      <c r="G3274" s="12">
        <v>10</v>
      </c>
      <c r="H3274" s="2">
        <f>INDEX(foe_table!$A$2:$A$78,MATCH(IF(B3274=0,I3273,B3274),foe_table!$B$2:$B$78,0))</f>
        <v>0</v>
      </c>
      <c r="I3274" s="2" t="str">
        <f t="shared" si="50"/>
        <v>Behavioural Science</v>
      </c>
    </row>
    <row r="3275" spans="2:9">
      <c r="B3275" s="53"/>
      <c r="C3275" s="11" t="s">
        <v>6</v>
      </c>
      <c r="D3275" s="12">
        <v>0</v>
      </c>
      <c r="E3275" s="12">
        <v>0</v>
      </c>
      <c r="F3275" s="12">
        <v>0</v>
      </c>
      <c r="G3275" s="12">
        <v>0</v>
      </c>
      <c r="H3275" s="2">
        <f>INDEX(foe_table!$A$2:$A$78,MATCH(IF(B3275=0,I3274,B3275),foe_table!$B$2:$B$78,0))</f>
        <v>0</v>
      </c>
      <c r="I3275" s="2" t="str">
        <f t="shared" si="50"/>
        <v>Behavioural Science</v>
      </c>
    </row>
    <row r="3276" spans="2:9">
      <c r="B3276" s="53"/>
      <c r="C3276" s="11" t="s">
        <v>7</v>
      </c>
      <c r="D3276" s="12">
        <v>75</v>
      </c>
      <c r="E3276" s="12">
        <v>52</v>
      </c>
      <c r="F3276" s="12">
        <v>294</v>
      </c>
      <c r="G3276" s="12">
        <v>196</v>
      </c>
      <c r="H3276" s="2">
        <f>INDEX(foe_table!$A$2:$A$78,MATCH(IF(B3276=0,I3275,B3276),foe_table!$B$2:$B$78,0))</f>
        <v>0</v>
      </c>
      <c r="I3276" s="2" t="str">
        <f t="shared" si="50"/>
        <v>Behavioural Science</v>
      </c>
    </row>
    <row r="3277" spans="2:9">
      <c r="B3277" s="53"/>
      <c r="C3277" s="11" t="s">
        <v>157</v>
      </c>
      <c r="D3277" s="12">
        <v>67</v>
      </c>
      <c r="E3277" s="12">
        <v>25</v>
      </c>
      <c r="F3277" s="12">
        <v>280</v>
      </c>
      <c r="G3277" s="12">
        <v>141</v>
      </c>
      <c r="H3277" s="2">
        <f>INDEX(foe_table!$A$2:$A$78,MATCH(IF(B3277=0,I3276,B3277),foe_table!$B$2:$B$78,0))</f>
        <v>0</v>
      </c>
      <c r="I3277" s="2" t="str">
        <f t="shared" si="50"/>
        <v>Behavioural Science</v>
      </c>
    </row>
    <row r="3278" spans="2:9">
      <c r="B3278" s="53"/>
      <c r="C3278" s="11" t="s">
        <v>8</v>
      </c>
      <c r="D3278" s="12">
        <v>48</v>
      </c>
      <c r="E3278" s="12">
        <v>12</v>
      </c>
      <c r="F3278" s="12">
        <v>109</v>
      </c>
      <c r="G3278" s="12">
        <v>30</v>
      </c>
      <c r="H3278" s="2">
        <f>INDEX(foe_table!$A$2:$A$78,MATCH(IF(B3278=0,I3277,B3278),foe_table!$B$2:$B$78,0))</f>
        <v>0</v>
      </c>
      <c r="I3278" s="2" t="str">
        <f t="shared" si="50"/>
        <v>Behavioural Science</v>
      </c>
    </row>
    <row r="3279" spans="2:9">
      <c r="B3279" s="53"/>
      <c r="C3279" s="11" t="s">
        <v>158</v>
      </c>
      <c r="D3279" s="12">
        <v>44</v>
      </c>
      <c r="E3279" s="12">
        <v>39</v>
      </c>
      <c r="F3279" s="12">
        <v>64</v>
      </c>
      <c r="G3279" s="12">
        <v>53</v>
      </c>
      <c r="H3279" s="2">
        <f>INDEX(foe_table!$A$2:$A$78,MATCH(IF(B3279=0,I3278,B3279),foe_table!$B$2:$B$78,0))</f>
        <v>0</v>
      </c>
      <c r="I3279" s="2" t="str">
        <f t="shared" si="50"/>
        <v>Behavioural Science</v>
      </c>
    </row>
    <row r="3280" spans="2:9">
      <c r="B3280" s="53"/>
      <c r="C3280" s="11" t="s">
        <v>159</v>
      </c>
      <c r="D3280" s="12">
        <v>31</v>
      </c>
      <c r="E3280" s="12">
        <v>17</v>
      </c>
      <c r="F3280" s="12">
        <v>79</v>
      </c>
      <c r="G3280" s="12">
        <v>59</v>
      </c>
      <c r="H3280" s="2">
        <f>INDEX(foe_table!$A$2:$A$78,MATCH(IF(B3280=0,I3279,B3280),foe_table!$B$2:$B$78,0))</f>
        <v>0</v>
      </c>
      <c r="I3280" s="2" t="str">
        <f t="shared" si="50"/>
        <v>Behavioural Science</v>
      </c>
    </row>
    <row r="3281" spans="2:9">
      <c r="B3281" s="53"/>
      <c r="C3281" s="11" t="s">
        <v>9</v>
      </c>
      <c r="D3281" s="12">
        <v>3</v>
      </c>
      <c r="E3281" s="12">
        <v>0</v>
      </c>
      <c r="F3281" s="12">
        <v>0</v>
      </c>
      <c r="G3281" s="12">
        <v>0</v>
      </c>
      <c r="H3281" s="2">
        <f>INDEX(foe_table!$A$2:$A$78,MATCH(IF(B3281=0,I3280,B3281),foe_table!$B$2:$B$78,0))</f>
        <v>0</v>
      </c>
      <c r="I3281" s="2" t="str">
        <f t="shared" si="50"/>
        <v>Behavioural Science</v>
      </c>
    </row>
    <row r="3282" spans="2:9">
      <c r="B3282" s="53"/>
      <c r="C3282" s="11" t="s">
        <v>160</v>
      </c>
      <c r="D3282" s="12">
        <v>39</v>
      </c>
      <c r="E3282" s="12">
        <v>38</v>
      </c>
      <c r="F3282" s="12">
        <v>202</v>
      </c>
      <c r="G3282" s="12">
        <v>199</v>
      </c>
      <c r="H3282" s="2">
        <f>INDEX(foe_table!$A$2:$A$78,MATCH(IF(B3282=0,I3281,B3282),foe_table!$B$2:$B$78,0))</f>
        <v>0</v>
      </c>
      <c r="I3282" s="2" t="str">
        <f t="shared" ref="I3282:I3345" si="51">IF(B3282=0,I3281,B3282)</f>
        <v>Behavioural Science</v>
      </c>
    </row>
    <row r="3283" spans="2:9">
      <c r="B3283" s="53"/>
      <c r="C3283" s="11" t="s">
        <v>10</v>
      </c>
      <c r="D3283" s="12">
        <v>4</v>
      </c>
      <c r="E3283" s="12">
        <v>4</v>
      </c>
      <c r="F3283" s="12">
        <v>66</v>
      </c>
      <c r="G3283" s="12">
        <v>56</v>
      </c>
      <c r="H3283" s="2">
        <f>INDEX(foe_table!$A$2:$A$78,MATCH(IF(B3283=0,I3282,B3283),foe_table!$B$2:$B$78,0))</f>
        <v>0</v>
      </c>
      <c r="I3283" s="2" t="str">
        <f t="shared" si="51"/>
        <v>Behavioural Science</v>
      </c>
    </row>
    <row r="3284" spans="2:9">
      <c r="B3284" s="53"/>
      <c r="C3284" s="11" t="s">
        <v>161</v>
      </c>
      <c r="D3284" s="12">
        <v>44</v>
      </c>
      <c r="E3284" s="12">
        <v>34</v>
      </c>
      <c r="F3284" s="12">
        <v>188</v>
      </c>
      <c r="G3284" s="12">
        <v>136</v>
      </c>
      <c r="H3284" s="2">
        <f>INDEX(foe_table!$A$2:$A$78,MATCH(IF(B3284=0,I3283,B3284),foe_table!$B$2:$B$78,0))</f>
        <v>0</v>
      </c>
      <c r="I3284" s="2" t="str">
        <f t="shared" si="51"/>
        <v>Behavioural Science</v>
      </c>
    </row>
    <row r="3285" spans="2:9">
      <c r="B3285" s="53"/>
      <c r="C3285" s="11" t="s">
        <v>162</v>
      </c>
      <c r="D3285" s="12">
        <v>50</v>
      </c>
      <c r="E3285" s="12">
        <v>25</v>
      </c>
      <c r="F3285" s="12">
        <v>255</v>
      </c>
      <c r="G3285" s="12">
        <v>106</v>
      </c>
      <c r="H3285" s="2">
        <f>INDEX(foe_table!$A$2:$A$78,MATCH(IF(B3285=0,I3284,B3285),foe_table!$B$2:$B$78,0))</f>
        <v>0</v>
      </c>
      <c r="I3285" s="2" t="str">
        <f t="shared" si="51"/>
        <v>Behavioural Science</v>
      </c>
    </row>
    <row r="3286" spans="2:9">
      <c r="B3286" s="53"/>
      <c r="C3286" s="11" t="s">
        <v>163</v>
      </c>
      <c r="D3286" s="12">
        <v>37</v>
      </c>
      <c r="E3286" s="12">
        <v>22</v>
      </c>
      <c r="F3286" s="12">
        <v>142</v>
      </c>
      <c r="G3286" s="12">
        <v>140</v>
      </c>
      <c r="H3286" s="2">
        <f>INDEX(foe_table!$A$2:$A$78,MATCH(IF(B3286=0,I3285,B3286),foe_table!$B$2:$B$78,0))</f>
        <v>0</v>
      </c>
      <c r="I3286" s="2" t="str">
        <f t="shared" si="51"/>
        <v>Behavioural Science</v>
      </c>
    </row>
    <row r="3287" spans="2:9">
      <c r="B3287" s="53"/>
      <c r="C3287" s="11" t="s">
        <v>11</v>
      </c>
      <c r="D3287" s="12">
        <v>13</v>
      </c>
      <c r="E3287" s="12">
        <v>10</v>
      </c>
      <c r="F3287" s="12">
        <v>30</v>
      </c>
      <c r="G3287" s="12">
        <v>12</v>
      </c>
      <c r="H3287" s="2">
        <f>INDEX(foe_table!$A$2:$A$78,MATCH(IF(B3287=0,I3286,B3287),foe_table!$B$2:$B$78,0))</f>
        <v>0</v>
      </c>
      <c r="I3287" s="2" t="str">
        <f t="shared" si="51"/>
        <v>Behavioural Science</v>
      </c>
    </row>
    <row r="3288" spans="2:9">
      <c r="B3288" s="53"/>
      <c r="C3288" s="11" t="s">
        <v>164</v>
      </c>
      <c r="D3288" s="12">
        <v>33</v>
      </c>
      <c r="E3288" s="12">
        <v>26</v>
      </c>
      <c r="F3288" s="12">
        <v>137</v>
      </c>
      <c r="G3288" s="12">
        <v>101</v>
      </c>
      <c r="H3288" s="2">
        <f>INDEX(foe_table!$A$2:$A$78,MATCH(IF(B3288=0,I3287,B3288),foe_table!$B$2:$B$78,0))</f>
        <v>0</v>
      </c>
      <c r="I3288" s="2" t="str">
        <f t="shared" si="51"/>
        <v>Behavioural Science</v>
      </c>
    </row>
    <row r="3289" spans="2:9">
      <c r="B3289" s="53"/>
      <c r="C3289" s="11" t="s">
        <v>12</v>
      </c>
      <c r="D3289" s="12">
        <v>0</v>
      </c>
      <c r="E3289" s="12">
        <v>0</v>
      </c>
      <c r="F3289" s="12">
        <v>0</v>
      </c>
      <c r="G3289" s="12">
        <v>3</v>
      </c>
      <c r="H3289" s="2">
        <f>INDEX(foe_table!$A$2:$A$78,MATCH(IF(B3289=0,I3288,B3289),foe_table!$B$2:$B$78,0))</f>
        <v>0</v>
      </c>
      <c r="I3289" s="2" t="str">
        <f t="shared" si="51"/>
        <v>Behavioural Science</v>
      </c>
    </row>
    <row r="3290" spans="2:9">
      <c r="B3290" s="53"/>
      <c r="C3290" s="11" t="s">
        <v>165</v>
      </c>
      <c r="D3290" s="12">
        <v>30</v>
      </c>
      <c r="E3290" s="12">
        <v>28</v>
      </c>
      <c r="F3290" s="12">
        <v>62</v>
      </c>
      <c r="G3290" s="12">
        <v>44</v>
      </c>
      <c r="H3290" s="2">
        <f>INDEX(foe_table!$A$2:$A$78,MATCH(IF(B3290=0,I3289,B3290),foe_table!$B$2:$B$78,0))</f>
        <v>0</v>
      </c>
      <c r="I3290" s="2" t="str">
        <f t="shared" si="51"/>
        <v>Behavioural Science</v>
      </c>
    </row>
    <row r="3291" spans="2:9">
      <c r="B3291" s="53"/>
      <c r="C3291" s="11" t="s">
        <v>13</v>
      </c>
      <c r="D3291" s="12">
        <v>106</v>
      </c>
      <c r="E3291" s="12">
        <v>31</v>
      </c>
      <c r="F3291" s="12">
        <v>288</v>
      </c>
      <c r="G3291" s="12">
        <v>103</v>
      </c>
      <c r="H3291" s="2">
        <f>INDEX(foe_table!$A$2:$A$78,MATCH(IF(B3291=0,I3290,B3291),foe_table!$B$2:$B$78,0))</f>
        <v>0</v>
      </c>
      <c r="I3291" s="2" t="str">
        <f t="shared" si="51"/>
        <v>Behavioural Science</v>
      </c>
    </row>
    <row r="3292" spans="2:9">
      <c r="B3292" s="53"/>
      <c r="C3292" s="11" t="s">
        <v>166</v>
      </c>
      <c r="D3292" s="12">
        <v>17</v>
      </c>
      <c r="E3292" s="12">
        <v>9</v>
      </c>
      <c r="F3292" s="12">
        <v>64</v>
      </c>
      <c r="G3292" s="12">
        <v>24</v>
      </c>
      <c r="H3292" s="2">
        <f>INDEX(foe_table!$A$2:$A$78,MATCH(IF(B3292=0,I3291,B3292),foe_table!$B$2:$B$78,0))</f>
        <v>0</v>
      </c>
      <c r="I3292" s="2" t="str">
        <f t="shared" si="51"/>
        <v>Behavioural Science</v>
      </c>
    </row>
    <row r="3293" spans="2:9">
      <c r="B3293" s="53"/>
      <c r="C3293" s="11" t="s">
        <v>14</v>
      </c>
      <c r="D3293" s="12">
        <v>0</v>
      </c>
      <c r="E3293" s="12">
        <v>0</v>
      </c>
      <c r="F3293" s="12">
        <v>0</v>
      </c>
      <c r="G3293" s="12">
        <v>0</v>
      </c>
      <c r="H3293" s="2">
        <f>INDEX(foe_table!$A$2:$A$78,MATCH(IF(B3293=0,I3292,B3293),foe_table!$B$2:$B$78,0))</f>
        <v>0</v>
      </c>
      <c r="I3293" s="2" t="str">
        <f t="shared" si="51"/>
        <v>Behavioural Science</v>
      </c>
    </row>
    <row r="3294" spans="2:9">
      <c r="B3294" s="53"/>
      <c r="C3294" s="11" t="s">
        <v>167</v>
      </c>
      <c r="D3294" s="12">
        <v>6</v>
      </c>
      <c r="E3294" s="12">
        <v>5</v>
      </c>
      <c r="F3294" s="12">
        <v>0</v>
      </c>
      <c r="G3294" s="12">
        <v>6</v>
      </c>
      <c r="H3294" s="2">
        <f>INDEX(foe_table!$A$2:$A$78,MATCH(IF(B3294=0,I3293,B3294),foe_table!$B$2:$B$78,0))</f>
        <v>0</v>
      </c>
      <c r="I3294" s="2" t="str">
        <f t="shared" si="51"/>
        <v>Behavioural Science</v>
      </c>
    </row>
    <row r="3295" spans="2:9">
      <c r="B3295" s="53"/>
      <c r="C3295" s="11" t="s">
        <v>15</v>
      </c>
      <c r="D3295" s="12">
        <v>0</v>
      </c>
      <c r="E3295" s="12">
        <v>4</v>
      </c>
      <c r="F3295" s="12">
        <v>0</v>
      </c>
      <c r="G3295" s="12">
        <v>0</v>
      </c>
      <c r="H3295" s="2">
        <f>INDEX(foe_table!$A$2:$A$78,MATCH(IF(B3295=0,I3294,B3295),foe_table!$B$2:$B$78,0))</f>
        <v>0</v>
      </c>
      <c r="I3295" s="2" t="str">
        <f t="shared" si="51"/>
        <v>Behavioural Science</v>
      </c>
    </row>
    <row r="3296" spans="2:9">
      <c r="B3296" s="53"/>
      <c r="C3296" s="11" t="s">
        <v>168</v>
      </c>
      <c r="D3296" s="12">
        <v>9</v>
      </c>
      <c r="E3296" s="12">
        <v>10</v>
      </c>
      <c r="F3296" s="12">
        <v>6</v>
      </c>
      <c r="G3296" s="12">
        <v>3</v>
      </c>
      <c r="H3296" s="2">
        <f>INDEX(foe_table!$A$2:$A$78,MATCH(IF(B3296=0,I3295,B3296),foe_table!$B$2:$B$78,0))</f>
        <v>0</v>
      </c>
      <c r="I3296" s="2" t="str">
        <f t="shared" si="51"/>
        <v>Behavioural Science</v>
      </c>
    </row>
    <row r="3297" spans="2:9">
      <c r="B3297" s="53"/>
      <c r="C3297" s="11" t="s">
        <v>16</v>
      </c>
      <c r="D3297" s="12">
        <v>15</v>
      </c>
      <c r="E3297" s="12">
        <v>10</v>
      </c>
      <c r="F3297" s="12">
        <v>4</v>
      </c>
      <c r="G3297" s="12">
        <v>3</v>
      </c>
      <c r="H3297" s="2">
        <f>INDEX(foe_table!$A$2:$A$78,MATCH(IF(B3297=0,I3296,B3297),foe_table!$B$2:$B$78,0))</f>
        <v>0</v>
      </c>
      <c r="I3297" s="2" t="str">
        <f t="shared" si="51"/>
        <v>Behavioural Science</v>
      </c>
    </row>
    <row r="3298" spans="2:9">
      <c r="B3298" s="53"/>
      <c r="C3298" s="11" t="s">
        <v>17</v>
      </c>
      <c r="D3298" s="12">
        <v>5</v>
      </c>
      <c r="E3298" s="12">
        <v>0</v>
      </c>
      <c r="F3298" s="12">
        <v>0</v>
      </c>
      <c r="G3298" s="12">
        <v>0</v>
      </c>
      <c r="H3298" s="2">
        <f>INDEX(foe_table!$A$2:$A$78,MATCH(IF(B3298=0,I3297,B3298),foe_table!$B$2:$B$78,0))</f>
        <v>0</v>
      </c>
      <c r="I3298" s="2" t="str">
        <f t="shared" si="51"/>
        <v>Behavioural Science</v>
      </c>
    </row>
    <row r="3299" spans="2:9">
      <c r="B3299" s="53"/>
      <c r="C3299" s="11" t="s">
        <v>18</v>
      </c>
      <c r="D3299" s="12">
        <v>3</v>
      </c>
      <c r="E3299" s="12">
        <v>4</v>
      </c>
      <c r="F3299" s="12">
        <v>17</v>
      </c>
      <c r="G3299" s="12">
        <v>11</v>
      </c>
      <c r="H3299" s="2">
        <f>INDEX(foe_table!$A$2:$A$78,MATCH(IF(B3299=0,I3298,B3299),foe_table!$B$2:$B$78,0))</f>
        <v>0</v>
      </c>
      <c r="I3299" s="2" t="str">
        <f t="shared" si="51"/>
        <v>Behavioural Science</v>
      </c>
    </row>
    <row r="3300" spans="2:9">
      <c r="B3300" s="53"/>
      <c r="C3300" s="11" t="s">
        <v>19</v>
      </c>
      <c r="D3300" s="12">
        <v>4</v>
      </c>
      <c r="E3300" s="12">
        <v>6</v>
      </c>
      <c r="F3300" s="12">
        <v>0</v>
      </c>
      <c r="G3300" s="12">
        <v>0</v>
      </c>
      <c r="H3300" s="2">
        <f>INDEX(foe_table!$A$2:$A$78,MATCH(IF(B3300=0,I3299,B3300),foe_table!$B$2:$B$78,0))</f>
        <v>0</v>
      </c>
      <c r="I3300" s="2" t="str">
        <f t="shared" si="51"/>
        <v>Behavioural Science</v>
      </c>
    </row>
    <row r="3301" spans="2:9">
      <c r="B3301" s="53"/>
      <c r="C3301" s="11" t="s">
        <v>169</v>
      </c>
      <c r="D3301" s="12">
        <v>8</v>
      </c>
      <c r="E3301" s="12">
        <v>4</v>
      </c>
      <c r="F3301" s="12">
        <v>13</v>
      </c>
      <c r="G3301" s="12">
        <v>6</v>
      </c>
      <c r="H3301" s="2">
        <f>INDEX(foe_table!$A$2:$A$78,MATCH(IF(B3301=0,I3300,B3301),foe_table!$B$2:$B$78,0))</f>
        <v>0</v>
      </c>
      <c r="I3301" s="2" t="str">
        <f t="shared" si="51"/>
        <v>Behavioural Science</v>
      </c>
    </row>
    <row r="3302" spans="2:9">
      <c r="B3302" s="53"/>
      <c r="C3302" s="11" t="s">
        <v>20</v>
      </c>
      <c r="D3302" s="12">
        <v>4</v>
      </c>
      <c r="E3302" s="12">
        <v>0</v>
      </c>
      <c r="F3302" s="12">
        <v>4</v>
      </c>
      <c r="G3302" s="12">
        <v>6</v>
      </c>
      <c r="H3302" s="2">
        <f>INDEX(foe_table!$A$2:$A$78,MATCH(IF(B3302=0,I3301,B3302),foe_table!$B$2:$B$78,0))</f>
        <v>0</v>
      </c>
      <c r="I3302" s="2" t="str">
        <f t="shared" si="51"/>
        <v>Behavioural Science</v>
      </c>
    </row>
    <row r="3303" spans="2:9">
      <c r="B3303" s="53"/>
      <c r="C3303" s="11" t="s">
        <v>21</v>
      </c>
      <c r="D3303" s="12">
        <v>4</v>
      </c>
      <c r="E3303" s="12">
        <v>5</v>
      </c>
      <c r="F3303" s="12">
        <v>18</v>
      </c>
      <c r="G3303" s="12">
        <v>5</v>
      </c>
      <c r="H3303" s="2">
        <f>INDEX(foe_table!$A$2:$A$78,MATCH(IF(B3303=0,I3302,B3303),foe_table!$B$2:$B$78,0))</f>
        <v>0</v>
      </c>
      <c r="I3303" s="2" t="str">
        <f t="shared" si="51"/>
        <v>Behavioural Science</v>
      </c>
    </row>
    <row r="3304" spans="2:9">
      <c r="B3304" s="53"/>
      <c r="C3304" s="11" t="s">
        <v>170</v>
      </c>
      <c r="D3304" s="12">
        <v>33</v>
      </c>
      <c r="E3304" s="12">
        <v>5</v>
      </c>
      <c r="F3304" s="12">
        <v>12</v>
      </c>
      <c r="G3304" s="12">
        <v>8</v>
      </c>
      <c r="H3304" s="2">
        <f>INDEX(foe_table!$A$2:$A$78,MATCH(IF(B3304=0,I3303,B3304),foe_table!$B$2:$B$78,0))</f>
        <v>0</v>
      </c>
      <c r="I3304" s="2" t="str">
        <f t="shared" si="51"/>
        <v>Behavioural Science</v>
      </c>
    </row>
    <row r="3305" spans="2:9">
      <c r="B3305" s="53"/>
      <c r="C3305" s="11" t="s">
        <v>22</v>
      </c>
      <c r="D3305" s="12">
        <v>22</v>
      </c>
      <c r="E3305" s="12">
        <v>19</v>
      </c>
      <c r="F3305" s="12">
        <v>48</v>
      </c>
      <c r="G3305" s="12">
        <v>62</v>
      </c>
      <c r="H3305" s="2">
        <f>INDEX(foe_table!$A$2:$A$78,MATCH(IF(B3305=0,I3304,B3305),foe_table!$B$2:$B$78,0))</f>
        <v>0</v>
      </c>
      <c r="I3305" s="2" t="str">
        <f t="shared" si="51"/>
        <v>Behavioural Science</v>
      </c>
    </row>
    <row r="3306" spans="2:9">
      <c r="B3306" s="53"/>
      <c r="C3306" s="11" t="s">
        <v>23</v>
      </c>
      <c r="D3306" s="12">
        <v>5</v>
      </c>
      <c r="E3306" s="12">
        <v>0</v>
      </c>
      <c r="F3306" s="12">
        <v>16</v>
      </c>
      <c r="G3306" s="12">
        <v>9</v>
      </c>
      <c r="H3306" s="2">
        <f>INDEX(foe_table!$A$2:$A$78,MATCH(IF(B3306=0,I3305,B3306),foe_table!$B$2:$B$78,0))</f>
        <v>0</v>
      </c>
      <c r="I3306" s="2" t="str">
        <f t="shared" si="51"/>
        <v>Behavioural Science</v>
      </c>
    </row>
    <row r="3307" spans="2:9">
      <c r="B3307" s="53"/>
      <c r="C3307" s="11" t="s">
        <v>24</v>
      </c>
      <c r="D3307" s="12">
        <v>322</v>
      </c>
      <c r="E3307" s="12">
        <v>167</v>
      </c>
      <c r="F3307" s="12">
        <v>940</v>
      </c>
      <c r="G3307" s="12">
        <v>940</v>
      </c>
      <c r="H3307" s="2">
        <f>INDEX(foe_table!$A$2:$A$78,MATCH(IF(B3307=0,I3306,B3307),foe_table!$B$2:$B$78,0))</f>
        <v>0</v>
      </c>
      <c r="I3307" s="2" t="str">
        <f t="shared" si="51"/>
        <v>Behavioural Science</v>
      </c>
    </row>
    <row r="3308" spans="2:9">
      <c r="B3308" s="52" t="s">
        <v>102</v>
      </c>
      <c r="C3308" s="11" t="s">
        <v>0</v>
      </c>
      <c r="D3308" s="12">
        <v>11</v>
      </c>
      <c r="E3308" s="12">
        <v>23</v>
      </c>
      <c r="F3308" s="12">
        <v>11</v>
      </c>
      <c r="G3308" s="12">
        <v>12</v>
      </c>
      <c r="H3308" s="2" t="str">
        <f>INDEX(foe_table!$A$2:$A$78,MATCH(IF(B3308=0,I3307,B3308),foe_table!$B$2:$B$78,0))</f>
        <v>Law</v>
      </c>
      <c r="I3308" s="2" t="str">
        <f t="shared" si="51"/>
        <v>Law</v>
      </c>
    </row>
    <row r="3309" spans="2:9">
      <c r="B3309" s="53"/>
      <c r="C3309" s="11" t="s">
        <v>1</v>
      </c>
      <c r="D3309" s="12">
        <v>37</v>
      </c>
      <c r="E3309" s="12">
        <v>62</v>
      </c>
      <c r="F3309" s="12">
        <v>19</v>
      </c>
      <c r="G3309" s="12">
        <v>49</v>
      </c>
      <c r="H3309" s="2" t="str">
        <f>INDEX(foe_table!$A$2:$A$78,MATCH(IF(B3309=0,I3308,B3309),foe_table!$B$2:$B$78,0))</f>
        <v>Law</v>
      </c>
      <c r="I3309" s="2" t="str">
        <f t="shared" si="51"/>
        <v>Law</v>
      </c>
    </row>
    <row r="3310" spans="2:9">
      <c r="B3310" s="53"/>
      <c r="C3310" s="11" t="s">
        <v>2</v>
      </c>
      <c r="D3310" s="12">
        <v>9</v>
      </c>
      <c r="E3310" s="12">
        <v>4</v>
      </c>
      <c r="F3310" s="12">
        <v>8</v>
      </c>
      <c r="G3310" s="12">
        <v>7</v>
      </c>
      <c r="H3310" s="2" t="str">
        <f>INDEX(foe_table!$A$2:$A$78,MATCH(IF(B3310=0,I3309,B3310),foe_table!$B$2:$B$78,0))</f>
        <v>Law</v>
      </c>
      <c r="I3310" s="2" t="str">
        <f t="shared" si="51"/>
        <v>Law</v>
      </c>
    </row>
    <row r="3311" spans="2:9">
      <c r="B3311" s="53"/>
      <c r="C3311" s="11" t="s">
        <v>142</v>
      </c>
      <c r="D3311" s="12">
        <v>155</v>
      </c>
      <c r="E3311" s="12">
        <v>244</v>
      </c>
      <c r="F3311" s="12">
        <v>184</v>
      </c>
      <c r="G3311" s="12">
        <v>370</v>
      </c>
      <c r="H3311" s="2" t="str">
        <f>INDEX(foe_table!$A$2:$A$78,MATCH(IF(B3311=0,I3310,B3311),foe_table!$B$2:$B$78,0))</f>
        <v>Law</v>
      </c>
      <c r="I3311" s="2" t="str">
        <f t="shared" si="51"/>
        <v>Law</v>
      </c>
    </row>
    <row r="3312" spans="2:9">
      <c r="B3312" s="53"/>
      <c r="C3312" s="11" t="s">
        <v>143</v>
      </c>
      <c r="D3312" s="12">
        <v>61</v>
      </c>
      <c r="E3312" s="12">
        <v>59</v>
      </c>
      <c r="F3312" s="12">
        <v>84</v>
      </c>
      <c r="G3312" s="12">
        <v>85</v>
      </c>
      <c r="H3312" s="2" t="str">
        <f>INDEX(foe_table!$A$2:$A$78,MATCH(IF(B3312=0,I3311,B3312),foe_table!$B$2:$B$78,0))</f>
        <v>Law</v>
      </c>
      <c r="I3312" s="2" t="str">
        <f t="shared" si="51"/>
        <v>Law</v>
      </c>
    </row>
    <row r="3313" spans="2:9">
      <c r="B3313" s="53"/>
      <c r="C3313" s="11" t="s">
        <v>3</v>
      </c>
      <c r="D3313" s="12">
        <v>46</v>
      </c>
      <c r="E3313" s="12">
        <v>19</v>
      </c>
      <c r="F3313" s="12">
        <v>64</v>
      </c>
      <c r="G3313" s="12">
        <v>39</v>
      </c>
      <c r="H3313" s="2" t="str">
        <f>INDEX(foe_table!$A$2:$A$78,MATCH(IF(B3313=0,I3312,B3313),foe_table!$B$2:$B$78,0))</f>
        <v>Law</v>
      </c>
      <c r="I3313" s="2" t="str">
        <f t="shared" si="51"/>
        <v>Law</v>
      </c>
    </row>
    <row r="3314" spans="2:9">
      <c r="B3314" s="53"/>
      <c r="C3314" s="11" t="s">
        <v>144</v>
      </c>
      <c r="D3314" s="12">
        <v>35</v>
      </c>
      <c r="E3314" s="12">
        <v>35</v>
      </c>
      <c r="F3314" s="12">
        <v>50</v>
      </c>
      <c r="G3314" s="12">
        <v>59</v>
      </c>
      <c r="H3314" s="2" t="str">
        <f>INDEX(foe_table!$A$2:$A$78,MATCH(IF(B3314=0,I3313,B3314),foe_table!$B$2:$B$78,0))</f>
        <v>Law</v>
      </c>
      <c r="I3314" s="2" t="str">
        <f t="shared" si="51"/>
        <v>Law</v>
      </c>
    </row>
    <row r="3315" spans="2:9">
      <c r="B3315" s="53"/>
      <c r="C3315" s="11" t="s">
        <v>145</v>
      </c>
      <c r="D3315" s="12">
        <v>547</v>
      </c>
      <c r="E3315" s="12">
        <v>406</v>
      </c>
      <c r="F3315" s="12">
        <v>737</v>
      </c>
      <c r="G3315" s="12">
        <v>617</v>
      </c>
      <c r="H3315" s="2" t="str">
        <f>INDEX(foe_table!$A$2:$A$78,MATCH(IF(B3315=0,I3314,B3315),foe_table!$B$2:$B$78,0))</f>
        <v>Law</v>
      </c>
      <c r="I3315" s="2" t="str">
        <f t="shared" si="51"/>
        <v>Law</v>
      </c>
    </row>
    <row r="3316" spans="2:9">
      <c r="B3316" s="53"/>
      <c r="C3316" s="11" t="s">
        <v>146</v>
      </c>
      <c r="D3316" s="12">
        <v>22</v>
      </c>
      <c r="E3316" s="12">
        <v>19</v>
      </c>
      <c r="F3316" s="12">
        <v>19</v>
      </c>
      <c r="G3316" s="12">
        <v>27</v>
      </c>
      <c r="H3316" s="2" t="str">
        <f>INDEX(foe_table!$A$2:$A$78,MATCH(IF(B3316=0,I3315,B3316),foe_table!$B$2:$B$78,0))</f>
        <v>Law</v>
      </c>
      <c r="I3316" s="2" t="str">
        <f t="shared" si="51"/>
        <v>Law</v>
      </c>
    </row>
    <row r="3317" spans="2:9">
      <c r="B3317" s="53"/>
      <c r="C3317" s="11" t="s">
        <v>147</v>
      </c>
      <c r="D3317" s="12">
        <v>50</v>
      </c>
      <c r="E3317" s="12">
        <v>50</v>
      </c>
      <c r="F3317" s="12">
        <v>79</v>
      </c>
      <c r="G3317" s="12">
        <v>77</v>
      </c>
      <c r="H3317" s="2" t="str">
        <f>INDEX(foe_table!$A$2:$A$78,MATCH(IF(B3317=0,I3316,B3317),foe_table!$B$2:$B$78,0))</f>
        <v>Law</v>
      </c>
      <c r="I3317" s="2" t="str">
        <f t="shared" si="51"/>
        <v>Law</v>
      </c>
    </row>
    <row r="3318" spans="2:9">
      <c r="B3318" s="53"/>
      <c r="C3318" s="11" t="s">
        <v>148</v>
      </c>
      <c r="D3318" s="12">
        <v>5</v>
      </c>
      <c r="E3318" s="12">
        <v>6</v>
      </c>
      <c r="F3318" s="12">
        <v>23</v>
      </c>
      <c r="G3318" s="12">
        <v>26</v>
      </c>
      <c r="H3318" s="2" t="str">
        <f>INDEX(foe_table!$A$2:$A$78,MATCH(IF(B3318=0,I3317,B3318),foe_table!$B$2:$B$78,0))</f>
        <v>Law</v>
      </c>
      <c r="I3318" s="2" t="str">
        <f t="shared" si="51"/>
        <v>Law</v>
      </c>
    </row>
    <row r="3319" spans="2:9">
      <c r="B3319" s="53"/>
      <c r="C3319" s="11" t="s">
        <v>149</v>
      </c>
      <c r="D3319" s="12">
        <v>13</v>
      </c>
      <c r="E3319" s="12">
        <v>27</v>
      </c>
      <c r="F3319" s="12">
        <v>17</v>
      </c>
      <c r="G3319" s="12">
        <v>14</v>
      </c>
      <c r="H3319" s="2" t="str">
        <f>INDEX(foe_table!$A$2:$A$78,MATCH(IF(B3319=0,I3318,B3319),foe_table!$B$2:$B$78,0))</f>
        <v>Law</v>
      </c>
      <c r="I3319" s="2" t="str">
        <f t="shared" si="51"/>
        <v>Law</v>
      </c>
    </row>
    <row r="3320" spans="2:9">
      <c r="B3320" s="53"/>
      <c r="C3320" s="11" t="s">
        <v>150</v>
      </c>
      <c r="D3320" s="12">
        <v>2401</v>
      </c>
      <c r="E3320" s="12">
        <v>2151</v>
      </c>
      <c r="F3320" s="12">
        <v>4107</v>
      </c>
      <c r="G3320" s="12">
        <v>3715</v>
      </c>
      <c r="H3320" s="2" t="str">
        <f>INDEX(foe_table!$A$2:$A$78,MATCH(IF(B3320=0,I3319,B3320),foe_table!$B$2:$B$78,0))</f>
        <v>Law</v>
      </c>
      <c r="I3320" s="2" t="str">
        <f t="shared" si="51"/>
        <v>Law</v>
      </c>
    </row>
    <row r="3321" spans="2:9">
      <c r="B3321" s="53"/>
      <c r="C3321" s="11" t="s">
        <v>4</v>
      </c>
      <c r="D3321" s="12">
        <v>0</v>
      </c>
      <c r="E3321" s="12">
        <v>0</v>
      </c>
      <c r="F3321" s="12">
        <v>0</v>
      </c>
      <c r="G3321" s="12">
        <v>0</v>
      </c>
      <c r="H3321" s="2" t="str">
        <f>INDEX(foe_table!$A$2:$A$78,MATCH(IF(B3321=0,I3320,B3321),foe_table!$B$2:$B$78,0))</f>
        <v>Law</v>
      </c>
      <c r="I3321" s="2" t="str">
        <f t="shared" si="51"/>
        <v>Law</v>
      </c>
    </row>
    <row r="3322" spans="2:9">
      <c r="B3322" s="53"/>
      <c r="C3322" s="11" t="s">
        <v>151</v>
      </c>
      <c r="D3322" s="12">
        <v>19</v>
      </c>
      <c r="E3322" s="12">
        <v>13</v>
      </c>
      <c r="F3322" s="12">
        <v>7</v>
      </c>
      <c r="G3322" s="12">
        <v>4</v>
      </c>
      <c r="H3322" s="2" t="str">
        <f>INDEX(foe_table!$A$2:$A$78,MATCH(IF(B3322=0,I3321,B3322),foe_table!$B$2:$B$78,0))</f>
        <v>Law</v>
      </c>
      <c r="I3322" s="2" t="str">
        <f t="shared" si="51"/>
        <v>Law</v>
      </c>
    </row>
    <row r="3323" spans="2:9">
      <c r="B3323" s="53"/>
      <c r="C3323" s="11" t="s">
        <v>152</v>
      </c>
      <c r="D3323" s="12">
        <v>0</v>
      </c>
      <c r="E3323" s="12">
        <v>6</v>
      </c>
      <c r="F3323" s="12">
        <v>0</v>
      </c>
      <c r="G3323" s="12">
        <v>0</v>
      </c>
      <c r="H3323" s="2" t="str">
        <f>INDEX(foe_table!$A$2:$A$78,MATCH(IF(B3323=0,I3322,B3323),foe_table!$B$2:$B$78,0))</f>
        <v>Law</v>
      </c>
      <c r="I3323" s="2" t="str">
        <f t="shared" si="51"/>
        <v>Law</v>
      </c>
    </row>
    <row r="3324" spans="2:9">
      <c r="B3324" s="53"/>
      <c r="C3324" s="11" t="s">
        <v>153</v>
      </c>
      <c r="D3324" s="12">
        <v>3</v>
      </c>
      <c r="E3324" s="12">
        <v>7</v>
      </c>
      <c r="F3324" s="12">
        <v>0</v>
      </c>
      <c r="G3324" s="12">
        <v>0</v>
      </c>
      <c r="H3324" s="2" t="str">
        <f>INDEX(foe_table!$A$2:$A$78,MATCH(IF(B3324=0,I3323,B3324),foe_table!$B$2:$B$78,0))</f>
        <v>Law</v>
      </c>
      <c r="I3324" s="2" t="str">
        <f t="shared" si="51"/>
        <v>Law</v>
      </c>
    </row>
    <row r="3325" spans="2:9">
      <c r="B3325" s="53"/>
      <c r="C3325" s="11" t="s">
        <v>154</v>
      </c>
      <c r="D3325" s="12">
        <v>7</v>
      </c>
      <c r="E3325" s="12">
        <v>7</v>
      </c>
      <c r="F3325" s="12">
        <v>0</v>
      </c>
      <c r="G3325" s="12">
        <v>0</v>
      </c>
      <c r="H3325" s="2" t="str">
        <f>INDEX(foe_table!$A$2:$A$78,MATCH(IF(B3325=0,I3324,B3325),foe_table!$B$2:$B$78,0))</f>
        <v>Law</v>
      </c>
      <c r="I3325" s="2" t="str">
        <f t="shared" si="51"/>
        <v>Law</v>
      </c>
    </row>
    <row r="3326" spans="2:9">
      <c r="B3326" s="53"/>
      <c r="C3326" s="11" t="s">
        <v>5</v>
      </c>
      <c r="D3326" s="12">
        <v>12</v>
      </c>
      <c r="E3326" s="12">
        <v>4</v>
      </c>
      <c r="F3326" s="12">
        <v>0</v>
      </c>
      <c r="G3326" s="12">
        <v>5</v>
      </c>
      <c r="H3326" s="2" t="str">
        <f>INDEX(foe_table!$A$2:$A$78,MATCH(IF(B3326=0,I3325,B3326),foe_table!$B$2:$B$78,0))</f>
        <v>Law</v>
      </c>
      <c r="I3326" s="2" t="str">
        <f t="shared" si="51"/>
        <v>Law</v>
      </c>
    </row>
    <row r="3327" spans="2:9">
      <c r="B3327" s="53"/>
      <c r="C3327" s="11" t="s">
        <v>155</v>
      </c>
      <c r="D3327" s="12">
        <v>3</v>
      </c>
      <c r="E3327" s="12">
        <v>3</v>
      </c>
      <c r="F3327" s="12">
        <v>5</v>
      </c>
      <c r="G3327" s="12">
        <v>6</v>
      </c>
      <c r="H3327" s="2" t="str">
        <f>INDEX(foe_table!$A$2:$A$78,MATCH(IF(B3327=0,I3326,B3327),foe_table!$B$2:$B$78,0))</f>
        <v>Law</v>
      </c>
      <c r="I3327" s="2" t="str">
        <f t="shared" si="51"/>
        <v>Law</v>
      </c>
    </row>
    <row r="3328" spans="2:9">
      <c r="B3328" s="53"/>
      <c r="C3328" s="11" t="s">
        <v>156</v>
      </c>
      <c r="D3328" s="12">
        <v>3</v>
      </c>
      <c r="E3328" s="12">
        <v>5</v>
      </c>
      <c r="F3328" s="12">
        <v>3</v>
      </c>
      <c r="G3328" s="12">
        <v>5</v>
      </c>
      <c r="H3328" s="2" t="str">
        <f>INDEX(foe_table!$A$2:$A$78,MATCH(IF(B3328=0,I3327,B3328),foe_table!$B$2:$B$78,0))</f>
        <v>Law</v>
      </c>
      <c r="I3328" s="2" t="str">
        <f t="shared" si="51"/>
        <v>Law</v>
      </c>
    </row>
    <row r="3329" spans="2:9">
      <c r="B3329" s="53"/>
      <c r="C3329" s="11" t="s">
        <v>6</v>
      </c>
      <c r="D3329" s="12">
        <v>0</v>
      </c>
      <c r="E3329" s="12">
        <v>0</v>
      </c>
      <c r="F3329" s="12">
        <v>0</v>
      </c>
      <c r="G3329" s="12">
        <v>0</v>
      </c>
      <c r="H3329" s="2" t="str">
        <f>INDEX(foe_table!$A$2:$A$78,MATCH(IF(B3329=0,I3328,B3329),foe_table!$B$2:$B$78,0))</f>
        <v>Law</v>
      </c>
      <c r="I3329" s="2" t="str">
        <f t="shared" si="51"/>
        <v>Law</v>
      </c>
    </row>
    <row r="3330" spans="2:9">
      <c r="B3330" s="53"/>
      <c r="C3330" s="11" t="s">
        <v>7</v>
      </c>
      <c r="D3330" s="12">
        <v>6</v>
      </c>
      <c r="E3330" s="12">
        <v>8</v>
      </c>
      <c r="F3330" s="12">
        <v>34</v>
      </c>
      <c r="G3330" s="12">
        <v>33</v>
      </c>
      <c r="H3330" s="2" t="str">
        <f>INDEX(foe_table!$A$2:$A$78,MATCH(IF(B3330=0,I3329,B3330),foe_table!$B$2:$B$78,0))</f>
        <v>Law</v>
      </c>
      <c r="I3330" s="2" t="str">
        <f t="shared" si="51"/>
        <v>Law</v>
      </c>
    </row>
    <row r="3331" spans="2:9">
      <c r="B3331" s="53"/>
      <c r="C3331" s="11" t="s">
        <v>157</v>
      </c>
      <c r="D3331" s="12">
        <v>11</v>
      </c>
      <c r="E3331" s="12">
        <v>7</v>
      </c>
      <c r="F3331" s="12">
        <v>33</v>
      </c>
      <c r="G3331" s="12">
        <v>29</v>
      </c>
      <c r="H3331" s="2" t="str">
        <f>INDEX(foe_table!$A$2:$A$78,MATCH(IF(B3331=0,I3330,B3331),foe_table!$B$2:$B$78,0))</f>
        <v>Law</v>
      </c>
      <c r="I3331" s="2" t="str">
        <f t="shared" si="51"/>
        <v>Law</v>
      </c>
    </row>
    <row r="3332" spans="2:9">
      <c r="B3332" s="53"/>
      <c r="C3332" s="11" t="s">
        <v>8</v>
      </c>
      <c r="D3332" s="12">
        <v>34</v>
      </c>
      <c r="E3332" s="12">
        <v>20</v>
      </c>
      <c r="F3332" s="12">
        <v>39</v>
      </c>
      <c r="G3332" s="12">
        <v>15</v>
      </c>
      <c r="H3332" s="2" t="str">
        <f>INDEX(foe_table!$A$2:$A$78,MATCH(IF(B3332=0,I3331,B3332),foe_table!$B$2:$B$78,0))</f>
        <v>Law</v>
      </c>
      <c r="I3332" s="2" t="str">
        <f t="shared" si="51"/>
        <v>Law</v>
      </c>
    </row>
    <row r="3333" spans="2:9">
      <c r="B3333" s="53"/>
      <c r="C3333" s="11" t="s">
        <v>158</v>
      </c>
      <c r="D3333" s="12">
        <v>54</v>
      </c>
      <c r="E3333" s="12">
        <v>57</v>
      </c>
      <c r="F3333" s="12">
        <v>32</v>
      </c>
      <c r="G3333" s="12">
        <v>34</v>
      </c>
      <c r="H3333" s="2" t="str">
        <f>INDEX(foe_table!$A$2:$A$78,MATCH(IF(B3333=0,I3332,B3333),foe_table!$B$2:$B$78,0))</f>
        <v>Law</v>
      </c>
      <c r="I3333" s="2" t="str">
        <f t="shared" si="51"/>
        <v>Law</v>
      </c>
    </row>
    <row r="3334" spans="2:9">
      <c r="B3334" s="53"/>
      <c r="C3334" s="11" t="s">
        <v>159</v>
      </c>
      <c r="D3334" s="12">
        <v>25</v>
      </c>
      <c r="E3334" s="12">
        <v>8</v>
      </c>
      <c r="F3334" s="12">
        <v>25</v>
      </c>
      <c r="G3334" s="12">
        <v>30</v>
      </c>
      <c r="H3334" s="2" t="str">
        <f>INDEX(foe_table!$A$2:$A$78,MATCH(IF(B3334=0,I3333,B3334),foe_table!$B$2:$B$78,0))</f>
        <v>Law</v>
      </c>
      <c r="I3334" s="2" t="str">
        <f t="shared" si="51"/>
        <v>Law</v>
      </c>
    </row>
    <row r="3335" spans="2:9">
      <c r="B3335" s="53"/>
      <c r="C3335" s="11" t="s">
        <v>9</v>
      </c>
      <c r="D3335" s="12">
        <v>0</v>
      </c>
      <c r="E3335" s="12">
        <v>0</v>
      </c>
      <c r="F3335" s="12">
        <v>6</v>
      </c>
      <c r="G3335" s="12">
        <v>0</v>
      </c>
      <c r="H3335" s="2" t="str">
        <f>INDEX(foe_table!$A$2:$A$78,MATCH(IF(B3335=0,I3334,B3335),foe_table!$B$2:$B$78,0))</f>
        <v>Law</v>
      </c>
      <c r="I3335" s="2" t="str">
        <f t="shared" si="51"/>
        <v>Law</v>
      </c>
    </row>
    <row r="3336" spans="2:9">
      <c r="B3336" s="53"/>
      <c r="C3336" s="11" t="s">
        <v>160</v>
      </c>
      <c r="D3336" s="12">
        <v>64</v>
      </c>
      <c r="E3336" s="12">
        <v>98</v>
      </c>
      <c r="F3336" s="12">
        <v>181</v>
      </c>
      <c r="G3336" s="12">
        <v>199</v>
      </c>
      <c r="H3336" s="2" t="str">
        <f>INDEX(foe_table!$A$2:$A$78,MATCH(IF(B3336=0,I3335,B3336),foe_table!$B$2:$B$78,0))</f>
        <v>Law</v>
      </c>
      <c r="I3336" s="2" t="str">
        <f t="shared" si="51"/>
        <v>Law</v>
      </c>
    </row>
    <row r="3337" spans="2:9">
      <c r="B3337" s="53"/>
      <c r="C3337" s="11" t="s">
        <v>10</v>
      </c>
      <c r="D3337" s="12">
        <v>0</v>
      </c>
      <c r="E3337" s="12">
        <v>3</v>
      </c>
      <c r="F3337" s="12">
        <v>75</v>
      </c>
      <c r="G3337" s="12">
        <v>65</v>
      </c>
      <c r="H3337" s="2" t="str">
        <f>INDEX(foe_table!$A$2:$A$78,MATCH(IF(B3337=0,I3336,B3337),foe_table!$B$2:$B$78,0))</f>
        <v>Law</v>
      </c>
      <c r="I3337" s="2" t="str">
        <f t="shared" si="51"/>
        <v>Law</v>
      </c>
    </row>
    <row r="3338" spans="2:9">
      <c r="B3338" s="53"/>
      <c r="C3338" s="11" t="s">
        <v>161</v>
      </c>
      <c r="D3338" s="12">
        <v>63</v>
      </c>
      <c r="E3338" s="12">
        <v>38</v>
      </c>
      <c r="F3338" s="12">
        <v>115</v>
      </c>
      <c r="G3338" s="12">
        <v>92</v>
      </c>
      <c r="H3338" s="2" t="str">
        <f>INDEX(foe_table!$A$2:$A$78,MATCH(IF(B3338=0,I3337,B3338),foe_table!$B$2:$B$78,0))</f>
        <v>Law</v>
      </c>
      <c r="I3338" s="2" t="str">
        <f t="shared" si="51"/>
        <v>Law</v>
      </c>
    </row>
    <row r="3339" spans="2:9">
      <c r="B3339" s="53"/>
      <c r="C3339" s="11" t="s">
        <v>162</v>
      </c>
      <c r="D3339" s="12">
        <v>34</v>
      </c>
      <c r="E3339" s="12">
        <v>17</v>
      </c>
      <c r="F3339" s="12">
        <v>78</v>
      </c>
      <c r="G3339" s="12">
        <v>50</v>
      </c>
      <c r="H3339" s="2" t="str">
        <f>INDEX(foe_table!$A$2:$A$78,MATCH(IF(B3339=0,I3338,B3339),foe_table!$B$2:$B$78,0))</f>
        <v>Law</v>
      </c>
      <c r="I3339" s="2" t="str">
        <f t="shared" si="51"/>
        <v>Law</v>
      </c>
    </row>
    <row r="3340" spans="2:9">
      <c r="B3340" s="53"/>
      <c r="C3340" s="11" t="s">
        <v>163</v>
      </c>
      <c r="D3340" s="12">
        <v>88</v>
      </c>
      <c r="E3340" s="12">
        <v>56</v>
      </c>
      <c r="F3340" s="12">
        <v>148</v>
      </c>
      <c r="G3340" s="12">
        <v>107</v>
      </c>
      <c r="H3340" s="2" t="str">
        <f>INDEX(foe_table!$A$2:$A$78,MATCH(IF(B3340=0,I3339,B3340),foe_table!$B$2:$B$78,0))</f>
        <v>Law</v>
      </c>
      <c r="I3340" s="2" t="str">
        <f t="shared" si="51"/>
        <v>Law</v>
      </c>
    </row>
    <row r="3341" spans="2:9">
      <c r="B3341" s="53"/>
      <c r="C3341" s="11" t="s">
        <v>11</v>
      </c>
      <c r="D3341" s="12">
        <v>14</v>
      </c>
      <c r="E3341" s="12">
        <v>6</v>
      </c>
      <c r="F3341" s="12">
        <v>18</v>
      </c>
      <c r="G3341" s="12">
        <v>10</v>
      </c>
      <c r="H3341" s="2" t="str">
        <f>INDEX(foe_table!$A$2:$A$78,MATCH(IF(B3341=0,I3340,B3341),foe_table!$B$2:$B$78,0))</f>
        <v>Law</v>
      </c>
      <c r="I3341" s="2" t="str">
        <f t="shared" si="51"/>
        <v>Law</v>
      </c>
    </row>
    <row r="3342" spans="2:9">
      <c r="B3342" s="53"/>
      <c r="C3342" s="11" t="s">
        <v>164</v>
      </c>
      <c r="D3342" s="12">
        <v>273</v>
      </c>
      <c r="E3342" s="12">
        <v>88</v>
      </c>
      <c r="F3342" s="12">
        <v>547</v>
      </c>
      <c r="G3342" s="12">
        <v>294</v>
      </c>
      <c r="H3342" s="2" t="str">
        <f>INDEX(foe_table!$A$2:$A$78,MATCH(IF(B3342=0,I3341,B3342),foe_table!$B$2:$B$78,0))</f>
        <v>Law</v>
      </c>
      <c r="I3342" s="2" t="str">
        <f t="shared" si="51"/>
        <v>Law</v>
      </c>
    </row>
    <row r="3343" spans="2:9">
      <c r="B3343" s="53"/>
      <c r="C3343" s="11" t="s">
        <v>12</v>
      </c>
      <c r="D3343" s="12">
        <v>0</v>
      </c>
      <c r="E3343" s="12">
        <v>0</v>
      </c>
      <c r="F3343" s="12">
        <v>0</v>
      </c>
      <c r="G3343" s="12">
        <v>0</v>
      </c>
      <c r="H3343" s="2" t="str">
        <f>INDEX(foe_table!$A$2:$A$78,MATCH(IF(B3343=0,I3342,B3343),foe_table!$B$2:$B$78,0))</f>
        <v>Law</v>
      </c>
      <c r="I3343" s="2" t="str">
        <f t="shared" si="51"/>
        <v>Law</v>
      </c>
    </row>
    <row r="3344" spans="2:9">
      <c r="B3344" s="53"/>
      <c r="C3344" s="11" t="s">
        <v>165</v>
      </c>
      <c r="D3344" s="12">
        <v>34</v>
      </c>
      <c r="E3344" s="12">
        <v>39</v>
      </c>
      <c r="F3344" s="12">
        <v>60</v>
      </c>
      <c r="G3344" s="12">
        <v>49</v>
      </c>
      <c r="H3344" s="2" t="str">
        <f>INDEX(foe_table!$A$2:$A$78,MATCH(IF(B3344=0,I3343,B3344),foe_table!$B$2:$B$78,0))</f>
        <v>Law</v>
      </c>
      <c r="I3344" s="2" t="str">
        <f t="shared" si="51"/>
        <v>Law</v>
      </c>
    </row>
    <row r="3345" spans="2:9">
      <c r="B3345" s="53"/>
      <c r="C3345" s="11" t="s">
        <v>13</v>
      </c>
      <c r="D3345" s="12">
        <v>84</v>
      </c>
      <c r="E3345" s="12">
        <v>26</v>
      </c>
      <c r="F3345" s="12">
        <v>112</v>
      </c>
      <c r="G3345" s="12">
        <v>38</v>
      </c>
      <c r="H3345" s="2" t="str">
        <f>INDEX(foe_table!$A$2:$A$78,MATCH(IF(B3345=0,I3344,B3345),foe_table!$B$2:$B$78,0))</f>
        <v>Law</v>
      </c>
      <c r="I3345" s="2" t="str">
        <f t="shared" si="51"/>
        <v>Law</v>
      </c>
    </row>
    <row r="3346" spans="2:9">
      <c r="B3346" s="53"/>
      <c r="C3346" s="11" t="s">
        <v>166</v>
      </c>
      <c r="D3346" s="12">
        <v>10</v>
      </c>
      <c r="E3346" s="12">
        <v>0</v>
      </c>
      <c r="F3346" s="12">
        <v>17</v>
      </c>
      <c r="G3346" s="12">
        <v>17</v>
      </c>
      <c r="H3346" s="2" t="str">
        <f>INDEX(foe_table!$A$2:$A$78,MATCH(IF(B3346=0,I3345,B3346),foe_table!$B$2:$B$78,0))</f>
        <v>Law</v>
      </c>
      <c r="I3346" s="2" t="str">
        <f t="shared" ref="I3346:I3409" si="52">IF(B3346=0,I3345,B3346)</f>
        <v>Law</v>
      </c>
    </row>
    <row r="3347" spans="2:9">
      <c r="B3347" s="53"/>
      <c r="C3347" s="11" t="s">
        <v>14</v>
      </c>
      <c r="D3347" s="12">
        <v>0</v>
      </c>
      <c r="E3347" s="12">
        <v>0</v>
      </c>
      <c r="F3347" s="12">
        <v>0</v>
      </c>
      <c r="G3347" s="12">
        <v>0</v>
      </c>
      <c r="H3347" s="2" t="str">
        <f>INDEX(foe_table!$A$2:$A$78,MATCH(IF(B3347=0,I3346,B3347),foe_table!$B$2:$B$78,0))</f>
        <v>Law</v>
      </c>
      <c r="I3347" s="2" t="str">
        <f t="shared" si="52"/>
        <v>Law</v>
      </c>
    </row>
    <row r="3348" spans="2:9">
      <c r="B3348" s="53"/>
      <c r="C3348" s="11" t="s">
        <v>167</v>
      </c>
      <c r="D3348" s="12">
        <v>3</v>
      </c>
      <c r="E3348" s="12">
        <v>0</v>
      </c>
      <c r="F3348" s="12">
        <v>0</v>
      </c>
      <c r="G3348" s="12">
        <v>5</v>
      </c>
      <c r="H3348" s="2" t="str">
        <f>INDEX(foe_table!$A$2:$A$78,MATCH(IF(B3348=0,I3347,B3348),foe_table!$B$2:$B$78,0))</f>
        <v>Law</v>
      </c>
      <c r="I3348" s="2" t="str">
        <f t="shared" si="52"/>
        <v>Law</v>
      </c>
    </row>
    <row r="3349" spans="2:9">
      <c r="B3349" s="53"/>
      <c r="C3349" s="11" t="s">
        <v>15</v>
      </c>
      <c r="D3349" s="12">
        <v>0</v>
      </c>
      <c r="E3349" s="12">
        <v>0</v>
      </c>
      <c r="F3349" s="12">
        <v>0</v>
      </c>
      <c r="G3349" s="12">
        <v>0</v>
      </c>
      <c r="H3349" s="2" t="str">
        <f>INDEX(foe_table!$A$2:$A$78,MATCH(IF(B3349=0,I3348,B3349),foe_table!$B$2:$B$78,0))</f>
        <v>Law</v>
      </c>
      <c r="I3349" s="2" t="str">
        <f t="shared" si="52"/>
        <v>Law</v>
      </c>
    </row>
    <row r="3350" spans="2:9">
      <c r="B3350" s="53"/>
      <c r="C3350" s="11" t="s">
        <v>168</v>
      </c>
      <c r="D3350" s="12">
        <v>7</v>
      </c>
      <c r="E3350" s="12">
        <v>21</v>
      </c>
      <c r="F3350" s="12">
        <v>0</v>
      </c>
      <c r="G3350" s="12">
        <v>0</v>
      </c>
      <c r="H3350" s="2" t="str">
        <f>INDEX(foe_table!$A$2:$A$78,MATCH(IF(B3350=0,I3349,B3350),foe_table!$B$2:$B$78,0))</f>
        <v>Law</v>
      </c>
      <c r="I3350" s="2" t="str">
        <f t="shared" si="52"/>
        <v>Law</v>
      </c>
    </row>
    <row r="3351" spans="2:9">
      <c r="B3351" s="53"/>
      <c r="C3351" s="11" t="s">
        <v>16</v>
      </c>
      <c r="D3351" s="12">
        <v>4</v>
      </c>
      <c r="E3351" s="12">
        <v>4</v>
      </c>
      <c r="F3351" s="12">
        <v>0</v>
      </c>
      <c r="G3351" s="12">
        <v>5</v>
      </c>
      <c r="H3351" s="2" t="str">
        <f>INDEX(foe_table!$A$2:$A$78,MATCH(IF(B3351=0,I3350,B3351),foe_table!$B$2:$B$78,0))</f>
        <v>Law</v>
      </c>
      <c r="I3351" s="2" t="str">
        <f t="shared" si="52"/>
        <v>Law</v>
      </c>
    </row>
    <row r="3352" spans="2:9">
      <c r="B3352" s="53"/>
      <c r="C3352" s="11" t="s">
        <v>17</v>
      </c>
      <c r="D3352" s="12">
        <v>3</v>
      </c>
      <c r="E3352" s="12">
        <v>0</v>
      </c>
      <c r="F3352" s="12">
        <v>0</v>
      </c>
      <c r="G3352" s="12">
        <v>0</v>
      </c>
      <c r="H3352" s="2" t="str">
        <f>INDEX(foe_table!$A$2:$A$78,MATCH(IF(B3352=0,I3351,B3352),foe_table!$B$2:$B$78,0))</f>
        <v>Law</v>
      </c>
      <c r="I3352" s="2" t="str">
        <f t="shared" si="52"/>
        <v>Law</v>
      </c>
    </row>
    <row r="3353" spans="2:9">
      <c r="B3353" s="53"/>
      <c r="C3353" s="11" t="s">
        <v>18</v>
      </c>
      <c r="D3353" s="12">
        <v>0</v>
      </c>
      <c r="E3353" s="12">
        <v>3</v>
      </c>
      <c r="F3353" s="12">
        <v>4</v>
      </c>
      <c r="G3353" s="12">
        <v>6</v>
      </c>
      <c r="H3353" s="2" t="str">
        <f>INDEX(foe_table!$A$2:$A$78,MATCH(IF(B3353=0,I3352,B3353),foe_table!$B$2:$B$78,0))</f>
        <v>Law</v>
      </c>
      <c r="I3353" s="2" t="str">
        <f t="shared" si="52"/>
        <v>Law</v>
      </c>
    </row>
    <row r="3354" spans="2:9">
      <c r="B3354" s="53"/>
      <c r="C3354" s="11" t="s">
        <v>19</v>
      </c>
      <c r="D3354" s="12">
        <v>3</v>
      </c>
      <c r="E3354" s="12">
        <v>5</v>
      </c>
      <c r="F3354" s="12">
        <v>0</v>
      </c>
      <c r="G3354" s="12">
        <v>0</v>
      </c>
      <c r="H3354" s="2" t="str">
        <f>INDEX(foe_table!$A$2:$A$78,MATCH(IF(B3354=0,I3353,B3354),foe_table!$B$2:$B$78,0))</f>
        <v>Law</v>
      </c>
      <c r="I3354" s="2" t="str">
        <f t="shared" si="52"/>
        <v>Law</v>
      </c>
    </row>
    <row r="3355" spans="2:9">
      <c r="B3355" s="53"/>
      <c r="C3355" s="11" t="s">
        <v>169</v>
      </c>
      <c r="D3355" s="12">
        <v>4</v>
      </c>
      <c r="E3355" s="12">
        <v>7</v>
      </c>
      <c r="F3355" s="12">
        <v>0</v>
      </c>
      <c r="G3355" s="12">
        <v>5</v>
      </c>
      <c r="H3355" s="2" t="str">
        <f>INDEX(foe_table!$A$2:$A$78,MATCH(IF(B3355=0,I3354,B3355),foe_table!$B$2:$B$78,0))</f>
        <v>Law</v>
      </c>
      <c r="I3355" s="2" t="str">
        <f t="shared" si="52"/>
        <v>Law</v>
      </c>
    </row>
    <row r="3356" spans="2:9">
      <c r="B3356" s="53"/>
      <c r="C3356" s="11" t="s">
        <v>20</v>
      </c>
      <c r="D3356" s="12">
        <v>0</v>
      </c>
      <c r="E3356" s="12">
        <v>0</v>
      </c>
      <c r="F3356" s="12">
        <v>0</v>
      </c>
      <c r="G3356" s="12">
        <v>4</v>
      </c>
      <c r="H3356" s="2" t="str">
        <f>INDEX(foe_table!$A$2:$A$78,MATCH(IF(B3356=0,I3355,B3356),foe_table!$B$2:$B$78,0))</f>
        <v>Law</v>
      </c>
      <c r="I3356" s="2" t="str">
        <f t="shared" si="52"/>
        <v>Law</v>
      </c>
    </row>
    <row r="3357" spans="2:9">
      <c r="B3357" s="53"/>
      <c r="C3357" s="11" t="s">
        <v>21</v>
      </c>
      <c r="D3357" s="12">
        <v>8</v>
      </c>
      <c r="E3357" s="12">
        <v>5</v>
      </c>
      <c r="F3357" s="12">
        <v>5</v>
      </c>
      <c r="G3357" s="12">
        <v>0</v>
      </c>
      <c r="H3357" s="2" t="str">
        <f>INDEX(foe_table!$A$2:$A$78,MATCH(IF(B3357=0,I3356,B3357),foe_table!$B$2:$B$78,0))</f>
        <v>Law</v>
      </c>
      <c r="I3357" s="2" t="str">
        <f t="shared" si="52"/>
        <v>Law</v>
      </c>
    </row>
    <row r="3358" spans="2:9">
      <c r="B3358" s="53"/>
      <c r="C3358" s="11" t="s">
        <v>170</v>
      </c>
      <c r="D3358" s="12">
        <v>10</v>
      </c>
      <c r="E3358" s="12">
        <v>10</v>
      </c>
      <c r="F3358" s="12">
        <v>5</v>
      </c>
      <c r="G3358" s="12">
        <v>0</v>
      </c>
      <c r="H3358" s="2" t="str">
        <f>INDEX(foe_table!$A$2:$A$78,MATCH(IF(B3358=0,I3357,B3358),foe_table!$B$2:$B$78,0))</f>
        <v>Law</v>
      </c>
      <c r="I3358" s="2" t="str">
        <f t="shared" si="52"/>
        <v>Law</v>
      </c>
    </row>
    <row r="3359" spans="2:9">
      <c r="B3359" s="53"/>
      <c r="C3359" s="11" t="s">
        <v>22</v>
      </c>
      <c r="D3359" s="12">
        <v>65</v>
      </c>
      <c r="E3359" s="12">
        <v>52</v>
      </c>
      <c r="F3359" s="12">
        <v>62</v>
      </c>
      <c r="G3359" s="12">
        <v>61</v>
      </c>
      <c r="H3359" s="2" t="str">
        <f>INDEX(foe_table!$A$2:$A$78,MATCH(IF(B3359=0,I3358,B3359),foe_table!$B$2:$B$78,0))</f>
        <v>Law</v>
      </c>
      <c r="I3359" s="2" t="str">
        <f t="shared" si="52"/>
        <v>Law</v>
      </c>
    </row>
    <row r="3360" spans="2:9">
      <c r="B3360" s="53"/>
      <c r="C3360" s="11" t="s">
        <v>23</v>
      </c>
      <c r="D3360" s="12">
        <v>17</v>
      </c>
      <c r="E3360" s="12">
        <v>19</v>
      </c>
      <c r="F3360" s="12">
        <v>16</v>
      </c>
      <c r="G3360" s="12">
        <v>17</v>
      </c>
      <c r="H3360" s="2" t="str">
        <f>INDEX(foe_table!$A$2:$A$78,MATCH(IF(B3360=0,I3359,B3360),foe_table!$B$2:$B$78,0))</f>
        <v>Law</v>
      </c>
      <c r="I3360" s="2" t="str">
        <f t="shared" si="52"/>
        <v>Law</v>
      </c>
    </row>
    <row r="3361" spans="2:9">
      <c r="B3361" s="53"/>
      <c r="C3361" s="11" t="s">
        <v>24</v>
      </c>
      <c r="D3361" s="12">
        <v>367</v>
      </c>
      <c r="E3361" s="12">
        <v>200</v>
      </c>
      <c r="F3361" s="12">
        <v>514</v>
      </c>
      <c r="G3361" s="12">
        <v>784</v>
      </c>
      <c r="H3361" s="2" t="str">
        <f>INDEX(foe_table!$A$2:$A$78,MATCH(IF(B3361=0,I3360,B3361),foe_table!$B$2:$B$78,0))</f>
        <v>Law</v>
      </c>
      <c r="I3361" s="2" t="str">
        <f t="shared" si="52"/>
        <v>Law</v>
      </c>
    </row>
    <row r="3362" spans="2:9">
      <c r="B3362" s="52" t="s">
        <v>103</v>
      </c>
      <c r="C3362" s="11" t="s">
        <v>0</v>
      </c>
      <c r="D3362" s="12">
        <v>0</v>
      </c>
      <c r="E3362" s="12">
        <v>5</v>
      </c>
      <c r="F3362" s="12">
        <v>5</v>
      </c>
      <c r="G3362" s="12">
        <v>0</v>
      </c>
      <c r="H3362" s="2">
        <f>INDEX(foe_table!$A$2:$A$78,MATCH(IF(B3362=0,I3361,B3362),foe_table!$B$2:$B$78,0))</f>
        <v>0</v>
      </c>
      <c r="I3362" s="2" t="str">
        <f t="shared" si="52"/>
        <v>Justice and Law Enforcement</v>
      </c>
    </row>
    <row r="3363" spans="2:9">
      <c r="B3363" s="53"/>
      <c r="C3363" s="11" t="s">
        <v>1</v>
      </c>
      <c r="D3363" s="12">
        <v>0</v>
      </c>
      <c r="E3363" s="12">
        <v>0</v>
      </c>
      <c r="F3363" s="12">
        <v>0</v>
      </c>
      <c r="G3363" s="12">
        <v>4</v>
      </c>
      <c r="H3363" s="2">
        <f>INDEX(foe_table!$A$2:$A$78,MATCH(IF(B3363=0,I3362,B3363),foe_table!$B$2:$B$78,0))</f>
        <v>0</v>
      </c>
      <c r="I3363" s="2" t="str">
        <f t="shared" si="52"/>
        <v>Justice and Law Enforcement</v>
      </c>
    </row>
    <row r="3364" spans="2:9">
      <c r="B3364" s="53"/>
      <c r="C3364" s="11" t="s">
        <v>2</v>
      </c>
      <c r="D3364" s="12">
        <v>0</v>
      </c>
      <c r="E3364" s="12">
        <v>0</v>
      </c>
      <c r="F3364" s="12">
        <v>0</v>
      </c>
      <c r="G3364" s="12">
        <v>0</v>
      </c>
      <c r="H3364" s="2">
        <f>INDEX(foe_table!$A$2:$A$78,MATCH(IF(B3364=0,I3363,B3364),foe_table!$B$2:$B$78,0))</f>
        <v>0</v>
      </c>
      <c r="I3364" s="2" t="str">
        <f t="shared" si="52"/>
        <v>Justice and Law Enforcement</v>
      </c>
    </row>
    <row r="3365" spans="2:9">
      <c r="B3365" s="53"/>
      <c r="C3365" s="11" t="s">
        <v>142</v>
      </c>
      <c r="D3365" s="12">
        <v>10</v>
      </c>
      <c r="E3365" s="12">
        <v>17</v>
      </c>
      <c r="F3365" s="12">
        <v>28</v>
      </c>
      <c r="G3365" s="12">
        <v>32</v>
      </c>
      <c r="H3365" s="2">
        <f>INDEX(foe_table!$A$2:$A$78,MATCH(IF(B3365=0,I3364,B3365),foe_table!$B$2:$B$78,0))</f>
        <v>0</v>
      </c>
      <c r="I3365" s="2" t="str">
        <f t="shared" si="52"/>
        <v>Justice and Law Enforcement</v>
      </c>
    </row>
    <row r="3366" spans="2:9">
      <c r="B3366" s="53"/>
      <c r="C3366" s="11" t="s">
        <v>143</v>
      </c>
      <c r="D3366" s="12">
        <v>7</v>
      </c>
      <c r="E3366" s="12">
        <v>14</v>
      </c>
      <c r="F3366" s="12">
        <v>28</v>
      </c>
      <c r="G3366" s="12">
        <v>13</v>
      </c>
      <c r="H3366" s="2">
        <f>INDEX(foe_table!$A$2:$A$78,MATCH(IF(B3366=0,I3365,B3366),foe_table!$B$2:$B$78,0))</f>
        <v>0</v>
      </c>
      <c r="I3366" s="2" t="str">
        <f t="shared" si="52"/>
        <v>Justice and Law Enforcement</v>
      </c>
    </row>
    <row r="3367" spans="2:9">
      <c r="B3367" s="53"/>
      <c r="C3367" s="11" t="s">
        <v>3</v>
      </c>
      <c r="D3367" s="12">
        <v>3</v>
      </c>
      <c r="E3367" s="12">
        <v>0</v>
      </c>
      <c r="F3367" s="12">
        <v>4</v>
      </c>
      <c r="G3367" s="12">
        <v>8</v>
      </c>
      <c r="H3367" s="2">
        <f>INDEX(foe_table!$A$2:$A$78,MATCH(IF(B3367=0,I3366,B3367),foe_table!$B$2:$B$78,0))</f>
        <v>0</v>
      </c>
      <c r="I3367" s="2" t="str">
        <f t="shared" si="52"/>
        <v>Justice and Law Enforcement</v>
      </c>
    </row>
    <row r="3368" spans="2:9">
      <c r="B3368" s="53"/>
      <c r="C3368" s="11" t="s">
        <v>144</v>
      </c>
      <c r="D3368" s="12">
        <v>0</v>
      </c>
      <c r="E3368" s="12">
        <v>0</v>
      </c>
      <c r="F3368" s="12">
        <v>7</v>
      </c>
      <c r="G3368" s="12">
        <v>3</v>
      </c>
      <c r="H3368" s="2">
        <f>INDEX(foe_table!$A$2:$A$78,MATCH(IF(B3368=0,I3367,B3368),foe_table!$B$2:$B$78,0))</f>
        <v>0</v>
      </c>
      <c r="I3368" s="2" t="str">
        <f t="shared" si="52"/>
        <v>Justice and Law Enforcement</v>
      </c>
    </row>
    <row r="3369" spans="2:9">
      <c r="B3369" s="53"/>
      <c r="C3369" s="11" t="s">
        <v>145</v>
      </c>
      <c r="D3369" s="12">
        <v>17</v>
      </c>
      <c r="E3369" s="12">
        <v>28</v>
      </c>
      <c r="F3369" s="12">
        <v>55</v>
      </c>
      <c r="G3369" s="12">
        <v>42</v>
      </c>
      <c r="H3369" s="2">
        <f>INDEX(foe_table!$A$2:$A$78,MATCH(IF(B3369=0,I3368,B3369),foe_table!$B$2:$B$78,0))</f>
        <v>0</v>
      </c>
      <c r="I3369" s="2" t="str">
        <f t="shared" si="52"/>
        <v>Justice and Law Enforcement</v>
      </c>
    </row>
    <row r="3370" spans="2:9">
      <c r="B3370" s="53"/>
      <c r="C3370" s="11" t="s">
        <v>146</v>
      </c>
      <c r="D3370" s="12">
        <v>0</v>
      </c>
      <c r="E3370" s="12">
        <v>0</v>
      </c>
      <c r="F3370" s="12">
        <v>0</v>
      </c>
      <c r="G3370" s="12">
        <v>6</v>
      </c>
      <c r="H3370" s="2">
        <f>INDEX(foe_table!$A$2:$A$78,MATCH(IF(B3370=0,I3369,B3370),foe_table!$B$2:$B$78,0))</f>
        <v>0</v>
      </c>
      <c r="I3370" s="2" t="str">
        <f t="shared" si="52"/>
        <v>Justice and Law Enforcement</v>
      </c>
    </row>
    <row r="3371" spans="2:9">
      <c r="B3371" s="53"/>
      <c r="C3371" s="11" t="s">
        <v>147</v>
      </c>
      <c r="D3371" s="12">
        <v>6</v>
      </c>
      <c r="E3371" s="12">
        <v>4</v>
      </c>
      <c r="F3371" s="12">
        <v>3</v>
      </c>
      <c r="G3371" s="12">
        <v>4</v>
      </c>
      <c r="H3371" s="2">
        <f>INDEX(foe_table!$A$2:$A$78,MATCH(IF(B3371=0,I3370,B3371),foe_table!$B$2:$B$78,0))</f>
        <v>0</v>
      </c>
      <c r="I3371" s="2" t="str">
        <f t="shared" si="52"/>
        <v>Justice and Law Enforcement</v>
      </c>
    </row>
    <row r="3372" spans="2:9">
      <c r="B3372" s="53"/>
      <c r="C3372" s="11" t="s">
        <v>148</v>
      </c>
      <c r="D3372" s="12">
        <v>0</v>
      </c>
      <c r="E3372" s="12">
        <v>0</v>
      </c>
      <c r="F3372" s="12">
        <v>7</v>
      </c>
      <c r="G3372" s="12">
        <v>3</v>
      </c>
      <c r="H3372" s="2">
        <f>INDEX(foe_table!$A$2:$A$78,MATCH(IF(B3372=0,I3371,B3372),foe_table!$B$2:$B$78,0))</f>
        <v>0</v>
      </c>
      <c r="I3372" s="2" t="str">
        <f t="shared" si="52"/>
        <v>Justice and Law Enforcement</v>
      </c>
    </row>
    <row r="3373" spans="2:9">
      <c r="B3373" s="53"/>
      <c r="C3373" s="11" t="s">
        <v>149</v>
      </c>
      <c r="D3373" s="12">
        <v>0</v>
      </c>
      <c r="E3373" s="12">
        <v>3</v>
      </c>
      <c r="F3373" s="12">
        <v>0</v>
      </c>
      <c r="G3373" s="12">
        <v>5</v>
      </c>
      <c r="H3373" s="2">
        <f>INDEX(foe_table!$A$2:$A$78,MATCH(IF(B3373=0,I3372,B3373),foe_table!$B$2:$B$78,0))</f>
        <v>0</v>
      </c>
      <c r="I3373" s="2" t="str">
        <f t="shared" si="52"/>
        <v>Justice and Law Enforcement</v>
      </c>
    </row>
    <row r="3374" spans="2:9">
      <c r="B3374" s="53"/>
      <c r="C3374" s="11" t="s">
        <v>150</v>
      </c>
      <c r="D3374" s="12">
        <v>10</v>
      </c>
      <c r="E3374" s="12">
        <v>19</v>
      </c>
      <c r="F3374" s="12">
        <v>48</v>
      </c>
      <c r="G3374" s="12">
        <v>63</v>
      </c>
      <c r="H3374" s="2">
        <f>INDEX(foe_table!$A$2:$A$78,MATCH(IF(B3374=0,I3373,B3374),foe_table!$B$2:$B$78,0))</f>
        <v>0</v>
      </c>
      <c r="I3374" s="2" t="str">
        <f t="shared" si="52"/>
        <v>Justice and Law Enforcement</v>
      </c>
    </row>
    <row r="3375" spans="2:9">
      <c r="B3375" s="53"/>
      <c r="C3375" s="11" t="s">
        <v>4</v>
      </c>
      <c r="D3375" s="12">
        <v>0</v>
      </c>
      <c r="E3375" s="12">
        <v>0</v>
      </c>
      <c r="F3375" s="12">
        <v>0</v>
      </c>
      <c r="G3375" s="12">
        <v>0</v>
      </c>
      <c r="H3375" s="2">
        <f>INDEX(foe_table!$A$2:$A$78,MATCH(IF(B3375=0,I3374,B3375),foe_table!$B$2:$B$78,0))</f>
        <v>0</v>
      </c>
      <c r="I3375" s="2" t="str">
        <f t="shared" si="52"/>
        <v>Justice and Law Enforcement</v>
      </c>
    </row>
    <row r="3376" spans="2:9">
      <c r="B3376" s="53"/>
      <c r="C3376" s="11" t="s">
        <v>151</v>
      </c>
      <c r="D3376" s="12">
        <v>9</v>
      </c>
      <c r="E3376" s="12">
        <v>8</v>
      </c>
      <c r="F3376" s="12">
        <v>3</v>
      </c>
      <c r="G3376" s="12">
        <v>8</v>
      </c>
      <c r="H3376" s="2">
        <f>INDEX(foe_table!$A$2:$A$78,MATCH(IF(B3376=0,I3375,B3376),foe_table!$B$2:$B$78,0))</f>
        <v>0</v>
      </c>
      <c r="I3376" s="2" t="str">
        <f t="shared" si="52"/>
        <v>Justice and Law Enforcement</v>
      </c>
    </row>
    <row r="3377" spans="2:9">
      <c r="B3377" s="53"/>
      <c r="C3377" s="11" t="s">
        <v>152</v>
      </c>
      <c r="D3377" s="12">
        <v>0</v>
      </c>
      <c r="E3377" s="12">
        <v>3</v>
      </c>
      <c r="F3377" s="12">
        <v>0</v>
      </c>
      <c r="G3377" s="12">
        <v>0</v>
      </c>
      <c r="H3377" s="2">
        <f>INDEX(foe_table!$A$2:$A$78,MATCH(IF(B3377=0,I3376,B3377),foe_table!$B$2:$B$78,0))</f>
        <v>0</v>
      </c>
      <c r="I3377" s="2" t="str">
        <f t="shared" si="52"/>
        <v>Justice and Law Enforcement</v>
      </c>
    </row>
    <row r="3378" spans="2:9">
      <c r="B3378" s="53"/>
      <c r="C3378" s="11" t="s">
        <v>153</v>
      </c>
      <c r="D3378" s="12">
        <v>3</v>
      </c>
      <c r="E3378" s="12">
        <v>0</v>
      </c>
      <c r="F3378" s="12">
        <v>0</v>
      </c>
      <c r="G3378" s="12">
        <v>0</v>
      </c>
      <c r="H3378" s="2">
        <f>INDEX(foe_table!$A$2:$A$78,MATCH(IF(B3378=0,I3377,B3378),foe_table!$B$2:$B$78,0))</f>
        <v>0</v>
      </c>
      <c r="I3378" s="2" t="str">
        <f t="shared" si="52"/>
        <v>Justice and Law Enforcement</v>
      </c>
    </row>
    <row r="3379" spans="2:9">
      <c r="B3379" s="53"/>
      <c r="C3379" s="11" t="s">
        <v>154</v>
      </c>
      <c r="D3379" s="12">
        <v>3</v>
      </c>
      <c r="E3379" s="12">
        <v>3</v>
      </c>
      <c r="F3379" s="12">
        <v>0</v>
      </c>
      <c r="G3379" s="12">
        <v>0</v>
      </c>
      <c r="H3379" s="2">
        <f>INDEX(foe_table!$A$2:$A$78,MATCH(IF(B3379=0,I3378,B3379),foe_table!$B$2:$B$78,0))</f>
        <v>0</v>
      </c>
      <c r="I3379" s="2" t="str">
        <f t="shared" si="52"/>
        <v>Justice and Law Enforcement</v>
      </c>
    </row>
    <row r="3380" spans="2:9">
      <c r="B3380" s="53"/>
      <c r="C3380" s="11" t="s">
        <v>5</v>
      </c>
      <c r="D3380" s="12">
        <v>0</v>
      </c>
      <c r="E3380" s="12">
        <v>0</v>
      </c>
      <c r="F3380" s="12">
        <v>0</v>
      </c>
      <c r="G3380" s="12">
        <v>0</v>
      </c>
      <c r="H3380" s="2">
        <f>INDEX(foe_table!$A$2:$A$78,MATCH(IF(B3380=0,I3379,B3380),foe_table!$B$2:$B$78,0))</f>
        <v>0</v>
      </c>
      <c r="I3380" s="2" t="str">
        <f t="shared" si="52"/>
        <v>Justice and Law Enforcement</v>
      </c>
    </row>
    <row r="3381" spans="2:9">
      <c r="B3381" s="53"/>
      <c r="C3381" s="11" t="s">
        <v>155</v>
      </c>
      <c r="D3381" s="12">
        <v>0</v>
      </c>
      <c r="E3381" s="12">
        <v>0</v>
      </c>
      <c r="F3381" s="12">
        <v>0</v>
      </c>
      <c r="G3381" s="12">
        <v>0</v>
      </c>
      <c r="H3381" s="2">
        <f>INDEX(foe_table!$A$2:$A$78,MATCH(IF(B3381=0,I3380,B3381),foe_table!$B$2:$B$78,0))</f>
        <v>0</v>
      </c>
      <c r="I3381" s="2" t="str">
        <f t="shared" si="52"/>
        <v>Justice and Law Enforcement</v>
      </c>
    </row>
    <row r="3382" spans="2:9">
      <c r="B3382" s="53"/>
      <c r="C3382" s="11" t="s">
        <v>156</v>
      </c>
      <c r="D3382" s="12">
        <v>4</v>
      </c>
      <c r="E3382" s="12">
        <v>0</v>
      </c>
      <c r="F3382" s="12">
        <v>0</v>
      </c>
      <c r="G3382" s="12">
        <v>0</v>
      </c>
      <c r="H3382" s="2">
        <f>INDEX(foe_table!$A$2:$A$78,MATCH(IF(B3382=0,I3381,B3382),foe_table!$B$2:$B$78,0))</f>
        <v>0</v>
      </c>
      <c r="I3382" s="2" t="str">
        <f t="shared" si="52"/>
        <v>Justice and Law Enforcement</v>
      </c>
    </row>
    <row r="3383" spans="2:9">
      <c r="B3383" s="53"/>
      <c r="C3383" s="11" t="s">
        <v>6</v>
      </c>
      <c r="D3383" s="12">
        <v>0</v>
      </c>
      <c r="E3383" s="12">
        <v>0</v>
      </c>
      <c r="F3383" s="12">
        <v>0</v>
      </c>
      <c r="G3383" s="12">
        <v>0</v>
      </c>
      <c r="H3383" s="2">
        <f>INDEX(foe_table!$A$2:$A$78,MATCH(IF(B3383=0,I3382,B3383),foe_table!$B$2:$B$78,0))</f>
        <v>0</v>
      </c>
      <c r="I3383" s="2" t="str">
        <f t="shared" si="52"/>
        <v>Justice and Law Enforcement</v>
      </c>
    </row>
    <row r="3384" spans="2:9">
      <c r="B3384" s="53"/>
      <c r="C3384" s="11" t="s">
        <v>7</v>
      </c>
      <c r="D3384" s="12">
        <v>20</v>
      </c>
      <c r="E3384" s="12">
        <v>8</v>
      </c>
      <c r="F3384" s="12">
        <v>67</v>
      </c>
      <c r="G3384" s="12">
        <v>43</v>
      </c>
      <c r="H3384" s="2">
        <f>INDEX(foe_table!$A$2:$A$78,MATCH(IF(B3384=0,I3383,B3384),foe_table!$B$2:$B$78,0))</f>
        <v>0</v>
      </c>
      <c r="I3384" s="2" t="str">
        <f t="shared" si="52"/>
        <v>Justice and Law Enforcement</v>
      </c>
    </row>
    <row r="3385" spans="2:9">
      <c r="B3385" s="53"/>
      <c r="C3385" s="11" t="s">
        <v>157</v>
      </c>
      <c r="D3385" s="12">
        <v>9</v>
      </c>
      <c r="E3385" s="12">
        <v>0</v>
      </c>
      <c r="F3385" s="12">
        <v>20</v>
      </c>
      <c r="G3385" s="12">
        <v>7</v>
      </c>
      <c r="H3385" s="2">
        <f>INDEX(foe_table!$A$2:$A$78,MATCH(IF(B3385=0,I3384,B3385),foe_table!$B$2:$B$78,0))</f>
        <v>0</v>
      </c>
      <c r="I3385" s="2" t="str">
        <f t="shared" si="52"/>
        <v>Justice and Law Enforcement</v>
      </c>
    </row>
    <row r="3386" spans="2:9">
      <c r="B3386" s="53"/>
      <c r="C3386" s="11" t="s">
        <v>8</v>
      </c>
      <c r="D3386" s="12">
        <v>5</v>
      </c>
      <c r="E3386" s="12">
        <v>3</v>
      </c>
      <c r="F3386" s="12">
        <v>6</v>
      </c>
      <c r="G3386" s="12">
        <v>3</v>
      </c>
      <c r="H3386" s="2">
        <f>INDEX(foe_table!$A$2:$A$78,MATCH(IF(B3386=0,I3385,B3386),foe_table!$B$2:$B$78,0))</f>
        <v>0</v>
      </c>
      <c r="I3386" s="2" t="str">
        <f t="shared" si="52"/>
        <v>Justice and Law Enforcement</v>
      </c>
    </row>
    <row r="3387" spans="2:9">
      <c r="B3387" s="53"/>
      <c r="C3387" s="11" t="s">
        <v>158</v>
      </c>
      <c r="D3387" s="12">
        <v>437</v>
      </c>
      <c r="E3387" s="12">
        <v>518</v>
      </c>
      <c r="F3387" s="12">
        <v>240</v>
      </c>
      <c r="G3387" s="12">
        <v>244</v>
      </c>
      <c r="H3387" s="2">
        <f>INDEX(foe_table!$A$2:$A$78,MATCH(IF(B3387=0,I3386,B3387),foe_table!$B$2:$B$78,0))</f>
        <v>0</v>
      </c>
      <c r="I3387" s="2" t="str">
        <f t="shared" si="52"/>
        <v>Justice and Law Enforcement</v>
      </c>
    </row>
    <row r="3388" spans="2:9">
      <c r="B3388" s="53"/>
      <c r="C3388" s="11" t="s">
        <v>159</v>
      </c>
      <c r="D3388" s="12">
        <v>6</v>
      </c>
      <c r="E3388" s="12">
        <v>4</v>
      </c>
      <c r="F3388" s="12">
        <v>12</v>
      </c>
      <c r="G3388" s="12">
        <v>3</v>
      </c>
      <c r="H3388" s="2">
        <f>INDEX(foe_table!$A$2:$A$78,MATCH(IF(B3388=0,I3387,B3388),foe_table!$B$2:$B$78,0))</f>
        <v>0</v>
      </c>
      <c r="I3388" s="2" t="str">
        <f t="shared" si="52"/>
        <v>Justice and Law Enforcement</v>
      </c>
    </row>
    <row r="3389" spans="2:9">
      <c r="B3389" s="53"/>
      <c r="C3389" s="11" t="s">
        <v>9</v>
      </c>
      <c r="D3389" s="12">
        <v>0</v>
      </c>
      <c r="E3389" s="12">
        <v>0</v>
      </c>
      <c r="F3389" s="12">
        <v>0</v>
      </c>
      <c r="G3389" s="12">
        <v>0</v>
      </c>
      <c r="H3389" s="2">
        <f>INDEX(foe_table!$A$2:$A$78,MATCH(IF(B3389=0,I3388,B3389),foe_table!$B$2:$B$78,0))</f>
        <v>0</v>
      </c>
      <c r="I3389" s="2" t="str">
        <f t="shared" si="52"/>
        <v>Justice and Law Enforcement</v>
      </c>
    </row>
    <row r="3390" spans="2:9">
      <c r="B3390" s="53"/>
      <c r="C3390" s="11" t="s">
        <v>160</v>
      </c>
      <c r="D3390" s="12">
        <v>5</v>
      </c>
      <c r="E3390" s="12">
        <v>4</v>
      </c>
      <c r="F3390" s="12">
        <v>29</v>
      </c>
      <c r="G3390" s="12">
        <v>35</v>
      </c>
      <c r="H3390" s="2">
        <f>INDEX(foe_table!$A$2:$A$78,MATCH(IF(B3390=0,I3389,B3390),foe_table!$B$2:$B$78,0))</f>
        <v>0</v>
      </c>
      <c r="I3390" s="2" t="str">
        <f t="shared" si="52"/>
        <v>Justice and Law Enforcement</v>
      </c>
    </row>
    <row r="3391" spans="2:9">
      <c r="B3391" s="53"/>
      <c r="C3391" s="11" t="s">
        <v>10</v>
      </c>
      <c r="D3391" s="12">
        <v>0</v>
      </c>
      <c r="E3391" s="12">
        <v>0</v>
      </c>
      <c r="F3391" s="12">
        <v>30</v>
      </c>
      <c r="G3391" s="12">
        <v>30</v>
      </c>
      <c r="H3391" s="2">
        <f>INDEX(foe_table!$A$2:$A$78,MATCH(IF(B3391=0,I3390,B3391),foe_table!$B$2:$B$78,0))</f>
        <v>0</v>
      </c>
      <c r="I3391" s="2" t="str">
        <f t="shared" si="52"/>
        <v>Justice and Law Enforcement</v>
      </c>
    </row>
    <row r="3392" spans="2:9">
      <c r="B3392" s="53"/>
      <c r="C3392" s="11" t="s">
        <v>161</v>
      </c>
      <c r="D3392" s="12">
        <v>5</v>
      </c>
      <c r="E3392" s="12">
        <v>13</v>
      </c>
      <c r="F3392" s="12">
        <v>52</v>
      </c>
      <c r="G3392" s="12">
        <v>33</v>
      </c>
      <c r="H3392" s="2">
        <f>INDEX(foe_table!$A$2:$A$78,MATCH(IF(B3392=0,I3391,B3392),foe_table!$B$2:$B$78,0))</f>
        <v>0</v>
      </c>
      <c r="I3392" s="2" t="str">
        <f t="shared" si="52"/>
        <v>Justice and Law Enforcement</v>
      </c>
    </row>
    <row r="3393" spans="2:9">
      <c r="B3393" s="53"/>
      <c r="C3393" s="11" t="s">
        <v>162</v>
      </c>
      <c r="D3393" s="12">
        <v>12</v>
      </c>
      <c r="E3393" s="12">
        <v>3</v>
      </c>
      <c r="F3393" s="12">
        <v>25</v>
      </c>
      <c r="G3393" s="12">
        <v>21</v>
      </c>
      <c r="H3393" s="2">
        <f>INDEX(foe_table!$A$2:$A$78,MATCH(IF(B3393=0,I3392,B3393),foe_table!$B$2:$B$78,0))</f>
        <v>0</v>
      </c>
      <c r="I3393" s="2" t="str">
        <f t="shared" si="52"/>
        <v>Justice and Law Enforcement</v>
      </c>
    </row>
    <row r="3394" spans="2:9">
      <c r="B3394" s="53"/>
      <c r="C3394" s="11" t="s">
        <v>163</v>
      </c>
      <c r="D3394" s="12">
        <v>7</v>
      </c>
      <c r="E3394" s="12">
        <v>4</v>
      </c>
      <c r="F3394" s="12">
        <v>13</v>
      </c>
      <c r="G3394" s="12">
        <v>26</v>
      </c>
      <c r="H3394" s="2">
        <f>INDEX(foe_table!$A$2:$A$78,MATCH(IF(B3394=0,I3393,B3394),foe_table!$B$2:$B$78,0))</f>
        <v>0</v>
      </c>
      <c r="I3394" s="2" t="str">
        <f t="shared" si="52"/>
        <v>Justice and Law Enforcement</v>
      </c>
    </row>
    <row r="3395" spans="2:9">
      <c r="B3395" s="53"/>
      <c r="C3395" s="11" t="s">
        <v>11</v>
      </c>
      <c r="D3395" s="12">
        <v>8</v>
      </c>
      <c r="E3395" s="12">
        <v>4</v>
      </c>
      <c r="F3395" s="12">
        <v>8</v>
      </c>
      <c r="G3395" s="12">
        <v>5</v>
      </c>
      <c r="H3395" s="2">
        <f>INDEX(foe_table!$A$2:$A$78,MATCH(IF(B3395=0,I3394,B3395),foe_table!$B$2:$B$78,0))</f>
        <v>0</v>
      </c>
      <c r="I3395" s="2" t="str">
        <f t="shared" si="52"/>
        <v>Justice and Law Enforcement</v>
      </c>
    </row>
    <row r="3396" spans="2:9">
      <c r="B3396" s="53"/>
      <c r="C3396" s="11" t="s">
        <v>164</v>
      </c>
      <c r="D3396" s="12">
        <v>32</v>
      </c>
      <c r="E3396" s="12">
        <v>25</v>
      </c>
      <c r="F3396" s="12">
        <v>126</v>
      </c>
      <c r="G3396" s="12">
        <v>89</v>
      </c>
      <c r="H3396" s="2">
        <f>INDEX(foe_table!$A$2:$A$78,MATCH(IF(B3396=0,I3395,B3396),foe_table!$B$2:$B$78,0))</f>
        <v>0</v>
      </c>
      <c r="I3396" s="2" t="str">
        <f t="shared" si="52"/>
        <v>Justice and Law Enforcement</v>
      </c>
    </row>
    <row r="3397" spans="2:9">
      <c r="B3397" s="53"/>
      <c r="C3397" s="11" t="s">
        <v>12</v>
      </c>
      <c r="D3397" s="12">
        <v>0</v>
      </c>
      <c r="E3397" s="12">
        <v>0</v>
      </c>
      <c r="F3397" s="12">
        <v>0</v>
      </c>
      <c r="G3397" s="12">
        <v>0</v>
      </c>
      <c r="H3397" s="2">
        <f>INDEX(foe_table!$A$2:$A$78,MATCH(IF(B3397=0,I3396,B3397),foe_table!$B$2:$B$78,0))</f>
        <v>0</v>
      </c>
      <c r="I3397" s="2" t="str">
        <f t="shared" si="52"/>
        <v>Justice and Law Enforcement</v>
      </c>
    </row>
    <row r="3398" spans="2:9">
      <c r="B3398" s="53"/>
      <c r="C3398" s="11" t="s">
        <v>165</v>
      </c>
      <c r="D3398" s="12">
        <v>8</v>
      </c>
      <c r="E3398" s="12">
        <v>6</v>
      </c>
      <c r="F3398" s="12">
        <v>11</v>
      </c>
      <c r="G3398" s="12">
        <v>6</v>
      </c>
      <c r="H3398" s="2">
        <f>INDEX(foe_table!$A$2:$A$78,MATCH(IF(B3398=0,I3397,B3398),foe_table!$B$2:$B$78,0))</f>
        <v>0</v>
      </c>
      <c r="I3398" s="2" t="str">
        <f t="shared" si="52"/>
        <v>Justice and Law Enforcement</v>
      </c>
    </row>
    <row r="3399" spans="2:9">
      <c r="B3399" s="53"/>
      <c r="C3399" s="11" t="s">
        <v>13</v>
      </c>
      <c r="D3399" s="12">
        <v>20</v>
      </c>
      <c r="E3399" s="12">
        <v>0</v>
      </c>
      <c r="F3399" s="12">
        <v>33</v>
      </c>
      <c r="G3399" s="12">
        <v>10</v>
      </c>
      <c r="H3399" s="2">
        <f>INDEX(foe_table!$A$2:$A$78,MATCH(IF(B3399=0,I3398,B3399),foe_table!$B$2:$B$78,0))</f>
        <v>0</v>
      </c>
      <c r="I3399" s="2" t="str">
        <f t="shared" si="52"/>
        <v>Justice and Law Enforcement</v>
      </c>
    </row>
    <row r="3400" spans="2:9">
      <c r="B3400" s="53"/>
      <c r="C3400" s="11" t="s">
        <v>166</v>
      </c>
      <c r="D3400" s="12">
        <v>3</v>
      </c>
      <c r="E3400" s="12">
        <v>0</v>
      </c>
      <c r="F3400" s="12">
        <v>5</v>
      </c>
      <c r="G3400" s="12">
        <v>6</v>
      </c>
      <c r="H3400" s="2">
        <f>INDEX(foe_table!$A$2:$A$78,MATCH(IF(B3400=0,I3399,B3400),foe_table!$B$2:$B$78,0))</f>
        <v>0</v>
      </c>
      <c r="I3400" s="2" t="str">
        <f t="shared" si="52"/>
        <v>Justice and Law Enforcement</v>
      </c>
    </row>
    <row r="3401" spans="2:9">
      <c r="B3401" s="53"/>
      <c r="C3401" s="11" t="s">
        <v>14</v>
      </c>
      <c r="D3401" s="12">
        <v>0</v>
      </c>
      <c r="E3401" s="12">
        <v>0</v>
      </c>
      <c r="F3401" s="12">
        <v>0</v>
      </c>
      <c r="G3401" s="12">
        <v>0</v>
      </c>
      <c r="H3401" s="2">
        <f>INDEX(foe_table!$A$2:$A$78,MATCH(IF(B3401=0,I3400,B3401),foe_table!$B$2:$B$78,0))</f>
        <v>0</v>
      </c>
      <c r="I3401" s="2" t="str">
        <f t="shared" si="52"/>
        <v>Justice and Law Enforcement</v>
      </c>
    </row>
    <row r="3402" spans="2:9">
      <c r="B3402" s="53"/>
      <c r="C3402" s="11" t="s">
        <v>167</v>
      </c>
      <c r="D3402" s="12">
        <v>3</v>
      </c>
      <c r="E3402" s="12">
        <v>0</v>
      </c>
      <c r="F3402" s="12">
        <v>0</v>
      </c>
      <c r="G3402" s="12">
        <v>0</v>
      </c>
      <c r="H3402" s="2">
        <f>INDEX(foe_table!$A$2:$A$78,MATCH(IF(B3402=0,I3401,B3402),foe_table!$B$2:$B$78,0))</f>
        <v>0</v>
      </c>
      <c r="I3402" s="2" t="str">
        <f t="shared" si="52"/>
        <v>Justice and Law Enforcement</v>
      </c>
    </row>
    <row r="3403" spans="2:9">
      <c r="B3403" s="53"/>
      <c r="C3403" s="11" t="s">
        <v>15</v>
      </c>
      <c r="D3403" s="12">
        <v>4</v>
      </c>
      <c r="E3403" s="12">
        <v>0</v>
      </c>
      <c r="F3403" s="12">
        <v>0</v>
      </c>
      <c r="G3403" s="12">
        <v>0</v>
      </c>
      <c r="H3403" s="2">
        <f>INDEX(foe_table!$A$2:$A$78,MATCH(IF(B3403=0,I3402,B3403),foe_table!$B$2:$B$78,0))</f>
        <v>0</v>
      </c>
      <c r="I3403" s="2" t="str">
        <f t="shared" si="52"/>
        <v>Justice and Law Enforcement</v>
      </c>
    </row>
    <row r="3404" spans="2:9">
      <c r="B3404" s="53"/>
      <c r="C3404" s="11" t="s">
        <v>168</v>
      </c>
      <c r="D3404" s="12">
        <v>0</v>
      </c>
      <c r="E3404" s="12">
        <v>5</v>
      </c>
      <c r="F3404" s="12">
        <v>0</v>
      </c>
      <c r="G3404" s="12">
        <v>0</v>
      </c>
      <c r="H3404" s="2">
        <f>INDEX(foe_table!$A$2:$A$78,MATCH(IF(B3404=0,I3403,B3404),foe_table!$B$2:$B$78,0))</f>
        <v>0</v>
      </c>
      <c r="I3404" s="2" t="str">
        <f t="shared" si="52"/>
        <v>Justice and Law Enforcement</v>
      </c>
    </row>
    <row r="3405" spans="2:9">
      <c r="B3405" s="53"/>
      <c r="C3405" s="11" t="s">
        <v>16</v>
      </c>
      <c r="D3405" s="12">
        <v>3</v>
      </c>
      <c r="E3405" s="12">
        <v>0</v>
      </c>
      <c r="F3405" s="12">
        <v>0</v>
      </c>
      <c r="G3405" s="12">
        <v>0</v>
      </c>
      <c r="H3405" s="2">
        <f>INDEX(foe_table!$A$2:$A$78,MATCH(IF(B3405=0,I3404,B3405),foe_table!$B$2:$B$78,0))</f>
        <v>0</v>
      </c>
      <c r="I3405" s="2" t="str">
        <f t="shared" si="52"/>
        <v>Justice and Law Enforcement</v>
      </c>
    </row>
    <row r="3406" spans="2:9">
      <c r="B3406" s="53"/>
      <c r="C3406" s="11" t="s">
        <v>17</v>
      </c>
      <c r="D3406" s="12">
        <v>0</v>
      </c>
      <c r="E3406" s="12">
        <v>0</v>
      </c>
      <c r="F3406" s="12">
        <v>0</v>
      </c>
      <c r="G3406" s="12">
        <v>0</v>
      </c>
      <c r="H3406" s="2">
        <f>INDEX(foe_table!$A$2:$A$78,MATCH(IF(B3406=0,I3405,B3406),foe_table!$B$2:$B$78,0))</f>
        <v>0</v>
      </c>
      <c r="I3406" s="2" t="str">
        <f t="shared" si="52"/>
        <v>Justice and Law Enforcement</v>
      </c>
    </row>
    <row r="3407" spans="2:9">
      <c r="B3407" s="53"/>
      <c r="C3407" s="11" t="s">
        <v>18</v>
      </c>
      <c r="D3407" s="12">
        <v>3</v>
      </c>
      <c r="E3407" s="12">
        <v>0</v>
      </c>
      <c r="F3407" s="12">
        <v>4</v>
      </c>
      <c r="G3407" s="12">
        <v>3</v>
      </c>
      <c r="H3407" s="2">
        <f>INDEX(foe_table!$A$2:$A$78,MATCH(IF(B3407=0,I3406,B3407),foe_table!$B$2:$B$78,0))</f>
        <v>0</v>
      </c>
      <c r="I3407" s="2" t="str">
        <f t="shared" si="52"/>
        <v>Justice and Law Enforcement</v>
      </c>
    </row>
    <row r="3408" spans="2:9">
      <c r="B3408" s="53"/>
      <c r="C3408" s="11" t="s">
        <v>19</v>
      </c>
      <c r="D3408" s="12">
        <v>0</v>
      </c>
      <c r="E3408" s="12">
        <v>0</v>
      </c>
      <c r="F3408" s="12">
        <v>0</v>
      </c>
      <c r="G3408" s="12">
        <v>0</v>
      </c>
      <c r="H3408" s="2">
        <f>INDEX(foe_table!$A$2:$A$78,MATCH(IF(B3408=0,I3407,B3408),foe_table!$B$2:$B$78,0))</f>
        <v>0</v>
      </c>
      <c r="I3408" s="2" t="str">
        <f t="shared" si="52"/>
        <v>Justice and Law Enforcement</v>
      </c>
    </row>
    <row r="3409" spans="2:9">
      <c r="B3409" s="53"/>
      <c r="C3409" s="11" t="s">
        <v>169</v>
      </c>
      <c r="D3409" s="12">
        <v>4</v>
      </c>
      <c r="E3409" s="12">
        <v>0</v>
      </c>
      <c r="F3409" s="12">
        <v>0</v>
      </c>
      <c r="G3409" s="12">
        <v>0</v>
      </c>
      <c r="H3409" s="2">
        <f>INDEX(foe_table!$A$2:$A$78,MATCH(IF(B3409=0,I3408,B3409),foe_table!$B$2:$B$78,0))</f>
        <v>0</v>
      </c>
      <c r="I3409" s="2" t="str">
        <f t="shared" si="52"/>
        <v>Justice and Law Enforcement</v>
      </c>
    </row>
    <row r="3410" spans="2:9">
      <c r="B3410" s="53"/>
      <c r="C3410" s="11" t="s">
        <v>20</v>
      </c>
      <c r="D3410" s="12">
        <v>0</v>
      </c>
      <c r="E3410" s="12">
        <v>0</v>
      </c>
      <c r="F3410" s="12">
        <v>0</v>
      </c>
      <c r="G3410" s="12">
        <v>0</v>
      </c>
      <c r="H3410" s="2">
        <f>INDEX(foe_table!$A$2:$A$78,MATCH(IF(B3410=0,I3409,B3410),foe_table!$B$2:$B$78,0))</f>
        <v>0</v>
      </c>
      <c r="I3410" s="2" t="str">
        <f t="shared" ref="I3410:I3473" si="53">IF(B3410=0,I3409,B3410)</f>
        <v>Justice and Law Enforcement</v>
      </c>
    </row>
    <row r="3411" spans="2:9">
      <c r="B3411" s="53"/>
      <c r="C3411" s="11" t="s">
        <v>21</v>
      </c>
      <c r="D3411" s="12">
        <v>0</v>
      </c>
      <c r="E3411" s="12">
        <v>0</v>
      </c>
      <c r="F3411" s="12">
        <v>4</v>
      </c>
      <c r="G3411" s="12">
        <v>0</v>
      </c>
      <c r="H3411" s="2">
        <f>INDEX(foe_table!$A$2:$A$78,MATCH(IF(B3411=0,I3410,B3411),foe_table!$B$2:$B$78,0))</f>
        <v>0</v>
      </c>
      <c r="I3411" s="2" t="str">
        <f t="shared" si="53"/>
        <v>Justice and Law Enforcement</v>
      </c>
    </row>
    <row r="3412" spans="2:9">
      <c r="B3412" s="53"/>
      <c r="C3412" s="11" t="s">
        <v>170</v>
      </c>
      <c r="D3412" s="12">
        <v>6</v>
      </c>
      <c r="E3412" s="12">
        <v>3</v>
      </c>
      <c r="F3412" s="12">
        <v>5</v>
      </c>
      <c r="G3412" s="12">
        <v>0</v>
      </c>
      <c r="H3412" s="2">
        <f>INDEX(foe_table!$A$2:$A$78,MATCH(IF(B3412=0,I3411,B3412),foe_table!$B$2:$B$78,0))</f>
        <v>0</v>
      </c>
      <c r="I3412" s="2" t="str">
        <f t="shared" si="53"/>
        <v>Justice and Law Enforcement</v>
      </c>
    </row>
    <row r="3413" spans="2:9">
      <c r="B3413" s="53"/>
      <c r="C3413" s="11" t="s">
        <v>22</v>
      </c>
      <c r="D3413" s="12">
        <v>9</v>
      </c>
      <c r="E3413" s="12">
        <v>9</v>
      </c>
      <c r="F3413" s="12">
        <v>5</v>
      </c>
      <c r="G3413" s="12">
        <v>20</v>
      </c>
      <c r="H3413" s="2">
        <f>INDEX(foe_table!$A$2:$A$78,MATCH(IF(B3413=0,I3412,B3413),foe_table!$B$2:$B$78,0))</f>
        <v>0</v>
      </c>
      <c r="I3413" s="2" t="str">
        <f t="shared" si="53"/>
        <v>Justice and Law Enforcement</v>
      </c>
    </row>
    <row r="3414" spans="2:9">
      <c r="B3414" s="53"/>
      <c r="C3414" s="11" t="s">
        <v>23</v>
      </c>
      <c r="D3414" s="12">
        <v>3</v>
      </c>
      <c r="E3414" s="12">
        <v>0</v>
      </c>
      <c r="F3414" s="12">
        <v>0</v>
      </c>
      <c r="G3414" s="12">
        <v>0</v>
      </c>
      <c r="H3414" s="2">
        <f>INDEX(foe_table!$A$2:$A$78,MATCH(IF(B3414=0,I3413,B3414),foe_table!$B$2:$B$78,0))</f>
        <v>0</v>
      </c>
      <c r="I3414" s="2" t="str">
        <f t="shared" si="53"/>
        <v>Justice and Law Enforcement</v>
      </c>
    </row>
    <row r="3415" spans="2:9">
      <c r="B3415" s="53"/>
      <c r="C3415" s="11" t="s">
        <v>24</v>
      </c>
      <c r="D3415" s="12">
        <v>31</v>
      </c>
      <c r="E3415" s="12">
        <v>28</v>
      </c>
      <c r="F3415" s="12">
        <v>77</v>
      </c>
      <c r="G3415" s="12">
        <v>91</v>
      </c>
      <c r="H3415" s="2">
        <f>INDEX(foe_table!$A$2:$A$78,MATCH(IF(B3415=0,I3414,B3415),foe_table!$B$2:$B$78,0))</f>
        <v>0</v>
      </c>
      <c r="I3415" s="2" t="str">
        <f t="shared" si="53"/>
        <v>Justice and Law Enforcement</v>
      </c>
    </row>
    <row r="3416" spans="2:9">
      <c r="B3416" s="52" t="s">
        <v>104</v>
      </c>
      <c r="C3416" s="11" t="s">
        <v>0</v>
      </c>
      <c r="D3416" s="12">
        <v>0</v>
      </c>
      <c r="E3416" s="12">
        <v>0</v>
      </c>
      <c r="F3416" s="12">
        <v>0</v>
      </c>
      <c r="G3416" s="12">
        <v>0</v>
      </c>
      <c r="H3416" s="2">
        <f>INDEX(foe_table!$A$2:$A$78,MATCH(IF(B3416=0,I3415,B3416),foe_table!$B$2:$B$78,0))</f>
        <v>0</v>
      </c>
      <c r="I3416" s="2" t="str">
        <f t="shared" si="53"/>
        <v>Librarianship, Information Management and Curatorial Studies</v>
      </c>
    </row>
    <row r="3417" spans="2:9">
      <c r="B3417" s="53"/>
      <c r="C3417" s="11" t="s">
        <v>1</v>
      </c>
      <c r="D3417" s="12">
        <v>0</v>
      </c>
      <c r="E3417" s="12">
        <v>0</v>
      </c>
      <c r="F3417" s="12">
        <v>0</v>
      </c>
      <c r="G3417" s="12">
        <v>0</v>
      </c>
      <c r="H3417" s="2">
        <f>INDEX(foe_table!$A$2:$A$78,MATCH(IF(B3417=0,I3416,B3417),foe_table!$B$2:$B$78,0))</f>
        <v>0</v>
      </c>
      <c r="I3417" s="2" t="str">
        <f t="shared" si="53"/>
        <v>Librarianship, Information Management and Curatorial Studies</v>
      </c>
    </row>
    <row r="3418" spans="2:9">
      <c r="B3418" s="53"/>
      <c r="C3418" s="11" t="s">
        <v>2</v>
      </c>
      <c r="D3418" s="12">
        <v>0</v>
      </c>
      <c r="E3418" s="12">
        <v>0</v>
      </c>
      <c r="F3418" s="12">
        <v>0</v>
      </c>
      <c r="G3418" s="12">
        <v>0</v>
      </c>
      <c r="H3418" s="2">
        <f>INDEX(foe_table!$A$2:$A$78,MATCH(IF(B3418=0,I3417,B3418),foe_table!$B$2:$B$78,0))</f>
        <v>0</v>
      </c>
      <c r="I3418" s="2" t="str">
        <f t="shared" si="53"/>
        <v>Librarianship, Information Management and Curatorial Studies</v>
      </c>
    </row>
    <row r="3419" spans="2:9">
      <c r="B3419" s="53"/>
      <c r="C3419" s="11" t="s">
        <v>142</v>
      </c>
      <c r="D3419" s="12">
        <v>0</v>
      </c>
      <c r="E3419" s="12">
        <v>7</v>
      </c>
      <c r="F3419" s="12">
        <v>0</v>
      </c>
      <c r="G3419" s="12">
        <v>15</v>
      </c>
      <c r="H3419" s="2">
        <f>INDEX(foe_table!$A$2:$A$78,MATCH(IF(B3419=0,I3418,B3419),foe_table!$B$2:$B$78,0))</f>
        <v>0</v>
      </c>
      <c r="I3419" s="2" t="str">
        <f t="shared" si="53"/>
        <v>Librarianship, Information Management and Curatorial Studies</v>
      </c>
    </row>
    <row r="3420" spans="2:9">
      <c r="B3420" s="53"/>
      <c r="C3420" s="11" t="s">
        <v>143</v>
      </c>
      <c r="D3420" s="12">
        <v>6</v>
      </c>
      <c r="E3420" s="12">
        <v>0</v>
      </c>
      <c r="F3420" s="12">
        <v>0</v>
      </c>
      <c r="G3420" s="12">
        <v>4</v>
      </c>
      <c r="H3420" s="2">
        <f>INDEX(foe_table!$A$2:$A$78,MATCH(IF(B3420=0,I3419,B3420),foe_table!$B$2:$B$78,0))</f>
        <v>0</v>
      </c>
      <c r="I3420" s="2" t="str">
        <f t="shared" si="53"/>
        <v>Librarianship, Information Management and Curatorial Studies</v>
      </c>
    </row>
    <row r="3421" spans="2:9">
      <c r="B3421" s="53"/>
      <c r="C3421" s="11" t="s">
        <v>3</v>
      </c>
      <c r="D3421" s="12">
        <v>0</v>
      </c>
      <c r="E3421" s="12">
        <v>0</v>
      </c>
      <c r="F3421" s="12">
        <v>0</v>
      </c>
      <c r="G3421" s="12">
        <v>4</v>
      </c>
      <c r="H3421" s="2">
        <f>INDEX(foe_table!$A$2:$A$78,MATCH(IF(B3421=0,I3420,B3421),foe_table!$B$2:$B$78,0))</f>
        <v>0</v>
      </c>
      <c r="I3421" s="2" t="str">
        <f t="shared" si="53"/>
        <v>Librarianship, Information Management and Curatorial Studies</v>
      </c>
    </row>
    <row r="3422" spans="2:9">
      <c r="B3422" s="53"/>
      <c r="C3422" s="11" t="s">
        <v>144</v>
      </c>
      <c r="D3422" s="12">
        <v>0</v>
      </c>
      <c r="E3422" s="12">
        <v>0</v>
      </c>
      <c r="F3422" s="12">
        <v>0</v>
      </c>
      <c r="G3422" s="12">
        <v>0</v>
      </c>
      <c r="H3422" s="2">
        <f>INDEX(foe_table!$A$2:$A$78,MATCH(IF(B3422=0,I3421,B3422),foe_table!$B$2:$B$78,0))</f>
        <v>0</v>
      </c>
      <c r="I3422" s="2" t="str">
        <f t="shared" si="53"/>
        <v>Librarianship, Information Management and Curatorial Studies</v>
      </c>
    </row>
    <row r="3423" spans="2:9">
      <c r="B3423" s="53"/>
      <c r="C3423" s="11" t="s">
        <v>145</v>
      </c>
      <c r="D3423" s="12">
        <v>10</v>
      </c>
      <c r="E3423" s="12">
        <v>33</v>
      </c>
      <c r="F3423" s="12">
        <v>61</v>
      </c>
      <c r="G3423" s="12">
        <v>136</v>
      </c>
      <c r="H3423" s="2">
        <f>INDEX(foe_table!$A$2:$A$78,MATCH(IF(B3423=0,I3422,B3423),foe_table!$B$2:$B$78,0))</f>
        <v>0</v>
      </c>
      <c r="I3423" s="2" t="str">
        <f t="shared" si="53"/>
        <v>Librarianship, Information Management and Curatorial Studies</v>
      </c>
    </row>
    <row r="3424" spans="2:9">
      <c r="B3424" s="53"/>
      <c r="C3424" s="11" t="s">
        <v>146</v>
      </c>
      <c r="D3424" s="12">
        <v>0</v>
      </c>
      <c r="E3424" s="12">
        <v>3</v>
      </c>
      <c r="F3424" s="12">
        <v>0</v>
      </c>
      <c r="G3424" s="12">
        <v>4</v>
      </c>
      <c r="H3424" s="2">
        <f>INDEX(foe_table!$A$2:$A$78,MATCH(IF(B3424=0,I3423,B3424),foe_table!$B$2:$B$78,0))</f>
        <v>0</v>
      </c>
      <c r="I3424" s="2" t="str">
        <f t="shared" si="53"/>
        <v>Librarianship, Information Management and Curatorial Studies</v>
      </c>
    </row>
    <row r="3425" spans="2:9">
      <c r="B3425" s="53"/>
      <c r="C3425" s="11" t="s">
        <v>147</v>
      </c>
      <c r="D3425" s="12">
        <v>0</v>
      </c>
      <c r="E3425" s="12">
        <v>0</v>
      </c>
      <c r="F3425" s="12">
        <v>0</v>
      </c>
      <c r="G3425" s="12">
        <v>6</v>
      </c>
      <c r="H3425" s="2">
        <f>INDEX(foe_table!$A$2:$A$78,MATCH(IF(B3425=0,I3424,B3425),foe_table!$B$2:$B$78,0))</f>
        <v>0</v>
      </c>
      <c r="I3425" s="2" t="str">
        <f t="shared" si="53"/>
        <v>Librarianship, Information Management and Curatorial Studies</v>
      </c>
    </row>
    <row r="3426" spans="2:9">
      <c r="B3426" s="53"/>
      <c r="C3426" s="11" t="s">
        <v>148</v>
      </c>
      <c r="D3426" s="12">
        <v>0</v>
      </c>
      <c r="E3426" s="12">
        <v>0</v>
      </c>
      <c r="F3426" s="12">
        <v>0</v>
      </c>
      <c r="G3426" s="12">
        <v>0</v>
      </c>
      <c r="H3426" s="2">
        <f>INDEX(foe_table!$A$2:$A$78,MATCH(IF(B3426=0,I3425,B3426),foe_table!$B$2:$B$78,0))</f>
        <v>0</v>
      </c>
      <c r="I3426" s="2" t="str">
        <f t="shared" si="53"/>
        <v>Librarianship, Information Management and Curatorial Studies</v>
      </c>
    </row>
    <row r="3427" spans="2:9">
      <c r="B3427" s="53"/>
      <c r="C3427" s="11" t="s">
        <v>149</v>
      </c>
      <c r="D3427" s="12">
        <v>5</v>
      </c>
      <c r="E3427" s="12">
        <v>6</v>
      </c>
      <c r="F3427" s="12">
        <v>3</v>
      </c>
      <c r="G3427" s="12">
        <v>7</v>
      </c>
      <c r="H3427" s="2">
        <f>INDEX(foe_table!$A$2:$A$78,MATCH(IF(B3427=0,I3426,B3427),foe_table!$B$2:$B$78,0))</f>
        <v>0</v>
      </c>
      <c r="I3427" s="2" t="str">
        <f t="shared" si="53"/>
        <v>Librarianship, Information Management and Curatorial Studies</v>
      </c>
    </row>
    <row r="3428" spans="2:9">
      <c r="B3428" s="53"/>
      <c r="C3428" s="11" t="s">
        <v>150</v>
      </c>
      <c r="D3428" s="12">
        <v>0</v>
      </c>
      <c r="E3428" s="12">
        <v>0</v>
      </c>
      <c r="F3428" s="12">
        <v>0</v>
      </c>
      <c r="G3428" s="12">
        <v>4</v>
      </c>
      <c r="H3428" s="2">
        <f>INDEX(foe_table!$A$2:$A$78,MATCH(IF(B3428=0,I3427,B3428),foe_table!$B$2:$B$78,0))</f>
        <v>0</v>
      </c>
      <c r="I3428" s="2" t="str">
        <f t="shared" si="53"/>
        <v>Librarianship, Information Management and Curatorial Studies</v>
      </c>
    </row>
    <row r="3429" spans="2:9">
      <c r="B3429" s="53"/>
      <c r="C3429" s="11" t="s">
        <v>4</v>
      </c>
      <c r="D3429" s="12">
        <v>0</v>
      </c>
      <c r="E3429" s="12">
        <v>0</v>
      </c>
      <c r="F3429" s="12">
        <v>0</v>
      </c>
      <c r="G3429" s="12">
        <v>0</v>
      </c>
      <c r="H3429" s="2">
        <f>INDEX(foe_table!$A$2:$A$78,MATCH(IF(B3429=0,I3428,B3429),foe_table!$B$2:$B$78,0))</f>
        <v>0</v>
      </c>
      <c r="I3429" s="2" t="str">
        <f t="shared" si="53"/>
        <v>Librarianship, Information Management and Curatorial Studies</v>
      </c>
    </row>
    <row r="3430" spans="2:9">
      <c r="B3430" s="53"/>
      <c r="C3430" s="11" t="s">
        <v>151</v>
      </c>
      <c r="D3430" s="12">
        <v>4</v>
      </c>
      <c r="E3430" s="12">
        <v>5</v>
      </c>
      <c r="F3430" s="12">
        <v>9</v>
      </c>
      <c r="G3430" s="12">
        <v>3</v>
      </c>
      <c r="H3430" s="2">
        <f>INDEX(foe_table!$A$2:$A$78,MATCH(IF(B3430=0,I3429,B3430),foe_table!$B$2:$B$78,0))</f>
        <v>0</v>
      </c>
      <c r="I3430" s="2" t="str">
        <f t="shared" si="53"/>
        <v>Librarianship, Information Management and Curatorial Studies</v>
      </c>
    </row>
    <row r="3431" spans="2:9">
      <c r="B3431" s="53"/>
      <c r="C3431" s="11" t="s">
        <v>152</v>
      </c>
      <c r="D3431" s="12">
        <v>0</v>
      </c>
      <c r="E3431" s="12">
        <v>0</v>
      </c>
      <c r="F3431" s="12">
        <v>0</v>
      </c>
      <c r="G3431" s="12">
        <v>0</v>
      </c>
      <c r="H3431" s="2">
        <f>INDEX(foe_table!$A$2:$A$78,MATCH(IF(B3431=0,I3430,B3431),foe_table!$B$2:$B$78,0))</f>
        <v>0</v>
      </c>
      <c r="I3431" s="2" t="str">
        <f t="shared" si="53"/>
        <v>Librarianship, Information Management and Curatorial Studies</v>
      </c>
    </row>
    <row r="3432" spans="2:9">
      <c r="B3432" s="53"/>
      <c r="C3432" s="11" t="s">
        <v>153</v>
      </c>
      <c r="D3432" s="12">
        <v>0</v>
      </c>
      <c r="E3432" s="12">
        <v>0</v>
      </c>
      <c r="F3432" s="12">
        <v>0</v>
      </c>
      <c r="G3432" s="12">
        <v>0</v>
      </c>
      <c r="H3432" s="2">
        <f>INDEX(foe_table!$A$2:$A$78,MATCH(IF(B3432=0,I3431,B3432),foe_table!$B$2:$B$78,0))</f>
        <v>0</v>
      </c>
      <c r="I3432" s="2" t="str">
        <f t="shared" si="53"/>
        <v>Librarianship, Information Management and Curatorial Studies</v>
      </c>
    </row>
    <row r="3433" spans="2:9">
      <c r="B3433" s="53"/>
      <c r="C3433" s="11" t="s">
        <v>154</v>
      </c>
      <c r="D3433" s="12">
        <v>0</v>
      </c>
      <c r="E3433" s="12">
        <v>3</v>
      </c>
      <c r="F3433" s="12">
        <v>0</v>
      </c>
      <c r="G3433" s="12">
        <v>0</v>
      </c>
      <c r="H3433" s="2">
        <f>INDEX(foe_table!$A$2:$A$78,MATCH(IF(B3433=0,I3432,B3433),foe_table!$B$2:$B$78,0))</f>
        <v>0</v>
      </c>
      <c r="I3433" s="2" t="str">
        <f t="shared" si="53"/>
        <v>Librarianship, Information Management and Curatorial Studies</v>
      </c>
    </row>
    <row r="3434" spans="2:9">
      <c r="B3434" s="53"/>
      <c r="C3434" s="11" t="s">
        <v>5</v>
      </c>
      <c r="D3434" s="12">
        <v>0</v>
      </c>
      <c r="E3434" s="12">
        <v>0</v>
      </c>
      <c r="F3434" s="12">
        <v>0</v>
      </c>
      <c r="G3434" s="12">
        <v>0</v>
      </c>
      <c r="H3434" s="2">
        <f>INDEX(foe_table!$A$2:$A$78,MATCH(IF(B3434=0,I3433,B3434),foe_table!$B$2:$B$78,0))</f>
        <v>0</v>
      </c>
      <c r="I3434" s="2" t="str">
        <f t="shared" si="53"/>
        <v>Librarianship, Information Management and Curatorial Studies</v>
      </c>
    </row>
    <row r="3435" spans="2:9">
      <c r="B3435" s="53"/>
      <c r="C3435" s="11" t="s">
        <v>155</v>
      </c>
      <c r="D3435" s="12">
        <v>3</v>
      </c>
      <c r="E3435" s="12">
        <v>0</v>
      </c>
      <c r="F3435" s="12">
        <v>0</v>
      </c>
      <c r="G3435" s="12">
        <v>0</v>
      </c>
      <c r="H3435" s="2">
        <f>INDEX(foe_table!$A$2:$A$78,MATCH(IF(B3435=0,I3434,B3435),foe_table!$B$2:$B$78,0))</f>
        <v>0</v>
      </c>
      <c r="I3435" s="2" t="str">
        <f t="shared" si="53"/>
        <v>Librarianship, Information Management and Curatorial Studies</v>
      </c>
    </row>
    <row r="3436" spans="2:9">
      <c r="B3436" s="53"/>
      <c r="C3436" s="11" t="s">
        <v>156</v>
      </c>
      <c r="D3436" s="12">
        <v>0</v>
      </c>
      <c r="E3436" s="12">
        <v>7</v>
      </c>
      <c r="F3436" s="12">
        <v>10</v>
      </c>
      <c r="G3436" s="12">
        <v>15</v>
      </c>
      <c r="H3436" s="2">
        <f>INDEX(foe_table!$A$2:$A$78,MATCH(IF(B3436=0,I3435,B3436),foe_table!$B$2:$B$78,0))</f>
        <v>0</v>
      </c>
      <c r="I3436" s="2" t="str">
        <f t="shared" si="53"/>
        <v>Librarianship, Information Management and Curatorial Studies</v>
      </c>
    </row>
    <row r="3437" spans="2:9">
      <c r="B3437" s="53"/>
      <c r="C3437" s="11" t="s">
        <v>6</v>
      </c>
      <c r="D3437" s="12">
        <v>0</v>
      </c>
      <c r="E3437" s="12">
        <v>0</v>
      </c>
      <c r="F3437" s="12">
        <v>0</v>
      </c>
      <c r="G3437" s="12">
        <v>0</v>
      </c>
      <c r="H3437" s="2">
        <f>INDEX(foe_table!$A$2:$A$78,MATCH(IF(B3437=0,I3436,B3437),foe_table!$B$2:$B$78,0))</f>
        <v>0</v>
      </c>
      <c r="I3437" s="2" t="str">
        <f t="shared" si="53"/>
        <v>Librarianship, Information Management and Curatorial Studies</v>
      </c>
    </row>
    <row r="3438" spans="2:9">
      <c r="B3438" s="53"/>
      <c r="C3438" s="11" t="s">
        <v>7</v>
      </c>
      <c r="D3438" s="12">
        <v>0</v>
      </c>
      <c r="E3438" s="12">
        <v>0</v>
      </c>
      <c r="F3438" s="12">
        <v>0</v>
      </c>
      <c r="G3438" s="12">
        <v>0</v>
      </c>
      <c r="H3438" s="2">
        <f>INDEX(foe_table!$A$2:$A$78,MATCH(IF(B3438=0,I3437,B3438),foe_table!$B$2:$B$78,0))</f>
        <v>0</v>
      </c>
      <c r="I3438" s="2" t="str">
        <f t="shared" si="53"/>
        <v>Librarianship, Information Management and Curatorial Studies</v>
      </c>
    </row>
    <row r="3439" spans="2:9">
      <c r="B3439" s="53"/>
      <c r="C3439" s="11" t="s">
        <v>157</v>
      </c>
      <c r="D3439" s="12">
        <v>0</v>
      </c>
      <c r="E3439" s="12">
        <v>0</v>
      </c>
      <c r="F3439" s="12">
        <v>0</v>
      </c>
      <c r="G3439" s="12">
        <v>0</v>
      </c>
      <c r="H3439" s="2">
        <f>INDEX(foe_table!$A$2:$A$78,MATCH(IF(B3439=0,I3438,B3439),foe_table!$B$2:$B$78,0))</f>
        <v>0</v>
      </c>
      <c r="I3439" s="2" t="str">
        <f t="shared" si="53"/>
        <v>Librarianship, Information Management and Curatorial Studies</v>
      </c>
    </row>
    <row r="3440" spans="2:9">
      <c r="B3440" s="53"/>
      <c r="C3440" s="11" t="s">
        <v>8</v>
      </c>
      <c r="D3440" s="12">
        <v>0</v>
      </c>
      <c r="E3440" s="12">
        <v>0</v>
      </c>
      <c r="F3440" s="12">
        <v>0</v>
      </c>
      <c r="G3440" s="12">
        <v>0</v>
      </c>
      <c r="H3440" s="2">
        <f>INDEX(foe_table!$A$2:$A$78,MATCH(IF(B3440=0,I3439,B3440),foe_table!$B$2:$B$78,0))</f>
        <v>0</v>
      </c>
      <c r="I3440" s="2" t="str">
        <f t="shared" si="53"/>
        <v>Librarianship, Information Management and Curatorial Studies</v>
      </c>
    </row>
    <row r="3441" spans="2:9">
      <c r="B3441" s="53"/>
      <c r="C3441" s="11" t="s">
        <v>158</v>
      </c>
      <c r="D3441" s="12">
        <v>0</v>
      </c>
      <c r="E3441" s="12">
        <v>0</v>
      </c>
      <c r="F3441" s="12">
        <v>0</v>
      </c>
      <c r="G3441" s="12">
        <v>0</v>
      </c>
      <c r="H3441" s="2">
        <f>INDEX(foe_table!$A$2:$A$78,MATCH(IF(B3441=0,I3440,B3441),foe_table!$B$2:$B$78,0))</f>
        <v>0</v>
      </c>
      <c r="I3441" s="2" t="str">
        <f t="shared" si="53"/>
        <v>Librarianship, Information Management and Curatorial Studies</v>
      </c>
    </row>
    <row r="3442" spans="2:9">
      <c r="B3442" s="53"/>
      <c r="C3442" s="11" t="s">
        <v>159</v>
      </c>
      <c r="D3442" s="12">
        <v>0</v>
      </c>
      <c r="E3442" s="12">
        <v>0</v>
      </c>
      <c r="F3442" s="12">
        <v>0</v>
      </c>
      <c r="G3442" s="12">
        <v>0</v>
      </c>
      <c r="H3442" s="2">
        <f>INDEX(foe_table!$A$2:$A$78,MATCH(IF(B3442=0,I3441,B3442),foe_table!$B$2:$B$78,0))</f>
        <v>0</v>
      </c>
      <c r="I3442" s="2" t="str">
        <f t="shared" si="53"/>
        <v>Librarianship, Information Management and Curatorial Studies</v>
      </c>
    </row>
    <row r="3443" spans="2:9">
      <c r="B3443" s="53"/>
      <c r="C3443" s="11" t="s">
        <v>9</v>
      </c>
      <c r="D3443" s="12">
        <v>0</v>
      </c>
      <c r="E3443" s="12">
        <v>0</v>
      </c>
      <c r="F3443" s="12">
        <v>0</v>
      </c>
      <c r="G3443" s="12">
        <v>0</v>
      </c>
      <c r="H3443" s="2">
        <f>INDEX(foe_table!$A$2:$A$78,MATCH(IF(B3443=0,I3442,B3443),foe_table!$B$2:$B$78,0))</f>
        <v>0</v>
      </c>
      <c r="I3443" s="2" t="str">
        <f t="shared" si="53"/>
        <v>Librarianship, Information Management and Curatorial Studies</v>
      </c>
    </row>
    <row r="3444" spans="2:9">
      <c r="B3444" s="53"/>
      <c r="C3444" s="11" t="s">
        <v>160</v>
      </c>
      <c r="D3444" s="12">
        <v>0</v>
      </c>
      <c r="E3444" s="12">
        <v>4</v>
      </c>
      <c r="F3444" s="12">
        <v>5</v>
      </c>
      <c r="G3444" s="12">
        <v>12</v>
      </c>
      <c r="H3444" s="2">
        <f>INDEX(foe_table!$A$2:$A$78,MATCH(IF(B3444=0,I3443,B3444),foe_table!$B$2:$B$78,0))</f>
        <v>0</v>
      </c>
      <c r="I3444" s="2" t="str">
        <f t="shared" si="53"/>
        <v>Librarianship, Information Management and Curatorial Studies</v>
      </c>
    </row>
    <row r="3445" spans="2:9">
      <c r="B3445" s="53"/>
      <c r="C3445" s="11" t="s">
        <v>10</v>
      </c>
      <c r="D3445" s="12">
        <v>0</v>
      </c>
      <c r="E3445" s="12">
        <v>0</v>
      </c>
      <c r="F3445" s="12">
        <v>0</v>
      </c>
      <c r="G3445" s="12">
        <v>0</v>
      </c>
      <c r="H3445" s="2">
        <f>INDEX(foe_table!$A$2:$A$78,MATCH(IF(B3445=0,I3444,B3445),foe_table!$B$2:$B$78,0))</f>
        <v>0</v>
      </c>
      <c r="I3445" s="2" t="str">
        <f t="shared" si="53"/>
        <v>Librarianship, Information Management and Curatorial Studies</v>
      </c>
    </row>
    <row r="3446" spans="2:9">
      <c r="B3446" s="53"/>
      <c r="C3446" s="11" t="s">
        <v>161</v>
      </c>
      <c r="D3446" s="12">
        <v>0</v>
      </c>
      <c r="E3446" s="12">
        <v>0</v>
      </c>
      <c r="F3446" s="12">
        <v>4</v>
      </c>
      <c r="G3446" s="12">
        <v>0</v>
      </c>
      <c r="H3446" s="2">
        <f>INDEX(foe_table!$A$2:$A$78,MATCH(IF(B3446=0,I3445,B3446),foe_table!$B$2:$B$78,0))</f>
        <v>0</v>
      </c>
      <c r="I3446" s="2" t="str">
        <f t="shared" si="53"/>
        <v>Librarianship, Information Management and Curatorial Studies</v>
      </c>
    </row>
    <row r="3447" spans="2:9">
      <c r="B3447" s="53"/>
      <c r="C3447" s="11" t="s">
        <v>162</v>
      </c>
      <c r="D3447" s="12">
        <v>0</v>
      </c>
      <c r="E3447" s="12">
        <v>0</v>
      </c>
      <c r="F3447" s="12">
        <v>4</v>
      </c>
      <c r="G3447" s="12">
        <v>10</v>
      </c>
      <c r="H3447" s="2">
        <f>INDEX(foe_table!$A$2:$A$78,MATCH(IF(B3447=0,I3446,B3447),foe_table!$B$2:$B$78,0))</f>
        <v>0</v>
      </c>
      <c r="I3447" s="2" t="str">
        <f t="shared" si="53"/>
        <v>Librarianship, Information Management and Curatorial Studies</v>
      </c>
    </row>
    <row r="3448" spans="2:9">
      <c r="B3448" s="53"/>
      <c r="C3448" s="11" t="s">
        <v>163</v>
      </c>
      <c r="D3448" s="12">
        <v>0</v>
      </c>
      <c r="E3448" s="12">
        <v>0</v>
      </c>
      <c r="F3448" s="12">
        <v>0</v>
      </c>
      <c r="G3448" s="12">
        <v>3</v>
      </c>
      <c r="H3448" s="2">
        <f>INDEX(foe_table!$A$2:$A$78,MATCH(IF(B3448=0,I3447,B3448),foe_table!$B$2:$B$78,0))</f>
        <v>0</v>
      </c>
      <c r="I3448" s="2" t="str">
        <f t="shared" si="53"/>
        <v>Librarianship, Information Management and Curatorial Studies</v>
      </c>
    </row>
    <row r="3449" spans="2:9">
      <c r="B3449" s="53"/>
      <c r="C3449" s="11" t="s">
        <v>11</v>
      </c>
      <c r="D3449" s="12">
        <v>0</v>
      </c>
      <c r="E3449" s="12">
        <v>0</v>
      </c>
      <c r="F3449" s="12">
        <v>3</v>
      </c>
      <c r="G3449" s="12">
        <v>3</v>
      </c>
      <c r="H3449" s="2">
        <f>INDEX(foe_table!$A$2:$A$78,MATCH(IF(B3449=0,I3448,B3449),foe_table!$B$2:$B$78,0))</f>
        <v>0</v>
      </c>
      <c r="I3449" s="2" t="str">
        <f t="shared" si="53"/>
        <v>Librarianship, Information Management and Curatorial Studies</v>
      </c>
    </row>
    <row r="3450" spans="2:9">
      <c r="B3450" s="53"/>
      <c r="C3450" s="11" t="s">
        <v>164</v>
      </c>
      <c r="D3450" s="12">
        <v>0</v>
      </c>
      <c r="E3450" s="12">
        <v>0</v>
      </c>
      <c r="F3450" s="12">
        <v>14</v>
      </c>
      <c r="G3450" s="12">
        <v>17</v>
      </c>
      <c r="H3450" s="2">
        <f>INDEX(foe_table!$A$2:$A$78,MATCH(IF(B3450=0,I3449,B3450),foe_table!$B$2:$B$78,0))</f>
        <v>0</v>
      </c>
      <c r="I3450" s="2" t="str">
        <f t="shared" si="53"/>
        <v>Librarianship, Information Management and Curatorial Studies</v>
      </c>
    </row>
    <row r="3451" spans="2:9">
      <c r="B3451" s="53"/>
      <c r="C3451" s="11" t="s">
        <v>12</v>
      </c>
      <c r="D3451" s="12">
        <v>0</v>
      </c>
      <c r="E3451" s="12">
        <v>0</v>
      </c>
      <c r="F3451" s="12">
        <v>0</v>
      </c>
      <c r="G3451" s="12">
        <v>0</v>
      </c>
      <c r="H3451" s="2">
        <f>INDEX(foe_table!$A$2:$A$78,MATCH(IF(B3451=0,I3450,B3451),foe_table!$B$2:$B$78,0))</f>
        <v>0</v>
      </c>
      <c r="I3451" s="2" t="str">
        <f t="shared" si="53"/>
        <v>Librarianship, Information Management and Curatorial Studies</v>
      </c>
    </row>
    <row r="3452" spans="2:9">
      <c r="B3452" s="53"/>
      <c r="C3452" s="11" t="s">
        <v>165</v>
      </c>
      <c r="D3452" s="12">
        <v>0</v>
      </c>
      <c r="E3452" s="12">
        <v>0</v>
      </c>
      <c r="F3452" s="12">
        <v>0</v>
      </c>
      <c r="G3452" s="12">
        <v>0</v>
      </c>
      <c r="H3452" s="2">
        <f>INDEX(foe_table!$A$2:$A$78,MATCH(IF(B3452=0,I3451,B3452),foe_table!$B$2:$B$78,0))</f>
        <v>0</v>
      </c>
      <c r="I3452" s="2" t="str">
        <f t="shared" si="53"/>
        <v>Librarianship, Information Management and Curatorial Studies</v>
      </c>
    </row>
    <row r="3453" spans="2:9">
      <c r="B3453" s="53"/>
      <c r="C3453" s="11" t="s">
        <v>13</v>
      </c>
      <c r="D3453" s="12">
        <v>0</v>
      </c>
      <c r="E3453" s="12">
        <v>0</v>
      </c>
      <c r="F3453" s="12">
        <v>5</v>
      </c>
      <c r="G3453" s="12">
        <v>0</v>
      </c>
      <c r="H3453" s="2">
        <f>INDEX(foe_table!$A$2:$A$78,MATCH(IF(B3453=0,I3452,B3453),foe_table!$B$2:$B$78,0))</f>
        <v>0</v>
      </c>
      <c r="I3453" s="2" t="str">
        <f t="shared" si="53"/>
        <v>Librarianship, Information Management and Curatorial Studies</v>
      </c>
    </row>
    <row r="3454" spans="2:9">
      <c r="B3454" s="53"/>
      <c r="C3454" s="11" t="s">
        <v>166</v>
      </c>
      <c r="D3454" s="12">
        <v>0</v>
      </c>
      <c r="E3454" s="12">
        <v>0</v>
      </c>
      <c r="F3454" s="12">
        <v>3</v>
      </c>
      <c r="G3454" s="12">
        <v>0</v>
      </c>
      <c r="H3454" s="2">
        <f>INDEX(foe_table!$A$2:$A$78,MATCH(IF(B3454=0,I3453,B3454),foe_table!$B$2:$B$78,0))</f>
        <v>0</v>
      </c>
      <c r="I3454" s="2" t="str">
        <f t="shared" si="53"/>
        <v>Librarianship, Information Management and Curatorial Studies</v>
      </c>
    </row>
    <row r="3455" spans="2:9">
      <c r="B3455" s="53"/>
      <c r="C3455" s="11" t="s">
        <v>14</v>
      </c>
      <c r="D3455" s="12">
        <v>0</v>
      </c>
      <c r="E3455" s="12">
        <v>0</v>
      </c>
      <c r="F3455" s="12">
        <v>0</v>
      </c>
      <c r="G3455" s="12">
        <v>0</v>
      </c>
      <c r="H3455" s="2">
        <f>INDEX(foe_table!$A$2:$A$78,MATCH(IF(B3455=0,I3454,B3455),foe_table!$B$2:$B$78,0))</f>
        <v>0</v>
      </c>
      <c r="I3455" s="2" t="str">
        <f t="shared" si="53"/>
        <v>Librarianship, Information Management and Curatorial Studies</v>
      </c>
    </row>
    <row r="3456" spans="2:9">
      <c r="B3456" s="53"/>
      <c r="C3456" s="11" t="s">
        <v>167</v>
      </c>
      <c r="D3456" s="12">
        <v>0</v>
      </c>
      <c r="E3456" s="12">
        <v>0</v>
      </c>
      <c r="F3456" s="12">
        <v>0</v>
      </c>
      <c r="G3456" s="12">
        <v>0</v>
      </c>
      <c r="H3456" s="2">
        <f>INDEX(foe_table!$A$2:$A$78,MATCH(IF(B3456=0,I3455,B3456),foe_table!$B$2:$B$78,0))</f>
        <v>0</v>
      </c>
      <c r="I3456" s="2" t="str">
        <f t="shared" si="53"/>
        <v>Librarianship, Information Management and Curatorial Studies</v>
      </c>
    </row>
    <row r="3457" spans="2:9">
      <c r="B3457" s="53"/>
      <c r="C3457" s="11" t="s">
        <v>15</v>
      </c>
      <c r="D3457" s="12">
        <v>0</v>
      </c>
      <c r="E3457" s="12">
        <v>0</v>
      </c>
      <c r="F3457" s="12">
        <v>0</v>
      </c>
      <c r="G3457" s="12">
        <v>0</v>
      </c>
      <c r="H3457" s="2">
        <f>INDEX(foe_table!$A$2:$A$78,MATCH(IF(B3457=0,I3456,B3457),foe_table!$B$2:$B$78,0))</f>
        <v>0</v>
      </c>
      <c r="I3457" s="2" t="str">
        <f t="shared" si="53"/>
        <v>Librarianship, Information Management and Curatorial Studies</v>
      </c>
    </row>
    <row r="3458" spans="2:9">
      <c r="B3458" s="53"/>
      <c r="C3458" s="11" t="s">
        <v>168</v>
      </c>
      <c r="D3458" s="12">
        <v>0</v>
      </c>
      <c r="E3458" s="12">
        <v>0</v>
      </c>
      <c r="F3458" s="12">
        <v>0</v>
      </c>
      <c r="G3458" s="12">
        <v>0</v>
      </c>
      <c r="H3458" s="2">
        <f>INDEX(foe_table!$A$2:$A$78,MATCH(IF(B3458=0,I3457,B3458),foe_table!$B$2:$B$78,0))</f>
        <v>0</v>
      </c>
      <c r="I3458" s="2" t="str">
        <f t="shared" si="53"/>
        <v>Librarianship, Information Management and Curatorial Studies</v>
      </c>
    </row>
    <row r="3459" spans="2:9">
      <c r="B3459" s="53"/>
      <c r="C3459" s="11" t="s">
        <v>16</v>
      </c>
      <c r="D3459" s="12">
        <v>0</v>
      </c>
      <c r="E3459" s="12">
        <v>0</v>
      </c>
      <c r="F3459" s="12">
        <v>0</v>
      </c>
      <c r="G3459" s="12">
        <v>0</v>
      </c>
      <c r="H3459" s="2">
        <f>INDEX(foe_table!$A$2:$A$78,MATCH(IF(B3459=0,I3458,B3459),foe_table!$B$2:$B$78,0))</f>
        <v>0</v>
      </c>
      <c r="I3459" s="2" t="str">
        <f t="shared" si="53"/>
        <v>Librarianship, Information Management and Curatorial Studies</v>
      </c>
    </row>
    <row r="3460" spans="2:9">
      <c r="B3460" s="53"/>
      <c r="C3460" s="11" t="s">
        <v>17</v>
      </c>
      <c r="D3460" s="12">
        <v>0</v>
      </c>
      <c r="E3460" s="12">
        <v>0</v>
      </c>
      <c r="F3460" s="12">
        <v>0</v>
      </c>
      <c r="G3460" s="12">
        <v>0</v>
      </c>
      <c r="H3460" s="2">
        <f>INDEX(foe_table!$A$2:$A$78,MATCH(IF(B3460=0,I3459,B3460),foe_table!$B$2:$B$78,0))</f>
        <v>0</v>
      </c>
      <c r="I3460" s="2" t="str">
        <f t="shared" si="53"/>
        <v>Librarianship, Information Management and Curatorial Studies</v>
      </c>
    </row>
    <row r="3461" spans="2:9">
      <c r="B3461" s="53"/>
      <c r="C3461" s="11" t="s">
        <v>18</v>
      </c>
      <c r="D3461" s="12">
        <v>0</v>
      </c>
      <c r="E3461" s="12">
        <v>0</v>
      </c>
      <c r="F3461" s="12">
        <v>0</v>
      </c>
      <c r="G3461" s="12">
        <v>0</v>
      </c>
      <c r="H3461" s="2">
        <f>INDEX(foe_table!$A$2:$A$78,MATCH(IF(B3461=0,I3460,B3461),foe_table!$B$2:$B$78,0))</f>
        <v>0</v>
      </c>
      <c r="I3461" s="2" t="str">
        <f t="shared" si="53"/>
        <v>Librarianship, Information Management and Curatorial Studies</v>
      </c>
    </row>
    <row r="3462" spans="2:9">
      <c r="B3462" s="53"/>
      <c r="C3462" s="11" t="s">
        <v>19</v>
      </c>
      <c r="D3462" s="12">
        <v>0</v>
      </c>
      <c r="E3462" s="12">
        <v>0</v>
      </c>
      <c r="F3462" s="12">
        <v>0</v>
      </c>
      <c r="G3462" s="12">
        <v>0</v>
      </c>
      <c r="H3462" s="2">
        <f>INDEX(foe_table!$A$2:$A$78,MATCH(IF(B3462=0,I3461,B3462),foe_table!$B$2:$B$78,0))</f>
        <v>0</v>
      </c>
      <c r="I3462" s="2" t="str">
        <f t="shared" si="53"/>
        <v>Librarianship, Information Management and Curatorial Studies</v>
      </c>
    </row>
    <row r="3463" spans="2:9">
      <c r="B3463" s="53"/>
      <c r="C3463" s="11" t="s">
        <v>169</v>
      </c>
      <c r="D3463" s="12">
        <v>0</v>
      </c>
      <c r="E3463" s="12">
        <v>0</v>
      </c>
      <c r="F3463" s="12">
        <v>0</v>
      </c>
      <c r="G3463" s="12">
        <v>0</v>
      </c>
      <c r="H3463" s="2">
        <f>INDEX(foe_table!$A$2:$A$78,MATCH(IF(B3463=0,I3462,B3463),foe_table!$B$2:$B$78,0))</f>
        <v>0</v>
      </c>
      <c r="I3463" s="2" t="str">
        <f t="shared" si="53"/>
        <v>Librarianship, Information Management and Curatorial Studies</v>
      </c>
    </row>
    <row r="3464" spans="2:9">
      <c r="B3464" s="53"/>
      <c r="C3464" s="11" t="s">
        <v>20</v>
      </c>
      <c r="D3464" s="12">
        <v>0</v>
      </c>
      <c r="E3464" s="12">
        <v>0</v>
      </c>
      <c r="F3464" s="12">
        <v>0</v>
      </c>
      <c r="G3464" s="12">
        <v>0</v>
      </c>
      <c r="H3464" s="2">
        <f>INDEX(foe_table!$A$2:$A$78,MATCH(IF(B3464=0,I3463,B3464),foe_table!$B$2:$B$78,0))</f>
        <v>0</v>
      </c>
      <c r="I3464" s="2" t="str">
        <f t="shared" si="53"/>
        <v>Librarianship, Information Management and Curatorial Studies</v>
      </c>
    </row>
    <row r="3465" spans="2:9">
      <c r="B3465" s="53"/>
      <c r="C3465" s="11" t="s">
        <v>21</v>
      </c>
      <c r="D3465" s="12">
        <v>0</v>
      </c>
      <c r="E3465" s="12">
        <v>0</v>
      </c>
      <c r="F3465" s="12">
        <v>0</v>
      </c>
      <c r="G3465" s="12">
        <v>0</v>
      </c>
      <c r="H3465" s="2">
        <f>INDEX(foe_table!$A$2:$A$78,MATCH(IF(B3465=0,I3464,B3465),foe_table!$B$2:$B$78,0))</f>
        <v>0</v>
      </c>
      <c r="I3465" s="2" t="str">
        <f t="shared" si="53"/>
        <v>Librarianship, Information Management and Curatorial Studies</v>
      </c>
    </row>
    <row r="3466" spans="2:9">
      <c r="B3466" s="53"/>
      <c r="C3466" s="11" t="s">
        <v>170</v>
      </c>
      <c r="D3466" s="12">
        <v>0</v>
      </c>
      <c r="E3466" s="12">
        <v>0</v>
      </c>
      <c r="F3466" s="12">
        <v>0</v>
      </c>
      <c r="G3466" s="12">
        <v>0</v>
      </c>
      <c r="H3466" s="2">
        <f>INDEX(foe_table!$A$2:$A$78,MATCH(IF(B3466=0,I3465,B3466),foe_table!$B$2:$B$78,0))</f>
        <v>0</v>
      </c>
      <c r="I3466" s="2" t="str">
        <f t="shared" si="53"/>
        <v>Librarianship, Information Management and Curatorial Studies</v>
      </c>
    </row>
    <row r="3467" spans="2:9">
      <c r="B3467" s="53"/>
      <c r="C3467" s="11" t="s">
        <v>22</v>
      </c>
      <c r="D3467" s="12">
        <v>0</v>
      </c>
      <c r="E3467" s="12">
        <v>0</v>
      </c>
      <c r="F3467" s="12">
        <v>0</v>
      </c>
      <c r="G3467" s="12">
        <v>4</v>
      </c>
      <c r="H3467" s="2">
        <f>INDEX(foe_table!$A$2:$A$78,MATCH(IF(B3467=0,I3466,B3467),foe_table!$B$2:$B$78,0))</f>
        <v>0</v>
      </c>
      <c r="I3467" s="2" t="str">
        <f t="shared" si="53"/>
        <v>Librarianship, Information Management and Curatorial Studies</v>
      </c>
    </row>
    <row r="3468" spans="2:9">
      <c r="B3468" s="53"/>
      <c r="C3468" s="11" t="s">
        <v>23</v>
      </c>
      <c r="D3468" s="12">
        <v>0</v>
      </c>
      <c r="E3468" s="12">
        <v>0</v>
      </c>
      <c r="F3468" s="12">
        <v>0</v>
      </c>
      <c r="G3468" s="12">
        <v>0</v>
      </c>
      <c r="H3468" s="2">
        <f>INDEX(foe_table!$A$2:$A$78,MATCH(IF(B3468=0,I3467,B3468),foe_table!$B$2:$B$78,0))</f>
        <v>0</v>
      </c>
      <c r="I3468" s="2" t="str">
        <f t="shared" si="53"/>
        <v>Librarianship, Information Management and Curatorial Studies</v>
      </c>
    </row>
    <row r="3469" spans="2:9">
      <c r="B3469" s="53"/>
      <c r="C3469" s="11" t="s">
        <v>24</v>
      </c>
      <c r="D3469" s="12">
        <v>8</v>
      </c>
      <c r="E3469" s="12">
        <v>11</v>
      </c>
      <c r="F3469" s="12">
        <v>16</v>
      </c>
      <c r="G3469" s="12">
        <v>44</v>
      </c>
      <c r="H3469" s="2">
        <f>INDEX(foe_table!$A$2:$A$78,MATCH(IF(B3469=0,I3468,B3469),foe_table!$B$2:$B$78,0))</f>
        <v>0</v>
      </c>
      <c r="I3469" s="2" t="str">
        <f t="shared" si="53"/>
        <v>Librarianship, Information Management and Curatorial Studies</v>
      </c>
    </row>
    <row r="3470" spans="2:9">
      <c r="B3470" s="52" t="s">
        <v>105</v>
      </c>
      <c r="C3470" s="11" t="s">
        <v>0</v>
      </c>
      <c r="D3470" s="12">
        <v>0</v>
      </c>
      <c r="E3470" s="12">
        <v>3</v>
      </c>
      <c r="F3470" s="12">
        <v>0</v>
      </c>
      <c r="G3470" s="12">
        <v>0</v>
      </c>
      <c r="H3470" s="2" t="str">
        <f>INDEX(foe_table!$A$2:$A$78,MATCH(IF(B3470=0,I3469,B3470),foe_table!$B$2:$B$78,0))</f>
        <v>Humanities</v>
      </c>
      <c r="I3470" s="2" t="str">
        <f t="shared" si="53"/>
        <v>Language and Literature</v>
      </c>
    </row>
    <row r="3471" spans="2:9">
      <c r="B3471" s="53"/>
      <c r="C3471" s="11" t="s">
        <v>1</v>
      </c>
      <c r="D3471" s="12">
        <v>0</v>
      </c>
      <c r="E3471" s="12">
        <v>3</v>
      </c>
      <c r="F3471" s="12">
        <v>8</v>
      </c>
      <c r="G3471" s="12">
        <v>18</v>
      </c>
      <c r="H3471" s="2" t="str">
        <f>INDEX(foe_table!$A$2:$A$78,MATCH(IF(B3471=0,I3470,B3471),foe_table!$B$2:$B$78,0))</f>
        <v>Humanities</v>
      </c>
      <c r="I3471" s="2" t="str">
        <f t="shared" si="53"/>
        <v>Language and Literature</v>
      </c>
    </row>
    <row r="3472" spans="2:9">
      <c r="B3472" s="53"/>
      <c r="C3472" s="11" t="s">
        <v>2</v>
      </c>
      <c r="D3472" s="12">
        <v>0</v>
      </c>
      <c r="E3472" s="12">
        <v>3</v>
      </c>
      <c r="F3472" s="12">
        <v>6</v>
      </c>
      <c r="G3472" s="12">
        <v>3</v>
      </c>
      <c r="H3472" s="2" t="str">
        <f>INDEX(foe_table!$A$2:$A$78,MATCH(IF(B3472=0,I3471,B3472),foe_table!$B$2:$B$78,0))</f>
        <v>Humanities</v>
      </c>
      <c r="I3472" s="2" t="str">
        <f t="shared" si="53"/>
        <v>Language and Literature</v>
      </c>
    </row>
    <row r="3473" spans="2:9">
      <c r="B3473" s="53"/>
      <c r="C3473" s="11" t="s">
        <v>142</v>
      </c>
      <c r="D3473" s="12">
        <v>27</v>
      </c>
      <c r="E3473" s="12">
        <v>39</v>
      </c>
      <c r="F3473" s="12">
        <v>47</v>
      </c>
      <c r="G3473" s="12">
        <v>90</v>
      </c>
      <c r="H3473" s="2" t="str">
        <f>INDEX(foe_table!$A$2:$A$78,MATCH(IF(B3473=0,I3472,B3473),foe_table!$B$2:$B$78,0))</f>
        <v>Humanities</v>
      </c>
      <c r="I3473" s="2" t="str">
        <f t="shared" si="53"/>
        <v>Language and Literature</v>
      </c>
    </row>
    <row r="3474" spans="2:9">
      <c r="B3474" s="53"/>
      <c r="C3474" s="11" t="s">
        <v>143</v>
      </c>
      <c r="D3474" s="12">
        <v>27</v>
      </c>
      <c r="E3474" s="12">
        <v>21</v>
      </c>
      <c r="F3474" s="12">
        <v>49</v>
      </c>
      <c r="G3474" s="12">
        <v>55</v>
      </c>
      <c r="H3474" s="2" t="str">
        <f>INDEX(foe_table!$A$2:$A$78,MATCH(IF(B3474=0,I3473,B3474),foe_table!$B$2:$B$78,0))</f>
        <v>Humanities</v>
      </c>
      <c r="I3474" s="2" t="str">
        <f t="shared" ref="I3474:I3537" si="54">IF(B3474=0,I3473,B3474)</f>
        <v>Language and Literature</v>
      </c>
    </row>
    <row r="3475" spans="2:9">
      <c r="B3475" s="53"/>
      <c r="C3475" s="11" t="s">
        <v>3</v>
      </c>
      <c r="D3475" s="12">
        <v>6</v>
      </c>
      <c r="E3475" s="12">
        <v>6</v>
      </c>
      <c r="F3475" s="12">
        <v>16</v>
      </c>
      <c r="G3475" s="12">
        <v>16</v>
      </c>
      <c r="H3475" s="2" t="str">
        <f>INDEX(foe_table!$A$2:$A$78,MATCH(IF(B3475=0,I3474,B3475),foe_table!$B$2:$B$78,0))</f>
        <v>Humanities</v>
      </c>
      <c r="I3475" s="2" t="str">
        <f t="shared" si="54"/>
        <v>Language and Literature</v>
      </c>
    </row>
    <row r="3476" spans="2:9">
      <c r="B3476" s="53"/>
      <c r="C3476" s="11" t="s">
        <v>144</v>
      </c>
      <c r="D3476" s="12">
        <v>22</v>
      </c>
      <c r="E3476" s="12">
        <v>27</v>
      </c>
      <c r="F3476" s="12">
        <v>56</v>
      </c>
      <c r="G3476" s="12">
        <v>67</v>
      </c>
      <c r="H3476" s="2" t="str">
        <f>INDEX(foe_table!$A$2:$A$78,MATCH(IF(B3476=0,I3475,B3476),foe_table!$B$2:$B$78,0))</f>
        <v>Humanities</v>
      </c>
      <c r="I3476" s="2" t="str">
        <f t="shared" si="54"/>
        <v>Language and Literature</v>
      </c>
    </row>
    <row r="3477" spans="2:9">
      <c r="B3477" s="53"/>
      <c r="C3477" s="11" t="s">
        <v>145</v>
      </c>
      <c r="D3477" s="12">
        <v>33</v>
      </c>
      <c r="E3477" s="12">
        <v>50</v>
      </c>
      <c r="F3477" s="12">
        <v>94</v>
      </c>
      <c r="G3477" s="12">
        <v>130</v>
      </c>
      <c r="H3477" s="2" t="str">
        <f>INDEX(foe_table!$A$2:$A$78,MATCH(IF(B3477=0,I3476,B3477),foe_table!$B$2:$B$78,0))</f>
        <v>Humanities</v>
      </c>
      <c r="I3477" s="2" t="str">
        <f t="shared" si="54"/>
        <v>Language and Literature</v>
      </c>
    </row>
    <row r="3478" spans="2:9">
      <c r="B3478" s="53"/>
      <c r="C3478" s="11" t="s">
        <v>146</v>
      </c>
      <c r="D3478" s="12">
        <v>6</v>
      </c>
      <c r="E3478" s="12">
        <v>7</v>
      </c>
      <c r="F3478" s="12">
        <v>15</v>
      </c>
      <c r="G3478" s="12">
        <v>20</v>
      </c>
      <c r="H3478" s="2" t="str">
        <f>INDEX(foe_table!$A$2:$A$78,MATCH(IF(B3478=0,I3477,B3478),foe_table!$B$2:$B$78,0))</f>
        <v>Humanities</v>
      </c>
      <c r="I3478" s="2" t="str">
        <f t="shared" si="54"/>
        <v>Language and Literature</v>
      </c>
    </row>
    <row r="3479" spans="2:9">
      <c r="B3479" s="53"/>
      <c r="C3479" s="11" t="s">
        <v>147</v>
      </c>
      <c r="D3479" s="12">
        <v>58</v>
      </c>
      <c r="E3479" s="12">
        <v>36</v>
      </c>
      <c r="F3479" s="12">
        <v>110</v>
      </c>
      <c r="G3479" s="12">
        <v>89</v>
      </c>
      <c r="H3479" s="2" t="str">
        <f>INDEX(foe_table!$A$2:$A$78,MATCH(IF(B3479=0,I3478,B3479),foe_table!$B$2:$B$78,0))</f>
        <v>Humanities</v>
      </c>
      <c r="I3479" s="2" t="str">
        <f t="shared" si="54"/>
        <v>Language and Literature</v>
      </c>
    </row>
    <row r="3480" spans="2:9">
      <c r="B3480" s="53"/>
      <c r="C3480" s="11" t="s">
        <v>148</v>
      </c>
      <c r="D3480" s="12">
        <v>0</v>
      </c>
      <c r="E3480" s="12">
        <v>0</v>
      </c>
      <c r="F3480" s="12">
        <v>7</v>
      </c>
      <c r="G3480" s="12">
        <v>14</v>
      </c>
      <c r="H3480" s="2" t="str">
        <f>INDEX(foe_table!$A$2:$A$78,MATCH(IF(B3480=0,I3479,B3480),foe_table!$B$2:$B$78,0))</f>
        <v>Humanities</v>
      </c>
      <c r="I3480" s="2" t="str">
        <f t="shared" si="54"/>
        <v>Language and Literature</v>
      </c>
    </row>
    <row r="3481" spans="2:9">
      <c r="B3481" s="53"/>
      <c r="C3481" s="11" t="s">
        <v>149</v>
      </c>
      <c r="D3481" s="12">
        <v>9</v>
      </c>
      <c r="E3481" s="12">
        <v>21</v>
      </c>
      <c r="F3481" s="12">
        <v>10</v>
      </c>
      <c r="G3481" s="12">
        <v>11</v>
      </c>
      <c r="H3481" s="2" t="str">
        <f>INDEX(foe_table!$A$2:$A$78,MATCH(IF(B3481=0,I3480,B3481),foe_table!$B$2:$B$78,0))</f>
        <v>Humanities</v>
      </c>
      <c r="I3481" s="2" t="str">
        <f t="shared" si="54"/>
        <v>Language and Literature</v>
      </c>
    </row>
    <row r="3482" spans="2:9">
      <c r="B3482" s="53"/>
      <c r="C3482" s="11" t="s">
        <v>150</v>
      </c>
      <c r="D3482" s="12">
        <v>5</v>
      </c>
      <c r="E3482" s="12">
        <v>15</v>
      </c>
      <c r="F3482" s="12">
        <v>20</v>
      </c>
      <c r="G3482" s="12">
        <v>21</v>
      </c>
      <c r="H3482" s="2" t="str">
        <f>INDEX(foe_table!$A$2:$A$78,MATCH(IF(B3482=0,I3481,B3482),foe_table!$B$2:$B$78,0))</f>
        <v>Humanities</v>
      </c>
      <c r="I3482" s="2" t="str">
        <f t="shared" si="54"/>
        <v>Language and Literature</v>
      </c>
    </row>
    <row r="3483" spans="2:9">
      <c r="B3483" s="53"/>
      <c r="C3483" s="11" t="s">
        <v>4</v>
      </c>
      <c r="D3483" s="12">
        <v>0</v>
      </c>
      <c r="E3483" s="12">
        <v>4</v>
      </c>
      <c r="F3483" s="12">
        <v>0</v>
      </c>
      <c r="G3483" s="12">
        <v>0</v>
      </c>
      <c r="H3483" s="2" t="str">
        <f>INDEX(foe_table!$A$2:$A$78,MATCH(IF(B3483=0,I3482,B3483),foe_table!$B$2:$B$78,0))</f>
        <v>Humanities</v>
      </c>
      <c r="I3483" s="2" t="str">
        <f t="shared" si="54"/>
        <v>Language and Literature</v>
      </c>
    </row>
    <row r="3484" spans="2:9">
      <c r="B3484" s="53"/>
      <c r="C3484" s="11" t="s">
        <v>151</v>
      </c>
      <c r="D3484" s="12">
        <v>11</v>
      </c>
      <c r="E3484" s="12">
        <v>6</v>
      </c>
      <c r="F3484" s="12">
        <v>3</v>
      </c>
      <c r="G3484" s="12">
        <v>16</v>
      </c>
      <c r="H3484" s="2" t="str">
        <f>INDEX(foe_table!$A$2:$A$78,MATCH(IF(B3484=0,I3483,B3484),foe_table!$B$2:$B$78,0))</f>
        <v>Humanities</v>
      </c>
      <c r="I3484" s="2" t="str">
        <f t="shared" si="54"/>
        <v>Language and Literature</v>
      </c>
    </row>
    <row r="3485" spans="2:9">
      <c r="B3485" s="53"/>
      <c r="C3485" s="11" t="s">
        <v>152</v>
      </c>
      <c r="D3485" s="12">
        <v>0</v>
      </c>
      <c r="E3485" s="12">
        <v>4</v>
      </c>
      <c r="F3485" s="12">
        <v>0</v>
      </c>
      <c r="G3485" s="12">
        <v>0</v>
      </c>
      <c r="H3485" s="2" t="str">
        <f>INDEX(foe_table!$A$2:$A$78,MATCH(IF(B3485=0,I3484,B3485),foe_table!$B$2:$B$78,0))</f>
        <v>Humanities</v>
      </c>
      <c r="I3485" s="2" t="str">
        <f t="shared" si="54"/>
        <v>Language and Literature</v>
      </c>
    </row>
    <row r="3486" spans="2:9">
      <c r="B3486" s="53"/>
      <c r="C3486" s="11" t="s">
        <v>153</v>
      </c>
      <c r="D3486" s="12">
        <v>0</v>
      </c>
      <c r="E3486" s="12">
        <v>8</v>
      </c>
      <c r="F3486" s="12">
        <v>0</v>
      </c>
      <c r="G3486" s="12">
        <v>0</v>
      </c>
      <c r="H3486" s="2" t="str">
        <f>INDEX(foe_table!$A$2:$A$78,MATCH(IF(B3486=0,I3485,B3486),foe_table!$B$2:$B$78,0))</f>
        <v>Humanities</v>
      </c>
      <c r="I3486" s="2" t="str">
        <f t="shared" si="54"/>
        <v>Language and Literature</v>
      </c>
    </row>
    <row r="3487" spans="2:9">
      <c r="B3487" s="53"/>
      <c r="C3487" s="11" t="s">
        <v>154</v>
      </c>
      <c r="D3487" s="12">
        <v>6</v>
      </c>
      <c r="E3487" s="12">
        <v>0</v>
      </c>
      <c r="F3487" s="12">
        <v>0</v>
      </c>
      <c r="G3487" s="12">
        <v>0</v>
      </c>
      <c r="H3487" s="2" t="str">
        <f>INDEX(foe_table!$A$2:$A$78,MATCH(IF(B3487=0,I3486,B3487),foe_table!$B$2:$B$78,0))</f>
        <v>Humanities</v>
      </c>
      <c r="I3487" s="2" t="str">
        <f t="shared" si="54"/>
        <v>Language and Literature</v>
      </c>
    </row>
    <row r="3488" spans="2:9">
      <c r="B3488" s="53"/>
      <c r="C3488" s="11" t="s">
        <v>5</v>
      </c>
      <c r="D3488" s="12">
        <v>3</v>
      </c>
      <c r="E3488" s="12">
        <v>11</v>
      </c>
      <c r="F3488" s="12">
        <v>7</v>
      </c>
      <c r="G3488" s="12">
        <v>8</v>
      </c>
      <c r="H3488" s="2" t="str">
        <f>INDEX(foe_table!$A$2:$A$78,MATCH(IF(B3488=0,I3487,B3488),foe_table!$B$2:$B$78,0))</f>
        <v>Humanities</v>
      </c>
      <c r="I3488" s="2" t="str">
        <f t="shared" si="54"/>
        <v>Language and Literature</v>
      </c>
    </row>
    <row r="3489" spans="2:9">
      <c r="B3489" s="53"/>
      <c r="C3489" s="11" t="s">
        <v>155</v>
      </c>
      <c r="D3489" s="12">
        <v>0</v>
      </c>
      <c r="E3489" s="12">
        <v>4</v>
      </c>
      <c r="F3489" s="12">
        <v>5</v>
      </c>
      <c r="G3489" s="12">
        <v>0</v>
      </c>
      <c r="H3489" s="2" t="str">
        <f>INDEX(foe_table!$A$2:$A$78,MATCH(IF(B3489=0,I3488,B3489),foe_table!$B$2:$B$78,0))</f>
        <v>Humanities</v>
      </c>
      <c r="I3489" s="2" t="str">
        <f t="shared" si="54"/>
        <v>Language and Literature</v>
      </c>
    </row>
    <row r="3490" spans="2:9">
      <c r="B3490" s="53"/>
      <c r="C3490" s="11" t="s">
        <v>156</v>
      </c>
      <c r="D3490" s="12">
        <v>0</v>
      </c>
      <c r="E3490" s="12">
        <v>0</v>
      </c>
      <c r="F3490" s="12">
        <v>11</v>
      </c>
      <c r="G3490" s="12">
        <v>18</v>
      </c>
      <c r="H3490" s="2" t="str">
        <f>INDEX(foe_table!$A$2:$A$78,MATCH(IF(B3490=0,I3489,B3490),foe_table!$B$2:$B$78,0))</f>
        <v>Humanities</v>
      </c>
      <c r="I3490" s="2" t="str">
        <f t="shared" si="54"/>
        <v>Language and Literature</v>
      </c>
    </row>
    <row r="3491" spans="2:9">
      <c r="B3491" s="53"/>
      <c r="C3491" s="11" t="s">
        <v>6</v>
      </c>
      <c r="D3491" s="12">
        <v>0</v>
      </c>
      <c r="E3491" s="12">
        <v>0</v>
      </c>
      <c r="F3491" s="12">
        <v>0</v>
      </c>
      <c r="G3491" s="12">
        <v>0</v>
      </c>
      <c r="H3491" s="2" t="str">
        <f>INDEX(foe_table!$A$2:$A$78,MATCH(IF(B3491=0,I3490,B3491),foe_table!$B$2:$B$78,0))</f>
        <v>Humanities</v>
      </c>
      <c r="I3491" s="2" t="str">
        <f t="shared" si="54"/>
        <v>Language and Literature</v>
      </c>
    </row>
    <row r="3492" spans="2:9">
      <c r="B3492" s="53"/>
      <c r="C3492" s="11" t="s">
        <v>7</v>
      </c>
      <c r="D3492" s="12">
        <v>0</v>
      </c>
      <c r="E3492" s="12">
        <v>3</v>
      </c>
      <c r="F3492" s="12">
        <v>5</v>
      </c>
      <c r="G3492" s="12">
        <v>16</v>
      </c>
      <c r="H3492" s="2" t="str">
        <f>INDEX(foe_table!$A$2:$A$78,MATCH(IF(B3492=0,I3491,B3492),foe_table!$B$2:$B$78,0))</f>
        <v>Humanities</v>
      </c>
      <c r="I3492" s="2" t="str">
        <f t="shared" si="54"/>
        <v>Language and Literature</v>
      </c>
    </row>
    <row r="3493" spans="2:9">
      <c r="B3493" s="53"/>
      <c r="C3493" s="11" t="s">
        <v>157</v>
      </c>
      <c r="D3493" s="12">
        <v>13</v>
      </c>
      <c r="E3493" s="12">
        <v>7</v>
      </c>
      <c r="F3493" s="12">
        <v>48</v>
      </c>
      <c r="G3493" s="12">
        <v>73</v>
      </c>
      <c r="H3493" s="2" t="str">
        <f>INDEX(foe_table!$A$2:$A$78,MATCH(IF(B3493=0,I3492,B3493),foe_table!$B$2:$B$78,0))</f>
        <v>Humanities</v>
      </c>
      <c r="I3493" s="2" t="str">
        <f t="shared" si="54"/>
        <v>Language and Literature</v>
      </c>
    </row>
    <row r="3494" spans="2:9">
      <c r="B3494" s="53"/>
      <c r="C3494" s="11" t="s">
        <v>8</v>
      </c>
      <c r="D3494" s="12">
        <v>30</v>
      </c>
      <c r="E3494" s="12">
        <v>11</v>
      </c>
      <c r="F3494" s="12">
        <v>59</v>
      </c>
      <c r="G3494" s="12">
        <v>28</v>
      </c>
      <c r="H3494" s="2" t="str">
        <f>INDEX(foe_table!$A$2:$A$78,MATCH(IF(B3494=0,I3493,B3494),foe_table!$B$2:$B$78,0))</f>
        <v>Humanities</v>
      </c>
      <c r="I3494" s="2" t="str">
        <f t="shared" si="54"/>
        <v>Language and Literature</v>
      </c>
    </row>
    <row r="3495" spans="2:9">
      <c r="B3495" s="53"/>
      <c r="C3495" s="11" t="s">
        <v>158</v>
      </c>
      <c r="D3495" s="12">
        <v>5</v>
      </c>
      <c r="E3495" s="12">
        <v>12</v>
      </c>
      <c r="F3495" s="12">
        <v>10</v>
      </c>
      <c r="G3495" s="12">
        <v>9</v>
      </c>
      <c r="H3495" s="2" t="str">
        <f>INDEX(foe_table!$A$2:$A$78,MATCH(IF(B3495=0,I3494,B3495),foe_table!$B$2:$B$78,0))</f>
        <v>Humanities</v>
      </c>
      <c r="I3495" s="2" t="str">
        <f t="shared" si="54"/>
        <v>Language and Literature</v>
      </c>
    </row>
    <row r="3496" spans="2:9">
      <c r="B3496" s="53"/>
      <c r="C3496" s="11" t="s">
        <v>159</v>
      </c>
      <c r="D3496" s="12">
        <v>15</v>
      </c>
      <c r="E3496" s="12">
        <v>3</v>
      </c>
      <c r="F3496" s="12">
        <v>25</v>
      </c>
      <c r="G3496" s="12">
        <v>30</v>
      </c>
      <c r="H3496" s="2" t="str">
        <f>INDEX(foe_table!$A$2:$A$78,MATCH(IF(B3496=0,I3495,B3496),foe_table!$B$2:$B$78,0))</f>
        <v>Humanities</v>
      </c>
      <c r="I3496" s="2" t="str">
        <f t="shared" si="54"/>
        <v>Language and Literature</v>
      </c>
    </row>
    <row r="3497" spans="2:9">
      <c r="B3497" s="53"/>
      <c r="C3497" s="11" t="s">
        <v>9</v>
      </c>
      <c r="D3497" s="12">
        <v>0</v>
      </c>
      <c r="E3497" s="12">
        <v>0</v>
      </c>
      <c r="F3497" s="12">
        <v>0</v>
      </c>
      <c r="G3497" s="12">
        <v>0</v>
      </c>
      <c r="H3497" s="2" t="str">
        <f>INDEX(foe_table!$A$2:$A$78,MATCH(IF(B3497=0,I3496,B3497),foe_table!$B$2:$B$78,0))</f>
        <v>Humanities</v>
      </c>
      <c r="I3497" s="2" t="str">
        <f t="shared" si="54"/>
        <v>Language and Literature</v>
      </c>
    </row>
    <row r="3498" spans="2:9">
      <c r="B3498" s="53"/>
      <c r="C3498" s="11" t="s">
        <v>160</v>
      </c>
      <c r="D3498" s="12">
        <v>12</v>
      </c>
      <c r="E3498" s="12">
        <v>9</v>
      </c>
      <c r="F3498" s="12">
        <v>47</v>
      </c>
      <c r="G3498" s="12">
        <v>64</v>
      </c>
      <c r="H3498" s="2" t="str">
        <f>INDEX(foe_table!$A$2:$A$78,MATCH(IF(B3498=0,I3497,B3498),foe_table!$B$2:$B$78,0))</f>
        <v>Humanities</v>
      </c>
      <c r="I3498" s="2" t="str">
        <f t="shared" si="54"/>
        <v>Language and Literature</v>
      </c>
    </row>
    <row r="3499" spans="2:9">
      <c r="B3499" s="53"/>
      <c r="C3499" s="11" t="s">
        <v>10</v>
      </c>
      <c r="D3499" s="12">
        <v>0</v>
      </c>
      <c r="E3499" s="12">
        <v>0</v>
      </c>
      <c r="F3499" s="12">
        <v>13</v>
      </c>
      <c r="G3499" s="12">
        <v>30</v>
      </c>
      <c r="H3499" s="2" t="str">
        <f>INDEX(foe_table!$A$2:$A$78,MATCH(IF(B3499=0,I3498,B3499),foe_table!$B$2:$B$78,0))</f>
        <v>Humanities</v>
      </c>
      <c r="I3499" s="2" t="str">
        <f t="shared" si="54"/>
        <v>Language and Literature</v>
      </c>
    </row>
    <row r="3500" spans="2:9">
      <c r="B3500" s="53"/>
      <c r="C3500" s="11" t="s">
        <v>161</v>
      </c>
      <c r="D3500" s="12">
        <v>19</v>
      </c>
      <c r="E3500" s="12">
        <v>13</v>
      </c>
      <c r="F3500" s="12">
        <v>71</v>
      </c>
      <c r="G3500" s="12">
        <v>65</v>
      </c>
      <c r="H3500" s="2" t="str">
        <f>INDEX(foe_table!$A$2:$A$78,MATCH(IF(B3500=0,I3499,B3500),foe_table!$B$2:$B$78,0))</f>
        <v>Humanities</v>
      </c>
      <c r="I3500" s="2" t="str">
        <f t="shared" si="54"/>
        <v>Language and Literature</v>
      </c>
    </row>
    <row r="3501" spans="2:9">
      <c r="B3501" s="53"/>
      <c r="C3501" s="11" t="s">
        <v>162</v>
      </c>
      <c r="D3501" s="12">
        <v>16</v>
      </c>
      <c r="E3501" s="12">
        <v>16</v>
      </c>
      <c r="F3501" s="12">
        <v>78</v>
      </c>
      <c r="G3501" s="12">
        <v>59</v>
      </c>
      <c r="H3501" s="2" t="str">
        <f>INDEX(foe_table!$A$2:$A$78,MATCH(IF(B3501=0,I3500,B3501),foe_table!$B$2:$B$78,0))</f>
        <v>Humanities</v>
      </c>
      <c r="I3501" s="2" t="str">
        <f t="shared" si="54"/>
        <v>Language and Literature</v>
      </c>
    </row>
    <row r="3502" spans="2:9">
      <c r="B3502" s="53"/>
      <c r="C3502" s="11" t="s">
        <v>163</v>
      </c>
      <c r="D3502" s="12">
        <v>8</v>
      </c>
      <c r="E3502" s="12">
        <v>10</v>
      </c>
      <c r="F3502" s="12">
        <v>30</v>
      </c>
      <c r="G3502" s="12">
        <v>44</v>
      </c>
      <c r="H3502" s="2" t="str">
        <f>INDEX(foe_table!$A$2:$A$78,MATCH(IF(B3502=0,I3501,B3502),foe_table!$B$2:$B$78,0))</f>
        <v>Humanities</v>
      </c>
      <c r="I3502" s="2" t="str">
        <f t="shared" si="54"/>
        <v>Language and Literature</v>
      </c>
    </row>
    <row r="3503" spans="2:9">
      <c r="B3503" s="53"/>
      <c r="C3503" s="11" t="s">
        <v>11</v>
      </c>
      <c r="D3503" s="12">
        <v>8</v>
      </c>
      <c r="E3503" s="12">
        <v>3</v>
      </c>
      <c r="F3503" s="12">
        <v>9</v>
      </c>
      <c r="G3503" s="12">
        <v>4</v>
      </c>
      <c r="H3503" s="2" t="str">
        <f>INDEX(foe_table!$A$2:$A$78,MATCH(IF(B3503=0,I3502,B3503),foe_table!$B$2:$B$78,0))</f>
        <v>Humanities</v>
      </c>
      <c r="I3503" s="2" t="str">
        <f t="shared" si="54"/>
        <v>Language and Literature</v>
      </c>
    </row>
    <row r="3504" spans="2:9">
      <c r="B3504" s="53"/>
      <c r="C3504" s="11" t="s">
        <v>164</v>
      </c>
      <c r="D3504" s="12">
        <v>9</v>
      </c>
      <c r="E3504" s="12">
        <v>8</v>
      </c>
      <c r="F3504" s="12">
        <v>49</v>
      </c>
      <c r="G3504" s="12">
        <v>56</v>
      </c>
      <c r="H3504" s="2" t="str">
        <f>INDEX(foe_table!$A$2:$A$78,MATCH(IF(B3504=0,I3503,B3504),foe_table!$B$2:$B$78,0))</f>
        <v>Humanities</v>
      </c>
      <c r="I3504" s="2" t="str">
        <f t="shared" si="54"/>
        <v>Language and Literature</v>
      </c>
    </row>
    <row r="3505" spans="2:9">
      <c r="B3505" s="53"/>
      <c r="C3505" s="11" t="s">
        <v>12</v>
      </c>
      <c r="D3505" s="12">
        <v>0</v>
      </c>
      <c r="E3505" s="12">
        <v>0</v>
      </c>
      <c r="F3505" s="12">
        <v>0</v>
      </c>
      <c r="G3505" s="12">
        <v>0</v>
      </c>
      <c r="H3505" s="2" t="str">
        <f>INDEX(foe_table!$A$2:$A$78,MATCH(IF(B3505=0,I3504,B3505),foe_table!$B$2:$B$78,0))</f>
        <v>Humanities</v>
      </c>
      <c r="I3505" s="2" t="str">
        <f t="shared" si="54"/>
        <v>Language and Literature</v>
      </c>
    </row>
    <row r="3506" spans="2:9">
      <c r="B3506" s="53"/>
      <c r="C3506" s="11" t="s">
        <v>165</v>
      </c>
      <c r="D3506" s="12">
        <v>6</v>
      </c>
      <c r="E3506" s="12">
        <v>6</v>
      </c>
      <c r="F3506" s="12">
        <v>21</v>
      </c>
      <c r="G3506" s="12">
        <v>27</v>
      </c>
      <c r="H3506" s="2" t="str">
        <f>INDEX(foe_table!$A$2:$A$78,MATCH(IF(B3506=0,I3505,B3506),foe_table!$B$2:$B$78,0))</f>
        <v>Humanities</v>
      </c>
      <c r="I3506" s="2" t="str">
        <f t="shared" si="54"/>
        <v>Language and Literature</v>
      </c>
    </row>
    <row r="3507" spans="2:9">
      <c r="B3507" s="53"/>
      <c r="C3507" s="11" t="s">
        <v>13</v>
      </c>
      <c r="D3507" s="12">
        <v>45</v>
      </c>
      <c r="E3507" s="12">
        <v>22</v>
      </c>
      <c r="F3507" s="12">
        <v>114</v>
      </c>
      <c r="G3507" s="12">
        <v>53</v>
      </c>
      <c r="H3507" s="2" t="str">
        <f>INDEX(foe_table!$A$2:$A$78,MATCH(IF(B3507=0,I3506,B3507),foe_table!$B$2:$B$78,0))</f>
        <v>Humanities</v>
      </c>
      <c r="I3507" s="2" t="str">
        <f t="shared" si="54"/>
        <v>Language and Literature</v>
      </c>
    </row>
    <row r="3508" spans="2:9">
      <c r="B3508" s="53"/>
      <c r="C3508" s="11" t="s">
        <v>166</v>
      </c>
      <c r="D3508" s="12">
        <v>7</v>
      </c>
      <c r="E3508" s="12">
        <v>3</v>
      </c>
      <c r="F3508" s="12">
        <v>19</v>
      </c>
      <c r="G3508" s="12">
        <v>17</v>
      </c>
      <c r="H3508" s="2" t="str">
        <f>INDEX(foe_table!$A$2:$A$78,MATCH(IF(B3508=0,I3507,B3508),foe_table!$B$2:$B$78,0))</f>
        <v>Humanities</v>
      </c>
      <c r="I3508" s="2" t="str">
        <f t="shared" si="54"/>
        <v>Language and Literature</v>
      </c>
    </row>
    <row r="3509" spans="2:9">
      <c r="B3509" s="53"/>
      <c r="C3509" s="11" t="s">
        <v>14</v>
      </c>
      <c r="D3509" s="12">
        <v>0</v>
      </c>
      <c r="E3509" s="12">
        <v>0</v>
      </c>
      <c r="F3509" s="12">
        <v>0</v>
      </c>
      <c r="G3509" s="12">
        <v>0</v>
      </c>
      <c r="H3509" s="2" t="str">
        <f>INDEX(foe_table!$A$2:$A$78,MATCH(IF(B3509=0,I3508,B3509),foe_table!$B$2:$B$78,0))</f>
        <v>Humanities</v>
      </c>
      <c r="I3509" s="2" t="str">
        <f t="shared" si="54"/>
        <v>Language and Literature</v>
      </c>
    </row>
    <row r="3510" spans="2:9">
      <c r="B3510" s="53"/>
      <c r="C3510" s="11" t="s">
        <v>167</v>
      </c>
      <c r="D3510" s="12">
        <v>3</v>
      </c>
      <c r="E3510" s="12">
        <v>4</v>
      </c>
      <c r="F3510" s="12">
        <v>0</v>
      </c>
      <c r="G3510" s="12">
        <v>0</v>
      </c>
      <c r="H3510" s="2" t="str">
        <f>INDEX(foe_table!$A$2:$A$78,MATCH(IF(B3510=0,I3509,B3510),foe_table!$B$2:$B$78,0))</f>
        <v>Humanities</v>
      </c>
      <c r="I3510" s="2" t="str">
        <f t="shared" si="54"/>
        <v>Language and Literature</v>
      </c>
    </row>
    <row r="3511" spans="2:9">
      <c r="B3511" s="53"/>
      <c r="C3511" s="11" t="s">
        <v>15</v>
      </c>
      <c r="D3511" s="12">
        <v>0</v>
      </c>
      <c r="E3511" s="12">
        <v>0</v>
      </c>
      <c r="F3511" s="12">
        <v>0</v>
      </c>
      <c r="G3511" s="12">
        <v>0</v>
      </c>
      <c r="H3511" s="2" t="str">
        <f>INDEX(foe_table!$A$2:$A$78,MATCH(IF(B3511=0,I3510,B3511),foe_table!$B$2:$B$78,0))</f>
        <v>Humanities</v>
      </c>
      <c r="I3511" s="2" t="str">
        <f t="shared" si="54"/>
        <v>Language and Literature</v>
      </c>
    </row>
    <row r="3512" spans="2:9">
      <c r="B3512" s="53"/>
      <c r="C3512" s="11" t="s">
        <v>168</v>
      </c>
      <c r="D3512" s="12">
        <v>7</v>
      </c>
      <c r="E3512" s="12">
        <v>7</v>
      </c>
      <c r="F3512" s="12">
        <v>0</v>
      </c>
      <c r="G3512" s="12">
        <v>0</v>
      </c>
      <c r="H3512" s="2" t="str">
        <f>INDEX(foe_table!$A$2:$A$78,MATCH(IF(B3512=0,I3511,B3512),foe_table!$B$2:$B$78,0))</f>
        <v>Humanities</v>
      </c>
      <c r="I3512" s="2" t="str">
        <f t="shared" si="54"/>
        <v>Language and Literature</v>
      </c>
    </row>
    <row r="3513" spans="2:9">
      <c r="B3513" s="53"/>
      <c r="C3513" s="11" t="s">
        <v>16</v>
      </c>
      <c r="D3513" s="12">
        <v>8</v>
      </c>
      <c r="E3513" s="12">
        <v>0</v>
      </c>
      <c r="F3513" s="12">
        <v>3</v>
      </c>
      <c r="G3513" s="12">
        <v>0</v>
      </c>
      <c r="H3513" s="2" t="str">
        <f>INDEX(foe_table!$A$2:$A$78,MATCH(IF(B3513=0,I3512,B3513),foe_table!$B$2:$B$78,0))</f>
        <v>Humanities</v>
      </c>
      <c r="I3513" s="2" t="str">
        <f t="shared" si="54"/>
        <v>Language and Literature</v>
      </c>
    </row>
    <row r="3514" spans="2:9">
      <c r="B3514" s="53"/>
      <c r="C3514" s="11" t="s">
        <v>17</v>
      </c>
      <c r="D3514" s="12">
        <v>0</v>
      </c>
      <c r="E3514" s="12">
        <v>0</v>
      </c>
      <c r="F3514" s="12">
        <v>0</v>
      </c>
      <c r="G3514" s="12">
        <v>0</v>
      </c>
      <c r="H3514" s="2" t="str">
        <f>INDEX(foe_table!$A$2:$A$78,MATCH(IF(B3514=0,I3513,B3514),foe_table!$B$2:$B$78,0))</f>
        <v>Humanities</v>
      </c>
      <c r="I3514" s="2" t="str">
        <f t="shared" si="54"/>
        <v>Language and Literature</v>
      </c>
    </row>
    <row r="3515" spans="2:9">
      <c r="B3515" s="53"/>
      <c r="C3515" s="11" t="s">
        <v>18</v>
      </c>
      <c r="D3515" s="12">
        <v>0</v>
      </c>
      <c r="E3515" s="12">
        <v>5</v>
      </c>
      <c r="F3515" s="12">
        <v>5</v>
      </c>
      <c r="G3515" s="12">
        <v>0</v>
      </c>
      <c r="H3515" s="2" t="str">
        <f>INDEX(foe_table!$A$2:$A$78,MATCH(IF(B3515=0,I3514,B3515),foe_table!$B$2:$B$78,0))</f>
        <v>Humanities</v>
      </c>
      <c r="I3515" s="2" t="str">
        <f t="shared" si="54"/>
        <v>Language and Literature</v>
      </c>
    </row>
    <row r="3516" spans="2:9">
      <c r="B3516" s="53"/>
      <c r="C3516" s="11" t="s">
        <v>19</v>
      </c>
      <c r="D3516" s="12">
        <v>0</v>
      </c>
      <c r="E3516" s="12">
        <v>0</v>
      </c>
      <c r="F3516" s="12">
        <v>0</v>
      </c>
      <c r="G3516" s="12">
        <v>0</v>
      </c>
      <c r="H3516" s="2" t="str">
        <f>INDEX(foe_table!$A$2:$A$78,MATCH(IF(B3516=0,I3515,B3516),foe_table!$B$2:$B$78,0))</f>
        <v>Humanities</v>
      </c>
      <c r="I3516" s="2" t="str">
        <f t="shared" si="54"/>
        <v>Language and Literature</v>
      </c>
    </row>
    <row r="3517" spans="2:9">
      <c r="B3517" s="53"/>
      <c r="C3517" s="11" t="s">
        <v>169</v>
      </c>
      <c r="D3517" s="12">
        <v>5</v>
      </c>
      <c r="E3517" s="12">
        <v>0</v>
      </c>
      <c r="F3517" s="12">
        <v>0</v>
      </c>
      <c r="G3517" s="12">
        <v>4</v>
      </c>
      <c r="H3517" s="2" t="str">
        <f>INDEX(foe_table!$A$2:$A$78,MATCH(IF(B3517=0,I3516,B3517),foe_table!$B$2:$B$78,0))</f>
        <v>Humanities</v>
      </c>
      <c r="I3517" s="2" t="str">
        <f t="shared" si="54"/>
        <v>Language and Literature</v>
      </c>
    </row>
    <row r="3518" spans="2:9">
      <c r="B3518" s="53"/>
      <c r="C3518" s="11" t="s">
        <v>20</v>
      </c>
      <c r="D3518" s="12">
        <v>3</v>
      </c>
      <c r="E3518" s="12">
        <v>3</v>
      </c>
      <c r="F3518" s="12">
        <v>4</v>
      </c>
      <c r="G3518" s="12">
        <v>0</v>
      </c>
      <c r="H3518" s="2" t="str">
        <f>INDEX(foe_table!$A$2:$A$78,MATCH(IF(B3518=0,I3517,B3518),foe_table!$B$2:$B$78,0))</f>
        <v>Humanities</v>
      </c>
      <c r="I3518" s="2" t="str">
        <f t="shared" si="54"/>
        <v>Language and Literature</v>
      </c>
    </row>
    <row r="3519" spans="2:9">
      <c r="B3519" s="53"/>
      <c r="C3519" s="11" t="s">
        <v>21</v>
      </c>
      <c r="D3519" s="12">
        <v>5</v>
      </c>
      <c r="E3519" s="12">
        <v>5</v>
      </c>
      <c r="F3519" s="12">
        <v>0</v>
      </c>
      <c r="G3519" s="12">
        <v>6</v>
      </c>
      <c r="H3519" s="2" t="str">
        <f>INDEX(foe_table!$A$2:$A$78,MATCH(IF(B3519=0,I3518,B3519),foe_table!$B$2:$B$78,0))</f>
        <v>Humanities</v>
      </c>
      <c r="I3519" s="2" t="str">
        <f t="shared" si="54"/>
        <v>Language and Literature</v>
      </c>
    </row>
    <row r="3520" spans="2:9">
      <c r="B3520" s="53"/>
      <c r="C3520" s="11" t="s">
        <v>170</v>
      </c>
      <c r="D3520" s="12">
        <v>4</v>
      </c>
      <c r="E3520" s="12">
        <v>5</v>
      </c>
      <c r="F3520" s="12">
        <v>3</v>
      </c>
      <c r="G3520" s="12">
        <v>9</v>
      </c>
      <c r="H3520" s="2" t="str">
        <f>INDEX(foe_table!$A$2:$A$78,MATCH(IF(B3520=0,I3519,B3520),foe_table!$B$2:$B$78,0))</f>
        <v>Humanities</v>
      </c>
      <c r="I3520" s="2" t="str">
        <f t="shared" si="54"/>
        <v>Language and Literature</v>
      </c>
    </row>
    <row r="3521" spans="2:9">
      <c r="B3521" s="53"/>
      <c r="C3521" s="11" t="s">
        <v>22</v>
      </c>
      <c r="D3521" s="12">
        <v>9</v>
      </c>
      <c r="E3521" s="12">
        <v>3</v>
      </c>
      <c r="F3521" s="12">
        <v>8</v>
      </c>
      <c r="G3521" s="12">
        <v>9</v>
      </c>
      <c r="H3521" s="2" t="str">
        <f>INDEX(foe_table!$A$2:$A$78,MATCH(IF(B3521=0,I3520,B3521),foe_table!$B$2:$B$78,0))</f>
        <v>Humanities</v>
      </c>
      <c r="I3521" s="2" t="str">
        <f t="shared" si="54"/>
        <v>Language and Literature</v>
      </c>
    </row>
    <row r="3522" spans="2:9">
      <c r="B3522" s="53"/>
      <c r="C3522" s="11" t="s">
        <v>23</v>
      </c>
      <c r="D3522" s="12">
        <v>0</v>
      </c>
      <c r="E3522" s="12">
        <v>0</v>
      </c>
      <c r="F3522" s="12">
        <v>6</v>
      </c>
      <c r="G3522" s="12">
        <v>3</v>
      </c>
      <c r="H3522" s="2" t="str">
        <f>INDEX(foe_table!$A$2:$A$78,MATCH(IF(B3522=0,I3521,B3522),foe_table!$B$2:$B$78,0))</f>
        <v>Humanities</v>
      </c>
      <c r="I3522" s="2" t="str">
        <f t="shared" si="54"/>
        <v>Language and Literature</v>
      </c>
    </row>
    <row r="3523" spans="2:9">
      <c r="B3523" s="53"/>
      <c r="C3523" s="11" t="s">
        <v>24</v>
      </c>
      <c r="D3523" s="12">
        <v>158</v>
      </c>
      <c r="E3523" s="12">
        <v>84</v>
      </c>
      <c r="F3523" s="12">
        <v>296</v>
      </c>
      <c r="G3523" s="12">
        <v>436</v>
      </c>
      <c r="H3523" s="2" t="str">
        <f>INDEX(foe_table!$A$2:$A$78,MATCH(IF(B3523=0,I3522,B3523),foe_table!$B$2:$B$78,0))</f>
        <v>Humanities</v>
      </c>
      <c r="I3523" s="2" t="str">
        <f t="shared" si="54"/>
        <v>Language and Literature</v>
      </c>
    </row>
    <row r="3524" spans="2:9">
      <c r="B3524" s="52" t="s">
        <v>106</v>
      </c>
      <c r="C3524" s="11" t="s">
        <v>0</v>
      </c>
      <c r="D3524" s="12">
        <v>0</v>
      </c>
      <c r="E3524" s="12">
        <v>3</v>
      </c>
      <c r="F3524" s="12">
        <v>0</v>
      </c>
      <c r="G3524" s="12">
        <v>0</v>
      </c>
      <c r="H3524" s="2" t="str">
        <f>INDEX(foe_table!$A$2:$A$78,MATCH(IF(B3524=0,I3523,B3524),foe_table!$B$2:$B$78,0))</f>
        <v>Humanities</v>
      </c>
      <c r="I3524" s="2" t="str">
        <f t="shared" si="54"/>
        <v>Philosophy and Religious Studies</v>
      </c>
    </row>
    <row r="3525" spans="2:9">
      <c r="B3525" s="53"/>
      <c r="C3525" s="11" t="s">
        <v>1</v>
      </c>
      <c r="D3525" s="12">
        <v>7</v>
      </c>
      <c r="E3525" s="12">
        <v>3</v>
      </c>
      <c r="F3525" s="12">
        <v>0</v>
      </c>
      <c r="G3525" s="12">
        <v>7</v>
      </c>
      <c r="H3525" s="2" t="str">
        <f>INDEX(foe_table!$A$2:$A$78,MATCH(IF(B3525=0,I3524,B3525),foe_table!$B$2:$B$78,0))</f>
        <v>Humanities</v>
      </c>
      <c r="I3525" s="2" t="str">
        <f t="shared" si="54"/>
        <v>Philosophy and Religious Studies</v>
      </c>
    </row>
    <row r="3526" spans="2:9">
      <c r="B3526" s="53"/>
      <c r="C3526" s="11" t="s">
        <v>2</v>
      </c>
      <c r="D3526" s="12">
        <v>0</v>
      </c>
      <c r="E3526" s="12">
        <v>0</v>
      </c>
      <c r="F3526" s="12">
        <v>0</v>
      </c>
      <c r="G3526" s="12">
        <v>0</v>
      </c>
      <c r="H3526" s="2" t="str">
        <f>INDEX(foe_table!$A$2:$A$78,MATCH(IF(B3526=0,I3525,B3526),foe_table!$B$2:$B$78,0))</f>
        <v>Humanities</v>
      </c>
      <c r="I3526" s="2" t="str">
        <f t="shared" si="54"/>
        <v>Philosophy and Religious Studies</v>
      </c>
    </row>
    <row r="3527" spans="2:9">
      <c r="B3527" s="53"/>
      <c r="C3527" s="11" t="s">
        <v>142</v>
      </c>
      <c r="D3527" s="12">
        <v>19</v>
      </c>
      <c r="E3527" s="12">
        <v>25</v>
      </c>
      <c r="F3527" s="12">
        <v>13</v>
      </c>
      <c r="G3527" s="12">
        <v>8</v>
      </c>
      <c r="H3527" s="2" t="str">
        <f>INDEX(foe_table!$A$2:$A$78,MATCH(IF(B3527=0,I3526,B3527),foe_table!$B$2:$B$78,0))</f>
        <v>Humanities</v>
      </c>
      <c r="I3527" s="2" t="str">
        <f t="shared" si="54"/>
        <v>Philosophy and Religious Studies</v>
      </c>
    </row>
    <row r="3528" spans="2:9">
      <c r="B3528" s="53"/>
      <c r="C3528" s="11" t="s">
        <v>143</v>
      </c>
      <c r="D3528" s="12">
        <v>23</v>
      </c>
      <c r="E3528" s="12">
        <v>21</v>
      </c>
      <c r="F3528" s="12">
        <v>12</v>
      </c>
      <c r="G3528" s="12">
        <v>8</v>
      </c>
      <c r="H3528" s="2" t="str">
        <f>INDEX(foe_table!$A$2:$A$78,MATCH(IF(B3528=0,I3527,B3528),foe_table!$B$2:$B$78,0))</f>
        <v>Humanities</v>
      </c>
      <c r="I3528" s="2" t="str">
        <f t="shared" si="54"/>
        <v>Philosophy and Religious Studies</v>
      </c>
    </row>
    <row r="3529" spans="2:9">
      <c r="B3529" s="53"/>
      <c r="C3529" s="11" t="s">
        <v>3</v>
      </c>
      <c r="D3529" s="12">
        <v>8</v>
      </c>
      <c r="E3529" s="12">
        <v>7</v>
      </c>
      <c r="F3529" s="12">
        <v>3</v>
      </c>
      <c r="G3529" s="12">
        <v>0</v>
      </c>
      <c r="H3529" s="2" t="str">
        <f>INDEX(foe_table!$A$2:$A$78,MATCH(IF(B3529=0,I3528,B3529),foe_table!$B$2:$B$78,0))</f>
        <v>Humanities</v>
      </c>
      <c r="I3529" s="2" t="str">
        <f t="shared" si="54"/>
        <v>Philosophy and Religious Studies</v>
      </c>
    </row>
    <row r="3530" spans="2:9">
      <c r="B3530" s="53"/>
      <c r="C3530" s="11" t="s">
        <v>144</v>
      </c>
      <c r="D3530" s="12">
        <v>8</v>
      </c>
      <c r="E3530" s="12">
        <v>9</v>
      </c>
      <c r="F3530" s="12">
        <v>3</v>
      </c>
      <c r="G3530" s="12">
        <v>3</v>
      </c>
      <c r="H3530" s="2" t="str">
        <f>INDEX(foe_table!$A$2:$A$78,MATCH(IF(B3530=0,I3529,B3530),foe_table!$B$2:$B$78,0))</f>
        <v>Humanities</v>
      </c>
      <c r="I3530" s="2" t="str">
        <f t="shared" si="54"/>
        <v>Philosophy and Religious Studies</v>
      </c>
    </row>
    <row r="3531" spans="2:9">
      <c r="B3531" s="53"/>
      <c r="C3531" s="11" t="s">
        <v>145</v>
      </c>
      <c r="D3531" s="12">
        <v>24</v>
      </c>
      <c r="E3531" s="12">
        <v>21</v>
      </c>
      <c r="F3531" s="12">
        <v>14</v>
      </c>
      <c r="G3531" s="12">
        <v>13</v>
      </c>
      <c r="H3531" s="2" t="str">
        <f>INDEX(foe_table!$A$2:$A$78,MATCH(IF(B3531=0,I3530,B3531),foe_table!$B$2:$B$78,0))</f>
        <v>Humanities</v>
      </c>
      <c r="I3531" s="2" t="str">
        <f t="shared" si="54"/>
        <v>Philosophy and Religious Studies</v>
      </c>
    </row>
    <row r="3532" spans="2:9">
      <c r="B3532" s="53"/>
      <c r="C3532" s="11" t="s">
        <v>146</v>
      </c>
      <c r="D3532" s="12">
        <v>4</v>
      </c>
      <c r="E3532" s="12">
        <v>9</v>
      </c>
      <c r="F3532" s="12">
        <v>4</v>
      </c>
      <c r="G3532" s="12">
        <v>0</v>
      </c>
      <c r="H3532" s="2" t="str">
        <f>INDEX(foe_table!$A$2:$A$78,MATCH(IF(B3532=0,I3531,B3532),foe_table!$B$2:$B$78,0))</f>
        <v>Humanities</v>
      </c>
      <c r="I3532" s="2" t="str">
        <f t="shared" si="54"/>
        <v>Philosophy and Religious Studies</v>
      </c>
    </row>
    <row r="3533" spans="2:9">
      <c r="B3533" s="53"/>
      <c r="C3533" s="11" t="s">
        <v>147</v>
      </c>
      <c r="D3533" s="12">
        <v>47</v>
      </c>
      <c r="E3533" s="12">
        <v>27</v>
      </c>
      <c r="F3533" s="12">
        <v>15</v>
      </c>
      <c r="G3533" s="12">
        <v>17</v>
      </c>
      <c r="H3533" s="2" t="str">
        <f>INDEX(foe_table!$A$2:$A$78,MATCH(IF(B3533=0,I3532,B3533),foe_table!$B$2:$B$78,0))</f>
        <v>Humanities</v>
      </c>
      <c r="I3533" s="2" t="str">
        <f t="shared" si="54"/>
        <v>Philosophy and Religious Studies</v>
      </c>
    </row>
    <row r="3534" spans="2:9">
      <c r="B3534" s="53"/>
      <c r="C3534" s="11" t="s">
        <v>148</v>
      </c>
      <c r="D3534" s="12">
        <v>0</v>
      </c>
      <c r="E3534" s="12">
        <v>3</v>
      </c>
      <c r="F3534" s="12">
        <v>5</v>
      </c>
      <c r="G3534" s="12">
        <v>4</v>
      </c>
      <c r="H3534" s="2" t="str">
        <f>INDEX(foe_table!$A$2:$A$78,MATCH(IF(B3534=0,I3533,B3534),foe_table!$B$2:$B$78,0))</f>
        <v>Humanities</v>
      </c>
      <c r="I3534" s="2" t="str">
        <f t="shared" si="54"/>
        <v>Philosophy and Religious Studies</v>
      </c>
    </row>
    <row r="3535" spans="2:9">
      <c r="B3535" s="53"/>
      <c r="C3535" s="11" t="s">
        <v>149</v>
      </c>
      <c r="D3535" s="12">
        <v>8</v>
      </c>
      <c r="E3535" s="12">
        <v>14</v>
      </c>
      <c r="F3535" s="12">
        <v>0</v>
      </c>
      <c r="G3535" s="12">
        <v>0</v>
      </c>
      <c r="H3535" s="2" t="str">
        <f>INDEX(foe_table!$A$2:$A$78,MATCH(IF(B3535=0,I3534,B3535),foe_table!$B$2:$B$78,0))</f>
        <v>Humanities</v>
      </c>
      <c r="I3535" s="2" t="str">
        <f t="shared" si="54"/>
        <v>Philosophy and Religious Studies</v>
      </c>
    </row>
    <row r="3536" spans="2:9">
      <c r="B3536" s="53"/>
      <c r="C3536" s="11" t="s">
        <v>150</v>
      </c>
      <c r="D3536" s="12">
        <v>114</v>
      </c>
      <c r="E3536" s="12">
        <v>265</v>
      </c>
      <c r="F3536" s="12">
        <v>18</v>
      </c>
      <c r="G3536" s="12">
        <v>44</v>
      </c>
      <c r="H3536" s="2" t="str">
        <f>INDEX(foe_table!$A$2:$A$78,MATCH(IF(B3536=0,I3535,B3536),foe_table!$B$2:$B$78,0))</f>
        <v>Humanities</v>
      </c>
      <c r="I3536" s="2" t="str">
        <f t="shared" si="54"/>
        <v>Philosophy and Religious Studies</v>
      </c>
    </row>
    <row r="3537" spans="2:9">
      <c r="B3537" s="53"/>
      <c r="C3537" s="11" t="s">
        <v>4</v>
      </c>
      <c r="D3537" s="12">
        <v>0</v>
      </c>
      <c r="E3537" s="12">
        <v>0</v>
      </c>
      <c r="F3537" s="12">
        <v>0</v>
      </c>
      <c r="G3537" s="12">
        <v>0</v>
      </c>
      <c r="H3537" s="2" t="str">
        <f>INDEX(foe_table!$A$2:$A$78,MATCH(IF(B3537=0,I3536,B3537),foe_table!$B$2:$B$78,0))</f>
        <v>Humanities</v>
      </c>
      <c r="I3537" s="2" t="str">
        <f t="shared" si="54"/>
        <v>Philosophy and Religious Studies</v>
      </c>
    </row>
    <row r="3538" spans="2:9">
      <c r="B3538" s="53"/>
      <c r="C3538" s="11" t="s">
        <v>151</v>
      </c>
      <c r="D3538" s="12">
        <v>3</v>
      </c>
      <c r="E3538" s="12">
        <v>0</v>
      </c>
      <c r="F3538" s="12">
        <v>0</v>
      </c>
      <c r="G3538" s="12">
        <v>0</v>
      </c>
      <c r="H3538" s="2" t="str">
        <f>INDEX(foe_table!$A$2:$A$78,MATCH(IF(B3538=0,I3537,B3538),foe_table!$B$2:$B$78,0))</f>
        <v>Humanities</v>
      </c>
      <c r="I3538" s="2" t="str">
        <f t="shared" ref="I3538:I3601" si="55">IF(B3538=0,I3537,B3538)</f>
        <v>Philosophy and Religious Studies</v>
      </c>
    </row>
    <row r="3539" spans="2:9">
      <c r="B3539" s="53"/>
      <c r="C3539" s="11" t="s">
        <v>152</v>
      </c>
      <c r="D3539" s="12">
        <v>0</v>
      </c>
      <c r="E3539" s="12">
        <v>0</v>
      </c>
      <c r="F3539" s="12">
        <v>0</v>
      </c>
      <c r="G3539" s="12">
        <v>0</v>
      </c>
      <c r="H3539" s="2" t="str">
        <f>INDEX(foe_table!$A$2:$A$78,MATCH(IF(B3539=0,I3538,B3539),foe_table!$B$2:$B$78,0))</f>
        <v>Humanities</v>
      </c>
      <c r="I3539" s="2" t="str">
        <f t="shared" si="55"/>
        <v>Philosophy and Religious Studies</v>
      </c>
    </row>
    <row r="3540" spans="2:9">
      <c r="B3540" s="53"/>
      <c r="C3540" s="11" t="s">
        <v>153</v>
      </c>
      <c r="D3540" s="12">
        <v>3</v>
      </c>
      <c r="E3540" s="12">
        <v>3</v>
      </c>
      <c r="F3540" s="12">
        <v>0</v>
      </c>
      <c r="G3540" s="12">
        <v>0</v>
      </c>
      <c r="H3540" s="2" t="str">
        <f>INDEX(foe_table!$A$2:$A$78,MATCH(IF(B3540=0,I3539,B3540),foe_table!$B$2:$B$78,0))</f>
        <v>Humanities</v>
      </c>
      <c r="I3540" s="2" t="str">
        <f t="shared" si="55"/>
        <v>Philosophy and Religious Studies</v>
      </c>
    </row>
    <row r="3541" spans="2:9">
      <c r="B3541" s="53"/>
      <c r="C3541" s="11" t="s">
        <v>154</v>
      </c>
      <c r="D3541" s="12">
        <v>3</v>
      </c>
      <c r="E3541" s="12">
        <v>6</v>
      </c>
      <c r="F3541" s="12">
        <v>0</v>
      </c>
      <c r="G3541" s="12">
        <v>0</v>
      </c>
      <c r="H3541" s="2" t="str">
        <f>INDEX(foe_table!$A$2:$A$78,MATCH(IF(B3541=0,I3540,B3541),foe_table!$B$2:$B$78,0))</f>
        <v>Humanities</v>
      </c>
      <c r="I3541" s="2" t="str">
        <f t="shared" si="55"/>
        <v>Philosophy and Religious Studies</v>
      </c>
    </row>
    <row r="3542" spans="2:9">
      <c r="B3542" s="53"/>
      <c r="C3542" s="11" t="s">
        <v>5</v>
      </c>
      <c r="D3542" s="12">
        <v>5</v>
      </c>
      <c r="E3542" s="12">
        <v>10</v>
      </c>
      <c r="F3542" s="12">
        <v>0</v>
      </c>
      <c r="G3542" s="12">
        <v>0</v>
      </c>
      <c r="H3542" s="2" t="str">
        <f>INDEX(foe_table!$A$2:$A$78,MATCH(IF(B3542=0,I3541,B3542),foe_table!$B$2:$B$78,0))</f>
        <v>Humanities</v>
      </c>
      <c r="I3542" s="2" t="str">
        <f t="shared" si="55"/>
        <v>Philosophy and Religious Studies</v>
      </c>
    </row>
    <row r="3543" spans="2:9">
      <c r="B3543" s="53"/>
      <c r="C3543" s="11" t="s">
        <v>155</v>
      </c>
      <c r="D3543" s="12">
        <v>0</v>
      </c>
      <c r="E3543" s="12">
        <v>4</v>
      </c>
      <c r="F3543" s="12">
        <v>0</v>
      </c>
      <c r="G3543" s="12">
        <v>0</v>
      </c>
      <c r="H3543" s="2" t="str">
        <f>INDEX(foe_table!$A$2:$A$78,MATCH(IF(B3543=0,I3542,B3543),foe_table!$B$2:$B$78,0))</f>
        <v>Humanities</v>
      </c>
      <c r="I3543" s="2" t="str">
        <f t="shared" si="55"/>
        <v>Philosophy and Religious Studies</v>
      </c>
    </row>
    <row r="3544" spans="2:9">
      <c r="B3544" s="53"/>
      <c r="C3544" s="11" t="s">
        <v>156</v>
      </c>
      <c r="D3544" s="12">
        <v>0</v>
      </c>
      <c r="E3544" s="12">
        <v>5</v>
      </c>
      <c r="F3544" s="12">
        <v>0</v>
      </c>
      <c r="G3544" s="12">
        <v>0</v>
      </c>
      <c r="H3544" s="2" t="str">
        <f>INDEX(foe_table!$A$2:$A$78,MATCH(IF(B3544=0,I3543,B3544),foe_table!$B$2:$B$78,0))</f>
        <v>Humanities</v>
      </c>
      <c r="I3544" s="2" t="str">
        <f t="shared" si="55"/>
        <v>Philosophy and Religious Studies</v>
      </c>
    </row>
    <row r="3545" spans="2:9">
      <c r="B3545" s="53"/>
      <c r="C3545" s="11" t="s">
        <v>6</v>
      </c>
      <c r="D3545" s="12">
        <v>0</v>
      </c>
      <c r="E3545" s="12">
        <v>0</v>
      </c>
      <c r="F3545" s="12">
        <v>0</v>
      </c>
      <c r="G3545" s="12">
        <v>0</v>
      </c>
      <c r="H3545" s="2" t="str">
        <f>INDEX(foe_table!$A$2:$A$78,MATCH(IF(B3545=0,I3544,B3545),foe_table!$B$2:$B$78,0))</f>
        <v>Humanities</v>
      </c>
      <c r="I3545" s="2" t="str">
        <f t="shared" si="55"/>
        <v>Philosophy and Religious Studies</v>
      </c>
    </row>
    <row r="3546" spans="2:9">
      <c r="B3546" s="53"/>
      <c r="C3546" s="11" t="s">
        <v>7</v>
      </c>
      <c r="D3546" s="12">
        <v>9</v>
      </c>
      <c r="E3546" s="12">
        <v>14</v>
      </c>
      <c r="F3546" s="12">
        <v>3</v>
      </c>
      <c r="G3546" s="12">
        <v>7</v>
      </c>
      <c r="H3546" s="2" t="str">
        <f>INDEX(foe_table!$A$2:$A$78,MATCH(IF(B3546=0,I3545,B3546),foe_table!$B$2:$B$78,0))</f>
        <v>Humanities</v>
      </c>
      <c r="I3546" s="2" t="str">
        <f t="shared" si="55"/>
        <v>Philosophy and Religious Studies</v>
      </c>
    </row>
    <row r="3547" spans="2:9">
      <c r="B3547" s="53"/>
      <c r="C3547" s="11" t="s">
        <v>157</v>
      </c>
      <c r="D3547" s="12">
        <v>20</v>
      </c>
      <c r="E3547" s="12">
        <v>15</v>
      </c>
      <c r="F3547" s="12">
        <v>10</v>
      </c>
      <c r="G3547" s="12">
        <v>14</v>
      </c>
      <c r="H3547" s="2" t="str">
        <f>INDEX(foe_table!$A$2:$A$78,MATCH(IF(B3547=0,I3546,B3547),foe_table!$B$2:$B$78,0))</f>
        <v>Humanities</v>
      </c>
      <c r="I3547" s="2" t="str">
        <f t="shared" si="55"/>
        <v>Philosophy and Religious Studies</v>
      </c>
    </row>
    <row r="3548" spans="2:9">
      <c r="B3548" s="53"/>
      <c r="C3548" s="11" t="s">
        <v>8</v>
      </c>
      <c r="D3548" s="12">
        <v>25</v>
      </c>
      <c r="E3548" s="12">
        <v>10</v>
      </c>
      <c r="F3548" s="12">
        <v>8</v>
      </c>
      <c r="G3548" s="12">
        <v>5</v>
      </c>
      <c r="H3548" s="2" t="str">
        <f>INDEX(foe_table!$A$2:$A$78,MATCH(IF(B3548=0,I3547,B3548),foe_table!$B$2:$B$78,0))</f>
        <v>Humanities</v>
      </c>
      <c r="I3548" s="2" t="str">
        <f t="shared" si="55"/>
        <v>Philosophy and Religious Studies</v>
      </c>
    </row>
    <row r="3549" spans="2:9">
      <c r="B3549" s="53"/>
      <c r="C3549" s="11" t="s">
        <v>158</v>
      </c>
      <c r="D3549" s="12">
        <v>5</v>
      </c>
      <c r="E3549" s="12">
        <v>6</v>
      </c>
      <c r="F3549" s="12">
        <v>0</v>
      </c>
      <c r="G3549" s="12">
        <v>0</v>
      </c>
      <c r="H3549" s="2" t="str">
        <f>INDEX(foe_table!$A$2:$A$78,MATCH(IF(B3549=0,I3548,B3549),foe_table!$B$2:$B$78,0))</f>
        <v>Humanities</v>
      </c>
      <c r="I3549" s="2" t="str">
        <f t="shared" si="55"/>
        <v>Philosophy and Religious Studies</v>
      </c>
    </row>
    <row r="3550" spans="2:9">
      <c r="B3550" s="53"/>
      <c r="C3550" s="11" t="s">
        <v>159</v>
      </c>
      <c r="D3550" s="12">
        <v>7</v>
      </c>
      <c r="E3550" s="12">
        <v>11</v>
      </c>
      <c r="F3550" s="12">
        <v>8</v>
      </c>
      <c r="G3550" s="12">
        <v>4</v>
      </c>
      <c r="H3550" s="2" t="str">
        <f>INDEX(foe_table!$A$2:$A$78,MATCH(IF(B3550=0,I3549,B3550),foe_table!$B$2:$B$78,0))</f>
        <v>Humanities</v>
      </c>
      <c r="I3550" s="2" t="str">
        <f t="shared" si="55"/>
        <v>Philosophy and Religious Studies</v>
      </c>
    </row>
    <row r="3551" spans="2:9">
      <c r="B3551" s="53"/>
      <c r="C3551" s="11" t="s">
        <v>9</v>
      </c>
      <c r="D3551" s="12">
        <v>0</v>
      </c>
      <c r="E3551" s="12">
        <v>0</v>
      </c>
      <c r="F3551" s="12">
        <v>0</v>
      </c>
      <c r="G3551" s="12">
        <v>0</v>
      </c>
      <c r="H3551" s="2" t="str">
        <f>INDEX(foe_table!$A$2:$A$78,MATCH(IF(B3551=0,I3550,B3551),foe_table!$B$2:$B$78,0))</f>
        <v>Humanities</v>
      </c>
      <c r="I3551" s="2" t="str">
        <f t="shared" si="55"/>
        <v>Philosophy and Religious Studies</v>
      </c>
    </row>
    <row r="3552" spans="2:9">
      <c r="B3552" s="53"/>
      <c r="C3552" s="11" t="s">
        <v>160</v>
      </c>
      <c r="D3552" s="12">
        <v>4</v>
      </c>
      <c r="E3552" s="12">
        <v>12</v>
      </c>
      <c r="F3552" s="12">
        <v>11</v>
      </c>
      <c r="G3552" s="12">
        <v>10</v>
      </c>
      <c r="H3552" s="2" t="str">
        <f>INDEX(foe_table!$A$2:$A$78,MATCH(IF(B3552=0,I3551,B3552),foe_table!$B$2:$B$78,0))</f>
        <v>Humanities</v>
      </c>
      <c r="I3552" s="2" t="str">
        <f t="shared" si="55"/>
        <v>Philosophy and Religious Studies</v>
      </c>
    </row>
    <row r="3553" spans="2:9">
      <c r="B3553" s="53"/>
      <c r="C3553" s="11" t="s">
        <v>10</v>
      </c>
      <c r="D3553" s="12">
        <v>0</v>
      </c>
      <c r="E3553" s="12">
        <v>0</v>
      </c>
      <c r="F3553" s="12">
        <v>8</v>
      </c>
      <c r="G3553" s="12">
        <v>6</v>
      </c>
      <c r="H3553" s="2" t="str">
        <f>INDEX(foe_table!$A$2:$A$78,MATCH(IF(B3553=0,I3552,B3553),foe_table!$B$2:$B$78,0))</f>
        <v>Humanities</v>
      </c>
      <c r="I3553" s="2" t="str">
        <f t="shared" si="55"/>
        <v>Philosophy and Religious Studies</v>
      </c>
    </row>
    <row r="3554" spans="2:9">
      <c r="B3554" s="53"/>
      <c r="C3554" s="11" t="s">
        <v>161</v>
      </c>
      <c r="D3554" s="12">
        <v>5</v>
      </c>
      <c r="E3554" s="12">
        <v>12</v>
      </c>
      <c r="F3554" s="12">
        <v>16</v>
      </c>
      <c r="G3554" s="12">
        <v>4</v>
      </c>
      <c r="H3554" s="2" t="str">
        <f>INDEX(foe_table!$A$2:$A$78,MATCH(IF(B3554=0,I3553,B3554),foe_table!$B$2:$B$78,0))</f>
        <v>Humanities</v>
      </c>
      <c r="I3554" s="2" t="str">
        <f t="shared" si="55"/>
        <v>Philosophy and Religious Studies</v>
      </c>
    </row>
    <row r="3555" spans="2:9">
      <c r="B3555" s="53"/>
      <c r="C3555" s="11" t="s">
        <v>162</v>
      </c>
      <c r="D3555" s="12">
        <v>8</v>
      </c>
      <c r="E3555" s="12">
        <v>7</v>
      </c>
      <c r="F3555" s="12">
        <v>4</v>
      </c>
      <c r="G3555" s="12">
        <v>4</v>
      </c>
      <c r="H3555" s="2" t="str">
        <f>INDEX(foe_table!$A$2:$A$78,MATCH(IF(B3555=0,I3554,B3555),foe_table!$B$2:$B$78,0))</f>
        <v>Humanities</v>
      </c>
      <c r="I3555" s="2" t="str">
        <f t="shared" si="55"/>
        <v>Philosophy and Religious Studies</v>
      </c>
    </row>
    <row r="3556" spans="2:9">
      <c r="B3556" s="53"/>
      <c r="C3556" s="11" t="s">
        <v>163</v>
      </c>
      <c r="D3556" s="12">
        <v>5</v>
      </c>
      <c r="E3556" s="12">
        <v>8</v>
      </c>
      <c r="F3556" s="12">
        <v>6</v>
      </c>
      <c r="G3556" s="12">
        <v>4</v>
      </c>
      <c r="H3556" s="2" t="str">
        <f>INDEX(foe_table!$A$2:$A$78,MATCH(IF(B3556=0,I3555,B3556),foe_table!$B$2:$B$78,0))</f>
        <v>Humanities</v>
      </c>
      <c r="I3556" s="2" t="str">
        <f t="shared" si="55"/>
        <v>Philosophy and Religious Studies</v>
      </c>
    </row>
    <row r="3557" spans="2:9">
      <c r="B3557" s="53"/>
      <c r="C3557" s="11" t="s">
        <v>11</v>
      </c>
      <c r="D3557" s="12">
        <v>3</v>
      </c>
      <c r="E3557" s="12">
        <v>3</v>
      </c>
      <c r="F3557" s="12">
        <v>0</v>
      </c>
      <c r="G3557" s="12">
        <v>0</v>
      </c>
      <c r="H3557" s="2" t="str">
        <f>INDEX(foe_table!$A$2:$A$78,MATCH(IF(B3557=0,I3556,B3557),foe_table!$B$2:$B$78,0))</f>
        <v>Humanities</v>
      </c>
      <c r="I3557" s="2" t="str">
        <f t="shared" si="55"/>
        <v>Philosophy and Religious Studies</v>
      </c>
    </row>
    <row r="3558" spans="2:9">
      <c r="B3558" s="53"/>
      <c r="C3558" s="11" t="s">
        <v>164</v>
      </c>
      <c r="D3558" s="12">
        <v>4</v>
      </c>
      <c r="E3558" s="12">
        <v>12</v>
      </c>
      <c r="F3558" s="12">
        <v>9</v>
      </c>
      <c r="G3558" s="12">
        <v>8</v>
      </c>
      <c r="H3558" s="2" t="str">
        <f>INDEX(foe_table!$A$2:$A$78,MATCH(IF(B3558=0,I3557,B3558),foe_table!$B$2:$B$78,0))</f>
        <v>Humanities</v>
      </c>
      <c r="I3558" s="2" t="str">
        <f t="shared" si="55"/>
        <v>Philosophy and Religious Studies</v>
      </c>
    </row>
    <row r="3559" spans="2:9">
      <c r="B3559" s="53"/>
      <c r="C3559" s="11" t="s">
        <v>12</v>
      </c>
      <c r="D3559" s="12">
        <v>0</v>
      </c>
      <c r="E3559" s="12">
        <v>0</v>
      </c>
      <c r="F3559" s="12">
        <v>0</v>
      </c>
      <c r="G3559" s="12">
        <v>0</v>
      </c>
      <c r="H3559" s="2" t="str">
        <f>INDEX(foe_table!$A$2:$A$78,MATCH(IF(B3559=0,I3558,B3559),foe_table!$B$2:$B$78,0))</f>
        <v>Humanities</v>
      </c>
      <c r="I3559" s="2" t="str">
        <f t="shared" si="55"/>
        <v>Philosophy and Religious Studies</v>
      </c>
    </row>
    <row r="3560" spans="2:9">
      <c r="B3560" s="53"/>
      <c r="C3560" s="11" t="s">
        <v>165</v>
      </c>
      <c r="D3560" s="12">
        <v>6</v>
      </c>
      <c r="E3560" s="12">
        <v>6</v>
      </c>
      <c r="F3560" s="12">
        <v>0</v>
      </c>
      <c r="G3560" s="12">
        <v>0</v>
      </c>
      <c r="H3560" s="2" t="str">
        <f>INDEX(foe_table!$A$2:$A$78,MATCH(IF(B3560=0,I3559,B3560),foe_table!$B$2:$B$78,0))</f>
        <v>Humanities</v>
      </c>
      <c r="I3560" s="2" t="str">
        <f t="shared" si="55"/>
        <v>Philosophy and Religious Studies</v>
      </c>
    </row>
    <row r="3561" spans="2:9">
      <c r="B3561" s="53"/>
      <c r="C3561" s="11" t="s">
        <v>13</v>
      </c>
      <c r="D3561" s="12">
        <v>21</v>
      </c>
      <c r="E3561" s="12">
        <v>12</v>
      </c>
      <c r="F3561" s="12">
        <v>15</v>
      </c>
      <c r="G3561" s="12">
        <v>7</v>
      </c>
      <c r="H3561" s="2" t="str">
        <f>INDEX(foe_table!$A$2:$A$78,MATCH(IF(B3561=0,I3560,B3561),foe_table!$B$2:$B$78,0))</f>
        <v>Humanities</v>
      </c>
      <c r="I3561" s="2" t="str">
        <f t="shared" si="55"/>
        <v>Philosophy and Religious Studies</v>
      </c>
    </row>
    <row r="3562" spans="2:9">
      <c r="B3562" s="53"/>
      <c r="C3562" s="11" t="s">
        <v>166</v>
      </c>
      <c r="D3562" s="12">
        <v>7</v>
      </c>
      <c r="E3562" s="12">
        <v>3</v>
      </c>
      <c r="F3562" s="12">
        <v>4</v>
      </c>
      <c r="G3562" s="12">
        <v>0</v>
      </c>
      <c r="H3562" s="2" t="str">
        <f>INDEX(foe_table!$A$2:$A$78,MATCH(IF(B3562=0,I3561,B3562),foe_table!$B$2:$B$78,0))</f>
        <v>Humanities</v>
      </c>
      <c r="I3562" s="2" t="str">
        <f t="shared" si="55"/>
        <v>Philosophy and Religious Studies</v>
      </c>
    </row>
    <row r="3563" spans="2:9">
      <c r="B3563" s="53"/>
      <c r="C3563" s="11" t="s">
        <v>14</v>
      </c>
      <c r="D3563" s="12">
        <v>0</v>
      </c>
      <c r="E3563" s="12">
        <v>0</v>
      </c>
      <c r="F3563" s="12">
        <v>0</v>
      </c>
      <c r="G3563" s="12">
        <v>0</v>
      </c>
      <c r="H3563" s="2" t="str">
        <f>INDEX(foe_table!$A$2:$A$78,MATCH(IF(B3563=0,I3562,B3563),foe_table!$B$2:$B$78,0))</f>
        <v>Humanities</v>
      </c>
      <c r="I3563" s="2" t="str">
        <f t="shared" si="55"/>
        <v>Philosophy and Religious Studies</v>
      </c>
    </row>
    <row r="3564" spans="2:9">
      <c r="B3564" s="53"/>
      <c r="C3564" s="11" t="s">
        <v>167</v>
      </c>
      <c r="D3564" s="12">
        <v>0</v>
      </c>
      <c r="E3564" s="12">
        <v>0</v>
      </c>
      <c r="F3564" s="12">
        <v>0</v>
      </c>
      <c r="G3564" s="12">
        <v>0</v>
      </c>
      <c r="H3564" s="2" t="str">
        <f>INDEX(foe_table!$A$2:$A$78,MATCH(IF(B3564=0,I3563,B3564),foe_table!$B$2:$B$78,0))</f>
        <v>Humanities</v>
      </c>
      <c r="I3564" s="2" t="str">
        <f t="shared" si="55"/>
        <v>Philosophy and Religious Studies</v>
      </c>
    </row>
    <row r="3565" spans="2:9">
      <c r="B3565" s="53"/>
      <c r="C3565" s="11" t="s">
        <v>15</v>
      </c>
      <c r="D3565" s="12">
        <v>0</v>
      </c>
      <c r="E3565" s="12">
        <v>4</v>
      </c>
      <c r="F3565" s="12">
        <v>0</v>
      </c>
      <c r="G3565" s="12">
        <v>0</v>
      </c>
      <c r="H3565" s="2" t="str">
        <f>INDEX(foe_table!$A$2:$A$78,MATCH(IF(B3565=0,I3564,B3565),foe_table!$B$2:$B$78,0))</f>
        <v>Humanities</v>
      </c>
      <c r="I3565" s="2" t="str">
        <f t="shared" si="55"/>
        <v>Philosophy and Religious Studies</v>
      </c>
    </row>
    <row r="3566" spans="2:9">
      <c r="B3566" s="53"/>
      <c r="C3566" s="11" t="s">
        <v>168</v>
      </c>
      <c r="D3566" s="12">
        <v>0</v>
      </c>
      <c r="E3566" s="12">
        <v>10</v>
      </c>
      <c r="F3566" s="12">
        <v>0</v>
      </c>
      <c r="G3566" s="12">
        <v>0</v>
      </c>
      <c r="H3566" s="2" t="str">
        <f>INDEX(foe_table!$A$2:$A$78,MATCH(IF(B3566=0,I3565,B3566),foe_table!$B$2:$B$78,0))</f>
        <v>Humanities</v>
      </c>
      <c r="I3566" s="2" t="str">
        <f t="shared" si="55"/>
        <v>Philosophy and Religious Studies</v>
      </c>
    </row>
    <row r="3567" spans="2:9">
      <c r="B3567" s="53"/>
      <c r="C3567" s="11" t="s">
        <v>16</v>
      </c>
      <c r="D3567" s="12">
        <v>5</v>
      </c>
      <c r="E3567" s="12">
        <v>0</v>
      </c>
      <c r="F3567" s="12">
        <v>0</v>
      </c>
      <c r="G3567" s="12">
        <v>0</v>
      </c>
      <c r="H3567" s="2" t="str">
        <f>INDEX(foe_table!$A$2:$A$78,MATCH(IF(B3567=0,I3566,B3567),foe_table!$B$2:$B$78,0))</f>
        <v>Humanities</v>
      </c>
      <c r="I3567" s="2" t="str">
        <f t="shared" si="55"/>
        <v>Philosophy and Religious Studies</v>
      </c>
    </row>
    <row r="3568" spans="2:9">
      <c r="B3568" s="53"/>
      <c r="C3568" s="11" t="s">
        <v>17</v>
      </c>
      <c r="D3568" s="12">
        <v>0</v>
      </c>
      <c r="E3568" s="12">
        <v>0</v>
      </c>
      <c r="F3568" s="12">
        <v>0</v>
      </c>
      <c r="G3568" s="12">
        <v>0</v>
      </c>
      <c r="H3568" s="2" t="str">
        <f>INDEX(foe_table!$A$2:$A$78,MATCH(IF(B3568=0,I3567,B3568),foe_table!$B$2:$B$78,0))</f>
        <v>Humanities</v>
      </c>
      <c r="I3568" s="2" t="str">
        <f t="shared" si="55"/>
        <v>Philosophy and Religious Studies</v>
      </c>
    </row>
    <row r="3569" spans="2:9">
      <c r="B3569" s="53"/>
      <c r="C3569" s="11" t="s">
        <v>18</v>
      </c>
      <c r="D3569" s="12">
        <v>5</v>
      </c>
      <c r="E3569" s="12">
        <v>3</v>
      </c>
      <c r="F3569" s="12">
        <v>0</v>
      </c>
      <c r="G3569" s="12">
        <v>0</v>
      </c>
      <c r="H3569" s="2" t="str">
        <f>INDEX(foe_table!$A$2:$A$78,MATCH(IF(B3569=0,I3568,B3569),foe_table!$B$2:$B$78,0))</f>
        <v>Humanities</v>
      </c>
      <c r="I3569" s="2" t="str">
        <f t="shared" si="55"/>
        <v>Philosophy and Religious Studies</v>
      </c>
    </row>
    <row r="3570" spans="2:9">
      <c r="B3570" s="53"/>
      <c r="C3570" s="11" t="s">
        <v>19</v>
      </c>
      <c r="D3570" s="12">
        <v>0</v>
      </c>
      <c r="E3570" s="12">
        <v>0</v>
      </c>
      <c r="F3570" s="12">
        <v>0</v>
      </c>
      <c r="G3570" s="12">
        <v>0</v>
      </c>
      <c r="H3570" s="2" t="str">
        <f>INDEX(foe_table!$A$2:$A$78,MATCH(IF(B3570=0,I3569,B3570),foe_table!$B$2:$B$78,0))</f>
        <v>Humanities</v>
      </c>
      <c r="I3570" s="2" t="str">
        <f t="shared" si="55"/>
        <v>Philosophy and Religious Studies</v>
      </c>
    </row>
    <row r="3571" spans="2:9">
      <c r="B3571" s="53"/>
      <c r="C3571" s="11" t="s">
        <v>169</v>
      </c>
      <c r="D3571" s="12">
        <v>4</v>
      </c>
      <c r="E3571" s="12">
        <v>9</v>
      </c>
      <c r="F3571" s="12">
        <v>0</v>
      </c>
      <c r="G3571" s="12">
        <v>0</v>
      </c>
      <c r="H3571" s="2" t="str">
        <f>INDEX(foe_table!$A$2:$A$78,MATCH(IF(B3571=0,I3570,B3571),foe_table!$B$2:$B$78,0))</f>
        <v>Humanities</v>
      </c>
      <c r="I3571" s="2" t="str">
        <f t="shared" si="55"/>
        <v>Philosophy and Religious Studies</v>
      </c>
    </row>
    <row r="3572" spans="2:9">
      <c r="B3572" s="53"/>
      <c r="C3572" s="11" t="s">
        <v>20</v>
      </c>
      <c r="D3572" s="12">
        <v>3</v>
      </c>
      <c r="E3572" s="12">
        <v>5</v>
      </c>
      <c r="F3572" s="12">
        <v>0</v>
      </c>
      <c r="G3572" s="12">
        <v>3</v>
      </c>
      <c r="H3572" s="2" t="str">
        <f>INDEX(foe_table!$A$2:$A$78,MATCH(IF(B3572=0,I3571,B3572),foe_table!$B$2:$B$78,0))</f>
        <v>Humanities</v>
      </c>
      <c r="I3572" s="2" t="str">
        <f t="shared" si="55"/>
        <v>Philosophy and Religious Studies</v>
      </c>
    </row>
    <row r="3573" spans="2:9">
      <c r="B3573" s="53"/>
      <c r="C3573" s="11" t="s">
        <v>21</v>
      </c>
      <c r="D3573" s="12">
        <v>0</v>
      </c>
      <c r="E3573" s="12">
        <v>3</v>
      </c>
      <c r="F3573" s="12">
        <v>0</v>
      </c>
      <c r="G3573" s="12">
        <v>0</v>
      </c>
      <c r="H3573" s="2" t="str">
        <f>INDEX(foe_table!$A$2:$A$78,MATCH(IF(B3573=0,I3572,B3573),foe_table!$B$2:$B$78,0))</f>
        <v>Humanities</v>
      </c>
      <c r="I3573" s="2" t="str">
        <f t="shared" si="55"/>
        <v>Philosophy and Religious Studies</v>
      </c>
    </row>
    <row r="3574" spans="2:9">
      <c r="B3574" s="53"/>
      <c r="C3574" s="11" t="s">
        <v>170</v>
      </c>
      <c r="D3574" s="12">
        <v>9</v>
      </c>
      <c r="E3574" s="12">
        <v>9</v>
      </c>
      <c r="F3574" s="12">
        <v>0</v>
      </c>
      <c r="G3574" s="12">
        <v>0</v>
      </c>
      <c r="H3574" s="2" t="str">
        <f>INDEX(foe_table!$A$2:$A$78,MATCH(IF(B3574=0,I3573,B3574),foe_table!$B$2:$B$78,0))</f>
        <v>Humanities</v>
      </c>
      <c r="I3574" s="2" t="str">
        <f t="shared" si="55"/>
        <v>Philosophy and Religious Studies</v>
      </c>
    </row>
    <row r="3575" spans="2:9">
      <c r="B3575" s="53"/>
      <c r="C3575" s="11" t="s">
        <v>22</v>
      </c>
      <c r="D3575" s="12">
        <v>0</v>
      </c>
      <c r="E3575" s="12">
        <v>8</v>
      </c>
      <c r="F3575" s="12">
        <v>0</v>
      </c>
      <c r="G3575" s="12">
        <v>0</v>
      </c>
      <c r="H3575" s="2" t="str">
        <f>INDEX(foe_table!$A$2:$A$78,MATCH(IF(B3575=0,I3574,B3575),foe_table!$B$2:$B$78,0))</f>
        <v>Humanities</v>
      </c>
      <c r="I3575" s="2" t="str">
        <f t="shared" si="55"/>
        <v>Philosophy and Religious Studies</v>
      </c>
    </row>
    <row r="3576" spans="2:9">
      <c r="B3576" s="53"/>
      <c r="C3576" s="11" t="s">
        <v>23</v>
      </c>
      <c r="D3576" s="12">
        <v>0</v>
      </c>
      <c r="E3576" s="12">
        <v>3</v>
      </c>
      <c r="F3576" s="12">
        <v>0</v>
      </c>
      <c r="G3576" s="12">
        <v>0</v>
      </c>
      <c r="H3576" s="2" t="str">
        <f>INDEX(foe_table!$A$2:$A$78,MATCH(IF(B3576=0,I3575,B3576),foe_table!$B$2:$B$78,0))</f>
        <v>Humanities</v>
      </c>
      <c r="I3576" s="2" t="str">
        <f t="shared" si="55"/>
        <v>Philosophy and Religious Studies</v>
      </c>
    </row>
    <row r="3577" spans="2:9">
      <c r="B3577" s="53"/>
      <c r="C3577" s="11" t="s">
        <v>24</v>
      </c>
      <c r="D3577" s="12">
        <v>110</v>
      </c>
      <c r="E3577" s="12">
        <v>91</v>
      </c>
      <c r="F3577" s="12">
        <v>70</v>
      </c>
      <c r="G3577" s="12">
        <v>110</v>
      </c>
      <c r="H3577" s="2" t="str">
        <f>INDEX(foe_table!$A$2:$A$78,MATCH(IF(B3577=0,I3576,B3577),foe_table!$B$2:$B$78,0))</f>
        <v>Humanities</v>
      </c>
      <c r="I3577" s="2" t="str">
        <f t="shared" si="55"/>
        <v>Philosophy and Religious Studies</v>
      </c>
    </row>
    <row r="3578" spans="2:9">
      <c r="B3578" s="52" t="s">
        <v>107</v>
      </c>
      <c r="C3578" s="11" t="s">
        <v>0</v>
      </c>
      <c r="D3578" s="12">
        <v>3</v>
      </c>
      <c r="E3578" s="12">
        <v>12</v>
      </c>
      <c r="F3578" s="12">
        <v>0</v>
      </c>
      <c r="G3578" s="12">
        <v>0</v>
      </c>
      <c r="H3578" s="2">
        <f>INDEX(foe_table!$A$2:$A$78,MATCH(IF(B3578=0,I3577,B3578),foe_table!$B$2:$B$78,0))</f>
        <v>0</v>
      </c>
      <c r="I3578" s="2" t="str">
        <f t="shared" si="55"/>
        <v>Economics and Econometrics</v>
      </c>
    </row>
    <row r="3579" spans="2:9">
      <c r="B3579" s="53"/>
      <c r="C3579" s="11" t="s">
        <v>1</v>
      </c>
      <c r="D3579" s="12">
        <v>9</v>
      </c>
      <c r="E3579" s="12">
        <v>41</v>
      </c>
      <c r="F3579" s="12">
        <v>4</v>
      </c>
      <c r="G3579" s="12">
        <v>10</v>
      </c>
      <c r="H3579" s="2">
        <f>INDEX(foe_table!$A$2:$A$78,MATCH(IF(B3579=0,I3578,B3579),foe_table!$B$2:$B$78,0))</f>
        <v>0</v>
      </c>
      <c r="I3579" s="2" t="str">
        <f t="shared" si="55"/>
        <v>Economics and Econometrics</v>
      </c>
    </row>
    <row r="3580" spans="2:9">
      <c r="B3580" s="53"/>
      <c r="C3580" s="11" t="s">
        <v>2</v>
      </c>
      <c r="D3580" s="12">
        <v>9</v>
      </c>
      <c r="E3580" s="12">
        <v>33</v>
      </c>
      <c r="F3580" s="12">
        <v>0</v>
      </c>
      <c r="G3580" s="12">
        <v>4</v>
      </c>
      <c r="H3580" s="2">
        <f>INDEX(foe_table!$A$2:$A$78,MATCH(IF(B3580=0,I3579,B3580),foe_table!$B$2:$B$78,0))</f>
        <v>0</v>
      </c>
      <c r="I3580" s="2" t="str">
        <f t="shared" si="55"/>
        <v>Economics and Econometrics</v>
      </c>
    </row>
    <row r="3581" spans="2:9">
      <c r="B3581" s="53"/>
      <c r="C3581" s="11" t="s">
        <v>142</v>
      </c>
      <c r="D3581" s="12">
        <v>139</v>
      </c>
      <c r="E3581" s="12">
        <v>269</v>
      </c>
      <c r="F3581" s="12">
        <v>83</v>
      </c>
      <c r="G3581" s="12">
        <v>171</v>
      </c>
      <c r="H3581" s="2">
        <f>INDEX(foe_table!$A$2:$A$78,MATCH(IF(B3581=0,I3580,B3581),foe_table!$B$2:$B$78,0))</f>
        <v>0</v>
      </c>
      <c r="I3581" s="2" t="str">
        <f t="shared" si="55"/>
        <v>Economics and Econometrics</v>
      </c>
    </row>
    <row r="3582" spans="2:9">
      <c r="B3582" s="53"/>
      <c r="C3582" s="11" t="s">
        <v>143</v>
      </c>
      <c r="D3582" s="12">
        <v>53</v>
      </c>
      <c r="E3582" s="12">
        <v>81</v>
      </c>
      <c r="F3582" s="12">
        <v>30</v>
      </c>
      <c r="G3582" s="12">
        <v>53</v>
      </c>
      <c r="H3582" s="2">
        <f>INDEX(foe_table!$A$2:$A$78,MATCH(IF(B3582=0,I3581,B3582),foe_table!$B$2:$B$78,0))</f>
        <v>0</v>
      </c>
      <c r="I3582" s="2" t="str">
        <f t="shared" si="55"/>
        <v>Economics and Econometrics</v>
      </c>
    </row>
    <row r="3583" spans="2:9">
      <c r="B3583" s="53"/>
      <c r="C3583" s="11" t="s">
        <v>3</v>
      </c>
      <c r="D3583" s="12">
        <v>65</v>
      </c>
      <c r="E3583" s="12">
        <v>54</v>
      </c>
      <c r="F3583" s="12">
        <v>40</v>
      </c>
      <c r="G3583" s="12">
        <v>26</v>
      </c>
      <c r="H3583" s="2">
        <f>INDEX(foe_table!$A$2:$A$78,MATCH(IF(B3583=0,I3582,B3583),foe_table!$B$2:$B$78,0))</f>
        <v>0</v>
      </c>
      <c r="I3583" s="2" t="str">
        <f t="shared" si="55"/>
        <v>Economics and Econometrics</v>
      </c>
    </row>
    <row r="3584" spans="2:9">
      <c r="B3584" s="53"/>
      <c r="C3584" s="11" t="s">
        <v>144</v>
      </c>
      <c r="D3584" s="12">
        <v>14</v>
      </c>
      <c r="E3584" s="12">
        <v>20</v>
      </c>
      <c r="F3584" s="12">
        <v>3</v>
      </c>
      <c r="G3584" s="12">
        <v>10</v>
      </c>
      <c r="H3584" s="2">
        <f>INDEX(foe_table!$A$2:$A$78,MATCH(IF(B3584=0,I3583,B3584),foe_table!$B$2:$B$78,0))</f>
        <v>0</v>
      </c>
      <c r="I3584" s="2" t="str">
        <f t="shared" si="55"/>
        <v>Economics and Econometrics</v>
      </c>
    </row>
    <row r="3585" spans="2:9">
      <c r="B3585" s="53"/>
      <c r="C3585" s="11" t="s">
        <v>145</v>
      </c>
      <c r="D3585" s="12">
        <v>844</v>
      </c>
      <c r="E3585" s="12">
        <v>649</v>
      </c>
      <c r="F3585" s="12">
        <v>418</v>
      </c>
      <c r="G3585" s="12">
        <v>326</v>
      </c>
      <c r="H3585" s="2">
        <f>INDEX(foe_table!$A$2:$A$78,MATCH(IF(B3585=0,I3584,B3585),foe_table!$B$2:$B$78,0))</f>
        <v>0</v>
      </c>
      <c r="I3585" s="2" t="str">
        <f t="shared" si="55"/>
        <v>Economics and Econometrics</v>
      </c>
    </row>
    <row r="3586" spans="2:9">
      <c r="B3586" s="53"/>
      <c r="C3586" s="11" t="s">
        <v>146</v>
      </c>
      <c r="D3586" s="12">
        <v>34</v>
      </c>
      <c r="E3586" s="12">
        <v>17</v>
      </c>
      <c r="F3586" s="12">
        <v>13</v>
      </c>
      <c r="G3586" s="12">
        <v>10</v>
      </c>
      <c r="H3586" s="2">
        <f>INDEX(foe_table!$A$2:$A$78,MATCH(IF(B3586=0,I3585,B3586),foe_table!$B$2:$B$78,0))</f>
        <v>0</v>
      </c>
      <c r="I3586" s="2" t="str">
        <f t="shared" si="55"/>
        <v>Economics and Econometrics</v>
      </c>
    </row>
    <row r="3587" spans="2:9">
      <c r="B3587" s="53"/>
      <c r="C3587" s="11" t="s">
        <v>147</v>
      </c>
      <c r="D3587" s="12">
        <v>24</v>
      </c>
      <c r="E3587" s="12">
        <v>21</v>
      </c>
      <c r="F3587" s="12">
        <v>13</v>
      </c>
      <c r="G3587" s="12">
        <v>12</v>
      </c>
      <c r="H3587" s="2">
        <f>INDEX(foe_table!$A$2:$A$78,MATCH(IF(B3587=0,I3586,B3587),foe_table!$B$2:$B$78,0))</f>
        <v>0</v>
      </c>
      <c r="I3587" s="2" t="str">
        <f t="shared" si="55"/>
        <v>Economics and Econometrics</v>
      </c>
    </row>
    <row r="3588" spans="2:9">
      <c r="B3588" s="53"/>
      <c r="C3588" s="11" t="s">
        <v>148</v>
      </c>
      <c r="D3588" s="12">
        <v>0</v>
      </c>
      <c r="E3588" s="12">
        <v>0</v>
      </c>
      <c r="F3588" s="12">
        <v>0</v>
      </c>
      <c r="G3588" s="12">
        <v>5</v>
      </c>
      <c r="H3588" s="2">
        <f>INDEX(foe_table!$A$2:$A$78,MATCH(IF(B3588=0,I3587,B3588),foe_table!$B$2:$B$78,0))</f>
        <v>0</v>
      </c>
      <c r="I3588" s="2" t="str">
        <f t="shared" si="55"/>
        <v>Economics and Econometrics</v>
      </c>
    </row>
    <row r="3589" spans="2:9">
      <c r="B3589" s="53"/>
      <c r="C3589" s="11" t="s">
        <v>149</v>
      </c>
      <c r="D3589" s="12">
        <v>35</v>
      </c>
      <c r="E3589" s="12">
        <v>27</v>
      </c>
      <c r="F3589" s="12">
        <v>4</v>
      </c>
      <c r="G3589" s="12">
        <v>15</v>
      </c>
      <c r="H3589" s="2">
        <f>INDEX(foe_table!$A$2:$A$78,MATCH(IF(B3589=0,I3588,B3589),foe_table!$B$2:$B$78,0))</f>
        <v>0</v>
      </c>
      <c r="I3589" s="2" t="str">
        <f t="shared" si="55"/>
        <v>Economics and Econometrics</v>
      </c>
    </row>
    <row r="3590" spans="2:9">
      <c r="B3590" s="53"/>
      <c r="C3590" s="11" t="s">
        <v>150</v>
      </c>
      <c r="D3590" s="12">
        <v>7</v>
      </c>
      <c r="E3590" s="12">
        <v>3</v>
      </c>
      <c r="F3590" s="12">
        <v>4</v>
      </c>
      <c r="G3590" s="12">
        <v>4</v>
      </c>
      <c r="H3590" s="2">
        <f>INDEX(foe_table!$A$2:$A$78,MATCH(IF(B3590=0,I3589,B3590),foe_table!$B$2:$B$78,0))</f>
        <v>0</v>
      </c>
      <c r="I3590" s="2" t="str">
        <f t="shared" si="55"/>
        <v>Economics and Econometrics</v>
      </c>
    </row>
    <row r="3591" spans="2:9">
      <c r="B3591" s="53"/>
      <c r="C3591" s="11" t="s">
        <v>4</v>
      </c>
      <c r="D3591" s="12">
        <v>0</v>
      </c>
      <c r="E3591" s="12">
        <v>0</v>
      </c>
      <c r="F3591" s="12">
        <v>0</v>
      </c>
      <c r="G3591" s="12">
        <v>0</v>
      </c>
      <c r="H3591" s="2">
        <f>INDEX(foe_table!$A$2:$A$78,MATCH(IF(B3591=0,I3590,B3591),foe_table!$B$2:$B$78,0))</f>
        <v>0</v>
      </c>
      <c r="I3591" s="2" t="str">
        <f t="shared" si="55"/>
        <v>Economics and Econometrics</v>
      </c>
    </row>
    <row r="3592" spans="2:9">
      <c r="B3592" s="53"/>
      <c r="C3592" s="11" t="s">
        <v>151</v>
      </c>
      <c r="D3592" s="12">
        <v>17</v>
      </c>
      <c r="E3592" s="12">
        <v>8</v>
      </c>
      <c r="F3592" s="12">
        <v>4</v>
      </c>
      <c r="G3592" s="12">
        <v>0</v>
      </c>
      <c r="H3592" s="2">
        <f>INDEX(foe_table!$A$2:$A$78,MATCH(IF(B3592=0,I3591,B3592),foe_table!$B$2:$B$78,0))</f>
        <v>0</v>
      </c>
      <c r="I3592" s="2" t="str">
        <f t="shared" si="55"/>
        <v>Economics and Econometrics</v>
      </c>
    </row>
    <row r="3593" spans="2:9">
      <c r="B3593" s="53"/>
      <c r="C3593" s="11" t="s">
        <v>152</v>
      </c>
      <c r="D3593" s="12">
        <v>5</v>
      </c>
      <c r="E3593" s="12">
        <v>6</v>
      </c>
      <c r="F3593" s="12">
        <v>0</v>
      </c>
      <c r="G3593" s="12">
        <v>0</v>
      </c>
      <c r="H3593" s="2">
        <f>INDEX(foe_table!$A$2:$A$78,MATCH(IF(B3593=0,I3592,B3593),foe_table!$B$2:$B$78,0))</f>
        <v>0</v>
      </c>
      <c r="I3593" s="2" t="str">
        <f t="shared" si="55"/>
        <v>Economics and Econometrics</v>
      </c>
    </row>
    <row r="3594" spans="2:9">
      <c r="B3594" s="53"/>
      <c r="C3594" s="11" t="s">
        <v>153</v>
      </c>
      <c r="D3594" s="12">
        <v>4</v>
      </c>
      <c r="E3594" s="12">
        <v>8</v>
      </c>
      <c r="F3594" s="12">
        <v>0</v>
      </c>
      <c r="G3594" s="12">
        <v>0</v>
      </c>
      <c r="H3594" s="2">
        <f>INDEX(foe_table!$A$2:$A$78,MATCH(IF(B3594=0,I3593,B3594),foe_table!$B$2:$B$78,0))</f>
        <v>0</v>
      </c>
      <c r="I3594" s="2" t="str">
        <f t="shared" si="55"/>
        <v>Economics and Econometrics</v>
      </c>
    </row>
    <row r="3595" spans="2:9">
      <c r="B3595" s="53"/>
      <c r="C3595" s="11" t="s">
        <v>154</v>
      </c>
      <c r="D3595" s="12">
        <v>4</v>
      </c>
      <c r="E3595" s="12">
        <v>6</v>
      </c>
      <c r="F3595" s="12">
        <v>0</v>
      </c>
      <c r="G3595" s="12">
        <v>0</v>
      </c>
      <c r="H3595" s="2">
        <f>INDEX(foe_table!$A$2:$A$78,MATCH(IF(B3595=0,I3594,B3595),foe_table!$B$2:$B$78,0))</f>
        <v>0</v>
      </c>
      <c r="I3595" s="2" t="str">
        <f t="shared" si="55"/>
        <v>Economics and Econometrics</v>
      </c>
    </row>
    <row r="3596" spans="2:9">
      <c r="B3596" s="53"/>
      <c r="C3596" s="11" t="s">
        <v>5</v>
      </c>
      <c r="D3596" s="12">
        <v>0</v>
      </c>
      <c r="E3596" s="12">
        <v>12</v>
      </c>
      <c r="F3596" s="12">
        <v>0</v>
      </c>
      <c r="G3596" s="12">
        <v>5</v>
      </c>
      <c r="H3596" s="2">
        <f>INDEX(foe_table!$A$2:$A$78,MATCH(IF(B3596=0,I3595,B3596),foe_table!$B$2:$B$78,0))</f>
        <v>0</v>
      </c>
      <c r="I3596" s="2" t="str">
        <f t="shared" si="55"/>
        <v>Economics and Econometrics</v>
      </c>
    </row>
    <row r="3597" spans="2:9">
      <c r="B3597" s="53"/>
      <c r="C3597" s="11" t="s">
        <v>155</v>
      </c>
      <c r="D3597" s="12">
        <v>5</v>
      </c>
      <c r="E3597" s="12">
        <v>6</v>
      </c>
      <c r="F3597" s="12">
        <v>0</v>
      </c>
      <c r="G3597" s="12">
        <v>0</v>
      </c>
      <c r="H3597" s="2">
        <f>INDEX(foe_table!$A$2:$A$78,MATCH(IF(B3597=0,I3596,B3597),foe_table!$B$2:$B$78,0))</f>
        <v>0</v>
      </c>
      <c r="I3597" s="2" t="str">
        <f t="shared" si="55"/>
        <v>Economics and Econometrics</v>
      </c>
    </row>
    <row r="3598" spans="2:9">
      <c r="B3598" s="53"/>
      <c r="C3598" s="11" t="s">
        <v>156</v>
      </c>
      <c r="D3598" s="12">
        <v>0</v>
      </c>
      <c r="E3598" s="12">
        <v>5</v>
      </c>
      <c r="F3598" s="12">
        <v>4</v>
      </c>
      <c r="G3598" s="12">
        <v>0</v>
      </c>
      <c r="H3598" s="2">
        <f>INDEX(foe_table!$A$2:$A$78,MATCH(IF(B3598=0,I3597,B3598),foe_table!$B$2:$B$78,0))</f>
        <v>0</v>
      </c>
      <c r="I3598" s="2" t="str">
        <f t="shared" si="55"/>
        <v>Economics and Econometrics</v>
      </c>
    </row>
    <row r="3599" spans="2:9">
      <c r="B3599" s="53"/>
      <c r="C3599" s="11" t="s">
        <v>6</v>
      </c>
      <c r="D3599" s="12">
        <v>0</v>
      </c>
      <c r="E3599" s="12">
        <v>0</v>
      </c>
      <c r="F3599" s="12">
        <v>0</v>
      </c>
      <c r="G3599" s="12">
        <v>0</v>
      </c>
      <c r="H3599" s="2">
        <f>INDEX(foe_table!$A$2:$A$78,MATCH(IF(B3599=0,I3598,B3599),foe_table!$B$2:$B$78,0))</f>
        <v>0</v>
      </c>
      <c r="I3599" s="2" t="str">
        <f t="shared" si="55"/>
        <v>Economics and Econometrics</v>
      </c>
    </row>
    <row r="3600" spans="2:9">
      <c r="B3600" s="53"/>
      <c r="C3600" s="11" t="s">
        <v>7</v>
      </c>
      <c r="D3600" s="12">
        <v>0</v>
      </c>
      <c r="E3600" s="12">
        <v>0</v>
      </c>
      <c r="F3600" s="12">
        <v>4</v>
      </c>
      <c r="G3600" s="12">
        <v>3</v>
      </c>
      <c r="H3600" s="2">
        <f>INDEX(foe_table!$A$2:$A$78,MATCH(IF(B3600=0,I3599,B3600),foe_table!$B$2:$B$78,0))</f>
        <v>0</v>
      </c>
      <c r="I3600" s="2" t="str">
        <f t="shared" si="55"/>
        <v>Economics and Econometrics</v>
      </c>
    </row>
    <row r="3601" spans="2:9">
      <c r="B3601" s="53"/>
      <c r="C3601" s="11" t="s">
        <v>157</v>
      </c>
      <c r="D3601" s="12">
        <v>3</v>
      </c>
      <c r="E3601" s="12">
        <v>13</v>
      </c>
      <c r="F3601" s="12">
        <v>8</v>
      </c>
      <c r="G3601" s="12">
        <v>21</v>
      </c>
      <c r="H3601" s="2">
        <f>INDEX(foe_table!$A$2:$A$78,MATCH(IF(B3601=0,I3600,B3601),foe_table!$B$2:$B$78,0))</f>
        <v>0</v>
      </c>
      <c r="I3601" s="2" t="str">
        <f t="shared" si="55"/>
        <v>Economics and Econometrics</v>
      </c>
    </row>
    <row r="3602" spans="2:9">
      <c r="B3602" s="53"/>
      <c r="C3602" s="11" t="s">
        <v>8</v>
      </c>
      <c r="D3602" s="12">
        <v>22</v>
      </c>
      <c r="E3602" s="12">
        <v>5</v>
      </c>
      <c r="F3602" s="12">
        <v>8</v>
      </c>
      <c r="G3602" s="12">
        <v>11</v>
      </c>
      <c r="H3602" s="2">
        <f>INDEX(foe_table!$A$2:$A$78,MATCH(IF(B3602=0,I3601,B3602),foe_table!$B$2:$B$78,0))</f>
        <v>0</v>
      </c>
      <c r="I3602" s="2" t="str">
        <f t="shared" ref="I3602:I3665" si="56">IF(B3602=0,I3601,B3602)</f>
        <v>Economics and Econometrics</v>
      </c>
    </row>
    <row r="3603" spans="2:9">
      <c r="B3603" s="53"/>
      <c r="C3603" s="11" t="s">
        <v>158</v>
      </c>
      <c r="D3603" s="12">
        <v>14</v>
      </c>
      <c r="E3603" s="12">
        <v>12</v>
      </c>
      <c r="F3603" s="12">
        <v>3</v>
      </c>
      <c r="G3603" s="12">
        <v>0</v>
      </c>
      <c r="H3603" s="2">
        <f>INDEX(foe_table!$A$2:$A$78,MATCH(IF(B3603=0,I3602,B3603),foe_table!$B$2:$B$78,0))</f>
        <v>0</v>
      </c>
      <c r="I3603" s="2" t="str">
        <f t="shared" si="56"/>
        <v>Economics and Econometrics</v>
      </c>
    </row>
    <row r="3604" spans="2:9">
      <c r="B3604" s="53"/>
      <c r="C3604" s="11" t="s">
        <v>159</v>
      </c>
      <c r="D3604" s="12">
        <v>9</v>
      </c>
      <c r="E3604" s="12">
        <v>9</v>
      </c>
      <c r="F3604" s="12">
        <v>6</v>
      </c>
      <c r="G3604" s="12">
        <v>15</v>
      </c>
      <c r="H3604" s="2">
        <f>INDEX(foe_table!$A$2:$A$78,MATCH(IF(B3604=0,I3603,B3604),foe_table!$B$2:$B$78,0))</f>
        <v>0</v>
      </c>
      <c r="I3604" s="2" t="str">
        <f t="shared" si="56"/>
        <v>Economics and Econometrics</v>
      </c>
    </row>
    <row r="3605" spans="2:9">
      <c r="B3605" s="53"/>
      <c r="C3605" s="11" t="s">
        <v>9</v>
      </c>
      <c r="D3605" s="12">
        <v>4</v>
      </c>
      <c r="E3605" s="12">
        <v>0</v>
      </c>
      <c r="F3605" s="12">
        <v>0</v>
      </c>
      <c r="G3605" s="12">
        <v>0</v>
      </c>
      <c r="H3605" s="2">
        <f>INDEX(foe_table!$A$2:$A$78,MATCH(IF(B3605=0,I3604,B3605),foe_table!$B$2:$B$78,0))</f>
        <v>0</v>
      </c>
      <c r="I3605" s="2" t="str">
        <f t="shared" si="56"/>
        <v>Economics and Econometrics</v>
      </c>
    </row>
    <row r="3606" spans="2:9">
      <c r="B3606" s="53"/>
      <c r="C3606" s="11" t="s">
        <v>160</v>
      </c>
      <c r="D3606" s="12">
        <v>39</v>
      </c>
      <c r="E3606" s="12">
        <v>57</v>
      </c>
      <c r="F3606" s="12">
        <v>42</v>
      </c>
      <c r="G3606" s="12">
        <v>48</v>
      </c>
      <c r="H3606" s="2">
        <f>INDEX(foe_table!$A$2:$A$78,MATCH(IF(B3606=0,I3605,B3606),foe_table!$B$2:$B$78,0))</f>
        <v>0</v>
      </c>
      <c r="I3606" s="2" t="str">
        <f t="shared" si="56"/>
        <v>Economics and Econometrics</v>
      </c>
    </row>
    <row r="3607" spans="2:9">
      <c r="B3607" s="53"/>
      <c r="C3607" s="11" t="s">
        <v>10</v>
      </c>
      <c r="D3607" s="12">
        <v>0</v>
      </c>
      <c r="E3607" s="12">
        <v>3</v>
      </c>
      <c r="F3607" s="12">
        <v>8</v>
      </c>
      <c r="G3607" s="12">
        <v>10</v>
      </c>
      <c r="H3607" s="2">
        <f>INDEX(foe_table!$A$2:$A$78,MATCH(IF(B3607=0,I3606,B3607),foe_table!$B$2:$B$78,0))</f>
        <v>0</v>
      </c>
      <c r="I3607" s="2" t="str">
        <f t="shared" si="56"/>
        <v>Economics and Econometrics</v>
      </c>
    </row>
    <row r="3608" spans="2:9">
      <c r="B3608" s="53"/>
      <c r="C3608" s="11" t="s">
        <v>161</v>
      </c>
      <c r="D3608" s="12">
        <v>49</v>
      </c>
      <c r="E3608" s="12">
        <v>28</v>
      </c>
      <c r="F3608" s="12">
        <v>23</v>
      </c>
      <c r="G3608" s="12">
        <v>44</v>
      </c>
      <c r="H3608" s="2">
        <f>INDEX(foe_table!$A$2:$A$78,MATCH(IF(B3608=0,I3607,B3608),foe_table!$B$2:$B$78,0))</f>
        <v>0</v>
      </c>
      <c r="I3608" s="2" t="str">
        <f t="shared" si="56"/>
        <v>Economics and Econometrics</v>
      </c>
    </row>
    <row r="3609" spans="2:9">
      <c r="B3609" s="53"/>
      <c r="C3609" s="11" t="s">
        <v>162</v>
      </c>
      <c r="D3609" s="12">
        <v>22</v>
      </c>
      <c r="E3609" s="12">
        <v>14</v>
      </c>
      <c r="F3609" s="12">
        <v>21</v>
      </c>
      <c r="G3609" s="12">
        <v>18</v>
      </c>
      <c r="H3609" s="2">
        <f>INDEX(foe_table!$A$2:$A$78,MATCH(IF(B3609=0,I3608,B3609),foe_table!$B$2:$B$78,0))</f>
        <v>0</v>
      </c>
      <c r="I3609" s="2" t="str">
        <f t="shared" si="56"/>
        <v>Economics and Econometrics</v>
      </c>
    </row>
    <row r="3610" spans="2:9">
      <c r="B3610" s="53"/>
      <c r="C3610" s="11" t="s">
        <v>163</v>
      </c>
      <c r="D3610" s="12">
        <v>167</v>
      </c>
      <c r="E3610" s="12">
        <v>137</v>
      </c>
      <c r="F3610" s="12">
        <v>88</v>
      </c>
      <c r="G3610" s="12">
        <v>101</v>
      </c>
      <c r="H3610" s="2">
        <f>INDEX(foe_table!$A$2:$A$78,MATCH(IF(B3610=0,I3609,B3610),foe_table!$B$2:$B$78,0))</f>
        <v>0</v>
      </c>
      <c r="I3610" s="2" t="str">
        <f t="shared" si="56"/>
        <v>Economics and Econometrics</v>
      </c>
    </row>
    <row r="3611" spans="2:9">
      <c r="B3611" s="53"/>
      <c r="C3611" s="11" t="s">
        <v>11</v>
      </c>
      <c r="D3611" s="12">
        <v>4</v>
      </c>
      <c r="E3611" s="12">
        <v>6</v>
      </c>
      <c r="F3611" s="12">
        <v>0</v>
      </c>
      <c r="G3611" s="12">
        <v>5</v>
      </c>
      <c r="H3611" s="2">
        <f>INDEX(foe_table!$A$2:$A$78,MATCH(IF(B3611=0,I3610,B3611),foe_table!$B$2:$B$78,0))</f>
        <v>0</v>
      </c>
      <c r="I3611" s="2" t="str">
        <f t="shared" si="56"/>
        <v>Economics and Econometrics</v>
      </c>
    </row>
    <row r="3612" spans="2:9">
      <c r="B3612" s="53"/>
      <c r="C3612" s="11" t="s">
        <v>164</v>
      </c>
      <c r="D3612" s="12">
        <v>50</v>
      </c>
      <c r="E3612" s="12">
        <v>35</v>
      </c>
      <c r="F3612" s="12">
        <v>20</v>
      </c>
      <c r="G3612" s="12">
        <v>36</v>
      </c>
      <c r="H3612" s="2">
        <f>INDEX(foe_table!$A$2:$A$78,MATCH(IF(B3612=0,I3611,B3612),foe_table!$B$2:$B$78,0))</f>
        <v>0</v>
      </c>
      <c r="I3612" s="2" t="str">
        <f t="shared" si="56"/>
        <v>Economics and Econometrics</v>
      </c>
    </row>
    <row r="3613" spans="2:9">
      <c r="B3613" s="53"/>
      <c r="C3613" s="11" t="s">
        <v>12</v>
      </c>
      <c r="D3613" s="12">
        <v>0</v>
      </c>
      <c r="E3613" s="12">
        <v>0</v>
      </c>
      <c r="F3613" s="12">
        <v>0</v>
      </c>
      <c r="G3613" s="12">
        <v>0</v>
      </c>
      <c r="H3613" s="2">
        <f>INDEX(foe_table!$A$2:$A$78,MATCH(IF(B3613=0,I3612,B3613),foe_table!$B$2:$B$78,0))</f>
        <v>0</v>
      </c>
      <c r="I3613" s="2" t="str">
        <f t="shared" si="56"/>
        <v>Economics and Econometrics</v>
      </c>
    </row>
    <row r="3614" spans="2:9">
      <c r="B3614" s="53"/>
      <c r="C3614" s="11" t="s">
        <v>165</v>
      </c>
      <c r="D3614" s="12">
        <v>70</v>
      </c>
      <c r="E3614" s="12">
        <v>54</v>
      </c>
      <c r="F3614" s="12">
        <v>21</v>
      </c>
      <c r="G3614" s="12">
        <v>19</v>
      </c>
      <c r="H3614" s="2">
        <f>INDEX(foe_table!$A$2:$A$78,MATCH(IF(B3614=0,I3613,B3614),foe_table!$B$2:$B$78,0))</f>
        <v>0</v>
      </c>
      <c r="I3614" s="2" t="str">
        <f t="shared" si="56"/>
        <v>Economics and Econometrics</v>
      </c>
    </row>
    <row r="3615" spans="2:9">
      <c r="B3615" s="53"/>
      <c r="C3615" s="11" t="s">
        <v>13</v>
      </c>
      <c r="D3615" s="12">
        <v>50</v>
      </c>
      <c r="E3615" s="12">
        <v>28</v>
      </c>
      <c r="F3615" s="12">
        <v>21</v>
      </c>
      <c r="G3615" s="12">
        <v>19</v>
      </c>
      <c r="H3615" s="2">
        <f>INDEX(foe_table!$A$2:$A$78,MATCH(IF(B3615=0,I3614,B3615),foe_table!$B$2:$B$78,0))</f>
        <v>0</v>
      </c>
      <c r="I3615" s="2" t="str">
        <f t="shared" si="56"/>
        <v>Economics and Econometrics</v>
      </c>
    </row>
    <row r="3616" spans="2:9">
      <c r="B3616" s="53"/>
      <c r="C3616" s="11" t="s">
        <v>166</v>
      </c>
      <c r="D3616" s="12">
        <v>7</v>
      </c>
      <c r="E3616" s="12">
        <v>7</v>
      </c>
      <c r="F3616" s="12">
        <v>5</v>
      </c>
      <c r="G3616" s="12">
        <v>9</v>
      </c>
      <c r="H3616" s="2">
        <f>INDEX(foe_table!$A$2:$A$78,MATCH(IF(B3616=0,I3615,B3616),foe_table!$B$2:$B$78,0))</f>
        <v>0</v>
      </c>
      <c r="I3616" s="2" t="str">
        <f t="shared" si="56"/>
        <v>Economics and Econometrics</v>
      </c>
    </row>
    <row r="3617" spans="2:9">
      <c r="B3617" s="53"/>
      <c r="C3617" s="11" t="s">
        <v>14</v>
      </c>
      <c r="D3617" s="12">
        <v>0</v>
      </c>
      <c r="E3617" s="12">
        <v>0</v>
      </c>
      <c r="F3617" s="12">
        <v>0</v>
      </c>
      <c r="G3617" s="12">
        <v>0</v>
      </c>
      <c r="H3617" s="2">
        <f>INDEX(foe_table!$A$2:$A$78,MATCH(IF(B3617=0,I3616,B3617),foe_table!$B$2:$B$78,0))</f>
        <v>0</v>
      </c>
      <c r="I3617" s="2" t="str">
        <f t="shared" si="56"/>
        <v>Economics and Econometrics</v>
      </c>
    </row>
    <row r="3618" spans="2:9">
      <c r="B3618" s="53"/>
      <c r="C3618" s="11" t="s">
        <v>167</v>
      </c>
      <c r="D3618" s="12">
        <v>7</v>
      </c>
      <c r="E3618" s="12">
        <v>0</v>
      </c>
      <c r="F3618" s="12">
        <v>0</v>
      </c>
      <c r="G3618" s="12">
        <v>0</v>
      </c>
      <c r="H3618" s="2">
        <f>INDEX(foe_table!$A$2:$A$78,MATCH(IF(B3618=0,I3617,B3618),foe_table!$B$2:$B$78,0))</f>
        <v>0</v>
      </c>
      <c r="I3618" s="2" t="str">
        <f t="shared" si="56"/>
        <v>Economics and Econometrics</v>
      </c>
    </row>
    <row r="3619" spans="2:9">
      <c r="B3619" s="53"/>
      <c r="C3619" s="11" t="s">
        <v>15</v>
      </c>
      <c r="D3619" s="12">
        <v>0</v>
      </c>
      <c r="E3619" s="12">
        <v>9</v>
      </c>
      <c r="F3619" s="12">
        <v>0</v>
      </c>
      <c r="G3619" s="12">
        <v>0</v>
      </c>
      <c r="H3619" s="2">
        <f>INDEX(foe_table!$A$2:$A$78,MATCH(IF(B3619=0,I3618,B3619),foe_table!$B$2:$B$78,0))</f>
        <v>0</v>
      </c>
      <c r="I3619" s="2" t="str">
        <f t="shared" si="56"/>
        <v>Economics and Econometrics</v>
      </c>
    </row>
    <row r="3620" spans="2:9">
      <c r="B3620" s="53"/>
      <c r="C3620" s="11" t="s">
        <v>168</v>
      </c>
      <c r="D3620" s="12">
        <v>12</v>
      </c>
      <c r="E3620" s="12">
        <v>28</v>
      </c>
      <c r="F3620" s="12">
        <v>0</v>
      </c>
      <c r="G3620" s="12">
        <v>0</v>
      </c>
      <c r="H3620" s="2">
        <f>INDEX(foe_table!$A$2:$A$78,MATCH(IF(B3620=0,I3619,B3620),foe_table!$B$2:$B$78,0))</f>
        <v>0</v>
      </c>
      <c r="I3620" s="2" t="str">
        <f t="shared" si="56"/>
        <v>Economics and Econometrics</v>
      </c>
    </row>
    <row r="3621" spans="2:9">
      <c r="B3621" s="53"/>
      <c r="C3621" s="11" t="s">
        <v>16</v>
      </c>
      <c r="D3621" s="12">
        <v>6</v>
      </c>
      <c r="E3621" s="12">
        <v>7</v>
      </c>
      <c r="F3621" s="12">
        <v>0</v>
      </c>
      <c r="G3621" s="12">
        <v>0</v>
      </c>
      <c r="H3621" s="2">
        <f>INDEX(foe_table!$A$2:$A$78,MATCH(IF(B3621=0,I3620,B3621),foe_table!$B$2:$B$78,0))</f>
        <v>0</v>
      </c>
      <c r="I3621" s="2" t="str">
        <f t="shared" si="56"/>
        <v>Economics and Econometrics</v>
      </c>
    </row>
    <row r="3622" spans="2:9">
      <c r="B3622" s="53"/>
      <c r="C3622" s="11" t="s">
        <v>17</v>
      </c>
      <c r="D3622" s="12">
        <v>0</v>
      </c>
      <c r="E3622" s="12">
        <v>0</v>
      </c>
      <c r="F3622" s="12">
        <v>0</v>
      </c>
      <c r="G3622" s="12">
        <v>0</v>
      </c>
      <c r="H3622" s="2">
        <f>INDEX(foe_table!$A$2:$A$78,MATCH(IF(B3622=0,I3621,B3622),foe_table!$B$2:$B$78,0))</f>
        <v>0</v>
      </c>
      <c r="I3622" s="2" t="str">
        <f t="shared" si="56"/>
        <v>Economics and Econometrics</v>
      </c>
    </row>
    <row r="3623" spans="2:9">
      <c r="B3623" s="53"/>
      <c r="C3623" s="11" t="s">
        <v>18</v>
      </c>
      <c r="D3623" s="12">
        <v>3</v>
      </c>
      <c r="E3623" s="12">
        <v>3</v>
      </c>
      <c r="F3623" s="12">
        <v>0</v>
      </c>
      <c r="G3623" s="12">
        <v>0</v>
      </c>
      <c r="H3623" s="2">
        <f>INDEX(foe_table!$A$2:$A$78,MATCH(IF(B3623=0,I3622,B3623),foe_table!$B$2:$B$78,0))</f>
        <v>0</v>
      </c>
      <c r="I3623" s="2" t="str">
        <f t="shared" si="56"/>
        <v>Economics and Econometrics</v>
      </c>
    </row>
    <row r="3624" spans="2:9">
      <c r="B3624" s="53"/>
      <c r="C3624" s="11" t="s">
        <v>19</v>
      </c>
      <c r="D3624" s="12">
        <v>0</v>
      </c>
      <c r="E3624" s="12">
        <v>3</v>
      </c>
      <c r="F3624" s="12">
        <v>0</v>
      </c>
      <c r="G3624" s="12">
        <v>0</v>
      </c>
      <c r="H3624" s="2">
        <f>INDEX(foe_table!$A$2:$A$78,MATCH(IF(B3624=0,I3623,B3624),foe_table!$B$2:$B$78,0))</f>
        <v>0</v>
      </c>
      <c r="I3624" s="2" t="str">
        <f t="shared" si="56"/>
        <v>Economics and Econometrics</v>
      </c>
    </row>
    <row r="3625" spans="2:9">
      <c r="B3625" s="53"/>
      <c r="C3625" s="11" t="s">
        <v>169</v>
      </c>
      <c r="D3625" s="12">
        <v>3</v>
      </c>
      <c r="E3625" s="12">
        <v>6</v>
      </c>
      <c r="F3625" s="12">
        <v>0</v>
      </c>
      <c r="G3625" s="12">
        <v>0</v>
      </c>
      <c r="H3625" s="2">
        <f>INDEX(foe_table!$A$2:$A$78,MATCH(IF(B3625=0,I3624,B3625),foe_table!$B$2:$B$78,0))</f>
        <v>0</v>
      </c>
      <c r="I3625" s="2" t="str">
        <f t="shared" si="56"/>
        <v>Economics and Econometrics</v>
      </c>
    </row>
    <row r="3626" spans="2:9">
      <c r="B3626" s="53"/>
      <c r="C3626" s="11" t="s">
        <v>20</v>
      </c>
      <c r="D3626" s="12">
        <v>5</v>
      </c>
      <c r="E3626" s="12">
        <v>3</v>
      </c>
      <c r="F3626" s="12">
        <v>0</v>
      </c>
      <c r="G3626" s="12">
        <v>0</v>
      </c>
      <c r="H3626" s="2">
        <f>INDEX(foe_table!$A$2:$A$78,MATCH(IF(B3626=0,I3625,B3626),foe_table!$B$2:$B$78,0))</f>
        <v>0</v>
      </c>
      <c r="I3626" s="2" t="str">
        <f t="shared" si="56"/>
        <v>Economics and Econometrics</v>
      </c>
    </row>
    <row r="3627" spans="2:9">
      <c r="B3627" s="53"/>
      <c r="C3627" s="11" t="s">
        <v>21</v>
      </c>
      <c r="D3627" s="12">
        <v>6</v>
      </c>
      <c r="E3627" s="12">
        <v>0</v>
      </c>
      <c r="F3627" s="12">
        <v>0</v>
      </c>
      <c r="G3627" s="12">
        <v>0</v>
      </c>
      <c r="H3627" s="2">
        <f>INDEX(foe_table!$A$2:$A$78,MATCH(IF(B3627=0,I3626,B3627),foe_table!$B$2:$B$78,0))</f>
        <v>0</v>
      </c>
      <c r="I3627" s="2" t="str">
        <f t="shared" si="56"/>
        <v>Economics and Econometrics</v>
      </c>
    </row>
    <row r="3628" spans="2:9">
      <c r="B3628" s="53"/>
      <c r="C3628" s="11" t="s">
        <v>170</v>
      </c>
      <c r="D3628" s="12">
        <v>5</v>
      </c>
      <c r="E3628" s="12">
        <v>9</v>
      </c>
      <c r="F3628" s="12">
        <v>0</v>
      </c>
      <c r="G3628" s="12">
        <v>0</v>
      </c>
      <c r="H3628" s="2">
        <f>INDEX(foe_table!$A$2:$A$78,MATCH(IF(B3628=0,I3627,B3628),foe_table!$B$2:$B$78,0))</f>
        <v>0</v>
      </c>
      <c r="I3628" s="2" t="str">
        <f t="shared" si="56"/>
        <v>Economics and Econometrics</v>
      </c>
    </row>
    <row r="3629" spans="2:9">
      <c r="B3629" s="53"/>
      <c r="C3629" s="11" t="s">
        <v>22</v>
      </c>
      <c r="D3629" s="12">
        <v>29</v>
      </c>
      <c r="E3629" s="12">
        <v>21</v>
      </c>
      <c r="F3629" s="12">
        <v>17</v>
      </c>
      <c r="G3629" s="12">
        <v>14</v>
      </c>
      <c r="H3629" s="2">
        <f>INDEX(foe_table!$A$2:$A$78,MATCH(IF(B3629=0,I3628,B3629),foe_table!$B$2:$B$78,0))</f>
        <v>0</v>
      </c>
      <c r="I3629" s="2" t="str">
        <f t="shared" si="56"/>
        <v>Economics and Econometrics</v>
      </c>
    </row>
    <row r="3630" spans="2:9">
      <c r="B3630" s="53"/>
      <c r="C3630" s="11" t="s">
        <v>23</v>
      </c>
      <c r="D3630" s="12">
        <v>5</v>
      </c>
      <c r="E3630" s="12">
        <v>6</v>
      </c>
      <c r="F3630" s="12">
        <v>5</v>
      </c>
      <c r="G3630" s="12">
        <v>0</v>
      </c>
      <c r="H3630" s="2">
        <f>INDEX(foe_table!$A$2:$A$78,MATCH(IF(B3630=0,I3629,B3630),foe_table!$B$2:$B$78,0))</f>
        <v>0</v>
      </c>
      <c r="I3630" s="2" t="str">
        <f t="shared" si="56"/>
        <v>Economics and Econometrics</v>
      </c>
    </row>
    <row r="3631" spans="2:9">
      <c r="B3631" s="53"/>
      <c r="C3631" s="11" t="s">
        <v>24</v>
      </c>
      <c r="D3631" s="12">
        <v>171</v>
      </c>
      <c r="E3631" s="12">
        <v>105</v>
      </c>
      <c r="F3631" s="12">
        <v>88</v>
      </c>
      <c r="G3631" s="12">
        <v>224</v>
      </c>
      <c r="H3631" s="2">
        <f>INDEX(foe_table!$A$2:$A$78,MATCH(IF(B3631=0,I3630,B3631),foe_table!$B$2:$B$78,0))</f>
        <v>0</v>
      </c>
      <c r="I3631" s="2" t="str">
        <f t="shared" si="56"/>
        <v>Economics and Econometrics</v>
      </c>
    </row>
    <row r="3632" spans="2:9">
      <c r="B3632" s="52" t="s">
        <v>108</v>
      </c>
      <c r="C3632" s="11" t="s">
        <v>0</v>
      </c>
      <c r="D3632" s="12">
        <v>0</v>
      </c>
      <c r="E3632" s="12">
        <v>4</v>
      </c>
      <c r="F3632" s="12">
        <v>5</v>
      </c>
      <c r="G3632" s="12">
        <v>3</v>
      </c>
      <c r="H3632" s="2">
        <f>INDEX(foe_table!$A$2:$A$78,MATCH(IF(B3632=0,I3631,B3632),foe_table!$B$2:$B$78,0))</f>
        <v>0</v>
      </c>
      <c r="I3632" s="2" t="str">
        <f t="shared" si="56"/>
        <v>Sport and Recreation</v>
      </c>
    </row>
    <row r="3633" spans="2:9">
      <c r="B3633" s="53"/>
      <c r="C3633" s="11" t="s">
        <v>1</v>
      </c>
      <c r="D3633" s="12">
        <v>0</v>
      </c>
      <c r="E3633" s="12">
        <v>8</v>
      </c>
      <c r="F3633" s="12">
        <v>0</v>
      </c>
      <c r="G3633" s="12">
        <v>3</v>
      </c>
      <c r="H3633" s="2">
        <f>INDEX(foe_table!$A$2:$A$78,MATCH(IF(B3633=0,I3632,B3633),foe_table!$B$2:$B$78,0))</f>
        <v>0</v>
      </c>
      <c r="I3633" s="2" t="str">
        <f t="shared" si="56"/>
        <v>Sport and Recreation</v>
      </c>
    </row>
    <row r="3634" spans="2:9">
      <c r="B3634" s="53"/>
      <c r="C3634" s="11" t="s">
        <v>2</v>
      </c>
      <c r="D3634" s="12">
        <v>0</v>
      </c>
      <c r="E3634" s="12">
        <v>0</v>
      </c>
      <c r="F3634" s="12">
        <v>0</v>
      </c>
      <c r="G3634" s="12">
        <v>0</v>
      </c>
      <c r="H3634" s="2">
        <f>INDEX(foe_table!$A$2:$A$78,MATCH(IF(B3634=0,I3633,B3634),foe_table!$B$2:$B$78,0))</f>
        <v>0</v>
      </c>
      <c r="I3634" s="2" t="str">
        <f t="shared" si="56"/>
        <v>Sport and Recreation</v>
      </c>
    </row>
    <row r="3635" spans="2:9">
      <c r="B3635" s="53"/>
      <c r="C3635" s="11" t="s">
        <v>142</v>
      </c>
      <c r="D3635" s="12">
        <v>23</v>
      </c>
      <c r="E3635" s="12">
        <v>28</v>
      </c>
      <c r="F3635" s="12">
        <v>12</v>
      </c>
      <c r="G3635" s="12">
        <v>23</v>
      </c>
      <c r="H3635" s="2">
        <f>INDEX(foe_table!$A$2:$A$78,MATCH(IF(B3635=0,I3634,B3635),foe_table!$B$2:$B$78,0))</f>
        <v>0</v>
      </c>
      <c r="I3635" s="2" t="str">
        <f t="shared" si="56"/>
        <v>Sport and Recreation</v>
      </c>
    </row>
    <row r="3636" spans="2:9">
      <c r="B3636" s="53"/>
      <c r="C3636" s="11" t="s">
        <v>143</v>
      </c>
      <c r="D3636" s="12">
        <v>38</v>
      </c>
      <c r="E3636" s="12">
        <v>33</v>
      </c>
      <c r="F3636" s="12">
        <v>23</v>
      </c>
      <c r="G3636" s="12">
        <v>30</v>
      </c>
      <c r="H3636" s="2">
        <f>INDEX(foe_table!$A$2:$A$78,MATCH(IF(B3636=0,I3635,B3636),foe_table!$B$2:$B$78,0))</f>
        <v>0</v>
      </c>
      <c r="I3636" s="2" t="str">
        <f t="shared" si="56"/>
        <v>Sport and Recreation</v>
      </c>
    </row>
    <row r="3637" spans="2:9">
      <c r="B3637" s="53"/>
      <c r="C3637" s="11" t="s">
        <v>3</v>
      </c>
      <c r="D3637" s="12">
        <v>3</v>
      </c>
      <c r="E3637" s="12">
        <v>0</v>
      </c>
      <c r="F3637" s="12">
        <v>0</v>
      </c>
      <c r="G3637" s="12">
        <v>0</v>
      </c>
      <c r="H3637" s="2">
        <f>INDEX(foe_table!$A$2:$A$78,MATCH(IF(B3637=0,I3636,B3637),foe_table!$B$2:$B$78,0))</f>
        <v>0</v>
      </c>
      <c r="I3637" s="2" t="str">
        <f t="shared" si="56"/>
        <v>Sport and Recreation</v>
      </c>
    </row>
    <row r="3638" spans="2:9">
      <c r="B3638" s="53"/>
      <c r="C3638" s="11" t="s">
        <v>144</v>
      </c>
      <c r="D3638" s="12">
        <v>0</v>
      </c>
      <c r="E3638" s="12">
        <v>0</v>
      </c>
      <c r="F3638" s="12">
        <v>0</v>
      </c>
      <c r="G3638" s="12">
        <v>0</v>
      </c>
      <c r="H3638" s="2">
        <f>INDEX(foe_table!$A$2:$A$78,MATCH(IF(B3638=0,I3637,B3638),foe_table!$B$2:$B$78,0))</f>
        <v>0</v>
      </c>
      <c r="I3638" s="2" t="str">
        <f t="shared" si="56"/>
        <v>Sport and Recreation</v>
      </c>
    </row>
    <row r="3639" spans="2:9">
      <c r="B3639" s="53"/>
      <c r="C3639" s="11" t="s">
        <v>145</v>
      </c>
      <c r="D3639" s="12">
        <v>13</v>
      </c>
      <c r="E3639" s="12">
        <v>16</v>
      </c>
      <c r="F3639" s="12">
        <v>3</v>
      </c>
      <c r="G3639" s="12">
        <v>23</v>
      </c>
      <c r="H3639" s="2">
        <f>INDEX(foe_table!$A$2:$A$78,MATCH(IF(B3639=0,I3638,B3639),foe_table!$B$2:$B$78,0))</f>
        <v>0</v>
      </c>
      <c r="I3639" s="2" t="str">
        <f t="shared" si="56"/>
        <v>Sport and Recreation</v>
      </c>
    </row>
    <row r="3640" spans="2:9">
      <c r="B3640" s="53"/>
      <c r="C3640" s="11" t="s">
        <v>146</v>
      </c>
      <c r="D3640" s="12">
        <v>14</v>
      </c>
      <c r="E3640" s="12">
        <v>3</v>
      </c>
      <c r="F3640" s="12">
        <v>19</v>
      </c>
      <c r="G3640" s="12">
        <v>6</v>
      </c>
      <c r="H3640" s="2">
        <f>INDEX(foe_table!$A$2:$A$78,MATCH(IF(B3640=0,I3639,B3640),foe_table!$B$2:$B$78,0))</f>
        <v>0</v>
      </c>
      <c r="I3640" s="2" t="str">
        <f t="shared" si="56"/>
        <v>Sport and Recreation</v>
      </c>
    </row>
    <row r="3641" spans="2:9">
      <c r="B3641" s="53"/>
      <c r="C3641" s="11" t="s">
        <v>147</v>
      </c>
      <c r="D3641" s="12">
        <v>12</v>
      </c>
      <c r="E3641" s="12">
        <v>9</v>
      </c>
      <c r="F3641" s="12">
        <v>13</v>
      </c>
      <c r="G3641" s="12">
        <v>9</v>
      </c>
      <c r="H3641" s="2">
        <f>INDEX(foe_table!$A$2:$A$78,MATCH(IF(B3641=0,I3640,B3641),foe_table!$B$2:$B$78,0))</f>
        <v>0</v>
      </c>
      <c r="I3641" s="2" t="str">
        <f t="shared" si="56"/>
        <v>Sport and Recreation</v>
      </c>
    </row>
    <row r="3642" spans="2:9">
      <c r="B3642" s="53"/>
      <c r="C3642" s="11" t="s">
        <v>148</v>
      </c>
      <c r="D3642" s="12">
        <v>0</v>
      </c>
      <c r="E3642" s="12">
        <v>4</v>
      </c>
      <c r="F3642" s="12">
        <v>6</v>
      </c>
      <c r="G3642" s="12">
        <v>3</v>
      </c>
      <c r="H3642" s="2">
        <f>INDEX(foe_table!$A$2:$A$78,MATCH(IF(B3642=0,I3641,B3642),foe_table!$B$2:$B$78,0))</f>
        <v>0</v>
      </c>
      <c r="I3642" s="2" t="str">
        <f t="shared" si="56"/>
        <v>Sport and Recreation</v>
      </c>
    </row>
    <row r="3643" spans="2:9">
      <c r="B3643" s="53"/>
      <c r="C3643" s="11" t="s">
        <v>149</v>
      </c>
      <c r="D3643" s="12">
        <v>0</v>
      </c>
      <c r="E3643" s="12">
        <v>0</v>
      </c>
      <c r="F3643" s="12">
        <v>0</v>
      </c>
      <c r="G3643" s="12">
        <v>0</v>
      </c>
      <c r="H3643" s="2">
        <f>INDEX(foe_table!$A$2:$A$78,MATCH(IF(B3643=0,I3642,B3643),foe_table!$B$2:$B$78,0))</f>
        <v>0</v>
      </c>
      <c r="I3643" s="2" t="str">
        <f t="shared" si="56"/>
        <v>Sport and Recreation</v>
      </c>
    </row>
    <row r="3644" spans="2:9">
      <c r="B3644" s="53"/>
      <c r="C3644" s="11" t="s">
        <v>150</v>
      </c>
      <c r="D3644" s="12">
        <v>5</v>
      </c>
      <c r="E3644" s="12">
        <v>16</v>
      </c>
      <c r="F3644" s="12">
        <v>7</v>
      </c>
      <c r="G3644" s="12">
        <v>11</v>
      </c>
      <c r="H3644" s="2">
        <f>INDEX(foe_table!$A$2:$A$78,MATCH(IF(B3644=0,I3643,B3644),foe_table!$B$2:$B$78,0))</f>
        <v>0</v>
      </c>
      <c r="I3644" s="2" t="str">
        <f t="shared" si="56"/>
        <v>Sport and Recreation</v>
      </c>
    </row>
    <row r="3645" spans="2:9">
      <c r="B3645" s="53"/>
      <c r="C3645" s="11" t="s">
        <v>4</v>
      </c>
      <c r="D3645" s="12">
        <v>0</v>
      </c>
      <c r="E3645" s="12">
        <v>0</v>
      </c>
      <c r="F3645" s="12">
        <v>0</v>
      </c>
      <c r="G3645" s="12">
        <v>0</v>
      </c>
      <c r="H3645" s="2">
        <f>INDEX(foe_table!$A$2:$A$78,MATCH(IF(B3645=0,I3644,B3645),foe_table!$B$2:$B$78,0))</f>
        <v>0</v>
      </c>
      <c r="I3645" s="2" t="str">
        <f t="shared" si="56"/>
        <v>Sport and Recreation</v>
      </c>
    </row>
    <row r="3646" spans="2:9">
      <c r="B3646" s="53"/>
      <c r="C3646" s="11" t="s">
        <v>151</v>
      </c>
      <c r="D3646" s="12">
        <v>0</v>
      </c>
      <c r="E3646" s="12">
        <v>5</v>
      </c>
      <c r="F3646" s="12">
        <v>0</v>
      </c>
      <c r="G3646" s="12">
        <v>4</v>
      </c>
      <c r="H3646" s="2">
        <f>INDEX(foe_table!$A$2:$A$78,MATCH(IF(B3646=0,I3645,B3646),foe_table!$B$2:$B$78,0))</f>
        <v>0</v>
      </c>
      <c r="I3646" s="2" t="str">
        <f t="shared" si="56"/>
        <v>Sport and Recreation</v>
      </c>
    </row>
    <row r="3647" spans="2:9">
      <c r="B3647" s="53"/>
      <c r="C3647" s="11" t="s">
        <v>152</v>
      </c>
      <c r="D3647" s="12">
        <v>0</v>
      </c>
      <c r="E3647" s="12">
        <v>0</v>
      </c>
      <c r="F3647" s="12">
        <v>0</v>
      </c>
      <c r="G3647" s="12">
        <v>0</v>
      </c>
      <c r="H3647" s="2">
        <f>INDEX(foe_table!$A$2:$A$78,MATCH(IF(B3647=0,I3646,B3647),foe_table!$B$2:$B$78,0))</f>
        <v>0</v>
      </c>
      <c r="I3647" s="2" t="str">
        <f t="shared" si="56"/>
        <v>Sport and Recreation</v>
      </c>
    </row>
    <row r="3648" spans="2:9">
      <c r="B3648" s="53"/>
      <c r="C3648" s="11" t="s">
        <v>153</v>
      </c>
      <c r="D3648" s="12">
        <v>6</v>
      </c>
      <c r="E3648" s="12">
        <v>6</v>
      </c>
      <c r="F3648" s="12">
        <v>0</v>
      </c>
      <c r="G3648" s="12">
        <v>0</v>
      </c>
      <c r="H3648" s="2">
        <f>INDEX(foe_table!$A$2:$A$78,MATCH(IF(B3648=0,I3647,B3648),foe_table!$B$2:$B$78,0))</f>
        <v>0</v>
      </c>
      <c r="I3648" s="2" t="str">
        <f t="shared" si="56"/>
        <v>Sport and Recreation</v>
      </c>
    </row>
    <row r="3649" spans="2:9">
      <c r="B3649" s="53"/>
      <c r="C3649" s="11" t="s">
        <v>154</v>
      </c>
      <c r="D3649" s="12">
        <v>3</v>
      </c>
      <c r="E3649" s="12">
        <v>0</v>
      </c>
      <c r="F3649" s="12">
        <v>0</v>
      </c>
      <c r="G3649" s="12">
        <v>0</v>
      </c>
      <c r="H3649" s="2">
        <f>INDEX(foe_table!$A$2:$A$78,MATCH(IF(B3649=0,I3648,B3649),foe_table!$B$2:$B$78,0))</f>
        <v>0</v>
      </c>
      <c r="I3649" s="2" t="str">
        <f t="shared" si="56"/>
        <v>Sport and Recreation</v>
      </c>
    </row>
    <row r="3650" spans="2:9">
      <c r="B3650" s="53"/>
      <c r="C3650" s="11" t="s">
        <v>5</v>
      </c>
      <c r="D3650" s="12">
        <v>0</v>
      </c>
      <c r="E3650" s="12">
        <v>3</v>
      </c>
      <c r="F3650" s="12">
        <v>0</v>
      </c>
      <c r="G3650" s="12">
        <v>0</v>
      </c>
      <c r="H3650" s="2">
        <f>INDEX(foe_table!$A$2:$A$78,MATCH(IF(B3650=0,I3649,B3650),foe_table!$B$2:$B$78,0))</f>
        <v>0</v>
      </c>
      <c r="I3650" s="2" t="str">
        <f t="shared" si="56"/>
        <v>Sport and Recreation</v>
      </c>
    </row>
    <row r="3651" spans="2:9">
      <c r="B3651" s="53"/>
      <c r="C3651" s="11" t="s">
        <v>155</v>
      </c>
      <c r="D3651" s="12">
        <v>0</v>
      </c>
      <c r="E3651" s="12">
        <v>0</v>
      </c>
      <c r="F3651" s="12">
        <v>0</v>
      </c>
      <c r="G3651" s="12">
        <v>0</v>
      </c>
      <c r="H3651" s="2">
        <f>INDEX(foe_table!$A$2:$A$78,MATCH(IF(B3651=0,I3650,B3651),foe_table!$B$2:$B$78,0))</f>
        <v>0</v>
      </c>
      <c r="I3651" s="2" t="str">
        <f t="shared" si="56"/>
        <v>Sport and Recreation</v>
      </c>
    </row>
    <row r="3652" spans="2:9">
      <c r="B3652" s="53"/>
      <c r="C3652" s="11" t="s">
        <v>156</v>
      </c>
      <c r="D3652" s="12">
        <v>0</v>
      </c>
      <c r="E3652" s="12">
        <v>4</v>
      </c>
      <c r="F3652" s="12">
        <v>0</v>
      </c>
      <c r="G3652" s="12">
        <v>0</v>
      </c>
      <c r="H3652" s="2">
        <f>INDEX(foe_table!$A$2:$A$78,MATCH(IF(B3652=0,I3651,B3652),foe_table!$B$2:$B$78,0))</f>
        <v>0</v>
      </c>
      <c r="I3652" s="2" t="str">
        <f t="shared" si="56"/>
        <v>Sport and Recreation</v>
      </c>
    </row>
    <row r="3653" spans="2:9">
      <c r="B3653" s="53"/>
      <c r="C3653" s="11" t="s">
        <v>6</v>
      </c>
      <c r="D3653" s="12">
        <v>0</v>
      </c>
      <c r="E3653" s="12">
        <v>0</v>
      </c>
      <c r="F3653" s="12">
        <v>0</v>
      </c>
      <c r="G3653" s="12">
        <v>0</v>
      </c>
      <c r="H3653" s="2">
        <f>INDEX(foe_table!$A$2:$A$78,MATCH(IF(B3653=0,I3652,B3653),foe_table!$B$2:$B$78,0))</f>
        <v>0</v>
      </c>
      <c r="I3653" s="2" t="str">
        <f t="shared" si="56"/>
        <v>Sport and Recreation</v>
      </c>
    </row>
    <row r="3654" spans="2:9">
      <c r="B3654" s="53"/>
      <c r="C3654" s="11" t="s">
        <v>7</v>
      </c>
      <c r="D3654" s="12">
        <v>5</v>
      </c>
      <c r="E3654" s="12">
        <v>8</v>
      </c>
      <c r="F3654" s="12">
        <v>10</v>
      </c>
      <c r="G3654" s="12">
        <v>19</v>
      </c>
      <c r="H3654" s="2">
        <f>INDEX(foe_table!$A$2:$A$78,MATCH(IF(B3654=0,I3653,B3654),foe_table!$B$2:$B$78,0))</f>
        <v>0</v>
      </c>
      <c r="I3654" s="2" t="str">
        <f t="shared" si="56"/>
        <v>Sport and Recreation</v>
      </c>
    </row>
    <row r="3655" spans="2:9">
      <c r="B3655" s="53"/>
      <c r="C3655" s="11" t="s">
        <v>157</v>
      </c>
      <c r="D3655" s="12">
        <v>7</v>
      </c>
      <c r="E3655" s="12">
        <v>0</v>
      </c>
      <c r="F3655" s="12">
        <v>6</v>
      </c>
      <c r="G3655" s="12">
        <v>10</v>
      </c>
      <c r="H3655" s="2">
        <f>INDEX(foe_table!$A$2:$A$78,MATCH(IF(B3655=0,I3654,B3655),foe_table!$B$2:$B$78,0))</f>
        <v>0</v>
      </c>
      <c r="I3655" s="2" t="str">
        <f t="shared" si="56"/>
        <v>Sport and Recreation</v>
      </c>
    </row>
    <row r="3656" spans="2:9">
      <c r="B3656" s="53"/>
      <c r="C3656" s="11" t="s">
        <v>8</v>
      </c>
      <c r="D3656" s="12">
        <v>10</v>
      </c>
      <c r="E3656" s="12">
        <v>0</v>
      </c>
      <c r="F3656" s="12">
        <v>3</v>
      </c>
      <c r="G3656" s="12">
        <v>0</v>
      </c>
      <c r="H3656" s="2">
        <f>INDEX(foe_table!$A$2:$A$78,MATCH(IF(B3656=0,I3655,B3656),foe_table!$B$2:$B$78,0))</f>
        <v>0</v>
      </c>
      <c r="I3656" s="2" t="str">
        <f t="shared" si="56"/>
        <v>Sport and Recreation</v>
      </c>
    </row>
    <row r="3657" spans="2:9">
      <c r="B3657" s="53"/>
      <c r="C3657" s="11" t="s">
        <v>158</v>
      </c>
      <c r="D3657" s="12">
        <v>11</v>
      </c>
      <c r="E3657" s="12">
        <v>10</v>
      </c>
      <c r="F3657" s="12">
        <v>3</v>
      </c>
      <c r="G3657" s="12">
        <v>4</v>
      </c>
      <c r="H3657" s="2">
        <f>INDEX(foe_table!$A$2:$A$78,MATCH(IF(B3657=0,I3656,B3657),foe_table!$B$2:$B$78,0))</f>
        <v>0</v>
      </c>
      <c r="I3657" s="2" t="str">
        <f t="shared" si="56"/>
        <v>Sport and Recreation</v>
      </c>
    </row>
    <row r="3658" spans="2:9">
      <c r="B3658" s="53"/>
      <c r="C3658" s="11" t="s">
        <v>159</v>
      </c>
      <c r="D3658" s="12">
        <v>84</v>
      </c>
      <c r="E3658" s="12">
        <v>49</v>
      </c>
      <c r="F3658" s="12">
        <v>28</v>
      </c>
      <c r="G3658" s="12">
        <v>38</v>
      </c>
      <c r="H3658" s="2">
        <f>INDEX(foe_table!$A$2:$A$78,MATCH(IF(B3658=0,I3657,B3658),foe_table!$B$2:$B$78,0))</f>
        <v>0</v>
      </c>
      <c r="I3658" s="2" t="str">
        <f t="shared" si="56"/>
        <v>Sport and Recreation</v>
      </c>
    </row>
    <row r="3659" spans="2:9">
      <c r="B3659" s="53"/>
      <c r="C3659" s="11" t="s">
        <v>9</v>
      </c>
      <c r="D3659" s="12">
        <v>0</v>
      </c>
      <c r="E3659" s="12">
        <v>0</v>
      </c>
      <c r="F3659" s="12">
        <v>0</v>
      </c>
      <c r="G3659" s="12">
        <v>0</v>
      </c>
      <c r="H3659" s="2">
        <f>INDEX(foe_table!$A$2:$A$78,MATCH(IF(B3659=0,I3658,B3659),foe_table!$B$2:$B$78,0))</f>
        <v>0</v>
      </c>
      <c r="I3659" s="2" t="str">
        <f t="shared" si="56"/>
        <v>Sport and Recreation</v>
      </c>
    </row>
    <row r="3660" spans="2:9">
      <c r="B3660" s="53"/>
      <c r="C3660" s="11" t="s">
        <v>160</v>
      </c>
      <c r="D3660" s="12">
        <v>4</v>
      </c>
      <c r="E3660" s="12">
        <v>7</v>
      </c>
      <c r="F3660" s="12">
        <v>5</v>
      </c>
      <c r="G3660" s="12">
        <v>18</v>
      </c>
      <c r="H3660" s="2">
        <f>INDEX(foe_table!$A$2:$A$78,MATCH(IF(B3660=0,I3659,B3660),foe_table!$B$2:$B$78,0))</f>
        <v>0</v>
      </c>
      <c r="I3660" s="2" t="str">
        <f t="shared" si="56"/>
        <v>Sport and Recreation</v>
      </c>
    </row>
    <row r="3661" spans="2:9">
      <c r="B3661" s="53"/>
      <c r="C3661" s="11" t="s">
        <v>10</v>
      </c>
      <c r="D3661" s="12">
        <v>0</v>
      </c>
      <c r="E3661" s="12">
        <v>0</v>
      </c>
      <c r="F3661" s="12">
        <v>3</v>
      </c>
      <c r="G3661" s="12">
        <v>6</v>
      </c>
      <c r="H3661" s="2">
        <f>INDEX(foe_table!$A$2:$A$78,MATCH(IF(B3661=0,I3660,B3661),foe_table!$B$2:$B$78,0))</f>
        <v>0</v>
      </c>
      <c r="I3661" s="2" t="str">
        <f t="shared" si="56"/>
        <v>Sport and Recreation</v>
      </c>
    </row>
    <row r="3662" spans="2:9">
      <c r="B3662" s="53"/>
      <c r="C3662" s="11" t="s">
        <v>161</v>
      </c>
      <c r="D3662" s="12">
        <v>4</v>
      </c>
      <c r="E3662" s="12">
        <v>4</v>
      </c>
      <c r="F3662" s="12">
        <v>9</v>
      </c>
      <c r="G3662" s="12">
        <v>10</v>
      </c>
      <c r="H3662" s="2">
        <f>INDEX(foe_table!$A$2:$A$78,MATCH(IF(B3662=0,I3661,B3662),foe_table!$B$2:$B$78,0))</f>
        <v>0</v>
      </c>
      <c r="I3662" s="2" t="str">
        <f t="shared" si="56"/>
        <v>Sport and Recreation</v>
      </c>
    </row>
    <row r="3663" spans="2:9">
      <c r="B3663" s="53"/>
      <c r="C3663" s="11" t="s">
        <v>162</v>
      </c>
      <c r="D3663" s="12">
        <v>0</v>
      </c>
      <c r="E3663" s="12">
        <v>4</v>
      </c>
      <c r="F3663" s="12">
        <v>7</v>
      </c>
      <c r="G3663" s="12">
        <v>7</v>
      </c>
      <c r="H3663" s="2">
        <f>INDEX(foe_table!$A$2:$A$78,MATCH(IF(B3663=0,I3662,B3663),foe_table!$B$2:$B$78,0))</f>
        <v>0</v>
      </c>
      <c r="I3663" s="2" t="str">
        <f t="shared" si="56"/>
        <v>Sport and Recreation</v>
      </c>
    </row>
    <row r="3664" spans="2:9">
      <c r="B3664" s="53"/>
      <c r="C3664" s="11" t="s">
        <v>163</v>
      </c>
      <c r="D3664" s="12">
        <v>7</v>
      </c>
      <c r="E3664" s="12">
        <v>3</v>
      </c>
      <c r="F3664" s="12">
        <v>3</v>
      </c>
      <c r="G3664" s="12">
        <v>5</v>
      </c>
      <c r="H3664" s="2">
        <f>INDEX(foe_table!$A$2:$A$78,MATCH(IF(B3664=0,I3663,B3664),foe_table!$B$2:$B$78,0))</f>
        <v>0</v>
      </c>
      <c r="I3664" s="2" t="str">
        <f t="shared" si="56"/>
        <v>Sport and Recreation</v>
      </c>
    </row>
    <row r="3665" spans="2:9">
      <c r="B3665" s="53"/>
      <c r="C3665" s="11" t="s">
        <v>11</v>
      </c>
      <c r="D3665" s="12">
        <v>0</v>
      </c>
      <c r="E3665" s="12">
        <v>0</v>
      </c>
      <c r="F3665" s="12">
        <v>0</v>
      </c>
      <c r="G3665" s="12">
        <v>0</v>
      </c>
      <c r="H3665" s="2">
        <f>INDEX(foe_table!$A$2:$A$78,MATCH(IF(B3665=0,I3664,B3665),foe_table!$B$2:$B$78,0))</f>
        <v>0</v>
      </c>
      <c r="I3665" s="2" t="str">
        <f t="shared" si="56"/>
        <v>Sport and Recreation</v>
      </c>
    </row>
    <row r="3666" spans="2:9">
      <c r="B3666" s="53"/>
      <c r="C3666" s="11" t="s">
        <v>164</v>
      </c>
      <c r="D3666" s="12">
        <v>8</v>
      </c>
      <c r="E3666" s="12">
        <v>3</v>
      </c>
      <c r="F3666" s="12">
        <v>5</v>
      </c>
      <c r="G3666" s="12">
        <v>10</v>
      </c>
      <c r="H3666" s="2">
        <f>INDEX(foe_table!$A$2:$A$78,MATCH(IF(B3666=0,I3665,B3666),foe_table!$B$2:$B$78,0))</f>
        <v>0</v>
      </c>
      <c r="I3666" s="2" t="str">
        <f t="shared" ref="I3666:I3729" si="57">IF(B3666=0,I3665,B3666)</f>
        <v>Sport and Recreation</v>
      </c>
    </row>
    <row r="3667" spans="2:9">
      <c r="B3667" s="53"/>
      <c r="C3667" s="11" t="s">
        <v>12</v>
      </c>
      <c r="D3667" s="12">
        <v>0</v>
      </c>
      <c r="E3667" s="12">
        <v>0</v>
      </c>
      <c r="F3667" s="12">
        <v>0</v>
      </c>
      <c r="G3667" s="12">
        <v>0</v>
      </c>
      <c r="H3667" s="2">
        <f>INDEX(foe_table!$A$2:$A$78,MATCH(IF(B3667=0,I3666,B3667),foe_table!$B$2:$B$78,0))</f>
        <v>0</v>
      </c>
      <c r="I3667" s="2" t="str">
        <f t="shared" si="57"/>
        <v>Sport and Recreation</v>
      </c>
    </row>
    <row r="3668" spans="2:9">
      <c r="B3668" s="53"/>
      <c r="C3668" s="11" t="s">
        <v>165</v>
      </c>
      <c r="D3668" s="12">
        <v>9</v>
      </c>
      <c r="E3668" s="12">
        <v>9</v>
      </c>
      <c r="F3668" s="12">
        <v>0</v>
      </c>
      <c r="G3668" s="12">
        <v>5</v>
      </c>
      <c r="H3668" s="2">
        <f>INDEX(foe_table!$A$2:$A$78,MATCH(IF(B3668=0,I3667,B3668),foe_table!$B$2:$B$78,0))</f>
        <v>0</v>
      </c>
      <c r="I3668" s="2" t="str">
        <f t="shared" si="57"/>
        <v>Sport and Recreation</v>
      </c>
    </row>
    <row r="3669" spans="2:9">
      <c r="B3669" s="53"/>
      <c r="C3669" s="11" t="s">
        <v>13</v>
      </c>
      <c r="D3669" s="12">
        <v>19</v>
      </c>
      <c r="E3669" s="12">
        <v>15</v>
      </c>
      <c r="F3669" s="12">
        <v>8</v>
      </c>
      <c r="G3669" s="12">
        <v>0</v>
      </c>
      <c r="H3669" s="2">
        <f>INDEX(foe_table!$A$2:$A$78,MATCH(IF(B3669=0,I3668,B3669),foe_table!$B$2:$B$78,0))</f>
        <v>0</v>
      </c>
      <c r="I3669" s="2" t="str">
        <f t="shared" si="57"/>
        <v>Sport and Recreation</v>
      </c>
    </row>
    <row r="3670" spans="2:9">
      <c r="B3670" s="53"/>
      <c r="C3670" s="11" t="s">
        <v>166</v>
      </c>
      <c r="D3670" s="12">
        <v>0</v>
      </c>
      <c r="E3670" s="12">
        <v>4</v>
      </c>
      <c r="F3670" s="12">
        <v>0</v>
      </c>
      <c r="G3670" s="12">
        <v>0</v>
      </c>
      <c r="H3670" s="2">
        <f>INDEX(foe_table!$A$2:$A$78,MATCH(IF(B3670=0,I3669,B3670),foe_table!$B$2:$B$78,0))</f>
        <v>0</v>
      </c>
      <c r="I3670" s="2" t="str">
        <f t="shared" si="57"/>
        <v>Sport and Recreation</v>
      </c>
    </row>
    <row r="3671" spans="2:9">
      <c r="B3671" s="53"/>
      <c r="C3671" s="11" t="s">
        <v>14</v>
      </c>
      <c r="D3671" s="12">
        <v>0</v>
      </c>
      <c r="E3671" s="12">
        <v>0</v>
      </c>
      <c r="F3671" s="12">
        <v>0</v>
      </c>
      <c r="G3671" s="12">
        <v>0</v>
      </c>
      <c r="H3671" s="2">
        <f>INDEX(foe_table!$A$2:$A$78,MATCH(IF(B3671=0,I3670,B3671),foe_table!$B$2:$B$78,0))</f>
        <v>0</v>
      </c>
      <c r="I3671" s="2" t="str">
        <f t="shared" si="57"/>
        <v>Sport and Recreation</v>
      </c>
    </row>
    <row r="3672" spans="2:9">
      <c r="B3672" s="53"/>
      <c r="C3672" s="11" t="s">
        <v>167</v>
      </c>
      <c r="D3672" s="12">
        <v>0</v>
      </c>
      <c r="E3672" s="12">
        <v>3</v>
      </c>
      <c r="F3672" s="12">
        <v>0</v>
      </c>
      <c r="G3672" s="12">
        <v>0</v>
      </c>
      <c r="H3672" s="2">
        <f>INDEX(foe_table!$A$2:$A$78,MATCH(IF(B3672=0,I3671,B3672),foe_table!$B$2:$B$78,0))</f>
        <v>0</v>
      </c>
      <c r="I3672" s="2" t="str">
        <f t="shared" si="57"/>
        <v>Sport and Recreation</v>
      </c>
    </row>
    <row r="3673" spans="2:9">
      <c r="B3673" s="53"/>
      <c r="C3673" s="11" t="s">
        <v>15</v>
      </c>
      <c r="D3673" s="12">
        <v>0</v>
      </c>
      <c r="E3673" s="12">
        <v>0</v>
      </c>
      <c r="F3673" s="12">
        <v>0</v>
      </c>
      <c r="G3673" s="12">
        <v>0</v>
      </c>
      <c r="H3673" s="2">
        <f>INDEX(foe_table!$A$2:$A$78,MATCH(IF(B3673=0,I3672,B3673),foe_table!$B$2:$B$78,0))</f>
        <v>0</v>
      </c>
      <c r="I3673" s="2" t="str">
        <f t="shared" si="57"/>
        <v>Sport and Recreation</v>
      </c>
    </row>
    <row r="3674" spans="2:9">
      <c r="B3674" s="53"/>
      <c r="C3674" s="11" t="s">
        <v>168</v>
      </c>
      <c r="D3674" s="12">
        <v>0</v>
      </c>
      <c r="E3674" s="12">
        <v>3</v>
      </c>
      <c r="F3674" s="12">
        <v>0</v>
      </c>
      <c r="G3674" s="12">
        <v>0</v>
      </c>
      <c r="H3674" s="2">
        <f>INDEX(foe_table!$A$2:$A$78,MATCH(IF(B3674=0,I3673,B3674),foe_table!$B$2:$B$78,0))</f>
        <v>0</v>
      </c>
      <c r="I3674" s="2" t="str">
        <f t="shared" si="57"/>
        <v>Sport and Recreation</v>
      </c>
    </row>
    <row r="3675" spans="2:9">
      <c r="B3675" s="53"/>
      <c r="C3675" s="11" t="s">
        <v>16</v>
      </c>
      <c r="D3675" s="12">
        <v>8</v>
      </c>
      <c r="E3675" s="12">
        <v>0</v>
      </c>
      <c r="F3675" s="12">
        <v>0</v>
      </c>
      <c r="G3675" s="12">
        <v>0</v>
      </c>
      <c r="H3675" s="2">
        <f>INDEX(foe_table!$A$2:$A$78,MATCH(IF(B3675=0,I3674,B3675),foe_table!$B$2:$B$78,0))</f>
        <v>0</v>
      </c>
      <c r="I3675" s="2" t="str">
        <f t="shared" si="57"/>
        <v>Sport and Recreation</v>
      </c>
    </row>
    <row r="3676" spans="2:9">
      <c r="B3676" s="53"/>
      <c r="C3676" s="11" t="s">
        <v>17</v>
      </c>
      <c r="D3676" s="12">
        <v>0</v>
      </c>
      <c r="E3676" s="12">
        <v>0</v>
      </c>
      <c r="F3676" s="12">
        <v>0</v>
      </c>
      <c r="G3676" s="12">
        <v>0</v>
      </c>
      <c r="H3676" s="2">
        <f>INDEX(foe_table!$A$2:$A$78,MATCH(IF(B3676=0,I3675,B3676),foe_table!$B$2:$B$78,0))</f>
        <v>0</v>
      </c>
      <c r="I3676" s="2" t="str">
        <f t="shared" si="57"/>
        <v>Sport and Recreation</v>
      </c>
    </row>
    <row r="3677" spans="2:9">
      <c r="B3677" s="53"/>
      <c r="C3677" s="11" t="s">
        <v>18</v>
      </c>
      <c r="D3677" s="12">
        <v>0</v>
      </c>
      <c r="E3677" s="12">
        <v>0</v>
      </c>
      <c r="F3677" s="12">
        <v>0</v>
      </c>
      <c r="G3677" s="12">
        <v>0</v>
      </c>
      <c r="H3677" s="2">
        <f>INDEX(foe_table!$A$2:$A$78,MATCH(IF(B3677=0,I3676,B3677),foe_table!$B$2:$B$78,0))</f>
        <v>0</v>
      </c>
      <c r="I3677" s="2" t="str">
        <f t="shared" si="57"/>
        <v>Sport and Recreation</v>
      </c>
    </row>
    <row r="3678" spans="2:9">
      <c r="B3678" s="53"/>
      <c r="C3678" s="11" t="s">
        <v>19</v>
      </c>
      <c r="D3678" s="12">
        <v>0</v>
      </c>
      <c r="E3678" s="12">
        <v>3</v>
      </c>
      <c r="F3678" s="12">
        <v>0</v>
      </c>
      <c r="G3678" s="12">
        <v>0</v>
      </c>
      <c r="H3678" s="2">
        <f>INDEX(foe_table!$A$2:$A$78,MATCH(IF(B3678=0,I3677,B3678),foe_table!$B$2:$B$78,0))</f>
        <v>0</v>
      </c>
      <c r="I3678" s="2" t="str">
        <f t="shared" si="57"/>
        <v>Sport and Recreation</v>
      </c>
    </row>
    <row r="3679" spans="2:9">
      <c r="B3679" s="53"/>
      <c r="C3679" s="11" t="s">
        <v>169</v>
      </c>
      <c r="D3679" s="12">
        <v>4</v>
      </c>
      <c r="E3679" s="12">
        <v>0</v>
      </c>
      <c r="F3679" s="12">
        <v>0</v>
      </c>
      <c r="G3679" s="12">
        <v>0</v>
      </c>
      <c r="H3679" s="2">
        <f>INDEX(foe_table!$A$2:$A$78,MATCH(IF(B3679=0,I3678,B3679),foe_table!$B$2:$B$78,0))</f>
        <v>0</v>
      </c>
      <c r="I3679" s="2" t="str">
        <f t="shared" si="57"/>
        <v>Sport and Recreation</v>
      </c>
    </row>
    <row r="3680" spans="2:9">
      <c r="B3680" s="53"/>
      <c r="C3680" s="11" t="s">
        <v>20</v>
      </c>
      <c r="D3680" s="12">
        <v>0</v>
      </c>
      <c r="E3680" s="12">
        <v>0</v>
      </c>
      <c r="F3680" s="12">
        <v>0</v>
      </c>
      <c r="G3680" s="12">
        <v>4</v>
      </c>
      <c r="H3680" s="2">
        <f>INDEX(foe_table!$A$2:$A$78,MATCH(IF(B3680=0,I3679,B3680),foe_table!$B$2:$B$78,0))</f>
        <v>0</v>
      </c>
      <c r="I3680" s="2" t="str">
        <f t="shared" si="57"/>
        <v>Sport and Recreation</v>
      </c>
    </row>
    <row r="3681" spans="2:9">
      <c r="B3681" s="53"/>
      <c r="C3681" s="11" t="s">
        <v>21</v>
      </c>
      <c r="D3681" s="12">
        <v>0</v>
      </c>
      <c r="E3681" s="12">
        <v>0</v>
      </c>
      <c r="F3681" s="12">
        <v>0</v>
      </c>
      <c r="G3681" s="12">
        <v>0</v>
      </c>
      <c r="H3681" s="2">
        <f>INDEX(foe_table!$A$2:$A$78,MATCH(IF(B3681=0,I3680,B3681),foe_table!$B$2:$B$78,0))</f>
        <v>0</v>
      </c>
      <c r="I3681" s="2" t="str">
        <f t="shared" si="57"/>
        <v>Sport and Recreation</v>
      </c>
    </row>
    <row r="3682" spans="2:9">
      <c r="B3682" s="53"/>
      <c r="C3682" s="11" t="s">
        <v>170</v>
      </c>
      <c r="D3682" s="12">
        <v>0</v>
      </c>
      <c r="E3682" s="12">
        <v>0</v>
      </c>
      <c r="F3682" s="12">
        <v>0</v>
      </c>
      <c r="G3682" s="12">
        <v>0</v>
      </c>
      <c r="H3682" s="2">
        <f>INDEX(foe_table!$A$2:$A$78,MATCH(IF(B3682=0,I3681,B3682),foe_table!$B$2:$B$78,0))</f>
        <v>0</v>
      </c>
      <c r="I3682" s="2" t="str">
        <f t="shared" si="57"/>
        <v>Sport and Recreation</v>
      </c>
    </row>
    <row r="3683" spans="2:9">
      <c r="B3683" s="53"/>
      <c r="C3683" s="11" t="s">
        <v>22</v>
      </c>
      <c r="D3683" s="12">
        <v>3</v>
      </c>
      <c r="E3683" s="12">
        <v>3</v>
      </c>
      <c r="F3683" s="12">
        <v>0</v>
      </c>
      <c r="G3683" s="12">
        <v>3</v>
      </c>
      <c r="H3683" s="2">
        <f>INDEX(foe_table!$A$2:$A$78,MATCH(IF(B3683=0,I3682,B3683),foe_table!$B$2:$B$78,0))</f>
        <v>0</v>
      </c>
      <c r="I3683" s="2" t="str">
        <f t="shared" si="57"/>
        <v>Sport and Recreation</v>
      </c>
    </row>
    <row r="3684" spans="2:9">
      <c r="B3684" s="53"/>
      <c r="C3684" s="11" t="s">
        <v>23</v>
      </c>
      <c r="D3684" s="12">
        <v>0</v>
      </c>
      <c r="E3684" s="12">
        <v>3</v>
      </c>
      <c r="F3684" s="12">
        <v>0</v>
      </c>
      <c r="G3684" s="12">
        <v>0</v>
      </c>
      <c r="H3684" s="2">
        <f>INDEX(foe_table!$A$2:$A$78,MATCH(IF(B3684=0,I3683,B3684),foe_table!$B$2:$B$78,0))</f>
        <v>0</v>
      </c>
      <c r="I3684" s="2" t="str">
        <f t="shared" si="57"/>
        <v>Sport and Recreation</v>
      </c>
    </row>
    <row r="3685" spans="2:9">
      <c r="B3685" s="53"/>
      <c r="C3685" s="11" t="s">
        <v>24</v>
      </c>
      <c r="D3685" s="12">
        <v>20</v>
      </c>
      <c r="E3685" s="12">
        <v>13</v>
      </c>
      <c r="F3685" s="12">
        <v>19</v>
      </c>
      <c r="G3685" s="12">
        <v>54</v>
      </c>
      <c r="H3685" s="2">
        <f>INDEX(foe_table!$A$2:$A$78,MATCH(IF(B3685=0,I3684,B3685),foe_table!$B$2:$B$78,0))</f>
        <v>0</v>
      </c>
      <c r="I3685" s="2" t="str">
        <f t="shared" si="57"/>
        <v>Sport and Recreation</v>
      </c>
    </row>
    <row r="3686" spans="2:9">
      <c r="B3686" s="52" t="s">
        <v>109</v>
      </c>
      <c r="C3686" s="11" t="s">
        <v>0</v>
      </c>
      <c r="D3686" s="12">
        <v>3</v>
      </c>
      <c r="E3686" s="12">
        <v>6</v>
      </c>
      <c r="F3686" s="12">
        <v>0</v>
      </c>
      <c r="G3686" s="12">
        <v>0</v>
      </c>
      <c r="H3686" s="2">
        <f>INDEX(foe_table!$A$2:$A$78,MATCH(IF(B3686=0,I3685,B3686),foe_table!$B$2:$B$78,0))</f>
        <v>0</v>
      </c>
      <c r="I3686" s="2" t="str">
        <f t="shared" si="57"/>
        <v>Other Society and Culture</v>
      </c>
    </row>
    <row r="3687" spans="2:9">
      <c r="B3687" s="53"/>
      <c r="C3687" s="11" t="s">
        <v>1</v>
      </c>
      <c r="D3687" s="12">
        <v>3</v>
      </c>
      <c r="E3687" s="12">
        <v>0</v>
      </c>
      <c r="F3687" s="12">
        <v>4</v>
      </c>
      <c r="G3687" s="12">
        <v>0</v>
      </c>
      <c r="H3687" s="2">
        <f>INDEX(foe_table!$A$2:$A$78,MATCH(IF(B3687=0,I3686,B3687),foe_table!$B$2:$B$78,0))</f>
        <v>0</v>
      </c>
      <c r="I3687" s="2" t="str">
        <f t="shared" si="57"/>
        <v>Other Society and Culture</v>
      </c>
    </row>
    <row r="3688" spans="2:9">
      <c r="B3688" s="53"/>
      <c r="C3688" s="11" t="s">
        <v>2</v>
      </c>
      <c r="D3688" s="12">
        <v>0</v>
      </c>
      <c r="E3688" s="12">
        <v>0</v>
      </c>
      <c r="F3688" s="12">
        <v>3</v>
      </c>
      <c r="G3688" s="12">
        <v>0</v>
      </c>
      <c r="H3688" s="2">
        <f>INDEX(foe_table!$A$2:$A$78,MATCH(IF(B3688=0,I3687,B3688),foe_table!$B$2:$B$78,0))</f>
        <v>0</v>
      </c>
      <c r="I3688" s="2" t="str">
        <f t="shared" si="57"/>
        <v>Other Society and Culture</v>
      </c>
    </row>
    <row r="3689" spans="2:9">
      <c r="B3689" s="53"/>
      <c r="C3689" s="11" t="s">
        <v>142</v>
      </c>
      <c r="D3689" s="12">
        <v>14</v>
      </c>
      <c r="E3689" s="12">
        <v>23</v>
      </c>
      <c r="F3689" s="12">
        <v>28</v>
      </c>
      <c r="G3689" s="12">
        <v>52</v>
      </c>
      <c r="H3689" s="2">
        <f>INDEX(foe_table!$A$2:$A$78,MATCH(IF(B3689=0,I3688,B3689),foe_table!$B$2:$B$78,0))</f>
        <v>0</v>
      </c>
      <c r="I3689" s="2" t="str">
        <f t="shared" si="57"/>
        <v>Other Society and Culture</v>
      </c>
    </row>
    <row r="3690" spans="2:9">
      <c r="B3690" s="53"/>
      <c r="C3690" s="11" t="s">
        <v>143</v>
      </c>
      <c r="D3690" s="12">
        <v>18</v>
      </c>
      <c r="E3690" s="12">
        <v>16</v>
      </c>
      <c r="F3690" s="12">
        <v>39</v>
      </c>
      <c r="G3690" s="12">
        <v>22</v>
      </c>
      <c r="H3690" s="2">
        <f>INDEX(foe_table!$A$2:$A$78,MATCH(IF(B3690=0,I3689,B3690),foe_table!$B$2:$B$78,0))</f>
        <v>0</v>
      </c>
      <c r="I3690" s="2" t="str">
        <f t="shared" si="57"/>
        <v>Other Society and Culture</v>
      </c>
    </row>
    <row r="3691" spans="2:9">
      <c r="B3691" s="53"/>
      <c r="C3691" s="11" t="s">
        <v>3</v>
      </c>
      <c r="D3691" s="12">
        <v>11</v>
      </c>
      <c r="E3691" s="12">
        <v>10</v>
      </c>
      <c r="F3691" s="12">
        <v>18</v>
      </c>
      <c r="G3691" s="12">
        <v>12</v>
      </c>
      <c r="H3691" s="2">
        <f>INDEX(foe_table!$A$2:$A$78,MATCH(IF(B3691=0,I3690,B3691),foe_table!$B$2:$B$78,0))</f>
        <v>0</v>
      </c>
      <c r="I3691" s="2" t="str">
        <f t="shared" si="57"/>
        <v>Other Society and Culture</v>
      </c>
    </row>
    <row r="3692" spans="2:9">
      <c r="B3692" s="53"/>
      <c r="C3692" s="11" t="s">
        <v>144</v>
      </c>
      <c r="D3692" s="12">
        <v>0</v>
      </c>
      <c r="E3692" s="12">
        <v>0</v>
      </c>
      <c r="F3692" s="12">
        <v>0</v>
      </c>
      <c r="G3692" s="12">
        <v>6</v>
      </c>
      <c r="H3692" s="2">
        <f>INDEX(foe_table!$A$2:$A$78,MATCH(IF(B3692=0,I3691,B3692),foe_table!$B$2:$B$78,0))</f>
        <v>0</v>
      </c>
      <c r="I3692" s="2" t="str">
        <f t="shared" si="57"/>
        <v>Other Society and Culture</v>
      </c>
    </row>
    <row r="3693" spans="2:9">
      <c r="B3693" s="53"/>
      <c r="C3693" s="11" t="s">
        <v>145</v>
      </c>
      <c r="D3693" s="12">
        <v>22</v>
      </c>
      <c r="E3693" s="12">
        <v>41</v>
      </c>
      <c r="F3693" s="12">
        <v>83</v>
      </c>
      <c r="G3693" s="12">
        <v>75</v>
      </c>
      <c r="H3693" s="2">
        <f>INDEX(foe_table!$A$2:$A$78,MATCH(IF(B3693=0,I3692,B3693),foe_table!$B$2:$B$78,0))</f>
        <v>0</v>
      </c>
      <c r="I3693" s="2" t="str">
        <f t="shared" si="57"/>
        <v>Other Society and Culture</v>
      </c>
    </row>
    <row r="3694" spans="2:9">
      <c r="B3694" s="53"/>
      <c r="C3694" s="11" t="s">
        <v>146</v>
      </c>
      <c r="D3694" s="12">
        <v>6</v>
      </c>
      <c r="E3694" s="12">
        <v>8</v>
      </c>
      <c r="F3694" s="12">
        <v>10</v>
      </c>
      <c r="G3694" s="12">
        <v>6</v>
      </c>
      <c r="H3694" s="2">
        <f>INDEX(foe_table!$A$2:$A$78,MATCH(IF(B3694=0,I3693,B3694),foe_table!$B$2:$B$78,0))</f>
        <v>0</v>
      </c>
      <c r="I3694" s="2" t="str">
        <f t="shared" si="57"/>
        <v>Other Society and Culture</v>
      </c>
    </row>
    <row r="3695" spans="2:9">
      <c r="B3695" s="53"/>
      <c r="C3695" s="11" t="s">
        <v>147</v>
      </c>
      <c r="D3695" s="12">
        <v>6</v>
      </c>
      <c r="E3695" s="12">
        <v>0</v>
      </c>
      <c r="F3695" s="12">
        <v>18</v>
      </c>
      <c r="G3695" s="12">
        <v>19</v>
      </c>
      <c r="H3695" s="2">
        <f>INDEX(foe_table!$A$2:$A$78,MATCH(IF(B3695=0,I3694,B3695),foe_table!$B$2:$B$78,0))</f>
        <v>0</v>
      </c>
      <c r="I3695" s="2" t="str">
        <f t="shared" si="57"/>
        <v>Other Society and Culture</v>
      </c>
    </row>
    <row r="3696" spans="2:9">
      <c r="B3696" s="53"/>
      <c r="C3696" s="11" t="s">
        <v>148</v>
      </c>
      <c r="D3696" s="12">
        <v>0</v>
      </c>
      <c r="E3696" s="12">
        <v>3</v>
      </c>
      <c r="F3696" s="12">
        <v>8</v>
      </c>
      <c r="G3696" s="12">
        <v>4</v>
      </c>
      <c r="H3696" s="2">
        <f>INDEX(foe_table!$A$2:$A$78,MATCH(IF(B3696=0,I3695,B3696),foe_table!$B$2:$B$78,0))</f>
        <v>0</v>
      </c>
      <c r="I3696" s="2" t="str">
        <f t="shared" si="57"/>
        <v>Other Society and Culture</v>
      </c>
    </row>
    <row r="3697" spans="2:9">
      <c r="B3697" s="53"/>
      <c r="C3697" s="11" t="s">
        <v>149</v>
      </c>
      <c r="D3697" s="12">
        <v>13</v>
      </c>
      <c r="E3697" s="12">
        <v>5</v>
      </c>
      <c r="F3697" s="12">
        <v>5</v>
      </c>
      <c r="G3697" s="12">
        <v>8</v>
      </c>
      <c r="H3697" s="2">
        <f>INDEX(foe_table!$A$2:$A$78,MATCH(IF(B3697=0,I3696,B3697),foe_table!$B$2:$B$78,0))</f>
        <v>0</v>
      </c>
      <c r="I3697" s="2" t="str">
        <f t="shared" si="57"/>
        <v>Other Society and Culture</v>
      </c>
    </row>
    <row r="3698" spans="2:9">
      <c r="B3698" s="53"/>
      <c r="C3698" s="11" t="s">
        <v>150</v>
      </c>
      <c r="D3698" s="12">
        <v>10</v>
      </c>
      <c r="E3698" s="12">
        <v>8</v>
      </c>
      <c r="F3698" s="12">
        <v>34</v>
      </c>
      <c r="G3698" s="12">
        <v>50</v>
      </c>
      <c r="H3698" s="2">
        <f>INDEX(foe_table!$A$2:$A$78,MATCH(IF(B3698=0,I3697,B3698),foe_table!$B$2:$B$78,0))</f>
        <v>0</v>
      </c>
      <c r="I3698" s="2" t="str">
        <f t="shared" si="57"/>
        <v>Other Society and Culture</v>
      </c>
    </row>
    <row r="3699" spans="2:9">
      <c r="B3699" s="53"/>
      <c r="C3699" s="11" t="s">
        <v>4</v>
      </c>
      <c r="D3699" s="12">
        <v>0</v>
      </c>
      <c r="E3699" s="12">
        <v>0</v>
      </c>
      <c r="F3699" s="12">
        <v>0</v>
      </c>
      <c r="G3699" s="12">
        <v>0</v>
      </c>
      <c r="H3699" s="2">
        <f>INDEX(foe_table!$A$2:$A$78,MATCH(IF(B3699=0,I3698,B3699),foe_table!$B$2:$B$78,0))</f>
        <v>0</v>
      </c>
      <c r="I3699" s="2" t="str">
        <f t="shared" si="57"/>
        <v>Other Society and Culture</v>
      </c>
    </row>
    <row r="3700" spans="2:9">
      <c r="B3700" s="53"/>
      <c r="C3700" s="11" t="s">
        <v>151</v>
      </c>
      <c r="D3700" s="12">
        <v>7</v>
      </c>
      <c r="E3700" s="12">
        <v>0</v>
      </c>
      <c r="F3700" s="12">
        <v>9</v>
      </c>
      <c r="G3700" s="12">
        <v>5</v>
      </c>
      <c r="H3700" s="2">
        <f>INDEX(foe_table!$A$2:$A$78,MATCH(IF(B3700=0,I3699,B3700),foe_table!$B$2:$B$78,0))</f>
        <v>0</v>
      </c>
      <c r="I3700" s="2" t="str">
        <f t="shared" si="57"/>
        <v>Other Society and Culture</v>
      </c>
    </row>
    <row r="3701" spans="2:9">
      <c r="B3701" s="53"/>
      <c r="C3701" s="11" t="s">
        <v>152</v>
      </c>
      <c r="D3701" s="12">
        <v>0</v>
      </c>
      <c r="E3701" s="12">
        <v>7</v>
      </c>
      <c r="F3701" s="12">
        <v>0</v>
      </c>
      <c r="G3701" s="12">
        <v>0</v>
      </c>
      <c r="H3701" s="2">
        <f>INDEX(foe_table!$A$2:$A$78,MATCH(IF(B3701=0,I3700,B3701),foe_table!$B$2:$B$78,0))</f>
        <v>0</v>
      </c>
      <c r="I3701" s="2" t="str">
        <f t="shared" si="57"/>
        <v>Other Society and Culture</v>
      </c>
    </row>
    <row r="3702" spans="2:9">
      <c r="B3702" s="53"/>
      <c r="C3702" s="11" t="s">
        <v>153</v>
      </c>
      <c r="D3702" s="12">
        <v>0</v>
      </c>
      <c r="E3702" s="12">
        <v>3</v>
      </c>
      <c r="F3702" s="12">
        <v>0</v>
      </c>
      <c r="G3702" s="12">
        <v>0</v>
      </c>
      <c r="H3702" s="2">
        <f>INDEX(foe_table!$A$2:$A$78,MATCH(IF(B3702=0,I3701,B3702),foe_table!$B$2:$B$78,0))</f>
        <v>0</v>
      </c>
      <c r="I3702" s="2" t="str">
        <f t="shared" si="57"/>
        <v>Other Society and Culture</v>
      </c>
    </row>
    <row r="3703" spans="2:9">
      <c r="B3703" s="53"/>
      <c r="C3703" s="11" t="s">
        <v>154</v>
      </c>
      <c r="D3703" s="12">
        <v>4</v>
      </c>
      <c r="E3703" s="12">
        <v>8</v>
      </c>
      <c r="F3703" s="12">
        <v>0</v>
      </c>
      <c r="G3703" s="12">
        <v>0</v>
      </c>
      <c r="H3703" s="2">
        <f>INDEX(foe_table!$A$2:$A$78,MATCH(IF(B3703=0,I3702,B3703),foe_table!$B$2:$B$78,0))</f>
        <v>0</v>
      </c>
      <c r="I3703" s="2" t="str">
        <f t="shared" si="57"/>
        <v>Other Society and Culture</v>
      </c>
    </row>
    <row r="3704" spans="2:9">
      <c r="B3704" s="53"/>
      <c r="C3704" s="11" t="s">
        <v>5</v>
      </c>
      <c r="D3704" s="12">
        <v>4</v>
      </c>
      <c r="E3704" s="12">
        <v>0</v>
      </c>
      <c r="F3704" s="12">
        <v>0</v>
      </c>
      <c r="G3704" s="12">
        <v>4</v>
      </c>
      <c r="H3704" s="2">
        <f>INDEX(foe_table!$A$2:$A$78,MATCH(IF(B3704=0,I3703,B3704),foe_table!$B$2:$B$78,0))</f>
        <v>0</v>
      </c>
      <c r="I3704" s="2" t="str">
        <f t="shared" si="57"/>
        <v>Other Society and Culture</v>
      </c>
    </row>
    <row r="3705" spans="2:9">
      <c r="B3705" s="53"/>
      <c r="C3705" s="11" t="s">
        <v>155</v>
      </c>
      <c r="D3705" s="12">
        <v>0</v>
      </c>
      <c r="E3705" s="12">
        <v>0</v>
      </c>
      <c r="F3705" s="12">
        <v>0</v>
      </c>
      <c r="G3705" s="12">
        <v>0</v>
      </c>
      <c r="H3705" s="2">
        <f>INDEX(foe_table!$A$2:$A$78,MATCH(IF(B3705=0,I3704,B3705),foe_table!$B$2:$B$78,0))</f>
        <v>0</v>
      </c>
      <c r="I3705" s="2" t="str">
        <f t="shared" si="57"/>
        <v>Other Society and Culture</v>
      </c>
    </row>
    <row r="3706" spans="2:9">
      <c r="B3706" s="53"/>
      <c r="C3706" s="11" t="s">
        <v>156</v>
      </c>
      <c r="D3706" s="12">
        <v>0</v>
      </c>
      <c r="E3706" s="12">
        <v>4</v>
      </c>
      <c r="F3706" s="12">
        <v>6</v>
      </c>
      <c r="G3706" s="12">
        <v>4</v>
      </c>
      <c r="H3706" s="2">
        <f>INDEX(foe_table!$A$2:$A$78,MATCH(IF(B3706=0,I3705,B3706),foe_table!$B$2:$B$78,0))</f>
        <v>0</v>
      </c>
      <c r="I3706" s="2" t="str">
        <f t="shared" si="57"/>
        <v>Other Society and Culture</v>
      </c>
    </row>
    <row r="3707" spans="2:9">
      <c r="B3707" s="53"/>
      <c r="C3707" s="11" t="s">
        <v>6</v>
      </c>
      <c r="D3707" s="12">
        <v>0</v>
      </c>
      <c r="E3707" s="12">
        <v>0</v>
      </c>
      <c r="F3707" s="12">
        <v>0</v>
      </c>
      <c r="G3707" s="12">
        <v>0</v>
      </c>
      <c r="H3707" s="2">
        <f>INDEX(foe_table!$A$2:$A$78,MATCH(IF(B3707=0,I3706,B3707),foe_table!$B$2:$B$78,0))</f>
        <v>0</v>
      </c>
      <c r="I3707" s="2" t="str">
        <f t="shared" si="57"/>
        <v>Other Society and Culture</v>
      </c>
    </row>
    <row r="3708" spans="2:9">
      <c r="B3708" s="53"/>
      <c r="C3708" s="11" t="s">
        <v>7</v>
      </c>
      <c r="D3708" s="12">
        <v>12</v>
      </c>
      <c r="E3708" s="12">
        <v>11</v>
      </c>
      <c r="F3708" s="12">
        <v>84</v>
      </c>
      <c r="G3708" s="12">
        <v>44</v>
      </c>
      <c r="H3708" s="2">
        <f>INDEX(foe_table!$A$2:$A$78,MATCH(IF(B3708=0,I3707,B3708),foe_table!$B$2:$B$78,0))</f>
        <v>0</v>
      </c>
      <c r="I3708" s="2" t="str">
        <f t="shared" si="57"/>
        <v>Other Society and Culture</v>
      </c>
    </row>
    <row r="3709" spans="2:9">
      <c r="B3709" s="53"/>
      <c r="C3709" s="11" t="s">
        <v>157</v>
      </c>
      <c r="D3709" s="12">
        <v>7</v>
      </c>
      <c r="E3709" s="12">
        <v>8</v>
      </c>
      <c r="F3709" s="12">
        <v>25</v>
      </c>
      <c r="G3709" s="12">
        <v>21</v>
      </c>
      <c r="H3709" s="2">
        <f>INDEX(foe_table!$A$2:$A$78,MATCH(IF(B3709=0,I3708,B3709),foe_table!$B$2:$B$78,0))</f>
        <v>0</v>
      </c>
      <c r="I3709" s="2" t="str">
        <f t="shared" si="57"/>
        <v>Other Society and Culture</v>
      </c>
    </row>
    <row r="3710" spans="2:9">
      <c r="B3710" s="53"/>
      <c r="C3710" s="11" t="s">
        <v>8</v>
      </c>
      <c r="D3710" s="12">
        <v>12</v>
      </c>
      <c r="E3710" s="12">
        <v>10</v>
      </c>
      <c r="F3710" s="12">
        <v>28</v>
      </c>
      <c r="G3710" s="12">
        <v>9</v>
      </c>
      <c r="H3710" s="2">
        <f>INDEX(foe_table!$A$2:$A$78,MATCH(IF(B3710=0,I3709,B3710),foe_table!$B$2:$B$78,0))</f>
        <v>0</v>
      </c>
      <c r="I3710" s="2" t="str">
        <f t="shared" si="57"/>
        <v>Other Society and Culture</v>
      </c>
    </row>
    <row r="3711" spans="2:9">
      <c r="B3711" s="53"/>
      <c r="C3711" s="11" t="s">
        <v>158</v>
      </c>
      <c r="D3711" s="12">
        <v>97</v>
      </c>
      <c r="E3711" s="12">
        <v>86</v>
      </c>
      <c r="F3711" s="12">
        <v>74</v>
      </c>
      <c r="G3711" s="12">
        <v>81</v>
      </c>
      <c r="H3711" s="2">
        <f>INDEX(foe_table!$A$2:$A$78,MATCH(IF(B3711=0,I3710,B3711),foe_table!$B$2:$B$78,0))</f>
        <v>0</v>
      </c>
      <c r="I3711" s="2" t="str">
        <f t="shared" si="57"/>
        <v>Other Society and Culture</v>
      </c>
    </row>
    <row r="3712" spans="2:9">
      <c r="B3712" s="53"/>
      <c r="C3712" s="11" t="s">
        <v>159</v>
      </c>
      <c r="D3712" s="12">
        <v>0</v>
      </c>
      <c r="E3712" s="12">
        <v>9</v>
      </c>
      <c r="F3712" s="12">
        <v>16</v>
      </c>
      <c r="G3712" s="12">
        <v>11</v>
      </c>
      <c r="H3712" s="2">
        <f>INDEX(foe_table!$A$2:$A$78,MATCH(IF(B3712=0,I3711,B3712),foe_table!$B$2:$B$78,0))</f>
        <v>0</v>
      </c>
      <c r="I3712" s="2" t="str">
        <f t="shared" si="57"/>
        <v>Other Society and Culture</v>
      </c>
    </row>
    <row r="3713" spans="2:9">
      <c r="B3713" s="53"/>
      <c r="C3713" s="11" t="s">
        <v>9</v>
      </c>
      <c r="D3713" s="12">
        <v>0</v>
      </c>
      <c r="E3713" s="12">
        <v>0</v>
      </c>
      <c r="F3713" s="12">
        <v>0</v>
      </c>
      <c r="G3713" s="12">
        <v>6</v>
      </c>
      <c r="H3713" s="2">
        <f>INDEX(foe_table!$A$2:$A$78,MATCH(IF(B3713=0,I3712,B3713),foe_table!$B$2:$B$78,0))</f>
        <v>0</v>
      </c>
      <c r="I3713" s="2" t="str">
        <f t="shared" si="57"/>
        <v>Other Society and Culture</v>
      </c>
    </row>
    <row r="3714" spans="2:9">
      <c r="B3714" s="53"/>
      <c r="C3714" s="11" t="s">
        <v>160</v>
      </c>
      <c r="D3714" s="12">
        <v>9</v>
      </c>
      <c r="E3714" s="12">
        <v>6</v>
      </c>
      <c r="F3714" s="12">
        <v>36</v>
      </c>
      <c r="G3714" s="12">
        <v>43</v>
      </c>
      <c r="H3714" s="2">
        <f>INDEX(foe_table!$A$2:$A$78,MATCH(IF(B3714=0,I3713,B3714),foe_table!$B$2:$B$78,0))</f>
        <v>0</v>
      </c>
      <c r="I3714" s="2" t="str">
        <f t="shared" si="57"/>
        <v>Other Society and Culture</v>
      </c>
    </row>
    <row r="3715" spans="2:9">
      <c r="B3715" s="53"/>
      <c r="C3715" s="11" t="s">
        <v>10</v>
      </c>
      <c r="D3715" s="12">
        <v>0</v>
      </c>
      <c r="E3715" s="12">
        <v>0</v>
      </c>
      <c r="F3715" s="12">
        <v>18</v>
      </c>
      <c r="G3715" s="12">
        <v>16</v>
      </c>
      <c r="H3715" s="2">
        <f>INDEX(foe_table!$A$2:$A$78,MATCH(IF(B3715=0,I3714,B3715),foe_table!$B$2:$B$78,0))</f>
        <v>0</v>
      </c>
      <c r="I3715" s="2" t="str">
        <f t="shared" si="57"/>
        <v>Other Society and Culture</v>
      </c>
    </row>
    <row r="3716" spans="2:9">
      <c r="B3716" s="53"/>
      <c r="C3716" s="11" t="s">
        <v>161</v>
      </c>
      <c r="D3716" s="12">
        <v>13</v>
      </c>
      <c r="E3716" s="12">
        <v>7</v>
      </c>
      <c r="F3716" s="12">
        <v>39</v>
      </c>
      <c r="G3716" s="12">
        <v>30</v>
      </c>
      <c r="H3716" s="2">
        <f>INDEX(foe_table!$A$2:$A$78,MATCH(IF(B3716=0,I3715,B3716),foe_table!$B$2:$B$78,0))</f>
        <v>0</v>
      </c>
      <c r="I3716" s="2" t="str">
        <f t="shared" si="57"/>
        <v>Other Society and Culture</v>
      </c>
    </row>
    <row r="3717" spans="2:9">
      <c r="B3717" s="53"/>
      <c r="C3717" s="11" t="s">
        <v>162</v>
      </c>
      <c r="D3717" s="12">
        <v>4</v>
      </c>
      <c r="E3717" s="12">
        <v>4</v>
      </c>
      <c r="F3717" s="12">
        <v>41</v>
      </c>
      <c r="G3717" s="12">
        <v>14</v>
      </c>
      <c r="H3717" s="2">
        <f>INDEX(foe_table!$A$2:$A$78,MATCH(IF(B3717=0,I3716,B3717),foe_table!$B$2:$B$78,0))</f>
        <v>0</v>
      </c>
      <c r="I3717" s="2" t="str">
        <f t="shared" si="57"/>
        <v>Other Society and Culture</v>
      </c>
    </row>
    <row r="3718" spans="2:9">
      <c r="B3718" s="53"/>
      <c r="C3718" s="11" t="s">
        <v>163</v>
      </c>
      <c r="D3718" s="12">
        <v>8</v>
      </c>
      <c r="E3718" s="12">
        <v>3</v>
      </c>
      <c r="F3718" s="12">
        <v>27</v>
      </c>
      <c r="G3718" s="12">
        <v>8</v>
      </c>
      <c r="H3718" s="2">
        <f>INDEX(foe_table!$A$2:$A$78,MATCH(IF(B3718=0,I3717,B3718),foe_table!$B$2:$B$78,0))</f>
        <v>0</v>
      </c>
      <c r="I3718" s="2" t="str">
        <f t="shared" si="57"/>
        <v>Other Society and Culture</v>
      </c>
    </row>
    <row r="3719" spans="2:9">
      <c r="B3719" s="53"/>
      <c r="C3719" s="11" t="s">
        <v>11</v>
      </c>
      <c r="D3719" s="12">
        <v>0</v>
      </c>
      <c r="E3719" s="12">
        <v>0</v>
      </c>
      <c r="F3719" s="12">
        <v>5</v>
      </c>
      <c r="G3719" s="12">
        <v>0</v>
      </c>
      <c r="H3719" s="2">
        <f>INDEX(foe_table!$A$2:$A$78,MATCH(IF(B3719=0,I3718,B3719),foe_table!$B$2:$B$78,0))</f>
        <v>0</v>
      </c>
      <c r="I3719" s="2" t="str">
        <f t="shared" si="57"/>
        <v>Other Society and Culture</v>
      </c>
    </row>
    <row r="3720" spans="2:9">
      <c r="B3720" s="53"/>
      <c r="C3720" s="11" t="s">
        <v>164</v>
      </c>
      <c r="D3720" s="12">
        <v>21</v>
      </c>
      <c r="E3720" s="12">
        <v>15</v>
      </c>
      <c r="F3720" s="12">
        <v>69</v>
      </c>
      <c r="G3720" s="12">
        <v>50</v>
      </c>
      <c r="H3720" s="2">
        <f>INDEX(foe_table!$A$2:$A$78,MATCH(IF(B3720=0,I3719,B3720),foe_table!$B$2:$B$78,0))</f>
        <v>0</v>
      </c>
      <c r="I3720" s="2" t="str">
        <f t="shared" si="57"/>
        <v>Other Society and Culture</v>
      </c>
    </row>
    <row r="3721" spans="2:9">
      <c r="B3721" s="53"/>
      <c r="C3721" s="11" t="s">
        <v>12</v>
      </c>
      <c r="D3721" s="12">
        <v>0</v>
      </c>
      <c r="E3721" s="12">
        <v>0</v>
      </c>
      <c r="F3721" s="12">
        <v>0</v>
      </c>
      <c r="G3721" s="12">
        <v>0</v>
      </c>
      <c r="H3721" s="2">
        <f>INDEX(foe_table!$A$2:$A$78,MATCH(IF(B3721=0,I3720,B3721),foe_table!$B$2:$B$78,0))</f>
        <v>0</v>
      </c>
      <c r="I3721" s="2" t="str">
        <f t="shared" si="57"/>
        <v>Other Society and Culture</v>
      </c>
    </row>
    <row r="3722" spans="2:9">
      <c r="B3722" s="53"/>
      <c r="C3722" s="11" t="s">
        <v>165</v>
      </c>
      <c r="D3722" s="12">
        <v>11</v>
      </c>
      <c r="E3722" s="12">
        <v>10</v>
      </c>
      <c r="F3722" s="12">
        <v>10</v>
      </c>
      <c r="G3722" s="12">
        <v>3</v>
      </c>
      <c r="H3722" s="2">
        <f>INDEX(foe_table!$A$2:$A$78,MATCH(IF(B3722=0,I3721,B3722),foe_table!$B$2:$B$78,0))</f>
        <v>0</v>
      </c>
      <c r="I3722" s="2" t="str">
        <f t="shared" si="57"/>
        <v>Other Society and Culture</v>
      </c>
    </row>
    <row r="3723" spans="2:9">
      <c r="B3723" s="53"/>
      <c r="C3723" s="11" t="s">
        <v>13</v>
      </c>
      <c r="D3723" s="12">
        <v>20</v>
      </c>
      <c r="E3723" s="12">
        <v>5</v>
      </c>
      <c r="F3723" s="12">
        <v>45</v>
      </c>
      <c r="G3723" s="12">
        <v>17</v>
      </c>
      <c r="H3723" s="2">
        <f>INDEX(foe_table!$A$2:$A$78,MATCH(IF(B3723=0,I3722,B3723),foe_table!$B$2:$B$78,0))</f>
        <v>0</v>
      </c>
      <c r="I3723" s="2" t="str">
        <f t="shared" si="57"/>
        <v>Other Society and Culture</v>
      </c>
    </row>
    <row r="3724" spans="2:9">
      <c r="B3724" s="53"/>
      <c r="C3724" s="11" t="s">
        <v>166</v>
      </c>
      <c r="D3724" s="12">
        <v>4</v>
      </c>
      <c r="E3724" s="12">
        <v>0</v>
      </c>
      <c r="F3724" s="12">
        <v>3</v>
      </c>
      <c r="G3724" s="12">
        <v>4</v>
      </c>
      <c r="H3724" s="2">
        <f>INDEX(foe_table!$A$2:$A$78,MATCH(IF(B3724=0,I3723,B3724),foe_table!$B$2:$B$78,0))</f>
        <v>0</v>
      </c>
      <c r="I3724" s="2" t="str">
        <f t="shared" si="57"/>
        <v>Other Society and Culture</v>
      </c>
    </row>
    <row r="3725" spans="2:9">
      <c r="B3725" s="53"/>
      <c r="C3725" s="11" t="s">
        <v>14</v>
      </c>
      <c r="D3725" s="12">
        <v>0</v>
      </c>
      <c r="E3725" s="12">
        <v>0</v>
      </c>
      <c r="F3725" s="12">
        <v>0</v>
      </c>
      <c r="G3725" s="12">
        <v>0</v>
      </c>
      <c r="H3725" s="2">
        <f>INDEX(foe_table!$A$2:$A$78,MATCH(IF(B3725=0,I3724,B3725),foe_table!$B$2:$B$78,0))</f>
        <v>0</v>
      </c>
      <c r="I3725" s="2" t="str">
        <f t="shared" si="57"/>
        <v>Other Society and Culture</v>
      </c>
    </row>
    <row r="3726" spans="2:9">
      <c r="B3726" s="53"/>
      <c r="C3726" s="11" t="s">
        <v>167</v>
      </c>
      <c r="D3726" s="12">
        <v>4</v>
      </c>
      <c r="E3726" s="12">
        <v>0</v>
      </c>
      <c r="F3726" s="12">
        <v>0</v>
      </c>
      <c r="G3726" s="12">
        <v>0</v>
      </c>
      <c r="H3726" s="2">
        <f>INDEX(foe_table!$A$2:$A$78,MATCH(IF(B3726=0,I3725,B3726),foe_table!$B$2:$B$78,0))</f>
        <v>0</v>
      </c>
      <c r="I3726" s="2" t="str">
        <f t="shared" si="57"/>
        <v>Other Society and Culture</v>
      </c>
    </row>
    <row r="3727" spans="2:9">
      <c r="B3727" s="53"/>
      <c r="C3727" s="11" t="s">
        <v>15</v>
      </c>
      <c r="D3727" s="12">
        <v>0</v>
      </c>
      <c r="E3727" s="12">
        <v>0</v>
      </c>
      <c r="F3727" s="12">
        <v>0</v>
      </c>
      <c r="G3727" s="12">
        <v>0</v>
      </c>
      <c r="H3727" s="2">
        <f>INDEX(foe_table!$A$2:$A$78,MATCH(IF(B3727=0,I3726,B3727),foe_table!$B$2:$B$78,0))</f>
        <v>0</v>
      </c>
      <c r="I3727" s="2" t="str">
        <f t="shared" si="57"/>
        <v>Other Society and Culture</v>
      </c>
    </row>
    <row r="3728" spans="2:9">
      <c r="B3728" s="53"/>
      <c r="C3728" s="11" t="s">
        <v>168</v>
      </c>
      <c r="D3728" s="12">
        <v>3</v>
      </c>
      <c r="E3728" s="12">
        <v>0</v>
      </c>
      <c r="F3728" s="12">
        <v>0</v>
      </c>
      <c r="G3728" s="12">
        <v>4</v>
      </c>
      <c r="H3728" s="2">
        <f>INDEX(foe_table!$A$2:$A$78,MATCH(IF(B3728=0,I3727,B3728),foe_table!$B$2:$B$78,0))</f>
        <v>0</v>
      </c>
      <c r="I3728" s="2" t="str">
        <f t="shared" si="57"/>
        <v>Other Society and Culture</v>
      </c>
    </row>
    <row r="3729" spans="2:9">
      <c r="B3729" s="53"/>
      <c r="C3729" s="11" t="s">
        <v>16</v>
      </c>
      <c r="D3729" s="12">
        <v>3</v>
      </c>
      <c r="E3729" s="12">
        <v>0</v>
      </c>
      <c r="F3729" s="12">
        <v>0</v>
      </c>
      <c r="G3729" s="12">
        <v>5</v>
      </c>
      <c r="H3729" s="2">
        <f>INDEX(foe_table!$A$2:$A$78,MATCH(IF(B3729=0,I3728,B3729),foe_table!$B$2:$B$78,0))</f>
        <v>0</v>
      </c>
      <c r="I3729" s="2" t="str">
        <f t="shared" si="57"/>
        <v>Other Society and Culture</v>
      </c>
    </row>
    <row r="3730" spans="2:9">
      <c r="B3730" s="53"/>
      <c r="C3730" s="11" t="s">
        <v>17</v>
      </c>
      <c r="D3730" s="12">
        <v>0</v>
      </c>
      <c r="E3730" s="12">
        <v>0</v>
      </c>
      <c r="F3730" s="12">
        <v>0</v>
      </c>
      <c r="G3730" s="12">
        <v>0</v>
      </c>
      <c r="H3730" s="2">
        <f>INDEX(foe_table!$A$2:$A$78,MATCH(IF(B3730=0,I3729,B3730),foe_table!$B$2:$B$78,0))</f>
        <v>0</v>
      </c>
      <c r="I3730" s="2" t="str">
        <f t="shared" ref="I3730:I3793" si="58">IF(B3730=0,I3729,B3730)</f>
        <v>Other Society and Culture</v>
      </c>
    </row>
    <row r="3731" spans="2:9">
      <c r="B3731" s="53"/>
      <c r="C3731" s="11" t="s">
        <v>18</v>
      </c>
      <c r="D3731" s="12">
        <v>0</v>
      </c>
      <c r="E3731" s="12">
        <v>0</v>
      </c>
      <c r="F3731" s="12">
        <v>0</v>
      </c>
      <c r="G3731" s="12">
        <v>3</v>
      </c>
      <c r="H3731" s="2">
        <f>INDEX(foe_table!$A$2:$A$78,MATCH(IF(B3731=0,I3730,B3731),foe_table!$B$2:$B$78,0))</f>
        <v>0</v>
      </c>
      <c r="I3731" s="2" t="str">
        <f t="shared" si="58"/>
        <v>Other Society and Culture</v>
      </c>
    </row>
    <row r="3732" spans="2:9">
      <c r="B3732" s="53"/>
      <c r="C3732" s="11" t="s">
        <v>19</v>
      </c>
      <c r="D3732" s="12">
        <v>3</v>
      </c>
      <c r="E3732" s="12">
        <v>0</v>
      </c>
      <c r="F3732" s="12">
        <v>0</v>
      </c>
      <c r="G3732" s="12">
        <v>0</v>
      </c>
      <c r="H3732" s="2">
        <f>INDEX(foe_table!$A$2:$A$78,MATCH(IF(B3732=0,I3731,B3732),foe_table!$B$2:$B$78,0))</f>
        <v>0</v>
      </c>
      <c r="I3732" s="2" t="str">
        <f t="shared" si="58"/>
        <v>Other Society and Culture</v>
      </c>
    </row>
    <row r="3733" spans="2:9">
      <c r="B3733" s="53"/>
      <c r="C3733" s="11" t="s">
        <v>169</v>
      </c>
      <c r="D3733" s="12">
        <v>0</v>
      </c>
      <c r="E3733" s="12">
        <v>0</v>
      </c>
      <c r="F3733" s="12">
        <v>4</v>
      </c>
      <c r="G3733" s="12">
        <v>0</v>
      </c>
      <c r="H3733" s="2">
        <f>INDEX(foe_table!$A$2:$A$78,MATCH(IF(B3733=0,I3732,B3733),foe_table!$B$2:$B$78,0))</f>
        <v>0</v>
      </c>
      <c r="I3733" s="2" t="str">
        <f t="shared" si="58"/>
        <v>Other Society and Culture</v>
      </c>
    </row>
    <row r="3734" spans="2:9">
      <c r="B3734" s="53"/>
      <c r="C3734" s="11" t="s">
        <v>20</v>
      </c>
      <c r="D3734" s="12">
        <v>0</v>
      </c>
      <c r="E3734" s="12">
        <v>0</v>
      </c>
      <c r="F3734" s="12">
        <v>4</v>
      </c>
      <c r="G3734" s="12">
        <v>0</v>
      </c>
      <c r="H3734" s="2">
        <f>INDEX(foe_table!$A$2:$A$78,MATCH(IF(B3734=0,I3733,B3734),foe_table!$B$2:$B$78,0))</f>
        <v>0</v>
      </c>
      <c r="I3734" s="2" t="str">
        <f t="shared" si="58"/>
        <v>Other Society and Culture</v>
      </c>
    </row>
    <row r="3735" spans="2:9">
      <c r="B3735" s="53"/>
      <c r="C3735" s="11" t="s">
        <v>21</v>
      </c>
      <c r="D3735" s="12">
        <v>3</v>
      </c>
      <c r="E3735" s="12">
        <v>3</v>
      </c>
      <c r="F3735" s="12">
        <v>0</v>
      </c>
      <c r="G3735" s="12">
        <v>0</v>
      </c>
      <c r="H3735" s="2">
        <f>INDEX(foe_table!$A$2:$A$78,MATCH(IF(B3735=0,I3734,B3735),foe_table!$B$2:$B$78,0))</f>
        <v>0</v>
      </c>
      <c r="I3735" s="2" t="str">
        <f t="shared" si="58"/>
        <v>Other Society and Culture</v>
      </c>
    </row>
    <row r="3736" spans="2:9">
      <c r="B3736" s="53"/>
      <c r="C3736" s="11" t="s">
        <v>170</v>
      </c>
      <c r="D3736" s="12">
        <v>3</v>
      </c>
      <c r="E3736" s="12">
        <v>3</v>
      </c>
      <c r="F3736" s="12">
        <v>6</v>
      </c>
      <c r="G3736" s="12">
        <v>0</v>
      </c>
      <c r="H3736" s="2">
        <f>INDEX(foe_table!$A$2:$A$78,MATCH(IF(B3736=0,I3735,B3736),foe_table!$B$2:$B$78,0))</f>
        <v>0</v>
      </c>
      <c r="I3736" s="2" t="str">
        <f t="shared" si="58"/>
        <v>Other Society and Culture</v>
      </c>
    </row>
    <row r="3737" spans="2:9">
      <c r="B3737" s="53"/>
      <c r="C3737" s="11" t="s">
        <v>22</v>
      </c>
      <c r="D3737" s="12">
        <v>9</v>
      </c>
      <c r="E3737" s="12">
        <v>15</v>
      </c>
      <c r="F3737" s="12">
        <v>12</v>
      </c>
      <c r="G3737" s="12">
        <v>10</v>
      </c>
      <c r="H3737" s="2">
        <f>INDEX(foe_table!$A$2:$A$78,MATCH(IF(B3737=0,I3736,B3737),foe_table!$B$2:$B$78,0))</f>
        <v>0</v>
      </c>
      <c r="I3737" s="2" t="str">
        <f t="shared" si="58"/>
        <v>Other Society and Culture</v>
      </c>
    </row>
    <row r="3738" spans="2:9">
      <c r="B3738" s="53"/>
      <c r="C3738" s="11" t="s">
        <v>23</v>
      </c>
      <c r="D3738" s="12">
        <v>0</v>
      </c>
      <c r="E3738" s="12">
        <v>0</v>
      </c>
      <c r="F3738" s="12">
        <v>0</v>
      </c>
      <c r="G3738" s="12">
        <v>0</v>
      </c>
      <c r="H3738" s="2">
        <f>INDEX(foe_table!$A$2:$A$78,MATCH(IF(B3738=0,I3737,B3738),foe_table!$B$2:$B$78,0))</f>
        <v>0</v>
      </c>
      <c r="I3738" s="2" t="str">
        <f t="shared" si="58"/>
        <v>Other Society and Culture</v>
      </c>
    </row>
    <row r="3739" spans="2:9">
      <c r="B3739" s="53"/>
      <c r="C3739" s="11" t="s">
        <v>24</v>
      </c>
      <c r="D3739" s="12">
        <v>39</v>
      </c>
      <c r="E3739" s="12">
        <v>24</v>
      </c>
      <c r="F3739" s="12">
        <v>92</v>
      </c>
      <c r="G3739" s="12">
        <v>122</v>
      </c>
      <c r="H3739" s="2">
        <f>INDEX(foe_table!$A$2:$A$78,MATCH(IF(B3739=0,I3738,B3739),foe_table!$B$2:$B$78,0))</f>
        <v>0</v>
      </c>
      <c r="I3739" s="2" t="str">
        <f t="shared" si="58"/>
        <v>Other Society and Culture</v>
      </c>
    </row>
    <row r="3740" spans="2:9">
      <c r="B3740" s="52" t="s">
        <v>110</v>
      </c>
      <c r="C3740" s="11" t="s">
        <v>0</v>
      </c>
      <c r="D3740" s="12">
        <v>0</v>
      </c>
      <c r="E3740" s="12">
        <v>0</v>
      </c>
      <c r="F3740" s="12">
        <v>0</v>
      </c>
      <c r="G3740" s="12">
        <v>0</v>
      </c>
      <c r="H3740" s="2" t="str">
        <f>INDEX(foe_table!$A$2:$A$78,MATCH(IF(B3740=0,I3739,B3740),foe_table!$B$2:$B$78,0))</f>
        <v>Other CA</v>
      </c>
      <c r="I3740" s="2" t="str">
        <f t="shared" si="58"/>
        <v>Creative Arts, nfd</v>
      </c>
    </row>
    <row r="3741" spans="2:9">
      <c r="B3741" s="53"/>
      <c r="C3741" s="11" t="s">
        <v>1</v>
      </c>
      <c r="D3741" s="12">
        <v>6</v>
      </c>
      <c r="E3741" s="12">
        <v>0</v>
      </c>
      <c r="F3741" s="12">
        <v>3</v>
      </c>
      <c r="G3741" s="12">
        <v>3</v>
      </c>
      <c r="H3741" s="2" t="str">
        <f>INDEX(foe_table!$A$2:$A$78,MATCH(IF(B3741=0,I3740,B3741),foe_table!$B$2:$B$78,0))</f>
        <v>Other CA</v>
      </c>
      <c r="I3741" s="2" t="str">
        <f t="shared" si="58"/>
        <v>Creative Arts, nfd</v>
      </c>
    </row>
    <row r="3742" spans="2:9">
      <c r="B3742" s="53"/>
      <c r="C3742" s="11" t="s">
        <v>2</v>
      </c>
      <c r="D3742" s="12">
        <v>0</v>
      </c>
      <c r="E3742" s="12">
        <v>0</v>
      </c>
      <c r="F3742" s="12">
        <v>0</v>
      </c>
      <c r="G3742" s="12">
        <v>0</v>
      </c>
      <c r="H3742" s="2" t="str">
        <f>INDEX(foe_table!$A$2:$A$78,MATCH(IF(B3742=0,I3741,B3742),foe_table!$B$2:$B$78,0))</f>
        <v>Other CA</v>
      </c>
      <c r="I3742" s="2" t="str">
        <f t="shared" si="58"/>
        <v>Creative Arts, nfd</v>
      </c>
    </row>
    <row r="3743" spans="2:9">
      <c r="B3743" s="53"/>
      <c r="C3743" s="11" t="s">
        <v>142</v>
      </c>
      <c r="D3743" s="12">
        <v>15</v>
      </c>
      <c r="E3743" s="12">
        <v>26</v>
      </c>
      <c r="F3743" s="12">
        <v>34</v>
      </c>
      <c r="G3743" s="12">
        <v>48</v>
      </c>
      <c r="H3743" s="2" t="str">
        <f>INDEX(foe_table!$A$2:$A$78,MATCH(IF(B3743=0,I3742,B3743),foe_table!$B$2:$B$78,0))</f>
        <v>Other CA</v>
      </c>
      <c r="I3743" s="2" t="str">
        <f t="shared" si="58"/>
        <v>Creative Arts, nfd</v>
      </c>
    </row>
    <row r="3744" spans="2:9">
      <c r="B3744" s="53"/>
      <c r="C3744" s="11" t="s">
        <v>143</v>
      </c>
      <c r="D3744" s="12">
        <v>10</v>
      </c>
      <c r="E3744" s="12">
        <v>17</v>
      </c>
      <c r="F3744" s="12">
        <v>56</v>
      </c>
      <c r="G3744" s="12">
        <v>47</v>
      </c>
      <c r="H3744" s="2" t="str">
        <f>INDEX(foe_table!$A$2:$A$78,MATCH(IF(B3744=0,I3743,B3744),foe_table!$B$2:$B$78,0))</f>
        <v>Other CA</v>
      </c>
      <c r="I3744" s="2" t="str">
        <f t="shared" si="58"/>
        <v>Creative Arts, nfd</v>
      </c>
    </row>
    <row r="3745" spans="2:9">
      <c r="B3745" s="53"/>
      <c r="C3745" s="11" t="s">
        <v>3</v>
      </c>
      <c r="D3745" s="12">
        <v>3</v>
      </c>
      <c r="E3745" s="12">
        <v>0</v>
      </c>
      <c r="F3745" s="12">
        <v>4</v>
      </c>
      <c r="G3745" s="12">
        <v>7</v>
      </c>
      <c r="H3745" s="2" t="str">
        <f>INDEX(foe_table!$A$2:$A$78,MATCH(IF(B3745=0,I3744,B3745),foe_table!$B$2:$B$78,0))</f>
        <v>Other CA</v>
      </c>
      <c r="I3745" s="2" t="str">
        <f t="shared" si="58"/>
        <v>Creative Arts, nfd</v>
      </c>
    </row>
    <row r="3746" spans="2:9">
      <c r="B3746" s="53"/>
      <c r="C3746" s="11" t="s">
        <v>144</v>
      </c>
      <c r="D3746" s="12">
        <v>52</v>
      </c>
      <c r="E3746" s="12">
        <v>50</v>
      </c>
      <c r="F3746" s="12">
        <v>72</v>
      </c>
      <c r="G3746" s="12">
        <v>70</v>
      </c>
      <c r="H3746" s="2" t="str">
        <f>INDEX(foe_table!$A$2:$A$78,MATCH(IF(B3746=0,I3745,B3746),foe_table!$B$2:$B$78,0))</f>
        <v>Other CA</v>
      </c>
      <c r="I3746" s="2" t="str">
        <f t="shared" si="58"/>
        <v>Creative Arts, nfd</v>
      </c>
    </row>
    <row r="3747" spans="2:9">
      <c r="B3747" s="53"/>
      <c r="C3747" s="11" t="s">
        <v>145</v>
      </c>
      <c r="D3747" s="12">
        <v>26</v>
      </c>
      <c r="E3747" s="12">
        <v>21</v>
      </c>
      <c r="F3747" s="12">
        <v>63</v>
      </c>
      <c r="G3747" s="12">
        <v>64</v>
      </c>
      <c r="H3747" s="2" t="str">
        <f>INDEX(foe_table!$A$2:$A$78,MATCH(IF(B3747=0,I3746,B3747),foe_table!$B$2:$B$78,0))</f>
        <v>Other CA</v>
      </c>
      <c r="I3747" s="2" t="str">
        <f t="shared" si="58"/>
        <v>Creative Arts, nfd</v>
      </c>
    </row>
    <row r="3748" spans="2:9">
      <c r="B3748" s="53"/>
      <c r="C3748" s="11" t="s">
        <v>146</v>
      </c>
      <c r="D3748" s="12">
        <v>47</v>
      </c>
      <c r="E3748" s="12">
        <v>43</v>
      </c>
      <c r="F3748" s="12">
        <v>86</v>
      </c>
      <c r="G3748" s="12">
        <v>70</v>
      </c>
      <c r="H3748" s="2" t="str">
        <f>INDEX(foe_table!$A$2:$A$78,MATCH(IF(B3748=0,I3747,B3748),foe_table!$B$2:$B$78,0))</f>
        <v>Other CA</v>
      </c>
      <c r="I3748" s="2" t="str">
        <f t="shared" si="58"/>
        <v>Creative Arts, nfd</v>
      </c>
    </row>
    <row r="3749" spans="2:9">
      <c r="B3749" s="53"/>
      <c r="C3749" s="11" t="s">
        <v>147</v>
      </c>
      <c r="D3749" s="12">
        <v>18</v>
      </c>
      <c r="E3749" s="12">
        <v>10</v>
      </c>
      <c r="F3749" s="12">
        <v>48</v>
      </c>
      <c r="G3749" s="12">
        <v>33</v>
      </c>
      <c r="H3749" s="2" t="str">
        <f>INDEX(foe_table!$A$2:$A$78,MATCH(IF(B3749=0,I3748,B3749),foe_table!$B$2:$B$78,0))</f>
        <v>Other CA</v>
      </c>
      <c r="I3749" s="2" t="str">
        <f t="shared" si="58"/>
        <v>Creative Arts, nfd</v>
      </c>
    </row>
    <row r="3750" spans="2:9">
      <c r="B3750" s="53"/>
      <c r="C3750" s="11" t="s">
        <v>148</v>
      </c>
      <c r="D3750" s="12">
        <v>0</v>
      </c>
      <c r="E3750" s="12">
        <v>0</v>
      </c>
      <c r="F3750" s="12">
        <v>0</v>
      </c>
      <c r="G3750" s="12">
        <v>4</v>
      </c>
      <c r="H3750" s="2" t="str">
        <f>INDEX(foe_table!$A$2:$A$78,MATCH(IF(B3750=0,I3749,B3750),foe_table!$B$2:$B$78,0))</f>
        <v>Other CA</v>
      </c>
      <c r="I3750" s="2" t="str">
        <f t="shared" si="58"/>
        <v>Creative Arts, nfd</v>
      </c>
    </row>
    <row r="3751" spans="2:9">
      <c r="B3751" s="53"/>
      <c r="C3751" s="11" t="s">
        <v>149</v>
      </c>
      <c r="D3751" s="12">
        <v>18</v>
      </c>
      <c r="E3751" s="12">
        <v>27</v>
      </c>
      <c r="F3751" s="12">
        <v>7</v>
      </c>
      <c r="G3751" s="12">
        <v>6</v>
      </c>
      <c r="H3751" s="2" t="str">
        <f>INDEX(foe_table!$A$2:$A$78,MATCH(IF(B3751=0,I3750,B3751),foe_table!$B$2:$B$78,0))</f>
        <v>Other CA</v>
      </c>
      <c r="I3751" s="2" t="str">
        <f t="shared" si="58"/>
        <v>Creative Arts, nfd</v>
      </c>
    </row>
    <row r="3752" spans="2:9">
      <c r="B3752" s="53"/>
      <c r="C3752" s="11" t="s">
        <v>150</v>
      </c>
      <c r="D3752" s="12">
        <v>0</v>
      </c>
      <c r="E3752" s="12">
        <v>4</v>
      </c>
      <c r="F3752" s="12">
        <v>10</v>
      </c>
      <c r="G3752" s="12">
        <v>10</v>
      </c>
      <c r="H3752" s="2" t="str">
        <f>INDEX(foe_table!$A$2:$A$78,MATCH(IF(B3752=0,I3751,B3752),foe_table!$B$2:$B$78,0))</f>
        <v>Other CA</v>
      </c>
      <c r="I3752" s="2" t="str">
        <f t="shared" si="58"/>
        <v>Creative Arts, nfd</v>
      </c>
    </row>
    <row r="3753" spans="2:9">
      <c r="B3753" s="53"/>
      <c r="C3753" s="11" t="s">
        <v>4</v>
      </c>
      <c r="D3753" s="12">
        <v>0</v>
      </c>
      <c r="E3753" s="12">
        <v>0</v>
      </c>
      <c r="F3753" s="12">
        <v>0</v>
      </c>
      <c r="G3753" s="12">
        <v>0</v>
      </c>
      <c r="H3753" s="2" t="str">
        <f>INDEX(foe_table!$A$2:$A$78,MATCH(IF(B3753=0,I3752,B3753),foe_table!$B$2:$B$78,0))</f>
        <v>Other CA</v>
      </c>
      <c r="I3753" s="2" t="str">
        <f t="shared" si="58"/>
        <v>Creative Arts, nfd</v>
      </c>
    </row>
    <row r="3754" spans="2:9">
      <c r="B3754" s="53"/>
      <c r="C3754" s="11" t="s">
        <v>151</v>
      </c>
      <c r="D3754" s="12">
        <v>12</v>
      </c>
      <c r="E3754" s="12">
        <v>12</v>
      </c>
      <c r="F3754" s="12">
        <v>9</v>
      </c>
      <c r="G3754" s="12">
        <v>8</v>
      </c>
      <c r="H3754" s="2" t="str">
        <f>INDEX(foe_table!$A$2:$A$78,MATCH(IF(B3754=0,I3753,B3754),foe_table!$B$2:$B$78,0))</f>
        <v>Other CA</v>
      </c>
      <c r="I3754" s="2" t="str">
        <f t="shared" si="58"/>
        <v>Creative Arts, nfd</v>
      </c>
    </row>
    <row r="3755" spans="2:9">
      <c r="B3755" s="53"/>
      <c r="C3755" s="11" t="s">
        <v>152</v>
      </c>
      <c r="D3755" s="12">
        <v>0</v>
      </c>
      <c r="E3755" s="12">
        <v>0</v>
      </c>
      <c r="F3755" s="12">
        <v>0</v>
      </c>
      <c r="G3755" s="12">
        <v>0</v>
      </c>
      <c r="H3755" s="2" t="str">
        <f>INDEX(foe_table!$A$2:$A$78,MATCH(IF(B3755=0,I3754,B3755),foe_table!$B$2:$B$78,0))</f>
        <v>Other CA</v>
      </c>
      <c r="I3755" s="2" t="str">
        <f t="shared" si="58"/>
        <v>Creative Arts, nfd</v>
      </c>
    </row>
    <row r="3756" spans="2:9">
      <c r="B3756" s="53"/>
      <c r="C3756" s="11" t="s">
        <v>153</v>
      </c>
      <c r="D3756" s="12">
        <v>5</v>
      </c>
      <c r="E3756" s="12">
        <v>6</v>
      </c>
      <c r="F3756" s="12">
        <v>0</v>
      </c>
      <c r="G3756" s="12">
        <v>0</v>
      </c>
      <c r="H3756" s="2" t="str">
        <f>INDEX(foe_table!$A$2:$A$78,MATCH(IF(B3756=0,I3755,B3756),foe_table!$B$2:$B$78,0))</f>
        <v>Other CA</v>
      </c>
      <c r="I3756" s="2" t="str">
        <f t="shared" si="58"/>
        <v>Creative Arts, nfd</v>
      </c>
    </row>
    <row r="3757" spans="2:9">
      <c r="B3757" s="53"/>
      <c r="C3757" s="11" t="s">
        <v>154</v>
      </c>
      <c r="D3757" s="12">
        <v>13</v>
      </c>
      <c r="E3757" s="12">
        <v>4</v>
      </c>
      <c r="F3757" s="12">
        <v>0</v>
      </c>
      <c r="G3757" s="12">
        <v>0</v>
      </c>
      <c r="H3757" s="2" t="str">
        <f>INDEX(foe_table!$A$2:$A$78,MATCH(IF(B3757=0,I3756,B3757),foe_table!$B$2:$B$78,0))</f>
        <v>Other CA</v>
      </c>
      <c r="I3757" s="2" t="str">
        <f t="shared" si="58"/>
        <v>Creative Arts, nfd</v>
      </c>
    </row>
    <row r="3758" spans="2:9">
      <c r="B3758" s="53"/>
      <c r="C3758" s="11" t="s">
        <v>5</v>
      </c>
      <c r="D3758" s="12">
        <v>0</v>
      </c>
      <c r="E3758" s="12">
        <v>0</v>
      </c>
      <c r="F3758" s="12">
        <v>0</v>
      </c>
      <c r="G3758" s="12">
        <v>0</v>
      </c>
      <c r="H3758" s="2" t="str">
        <f>INDEX(foe_table!$A$2:$A$78,MATCH(IF(B3758=0,I3757,B3758),foe_table!$B$2:$B$78,0))</f>
        <v>Other CA</v>
      </c>
      <c r="I3758" s="2" t="str">
        <f t="shared" si="58"/>
        <v>Creative Arts, nfd</v>
      </c>
    </row>
    <row r="3759" spans="2:9">
      <c r="B3759" s="53"/>
      <c r="C3759" s="11" t="s">
        <v>155</v>
      </c>
      <c r="D3759" s="12">
        <v>0</v>
      </c>
      <c r="E3759" s="12">
        <v>0</v>
      </c>
      <c r="F3759" s="12">
        <v>10</v>
      </c>
      <c r="G3759" s="12">
        <v>4</v>
      </c>
      <c r="H3759" s="2" t="str">
        <f>INDEX(foe_table!$A$2:$A$78,MATCH(IF(B3759=0,I3758,B3759),foe_table!$B$2:$B$78,0))</f>
        <v>Other CA</v>
      </c>
      <c r="I3759" s="2" t="str">
        <f t="shared" si="58"/>
        <v>Creative Arts, nfd</v>
      </c>
    </row>
    <row r="3760" spans="2:9">
      <c r="B3760" s="53"/>
      <c r="C3760" s="11" t="s">
        <v>156</v>
      </c>
      <c r="D3760" s="12">
        <v>10</v>
      </c>
      <c r="E3760" s="12">
        <v>10</v>
      </c>
      <c r="F3760" s="12">
        <v>14</v>
      </c>
      <c r="G3760" s="12">
        <v>8</v>
      </c>
      <c r="H3760" s="2" t="str">
        <f>INDEX(foe_table!$A$2:$A$78,MATCH(IF(B3760=0,I3759,B3760),foe_table!$B$2:$B$78,0))</f>
        <v>Other CA</v>
      </c>
      <c r="I3760" s="2" t="str">
        <f t="shared" si="58"/>
        <v>Creative Arts, nfd</v>
      </c>
    </row>
    <row r="3761" spans="2:9">
      <c r="B3761" s="53"/>
      <c r="C3761" s="11" t="s">
        <v>6</v>
      </c>
      <c r="D3761" s="12">
        <v>0</v>
      </c>
      <c r="E3761" s="12">
        <v>0</v>
      </c>
      <c r="F3761" s="12">
        <v>0</v>
      </c>
      <c r="G3761" s="12">
        <v>0</v>
      </c>
      <c r="H3761" s="2" t="str">
        <f>INDEX(foe_table!$A$2:$A$78,MATCH(IF(B3761=0,I3760,B3761),foe_table!$B$2:$B$78,0))</f>
        <v>Other CA</v>
      </c>
      <c r="I3761" s="2" t="str">
        <f t="shared" si="58"/>
        <v>Creative Arts, nfd</v>
      </c>
    </row>
    <row r="3762" spans="2:9">
      <c r="B3762" s="53"/>
      <c r="C3762" s="11" t="s">
        <v>7</v>
      </c>
      <c r="D3762" s="12">
        <v>0</v>
      </c>
      <c r="E3762" s="12">
        <v>0</v>
      </c>
      <c r="F3762" s="12">
        <v>4</v>
      </c>
      <c r="G3762" s="12">
        <v>3</v>
      </c>
      <c r="H3762" s="2" t="str">
        <f>INDEX(foe_table!$A$2:$A$78,MATCH(IF(B3762=0,I3761,B3762),foe_table!$B$2:$B$78,0))</f>
        <v>Other CA</v>
      </c>
      <c r="I3762" s="2" t="str">
        <f t="shared" si="58"/>
        <v>Creative Arts, nfd</v>
      </c>
    </row>
    <row r="3763" spans="2:9">
      <c r="B3763" s="53"/>
      <c r="C3763" s="11" t="s">
        <v>157</v>
      </c>
      <c r="D3763" s="12">
        <v>8</v>
      </c>
      <c r="E3763" s="12">
        <v>8</v>
      </c>
      <c r="F3763" s="12">
        <v>32</v>
      </c>
      <c r="G3763" s="12">
        <v>34</v>
      </c>
      <c r="H3763" s="2" t="str">
        <f>INDEX(foe_table!$A$2:$A$78,MATCH(IF(B3763=0,I3762,B3763),foe_table!$B$2:$B$78,0))</f>
        <v>Other CA</v>
      </c>
      <c r="I3763" s="2" t="str">
        <f t="shared" si="58"/>
        <v>Creative Arts, nfd</v>
      </c>
    </row>
    <row r="3764" spans="2:9">
      <c r="B3764" s="53"/>
      <c r="C3764" s="11" t="s">
        <v>8</v>
      </c>
      <c r="D3764" s="12">
        <v>23</v>
      </c>
      <c r="E3764" s="12">
        <v>12</v>
      </c>
      <c r="F3764" s="12">
        <v>42</v>
      </c>
      <c r="G3764" s="12">
        <v>20</v>
      </c>
      <c r="H3764" s="2" t="str">
        <f>INDEX(foe_table!$A$2:$A$78,MATCH(IF(B3764=0,I3763,B3764),foe_table!$B$2:$B$78,0))</f>
        <v>Other CA</v>
      </c>
      <c r="I3764" s="2" t="str">
        <f t="shared" si="58"/>
        <v>Creative Arts, nfd</v>
      </c>
    </row>
    <row r="3765" spans="2:9">
      <c r="B3765" s="53"/>
      <c r="C3765" s="11" t="s">
        <v>158</v>
      </c>
      <c r="D3765" s="12">
        <v>5</v>
      </c>
      <c r="E3765" s="12">
        <v>4</v>
      </c>
      <c r="F3765" s="12">
        <v>0</v>
      </c>
      <c r="G3765" s="12">
        <v>3</v>
      </c>
      <c r="H3765" s="2" t="str">
        <f>INDEX(foe_table!$A$2:$A$78,MATCH(IF(B3765=0,I3764,B3765),foe_table!$B$2:$B$78,0))</f>
        <v>Other CA</v>
      </c>
      <c r="I3765" s="2" t="str">
        <f t="shared" si="58"/>
        <v>Creative Arts, nfd</v>
      </c>
    </row>
    <row r="3766" spans="2:9">
      <c r="B3766" s="53"/>
      <c r="C3766" s="11" t="s">
        <v>159</v>
      </c>
      <c r="D3766" s="12">
        <v>11</v>
      </c>
      <c r="E3766" s="12">
        <v>3</v>
      </c>
      <c r="F3766" s="12">
        <v>25</v>
      </c>
      <c r="G3766" s="12">
        <v>20</v>
      </c>
      <c r="H3766" s="2" t="str">
        <f>INDEX(foe_table!$A$2:$A$78,MATCH(IF(B3766=0,I3765,B3766),foe_table!$B$2:$B$78,0))</f>
        <v>Other CA</v>
      </c>
      <c r="I3766" s="2" t="str">
        <f t="shared" si="58"/>
        <v>Creative Arts, nfd</v>
      </c>
    </row>
    <row r="3767" spans="2:9">
      <c r="B3767" s="53"/>
      <c r="C3767" s="11" t="s">
        <v>9</v>
      </c>
      <c r="D3767" s="12">
        <v>0</v>
      </c>
      <c r="E3767" s="12">
        <v>0</v>
      </c>
      <c r="F3767" s="12">
        <v>0</v>
      </c>
      <c r="G3767" s="12">
        <v>0</v>
      </c>
      <c r="H3767" s="2" t="str">
        <f>INDEX(foe_table!$A$2:$A$78,MATCH(IF(B3767=0,I3766,B3767),foe_table!$B$2:$B$78,0))</f>
        <v>Other CA</v>
      </c>
      <c r="I3767" s="2" t="str">
        <f t="shared" si="58"/>
        <v>Creative Arts, nfd</v>
      </c>
    </row>
    <row r="3768" spans="2:9">
      <c r="B3768" s="53"/>
      <c r="C3768" s="11" t="s">
        <v>160</v>
      </c>
      <c r="D3768" s="12">
        <v>0</v>
      </c>
      <c r="E3768" s="12">
        <v>10</v>
      </c>
      <c r="F3768" s="12">
        <v>17</v>
      </c>
      <c r="G3768" s="12">
        <v>22</v>
      </c>
      <c r="H3768" s="2" t="str">
        <f>INDEX(foe_table!$A$2:$A$78,MATCH(IF(B3768=0,I3767,B3768),foe_table!$B$2:$B$78,0))</f>
        <v>Other CA</v>
      </c>
      <c r="I3768" s="2" t="str">
        <f t="shared" si="58"/>
        <v>Creative Arts, nfd</v>
      </c>
    </row>
    <row r="3769" spans="2:9">
      <c r="B3769" s="53"/>
      <c r="C3769" s="11" t="s">
        <v>10</v>
      </c>
      <c r="D3769" s="12">
        <v>0</v>
      </c>
      <c r="E3769" s="12">
        <v>0</v>
      </c>
      <c r="F3769" s="12">
        <v>13</v>
      </c>
      <c r="G3769" s="12">
        <v>7</v>
      </c>
      <c r="H3769" s="2" t="str">
        <f>INDEX(foe_table!$A$2:$A$78,MATCH(IF(B3769=0,I3768,B3769),foe_table!$B$2:$B$78,0))</f>
        <v>Other CA</v>
      </c>
      <c r="I3769" s="2" t="str">
        <f t="shared" si="58"/>
        <v>Creative Arts, nfd</v>
      </c>
    </row>
    <row r="3770" spans="2:9">
      <c r="B3770" s="53"/>
      <c r="C3770" s="11" t="s">
        <v>161</v>
      </c>
      <c r="D3770" s="12">
        <v>3</v>
      </c>
      <c r="E3770" s="12">
        <v>4</v>
      </c>
      <c r="F3770" s="12">
        <v>37</v>
      </c>
      <c r="G3770" s="12">
        <v>33</v>
      </c>
      <c r="H3770" s="2" t="str">
        <f>INDEX(foe_table!$A$2:$A$78,MATCH(IF(B3770=0,I3769,B3770),foe_table!$B$2:$B$78,0))</f>
        <v>Other CA</v>
      </c>
      <c r="I3770" s="2" t="str">
        <f t="shared" si="58"/>
        <v>Creative Arts, nfd</v>
      </c>
    </row>
    <row r="3771" spans="2:9">
      <c r="B3771" s="53"/>
      <c r="C3771" s="11" t="s">
        <v>162</v>
      </c>
      <c r="D3771" s="12">
        <v>11</v>
      </c>
      <c r="E3771" s="12">
        <v>7</v>
      </c>
      <c r="F3771" s="12">
        <v>39</v>
      </c>
      <c r="G3771" s="12">
        <v>16</v>
      </c>
      <c r="H3771" s="2" t="str">
        <f>INDEX(foe_table!$A$2:$A$78,MATCH(IF(B3771=0,I3770,B3771),foe_table!$B$2:$B$78,0))</f>
        <v>Other CA</v>
      </c>
      <c r="I3771" s="2" t="str">
        <f t="shared" si="58"/>
        <v>Creative Arts, nfd</v>
      </c>
    </row>
    <row r="3772" spans="2:9">
      <c r="B3772" s="53"/>
      <c r="C3772" s="11" t="s">
        <v>163</v>
      </c>
      <c r="D3772" s="12">
        <v>7</v>
      </c>
      <c r="E3772" s="12">
        <v>5</v>
      </c>
      <c r="F3772" s="12">
        <v>23</v>
      </c>
      <c r="G3772" s="12">
        <v>8</v>
      </c>
      <c r="H3772" s="2" t="str">
        <f>INDEX(foe_table!$A$2:$A$78,MATCH(IF(B3772=0,I3771,B3772),foe_table!$B$2:$B$78,0))</f>
        <v>Other CA</v>
      </c>
      <c r="I3772" s="2" t="str">
        <f t="shared" si="58"/>
        <v>Creative Arts, nfd</v>
      </c>
    </row>
    <row r="3773" spans="2:9">
      <c r="B3773" s="53"/>
      <c r="C3773" s="11" t="s">
        <v>11</v>
      </c>
      <c r="D3773" s="12">
        <v>0</v>
      </c>
      <c r="E3773" s="12">
        <v>3</v>
      </c>
      <c r="F3773" s="12">
        <v>0</v>
      </c>
      <c r="G3773" s="12">
        <v>0</v>
      </c>
      <c r="H3773" s="2" t="str">
        <f>INDEX(foe_table!$A$2:$A$78,MATCH(IF(B3773=0,I3772,B3773),foe_table!$B$2:$B$78,0))</f>
        <v>Other CA</v>
      </c>
      <c r="I3773" s="2" t="str">
        <f t="shared" si="58"/>
        <v>Creative Arts, nfd</v>
      </c>
    </row>
    <row r="3774" spans="2:9">
      <c r="B3774" s="53"/>
      <c r="C3774" s="11" t="s">
        <v>164</v>
      </c>
      <c r="D3774" s="12">
        <v>15</v>
      </c>
      <c r="E3774" s="12">
        <v>7</v>
      </c>
      <c r="F3774" s="12">
        <v>22</v>
      </c>
      <c r="G3774" s="12">
        <v>19</v>
      </c>
      <c r="H3774" s="2" t="str">
        <f>INDEX(foe_table!$A$2:$A$78,MATCH(IF(B3774=0,I3773,B3774),foe_table!$B$2:$B$78,0))</f>
        <v>Other CA</v>
      </c>
      <c r="I3774" s="2" t="str">
        <f t="shared" si="58"/>
        <v>Creative Arts, nfd</v>
      </c>
    </row>
    <row r="3775" spans="2:9">
      <c r="B3775" s="53"/>
      <c r="C3775" s="11" t="s">
        <v>12</v>
      </c>
      <c r="D3775" s="12">
        <v>0</v>
      </c>
      <c r="E3775" s="12">
        <v>0</v>
      </c>
      <c r="F3775" s="12">
        <v>0</v>
      </c>
      <c r="G3775" s="12">
        <v>0</v>
      </c>
      <c r="H3775" s="2" t="str">
        <f>INDEX(foe_table!$A$2:$A$78,MATCH(IF(B3775=0,I3774,B3775),foe_table!$B$2:$B$78,0))</f>
        <v>Other CA</v>
      </c>
      <c r="I3775" s="2" t="str">
        <f t="shared" si="58"/>
        <v>Creative Arts, nfd</v>
      </c>
    </row>
    <row r="3776" spans="2:9">
      <c r="B3776" s="53"/>
      <c r="C3776" s="11" t="s">
        <v>165</v>
      </c>
      <c r="D3776" s="12">
        <v>7</v>
      </c>
      <c r="E3776" s="12">
        <v>0</v>
      </c>
      <c r="F3776" s="12">
        <v>8</v>
      </c>
      <c r="G3776" s="12">
        <v>9</v>
      </c>
      <c r="H3776" s="2" t="str">
        <f>INDEX(foe_table!$A$2:$A$78,MATCH(IF(B3776=0,I3775,B3776),foe_table!$B$2:$B$78,0))</f>
        <v>Other CA</v>
      </c>
      <c r="I3776" s="2" t="str">
        <f t="shared" si="58"/>
        <v>Creative Arts, nfd</v>
      </c>
    </row>
    <row r="3777" spans="2:9">
      <c r="B3777" s="53"/>
      <c r="C3777" s="11" t="s">
        <v>13</v>
      </c>
      <c r="D3777" s="12">
        <v>48</v>
      </c>
      <c r="E3777" s="12">
        <v>14</v>
      </c>
      <c r="F3777" s="12">
        <v>85</v>
      </c>
      <c r="G3777" s="12">
        <v>18</v>
      </c>
      <c r="H3777" s="2" t="str">
        <f>INDEX(foe_table!$A$2:$A$78,MATCH(IF(B3777=0,I3776,B3777),foe_table!$B$2:$B$78,0))</f>
        <v>Other CA</v>
      </c>
      <c r="I3777" s="2" t="str">
        <f t="shared" si="58"/>
        <v>Creative Arts, nfd</v>
      </c>
    </row>
    <row r="3778" spans="2:9">
      <c r="B3778" s="53"/>
      <c r="C3778" s="11" t="s">
        <v>166</v>
      </c>
      <c r="D3778" s="12">
        <v>10</v>
      </c>
      <c r="E3778" s="12">
        <v>7</v>
      </c>
      <c r="F3778" s="12">
        <v>22</v>
      </c>
      <c r="G3778" s="12">
        <v>4</v>
      </c>
      <c r="H3778" s="2" t="str">
        <f>INDEX(foe_table!$A$2:$A$78,MATCH(IF(B3778=0,I3777,B3778),foe_table!$B$2:$B$78,0))</f>
        <v>Other CA</v>
      </c>
      <c r="I3778" s="2" t="str">
        <f t="shared" si="58"/>
        <v>Creative Arts, nfd</v>
      </c>
    </row>
    <row r="3779" spans="2:9">
      <c r="B3779" s="53"/>
      <c r="C3779" s="11" t="s">
        <v>14</v>
      </c>
      <c r="D3779" s="12">
        <v>0</v>
      </c>
      <c r="E3779" s="12">
        <v>0</v>
      </c>
      <c r="F3779" s="12">
        <v>0</v>
      </c>
      <c r="G3779" s="12">
        <v>0</v>
      </c>
      <c r="H3779" s="2" t="str">
        <f>INDEX(foe_table!$A$2:$A$78,MATCH(IF(B3779=0,I3778,B3779),foe_table!$B$2:$B$78,0))</f>
        <v>Other CA</v>
      </c>
      <c r="I3779" s="2" t="str">
        <f t="shared" si="58"/>
        <v>Creative Arts, nfd</v>
      </c>
    </row>
    <row r="3780" spans="2:9">
      <c r="B3780" s="53"/>
      <c r="C3780" s="11" t="s">
        <v>167</v>
      </c>
      <c r="D3780" s="12">
        <v>0</v>
      </c>
      <c r="E3780" s="12">
        <v>3</v>
      </c>
      <c r="F3780" s="12">
        <v>0</v>
      </c>
      <c r="G3780" s="12">
        <v>0</v>
      </c>
      <c r="H3780" s="2" t="str">
        <f>INDEX(foe_table!$A$2:$A$78,MATCH(IF(B3780=0,I3779,B3780),foe_table!$B$2:$B$78,0))</f>
        <v>Other CA</v>
      </c>
      <c r="I3780" s="2" t="str">
        <f t="shared" si="58"/>
        <v>Creative Arts, nfd</v>
      </c>
    </row>
    <row r="3781" spans="2:9">
      <c r="B3781" s="53"/>
      <c r="C3781" s="11" t="s">
        <v>15</v>
      </c>
      <c r="D3781" s="12">
        <v>0</v>
      </c>
      <c r="E3781" s="12">
        <v>0</v>
      </c>
      <c r="F3781" s="12">
        <v>0</v>
      </c>
      <c r="G3781" s="12">
        <v>0</v>
      </c>
      <c r="H3781" s="2" t="str">
        <f>INDEX(foe_table!$A$2:$A$78,MATCH(IF(B3781=0,I3780,B3781),foe_table!$B$2:$B$78,0))</f>
        <v>Other CA</v>
      </c>
      <c r="I3781" s="2" t="str">
        <f t="shared" si="58"/>
        <v>Creative Arts, nfd</v>
      </c>
    </row>
    <row r="3782" spans="2:9">
      <c r="B3782" s="53"/>
      <c r="C3782" s="11" t="s">
        <v>168</v>
      </c>
      <c r="D3782" s="12">
        <v>6</v>
      </c>
      <c r="E3782" s="12">
        <v>8</v>
      </c>
      <c r="F3782" s="12">
        <v>0</v>
      </c>
      <c r="G3782" s="12">
        <v>0</v>
      </c>
      <c r="H3782" s="2" t="str">
        <f>INDEX(foe_table!$A$2:$A$78,MATCH(IF(B3782=0,I3781,B3782),foe_table!$B$2:$B$78,0))</f>
        <v>Other CA</v>
      </c>
      <c r="I3782" s="2" t="str">
        <f t="shared" si="58"/>
        <v>Creative Arts, nfd</v>
      </c>
    </row>
    <row r="3783" spans="2:9">
      <c r="B3783" s="53"/>
      <c r="C3783" s="11" t="s">
        <v>16</v>
      </c>
      <c r="D3783" s="12">
        <v>0</v>
      </c>
      <c r="E3783" s="12">
        <v>0</v>
      </c>
      <c r="F3783" s="12">
        <v>3</v>
      </c>
      <c r="G3783" s="12">
        <v>0</v>
      </c>
      <c r="H3783" s="2" t="str">
        <f>INDEX(foe_table!$A$2:$A$78,MATCH(IF(B3783=0,I3782,B3783),foe_table!$B$2:$B$78,0))</f>
        <v>Other CA</v>
      </c>
      <c r="I3783" s="2" t="str">
        <f t="shared" si="58"/>
        <v>Creative Arts, nfd</v>
      </c>
    </row>
    <row r="3784" spans="2:9">
      <c r="B3784" s="53"/>
      <c r="C3784" s="11" t="s">
        <v>17</v>
      </c>
      <c r="D3784" s="12">
        <v>0</v>
      </c>
      <c r="E3784" s="12">
        <v>0</v>
      </c>
      <c r="F3784" s="12">
        <v>0</v>
      </c>
      <c r="G3784" s="12">
        <v>0</v>
      </c>
      <c r="H3784" s="2" t="str">
        <f>INDEX(foe_table!$A$2:$A$78,MATCH(IF(B3784=0,I3783,B3784),foe_table!$B$2:$B$78,0))</f>
        <v>Other CA</v>
      </c>
      <c r="I3784" s="2" t="str">
        <f t="shared" si="58"/>
        <v>Creative Arts, nfd</v>
      </c>
    </row>
    <row r="3785" spans="2:9">
      <c r="B3785" s="53"/>
      <c r="C3785" s="11" t="s">
        <v>18</v>
      </c>
      <c r="D3785" s="12">
        <v>3</v>
      </c>
      <c r="E3785" s="12">
        <v>0</v>
      </c>
      <c r="F3785" s="12">
        <v>0</v>
      </c>
      <c r="G3785" s="12">
        <v>3</v>
      </c>
      <c r="H3785" s="2" t="str">
        <f>INDEX(foe_table!$A$2:$A$78,MATCH(IF(B3785=0,I3784,B3785),foe_table!$B$2:$B$78,0))</f>
        <v>Other CA</v>
      </c>
      <c r="I3785" s="2" t="str">
        <f t="shared" si="58"/>
        <v>Creative Arts, nfd</v>
      </c>
    </row>
    <row r="3786" spans="2:9">
      <c r="B3786" s="53"/>
      <c r="C3786" s="11" t="s">
        <v>19</v>
      </c>
      <c r="D3786" s="12">
        <v>0</v>
      </c>
      <c r="E3786" s="12">
        <v>0</v>
      </c>
      <c r="F3786" s="12">
        <v>0</v>
      </c>
      <c r="G3786" s="12">
        <v>0</v>
      </c>
      <c r="H3786" s="2" t="str">
        <f>INDEX(foe_table!$A$2:$A$78,MATCH(IF(B3786=0,I3785,B3786),foe_table!$B$2:$B$78,0))</f>
        <v>Other CA</v>
      </c>
      <c r="I3786" s="2" t="str">
        <f t="shared" si="58"/>
        <v>Creative Arts, nfd</v>
      </c>
    </row>
    <row r="3787" spans="2:9">
      <c r="B3787" s="53"/>
      <c r="C3787" s="11" t="s">
        <v>169</v>
      </c>
      <c r="D3787" s="12">
        <v>7</v>
      </c>
      <c r="E3787" s="12">
        <v>0</v>
      </c>
      <c r="F3787" s="12">
        <v>0</v>
      </c>
      <c r="G3787" s="12">
        <v>0</v>
      </c>
      <c r="H3787" s="2" t="str">
        <f>INDEX(foe_table!$A$2:$A$78,MATCH(IF(B3787=0,I3786,B3787),foe_table!$B$2:$B$78,0))</f>
        <v>Other CA</v>
      </c>
      <c r="I3787" s="2" t="str">
        <f t="shared" si="58"/>
        <v>Creative Arts, nfd</v>
      </c>
    </row>
    <row r="3788" spans="2:9">
      <c r="B3788" s="53"/>
      <c r="C3788" s="11" t="s">
        <v>20</v>
      </c>
      <c r="D3788" s="12">
        <v>0</v>
      </c>
      <c r="E3788" s="12">
        <v>0</v>
      </c>
      <c r="F3788" s="12">
        <v>3</v>
      </c>
      <c r="G3788" s="12">
        <v>0</v>
      </c>
      <c r="H3788" s="2" t="str">
        <f>INDEX(foe_table!$A$2:$A$78,MATCH(IF(B3788=0,I3787,B3788),foe_table!$B$2:$B$78,0))</f>
        <v>Other CA</v>
      </c>
      <c r="I3788" s="2" t="str">
        <f t="shared" si="58"/>
        <v>Creative Arts, nfd</v>
      </c>
    </row>
    <row r="3789" spans="2:9">
      <c r="B3789" s="53"/>
      <c r="C3789" s="11" t="s">
        <v>21</v>
      </c>
      <c r="D3789" s="12">
        <v>12</v>
      </c>
      <c r="E3789" s="12">
        <v>0</v>
      </c>
      <c r="F3789" s="12">
        <v>3</v>
      </c>
      <c r="G3789" s="12">
        <v>0</v>
      </c>
      <c r="H3789" s="2" t="str">
        <f>INDEX(foe_table!$A$2:$A$78,MATCH(IF(B3789=0,I3788,B3789),foe_table!$B$2:$B$78,0))</f>
        <v>Other CA</v>
      </c>
      <c r="I3789" s="2" t="str">
        <f t="shared" si="58"/>
        <v>Creative Arts, nfd</v>
      </c>
    </row>
    <row r="3790" spans="2:9">
      <c r="B3790" s="53"/>
      <c r="C3790" s="11" t="s">
        <v>170</v>
      </c>
      <c r="D3790" s="12">
        <v>9</v>
      </c>
      <c r="E3790" s="12">
        <v>0</v>
      </c>
      <c r="F3790" s="12">
        <v>8</v>
      </c>
      <c r="G3790" s="12">
        <v>5</v>
      </c>
      <c r="H3790" s="2" t="str">
        <f>INDEX(foe_table!$A$2:$A$78,MATCH(IF(B3790=0,I3789,B3790),foe_table!$B$2:$B$78,0))</f>
        <v>Other CA</v>
      </c>
      <c r="I3790" s="2" t="str">
        <f t="shared" si="58"/>
        <v>Creative Arts, nfd</v>
      </c>
    </row>
    <row r="3791" spans="2:9">
      <c r="B3791" s="53"/>
      <c r="C3791" s="11" t="s">
        <v>22</v>
      </c>
      <c r="D3791" s="12">
        <v>4</v>
      </c>
      <c r="E3791" s="12">
        <v>0</v>
      </c>
      <c r="F3791" s="12">
        <v>7</v>
      </c>
      <c r="G3791" s="12">
        <v>4</v>
      </c>
      <c r="H3791" s="2" t="str">
        <f>INDEX(foe_table!$A$2:$A$78,MATCH(IF(B3791=0,I3790,B3791),foe_table!$B$2:$B$78,0))</f>
        <v>Other CA</v>
      </c>
      <c r="I3791" s="2" t="str">
        <f t="shared" si="58"/>
        <v>Creative Arts, nfd</v>
      </c>
    </row>
    <row r="3792" spans="2:9">
      <c r="B3792" s="53"/>
      <c r="C3792" s="11" t="s">
        <v>23</v>
      </c>
      <c r="D3792" s="12">
        <v>0</v>
      </c>
      <c r="E3792" s="12">
        <v>0</v>
      </c>
      <c r="F3792" s="12">
        <v>6</v>
      </c>
      <c r="G3792" s="12">
        <v>3</v>
      </c>
      <c r="H3792" s="2" t="str">
        <f>INDEX(foe_table!$A$2:$A$78,MATCH(IF(B3792=0,I3791,B3792),foe_table!$B$2:$B$78,0))</f>
        <v>Other CA</v>
      </c>
      <c r="I3792" s="2" t="str">
        <f t="shared" si="58"/>
        <v>Creative Arts, nfd</v>
      </c>
    </row>
    <row r="3793" spans="2:9">
      <c r="B3793" s="53"/>
      <c r="C3793" s="11" t="s">
        <v>24</v>
      </c>
      <c r="D3793" s="12">
        <v>71</v>
      </c>
      <c r="E3793" s="12">
        <v>63</v>
      </c>
      <c r="F3793" s="12">
        <v>138</v>
      </c>
      <c r="G3793" s="12">
        <v>191</v>
      </c>
      <c r="H3793" s="2" t="str">
        <f>INDEX(foe_table!$A$2:$A$78,MATCH(IF(B3793=0,I3792,B3793),foe_table!$B$2:$B$78,0))</f>
        <v>Other CA</v>
      </c>
      <c r="I3793" s="2" t="str">
        <f t="shared" si="58"/>
        <v>Creative Arts, nfd</v>
      </c>
    </row>
    <row r="3794" spans="2:9">
      <c r="B3794" s="52" t="s">
        <v>111</v>
      </c>
      <c r="C3794" s="11" t="s">
        <v>0</v>
      </c>
      <c r="D3794" s="12">
        <v>4</v>
      </c>
      <c r="E3794" s="12">
        <v>4</v>
      </c>
      <c r="F3794" s="12">
        <v>4</v>
      </c>
      <c r="G3794" s="12">
        <v>6</v>
      </c>
      <c r="H3794" s="2" t="str">
        <f>INDEX(foe_table!$A$2:$A$78,MATCH(IF(B3794=0,I3793,B3794),foe_table!$B$2:$B$78,0))</f>
        <v>Performing Arts</v>
      </c>
      <c r="I3794" s="2" t="str">
        <f t="shared" ref="I3794:I3857" si="59">IF(B3794=0,I3793,B3794)</f>
        <v>Performing Arts</v>
      </c>
    </row>
    <row r="3795" spans="2:9">
      <c r="B3795" s="53"/>
      <c r="C3795" s="11" t="s">
        <v>1</v>
      </c>
      <c r="D3795" s="12">
        <v>7</v>
      </c>
      <c r="E3795" s="12">
        <v>11</v>
      </c>
      <c r="F3795" s="12">
        <v>6</v>
      </c>
      <c r="G3795" s="12">
        <v>12</v>
      </c>
      <c r="H3795" s="2" t="str">
        <f>INDEX(foe_table!$A$2:$A$78,MATCH(IF(B3795=0,I3794,B3795),foe_table!$B$2:$B$78,0))</f>
        <v>Performing Arts</v>
      </c>
      <c r="I3795" s="2" t="str">
        <f t="shared" si="59"/>
        <v>Performing Arts</v>
      </c>
    </row>
    <row r="3796" spans="2:9">
      <c r="B3796" s="53"/>
      <c r="C3796" s="11" t="s">
        <v>2</v>
      </c>
      <c r="D3796" s="12">
        <v>4</v>
      </c>
      <c r="E3796" s="12">
        <v>5</v>
      </c>
      <c r="F3796" s="12">
        <v>0</v>
      </c>
      <c r="G3796" s="12">
        <v>0</v>
      </c>
      <c r="H3796" s="2" t="str">
        <f>INDEX(foe_table!$A$2:$A$78,MATCH(IF(B3796=0,I3795,B3796),foe_table!$B$2:$B$78,0))</f>
        <v>Performing Arts</v>
      </c>
      <c r="I3796" s="2" t="str">
        <f t="shared" si="59"/>
        <v>Performing Arts</v>
      </c>
    </row>
    <row r="3797" spans="2:9">
      <c r="B3797" s="53"/>
      <c r="C3797" s="11" t="s">
        <v>142</v>
      </c>
      <c r="D3797" s="12">
        <v>31</v>
      </c>
      <c r="E3797" s="12">
        <v>63</v>
      </c>
      <c r="F3797" s="12">
        <v>34</v>
      </c>
      <c r="G3797" s="12">
        <v>50</v>
      </c>
      <c r="H3797" s="2" t="str">
        <f>INDEX(foe_table!$A$2:$A$78,MATCH(IF(B3797=0,I3796,B3797),foe_table!$B$2:$B$78,0))</f>
        <v>Performing Arts</v>
      </c>
      <c r="I3797" s="2" t="str">
        <f t="shared" si="59"/>
        <v>Performing Arts</v>
      </c>
    </row>
    <row r="3798" spans="2:9">
      <c r="B3798" s="53"/>
      <c r="C3798" s="11" t="s">
        <v>143</v>
      </c>
      <c r="D3798" s="12">
        <v>86</v>
      </c>
      <c r="E3798" s="12">
        <v>62</v>
      </c>
      <c r="F3798" s="12">
        <v>90</v>
      </c>
      <c r="G3798" s="12">
        <v>77</v>
      </c>
      <c r="H3798" s="2" t="str">
        <f>INDEX(foe_table!$A$2:$A$78,MATCH(IF(B3798=0,I3797,B3798),foe_table!$B$2:$B$78,0))</f>
        <v>Performing Arts</v>
      </c>
      <c r="I3798" s="2" t="str">
        <f t="shared" si="59"/>
        <v>Performing Arts</v>
      </c>
    </row>
    <row r="3799" spans="2:9">
      <c r="B3799" s="53"/>
      <c r="C3799" s="11" t="s">
        <v>3</v>
      </c>
      <c r="D3799" s="12">
        <v>22</v>
      </c>
      <c r="E3799" s="12">
        <v>26</v>
      </c>
      <c r="F3799" s="12">
        <v>16</v>
      </c>
      <c r="G3799" s="12">
        <v>25</v>
      </c>
      <c r="H3799" s="2" t="str">
        <f>INDEX(foe_table!$A$2:$A$78,MATCH(IF(B3799=0,I3798,B3799),foe_table!$B$2:$B$78,0))</f>
        <v>Performing Arts</v>
      </c>
      <c r="I3799" s="2" t="str">
        <f t="shared" si="59"/>
        <v>Performing Arts</v>
      </c>
    </row>
    <row r="3800" spans="2:9">
      <c r="B3800" s="53"/>
      <c r="C3800" s="11" t="s">
        <v>144</v>
      </c>
      <c r="D3800" s="12">
        <v>363</v>
      </c>
      <c r="E3800" s="12">
        <v>304</v>
      </c>
      <c r="F3800" s="12">
        <v>212</v>
      </c>
      <c r="G3800" s="12">
        <v>183</v>
      </c>
      <c r="H3800" s="2" t="str">
        <f>INDEX(foe_table!$A$2:$A$78,MATCH(IF(B3800=0,I3799,B3800),foe_table!$B$2:$B$78,0))</f>
        <v>Performing Arts</v>
      </c>
      <c r="I3800" s="2" t="str">
        <f t="shared" si="59"/>
        <v>Performing Arts</v>
      </c>
    </row>
    <row r="3801" spans="2:9">
      <c r="B3801" s="53"/>
      <c r="C3801" s="11" t="s">
        <v>145</v>
      </c>
      <c r="D3801" s="12">
        <v>60</v>
      </c>
      <c r="E3801" s="12">
        <v>55</v>
      </c>
      <c r="F3801" s="12">
        <v>59</v>
      </c>
      <c r="G3801" s="12">
        <v>61</v>
      </c>
      <c r="H3801" s="2" t="str">
        <f>INDEX(foe_table!$A$2:$A$78,MATCH(IF(B3801=0,I3800,B3801),foe_table!$B$2:$B$78,0))</f>
        <v>Performing Arts</v>
      </c>
      <c r="I3801" s="2" t="str">
        <f t="shared" si="59"/>
        <v>Performing Arts</v>
      </c>
    </row>
    <row r="3802" spans="2:9">
      <c r="B3802" s="53"/>
      <c r="C3802" s="11" t="s">
        <v>146</v>
      </c>
      <c r="D3802" s="12">
        <v>11</v>
      </c>
      <c r="E3802" s="12">
        <v>14</v>
      </c>
      <c r="F3802" s="12">
        <v>13</v>
      </c>
      <c r="G3802" s="12">
        <v>8</v>
      </c>
      <c r="H3802" s="2" t="str">
        <f>INDEX(foe_table!$A$2:$A$78,MATCH(IF(B3802=0,I3801,B3802),foe_table!$B$2:$B$78,0))</f>
        <v>Performing Arts</v>
      </c>
      <c r="I3802" s="2" t="str">
        <f t="shared" si="59"/>
        <v>Performing Arts</v>
      </c>
    </row>
    <row r="3803" spans="2:9">
      <c r="B3803" s="53"/>
      <c r="C3803" s="11" t="s">
        <v>147</v>
      </c>
      <c r="D3803" s="12">
        <v>345</v>
      </c>
      <c r="E3803" s="12">
        <v>264</v>
      </c>
      <c r="F3803" s="12">
        <v>490</v>
      </c>
      <c r="G3803" s="12">
        <v>379</v>
      </c>
      <c r="H3803" s="2" t="str">
        <f>INDEX(foe_table!$A$2:$A$78,MATCH(IF(B3803=0,I3802,B3803),foe_table!$B$2:$B$78,0))</f>
        <v>Performing Arts</v>
      </c>
      <c r="I3803" s="2" t="str">
        <f t="shared" si="59"/>
        <v>Performing Arts</v>
      </c>
    </row>
    <row r="3804" spans="2:9">
      <c r="B3804" s="53"/>
      <c r="C3804" s="11" t="s">
        <v>148</v>
      </c>
      <c r="D3804" s="12">
        <v>6</v>
      </c>
      <c r="E3804" s="12">
        <v>6</v>
      </c>
      <c r="F3804" s="12">
        <v>7</v>
      </c>
      <c r="G3804" s="12">
        <v>8</v>
      </c>
      <c r="H3804" s="2" t="str">
        <f>INDEX(foe_table!$A$2:$A$78,MATCH(IF(B3804=0,I3803,B3804),foe_table!$B$2:$B$78,0))</f>
        <v>Performing Arts</v>
      </c>
      <c r="I3804" s="2" t="str">
        <f t="shared" si="59"/>
        <v>Performing Arts</v>
      </c>
    </row>
    <row r="3805" spans="2:9">
      <c r="B3805" s="53"/>
      <c r="C3805" s="11" t="s">
        <v>149</v>
      </c>
      <c r="D3805" s="12">
        <v>10</v>
      </c>
      <c r="E3805" s="12">
        <v>21</v>
      </c>
      <c r="F3805" s="12">
        <v>4</v>
      </c>
      <c r="G3805" s="12">
        <v>10</v>
      </c>
      <c r="H3805" s="2" t="str">
        <f>INDEX(foe_table!$A$2:$A$78,MATCH(IF(B3805=0,I3804,B3805),foe_table!$B$2:$B$78,0))</f>
        <v>Performing Arts</v>
      </c>
      <c r="I3805" s="2" t="str">
        <f t="shared" si="59"/>
        <v>Performing Arts</v>
      </c>
    </row>
    <row r="3806" spans="2:9">
      <c r="B3806" s="53"/>
      <c r="C3806" s="11" t="s">
        <v>150</v>
      </c>
      <c r="D3806" s="12">
        <v>25</v>
      </c>
      <c r="E3806" s="12">
        <v>14</v>
      </c>
      <c r="F3806" s="12">
        <v>11</v>
      </c>
      <c r="G3806" s="12">
        <v>12</v>
      </c>
      <c r="H3806" s="2" t="str">
        <f>INDEX(foe_table!$A$2:$A$78,MATCH(IF(B3806=0,I3805,B3806),foe_table!$B$2:$B$78,0))</f>
        <v>Performing Arts</v>
      </c>
      <c r="I3806" s="2" t="str">
        <f t="shared" si="59"/>
        <v>Performing Arts</v>
      </c>
    </row>
    <row r="3807" spans="2:9">
      <c r="B3807" s="53"/>
      <c r="C3807" s="11" t="s">
        <v>4</v>
      </c>
      <c r="D3807" s="12">
        <v>3</v>
      </c>
      <c r="E3807" s="12">
        <v>0</v>
      </c>
      <c r="F3807" s="12">
        <v>0</v>
      </c>
      <c r="G3807" s="12">
        <v>0</v>
      </c>
      <c r="H3807" s="2" t="str">
        <f>INDEX(foe_table!$A$2:$A$78,MATCH(IF(B3807=0,I3806,B3807),foe_table!$B$2:$B$78,0))</f>
        <v>Performing Arts</v>
      </c>
      <c r="I3807" s="2" t="str">
        <f t="shared" si="59"/>
        <v>Performing Arts</v>
      </c>
    </row>
    <row r="3808" spans="2:9">
      <c r="B3808" s="53"/>
      <c r="C3808" s="11" t="s">
        <v>151</v>
      </c>
      <c r="D3808" s="12">
        <v>20</v>
      </c>
      <c r="E3808" s="12">
        <v>22</v>
      </c>
      <c r="F3808" s="12">
        <v>12</v>
      </c>
      <c r="G3808" s="12">
        <v>11</v>
      </c>
      <c r="H3808" s="2" t="str">
        <f>INDEX(foe_table!$A$2:$A$78,MATCH(IF(B3808=0,I3807,B3808),foe_table!$B$2:$B$78,0))</f>
        <v>Performing Arts</v>
      </c>
      <c r="I3808" s="2" t="str">
        <f t="shared" si="59"/>
        <v>Performing Arts</v>
      </c>
    </row>
    <row r="3809" spans="2:9">
      <c r="B3809" s="53"/>
      <c r="C3809" s="11" t="s">
        <v>152</v>
      </c>
      <c r="D3809" s="12">
        <v>0</v>
      </c>
      <c r="E3809" s="12">
        <v>7</v>
      </c>
      <c r="F3809" s="12">
        <v>0</v>
      </c>
      <c r="G3809" s="12">
        <v>0</v>
      </c>
      <c r="H3809" s="2" t="str">
        <f>INDEX(foe_table!$A$2:$A$78,MATCH(IF(B3809=0,I3808,B3809),foe_table!$B$2:$B$78,0))</f>
        <v>Performing Arts</v>
      </c>
      <c r="I3809" s="2" t="str">
        <f t="shared" si="59"/>
        <v>Performing Arts</v>
      </c>
    </row>
    <row r="3810" spans="2:9">
      <c r="B3810" s="53"/>
      <c r="C3810" s="11" t="s">
        <v>153</v>
      </c>
      <c r="D3810" s="12">
        <v>10</v>
      </c>
      <c r="E3810" s="12">
        <v>10</v>
      </c>
      <c r="F3810" s="12">
        <v>0</v>
      </c>
      <c r="G3810" s="12">
        <v>7</v>
      </c>
      <c r="H3810" s="2" t="str">
        <f>INDEX(foe_table!$A$2:$A$78,MATCH(IF(B3810=0,I3809,B3810),foe_table!$B$2:$B$78,0))</f>
        <v>Performing Arts</v>
      </c>
      <c r="I3810" s="2" t="str">
        <f t="shared" si="59"/>
        <v>Performing Arts</v>
      </c>
    </row>
    <row r="3811" spans="2:9">
      <c r="B3811" s="53"/>
      <c r="C3811" s="11" t="s">
        <v>154</v>
      </c>
      <c r="D3811" s="12">
        <v>24</v>
      </c>
      <c r="E3811" s="12">
        <v>15</v>
      </c>
      <c r="F3811" s="12">
        <v>0</v>
      </c>
      <c r="G3811" s="12">
        <v>0</v>
      </c>
      <c r="H3811" s="2" t="str">
        <f>INDEX(foe_table!$A$2:$A$78,MATCH(IF(B3811=0,I3810,B3811),foe_table!$B$2:$B$78,0))</f>
        <v>Performing Arts</v>
      </c>
      <c r="I3811" s="2" t="str">
        <f t="shared" si="59"/>
        <v>Performing Arts</v>
      </c>
    </row>
    <row r="3812" spans="2:9">
      <c r="B3812" s="53"/>
      <c r="C3812" s="11" t="s">
        <v>5</v>
      </c>
      <c r="D3812" s="12">
        <v>4</v>
      </c>
      <c r="E3812" s="12">
        <v>10</v>
      </c>
      <c r="F3812" s="12">
        <v>6</v>
      </c>
      <c r="G3812" s="12">
        <v>6</v>
      </c>
      <c r="H3812" s="2" t="str">
        <f>INDEX(foe_table!$A$2:$A$78,MATCH(IF(B3812=0,I3811,B3812),foe_table!$B$2:$B$78,0))</f>
        <v>Performing Arts</v>
      </c>
      <c r="I3812" s="2" t="str">
        <f t="shared" si="59"/>
        <v>Performing Arts</v>
      </c>
    </row>
    <row r="3813" spans="2:9">
      <c r="B3813" s="53"/>
      <c r="C3813" s="11" t="s">
        <v>155</v>
      </c>
      <c r="D3813" s="12">
        <v>7</v>
      </c>
      <c r="E3813" s="12">
        <v>9</v>
      </c>
      <c r="F3813" s="12">
        <v>4</v>
      </c>
      <c r="G3813" s="12">
        <v>6</v>
      </c>
      <c r="H3813" s="2" t="str">
        <f>INDEX(foe_table!$A$2:$A$78,MATCH(IF(B3813=0,I3812,B3813),foe_table!$B$2:$B$78,0))</f>
        <v>Performing Arts</v>
      </c>
      <c r="I3813" s="2" t="str">
        <f t="shared" si="59"/>
        <v>Performing Arts</v>
      </c>
    </row>
    <row r="3814" spans="2:9">
      <c r="B3814" s="53"/>
      <c r="C3814" s="11" t="s">
        <v>156</v>
      </c>
      <c r="D3814" s="12">
        <v>56</v>
      </c>
      <c r="E3814" s="12">
        <v>61</v>
      </c>
      <c r="F3814" s="12">
        <v>27</v>
      </c>
      <c r="G3814" s="12">
        <v>21</v>
      </c>
      <c r="H3814" s="2" t="str">
        <f>INDEX(foe_table!$A$2:$A$78,MATCH(IF(B3814=0,I3813,B3814),foe_table!$B$2:$B$78,0))</f>
        <v>Performing Arts</v>
      </c>
      <c r="I3814" s="2" t="str">
        <f t="shared" si="59"/>
        <v>Performing Arts</v>
      </c>
    </row>
    <row r="3815" spans="2:9">
      <c r="B3815" s="53"/>
      <c r="C3815" s="11" t="s">
        <v>6</v>
      </c>
      <c r="D3815" s="12">
        <v>0</v>
      </c>
      <c r="E3815" s="12">
        <v>0</v>
      </c>
      <c r="F3815" s="12">
        <v>0</v>
      </c>
      <c r="G3815" s="12">
        <v>0</v>
      </c>
      <c r="H3815" s="2" t="str">
        <f>INDEX(foe_table!$A$2:$A$78,MATCH(IF(B3815=0,I3814,B3815),foe_table!$B$2:$B$78,0))</f>
        <v>Performing Arts</v>
      </c>
      <c r="I3815" s="2" t="str">
        <f t="shared" si="59"/>
        <v>Performing Arts</v>
      </c>
    </row>
    <row r="3816" spans="2:9">
      <c r="B3816" s="53"/>
      <c r="C3816" s="11" t="s">
        <v>7</v>
      </c>
      <c r="D3816" s="12">
        <v>3</v>
      </c>
      <c r="E3816" s="12">
        <v>8</v>
      </c>
      <c r="F3816" s="12">
        <v>6</v>
      </c>
      <c r="G3816" s="12">
        <v>16</v>
      </c>
      <c r="H3816" s="2" t="str">
        <f>INDEX(foe_table!$A$2:$A$78,MATCH(IF(B3816=0,I3815,B3816),foe_table!$B$2:$B$78,0))</f>
        <v>Performing Arts</v>
      </c>
      <c r="I3816" s="2" t="str">
        <f t="shared" si="59"/>
        <v>Performing Arts</v>
      </c>
    </row>
    <row r="3817" spans="2:9">
      <c r="B3817" s="53"/>
      <c r="C3817" s="11" t="s">
        <v>157</v>
      </c>
      <c r="D3817" s="12">
        <v>34</v>
      </c>
      <c r="E3817" s="12">
        <v>13</v>
      </c>
      <c r="F3817" s="12">
        <v>63</v>
      </c>
      <c r="G3817" s="12">
        <v>34</v>
      </c>
      <c r="H3817" s="2" t="str">
        <f>INDEX(foe_table!$A$2:$A$78,MATCH(IF(B3817=0,I3816,B3817),foe_table!$B$2:$B$78,0))</f>
        <v>Performing Arts</v>
      </c>
      <c r="I3817" s="2" t="str">
        <f t="shared" si="59"/>
        <v>Performing Arts</v>
      </c>
    </row>
    <row r="3818" spans="2:9">
      <c r="B3818" s="53"/>
      <c r="C3818" s="11" t="s">
        <v>8</v>
      </c>
      <c r="D3818" s="12">
        <v>113</v>
      </c>
      <c r="E3818" s="12">
        <v>42</v>
      </c>
      <c r="F3818" s="12">
        <v>77</v>
      </c>
      <c r="G3818" s="12">
        <v>30</v>
      </c>
      <c r="H3818" s="2" t="str">
        <f>INDEX(foe_table!$A$2:$A$78,MATCH(IF(B3818=0,I3817,B3818),foe_table!$B$2:$B$78,0))</f>
        <v>Performing Arts</v>
      </c>
      <c r="I3818" s="2" t="str">
        <f t="shared" si="59"/>
        <v>Performing Arts</v>
      </c>
    </row>
    <row r="3819" spans="2:9">
      <c r="B3819" s="53"/>
      <c r="C3819" s="11" t="s">
        <v>158</v>
      </c>
      <c r="D3819" s="12">
        <v>10</v>
      </c>
      <c r="E3819" s="12">
        <v>17</v>
      </c>
      <c r="F3819" s="12">
        <v>5</v>
      </c>
      <c r="G3819" s="12">
        <v>11</v>
      </c>
      <c r="H3819" s="2" t="str">
        <f>INDEX(foe_table!$A$2:$A$78,MATCH(IF(B3819=0,I3818,B3819),foe_table!$B$2:$B$78,0))</f>
        <v>Performing Arts</v>
      </c>
      <c r="I3819" s="2" t="str">
        <f t="shared" si="59"/>
        <v>Performing Arts</v>
      </c>
    </row>
    <row r="3820" spans="2:9">
      <c r="B3820" s="53"/>
      <c r="C3820" s="11" t="s">
        <v>159</v>
      </c>
      <c r="D3820" s="12">
        <v>23</v>
      </c>
      <c r="E3820" s="12">
        <v>23</v>
      </c>
      <c r="F3820" s="12">
        <v>69</v>
      </c>
      <c r="G3820" s="12">
        <v>45</v>
      </c>
      <c r="H3820" s="2" t="str">
        <f>INDEX(foe_table!$A$2:$A$78,MATCH(IF(B3820=0,I3819,B3820),foe_table!$B$2:$B$78,0))</f>
        <v>Performing Arts</v>
      </c>
      <c r="I3820" s="2" t="str">
        <f t="shared" si="59"/>
        <v>Performing Arts</v>
      </c>
    </row>
    <row r="3821" spans="2:9">
      <c r="B3821" s="53"/>
      <c r="C3821" s="11" t="s">
        <v>9</v>
      </c>
      <c r="D3821" s="12">
        <v>0</v>
      </c>
      <c r="E3821" s="12">
        <v>0</v>
      </c>
      <c r="F3821" s="12">
        <v>0</v>
      </c>
      <c r="G3821" s="12">
        <v>0</v>
      </c>
      <c r="H3821" s="2" t="str">
        <f>INDEX(foe_table!$A$2:$A$78,MATCH(IF(B3821=0,I3820,B3821),foe_table!$B$2:$B$78,0))</f>
        <v>Performing Arts</v>
      </c>
      <c r="I3821" s="2" t="str">
        <f t="shared" si="59"/>
        <v>Performing Arts</v>
      </c>
    </row>
    <row r="3822" spans="2:9">
      <c r="B3822" s="53"/>
      <c r="C3822" s="11" t="s">
        <v>160</v>
      </c>
      <c r="D3822" s="12">
        <v>11</v>
      </c>
      <c r="E3822" s="12">
        <v>12</v>
      </c>
      <c r="F3822" s="12">
        <v>28</v>
      </c>
      <c r="G3822" s="12">
        <v>49</v>
      </c>
      <c r="H3822" s="2" t="str">
        <f>INDEX(foe_table!$A$2:$A$78,MATCH(IF(B3822=0,I3821,B3822),foe_table!$B$2:$B$78,0))</f>
        <v>Performing Arts</v>
      </c>
      <c r="I3822" s="2" t="str">
        <f t="shared" si="59"/>
        <v>Performing Arts</v>
      </c>
    </row>
    <row r="3823" spans="2:9">
      <c r="B3823" s="53"/>
      <c r="C3823" s="11" t="s">
        <v>10</v>
      </c>
      <c r="D3823" s="12">
        <v>0</v>
      </c>
      <c r="E3823" s="12">
        <v>0</v>
      </c>
      <c r="F3823" s="12">
        <v>19</v>
      </c>
      <c r="G3823" s="12">
        <v>20</v>
      </c>
      <c r="H3823" s="2" t="str">
        <f>INDEX(foe_table!$A$2:$A$78,MATCH(IF(B3823=0,I3822,B3823),foe_table!$B$2:$B$78,0))</f>
        <v>Performing Arts</v>
      </c>
      <c r="I3823" s="2" t="str">
        <f t="shared" si="59"/>
        <v>Performing Arts</v>
      </c>
    </row>
    <row r="3824" spans="2:9">
      <c r="B3824" s="53"/>
      <c r="C3824" s="11" t="s">
        <v>161</v>
      </c>
      <c r="D3824" s="12">
        <v>29</v>
      </c>
      <c r="E3824" s="12">
        <v>16</v>
      </c>
      <c r="F3824" s="12">
        <v>39</v>
      </c>
      <c r="G3824" s="12">
        <v>41</v>
      </c>
      <c r="H3824" s="2" t="str">
        <f>INDEX(foe_table!$A$2:$A$78,MATCH(IF(B3824=0,I3823,B3824),foe_table!$B$2:$B$78,0))</f>
        <v>Performing Arts</v>
      </c>
      <c r="I3824" s="2" t="str">
        <f t="shared" si="59"/>
        <v>Performing Arts</v>
      </c>
    </row>
    <row r="3825" spans="2:9">
      <c r="B3825" s="53"/>
      <c r="C3825" s="11" t="s">
        <v>162</v>
      </c>
      <c r="D3825" s="12">
        <v>40</v>
      </c>
      <c r="E3825" s="12">
        <v>22</v>
      </c>
      <c r="F3825" s="12">
        <v>71</v>
      </c>
      <c r="G3825" s="12">
        <v>49</v>
      </c>
      <c r="H3825" s="2" t="str">
        <f>INDEX(foe_table!$A$2:$A$78,MATCH(IF(B3825=0,I3824,B3825),foe_table!$B$2:$B$78,0))</f>
        <v>Performing Arts</v>
      </c>
      <c r="I3825" s="2" t="str">
        <f t="shared" si="59"/>
        <v>Performing Arts</v>
      </c>
    </row>
    <row r="3826" spans="2:9">
      <c r="B3826" s="53"/>
      <c r="C3826" s="11" t="s">
        <v>163</v>
      </c>
      <c r="D3826" s="12">
        <v>14</v>
      </c>
      <c r="E3826" s="12">
        <v>6</v>
      </c>
      <c r="F3826" s="12">
        <v>23</v>
      </c>
      <c r="G3826" s="12">
        <v>31</v>
      </c>
      <c r="H3826" s="2" t="str">
        <f>INDEX(foe_table!$A$2:$A$78,MATCH(IF(B3826=0,I3825,B3826),foe_table!$B$2:$B$78,0))</f>
        <v>Performing Arts</v>
      </c>
      <c r="I3826" s="2" t="str">
        <f t="shared" si="59"/>
        <v>Performing Arts</v>
      </c>
    </row>
    <row r="3827" spans="2:9">
      <c r="B3827" s="53"/>
      <c r="C3827" s="11" t="s">
        <v>11</v>
      </c>
      <c r="D3827" s="12">
        <v>10</v>
      </c>
      <c r="E3827" s="12">
        <v>8</v>
      </c>
      <c r="F3827" s="12">
        <v>4</v>
      </c>
      <c r="G3827" s="12">
        <v>4</v>
      </c>
      <c r="H3827" s="2" t="str">
        <f>INDEX(foe_table!$A$2:$A$78,MATCH(IF(B3827=0,I3826,B3827),foe_table!$B$2:$B$78,0))</f>
        <v>Performing Arts</v>
      </c>
      <c r="I3827" s="2" t="str">
        <f t="shared" si="59"/>
        <v>Performing Arts</v>
      </c>
    </row>
    <row r="3828" spans="2:9">
      <c r="B3828" s="53"/>
      <c r="C3828" s="11" t="s">
        <v>164</v>
      </c>
      <c r="D3828" s="12">
        <v>25</v>
      </c>
      <c r="E3828" s="12">
        <v>21</v>
      </c>
      <c r="F3828" s="12">
        <v>38</v>
      </c>
      <c r="G3828" s="12">
        <v>24</v>
      </c>
      <c r="H3828" s="2" t="str">
        <f>INDEX(foe_table!$A$2:$A$78,MATCH(IF(B3828=0,I3827,B3828),foe_table!$B$2:$B$78,0))</f>
        <v>Performing Arts</v>
      </c>
      <c r="I3828" s="2" t="str">
        <f t="shared" si="59"/>
        <v>Performing Arts</v>
      </c>
    </row>
    <row r="3829" spans="2:9">
      <c r="B3829" s="53"/>
      <c r="C3829" s="11" t="s">
        <v>12</v>
      </c>
      <c r="D3829" s="12">
        <v>0</v>
      </c>
      <c r="E3829" s="12">
        <v>0</v>
      </c>
      <c r="F3829" s="12">
        <v>0</v>
      </c>
      <c r="G3829" s="12">
        <v>0</v>
      </c>
      <c r="H3829" s="2" t="str">
        <f>INDEX(foe_table!$A$2:$A$78,MATCH(IF(B3829=0,I3828,B3829),foe_table!$B$2:$B$78,0))</f>
        <v>Performing Arts</v>
      </c>
      <c r="I3829" s="2" t="str">
        <f t="shared" si="59"/>
        <v>Performing Arts</v>
      </c>
    </row>
    <row r="3830" spans="2:9">
      <c r="B3830" s="53"/>
      <c r="C3830" s="11" t="s">
        <v>165</v>
      </c>
      <c r="D3830" s="12">
        <v>24</v>
      </c>
      <c r="E3830" s="12">
        <v>16</v>
      </c>
      <c r="F3830" s="12">
        <v>18</v>
      </c>
      <c r="G3830" s="12">
        <v>17</v>
      </c>
      <c r="H3830" s="2" t="str">
        <f>INDEX(foe_table!$A$2:$A$78,MATCH(IF(B3830=0,I3829,B3830),foe_table!$B$2:$B$78,0))</f>
        <v>Performing Arts</v>
      </c>
      <c r="I3830" s="2" t="str">
        <f t="shared" si="59"/>
        <v>Performing Arts</v>
      </c>
    </row>
    <row r="3831" spans="2:9">
      <c r="B3831" s="53"/>
      <c r="C3831" s="11" t="s">
        <v>13</v>
      </c>
      <c r="D3831" s="12">
        <v>137</v>
      </c>
      <c r="E3831" s="12">
        <v>57</v>
      </c>
      <c r="F3831" s="12">
        <v>159</v>
      </c>
      <c r="G3831" s="12">
        <v>37</v>
      </c>
      <c r="H3831" s="2" t="str">
        <f>INDEX(foe_table!$A$2:$A$78,MATCH(IF(B3831=0,I3830,B3831),foe_table!$B$2:$B$78,0))</f>
        <v>Performing Arts</v>
      </c>
      <c r="I3831" s="2" t="str">
        <f t="shared" si="59"/>
        <v>Performing Arts</v>
      </c>
    </row>
    <row r="3832" spans="2:9">
      <c r="B3832" s="53"/>
      <c r="C3832" s="11" t="s">
        <v>166</v>
      </c>
      <c r="D3832" s="12">
        <v>18</v>
      </c>
      <c r="E3832" s="12">
        <v>13</v>
      </c>
      <c r="F3832" s="12">
        <v>34</v>
      </c>
      <c r="G3832" s="12">
        <v>21</v>
      </c>
      <c r="H3832" s="2" t="str">
        <f>INDEX(foe_table!$A$2:$A$78,MATCH(IF(B3832=0,I3831,B3832),foe_table!$B$2:$B$78,0))</f>
        <v>Performing Arts</v>
      </c>
      <c r="I3832" s="2" t="str">
        <f t="shared" si="59"/>
        <v>Performing Arts</v>
      </c>
    </row>
    <row r="3833" spans="2:9">
      <c r="B3833" s="53"/>
      <c r="C3833" s="11" t="s">
        <v>14</v>
      </c>
      <c r="D3833" s="12">
        <v>0</v>
      </c>
      <c r="E3833" s="12">
        <v>5</v>
      </c>
      <c r="F3833" s="12">
        <v>0</v>
      </c>
      <c r="G3833" s="12">
        <v>0</v>
      </c>
      <c r="H3833" s="2" t="str">
        <f>INDEX(foe_table!$A$2:$A$78,MATCH(IF(B3833=0,I3832,B3833),foe_table!$B$2:$B$78,0))</f>
        <v>Performing Arts</v>
      </c>
      <c r="I3833" s="2" t="str">
        <f t="shared" si="59"/>
        <v>Performing Arts</v>
      </c>
    </row>
    <row r="3834" spans="2:9">
      <c r="B3834" s="53"/>
      <c r="C3834" s="11" t="s">
        <v>167</v>
      </c>
      <c r="D3834" s="12">
        <v>6</v>
      </c>
      <c r="E3834" s="12">
        <v>3</v>
      </c>
      <c r="F3834" s="12">
        <v>0</v>
      </c>
      <c r="G3834" s="12">
        <v>5</v>
      </c>
      <c r="H3834" s="2" t="str">
        <f>INDEX(foe_table!$A$2:$A$78,MATCH(IF(B3834=0,I3833,B3834),foe_table!$B$2:$B$78,0))</f>
        <v>Performing Arts</v>
      </c>
      <c r="I3834" s="2" t="str">
        <f t="shared" si="59"/>
        <v>Performing Arts</v>
      </c>
    </row>
    <row r="3835" spans="2:9">
      <c r="B3835" s="53"/>
      <c r="C3835" s="11" t="s">
        <v>15</v>
      </c>
      <c r="D3835" s="12">
        <v>8</v>
      </c>
      <c r="E3835" s="12">
        <v>0</v>
      </c>
      <c r="F3835" s="12">
        <v>0</v>
      </c>
      <c r="G3835" s="12">
        <v>0</v>
      </c>
      <c r="H3835" s="2" t="str">
        <f>INDEX(foe_table!$A$2:$A$78,MATCH(IF(B3835=0,I3834,B3835),foe_table!$B$2:$B$78,0))</f>
        <v>Performing Arts</v>
      </c>
      <c r="I3835" s="2" t="str">
        <f t="shared" si="59"/>
        <v>Performing Arts</v>
      </c>
    </row>
    <row r="3836" spans="2:9">
      <c r="B3836" s="53"/>
      <c r="C3836" s="11" t="s">
        <v>168</v>
      </c>
      <c r="D3836" s="12">
        <v>32</v>
      </c>
      <c r="E3836" s="12">
        <v>16</v>
      </c>
      <c r="F3836" s="12">
        <v>3</v>
      </c>
      <c r="G3836" s="12">
        <v>0</v>
      </c>
      <c r="H3836" s="2" t="str">
        <f>INDEX(foe_table!$A$2:$A$78,MATCH(IF(B3836=0,I3835,B3836),foe_table!$B$2:$B$78,0))</f>
        <v>Performing Arts</v>
      </c>
      <c r="I3836" s="2" t="str">
        <f t="shared" si="59"/>
        <v>Performing Arts</v>
      </c>
    </row>
    <row r="3837" spans="2:9">
      <c r="B3837" s="53"/>
      <c r="C3837" s="11" t="s">
        <v>16</v>
      </c>
      <c r="D3837" s="12">
        <v>27</v>
      </c>
      <c r="E3837" s="12">
        <v>4</v>
      </c>
      <c r="F3837" s="12">
        <v>6</v>
      </c>
      <c r="G3837" s="12">
        <v>0</v>
      </c>
      <c r="H3837" s="2" t="str">
        <f>INDEX(foe_table!$A$2:$A$78,MATCH(IF(B3837=0,I3836,B3837),foe_table!$B$2:$B$78,0))</f>
        <v>Performing Arts</v>
      </c>
      <c r="I3837" s="2" t="str">
        <f t="shared" si="59"/>
        <v>Performing Arts</v>
      </c>
    </row>
    <row r="3838" spans="2:9">
      <c r="B3838" s="53"/>
      <c r="C3838" s="11" t="s">
        <v>17</v>
      </c>
      <c r="D3838" s="12">
        <v>0</v>
      </c>
      <c r="E3838" s="12">
        <v>0</v>
      </c>
      <c r="F3838" s="12">
        <v>0</v>
      </c>
      <c r="G3838" s="12">
        <v>0</v>
      </c>
      <c r="H3838" s="2" t="str">
        <f>INDEX(foe_table!$A$2:$A$78,MATCH(IF(B3838=0,I3837,B3838),foe_table!$B$2:$B$78,0))</f>
        <v>Performing Arts</v>
      </c>
      <c r="I3838" s="2" t="str">
        <f t="shared" si="59"/>
        <v>Performing Arts</v>
      </c>
    </row>
    <row r="3839" spans="2:9">
      <c r="B3839" s="53"/>
      <c r="C3839" s="11" t="s">
        <v>18</v>
      </c>
      <c r="D3839" s="12">
        <v>8</v>
      </c>
      <c r="E3839" s="12">
        <v>3</v>
      </c>
      <c r="F3839" s="12">
        <v>3</v>
      </c>
      <c r="G3839" s="12">
        <v>0</v>
      </c>
      <c r="H3839" s="2" t="str">
        <f>INDEX(foe_table!$A$2:$A$78,MATCH(IF(B3839=0,I3838,B3839),foe_table!$B$2:$B$78,0))</f>
        <v>Performing Arts</v>
      </c>
      <c r="I3839" s="2" t="str">
        <f t="shared" si="59"/>
        <v>Performing Arts</v>
      </c>
    </row>
    <row r="3840" spans="2:9">
      <c r="B3840" s="53"/>
      <c r="C3840" s="11" t="s">
        <v>19</v>
      </c>
      <c r="D3840" s="12">
        <v>7</v>
      </c>
      <c r="E3840" s="12">
        <v>9</v>
      </c>
      <c r="F3840" s="12">
        <v>5</v>
      </c>
      <c r="G3840" s="12">
        <v>0</v>
      </c>
      <c r="H3840" s="2" t="str">
        <f>INDEX(foe_table!$A$2:$A$78,MATCH(IF(B3840=0,I3839,B3840),foe_table!$B$2:$B$78,0))</f>
        <v>Performing Arts</v>
      </c>
      <c r="I3840" s="2" t="str">
        <f t="shared" si="59"/>
        <v>Performing Arts</v>
      </c>
    </row>
    <row r="3841" spans="2:9">
      <c r="B3841" s="53"/>
      <c r="C3841" s="11" t="s">
        <v>169</v>
      </c>
      <c r="D3841" s="12">
        <v>5</v>
      </c>
      <c r="E3841" s="12">
        <v>3</v>
      </c>
      <c r="F3841" s="12">
        <v>0</v>
      </c>
      <c r="G3841" s="12">
        <v>4</v>
      </c>
      <c r="H3841" s="2" t="str">
        <f>INDEX(foe_table!$A$2:$A$78,MATCH(IF(B3841=0,I3840,B3841),foe_table!$B$2:$B$78,0))</f>
        <v>Performing Arts</v>
      </c>
      <c r="I3841" s="2" t="str">
        <f t="shared" si="59"/>
        <v>Performing Arts</v>
      </c>
    </row>
    <row r="3842" spans="2:9">
      <c r="B3842" s="53"/>
      <c r="C3842" s="11" t="s">
        <v>20</v>
      </c>
      <c r="D3842" s="12">
        <v>6</v>
      </c>
      <c r="E3842" s="12">
        <v>0</v>
      </c>
      <c r="F3842" s="12">
        <v>5</v>
      </c>
      <c r="G3842" s="12">
        <v>0</v>
      </c>
      <c r="H3842" s="2" t="str">
        <f>INDEX(foe_table!$A$2:$A$78,MATCH(IF(B3842=0,I3841,B3842),foe_table!$B$2:$B$78,0))</f>
        <v>Performing Arts</v>
      </c>
      <c r="I3842" s="2" t="str">
        <f t="shared" si="59"/>
        <v>Performing Arts</v>
      </c>
    </row>
    <row r="3843" spans="2:9">
      <c r="B3843" s="53"/>
      <c r="C3843" s="11" t="s">
        <v>21</v>
      </c>
      <c r="D3843" s="12">
        <v>10</v>
      </c>
      <c r="E3843" s="12">
        <v>0</v>
      </c>
      <c r="F3843" s="12">
        <v>6</v>
      </c>
      <c r="G3843" s="12">
        <v>0</v>
      </c>
      <c r="H3843" s="2" t="str">
        <f>INDEX(foe_table!$A$2:$A$78,MATCH(IF(B3843=0,I3842,B3843),foe_table!$B$2:$B$78,0))</f>
        <v>Performing Arts</v>
      </c>
      <c r="I3843" s="2" t="str">
        <f t="shared" si="59"/>
        <v>Performing Arts</v>
      </c>
    </row>
    <row r="3844" spans="2:9">
      <c r="B3844" s="53"/>
      <c r="C3844" s="11" t="s">
        <v>170</v>
      </c>
      <c r="D3844" s="12">
        <v>32</v>
      </c>
      <c r="E3844" s="12">
        <v>10</v>
      </c>
      <c r="F3844" s="12">
        <v>17</v>
      </c>
      <c r="G3844" s="12">
        <v>11</v>
      </c>
      <c r="H3844" s="2" t="str">
        <f>INDEX(foe_table!$A$2:$A$78,MATCH(IF(B3844=0,I3843,B3844),foe_table!$B$2:$B$78,0))</f>
        <v>Performing Arts</v>
      </c>
      <c r="I3844" s="2" t="str">
        <f t="shared" si="59"/>
        <v>Performing Arts</v>
      </c>
    </row>
    <row r="3845" spans="2:9">
      <c r="B3845" s="53"/>
      <c r="C3845" s="11" t="s">
        <v>22</v>
      </c>
      <c r="D3845" s="12">
        <v>10</v>
      </c>
      <c r="E3845" s="12">
        <v>11</v>
      </c>
      <c r="F3845" s="12">
        <v>8</v>
      </c>
      <c r="G3845" s="12">
        <v>4</v>
      </c>
      <c r="H3845" s="2" t="str">
        <f>INDEX(foe_table!$A$2:$A$78,MATCH(IF(B3845=0,I3844,B3845),foe_table!$B$2:$B$78,0))</f>
        <v>Performing Arts</v>
      </c>
      <c r="I3845" s="2" t="str">
        <f t="shared" si="59"/>
        <v>Performing Arts</v>
      </c>
    </row>
    <row r="3846" spans="2:9">
      <c r="B3846" s="53"/>
      <c r="C3846" s="11" t="s">
        <v>23</v>
      </c>
      <c r="D3846" s="12">
        <v>0</v>
      </c>
      <c r="E3846" s="12">
        <v>0</v>
      </c>
      <c r="F3846" s="12">
        <v>0</v>
      </c>
      <c r="G3846" s="12">
        <v>3</v>
      </c>
      <c r="H3846" s="2" t="str">
        <f>INDEX(foe_table!$A$2:$A$78,MATCH(IF(B3846=0,I3845,B3846),foe_table!$B$2:$B$78,0))</f>
        <v>Performing Arts</v>
      </c>
      <c r="I3846" s="2" t="str">
        <f t="shared" si="59"/>
        <v>Performing Arts</v>
      </c>
    </row>
    <row r="3847" spans="2:9">
      <c r="B3847" s="53"/>
      <c r="C3847" s="11" t="s">
        <v>24</v>
      </c>
      <c r="D3847" s="12">
        <v>254</v>
      </c>
      <c r="E3847" s="12">
        <v>120</v>
      </c>
      <c r="F3847" s="12">
        <v>234</v>
      </c>
      <c r="G3847" s="12">
        <v>310</v>
      </c>
      <c r="H3847" s="2" t="str">
        <f>INDEX(foe_table!$A$2:$A$78,MATCH(IF(B3847=0,I3846,B3847),foe_table!$B$2:$B$78,0))</f>
        <v>Performing Arts</v>
      </c>
      <c r="I3847" s="2" t="str">
        <f t="shared" si="59"/>
        <v>Performing Arts</v>
      </c>
    </row>
    <row r="3848" spans="2:9">
      <c r="B3848" s="52" t="s">
        <v>112</v>
      </c>
      <c r="C3848" s="11" t="s">
        <v>0</v>
      </c>
      <c r="D3848" s="12">
        <v>0</v>
      </c>
      <c r="E3848" s="12">
        <v>0</v>
      </c>
      <c r="F3848" s="12">
        <v>3</v>
      </c>
      <c r="G3848" s="12">
        <v>5</v>
      </c>
      <c r="H3848" s="2" t="str">
        <f>INDEX(foe_table!$A$2:$A$78,MATCH(IF(B3848=0,I3847,B3848),foe_table!$B$2:$B$78,0))</f>
        <v>Other CA</v>
      </c>
      <c r="I3848" s="2" t="str">
        <f t="shared" si="59"/>
        <v>Visual Arts and Crafts</v>
      </c>
    </row>
    <row r="3849" spans="2:9">
      <c r="B3849" s="53"/>
      <c r="C3849" s="11" t="s">
        <v>1</v>
      </c>
      <c r="D3849" s="12">
        <v>0</v>
      </c>
      <c r="E3849" s="12">
        <v>6</v>
      </c>
      <c r="F3849" s="12">
        <v>3</v>
      </c>
      <c r="G3849" s="12">
        <v>3</v>
      </c>
      <c r="H3849" s="2" t="str">
        <f>INDEX(foe_table!$A$2:$A$78,MATCH(IF(B3849=0,I3848,B3849),foe_table!$B$2:$B$78,0))</f>
        <v>Other CA</v>
      </c>
      <c r="I3849" s="2" t="str">
        <f t="shared" si="59"/>
        <v>Visual Arts and Crafts</v>
      </c>
    </row>
    <row r="3850" spans="2:9">
      <c r="B3850" s="53"/>
      <c r="C3850" s="11" t="s">
        <v>2</v>
      </c>
      <c r="D3850" s="12">
        <v>0</v>
      </c>
      <c r="E3850" s="12">
        <v>3</v>
      </c>
      <c r="F3850" s="12">
        <v>3</v>
      </c>
      <c r="G3850" s="12">
        <v>4</v>
      </c>
      <c r="H3850" s="2" t="str">
        <f>INDEX(foe_table!$A$2:$A$78,MATCH(IF(B3850=0,I3849,B3850),foe_table!$B$2:$B$78,0))</f>
        <v>Other CA</v>
      </c>
      <c r="I3850" s="2" t="str">
        <f t="shared" si="59"/>
        <v>Visual Arts and Crafts</v>
      </c>
    </row>
    <row r="3851" spans="2:9">
      <c r="B3851" s="53"/>
      <c r="C3851" s="11" t="s">
        <v>142</v>
      </c>
      <c r="D3851" s="12">
        <v>25</v>
      </c>
      <c r="E3851" s="12">
        <v>28</v>
      </c>
      <c r="F3851" s="12">
        <v>43</v>
      </c>
      <c r="G3851" s="12">
        <v>82</v>
      </c>
      <c r="H3851" s="2" t="str">
        <f>INDEX(foe_table!$A$2:$A$78,MATCH(IF(B3851=0,I3850,B3851),foe_table!$B$2:$B$78,0))</f>
        <v>Other CA</v>
      </c>
      <c r="I3851" s="2" t="str">
        <f t="shared" si="59"/>
        <v>Visual Arts and Crafts</v>
      </c>
    </row>
    <row r="3852" spans="2:9">
      <c r="B3852" s="53"/>
      <c r="C3852" s="11" t="s">
        <v>143</v>
      </c>
      <c r="D3852" s="12">
        <v>33</v>
      </c>
      <c r="E3852" s="12">
        <v>30</v>
      </c>
      <c r="F3852" s="12">
        <v>96</v>
      </c>
      <c r="G3852" s="12">
        <v>85</v>
      </c>
      <c r="H3852" s="2" t="str">
        <f>INDEX(foe_table!$A$2:$A$78,MATCH(IF(B3852=0,I3851,B3852),foe_table!$B$2:$B$78,0))</f>
        <v>Other CA</v>
      </c>
      <c r="I3852" s="2" t="str">
        <f t="shared" si="59"/>
        <v>Visual Arts and Crafts</v>
      </c>
    </row>
    <row r="3853" spans="2:9">
      <c r="B3853" s="53"/>
      <c r="C3853" s="11" t="s">
        <v>3</v>
      </c>
      <c r="D3853" s="12">
        <v>4</v>
      </c>
      <c r="E3853" s="12">
        <v>0</v>
      </c>
      <c r="F3853" s="12">
        <v>6</v>
      </c>
      <c r="G3853" s="12">
        <v>8</v>
      </c>
      <c r="H3853" s="2" t="str">
        <f>INDEX(foe_table!$A$2:$A$78,MATCH(IF(B3853=0,I3852,B3853),foe_table!$B$2:$B$78,0))</f>
        <v>Other CA</v>
      </c>
      <c r="I3853" s="2" t="str">
        <f t="shared" si="59"/>
        <v>Visual Arts and Crafts</v>
      </c>
    </row>
    <row r="3854" spans="2:9">
      <c r="B3854" s="53"/>
      <c r="C3854" s="11" t="s">
        <v>144</v>
      </c>
      <c r="D3854" s="12">
        <v>119</v>
      </c>
      <c r="E3854" s="12">
        <v>107</v>
      </c>
      <c r="F3854" s="12">
        <v>189</v>
      </c>
      <c r="G3854" s="12">
        <v>173</v>
      </c>
      <c r="H3854" s="2" t="str">
        <f>INDEX(foe_table!$A$2:$A$78,MATCH(IF(B3854=0,I3853,B3854),foe_table!$B$2:$B$78,0))</f>
        <v>Other CA</v>
      </c>
      <c r="I3854" s="2" t="str">
        <f t="shared" si="59"/>
        <v>Visual Arts and Crafts</v>
      </c>
    </row>
    <row r="3855" spans="2:9">
      <c r="B3855" s="53"/>
      <c r="C3855" s="11" t="s">
        <v>145</v>
      </c>
      <c r="D3855" s="12">
        <v>31</v>
      </c>
      <c r="E3855" s="12">
        <v>28</v>
      </c>
      <c r="F3855" s="12">
        <v>76</v>
      </c>
      <c r="G3855" s="12">
        <v>73</v>
      </c>
      <c r="H3855" s="2" t="str">
        <f>INDEX(foe_table!$A$2:$A$78,MATCH(IF(B3855=0,I3854,B3855),foe_table!$B$2:$B$78,0))</f>
        <v>Other CA</v>
      </c>
      <c r="I3855" s="2" t="str">
        <f t="shared" si="59"/>
        <v>Visual Arts and Crafts</v>
      </c>
    </row>
    <row r="3856" spans="2:9">
      <c r="B3856" s="53"/>
      <c r="C3856" s="11" t="s">
        <v>146</v>
      </c>
      <c r="D3856" s="12">
        <v>108</v>
      </c>
      <c r="E3856" s="12">
        <v>88</v>
      </c>
      <c r="F3856" s="12">
        <v>108</v>
      </c>
      <c r="G3856" s="12">
        <v>120</v>
      </c>
      <c r="H3856" s="2" t="str">
        <f>INDEX(foe_table!$A$2:$A$78,MATCH(IF(B3856=0,I3855,B3856),foe_table!$B$2:$B$78,0))</f>
        <v>Other CA</v>
      </c>
      <c r="I3856" s="2" t="str">
        <f t="shared" si="59"/>
        <v>Visual Arts and Crafts</v>
      </c>
    </row>
    <row r="3857" spans="2:9">
      <c r="B3857" s="53"/>
      <c r="C3857" s="11" t="s">
        <v>147</v>
      </c>
      <c r="D3857" s="12">
        <v>24</v>
      </c>
      <c r="E3857" s="12">
        <v>30</v>
      </c>
      <c r="F3857" s="12">
        <v>86</v>
      </c>
      <c r="G3857" s="12">
        <v>95</v>
      </c>
      <c r="H3857" s="2" t="str">
        <f>INDEX(foe_table!$A$2:$A$78,MATCH(IF(B3857=0,I3856,B3857),foe_table!$B$2:$B$78,0))</f>
        <v>Other CA</v>
      </c>
      <c r="I3857" s="2" t="str">
        <f t="shared" si="59"/>
        <v>Visual Arts and Crafts</v>
      </c>
    </row>
    <row r="3858" spans="2:9">
      <c r="B3858" s="53"/>
      <c r="C3858" s="11" t="s">
        <v>148</v>
      </c>
      <c r="D3858" s="12">
        <v>0</v>
      </c>
      <c r="E3858" s="12">
        <v>6</v>
      </c>
      <c r="F3858" s="12">
        <v>5</v>
      </c>
      <c r="G3858" s="12">
        <v>14</v>
      </c>
      <c r="H3858" s="2" t="str">
        <f>INDEX(foe_table!$A$2:$A$78,MATCH(IF(B3858=0,I3857,B3858),foe_table!$B$2:$B$78,0))</f>
        <v>Other CA</v>
      </c>
      <c r="I3858" s="2" t="str">
        <f t="shared" ref="I3858:I3921" si="60">IF(B3858=0,I3857,B3858)</f>
        <v>Visual Arts and Crafts</v>
      </c>
    </row>
    <row r="3859" spans="2:9">
      <c r="B3859" s="53"/>
      <c r="C3859" s="11" t="s">
        <v>149</v>
      </c>
      <c r="D3859" s="12">
        <v>20</v>
      </c>
      <c r="E3859" s="12">
        <v>12</v>
      </c>
      <c r="F3859" s="12">
        <v>8</v>
      </c>
      <c r="G3859" s="12">
        <v>13</v>
      </c>
      <c r="H3859" s="2" t="str">
        <f>INDEX(foe_table!$A$2:$A$78,MATCH(IF(B3859=0,I3858,B3859),foe_table!$B$2:$B$78,0))</f>
        <v>Other CA</v>
      </c>
      <c r="I3859" s="2" t="str">
        <f t="shared" si="60"/>
        <v>Visual Arts and Crafts</v>
      </c>
    </row>
    <row r="3860" spans="2:9">
      <c r="B3860" s="53"/>
      <c r="C3860" s="11" t="s">
        <v>150</v>
      </c>
      <c r="D3860" s="12">
        <v>0</v>
      </c>
      <c r="E3860" s="12">
        <v>3</v>
      </c>
      <c r="F3860" s="12">
        <v>10</v>
      </c>
      <c r="G3860" s="12">
        <v>14</v>
      </c>
      <c r="H3860" s="2" t="str">
        <f>INDEX(foe_table!$A$2:$A$78,MATCH(IF(B3860=0,I3859,B3860),foe_table!$B$2:$B$78,0))</f>
        <v>Other CA</v>
      </c>
      <c r="I3860" s="2" t="str">
        <f t="shared" si="60"/>
        <v>Visual Arts and Crafts</v>
      </c>
    </row>
    <row r="3861" spans="2:9">
      <c r="B3861" s="53"/>
      <c r="C3861" s="11" t="s">
        <v>4</v>
      </c>
      <c r="D3861" s="12">
        <v>0</v>
      </c>
      <c r="E3861" s="12">
        <v>5</v>
      </c>
      <c r="F3861" s="12">
        <v>0</v>
      </c>
      <c r="G3861" s="12">
        <v>0</v>
      </c>
      <c r="H3861" s="2" t="str">
        <f>INDEX(foe_table!$A$2:$A$78,MATCH(IF(B3861=0,I3860,B3861),foe_table!$B$2:$B$78,0))</f>
        <v>Other CA</v>
      </c>
      <c r="I3861" s="2" t="str">
        <f t="shared" si="60"/>
        <v>Visual Arts and Crafts</v>
      </c>
    </row>
    <row r="3862" spans="2:9">
      <c r="B3862" s="53"/>
      <c r="C3862" s="11" t="s">
        <v>151</v>
      </c>
      <c r="D3862" s="12">
        <v>22</v>
      </c>
      <c r="E3862" s="12">
        <v>18</v>
      </c>
      <c r="F3862" s="12">
        <v>13</v>
      </c>
      <c r="G3862" s="12">
        <v>5</v>
      </c>
      <c r="H3862" s="2" t="str">
        <f>INDEX(foe_table!$A$2:$A$78,MATCH(IF(B3862=0,I3861,B3862),foe_table!$B$2:$B$78,0))</f>
        <v>Other CA</v>
      </c>
      <c r="I3862" s="2" t="str">
        <f t="shared" si="60"/>
        <v>Visual Arts and Crafts</v>
      </c>
    </row>
    <row r="3863" spans="2:9">
      <c r="B3863" s="53"/>
      <c r="C3863" s="11" t="s">
        <v>152</v>
      </c>
      <c r="D3863" s="12">
        <v>4</v>
      </c>
      <c r="E3863" s="12">
        <v>0</v>
      </c>
      <c r="F3863" s="12">
        <v>0</v>
      </c>
      <c r="G3863" s="12">
        <v>3</v>
      </c>
      <c r="H3863" s="2" t="str">
        <f>INDEX(foe_table!$A$2:$A$78,MATCH(IF(B3863=0,I3862,B3863),foe_table!$B$2:$B$78,0))</f>
        <v>Other CA</v>
      </c>
      <c r="I3863" s="2" t="str">
        <f t="shared" si="60"/>
        <v>Visual Arts and Crafts</v>
      </c>
    </row>
    <row r="3864" spans="2:9">
      <c r="B3864" s="53"/>
      <c r="C3864" s="11" t="s">
        <v>153</v>
      </c>
      <c r="D3864" s="12">
        <v>8</v>
      </c>
      <c r="E3864" s="12">
        <v>18</v>
      </c>
      <c r="F3864" s="12">
        <v>0</v>
      </c>
      <c r="G3864" s="12">
        <v>0</v>
      </c>
      <c r="H3864" s="2" t="str">
        <f>INDEX(foe_table!$A$2:$A$78,MATCH(IF(B3864=0,I3863,B3864),foe_table!$B$2:$B$78,0))</f>
        <v>Other CA</v>
      </c>
      <c r="I3864" s="2" t="str">
        <f t="shared" si="60"/>
        <v>Visual Arts and Crafts</v>
      </c>
    </row>
    <row r="3865" spans="2:9">
      <c r="B3865" s="53"/>
      <c r="C3865" s="11" t="s">
        <v>154</v>
      </c>
      <c r="D3865" s="12">
        <v>8</v>
      </c>
      <c r="E3865" s="12">
        <v>9</v>
      </c>
      <c r="F3865" s="12">
        <v>0</v>
      </c>
      <c r="G3865" s="12">
        <v>0</v>
      </c>
      <c r="H3865" s="2" t="str">
        <f>INDEX(foe_table!$A$2:$A$78,MATCH(IF(B3865=0,I3864,B3865),foe_table!$B$2:$B$78,0))</f>
        <v>Other CA</v>
      </c>
      <c r="I3865" s="2" t="str">
        <f t="shared" si="60"/>
        <v>Visual Arts and Crafts</v>
      </c>
    </row>
    <row r="3866" spans="2:9">
      <c r="B3866" s="53"/>
      <c r="C3866" s="11" t="s">
        <v>5</v>
      </c>
      <c r="D3866" s="12">
        <v>7</v>
      </c>
      <c r="E3866" s="12">
        <v>11</v>
      </c>
      <c r="F3866" s="12">
        <v>19</v>
      </c>
      <c r="G3866" s="12">
        <v>12</v>
      </c>
      <c r="H3866" s="2" t="str">
        <f>INDEX(foe_table!$A$2:$A$78,MATCH(IF(B3866=0,I3865,B3866),foe_table!$B$2:$B$78,0))</f>
        <v>Other CA</v>
      </c>
      <c r="I3866" s="2" t="str">
        <f t="shared" si="60"/>
        <v>Visual Arts and Crafts</v>
      </c>
    </row>
    <row r="3867" spans="2:9">
      <c r="B3867" s="53"/>
      <c r="C3867" s="11" t="s">
        <v>155</v>
      </c>
      <c r="D3867" s="12">
        <v>3</v>
      </c>
      <c r="E3867" s="12">
        <v>8</v>
      </c>
      <c r="F3867" s="12">
        <v>23</v>
      </c>
      <c r="G3867" s="12">
        <v>17</v>
      </c>
      <c r="H3867" s="2" t="str">
        <f>INDEX(foe_table!$A$2:$A$78,MATCH(IF(B3867=0,I3866,B3867),foe_table!$B$2:$B$78,0))</f>
        <v>Other CA</v>
      </c>
      <c r="I3867" s="2" t="str">
        <f t="shared" si="60"/>
        <v>Visual Arts and Crafts</v>
      </c>
    </row>
    <row r="3868" spans="2:9">
      <c r="B3868" s="53"/>
      <c r="C3868" s="11" t="s">
        <v>156</v>
      </c>
      <c r="D3868" s="12">
        <v>62</v>
      </c>
      <c r="E3868" s="12">
        <v>30</v>
      </c>
      <c r="F3868" s="12">
        <v>57</v>
      </c>
      <c r="G3868" s="12">
        <v>70</v>
      </c>
      <c r="H3868" s="2" t="str">
        <f>INDEX(foe_table!$A$2:$A$78,MATCH(IF(B3868=0,I3867,B3868),foe_table!$B$2:$B$78,0))</f>
        <v>Other CA</v>
      </c>
      <c r="I3868" s="2" t="str">
        <f t="shared" si="60"/>
        <v>Visual Arts and Crafts</v>
      </c>
    </row>
    <row r="3869" spans="2:9">
      <c r="B3869" s="53"/>
      <c r="C3869" s="11" t="s">
        <v>6</v>
      </c>
      <c r="D3869" s="12">
        <v>0</v>
      </c>
      <c r="E3869" s="12">
        <v>0</v>
      </c>
      <c r="F3869" s="12">
        <v>0</v>
      </c>
      <c r="G3869" s="12">
        <v>0</v>
      </c>
      <c r="H3869" s="2" t="str">
        <f>INDEX(foe_table!$A$2:$A$78,MATCH(IF(B3869=0,I3868,B3869),foe_table!$B$2:$B$78,0))</f>
        <v>Other CA</v>
      </c>
      <c r="I3869" s="2" t="str">
        <f t="shared" si="60"/>
        <v>Visual Arts and Crafts</v>
      </c>
    </row>
    <row r="3870" spans="2:9">
      <c r="B3870" s="53"/>
      <c r="C3870" s="11" t="s">
        <v>7</v>
      </c>
      <c r="D3870" s="12">
        <v>6</v>
      </c>
      <c r="E3870" s="12">
        <v>4</v>
      </c>
      <c r="F3870" s="12">
        <v>14</v>
      </c>
      <c r="G3870" s="12">
        <v>17</v>
      </c>
      <c r="H3870" s="2" t="str">
        <f>INDEX(foe_table!$A$2:$A$78,MATCH(IF(B3870=0,I3869,B3870),foe_table!$B$2:$B$78,0))</f>
        <v>Other CA</v>
      </c>
      <c r="I3870" s="2" t="str">
        <f t="shared" si="60"/>
        <v>Visual Arts and Crafts</v>
      </c>
    </row>
    <row r="3871" spans="2:9">
      <c r="B3871" s="53"/>
      <c r="C3871" s="11" t="s">
        <v>157</v>
      </c>
      <c r="D3871" s="12">
        <v>15</v>
      </c>
      <c r="E3871" s="12">
        <v>12</v>
      </c>
      <c r="F3871" s="12">
        <v>88</v>
      </c>
      <c r="G3871" s="12">
        <v>65</v>
      </c>
      <c r="H3871" s="2" t="str">
        <f>INDEX(foe_table!$A$2:$A$78,MATCH(IF(B3871=0,I3870,B3871),foe_table!$B$2:$B$78,0))</f>
        <v>Other CA</v>
      </c>
      <c r="I3871" s="2" t="str">
        <f t="shared" si="60"/>
        <v>Visual Arts and Crafts</v>
      </c>
    </row>
    <row r="3872" spans="2:9">
      <c r="B3872" s="53"/>
      <c r="C3872" s="11" t="s">
        <v>8</v>
      </c>
      <c r="D3872" s="12">
        <v>45</v>
      </c>
      <c r="E3872" s="12">
        <v>20</v>
      </c>
      <c r="F3872" s="12">
        <v>122</v>
      </c>
      <c r="G3872" s="12">
        <v>35</v>
      </c>
      <c r="H3872" s="2" t="str">
        <f>INDEX(foe_table!$A$2:$A$78,MATCH(IF(B3872=0,I3871,B3872),foe_table!$B$2:$B$78,0))</f>
        <v>Other CA</v>
      </c>
      <c r="I3872" s="2" t="str">
        <f t="shared" si="60"/>
        <v>Visual Arts and Crafts</v>
      </c>
    </row>
    <row r="3873" spans="2:9">
      <c r="B3873" s="53"/>
      <c r="C3873" s="11" t="s">
        <v>158</v>
      </c>
      <c r="D3873" s="12">
        <v>11</v>
      </c>
      <c r="E3873" s="12">
        <v>8</v>
      </c>
      <c r="F3873" s="12">
        <v>8</v>
      </c>
      <c r="G3873" s="12">
        <v>6</v>
      </c>
      <c r="H3873" s="2" t="str">
        <f>INDEX(foe_table!$A$2:$A$78,MATCH(IF(B3873=0,I3872,B3873),foe_table!$B$2:$B$78,0))</f>
        <v>Other CA</v>
      </c>
      <c r="I3873" s="2" t="str">
        <f t="shared" si="60"/>
        <v>Visual Arts and Crafts</v>
      </c>
    </row>
    <row r="3874" spans="2:9">
      <c r="B3874" s="53"/>
      <c r="C3874" s="11" t="s">
        <v>159</v>
      </c>
      <c r="D3874" s="12">
        <v>17</v>
      </c>
      <c r="E3874" s="12">
        <v>14</v>
      </c>
      <c r="F3874" s="12">
        <v>62</v>
      </c>
      <c r="G3874" s="12">
        <v>34</v>
      </c>
      <c r="H3874" s="2" t="str">
        <f>INDEX(foe_table!$A$2:$A$78,MATCH(IF(B3874=0,I3873,B3874),foe_table!$B$2:$B$78,0))</f>
        <v>Other CA</v>
      </c>
      <c r="I3874" s="2" t="str">
        <f t="shared" si="60"/>
        <v>Visual Arts and Crafts</v>
      </c>
    </row>
    <row r="3875" spans="2:9">
      <c r="B3875" s="53"/>
      <c r="C3875" s="11" t="s">
        <v>9</v>
      </c>
      <c r="D3875" s="12">
        <v>0</v>
      </c>
      <c r="E3875" s="12">
        <v>0</v>
      </c>
      <c r="F3875" s="12">
        <v>0</v>
      </c>
      <c r="G3875" s="12">
        <v>0</v>
      </c>
      <c r="H3875" s="2" t="str">
        <f>INDEX(foe_table!$A$2:$A$78,MATCH(IF(B3875=0,I3874,B3875),foe_table!$B$2:$B$78,0))</f>
        <v>Other CA</v>
      </c>
      <c r="I3875" s="2" t="str">
        <f t="shared" si="60"/>
        <v>Visual Arts and Crafts</v>
      </c>
    </row>
    <row r="3876" spans="2:9">
      <c r="B3876" s="53"/>
      <c r="C3876" s="11" t="s">
        <v>160</v>
      </c>
      <c r="D3876" s="12">
        <v>6</v>
      </c>
      <c r="E3876" s="12">
        <v>8</v>
      </c>
      <c r="F3876" s="12">
        <v>48</v>
      </c>
      <c r="G3876" s="12">
        <v>53</v>
      </c>
      <c r="H3876" s="2" t="str">
        <f>INDEX(foe_table!$A$2:$A$78,MATCH(IF(B3876=0,I3875,B3876),foe_table!$B$2:$B$78,0))</f>
        <v>Other CA</v>
      </c>
      <c r="I3876" s="2" t="str">
        <f t="shared" si="60"/>
        <v>Visual Arts and Crafts</v>
      </c>
    </row>
    <row r="3877" spans="2:9">
      <c r="B3877" s="53"/>
      <c r="C3877" s="11" t="s">
        <v>10</v>
      </c>
      <c r="D3877" s="12">
        <v>0</v>
      </c>
      <c r="E3877" s="12">
        <v>0</v>
      </c>
      <c r="F3877" s="12">
        <v>23</v>
      </c>
      <c r="G3877" s="12">
        <v>22</v>
      </c>
      <c r="H3877" s="2" t="str">
        <f>INDEX(foe_table!$A$2:$A$78,MATCH(IF(B3877=0,I3876,B3877),foe_table!$B$2:$B$78,0))</f>
        <v>Other CA</v>
      </c>
      <c r="I3877" s="2" t="str">
        <f t="shared" si="60"/>
        <v>Visual Arts and Crafts</v>
      </c>
    </row>
    <row r="3878" spans="2:9">
      <c r="B3878" s="53"/>
      <c r="C3878" s="11" t="s">
        <v>161</v>
      </c>
      <c r="D3878" s="12">
        <v>16</v>
      </c>
      <c r="E3878" s="12">
        <v>9</v>
      </c>
      <c r="F3878" s="12">
        <v>52</v>
      </c>
      <c r="G3878" s="12">
        <v>52</v>
      </c>
      <c r="H3878" s="2" t="str">
        <f>INDEX(foe_table!$A$2:$A$78,MATCH(IF(B3878=0,I3877,B3878),foe_table!$B$2:$B$78,0))</f>
        <v>Other CA</v>
      </c>
      <c r="I3878" s="2" t="str">
        <f t="shared" si="60"/>
        <v>Visual Arts and Crafts</v>
      </c>
    </row>
    <row r="3879" spans="2:9">
      <c r="B3879" s="53"/>
      <c r="C3879" s="11" t="s">
        <v>162</v>
      </c>
      <c r="D3879" s="12">
        <v>12</v>
      </c>
      <c r="E3879" s="12">
        <v>12</v>
      </c>
      <c r="F3879" s="12">
        <v>66</v>
      </c>
      <c r="G3879" s="12">
        <v>52</v>
      </c>
      <c r="H3879" s="2" t="str">
        <f>INDEX(foe_table!$A$2:$A$78,MATCH(IF(B3879=0,I3878,B3879),foe_table!$B$2:$B$78,0))</f>
        <v>Other CA</v>
      </c>
      <c r="I3879" s="2" t="str">
        <f t="shared" si="60"/>
        <v>Visual Arts and Crafts</v>
      </c>
    </row>
    <row r="3880" spans="2:9">
      <c r="B3880" s="53"/>
      <c r="C3880" s="11" t="s">
        <v>163</v>
      </c>
      <c r="D3880" s="12">
        <v>0</v>
      </c>
      <c r="E3880" s="12">
        <v>0</v>
      </c>
      <c r="F3880" s="12">
        <v>21</v>
      </c>
      <c r="G3880" s="12">
        <v>23</v>
      </c>
      <c r="H3880" s="2" t="str">
        <f>INDEX(foe_table!$A$2:$A$78,MATCH(IF(B3880=0,I3879,B3880),foe_table!$B$2:$B$78,0))</f>
        <v>Other CA</v>
      </c>
      <c r="I3880" s="2" t="str">
        <f t="shared" si="60"/>
        <v>Visual Arts and Crafts</v>
      </c>
    </row>
    <row r="3881" spans="2:9">
      <c r="B3881" s="53"/>
      <c r="C3881" s="11" t="s">
        <v>11</v>
      </c>
      <c r="D3881" s="12">
        <v>9</v>
      </c>
      <c r="E3881" s="12">
        <v>5</v>
      </c>
      <c r="F3881" s="12">
        <v>10</v>
      </c>
      <c r="G3881" s="12">
        <v>6</v>
      </c>
      <c r="H3881" s="2" t="str">
        <f>INDEX(foe_table!$A$2:$A$78,MATCH(IF(B3881=0,I3880,B3881),foe_table!$B$2:$B$78,0))</f>
        <v>Other CA</v>
      </c>
      <c r="I3881" s="2" t="str">
        <f t="shared" si="60"/>
        <v>Visual Arts and Crafts</v>
      </c>
    </row>
    <row r="3882" spans="2:9">
      <c r="B3882" s="53"/>
      <c r="C3882" s="11" t="s">
        <v>164</v>
      </c>
      <c r="D3882" s="12">
        <v>21</v>
      </c>
      <c r="E3882" s="12">
        <v>17</v>
      </c>
      <c r="F3882" s="12">
        <v>52</v>
      </c>
      <c r="G3882" s="12">
        <v>42</v>
      </c>
      <c r="H3882" s="2" t="str">
        <f>INDEX(foe_table!$A$2:$A$78,MATCH(IF(B3882=0,I3881,B3882),foe_table!$B$2:$B$78,0))</f>
        <v>Other CA</v>
      </c>
      <c r="I3882" s="2" t="str">
        <f t="shared" si="60"/>
        <v>Visual Arts and Crafts</v>
      </c>
    </row>
    <row r="3883" spans="2:9">
      <c r="B3883" s="53"/>
      <c r="C3883" s="11" t="s">
        <v>12</v>
      </c>
      <c r="D3883" s="12">
        <v>0</v>
      </c>
      <c r="E3883" s="12">
        <v>0</v>
      </c>
      <c r="F3883" s="12">
        <v>3</v>
      </c>
      <c r="G3883" s="12">
        <v>0</v>
      </c>
      <c r="H3883" s="2" t="str">
        <f>INDEX(foe_table!$A$2:$A$78,MATCH(IF(B3883=0,I3882,B3883),foe_table!$B$2:$B$78,0))</f>
        <v>Other CA</v>
      </c>
      <c r="I3883" s="2" t="str">
        <f t="shared" si="60"/>
        <v>Visual Arts and Crafts</v>
      </c>
    </row>
    <row r="3884" spans="2:9">
      <c r="B3884" s="53"/>
      <c r="C3884" s="11" t="s">
        <v>165</v>
      </c>
      <c r="D3884" s="12">
        <v>13</v>
      </c>
      <c r="E3884" s="12">
        <v>9</v>
      </c>
      <c r="F3884" s="12">
        <v>26</v>
      </c>
      <c r="G3884" s="12">
        <v>23</v>
      </c>
      <c r="H3884" s="2" t="str">
        <f>INDEX(foe_table!$A$2:$A$78,MATCH(IF(B3884=0,I3883,B3884),foe_table!$B$2:$B$78,0))</f>
        <v>Other CA</v>
      </c>
      <c r="I3884" s="2" t="str">
        <f t="shared" si="60"/>
        <v>Visual Arts and Crafts</v>
      </c>
    </row>
    <row r="3885" spans="2:9">
      <c r="B3885" s="53"/>
      <c r="C3885" s="11" t="s">
        <v>13</v>
      </c>
      <c r="D3885" s="12">
        <v>64</v>
      </c>
      <c r="E3885" s="12">
        <v>45</v>
      </c>
      <c r="F3885" s="12">
        <v>234</v>
      </c>
      <c r="G3885" s="12">
        <v>121</v>
      </c>
      <c r="H3885" s="2" t="str">
        <f>INDEX(foe_table!$A$2:$A$78,MATCH(IF(B3885=0,I3884,B3885),foe_table!$B$2:$B$78,0))</f>
        <v>Other CA</v>
      </c>
      <c r="I3885" s="2" t="str">
        <f t="shared" si="60"/>
        <v>Visual Arts and Crafts</v>
      </c>
    </row>
    <row r="3886" spans="2:9">
      <c r="B3886" s="53"/>
      <c r="C3886" s="11" t="s">
        <v>166</v>
      </c>
      <c r="D3886" s="12">
        <v>12</v>
      </c>
      <c r="E3886" s="12">
        <v>3</v>
      </c>
      <c r="F3886" s="12">
        <v>55</v>
      </c>
      <c r="G3886" s="12">
        <v>26</v>
      </c>
      <c r="H3886" s="2" t="str">
        <f>INDEX(foe_table!$A$2:$A$78,MATCH(IF(B3886=0,I3885,B3886),foe_table!$B$2:$B$78,0))</f>
        <v>Other CA</v>
      </c>
      <c r="I3886" s="2" t="str">
        <f t="shared" si="60"/>
        <v>Visual Arts and Crafts</v>
      </c>
    </row>
    <row r="3887" spans="2:9">
      <c r="B3887" s="53"/>
      <c r="C3887" s="11" t="s">
        <v>14</v>
      </c>
      <c r="D3887" s="12">
        <v>0</v>
      </c>
      <c r="E3887" s="12">
        <v>0</v>
      </c>
      <c r="F3887" s="12">
        <v>0</v>
      </c>
      <c r="G3887" s="12">
        <v>0</v>
      </c>
      <c r="H3887" s="2" t="str">
        <f>INDEX(foe_table!$A$2:$A$78,MATCH(IF(B3887=0,I3886,B3887),foe_table!$B$2:$B$78,0))</f>
        <v>Other CA</v>
      </c>
      <c r="I3887" s="2" t="str">
        <f t="shared" si="60"/>
        <v>Visual Arts and Crafts</v>
      </c>
    </row>
    <row r="3888" spans="2:9">
      <c r="B3888" s="53"/>
      <c r="C3888" s="11" t="s">
        <v>167</v>
      </c>
      <c r="D3888" s="12">
        <v>9</v>
      </c>
      <c r="E3888" s="12">
        <v>7</v>
      </c>
      <c r="F3888" s="12">
        <v>7</v>
      </c>
      <c r="G3888" s="12">
        <v>3</v>
      </c>
      <c r="H3888" s="2" t="str">
        <f>INDEX(foe_table!$A$2:$A$78,MATCH(IF(B3888=0,I3887,B3888),foe_table!$B$2:$B$78,0))</f>
        <v>Other CA</v>
      </c>
      <c r="I3888" s="2" t="str">
        <f t="shared" si="60"/>
        <v>Visual Arts and Crafts</v>
      </c>
    </row>
    <row r="3889" spans="2:9">
      <c r="B3889" s="53"/>
      <c r="C3889" s="11" t="s">
        <v>15</v>
      </c>
      <c r="D3889" s="12">
        <v>0</v>
      </c>
      <c r="E3889" s="12">
        <v>0</v>
      </c>
      <c r="F3889" s="12">
        <v>0</v>
      </c>
      <c r="G3889" s="12">
        <v>0</v>
      </c>
      <c r="H3889" s="2" t="str">
        <f>INDEX(foe_table!$A$2:$A$78,MATCH(IF(B3889=0,I3888,B3889),foe_table!$B$2:$B$78,0))</f>
        <v>Other CA</v>
      </c>
      <c r="I3889" s="2" t="str">
        <f t="shared" si="60"/>
        <v>Visual Arts and Crafts</v>
      </c>
    </row>
    <row r="3890" spans="2:9">
      <c r="B3890" s="53"/>
      <c r="C3890" s="11" t="s">
        <v>168</v>
      </c>
      <c r="D3890" s="12">
        <v>5</v>
      </c>
      <c r="E3890" s="12">
        <v>3</v>
      </c>
      <c r="F3890" s="12">
        <v>6</v>
      </c>
      <c r="G3890" s="12">
        <v>5</v>
      </c>
      <c r="H3890" s="2" t="str">
        <f>INDEX(foe_table!$A$2:$A$78,MATCH(IF(B3890=0,I3889,B3890),foe_table!$B$2:$B$78,0))</f>
        <v>Other CA</v>
      </c>
      <c r="I3890" s="2" t="str">
        <f t="shared" si="60"/>
        <v>Visual Arts and Crafts</v>
      </c>
    </row>
    <row r="3891" spans="2:9">
      <c r="B3891" s="53"/>
      <c r="C3891" s="11" t="s">
        <v>16</v>
      </c>
      <c r="D3891" s="12">
        <v>4</v>
      </c>
      <c r="E3891" s="12">
        <v>9</v>
      </c>
      <c r="F3891" s="12">
        <v>6</v>
      </c>
      <c r="G3891" s="12">
        <v>0</v>
      </c>
      <c r="H3891" s="2" t="str">
        <f>INDEX(foe_table!$A$2:$A$78,MATCH(IF(B3891=0,I3890,B3891),foe_table!$B$2:$B$78,0))</f>
        <v>Other CA</v>
      </c>
      <c r="I3891" s="2" t="str">
        <f t="shared" si="60"/>
        <v>Visual Arts and Crafts</v>
      </c>
    </row>
    <row r="3892" spans="2:9">
      <c r="B3892" s="53"/>
      <c r="C3892" s="11" t="s">
        <v>17</v>
      </c>
      <c r="D3892" s="12">
        <v>4</v>
      </c>
      <c r="E3892" s="12">
        <v>0</v>
      </c>
      <c r="F3892" s="12">
        <v>0</v>
      </c>
      <c r="G3892" s="12">
        <v>0</v>
      </c>
      <c r="H3892" s="2" t="str">
        <f>INDEX(foe_table!$A$2:$A$78,MATCH(IF(B3892=0,I3891,B3892),foe_table!$B$2:$B$78,0))</f>
        <v>Other CA</v>
      </c>
      <c r="I3892" s="2" t="str">
        <f t="shared" si="60"/>
        <v>Visual Arts and Crafts</v>
      </c>
    </row>
    <row r="3893" spans="2:9">
      <c r="B3893" s="53"/>
      <c r="C3893" s="11" t="s">
        <v>18</v>
      </c>
      <c r="D3893" s="12">
        <v>8</v>
      </c>
      <c r="E3893" s="12">
        <v>8</v>
      </c>
      <c r="F3893" s="12">
        <v>3</v>
      </c>
      <c r="G3893" s="12">
        <v>4</v>
      </c>
      <c r="H3893" s="2" t="str">
        <f>INDEX(foe_table!$A$2:$A$78,MATCH(IF(B3893=0,I3892,B3893),foe_table!$B$2:$B$78,0))</f>
        <v>Other CA</v>
      </c>
      <c r="I3893" s="2" t="str">
        <f t="shared" si="60"/>
        <v>Visual Arts and Crafts</v>
      </c>
    </row>
    <row r="3894" spans="2:9">
      <c r="B3894" s="53"/>
      <c r="C3894" s="11" t="s">
        <v>19</v>
      </c>
      <c r="D3894" s="12">
        <v>5</v>
      </c>
      <c r="E3894" s="12">
        <v>5</v>
      </c>
      <c r="F3894" s="12">
        <v>0</v>
      </c>
      <c r="G3894" s="12">
        <v>0</v>
      </c>
      <c r="H3894" s="2" t="str">
        <f>INDEX(foe_table!$A$2:$A$78,MATCH(IF(B3894=0,I3893,B3894),foe_table!$B$2:$B$78,0))</f>
        <v>Other CA</v>
      </c>
      <c r="I3894" s="2" t="str">
        <f t="shared" si="60"/>
        <v>Visual Arts and Crafts</v>
      </c>
    </row>
    <row r="3895" spans="2:9">
      <c r="B3895" s="53"/>
      <c r="C3895" s="11" t="s">
        <v>169</v>
      </c>
      <c r="D3895" s="12">
        <v>16</v>
      </c>
      <c r="E3895" s="12">
        <v>3</v>
      </c>
      <c r="F3895" s="12">
        <v>5</v>
      </c>
      <c r="G3895" s="12">
        <v>13</v>
      </c>
      <c r="H3895" s="2" t="str">
        <f>INDEX(foe_table!$A$2:$A$78,MATCH(IF(B3895=0,I3894,B3895),foe_table!$B$2:$B$78,0))</f>
        <v>Other CA</v>
      </c>
      <c r="I3895" s="2" t="str">
        <f t="shared" si="60"/>
        <v>Visual Arts and Crafts</v>
      </c>
    </row>
    <row r="3896" spans="2:9">
      <c r="B3896" s="53"/>
      <c r="C3896" s="11" t="s">
        <v>20</v>
      </c>
      <c r="D3896" s="12">
        <v>5</v>
      </c>
      <c r="E3896" s="12">
        <v>5</v>
      </c>
      <c r="F3896" s="12">
        <v>3</v>
      </c>
      <c r="G3896" s="12">
        <v>0</v>
      </c>
      <c r="H3896" s="2" t="str">
        <f>INDEX(foe_table!$A$2:$A$78,MATCH(IF(B3896=0,I3895,B3896),foe_table!$B$2:$B$78,0))</f>
        <v>Other CA</v>
      </c>
      <c r="I3896" s="2" t="str">
        <f t="shared" si="60"/>
        <v>Visual Arts and Crafts</v>
      </c>
    </row>
    <row r="3897" spans="2:9">
      <c r="B3897" s="53"/>
      <c r="C3897" s="11" t="s">
        <v>21</v>
      </c>
      <c r="D3897" s="12">
        <v>11</v>
      </c>
      <c r="E3897" s="12">
        <v>4</v>
      </c>
      <c r="F3897" s="12">
        <v>10</v>
      </c>
      <c r="G3897" s="12">
        <v>6</v>
      </c>
      <c r="H3897" s="2" t="str">
        <f>INDEX(foe_table!$A$2:$A$78,MATCH(IF(B3897=0,I3896,B3897),foe_table!$B$2:$B$78,0))</f>
        <v>Other CA</v>
      </c>
      <c r="I3897" s="2" t="str">
        <f t="shared" si="60"/>
        <v>Visual Arts and Crafts</v>
      </c>
    </row>
    <row r="3898" spans="2:9">
      <c r="B3898" s="53"/>
      <c r="C3898" s="11" t="s">
        <v>170</v>
      </c>
      <c r="D3898" s="12">
        <v>27</v>
      </c>
      <c r="E3898" s="12">
        <v>12</v>
      </c>
      <c r="F3898" s="12">
        <v>20</v>
      </c>
      <c r="G3898" s="12">
        <v>6</v>
      </c>
      <c r="H3898" s="2" t="str">
        <f>INDEX(foe_table!$A$2:$A$78,MATCH(IF(B3898=0,I3897,B3898),foe_table!$B$2:$B$78,0))</f>
        <v>Other CA</v>
      </c>
      <c r="I3898" s="2" t="str">
        <f t="shared" si="60"/>
        <v>Visual Arts and Crafts</v>
      </c>
    </row>
    <row r="3899" spans="2:9">
      <c r="B3899" s="53"/>
      <c r="C3899" s="11" t="s">
        <v>22</v>
      </c>
      <c r="D3899" s="12">
        <v>7</v>
      </c>
      <c r="E3899" s="12">
        <v>0</v>
      </c>
      <c r="F3899" s="12">
        <v>7</v>
      </c>
      <c r="G3899" s="12">
        <v>7</v>
      </c>
      <c r="H3899" s="2" t="str">
        <f>INDEX(foe_table!$A$2:$A$78,MATCH(IF(B3899=0,I3898,B3899),foe_table!$B$2:$B$78,0))</f>
        <v>Other CA</v>
      </c>
      <c r="I3899" s="2" t="str">
        <f t="shared" si="60"/>
        <v>Visual Arts and Crafts</v>
      </c>
    </row>
    <row r="3900" spans="2:9">
      <c r="B3900" s="53"/>
      <c r="C3900" s="11" t="s">
        <v>23</v>
      </c>
      <c r="D3900" s="12">
        <v>0</v>
      </c>
      <c r="E3900" s="12">
        <v>0</v>
      </c>
      <c r="F3900" s="12">
        <v>0</v>
      </c>
      <c r="G3900" s="12">
        <v>7</v>
      </c>
      <c r="H3900" s="2" t="str">
        <f>INDEX(foe_table!$A$2:$A$78,MATCH(IF(B3900=0,I3899,B3900),foe_table!$B$2:$B$78,0))</f>
        <v>Other CA</v>
      </c>
      <c r="I3900" s="2" t="str">
        <f t="shared" si="60"/>
        <v>Visual Arts and Crafts</v>
      </c>
    </row>
    <row r="3901" spans="2:9">
      <c r="B3901" s="53"/>
      <c r="C3901" s="11" t="s">
        <v>24</v>
      </c>
      <c r="D3901" s="12">
        <v>161</v>
      </c>
      <c r="E3901" s="12">
        <v>100</v>
      </c>
      <c r="F3901" s="12">
        <v>325</v>
      </c>
      <c r="G3901" s="12">
        <v>400</v>
      </c>
      <c r="H3901" s="2" t="str">
        <f>INDEX(foe_table!$A$2:$A$78,MATCH(IF(B3901=0,I3900,B3901),foe_table!$B$2:$B$78,0))</f>
        <v>Other CA</v>
      </c>
      <c r="I3901" s="2" t="str">
        <f t="shared" si="60"/>
        <v>Visual Arts and Crafts</v>
      </c>
    </row>
    <row r="3902" spans="2:9">
      <c r="B3902" s="52" t="s">
        <v>113</v>
      </c>
      <c r="C3902" s="11" t="s">
        <v>0</v>
      </c>
      <c r="D3902" s="12">
        <v>8</v>
      </c>
      <c r="E3902" s="12">
        <v>7</v>
      </c>
      <c r="F3902" s="12">
        <v>0</v>
      </c>
      <c r="G3902" s="12">
        <v>3</v>
      </c>
      <c r="H3902" s="2" t="str">
        <f>INDEX(foe_table!$A$2:$A$78,MATCH(IF(B3902=0,I3901,B3902),foe_table!$B$2:$B$78,0))</f>
        <v>Other CA</v>
      </c>
      <c r="I3902" s="2" t="str">
        <f t="shared" si="60"/>
        <v>Graphic and Design Studies</v>
      </c>
    </row>
    <row r="3903" spans="2:9">
      <c r="B3903" s="53"/>
      <c r="C3903" s="11" t="s">
        <v>1</v>
      </c>
      <c r="D3903" s="12">
        <v>8</v>
      </c>
      <c r="E3903" s="12">
        <v>24</v>
      </c>
      <c r="F3903" s="12">
        <v>12</v>
      </c>
      <c r="G3903" s="12">
        <v>22</v>
      </c>
      <c r="H3903" s="2" t="str">
        <f>INDEX(foe_table!$A$2:$A$78,MATCH(IF(B3903=0,I3902,B3903),foe_table!$B$2:$B$78,0))</f>
        <v>Other CA</v>
      </c>
      <c r="I3903" s="2" t="str">
        <f t="shared" si="60"/>
        <v>Graphic and Design Studies</v>
      </c>
    </row>
    <row r="3904" spans="2:9">
      <c r="B3904" s="53"/>
      <c r="C3904" s="11" t="s">
        <v>2</v>
      </c>
      <c r="D3904" s="12">
        <v>0</v>
      </c>
      <c r="E3904" s="12">
        <v>6</v>
      </c>
      <c r="F3904" s="12">
        <v>0</v>
      </c>
      <c r="G3904" s="12">
        <v>4</v>
      </c>
      <c r="H3904" s="2" t="str">
        <f>INDEX(foe_table!$A$2:$A$78,MATCH(IF(B3904=0,I3903,B3904),foe_table!$B$2:$B$78,0))</f>
        <v>Other CA</v>
      </c>
      <c r="I3904" s="2" t="str">
        <f t="shared" si="60"/>
        <v>Graphic and Design Studies</v>
      </c>
    </row>
    <row r="3905" spans="2:9">
      <c r="B3905" s="53"/>
      <c r="C3905" s="11" t="s">
        <v>142</v>
      </c>
      <c r="D3905" s="12">
        <v>79</v>
      </c>
      <c r="E3905" s="12">
        <v>135</v>
      </c>
      <c r="F3905" s="12">
        <v>159</v>
      </c>
      <c r="G3905" s="12">
        <v>170</v>
      </c>
      <c r="H3905" s="2" t="str">
        <f>INDEX(foe_table!$A$2:$A$78,MATCH(IF(B3905=0,I3904,B3905),foe_table!$B$2:$B$78,0))</f>
        <v>Other CA</v>
      </c>
      <c r="I3905" s="2" t="str">
        <f t="shared" si="60"/>
        <v>Graphic and Design Studies</v>
      </c>
    </row>
    <row r="3906" spans="2:9">
      <c r="B3906" s="53"/>
      <c r="C3906" s="11" t="s">
        <v>143</v>
      </c>
      <c r="D3906" s="12">
        <v>57</v>
      </c>
      <c r="E3906" s="12">
        <v>76</v>
      </c>
      <c r="F3906" s="12">
        <v>171</v>
      </c>
      <c r="G3906" s="12">
        <v>148</v>
      </c>
      <c r="H3906" s="2" t="str">
        <f>INDEX(foe_table!$A$2:$A$78,MATCH(IF(B3906=0,I3905,B3906),foe_table!$B$2:$B$78,0))</f>
        <v>Other CA</v>
      </c>
      <c r="I3906" s="2" t="str">
        <f t="shared" si="60"/>
        <v>Graphic and Design Studies</v>
      </c>
    </row>
    <row r="3907" spans="2:9">
      <c r="B3907" s="53"/>
      <c r="C3907" s="11" t="s">
        <v>3</v>
      </c>
      <c r="D3907" s="12">
        <v>23</v>
      </c>
      <c r="E3907" s="12">
        <v>13</v>
      </c>
      <c r="F3907" s="12">
        <v>36</v>
      </c>
      <c r="G3907" s="12">
        <v>24</v>
      </c>
      <c r="H3907" s="2" t="str">
        <f>INDEX(foe_table!$A$2:$A$78,MATCH(IF(B3907=0,I3906,B3907),foe_table!$B$2:$B$78,0))</f>
        <v>Other CA</v>
      </c>
      <c r="I3907" s="2" t="str">
        <f t="shared" si="60"/>
        <v>Graphic and Design Studies</v>
      </c>
    </row>
    <row r="3908" spans="2:9">
      <c r="B3908" s="53"/>
      <c r="C3908" s="11" t="s">
        <v>144</v>
      </c>
      <c r="D3908" s="12">
        <v>94</v>
      </c>
      <c r="E3908" s="12">
        <v>93</v>
      </c>
      <c r="F3908" s="12">
        <v>107</v>
      </c>
      <c r="G3908" s="12">
        <v>104</v>
      </c>
      <c r="H3908" s="2" t="str">
        <f>INDEX(foe_table!$A$2:$A$78,MATCH(IF(B3908=0,I3907,B3908),foe_table!$B$2:$B$78,0))</f>
        <v>Other CA</v>
      </c>
      <c r="I3908" s="2" t="str">
        <f t="shared" si="60"/>
        <v>Graphic and Design Studies</v>
      </c>
    </row>
    <row r="3909" spans="2:9">
      <c r="B3909" s="53"/>
      <c r="C3909" s="11" t="s">
        <v>145</v>
      </c>
      <c r="D3909" s="12">
        <v>85</v>
      </c>
      <c r="E3909" s="12">
        <v>118</v>
      </c>
      <c r="F3909" s="12">
        <v>250</v>
      </c>
      <c r="G3909" s="12">
        <v>187</v>
      </c>
      <c r="H3909" s="2" t="str">
        <f>INDEX(foe_table!$A$2:$A$78,MATCH(IF(B3909=0,I3908,B3909),foe_table!$B$2:$B$78,0))</f>
        <v>Other CA</v>
      </c>
      <c r="I3909" s="2" t="str">
        <f t="shared" si="60"/>
        <v>Graphic and Design Studies</v>
      </c>
    </row>
    <row r="3910" spans="2:9">
      <c r="B3910" s="53"/>
      <c r="C3910" s="11" t="s">
        <v>146</v>
      </c>
      <c r="D3910" s="12">
        <v>991</v>
      </c>
      <c r="E3910" s="12">
        <v>961</v>
      </c>
      <c r="F3910" s="12">
        <v>1731</v>
      </c>
      <c r="G3910" s="12">
        <v>1281</v>
      </c>
      <c r="H3910" s="2" t="str">
        <f>INDEX(foe_table!$A$2:$A$78,MATCH(IF(B3910=0,I3909,B3910),foe_table!$B$2:$B$78,0))</f>
        <v>Other CA</v>
      </c>
      <c r="I3910" s="2" t="str">
        <f t="shared" si="60"/>
        <v>Graphic and Design Studies</v>
      </c>
    </row>
    <row r="3911" spans="2:9">
      <c r="B3911" s="53"/>
      <c r="C3911" s="11" t="s">
        <v>147</v>
      </c>
      <c r="D3911" s="12">
        <v>21</v>
      </c>
      <c r="E3911" s="12">
        <v>35</v>
      </c>
      <c r="F3911" s="12">
        <v>70</v>
      </c>
      <c r="G3911" s="12">
        <v>65</v>
      </c>
      <c r="H3911" s="2" t="str">
        <f>INDEX(foe_table!$A$2:$A$78,MATCH(IF(B3911=0,I3910,B3911),foe_table!$B$2:$B$78,0))</f>
        <v>Other CA</v>
      </c>
      <c r="I3911" s="2" t="str">
        <f t="shared" si="60"/>
        <v>Graphic and Design Studies</v>
      </c>
    </row>
    <row r="3912" spans="2:9">
      <c r="B3912" s="53"/>
      <c r="C3912" s="11" t="s">
        <v>148</v>
      </c>
      <c r="D3912" s="12">
        <v>0</v>
      </c>
      <c r="E3912" s="12">
        <v>0</v>
      </c>
      <c r="F3912" s="12">
        <v>3</v>
      </c>
      <c r="G3912" s="12">
        <v>0</v>
      </c>
      <c r="H3912" s="2" t="str">
        <f>INDEX(foe_table!$A$2:$A$78,MATCH(IF(B3912=0,I3911,B3912),foe_table!$B$2:$B$78,0))</f>
        <v>Other CA</v>
      </c>
      <c r="I3912" s="2" t="str">
        <f t="shared" si="60"/>
        <v>Graphic and Design Studies</v>
      </c>
    </row>
    <row r="3913" spans="2:9">
      <c r="B3913" s="53"/>
      <c r="C3913" s="11" t="s">
        <v>149</v>
      </c>
      <c r="D3913" s="12">
        <v>101</v>
      </c>
      <c r="E3913" s="12">
        <v>125</v>
      </c>
      <c r="F3913" s="12">
        <v>58</v>
      </c>
      <c r="G3913" s="12">
        <v>40</v>
      </c>
      <c r="H3913" s="2" t="str">
        <f>INDEX(foe_table!$A$2:$A$78,MATCH(IF(B3913=0,I3912,B3913),foe_table!$B$2:$B$78,0))</f>
        <v>Other CA</v>
      </c>
      <c r="I3913" s="2" t="str">
        <f t="shared" si="60"/>
        <v>Graphic and Design Studies</v>
      </c>
    </row>
    <row r="3914" spans="2:9">
      <c r="B3914" s="53"/>
      <c r="C3914" s="11" t="s">
        <v>150</v>
      </c>
      <c r="D3914" s="12">
        <v>3</v>
      </c>
      <c r="E3914" s="12">
        <v>7</v>
      </c>
      <c r="F3914" s="12">
        <v>6</v>
      </c>
      <c r="G3914" s="12">
        <v>8</v>
      </c>
      <c r="H3914" s="2" t="str">
        <f>INDEX(foe_table!$A$2:$A$78,MATCH(IF(B3914=0,I3913,B3914),foe_table!$B$2:$B$78,0))</f>
        <v>Other CA</v>
      </c>
      <c r="I3914" s="2" t="str">
        <f t="shared" si="60"/>
        <v>Graphic and Design Studies</v>
      </c>
    </row>
    <row r="3915" spans="2:9">
      <c r="B3915" s="53"/>
      <c r="C3915" s="11" t="s">
        <v>4</v>
      </c>
      <c r="D3915" s="12">
        <v>0</v>
      </c>
      <c r="E3915" s="12">
        <v>4</v>
      </c>
      <c r="F3915" s="12">
        <v>3</v>
      </c>
      <c r="G3915" s="12">
        <v>0</v>
      </c>
      <c r="H3915" s="2" t="str">
        <f>INDEX(foe_table!$A$2:$A$78,MATCH(IF(B3915=0,I3914,B3915),foe_table!$B$2:$B$78,0))</f>
        <v>Other CA</v>
      </c>
      <c r="I3915" s="2" t="str">
        <f t="shared" si="60"/>
        <v>Graphic and Design Studies</v>
      </c>
    </row>
    <row r="3916" spans="2:9">
      <c r="B3916" s="53"/>
      <c r="C3916" s="11" t="s">
        <v>151</v>
      </c>
      <c r="D3916" s="12">
        <v>61</v>
      </c>
      <c r="E3916" s="12">
        <v>68</v>
      </c>
      <c r="F3916" s="12">
        <v>48</v>
      </c>
      <c r="G3916" s="12">
        <v>53</v>
      </c>
      <c r="H3916" s="2" t="str">
        <f>INDEX(foe_table!$A$2:$A$78,MATCH(IF(B3916=0,I3915,B3916),foe_table!$B$2:$B$78,0))</f>
        <v>Other CA</v>
      </c>
      <c r="I3916" s="2" t="str">
        <f t="shared" si="60"/>
        <v>Graphic and Design Studies</v>
      </c>
    </row>
    <row r="3917" spans="2:9">
      <c r="B3917" s="53"/>
      <c r="C3917" s="11" t="s">
        <v>152</v>
      </c>
      <c r="D3917" s="12">
        <v>7</v>
      </c>
      <c r="E3917" s="12">
        <v>13</v>
      </c>
      <c r="F3917" s="12">
        <v>0</v>
      </c>
      <c r="G3917" s="12">
        <v>0</v>
      </c>
      <c r="H3917" s="2" t="str">
        <f>INDEX(foe_table!$A$2:$A$78,MATCH(IF(B3917=0,I3916,B3917),foe_table!$B$2:$B$78,0))</f>
        <v>Other CA</v>
      </c>
      <c r="I3917" s="2" t="str">
        <f t="shared" si="60"/>
        <v>Graphic and Design Studies</v>
      </c>
    </row>
    <row r="3918" spans="2:9">
      <c r="B3918" s="53"/>
      <c r="C3918" s="11" t="s">
        <v>153</v>
      </c>
      <c r="D3918" s="12">
        <v>15</v>
      </c>
      <c r="E3918" s="12">
        <v>21</v>
      </c>
      <c r="F3918" s="12">
        <v>0</v>
      </c>
      <c r="G3918" s="12">
        <v>0</v>
      </c>
      <c r="H3918" s="2" t="str">
        <f>INDEX(foe_table!$A$2:$A$78,MATCH(IF(B3918=0,I3917,B3918),foe_table!$B$2:$B$78,0))</f>
        <v>Other CA</v>
      </c>
      <c r="I3918" s="2" t="str">
        <f t="shared" si="60"/>
        <v>Graphic and Design Studies</v>
      </c>
    </row>
    <row r="3919" spans="2:9">
      <c r="B3919" s="53"/>
      <c r="C3919" s="11" t="s">
        <v>154</v>
      </c>
      <c r="D3919" s="12">
        <v>17</v>
      </c>
      <c r="E3919" s="12">
        <v>22</v>
      </c>
      <c r="F3919" s="12">
        <v>3</v>
      </c>
      <c r="G3919" s="12">
        <v>0</v>
      </c>
      <c r="H3919" s="2" t="str">
        <f>INDEX(foe_table!$A$2:$A$78,MATCH(IF(B3919=0,I3918,B3919),foe_table!$B$2:$B$78,0))</f>
        <v>Other CA</v>
      </c>
      <c r="I3919" s="2" t="str">
        <f t="shared" si="60"/>
        <v>Graphic and Design Studies</v>
      </c>
    </row>
    <row r="3920" spans="2:9">
      <c r="B3920" s="53"/>
      <c r="C3920" s="11" t="s">
        <v>5</v>
      </c>
      <c r="D3920" s="12">
        <v>11</v>
      </c>
      <c r="E3920" s="12">
        <v>17</v>
      </c>
      <c r="F3920" s="12">
        <v>15</v>
      </c>
      <c r="G3920" s="12">
        <v>13</v>
      </c>
      <c r="H3920" s="2" t="str">
        <f>INDEX(foe_table!$A$2:$A$78,MATCH(IF(B3920=0,I3919,B3920),foe_table!$B$2:$B$78,0))</f>
        <v>Other CA</v>
      </c>
      <c r="I3920" s="2" t="str">
        <f t="shared" si="60"/>
        <v>Graphic and Design Studies</v>
      </c>
    </row>
    <row r="3921" spans="2:9">
      <c r="B3921" s="53"/>
      <c r="C3921" s="11" t="s">
        <v>155</v>
      </c>
      <c r="D3921" s="12">
        <v>4</v>
      </c>
      <c r="E3921" s="12">
        <v>11</v>
      </c>
      <c r="F3921" s="12">
        <v>17</v>
      </c>
      <c r="G3921" s="12">
        <v>20</v>
      </c>
      <c r="H3921" s="2" t="str">
        <f>INDEX(foe_table!$A$2:$A$78,MATCH(IF(B3921=0,I3920,B3921),foe_table!$B$2:$B$78,0))</f>
        <v>Other CA</v>
      </c>
      <c r="I3921" s="2" t="str">
        <f t="shared" si="60"/>
        <v>Graphic and Design Studies</v>
      </c>
    </row>
    <row r="3922" spans="2:9">
      <c r="B3922" s="53"/>
      <c r="C3922" s="11" t="s">
        <v>156</v>
      </c>
      <c r="D3922" s="12">
        <v>65</v>
      </c>
      <c r="E3922" s="12">
        <v>44</v>
      </c>
      <c r="F3922" s="12">
        <v>86</v>
      </c>
      <c r="G3922" s="12">
        <v>44</v>
      </c>
      <c r="H3922" s="2" t="str">
        <f>INDEX(foe_table!$A$2:$A$78,MATCH(IF(B3922=0,I3921,B3922),foe_table!$B$2:$B$78,0))</f>
        <v>Other CA</v>
      </c>
      <c r="I3922" s="2" t="str">
        <f t="shared" ref="I3922:I3985" si="61">IF(B3922=0,I3921,B3922)</f>
        <v>Graphic and Design Studies</v>
      </c>
    </row>
    <row r="3923" spans="2:9">
      <c r="B3923" s="53"/>
      <c r="C3923" s="11" t="s">
        <v>6</v>
      </c>
      <c r="D3923" s="12">
        <v>0</v>
      </c>
      <c r="E3923" s="12">
        <v>0</v>
      </c>
      <c r="F3923" s="12">
        <v>0</v>
      </c>
      <c r="G3923" s="12">
        <v>0</v>
      </c>
      <c r="H3923" s="2" t="str">
        <f>INDEX(foe_table!$A$2:$A$78,MATCH(IF(B3923=0,I3922,B3923),foe_table!$B$2:$B$78,0))</f>
        <v>Other CA</v>
      </c>
      <c r="I3923" s="2" t="str">
        <f t="shared" si="61"/>
        <v>Graphic and Design Studies</v>
      </c>
    </row>
    <row r="3924" spans="2:9">
      <c r="B3924" s="53"/>
      <c r="C3924" s="11" t="s">
        <v>7</v>
      </c>
      <c r="D3924" s="12">
        <v>0</v>
      </c>
      <c r="E3924" s="12">
        <v>4</v>
      </c>
      <c r="F3924" s="12">
        <v>6</v>
      </c>
      <c r="G3924" s="12">
        <v>13</v>
      </c>
      <c r="H3924" s="2" t="str">
        <f>INDEX(foe_table!$A$2:$A$78,MATCH(IF(B3924=0,I3923,B3924),foe_table!$B$2:$B$78,0))</f>
        <v>Other CA</v>
      </c>
      <c r="I3924" s="2" t="str">
        <f t="shared" si="61"/>
        <v>Graphic and Design Studies</v>
      </c>
    </row>
    <row r="3925" spans="2:9">
      <c r="B3925" s="53"/>
      <c r="C3925" s="11" t="s">
        <v>157</v>
      </c>
      <c r="D3925" s="12">
        <v>12</v>
      </c>
      <c r="E3925" s="12">
        <v>9</v>
      </c>
      <c r="F3925" s="12">
        <v>50</v>
      </c>
      <c r="G3925" s="12">
        <v>34</v>
      </c>
      <c r="H3925" s="2" t="str">
        <f>INDEX(foe_table!$A$2:$A$78,MATCH(IF(B3925=0,I3924,B3925),foe_table!$B$2:$B$78,0))</f>
        <v>Other CA</v>
      </c>
      <c r="I3925" s="2" t="str">
        <f t="shared" si="61"/>
        <v>Graphic and Design Studies</v>
      </c>
    </row>
    <row r="3926" spans="2:9">
      <c r="B3926" s="53"/>
      <c r="C3926" s="11" t="s">
        <v>8</v>
      </c>
      <c r="D3926" s="12">
        <v>49</v>
      </c>
      <c r="E3926" s="12">
        <v>25</v>
      </c>
      <c r="F3926" s="12">
        <v>78</v>
      </c>
      <c r="G3926" s="12">
        <v>27</v>
      </c>
      <c r="H3926" s="2" t="str">
        <f>INDEX(foe_table!$A$2:$A$78,MATCH(IF(B3926=0,I3925,B3926),foe_table!$B$2:$B$78,0))</f>
        <v>Other CA</v>
      </c>
      <c r="I3926" s="2" t="str">
        <f t="shared" si="61"/>
        <v>Graphic and Design Studies</v>
      </c>
    </row>
    <row r="3927" spans="2:9">
      <c r="B3927" s="53"/>
      <c r="C3927" s="11" t="s">
        <v>158</v>
      </c>
      <c r="D3927" s="12">
        <v>8</v>
      </c>
      <c r="E3927" s="12">
        <v>22</v>
      </c>
      <c r="F3927" s="12">
        <v>11</v>
      </c>
      <c r="G3927" s="12">
        <v>8</v>
      </c>
      <c r="H3927" s="2" t="str">
        <f>INDEX(foe_table!$A$2:$A$78,MATCH(IF(B3927=0,I3926,B3927),foe_table!$B$2:$B$78,0))</f>
        <v>Other CA</v>
      </c>
      <c r="I3927" s="2" t="str">
        <f t="shared" si="61"/>
        <v>Graphic and Design Studies</v>
      </c>
    </row>
    <row r="3928" spans="2:9">
      <c r="B3928" s="53"/>
      <c r="C3928" s="11" t="s">
        <v>159</v>
      </c>
      <c r="D3928" s="12">
        <v>22</v>
      </c>
      <c r="E3928" s="12">
        <v>13</v>
      </c>
      <c r="F3928" s="12">
        <v>38</v>
      </c>
      <c r="G3928" s="12">
        <v>31</v>
      </c>
      <c r="H3928" s="2" t="str">
        <f>INDEX(foe_table!$A$2:$A$78,MATCH(IF(B3928=0,I3927,B3928),foe_table!$B$2:$B$78,0))</f>
        <v>Other CA</v>
      </c>
      <c r="I3928" s="2" t="str">
        <f t="shared" si="61"/>
        <v>Graphic and Design Studies</v>
      </c>
    </row>
    <row r="3929" spans="2:9">
      <c r="B3929" s="53"/>
      <c r="C3929" s="11" t="s">
        <v>9</v>
      </c>
      <c r="D3929" s="12">
        <v>0</v>
      </c>
      <c r="E3929" s="12">
        <v>0</v>
      </c>
      <c r="F3929" s="12">
        <v>0</v>
      </c>
      <c r="G3929" s="12">
        <v>0</v>
      </c>
      <c r="H3929" s="2" t="str">
        <f>INDEX(foe_table!$A$2:$A$78,MATCH(IF(B3929=0,I3928,B3929),foe_table!$B$2:$B$78,0))</f>
        <v>Other CA</v>
      </c>
      <c r="I3929" s="2" t="str">
        <f t="shared" si="61"/>
        <v>Graphic and Design Studies</v>
      </c>
    </row>
    <row r="3930" spans="2:9">
      <c r="B3930" s="53"/>
      <c r="C3930" s="11" t="s">
        <v>160</v>
      </c>
      <c r="D3930" s="12">
        <v>26</v>
      </c>
      <c r="E3930" s="12">
        <v>32</v>
      </c>
      <c r="F3930" s="12">
        <v>67</v>
      </c>
      <c r="G3930" s="12">
        <v>86</v>
      </c>
      <c r="H3930" s="2" t="str">
        <f>INDEX(foe_table!$A$2:$A$78,MATCH(IF(B3930=0,I3929,B3930),foe_table!$B$2:$B$78,0))</f>
        <v>Other CA</v>
      </c>
      <c r="I3930" s="2" t="str">
        <f t="shared" si="61"/>
        <v>Graphic and Design Studies</v>
      </c>
    </row>
    <row r="3931" spans="2:9">
      <c r="B3931" s="53"/>
      <c r="C3931" s="11" t="s">
        <v>10</v>
      </c>
      <c r="D3931" s="12">
        <v>0</v>
      </c>
      <c r="E3931" s="12">
        <v>0</v>
      </c>
      <c r="F3931" s="12">
        <v>25</v>
      </c>
      <c r="G3931" s="12">
        <v>24</v>
      </c>
      <c r="H3931" s="2" t="str">
        <f>INDEX(foe_table!$A$2:$A$78,MATCH(IF(B3931=0,I3930,B3931),foe_table!$B$2:$B$78,0))</f>
        <v>Other CA</v>
      </c>
      <c r="I3931" s="2" t="str">
        <f t="shared" si="61"/>
        <v>Graphic and Design Studies</v>
      </c>
    </row>
    <row r="3932" spans="2:9">
      <c r="B3932" s="53"/>
      <c r="C3932" s="11" t="s">
        <v>161</v>
      </c>
      <c r="D3932" s="12">
        <v>15</v>
      </c>
      <c r="E3932" s="12">
        <v>16</v>
      </c>
      <c r="F3932" s="12">
        <v>79</v>
      </c>
      <c r="G3932" s="12">
        <v>62</v>
      </c>
      <c r="H3932" s="2" t="str">
        <f>INDEX(foe_table!$A$2:$A$78,MATCH(IF(B3932=0,I3931,B3932),foe_table!$B$2:$B$78,0))</f>
        <v>Other CA</v>
      </c>
      <c r="I3932" s="2" t="str">
        <f t="shared" si="61"/>
        <v>Graphic and Design Studies</v>
      </c>
    </row>
    <row r="3933" spans="2:9">
      <c r="B3933" s="53"/>
      <c r="C3933" s="11" t="s">
        <v>162</v>
      </c>
      <c r="D3933" s="12">
        <v>29</v>
      </c>
      <c r="E3933" s="12">
        <v>4</v>
      </c>
      <c r="F3933" s="12">
        <v>91</v>
      </c>
      <c r="G3933" s="12">
        <v>41</v>
      </c>
      <c r="H3933" s="2" t="str">
        <f>INDEX(foe_table!$A$2:$A$78,MATCH(IF(B3933=0,I3932,B3933),foe_table!$B$2:$B$78,0))</f>
        <v>Other CA</v>
      </c>
      <c r="I3933" s="2" t="str">
        <f t="shared" si="61"/>
        <v>Graphic and Design Studies</v>
      </c>
    </row>
    <row r="3934" spans="2:9">
      <c r="B3934" s="53"/>
      <c r="C3934" s="11" t="s">
        <v>163</v>
      </c>
      <c r="D3934" s="12">
        <v>12</v>
      </c>
      <c r="E3934" s="12">
        <v>17</v>
      </c>
      <c r="F3934" s="12">
        <v>69</v>
      </c>
      <c r="G3934" s="12">
        <v>55</v>
      </c>
      <c r="H3934" s="2" t="str">
        <f>INDEX(foe_table!$A$2:$A$78,MATCH(IF(B3934=0,I3933,B3934),foe_table!$B$2:$B$78,0))</f>
        <v>Other CA</v>
      </c>
      <c r="I3934" s="2" t="str">
        <f t="shared" si="61"/>
        <v>Graphic and Design Studies</v>
      </c>
    </row>
    <row r="3935" spans="2:9">
      <c r="B3935" s="53"/>
      <c r="C3935" s="11" t="s">
        <v>11</v>
      </c>
      <c r="D3935" s="12">
        <v>8</v>
      </c>
      <c r="E3935" s="12">
        <v>7</v>
      </c>
      <c r="F3935" s="12">
        <v>12</v>
      </c>
      <c r="G3935" s="12">
        <v>4</v>
      </c>
      <c r="H3935" s="2" t="str">
        <f>INDEX(foe_table!$A$2:$A$78,MATCH(IF(B3935=0,I3934,B3935),foe_table!$B$2:$B$78,0))</f>
        <v>Other CA</v>
      </c>
      <c r="I3935" s="2" t="str">
        <f t="shared" si="61"/>
        <v>Graphic and Design Studies</v>
      </c>
    </row>
    <row r="3936" spans="2:9">
      <c r="B3936" s="53"/>
      <c r="C3936" s="11" t="s">
        <v>164</v>
      </c>
      <c r="D3936" s="12">
        <v>36</v>
      </c>
      <c r="E3936" s="12">
        <v>19</v>
      </c>
      <c r="F3936" s="12">
        <v>83</v>
      </c>
      <c r="G3936" s="12">
        <v>43</v>
      </c>
      <c r="H3936" s="2" t="str">
        <f>INDEX(foe_table!$A$2:$A$78,MATCH(IF(B3936=0,I3935,B3936),foe_table!$B$2:$B$78,0))</f>
        <v>Other CA</v>
      </c>
      <c r="I3936" s="2" t="str">
        <f t="shared" si="61"/>
        <v>Graphic and Design Studies</v>
      </c>
    </row>
    <row r="3937" spans="2:9">
      <c r="B3937" s="53"/>
      <c r="C3937" s="11" t="s">
        <v>12</v>
      </c>
      <c r="D3937" s="12">
        <v>0</v>
      </c>
      <c r="E3937" s="12">
        <v>0</v>
      </c>
      <c r="F3937" s="12">
        <v>0</v>
      </c>
      <c r="G3937" s="12">
        <v>0</v>
      </c>
      <c r="H3937" s="2" t="str">
        <f>INDEX(foe_table!$A$2:$A$78,MATCH(IF(B3937=0,I3936,B3937),foe_table!$B$2:$B$78,0))</f>
        <v>Other CA</v>
      </c>
      <c r="I3937" s="2" t="str">
        <f t="shared" si="61"/>
        <v>Graphic and Design Studies</v>
      </c>
    </row>
    <row r="3938" spans="2:9">
      <c r="B3938" s="53"/>
      <c r="C3938" s="11" t="s">
        <v>165</v>
      </c>
      <c r="D3938" s="12">
        <v>33</v>
      </c>
      <c r="E3938" s="12">
        <v>33</v>
      </c>
      <c r="F3938" s="12">
        <v>67</v>
      </c>
      <c r="G3938" s="12">
        <v>57</v>
      </c>
      <c r="H3938" s="2" t="str">
        <f>INDEX(foe_table!$A$2:$A$78,MATCH(IF(B3938=0,I3937,B3938),foe_table!$B$2:$B$78,0))</f>
        <v>Other CA</v>
      </c>
      <c r="I3938" s="2" t="str">
        <f t="shared" si="61"/>
        <v>Graphic and Design Studies</v>
      </c>
    </row>
    <row r="3939" spans="2:9">
      <c r="B3939" s="53"/>
      <c r="C3939" s="11" t="s">
        <v>13</v>
      </c>
      <c r="D3939" s="12">
        <v>129</v>
      </c>
      <c r="E3939" s="12">
        <v>64</v>
      </c>
      <c r="F3939" s="12">
        <v>297</v>
      </c>
      <c r="G3939" s="12">
        <v>138</v>
      </c>
      <c r="H3939" s="2" t="str">
        <f>INDEX(foe_table!$A$2:$A$78,MATCH(IF(B3939=0,I3938,B3939),foe_table!$B$2:$B$78,0))</f>
        <v>Other CA</v>
      </c>
      <c r="I3939" s="2" t="str">
        <f t="shared" si="61"/>
        <v>Graphic and Design Studies</v>
      </c>
    </row>
    <row r="3940" spans="2:9">
      <c r="B3940" s="53"/>
      <c r="C3940" s="11" t="s">
        <v>166</v>
      </c>
      <c r="D3940" s="12">
        <v>21</v>
      </c>
      <c r="E3940" s="12">
        <v>8</v>
      </c>
      <c r="F3940" s="12">
        <v>124</v>
      </c>
      <c r="G3940" s="12">
        <v>81</v>
      </c>
      <c r="H3940" s="2" t="str">
        <f>INDEX(foe_table!$A$2:$A$78,MATCH(IF(B3940=0,I3939,B3940),foe_table!$B$2:$B$78,0))</f>
        <v>Other CA</v>
      </c>
      <c r="I3940" s="2" t="str">
        <f t="shared" si="61"/>
        <v>Graphic and Design Studies</v>
      </c>
    </row>
    <row r="3941" spans="2:9">
      <c r="B3941" s="53"/>
      <c r="C3941" s="11" t="s">
        <v>14</v>
      </c>
      <c r="D3941" s="12">
        <v>0</v>
      </c>
      <c r="E3941" s="12">
        <v>4</v>
      </c>
      <c r="F3941" s="12">
        <v>0</v>
      </c>
      <c r="G3941" s="12">
        <v>0</v>
      </c>
      <c r="H3941" s="2" t="str">
        <f>INDEX(foe_table!$A$2:$A$78,MATCH(IF(B3941=0,I3940,B3941),foe_table!$B$2:$B$78,0))</f>
        <v>Other CA</v>
      </c>
      <c r="I3941" s="2" t="str">
        <f t="shared" si="61"/>
        <v>Graphic and Design Studies</v>
      </c>
    </row>
    <row r="3942" spans="2:9">
      <c r="B3942" s="53"/>
      <c r="C3942" s="11" t="s">
        <v>167</v>
      </c>
      <c r="D3942" s="12">
        <v>13</v>
      </c>
      <c r="E3942" s="12">
        <v>19</v>
      </c>
      <c r="F3942" s="12">
        <v>7</v>
      </c>
      <c r="G3942" s="12">
        <v>4</v>
      </c>
      <c r="H3942" s="2" t="str">
        <f>INDEX(foe_table!$A$2:$A$78,MATCH(IF(B3942=0,I3941,B3942),foe_table!$B$2:$B$78,0))</f>
        <v>Other CA</v>
      </c>
      <c r="I3942" s="2" t="str">
        <f t="shared" si="61"/>
        <v>Graphic and Design Studies</v>
      </c>
    </row>
    <row r="3943" spans="2:9">
      <c r="B3943" s="53"/>
      <c r="C3943" s="11" t="s">
        <v>15</v>
      </c>
      <c r="D3943" s="12">
        <v>4</v>
      </c>
      <c r="E3943" s="12">
        <v>11</v>
      </c>
      <c r="F3943" s="12">
        <v>0</v>
      </c>
      <c r="G3943" s="12">
        <v>0</v>
      </c>
      <c r="H3943" s="2" t="str">
        <f>INDEX(foe_table!$A$2:$A$78,MATCH(IF(B3943=0,I3942,B3943),foe_table!$B$2:$B$78,0))</f>
        <v>Other CA</v>
      </c>
      <c r="I3943" s="2" t="str">
        <f t="shared" si="61"/>
        <v>Graphic and Design Studies</v>
      </c>
    </row>
    <row r="3944" spans="2:9">
      <c r="B3944" s="53"/>
      <c r="C3944" s="11" t="s">
        <v>168</v>
      </c>
      <c r="D3944" s="12">
        <v>11</v>
      </c>
      <c r="E3944" s="12">
        <v>6</v>
      </c>
      <c r="F3944" s="12">
        <v>0</v>
      </c>
      <c r="G3944" s="12">
        <v>0</v>
      </c>
      <c r="H3944" s="2" t="str">
        <f>INDEX(foe_table!$A$2:$A$78,MATCH(IF(B3944=0,I3943,B3944),foe_table!$B$2:$B$78,0))</f>
        <v>Other CA</v>
      </c>
      <c r="I3944" s="2" t="str">
        <f t="shared" si="61"/>
        <v>Graphic and Design Studies</v>
      </c>
    </row>
    <row r="3945" spans="2:9">
      <c r="B3945" s="53"/>
      <c r="C3945" s="11" t="s">
        <v>16</v>
      </c>
      <c r="D3945" s="12">
        <v>18</v>
      </c>
      <c r="E3945" s="12">
        <v>8</v>
      </c>
      <c r="F3945" s="12">
        <v>4</v>
      </c>
      <c r="G3945" s="12">
        <v>3</v>
      </c>
      <c r="H3945" s="2" t="str">
        <f>INDEX(foe_table!$A$2:$A$78,MATCH(IF(B3945=0,I3944,B3945),foe_table!$B$2:$B$78,0))</f>
        <v>Other CA</v>
      </c>
      <c r="I3945" s="2" t="str">
        <f t="shared" si="61"/>
        <v>Graphic and Design Studies</v>
      </c>
    </row>
    <row r="3946" spans="2:9">
      <c r="B3946" s="53"/>
      <c r="C3946" s="11" t="s">
        <v>17</v>
      </c>
      <c r="D3946" s="12">
        <v>5</v>
      </c>
      <c r="E3946" s="12">
        <v>0</v>
      </c>
      <c r="F3946" s="12">
        <v>0</v>
      </c>
      <c r="G3946" s="12">
        <v>0</v>
      </c>
      <c r="H3946" s="2" t="str">
        <f>INDEX(foe_table!$A$2:$A$78,MATCH(IF(B3946=0,I3945,B3946),foe_table!$B$2:$B$78,0))</f>
        <v>Other CA</v>
      </c>
      <c r="I3946" s="2" t="str">
        <f t="shared" si="61"/>
        <v>Graphic and Design Studies</v>
      </c>
    </row>
    <row r="3947" spans="2:9">
      <c r="B3947" s="53"/>
      <c r="C3947" s="11" t="s">
        <v>18</v>
      </c>
      <c r="D3947" s="12">
        <v>8</v>
      </c>
      <c r="E3947" s="12">
        <v>9</v>
      </c>
      <c r="F3947" s="12">
        <v>9</v>
      </c>
      <c r="G3947" s="12">
        <v>7</v>
      </c>
      <c r="H3947" s="2" t="str">
        <f>INDEX(foe_table!$A$2:$A$78,MATCH(IF(B3947=0,I3946,B3947),foe_table!$B$2:$B$78,0))</f>
        <v>Other CA</v>
      </c>
      <c r="I3947" s="2" t="str">
        <f t="shared" si="61"/>
        <v>Graphic and Design Studies</v>
      </c>
    </row>
    <row r="3948" spans="2:9">
      <c r="B3948" s="53"/>
      <c r="C3948" s="11" t="s">
        <v>19</v>
      </c>
      <c r="D3948" s="12">
        <v>18</v>
      </c>
      <c r="E3948" s="12">
        <v>16</v>
      </c>
      <c r="F3948" s="12">
        <v>0</v>
      </c>
      <c r="G3948" s="12">
        <v>0</v>
      </c>
      <c r="H3948" s="2" t="str">
        <f>INDEX(foe_table!$A$2:$A$78,MATCH(IF(B3948=0,I3947,B3948),foe_table!$B$2:$B$78,0))</f>
        <v>Other CA</v>
      </c>
      <c r="I3948" s="2" t="str">
        <f t="shared" si="61"/>
        <v>Graphic and Design Studies</v>
      </c>
    </row>
    <row r="3949" spans="2:9">
      <c r="B3949" s="53"/>
      <c r="C3949" s="11" t="s">
        <v>169</v>
      </c>
      <c r="D3949" s="12">
        <v>15</v>
      </c>
      <c r="E3949" s="12">
        <v>10</v>
      </c>
      <c r="F3949" s="12">
        <v>3</v>
      </c>
      <c r="G3949" s="12">
        <v>14</v>
      </c>
      <c r="H3949" s="2" t="str">
        <f>INDEX(foe_table!$A$2:$A$78,MATCH(IF(B3949=0,I3948,B3949),foe_table!$B$2:$B$78,0))</f>
        <v>Other CA</v>
      </c>
      <c r="I3949" s="2" t="str">
        <f t="shared" si="61"/>
        <v>Graphic and Design Studies</v>
      </c>
    </row>
    <row r="3950" spans="2:9">
      <c r="B3950" s="53"/>
      <c r="C3950" s="11" t="s">
        <v>20</v>
      </c>
      <c r="D3950" s="12">
        <v>7</v>
      </c>
      <c r="E3950" s="12">
        <v>3</v>
      </c>
      <c r="F3950" s="12">
        <v>4</v>
      </c>
      <c r="G3950" s="12">
        <v>8</v>
      </c>
      <c r="H3950" s="2" t="str">
        <f>INDEX(foe_table!$A$2:$A$78,MATCH(IF(B3950=0,I3949,B3950),foe_table!$B$2:$B$78,0))</f>
        <v>Other CA</v>
      </c>
      <c r="I3950" s="2" t="str">
        <f t="shared" si="61"/>
        <v>Graphic and Design Studies</v>
      </c>
    </row>
    <row r="3951" spans="2:9">
      <c r="B3951" s="53"/>
      <c r="C3951" s="11" t="s">
        <v>21</v>
      </c>
      <c r="D3951" s="12">
        <v>15</v>
      </c>
      <c r="E3951" s="12">
        <v>3</v>
      </c>
      <c r="F3951" s="12">
        <v>9</v>
      </c>
      <c r="G3951" s="12">
        <v>5</v>
      </c>
      <c r="H3951" s="2" t="str">
        <f>INDEX(foe_table!$A$2:$A$78,MATCH(IF(B3951=0,I3950,B3951),foe_table!$B$2:$B$78,0))</f>
        <v>Other CA</v>
      </c>
      <c r="I3951" s="2" t="str">
        <f t="shared" si="61"/>
        <v>Graphic and Design Studies</v>
      </c>
    </row>
    <row r="3952" spans="2:9">
      <c r="B3952" s="53"/>
      <c r="C3952" s="11" t="s">
        <v>170</v>
      </c>
      <c r="D3952" s="12">
        <v>23</v>
      </c>
      <c r="E3952" s="12">
        <v>15</v>
      </c>
      <c r="F3952" s="12">
        <v>11</v>
      </c>
      <c r="G3952" s="12">
        <v>8</v>
      </c>
      <c r="H3952" s="2" t="str">
        <f>INDEX(foe_table!$A$2:$A$78,MATCH(IF(B3952=0,I3951,B3952),foe_table!$B$2:$B$78,0))</f>
        <v>Other CA</v>
      </c>
      <c r="I3952" s="2" t="str">
        <f t="shared" si="61"/>
        <v>Graphic and Design Studies</v>
      </c>
    </row>
    <row r="3953" spans="2:9">
      <c r="B3953" s="53"/>
      <c r="C3953" s="11" t="s">
        <v>22</v>
      </c>
      <c r="D3953" s="12">
        <v>9</v>
      </c>
      <c r="E3953" s="12">
        <v>10</v>
      </c>
      <c r="F3953" s="12">
        <v>25</v>
      </c>
      <c r="G3953" s="12">
        <v>26</v>
      </c>
      <c r="H3953" s="2" t="str">
        <f>INDEX(foe_table!$A$2:$A$78,MATCH(IF(B3953=0,I3952,B3953),foe_table!$B$2:$B$78,0))</f>
        <v>Other CA</v>
      </c>
      <c r="I3953" s="2" t="str">
        <f t="shared" si="61"/>
        <v>Graphic and Design Studies</v>
      </c>
    </row>
    <row r="3954" spans="2:9">
      <c r="B3954" s="53"/>
      <c r="C3954" s="11" t="s">
        <v>23</v>
      </c>
      <c r="D3954" s="12">
        <v>6</v>
      </c>
      <c r="E3954" s="12">
        <v>6</v>
      </c>
      <c r="F3954" s="12">
        <v>7</v>
      </c>
      <c r="G3954" s="12">
        <v>7</v>
      </c>
      <c r="H3954" s="2" t="str">
        <f>INDEX(foe_table!$A$2:$A$78,MATCH(IF(B3954=0,I3953,B3954),foe_table!$B$2:$B$78,0))</f>
        <v>Other CA</v>
      </c>
      <c r="I3954" s="2" t="str">
        <f t="shared" si="61"/>
        <v>Graphic and Design Studies</v>
      </c>
    </row>
    <row r="3955" spans="2:9">
      <c r="B3955" s="53"/>
      <c r="C3955" s="11" t="s">
        <v>24</v>
      </c>
      <c r="D3955" s="12">
        <v>202</v>
      </c>
      <c r="E3955" s="12">
        <v>122</v>
      </c>
      <c r="F3955" s="12">
        <v>429</v>
      </c>
      <c r="G3955" s="12">
        <v>575</v>
      </c>
      <c r="H3955" s="2" t="str">
        <f>INDEX(foe_table!$A$2:$A$78,MATCH(IF(B3955=0,I3954,B3955),foe_table!$B$2:$B$78,0))</f>
        <v>Other CA</v>
      </c>
      <c r="I3955" s="2" t="str">
        <f t="shared" si="61"/>
        <v>Graphic and Design Studies</v>
      </c>
    </row>
    <row r="3956" spans="2:9">
      <c r="B3956" s="52" t="s">
        <v>114</v>
      </c>
      <c r="C3956" s="11" t="s">
        <v>0</v>
      </c>
      <c r="D3956" s="12">
        <v>12</v>
      </c>
      <c r="E3956" s="12">
        <v>10</v>
      </c>
      <c r="F3956" s="12">
        <v>10</v>
      </c>
      <c r="G3956" s="12">
        <v>18</v>
      </c>
      <c r="H3956" s="2" t="str">
        <f>INDEX(foe_table!$A$2:$A$78,MATCH(IF(B3956=0,I3955,B3956),foe_table!$B$2:$B$78,0))</f>
        <v>Other CA</v>
      </c>
      <c r="I3956" s="2" t="str">
        <f t="shared" si="61"/>
        <v>Communication and Media Studies</v>
      </c>
    </row>
    <row r="3957" spans="2:9">
      <c r="B3957" s="53"/>
      <c r="C3957" s="11" t="s">
        <v>1</v>
      </c>
      <c r="D3957" s="12">
        <v>29</v>
      </c>
      <c r="E3957" s="12">
        <v>56</v>
      </c>
      <c r="F3957" s="12">
        <v>52</v>
      </c>
      <c r="G3957" s="12">
        <v>75</v>
      </c>
      <c r="H3957" s="2" t="str">
        <f>INDEX(foe_table!$A$2:$A$78,MATCH(IF(B3957=0,I3956,B3957),foe_table!$B$2:$B$78,0))</f>
        <v>Other CA</v>
      </c>
      <c r="I3957" s="2" t="str">
        <f t="shared" si="61"/>
        <v>Communication and Media Studies</v>
      </c>
    </row>
    <row r="3958" spans="2:9">
      <c r="B3958" s="53"/>
      <c r="C3958" s="11" t="s">
        <v>2</v>
      </c>
      <c r="D3958" s="12">
        <v>5</v>
      </c>
      <c r="E3958" s="12">
        <v>6</v>
      </c>
      <c r="F3958" s="12">
        <v>3</v>
      </c>
      <c r="G3958" s="12">
        <v>10</v>
      </c>
      <c r="H3958" s="2" t="str">
        <f>INDEX(foe_table!$A$2:$A$78,MATCH(IF(B3958=0,I3957,B3958),foe_table!$B$2:$B$78,0))</f>
        <v>Other CA</v>
      </c>
      <c r="I3958" s="2" t="str">
        <f t="shared" si="61"/>
        <v>Communication and Media Studies</v>
      </c>
    </row>
    <row r="3959" spans="2:9">
      <c r="B3959" s="53"/>
      <c r="C3959" s="11" t="s">
        <v>142</v>
      </c>
      <c r="D3959" s="12">
        <v>221</v>
      </c>
      <c r="E3959" s="12">
        <v>378</v>
      </c>
      <c r="F3959" s="12">
        <v>708</v>
      </c>
      <c r="G3959" s="12">
        <v>924</v>
      </c>
      <c r="H3959" s="2" t="str">
        <f>INDEX(foe_table!$A$2:$A$78,MATCH(IF(B3959=0,I3958,B3959),foe_table!$B$2:$B$78,0))</f>
        <v>Other CA</v>
      </c>
      <c r="I3959" s="2" t="str">
        <f t="shared" si="61"/>
        <v>Communication and Media Studies</v>
      </c>
    </row>
    <row r="3960" spans="2:9">
      <c r="B3960" s="53"/>
      <c r="C3960" s="11" t="s">
        <v>143</v>
      </c>
      <c r="D3960" s="12">
        <v>187</v>
      </c>
      <c r="E3960" s="12">
        <v>187</v>
      </c>
      <c r="F3960" s="12">
        <v>339</v>
      </c>
      <c r="G3960" s="12">
        <v>283</v>
      </c>
      <c r="H3960" s="2" t="str">
        <f>INDEX(foe_table!$A$2:$A$78,MATCH(IF(B3960=0,I3959,B3960),foe_table!$B$2:$B$78,0))</f>
        <v>Other CA</v>
      </c>
      <c r="I3960" s="2" t="str">
        <f t="shared" si="61"/>
        <v>Communication and Media Studies</v>
      </c>
    </row>
    <row r="3961" spans="2:9">
      <c r="B3961" s="53"/>
      <c r="C3961" s="11" t="s">
        <v>3</v>
      </c>
      <c r="D3961" s="12">
        <v>20</v>
      </c>
      <c r="E3961" s="12">
        <v>23</v>
      </c>
      <c r="F3961" s="12">
        <v>53</v>
      </c>
      <c r="G3961" s="12">
        <v>51</v>
      </c>
      <c r="H3961" s="2" t="str">
        <f>INDEX(foe_table!$A$2:$A$78,MATCH(IF(B3961=0,I3960,B3961),foe_table!$B$2:$B$78,0))</f>
        <v>Other CA</v>
      </c>
      <c r="I3961" s="2" t="str">
        <f t="shared" si="61"/>
        <v>Communication and Media Studies</v>
      </c>
    </row>
    <row r="3962" spans="2:9">
      <c r="B3962" s="53"/>
      <c r="C3962" s="11" t="s">
        <v>144</v>
      </c>
      <c r="D3962" s="12">
        <v>987</v>
      </c>
      <c r="E3962" s="12">
        <v>777</v>
      </c>
      <c r="F3962" s="12">
        <v>1279</v>
      </c>
      <c r="G3962" s="12">
        <v>1025</v>
      </c>
      <c r="H3962" s="2" t="str">
        <f>INDEX(foe_table!$A$2:$A$78,MATCH(IF(B3962=0,I3961,B3962),foe_table!$B$2:$B$78,0))</f>
        <v>Other CA</v>
      </c>
      <c r="I3962" s="2" t="str">
        <f t="shared" si="61"/>
        <v>Communication and Media Studies</v>
      </c>
    </row>
    <row r="3963" spans="2:9">
      <c r="B3963" s="53"/>
      <c r="C3963" s="11" t="s">
        <v>145</v>
      </c>
      <c r="D3963" s="12">
        <v>592</v>
      </c>
      <c r="E3963" s="12">
        <v>517</v>
      </c>
      <c r="F3963" s="12">
        <v>1999</v>
      </c>
      <c r="G3963" s="12">
        <v>1524</v>
      </c>
      <c r="H3963" s="2" t="str">
        <f>INDEX(foe_table!$A$2:$A$78,MATCH(IF(B3963=0,I3962,B3963),foe_table!$B$2:$B$78,0))</f>
        <v>Other CA</v>
      </c>
      <c r="I3963" s="2" t="str">
        <f t="shared" si="61"/>
        <v>Communication and Media Studies</v>
      </c>
    </row>
    <row r="3964" spans="2:9">
      <c r="B3964" s="53"/>
      <c r="C3964" s="11" t="s">
        <v>146</v>
      </c>
      <c r="D3964" s="12">
        <v>250</v>
      </c>
      <c r="E3964" s="12">
        <v>245</v>
      </c>
      <c r="F3964" s="12">
        <v>218</v>
      </c>
      <c r="G3964" s="12">
        <v>200</v>
      </c>
      <c r="H3964" s="2" t="str">
        <f>INDEX(foe_table!$A$2:$A$78,MATCH(IF(B3964=0,I3963,B3964),foe_table!$B$2:$B$78,0))</f>
        <v>Other CA</v>
      </c>
      <c r="I3964" s="2" t="str">
        <f t="shared" si="61"/>
        <v>Communication and Media Studies</v>
      </c>
    </row>
    <row r="3965" spans="2:9">
      <c r="B3965" s="53"/>
      <c r="C3965" s="11" t="s">
        <v>147</v>
      </c>
      <c r="D3965" s="12">
        <v>117</v>
      </c>
      <c r="E3965" s="12">
        <v>104</v>
      </c>
      <c r="F3965" s="12">
        <v>145</v>
      </c>
      <c r="G3965" s="12">
        <v>120</v>
      </c>
      <c r="H3965" s="2" t="str">
        <f>INDEX(foe_table!$A$2:$A$78,MATCH(IF(B3965=0,I3964,B3965),foe_table!$B$2:$B$78,0))</f>
        <v>Other CA</v>
      </c>
      <c r="I3965" s="2" t="str">
        <f t="shared" si="61"/>
        <v>Communication and Media Studies</v>
      </c>
    </row>
    <row r="3966" spans="2:9">
      <c r="B3966" s="53"/>
      <c r="C3966" s="11" t="s">
        <v>148</v>
      </c>
      <c r="D3966" s="12">
        <v>0</v>
      </c>
      <c r="E3966" s="12">
        <v>3</v>
      </c>
      <c r="F3966" s="12">
        <v>19</v>
      </c>
      <c r="G3966" s="12">
        <v>18</v>
      </c>
      <c r="H3966" s="2" t="str">
        <f>INDEX(foe_table!$A$2:$A$78,MATCH(IF(B3966=0,I3965,B3966),foe_table!$B$2:$B$78,0))</f>
        <v>Other CA</v>
      </c>
      <c r="I3966" s="2" t="str">
        <f t="shared" si="61"/>
        <v>Communication and Media Studies</v>
      </c>
    </row>
    <row r="3967" spans="2:9">
      <c r="B3967" s="53"/>
      <c r="C3967" s="11" t="s">
        <v>149</v>
      </c>
      <c r="D3967" s="12">
        <v>256</v>
      </c>
      <c r="E3967" s="12">
        <v>260</v>
      </c>
      <c r="F3967" s="12">
        <v>88</v>
      </c>
      <c r="G3967" s="12">
        <v>64</v>
      </c>
      <c r="H3967" s="2" t="str">
        <f>INDEX(foe_table!$A$2:$A$78,MATCH(IF(B3967=0,I3966,B3967),foe_table!$B$2:$B$78,0))</f>
        <v>Other CA</v>
      </c>
      <c r="I3967" s="2" t="str">
        <f t="shared" si="61"/>
        <v>Communication and Media Studies</v>
      </c>
    </row>
    <row r="3968" spans="2:9">
      <c r="B3968" s="53"/>
      <c r="C3968" s="11" t="s">
        <v>150</v>
      </c>
      <c r="D3968" s="12">
        <v>24</v>
      </c>
      <c r="E3968" s="12">
        <v>26</v>
      </c>
      <c r="F3968" s="12">
        <v>47</v>
      </c>
      <c r="G3968" s="12">
        <v>55</v>
      </c>
      <c r="H3968" s="2" t="str">
        <f>INDEX(foe_table!$A$2:$A$78,MATCH(IF(B3968=0,I3967,B3968),foe_table!$B$2:$B$78,0))</f>
        <v>Other CA</v>
      </c>
      <c r="I3968" s="2" t="str">
        <f t="shared" si="61"/>
        <v>Communication and Media Studies</v>
      </c>
    </row>
    <row r="3969" spans="2:9">
      <c r="B3969" s="53"/>
      <c r="C3969" s="11" t="s">
        <v>4</v>
      </c>
      <c r="D3969" s="12">
        <v>10</v>
      </c>
      <c r="E3969" s="12">
        <v>3</v>
      </c>
      <c r="F3969" s="12">
        <v>3</v>
      </c>
      <c r="G3969" s="12">
        <v>0</v>
      </c>
      <c r="H3969" s="2" t="str">
        <f>INDEX(foe_table!$A$2:$A$78,MATCH(IF(B3969=0,I3968,B3969),foe_table!$B$2:$B$78,0))</f>
        <v>Other CA</v>
      </c>
      <c r="I3969" s="2" t="str">
        <f t="shared" si="61"/>
        <v>Communication and Media Studies</v>
      </c>
    </row>
    <row r="3970" spans="2:9">
      <c r="B3970" s="53"/>
      <c r="C3970" s="11" t="s">
        <v>151</v>
      </c>
      <c r="D3970" s="12">
        <v>131</v>
      </c>
      <c r="E3970" s="12">
        <v>110</v>
      </c>
      <c r="F3970" s="12">
        <v>46</v>
      </c>
      <c r="G3970" s="12">
        <v>50</v>
      </c>
      <c r="H3970" s="2" t="str">
        <f>INDEX(foe_table!$A$2:$A$78,MATCH(IF(B3970=0,I3969,B3970),foe_table!$B$2:$B$78,0))</f>
        <v>Other CA</v>
      </c>
      <c r="I3970" s="2" t="str">
        <f t="shared" si="61"/>
        <v>Communication and Media Studies</v>
      </c>
    </row>
    <row r="3971" spans="2:9">
      <c r="B3971" s="53"/>
      <c r="C3971" s="11" t="s">
        <v>152</v>
      </c>
      <c r="D3971" s="12">
        <v>13</v>
      </c>
      <c r="E3971" s="12">
        <v>12</v>
      </c>
      <c r="F3971" s="12">
        <v>0</v>
      </c>
      <c r="G3971" s="12">
        <v>5</v>
      </c>
      <c r="H3971" s="2" t="str">
        <f>INDEX(foe_table!$A$2:$A$78,MATCH(IF(B3971=0,I3970,B3971),foe_table!$B$2:$B$78,0))</f>
        <v>Other CA</v>
      </c>
      <c r="I3971" s="2" t="str">
        <f t="shared" si="61"/>
        <v>Communication and Media Studies</v>
      </c>
    </row>
    <row r="3972" spans="2:9">
      <c r="B3972" s="53"/>
      <c r="C3972" s="11" t="s">
        <v>153</v>
      </c>
      <c r="D3972" s="12">
        <v>26</v>
      </c>
      <c r="E3972" s="12">
        <v>22</v>
      </c>
      <c r="F3972" s="12">
        <v>0</v>
      </c>
      <c r="G3972" s="12">
        <v>0</v>
      </c>
      <c r="H3972" s="2" t="str">
        <f>INDEX(foe_table!$A$2:$A$78,MATCH(IF(B3972=0,I3971,B3972),foe_table!$B$2:$B$78,0))</f>
        <v>Other CA</v>
      </c>
      <c r="I3972" s="2" t="str">
        <f t="shared" si="61"/>
        <v>Communication and Media Studies</v>
      </c>
    </row>
    <row r="3973" spans="2:9">
      <c r="B3973" s="53"/>
      <c r="C3973" s="11" t="s">
        <v>154</v>
      </c>
      <c r="D3973" s="12">
        <v>78</v>
      </c>
      <c r="E3973" s="12">
        <v>54</v>
      </c>
      <c r="F3973" s="12">
        <v>10</v>
      </c>
      <c r="G3973" s="12">
        <v>8</v>
      </c>
      <c r="H3973" s="2" t="str">
        <f>INDEX(foe_table!$A$2:$A$78,MATCH(IF(B3973=0,I3972,B3973),foe_table!$B$2:$B$78,0))</f>
        <v>Other CA</v>
      </c>
      <c r="I3973" s="2" t="str">
        <f t="shared" si="61"/>
        <v>Communication and Media Studies</v>
      </c>
    </row>
    <row r="3974" spans="2:9">
      <c r="B3974" s="53"/>
      <c r="C3974" s="11" t="s">
        <v>5</v>
      </c>
      <c r="D3974" s="12">
        <v>24</v>
      </c>
      <c r="E3974" s="12">
        <v>25</v>
      </c>
      <c r="F3974" s="12">
        <v>16</v>
      </c>
      <c r="G3974" s="12">
        <v>17</v>
      </c>
      <c r="H3974" s="2" t="str">
        <f>INDEX(foe_table!$A$2:$A$78,MATCH(IF(B3974=0,I3973,B3974),foe_table!$B$2:$B$78,0))</f>
        <v>Other CA</v>
      </c>
      <c r="I3974" s="2" t="str">
        <f t="shared" si="61"/>
        <v>Communication and Media Studies</v>
      </c>
    </row>
    <row r="3975" spans="2:9">
      <c r="B3975" s="53"/>
      <c r="C3975" s="11" t="s">
        <v>155</v>
      </c>
      <c r="D3975" s="12">
        <v>20</v>
      </c>
      <c r="E3975" s="12">
        <v>14</v>
      </c>
      <c r="F3975" s="12">
        <v>19</v>
      </c>
      <c r="G3975" s="12">
        <v>15</v>
      </c>
      <c r="H3975" s="2" t="str">
        <f>INDEX(foe_table!$A$2:$A$78,MATCH(IF(B3975=0,I3974,B3975),foe_table!$B$2:$B$78,0))</f>
        <v>Other CA</v>
      </c>
      <c r="I3975" s="2" t="str">
        <f t="shared" si="61"/>
        <v>Communication and Media Studies</v>
      </c>
    </row>
    <row r="3976" spans="2:9">
      <c r="B3976" s="53"/>
      <c r="C3976" s="11" t="s">
        <v>156</v>
      </c>
      <c r="D3976" s="12">
        <v>231</v>
      </c>
      <c r="E3976" s="12">
        <v>160</v>
      </c>
      <c r="F3976" s="12">
        <v>92</v>
      </c>
      <c r="G3976" s="12">
        <v>48</v>
      </c>
      <c r="H3976" s="2" t="str">
        <f>INDEX(foe_table!$A$2:$A$78,MATCH(IF(B3976=0,I3975,B3976),foe_table!$B$2:$B$78,0))</f>
        <v>Other CA</v>
      </c>
      <c r="I3976" s="2" t="str">
        <f t="shared" si="61"/>
        <v>Communication and Media Studies</v>
      </c>
    </row>
    <row r="3977" spans="2:9">
      <c r="B3977" s="53"/>
      <c r="C3977" s="11" t="s">
        <v>6</v>
      </c>
      <c r="D3977" s="12">
        <v>0</v>
      </c>
      <c r="E3977" s="12">
        <v>0</v>
      </c>
      <c r="F3977" s="12">
        <v>0</v>
      </c>
      <c r="G3977" s="12">
        <v>0</v>
      </c>
      <c r="H3977" s="2" t="str">
        <f>INDEX(foe_table!$A$2:$A$78,MATCH(IF(B3977=0,I3976,B3977),foe_table!$B$2:$B$78,0))</f>
        <v>Other CA</v>
      </c>
      <c r="I3977" s="2" t="str">
        <f t="shared" si="61"/>
        <v>Communication and Media Studies</v>
      </c>
    </row>
    <row r="3978" spans="2:9">
      <c r="B3978" s="53"/>
      <c r="C3978" s="11" t="s">
        <v>7</v>
      </c>
      <c r="D3978" s="12">
        <v>18</v>
      </c>
      <c r="E3978" s="12">
        <v>22</v>
      </c>
      <c r="F3978" s="12">
        <v>49</v>
      </c>
      <c r="G3978" s="12">
        <v>56</v>
      </c>
      <c r="H3978" s="2" t="str">
        <f>INDEX(foe_table!$A$2:$A$78,MATCH(IF(B3978=0,I3977,B3978),foe_table!$B$2:$B$78,0))</f>
        <v>Other CA</v>
      </c>
      <c r="I3978" s="2" t="str">
        <f t="shared" si="61"/>
        <v>Communication and Media Studies</v>
      </c>
    </row>
    <row r="3979" spans="2:9">
      <c r="B3979" s="53"/>
      <c r="C3979" s="11" t="s">
        <v>157</v>
      </c>
      <c r="D3979" s="12">
        <v>48</v>
      </c>
      <c r="E3979" s="12">
        <v>35</v>
      </c>
      <c r="F3979" s="12">
        <v>104</v>
      </c>
      <c r="G3979" s="12">
        <v>73</v>
      </c>
      <c r="H3979" s="2" t="str">
        <f>INDEX(foe_table!$A$2:$A$78,MATCH(IF(B3979=0,I3978,B3979),foe_table!$B$2:$B$78,0))</f>
        <v>Other CA</v>
      </c>
      <c r="I3979" s="2" t="str">
        <f t="shared" si="61"/>
        <v>Communication and Media Studies</v>
      </c>
    </row>
    <row r="3980" spans="2:9">
      <c r="B3980" s="53"/>
      <c r="C3980" s="11" t="s">
        <v>8</v>
      </c>
      <c r="D3980" s="12">
        <v>142</v>
      </c>
      <c r="E3980" s="12">
        <v>58</v>
      </c>
      <c r="F3980" s="12">
        <v>167</v>
      </c>
      <c r="G3980" s="12">
        <v>48</v>
      </c>
      <c r="H3980" s="2" t="str">
        <f>INDEX(foe_table!$A$2:$A$78,MATCH(IF(B3980=0,I3979,B3980),foe_table!$B$2:$B$78,0))</f>
        <v>Other CA</v>
      </c>
      <c r="I3980" s="2" t="str">
        <f t="shared" si="61"/>
        <v>Communication and Media Studies</v>
      </c>
    </row>
    <row r="3981" spans="2:9">
      <c r="B3981" s="53"/>
      <c r="C3981" s="11" t="s">
        <v>158</v>
      </c>
      <c r="D3981" s="12">
        <v>50</v>
      </c>
      <c r="E3981" s="12">
        <v>50</v>
      </c>
      <c r="F3981" s="12">
        <v>29</v>
      </c>
      <c r="G3981" s="12">
        <v>34</v>
      </c>
      <c r="H3981" s="2" t="str">
        <f>INDEX(foe_table!$A$2:$A$78,MATCH(IF(B3981=0,I3980,B3981),foe_table!$B$2:$B$78,0))</f>
        <v>Other CA</v>
      </c>
      <c r="I3981" s="2" t="str">
        <f t="shared" si="61"/>
        <v>Communication and Media Studies</v>
      </c>
    </row>
    <row r="3982" spans="2:9">
      <c r="B3982" s="53"/>
      <c r="C3982" s="11" t="s">
        <v>159</v>
      </c>
      <c r="D3982" s="12">
        <v>74</v>
      </c>
      <c r="E3982" s="12">
        <v>39</v>
      </c>
      <c r="F3982" s="12">
        <v>126</v>
      </c>
      <c r="G3982" s="12">
        <v>105</v>
      </c>
      <c r="H3982" s="2" t="str">
        <f>INDEX(foe_table!$A$2:$A$78,MATCH(IF(B3982=0,I3981,B3982),foe_table!$B$2:$B$78,0))</f>
        <v>Other CA</v>
      </c>
      <c r="I3982" s="2" t="str">
        <f t="shared" si="61"/>
        <v>Communication and Media Studies</v>
      </c>
    </row>
    <row r="3983" spans="2:9">
      <c r="B3983" s="53"/>
      <c r="C3983" s="11" t="s">
        <v>9</v>
      </c>
      <c r="D3983" s="12">
        <v>0</v>
      </c>
      <c r="E3983" s="12">
        <v>5</v>
      </c>
      <c r="F3983" s="12">
        <v>5</v>
      </c>
      <c r="G3983" s="12">
        <v>4</v>
      </c>
      <c r="H3983" s="2" t="str">
        <f>INDEX(foe_table!$A$2:$A$78,MATCH(IF(B3983=0,I3982,B3983),foe_table!$B$2:$B$78,0))</f>
        <v>Other CA</v>
      </c>
      <c r="I3983" s="2" t="str">
        <f t="shared" si="61"/>
        <v>Communication and Media Studies</v>
      </c>
    </row>
    <row r="3984" spans="2:9">
      <c r="B3984" s="53"/>
      <c r="C3984" s="11" t="s">
        <v>160</v>
      </c>
      <c r="D3984" s="12">
        <v>53</v>
      </c>
      <c r="E3984" s="12">
        <v>62</v>
      </c>
      <c r="F3984" s="12">
        <v>200</v>
      </c>
      <c r="G3984" s="12">
        <v>267</v>
      </c>
      <c r="H3984" s="2" t="str">
        <f>INDEX(foe_table!$A$2:$A$78,MATCH(IF(B3984=0,I3983,B3984),foe_table!$B$2:$B$78,0))</f>
        <v>Other CA</v>
      </c>
      <c r="I3984" s="2" t="str">
        <f t="shared" si="61"/>
        <v>Communication and Media Studies</v>
      </c>
    </row>
    <row r="3985" spans="2:9">
      <c r="B3985" s="53"/>
      <c r="C3985" s="11" t="s">
        <v>10</v>
      </c>
      <c r="D3985" s="12">
        <v>9</v>
      </c>
      <c r="E3985" s="12">
        <v>3</v>
      </c>
      <c r="F3985" s="12">
        <v>114</v>
      </c>
      <c r="G3985" s="12">
        <v>92</v>
      </c>
      <c r="H3985" s="2" t="str">
        <f>INDEX(foe_table!$A$2:$A$78,MATCH(IF(B3985=0,I3984,B3985),foe_table!$B$2:$B$78,0))</f>
        <v>Other CA</v>
      </c>
      <c r="I3985" s="2" t="str">
        <f t="shared" si="61"/>
        <v>Communication and Media Studies</v>
      </c>
    </row>
    <row r="3986" spans="2:9">
      <c r="B3986" s="53"/>
      <c r="C3986" s="11" t="s">
        <v>161</v>
      </c>
      <c r="D3986" s="12">
        <v>84</v>
      </c>
      <c r="E3986" s="12">
        <v>71</v>
      </c>
      <c r="F3986" s="12">
        <v>223</v>
      </c>
      <c r="G3986" s="12">
        <v>197</v>
      </c>
      <c r="H3986" s="2" t="str">
        <f>INDEX(foe_table!$A$2:$A$78,MATCH(IF(B3986=0,I3985,B3986),foe_table!$B$2:$B$78,0))</f>
        <v>Other CA</v>
      </c>
      <c r="I3986" s="2" t="str">
        <f t="shared" ref="I3986:I4049" si="62">IF(B3986=0,I3985,B3986)</f>
        <v>Communication and Media Studies</v>
      </c>
    </row>
    <row r="3987" spans="2:9">
      <c r="B3987" s="53"/>
      <c r="C3987" s="11" t="s">
        <v>162</v>
      </c>
      <c r="D3987" s="12">
        <v>97</v>
      </c>
      <c r="E3987" s="12">
        <v>55</v>
      </c>
      <c r="F3987" s="12">
        <v>266</v>
      </c>
      <c r="G3987" s="12">
        <v>128</v>
      </c>
      <c r="H3987" s="2" t="str">
        <f>INDEX(foe_table!$A$2:$A$78,MATCH(IF(B3987=0,I3986,B3987),foe_table!$B$2:$B$78,0))</f>
        <v>Other CA</v>
      </c>
      <c r="I3987" s="2" t="str">
        <f t="shared" si="62"/>
        <v>Communication and Media Studies</v>
      </c>
    </row>
    <row r="3988" spans="2:9">
      <c r="B3988" s="53"/>
      <c r="C3988" s="11" t="s">
        <v>163</v>
      </c>
      <c r="D3988" s="12">
        <v>57</v>
      </c>
      <c r="E3988" s="12">
        <v>53</v>
      </c>
      <c r="F3988" s="12">
        <v>102</v>
      </c>
      <c r="G3988" s="12">
        <v>142</v>
      </c>
      <c r="H3988" s="2" t="str">
        <f>INDEX(foe_table!$A$2:$A$78,MATCH(IF(B3988=0,I3987,B3988),foe_table!$B$2:$B$78,0))</f>
        <v>Other CA</v>
      </c>
      <c r="I3988" s="2" t="str">
        <f t="shared" si="62"/>
        <v>Communication and Media Studies</v>
      </c>
    </row>
    <row r="3989" spans="2:9">
      <c r="B3989" s="53"/>
      <c r="C3989" s="11" t="s">
        <v>11</v>
      </c>
      <c r="D3989" s="12">
        <v>44</v>
      </c>
      <c r="E3989" s="12">
        <v>26</v>
      </c>
      <c r="F3989" s="12">
        <v>28</v>
      </c>
      <c r="G3989" s="12">
        <v>20</v>
      </c>
      <c r="H3989" s="2" t="str">
        <f>INDEX(foe_table!$A$2:$A$78,MATCH(IF(B3989=0,I3988,B3989),foe_table!$B$2:$B$78,0))</f>
        <v>Other CA</v>
      </c>
      <c r="I3989" s="2" t="str">
        <f t="shared" si="62"/>
        <v>Communication and Media Studies</v>
      </c>
    </row>
    <row r="3990" spans="2:9">
      <c r="B3990" s="53"/>
      <c r="C3990" s="11" t="s">
        <v>164</v>
      </c>
      <c r="D3990" s="12">
        <v>123</v>
      </c>
      <c r="E3990" s="12">
        <v>79</v>
      </c>
      <c r="F3990" s="12">
        <v>309</v>
      </c>
      <c r="G3990" s="12">
        <v>165</v>
      </c>
      <c r="H3990" s="2" t="str">
        <f>INDEX(foe_table!$A$2:$A$78,MATCH(IF(B3990=0,I3989,B3990),foe_table!$B$2:$B$78,0))</f>
        <v>Other CA</v>
      </c>
      <c r="I3990" s="2" t="str">
        <f t="shared" si="62"/>
        <v>Communication and Media Studies</v>
      </c>
    </row>
    <row r="3991" spans="2:9">
      <c r="B3991" s="53"/>
      <c r="C3991" s="11" t="s">
        <v>12</v>
      </c>
      <c r="D3991" s="12">
        <v>0</v>
      </c>
      <c r="E3991" s="12">
        <v>0</v>
      </c>
      <c r="F3991" s="12">
        <v>6</v>
      </c>
      <c r="G3991" s="12">
        <v>0</v>
      </c>
      <c r="H3991" s="2" t="str">
        <f>INDEX(foe_table!$A$2:$A$78,MATCH(IF(B3991=0,I3990,B3991),foe_table!$B$2:$B$78,0))</f>
        <v>Other CA</v>
      </c>
      <c r="I3991" s="2" t="str">
        <f t="shared" si="62"/>
        <v>Communication and Media Studies</v>
      </c>
    </row>
    <row r="3992" spans="2:9">
      <c r="B3992" s="53"/>
      <c r="C3992" s="11" t="s">
        <v>165</v>
      </c>
      <c r="D3992" s="12">
        <v>116</v>
      </c>
      <c r="E3992" s="12">
        <v>88</v>
      </c>
      <c r="F3992" s="12">
        <v>194</v>
      </c>
      <c r="G3992" s="12">
        <v>141</v>
      </c>
      <c r="H3992" s="2" t="str">
        <f>INDEX(foe_table!$A$2:$A$78,MATCH(IF(B3992=0,I3991,B3992),foe_table!$B$2:$B$78,0))</f>
        <v>Other CA</v>
      </c>
      <c r="I3992" s="2" t="str">
        <f t="shared" si="62"/>
        <v>Communication and Media Studies</v>
      </c>
    </row>
    <row r="3993" spans="2:9">
      <c r="B3993" s="53"/>
      <c r="C3993" s="11" t="s">
        <v>13</v>
      </c>
      <c r="D3993" s="12">
        <v>327</v>
      </c>
      <c r="E3993" s="12">
        <v>162</v>
      </c>
      <c r="F3993" s="12">
        <v>375</v>
      </c>
      <c r="G3993" s="12">
        <v>150</v>
      </c>
      <c r="H3993" s="2" t="str">
        <f>INDEX(foe_table!$A$2:$A$78,MATCH(IF(B3993=0,I3992,B3993),foe_table!$B$2:$B$78,0))</f>
        <v>Other CA</v>
      </c>
      <c r="I3993" s="2" t="str">
        <f t="shared" si="62"/>
        <v>Communication and Media Studies</v>
      </c>
    </row>
    <row r="3994" spans="2:9">
      <c r="B3994" s="53"/>
      <c r="C3994" s="11" t="s">
        <v>166</v>
      </c>
      <c r="D3994" s="12">
        <v>59</v>
      </c>
      <c r="E3994" s="12">
        <v>22</v>
      </c>
      <c r="F3994" s="12">
        <v>105</v>
      </c>
      <c r="G3994" s="12">
        <v>62</v>
      </c>
      <c r="H3994" s="2" t="str">
        <f>INDEX(foe_table!$A$2:$A$78,MATCH(IF(B3994=0,I3993,B3994),foe_table!$B$2:$B$78,0))</f>
        <v>Other CA</v>
      </c>
      <c r="I3994" s="2" t="str">
        <f t="shared" si="62"/>
        <v>Communication and Media Studies</v>
      </c>
    </row>
    <row r="3995" spans="2:9">
      <c r="B3995" s="53"/>
      <c r="C3995" s="11" t="s">
        <v>14</v>
      </c>
      <c r="D3995" s="12">
        <v>0</v>
      </c>
      <c r="E3995" s="12">
        <v>0</v>
      </c>
      <c r="F3995" s="12">
        <v>0</v>
      </c>
      <c r="G3995" s="12">
        <v>0</v>
      </c>
      <c r="H3995" s="2" t="str">
        <f>INDEX(foe_table!$A$2:$A$78,MATCH(IF(B3995=0,I3994,B3995),foe_table!$B$2:$B$78,0))</f>
        <v>Other CA</v>
      </c>
      <c r="I3995" s="2" t="str">
        <f t="shared" si="62"/>
        <v>Communication and Media Studies</v>
      </c>
    </row>
    <row r="3996" spans="2:9">
      <c r="B3996" s="53"/>
      <c r="C3996" s="11" t="s">
        <v>167</v>
      </c>
      <c r="D3996" s="12">
        <v>22</v>
      </c>
      <c r="E3996" s="12">
        <v>10</v>
      </c>
      <c r="F3996" s="12">
        <v>3</v>
      </c>
      <c r="G3996" s="12">
        <v>5</v>
      </c>
      <c r="H3996" s="2" t="str">
        <f>INDEX(foe_table!$A$2:$A$78,MATCH(IF(B3996=0,I3995,B3996),foe_table!$B$2:$B$78,0))</f>
        <v>Other CA</v>
      </c>
      <c r="I3996" s="2" t="str">
        <f t="shared" si="62"/>
        <v>Communication and Media Studies</v>
      </c>
    </row>
    <row r="3997" spans="2:9">
      <c r="B3997" s="53"/>
      <c r="C3997" s="11" t="s">
        <v>15</v>
      </c>
      <c r="D3997" s="12">
        <v>9</v>
      </c>
      <c r="E3997" s="12">
        <v>8</v>
      </c>
      <c r="F3997" s="12">
        <v>0</v>
      </c>
      <c r="G3997" s="12">
        <v>0</v>
      </c>
      <c r="H3997" s="2" t="str">
        <f>INDEX(foe_table!$A$2:$A$78,MATCH(IF(B3997=0,I3996,B3997),foe_table!$B$2:$B$78,0))</f>
        <v>Other CA</v>
      </c>
      <c r="I3997" s="2" t="str">
        <f t="shared" si="62"/>
        <v>Communication and Media Studies</v>
      </c>
    </row>
    <row r="3998" spans="2:9">
      <c r="B3998" s="53"/>
      <c r="C3998" s="11" t="s">
        <v>168</v>
      </c>
      <c r="D3998" s="12">
        <v>31</v>
      </c>
      <c r="E3998" s="12">
        <v>20</v>
      </c>
      <c r="F3998" s="12">
        <v>0</v>
      </c>
      <c r="G3998" s="12">
        <v>7</v>
      </c>
      <c r="H3998" s="2" t="str">
        <f>INDEX(foe_table!$A$2:$A$78,MATCH(IF(B3998=0,I3997,B3998),foe_table!$B$2:$B$78,0))</f>
        <v>Other CA</v>
      </c>
      <c r="I3998" s="2" t="str">
        <f t="shared" si="62"/>
        <v>Communication and Media Studies</v>
      </c>
    </row>
    <row r="3999" spans="2:9">
      <c r="B3999" s="53"/>
      <c r="C3999" s="11" t="s">
        <v>16</v>
      </c>
      <c r="D3999" s="12">
        <v>53</v>
      </c>
      <c r="E3999" s="12">
        <v>32</v>
      </c>
      <c r="F3999" s="12">
        <v>8</v>
      </c>
      <c r="G3999" s="12">
        <v>5</v>
      </c>
      <c r="H3999" s="2" t="str">
        <f>INDEX(foe_table!$A$2:$A$78,MATCH(IF(B3999=0,I3998,B3999),foe_table!$B$2:$B$78,0))</f>
        <v>Other CA</v>
      </c>
      <c r="I3999" s="2" t="str">
        <f t="shared" si="62"/>
        <v>Communication and Media Studies</v>
      </c>
    </row>
    <row r="4000" spans="2:9">
      <c r="B4000" s="53"/>
      <c r="C4000" s="11" t="s">
        <v>17</v>
      </c>
      <c r="D4000" s="12">
        <v>11</v>
      </c>
      <c r="E4000" s="12">
        <v>4</v>
      </c>
      <c r="F4000" s="12">
        <v>0</v>
      </c>
      <c r="G4000" s="12">
        <v>0</v>
      </c>
      <c r="H4000" s="2" t="str">
        <f>INDEX(foe_table!$A$2:$A$78,MATCH(IF(B4000=0,I3999,B4000),foe_table!$B$2:$B$78,0))</f>
        <v>Other CA</v>
      </c>
      <c r="I4000" s="2" t="str">
        <f t="shared" si="62"/>
        <v>Communication and Media Studies</v>
      </c>
    </row>
    <row r="4001" spans="2:9">
      <c r="B4001" s="53"/>
      <c r="C4001" s="11" t="s">
        <v>18</v>
      </c>
      <c r="D4001" s="12">
        <v>16</v>
      </c>
      <c r="E4001" s="12">
        <v>11</v>
      </c>
      <c r="F4001" s="12">
        <v>7</v>
      </c>
      <c r="G4001" s="12">
        <v>10</v>
      </c>
      <c r="H4001" s="2" t="str">
        <f>INDEX(foe_table!$A$2:$A$78,MATCH(IF(B4001=0,I4000,B4001),foe_table!$B$2:$B$78,0))</f>
        <v>Other CA</v>
      </c>
      <c r="I4001" s="2" t="str">
        <f t="shared" si="62"/>
        <v>Communication and Media Studies</v>
      </c>
    </row>
    <row r="4002" spans="2:9">
      <c r="B4002" s="53"/>
      <c r="C4002" s="11" t="s">
        <v>19</v>
      </c>
      <c r="D4002" s="12">
        <v>20</v>
      </c>
      <c r="E4002" s="12">
        <v>7</v>
      </c>
      <c r="F4002" s="12">
        <v>0</v>
      </c>
      <c r="G4002" s="12">
        <v>0</v>
      </c>
      <c r="H4002" s="2" t="str">
        <f>INDEX(foe_table!$A$2:$A$78,MATCH(IF(B4002=0,I4001,B4002),foe_table!$B$2:$B$78,0))</f>
        <v>Other CA</v>
      </c>
      <c r="I4002" s="2" t="str">
        <f t="shared" si="62"/>
        <v>Communication and Media Studies</v>
      </c>
    </row>
    <row r="4003" spans="2:9">
      <c r="B4003" s="53"/>
      <c r="C4003" s="11" t="s">
        <v>169</v>
      </c>
      <c r="D4003" s="12">
        <v>30</v>
      </c>
      <c r="E4003" s="12">
        <v>16</v>
      </c>
      <c r="F4003" s="12">
        <v>9</v>
      </c>
      <c r="G4003" s="12">
        <v>4</v>
      </c>
      <c r="H4003" s="2" t="str">
        <f>INDEX(foe_table!$A$2:$A$78,MATCH(IF(B4003=0,I4002,B4003),foe_table!$B$2:$B$78,0))</f>
        <v>Other CA</v>
      </c>
      <c r="I4003" s="2" t="str">
        <f t="shared" si="62"/>
        <v>Communication and Media Studies</v>
      </c>
    </row>
    <row r="4004" spans="2:9">
      <c r="B4004" s="53"/>
      <c r="C4004" s="11" t="s">
        <v>20</v>
      </c>
      <c r="D4004" s="12">
        <v>11</v>
      </c>
      <c r="E4004" s="12">
        <v>4</v>
      </c>
      <c r="F4004" s="12">
        <v>3</v>
      </c>
      <c r="G4004" s="12">
        <v>5</v>
      </c>
      <c r="H4004" s="2" t="str">
        <f>INDEX(foe_table!$A$2:$A$78,MATCH(IF(B4004=0,I4003,B4004),foe_table!$B$2:$B$78,0))</f>
        <v>Other CA</v>
      </c>
      <c r="I4004" s="2" t="str">
        <f t="shared" si="62"/>
        <v>Communication and Media Studies</v>
      </c>
    </row>
    <row r="4005" spans="2:9">
      <c r="B4005" s="53"/>
      <c r="C4005" s="11" t="s">
        <v>21</v>
      </c>
      <c r="D4005" s="12">
        <v>22</v>
      </c>
      <c r="E4005" s="12">
        <v>6</v>
      </c>
      <c r="F4005" s="12">
        <v>9</v>
      </c>
      <c r="G4005" s="12">
        <v>5</v>
      </c>
      <c r="H4005" s="2" t="str">
        <f>INDEX(foe_table!$A$2:$A$78,MATCH(IF(B4005=0,I4004,B4005),foe_table!$B$2:$B$78,0))</f>
        <v>Other CA</v>
      </c>
      <c r="I4005" s="2" t="str">
        <f t="shared" si="62"/>
        <v>Communication and Media Studies</v>
      </c>
    </row>
    <row r="4006" spans="2:9">
      <c r="B4006" s="53"/>
      <c r="C4006" s="11" t="s">
        <v>170</v>
      </c>
      <c r="D4006" s="12">
        <v>72</v>
      </c>
      <c r="E4006" s="12">
        <v>32</v>
      </c>
      <c r="F4006" s="12">
        <v>20</v>
      </c>
      <c r="G4006" s="12">
        <v>12</v>
      </c>
      <c r="H4006" s="2" t="str">
        <f>INDEX(foe_table!$A$2:$A$78,MATCH(IF(B4006=0,I4005,B4006),foe_table!$B$2:$B$78,0))</f>
        <v>Other CA</v>
      </c>
      <c r="I4006" s="2" t="str">
        <f t="shared" si="62"/>
        <v>Communication and Media Studies</v>
      </c>
    </row>
    <row r="4007" spans="2:9">
      <c r="B4007" s="53"/>
      <c r="C4007" s="11" t="s">
        <v>22</v>
      </c>
      <c r="D4007" s="12">
        <v>52</v>
      </c>
      <c r="E4007" s="12">
        <v>43</v>
      </c>
      <c r="F4007" s="12">
        <v>67</v>
      </c>
      <c r="G4007" s="12">
        <v>64</v>
      </c>
      <c r="H4007" s="2" t="str">
        <f>INDEX(foe_table!$A$2:$A$78,MATCH(IF(B4007=0,I4006,B4007),foe_table!$B$2:$B$78,0))</f>
        <v>Other CA</v>
      </c>
      <c r="I4007" s="2" t="str">
        <f t="shared" si="62"/>
        <v>Communication and Media Studies</v>
      </c>
    </row>
    <row r="4008" spans="2:9">
      <c r="B4008" s="53"/>
      <c r="C4008" s="11" t="s">
        <v>23</v>
      </c>
      <c r="D4008" s="12">
        <v>11</v>
      </c>
      <c r="E4008" s="12">
        <v>6</v>
      </c>
      <c r="F4008" s="12">
        <v>15</v>
      </c>
      <c r="G4008" s="12">
        <v>6</v>
      </c>
      <c r="H4008" s="2" t="str">
        <f>INDEX(foe_table!$A$2:$A$78,MATCH(IF(B4008=0,I4007,B4008),foe_table!$B$2:$B$78,0))</f>
        <v>Other CA</v>
      </c>
      <c r="I4008" s="2" t="str">
        <f t="shared" si="62"/>
        <v>Communication and Media Studies</v>
      </c>
    </row>
    <row r="4009" spans="2:9">
      <c r="B4009" s="53"/>
      <c r="C4009" s="11" t="s">
        <v>24</v>
      </c>
      <c r="D4009" s="12">
        <v>660</v>
      </c>
      <c r="E4009" s="12">
        <v>380</v>
      </c>
      <c r="F4009" s="12">
        <v>854</v>
      </c>
      <c r="G4009" s="12">
        <v>1043</v>
      </c>
      <c r="H4009" s="2" t="str">
        <f>INDEX(foe_table!$A$2:$A$78,MATCH(IF(B4009=0,I4008,B4009),foe_table!$B$2:$B$78,0))</f>
        <v>Other CA</v>
      </c>
      <c r="I4009" s="2" t="str">
        <f t="shared" si="62"/>
        <v>Communication and Media Studies</v>
      </c>
    </row>
    <row r="4010" spans="2:9">
      <c r="B4010" s="52" t="s">
        <v>115</v>
      </c>
      <c r="C4010" s="11" t="s">
        <v>0</v>
      </c>
      <c r="D4010" s="12">
        <v>0</v>
      </c>
      <c r="E4010" s="12">
        <v>0</v>
      </c>
      <c r="F4010" s="12">
        <v>0</v>
      </c>
      <c r="G4010" s="12">
        <v>0</v>
      </c>
      <c r="H4010" s="2" t="str">
        <f>INDEX(foe_table!$A$2:$A$78,MATCH(IF(B4010=0,I4009,B4010),foe_table!$B$2:$B$78,0))</f>
        <v>Other CA</v>
      </c>
      <c r="I4010" s="2" t="str">
        <f t="shared" si="62"/>
        <v>Other Creative Arts</v>
      </c>
    </row>
    <row r="4011" spans="2:9">
      <c r="B4011" s="53"/>
      <c r="C4011" s="11" t="s">
        <v>1</v>
      </c>
      <c r="D4011" s="12">
        <v>0</v>
      </c>
      <c r="E4011" s="12">
        <v>0</v>
      </c>
      <c r="F4011" s="12">
        <v>0</v>
      </c>
      <c r="G4011" s="12">
        <v>0</v>
      </c>
      <c r="H4011" s="2" t="str">
        <f>INDEX(foe_table!$A$2:$A$78,MATCH(IF(B4011=0,I4010,B4011),foe_table!$B$2:$B$78,0))</f>
        <v>Other CA</v>
      </c>
      <c r="I4011" s="2" t="str">
        <f t="shared" si="62"/>
        <v>Other Creative Arts</v>
      </c>
    </row>
    <row r="4012" spans="2:9">
      <c r="B4012" s="53"/>
      <c r="C4012" s="11" t="s">
        <v>2</v>
      </c>
      <c r="D4012" s="12">
        <v>0</v>
      </c>
      <c r="E4012" s="12">
        <v>0</v>
      </c>
      <c r="F4012" s="12">
        <v>0</v>
      </c>
      <c r="G4012" s="12">
        <v>0</v>
      </c>
      <c r="H4012" s="2" t="str">
        <f>INDEX(foe_table!$A$2:$A$78,MATCH(IF(B4012=0,I4011,B4012),foe_table!$B$2:$B$78,0))</f>
        <v>Other CA</v>
      </c>
      <c r="I4012" s="2" t="str">
        <f t="shared" si="62"/>
        <v>Other Creative Arts</v>
      </c>
    </row>
    <row r="4013" spans="2:9">
      <c r="B4013" s="53"/>
      <c r="C4013" s="11" t="s">
        <v>142</v>
      </c>
      <c r="D4013" s="12">
        <v>0</v>
      </c>
      <c r="E4013" s="12">
        <v>0</v>
      </c>
      <c r="F4013" s="12">
        <v>0</v>
      </c>
      <c r="G4013" s="12">
        <v>0</v>
      </c>
      <c r="H4013" s="2" t="str">
        <f>INDEX(foe_table!$A$2:$A$78,MATCH(IF(B4013=0,I4012,B4013),foe_table!$B$2:$B$78,0))</f>
        <v>Other CA</v>
      </c>
      <c r="I4013" s="2" t="str">
        <f t="shared" si="62"/>
        <v>Other Creative Arts</v>
      </c>
    </row>
    <row r="4014" spans="2:9">
      <c r="B4014" s="53"/>
      <c r="C4014" s="11" t="s">
        <v>143</v>
      </c>
      <c r="D4014" s="12">
        <v>0</v>
      </c>
      <c r="E4014" s="12">
        <v>0</v>
      </c>
      <c r="F4014" s="12">
        <v>0</v>
      </c>
      <c r="G4014" s="12">
        <v>0</v>
      </c>
      <c r="H4014" s="2" t="str">
        <f>INDEX(foe_table!$A$2:$A$78,MATCH(IF(B4014=0,I4013,B4014),foe_table!$B$2:$B$78,0))</f>
        <v>Other CA</v>
      </c>
      <c r="I4014" s="2" t="str">
        <f t="shared" si="62"/>
        <v>Other Creative Arts</v>
      </c>
    </row>
    <row r="4015" spans="2:9">
      <c r="B4015" s="53"/>
      <c r="C4015" s="11" t="s">
        <v>3</v>
      </c>
      <c r="D4015" s="12">
        <v>0</v>
      </c>
      <c r="E4015" s="12">
        <v>0</v>
      </c>
      <c r="F4015" s="12">
        <v>0</v>
      </c>
      <c r="G4015" s="12">
        <v>0</v>
      </c>
      <c r="H4015" s="2" t="str">
        <f>INDEX(foe_table!$A$2:$A$78,MATCH(IF(B4015=0,I4014,B4015),foe_table!$B$2:$B$78,0))</f>
        <v>Other CA</v>
      </c>
      <c r="I4015" s="2" t="str">
        <f t="shared" si="62"/>
        <v>Other Creative Arts</v>
      </c>
    </row>
    <row r="4016" spans="2:9">
      <c r="B4016" s="53"/>
      <c r="C4016" s="11" t="s">
        <v>144</v>
      </c>
      <c r="D4016" s="12">
        <v>0</v>
      </c>
      <c r="E4016" s="12">
        <v>0</v>
      </c>
      <c r="F4016" s="12">
        <v>0</v>
      </c>
      <c r="G4016" s="12">
        <v>0</v>
      </c>
      <c r="H4016" s="2" t="str">
        <f>INDEX(foe_table!$A$2:$A$78,MATCH(IF(B4016=0,I4015,B4016),foe_table!$B$2:$B$78,0))</f>
        <v>Other CA</v>
      </c>
      <c r="I4016" s="2" t="str">
        <f t="shared" si="62"/>
        <v>Other Creative Arts</v>
      </c>
    </row>
    <row r="4017" spans="2:9">
      <c r="B4017" s="53"/>
      <c r="C4017" s="11" t="s">
        <v>145</v>
      </c>
      <c r="D4017" s="12">
        <v>0</v>
      </c>
      <c r="E4017" s="12">
        <v>0</v>
      </c>
      <c r="F4017" s="12">
        <v>0</v>
      </c>
      <c r="G4017" s="12">
        <v>0</v>
      </c>
      <c r="H4017" s="2" t="str">
        <f>INDEX(foe_table!$A$2:$A$78,MATCH(IF(B4017=0,I4016,B4017),foe_table!$B$2:$B$78,0))</f>
        <v>Other CA</v>
      </c>
      <c r="I4017" s="2" t="str">
        <f t="shared" si="62"/>
        <v>Other Creative Arts</v>
      </c>
    </row>
    <row r="4018" spans="2:9">
      <c r="B4018" s="53"/>
      <c r="C4018" s="11" t="s">
        <v>146</v>
      </c>
      <c r="D4018" s="12">
        <v>0</v>
      </c>
      <c r="E4018" s="12">
        <v>0</v>
      </c>
      <c r="F4018" s="12">
        <v>0</v>
      </c>
      <c r="G4018" s="12">
        <v>0</v>
      </c>
      <c r="H4018" s="2" t="str">
        <f>INDEX(foe_table!$A$2:$A$78,MATCH(IF(B4018=0,I4017,B4018),foe_table!$B$2:$B$78,0))</f>
        <v>Other CA</v>
      </c>
      <c r="I4018" s="2" t="str">
        <f t="shared" si="62"/>
        <v>Other Creative Arts</v>
      </c>
    </row>
    <row r="4019" spans="2:9">
      <c r="B4019" s="53"/>
      <c r="C4019" s="11" t="s">
        <v>147</v>
      </c>
      <c r="D4019" s="12">
        <v>0</v>
      </c>
      <c r="E4019" s="12">
        <v>0</v>
      </c>
      <c r="F4019" s="12">
        <v>0</v>
      </c>
      <c r="G4019" s="12">
        <v>0</v>
      </c>
      <c r="H4019" s="2" t="str">
        <f>INDEX(foe_table!$A$2:$A$78,MATCH(IF(B4019=0,I4018,B4019),foe_table!$B$2:$B$78,0))</f>
        <v>Other CA</v>
      </c>
      <c r="I4019" s="2" t="str">
        <f t="shared" si="62"/>
        <v>Other Creative Arts</v>
      </c>
    </row>
    <row r="4020" spans="2:9">
      <c r="B4020" s="53"/>
      <c r="C4020" s="11" t="s">
        <v>148</v>
      </c>
      <c r="D4020" s="12">
        <v>0</v>
      </c>
      <c r="E4020" s="12">
        <v>0</v>
      </c>
      <c r="F4020" s="12">
        <v>0</v>
      </c>
      <c r="G4020" s="12">
        <v>0</v>
      </c>
      <c r="H4020" s="2" t="str">
        <f>INDEX(foe_table!$A$2:$A$78,MATCH(IF(B4020=0,I4019,B4020),foe_table!$B$2:$B$78,0))</f>
        <v>Other CA</v>
      </c>
      <c r="I4020" s="2" t="str">
        <f t="shared" si="62"/>
        <v>Other Creative Arts</v>
      </c>
    </row>
    <row r="4021" spans="2:9">
      <c r="B4021" s="53"/>
      <c r="C4021" s="11" t="s">
        <v>149</v>
      </c>
      <c r="D4021" s="12">
        <v>0</v>
      </c>
      <c r="E4021" s="12">
        <v>0</v>
      </c>
      <c r="F4021" s="12">
        <v>0</v>
      </c>
      <c r="G4021" s="12">
        <v>0</v>
      </c>
      <c r="H4021" s="2" t="str">
        <f>INDEX(foe_table!$A$2:$A$78,MATCH(IF(B4021=0,I4020,B4021),foe_table!$B$2:$B$78,0))</f>
        <v>Other CA</v>
      </c>
      <c r="I4021" s="2" t="str">
        <f t="shared" si="62"/>
        <v>Other Creative Arts</v>
      </c>
    </row>
    <row r="4022" spans="2:9">
      <c r="B4022" s="53"/>
      <c r="C4022" s="11" t="s">
        <v>150</v>
      </c>
      <c r="D4022" s="12">
        <v>0</v>
      </c>
      <c r="E4022" s="12">
        <v>0</v>
      </c>
      <c r="F4022" s="12">
        <v>0</v>
      </c>
      <c r="G4022" s="12">
        <v>0</v>
      </c>
      <c r="H4022" s="2" t="str">
        <f>INDEX(foe_table!$A$2:$A$78,MATCH(IF(B4022=0,I4021,B4022),foe_table!$B$2:$B$78,0))</f>
        <v>Other CA</v>
      </c>
      <c r="I4022" s="2" t="str">
        <f t="shared" si="62"/>
        <v>Other Creative Arts</v>
      </c>
    </row>
    <row r="4023" spans="2:9">
      <c r="B4023" s="53"/>
      <c r="C4023" s="11" t="s">
        <v>4</v>
      </c>
      <c r="D4023" s="12">
        <v>0</v>
      </c>
      <c r="E4023" s="12">
        <v>0</v>
      </c>
      <c r="F4023" s="12">
        <v>0</v>
      </c>
      <c r="G4023" s="12">
        <v>0</v>
      </c>
      <c r="H4023" s="2" t="str">
        <f>INDEX(foe_table!$A$2:$A$78,MATCH(IF(B4023=0,I4022,B4023),foe_table!$B$2:$B$78,0))</f>
        <v>Other CA</v>
      </c>
      <c r="I4023" s="2" t="str">
        <f t="shared" si="62"/>
        <v>Other Creative Arts</v>
      </c>
    </row>
    <row r="4024" spans="2:9">
      <c r="B4024" s="53"/>
      <c r="C4024" s="11" t="s">
        <v>151</v>
      </c>
      <c r="D4024" s="12">
        <v>0</v>
      </c>
      <c r="E4024" s="12">
        <v>0</v>
      </c>
      <c r="F4024" s="12">
        <v>0</v>
      </c>
      <c r="G4024" s="12">
        <v>0</v>
      </c>
      <c r="H4024" s="2" t="str">
        <f>INDEX(foe_table!$A$2:$A$78,MATCH(IF(B4024=0,I4023,B4024),foe_table!$B$2:$B$78,0))</f>
        <v>Other CA</v>
      </c>
      <c r="I4024" s="2" t="str">
        <f t="shared" si="62"/>
        <v>Other Creative Arts</v>
      </c>
    </row>
    <row r="4025" spans="2:9">
      <c r="B4025" s="53"/>
      <c r="C4025" s="11" t="s">
        <v>152</v>
      </c>
      <c r="D4025" s="12">
        <v>0</v>
      </c>
      <c r="E4025" s="12">
        <v>0</v>
      </c>
      <c r="F4025" s="12">
        <v>0</v>
      </c>
      <c r="G4025" s="12">
        <v>0</v>
      </c>
      <c r="H4025" s="2" t="str">
        <f>INDEX(foe_table!$A$2:$A$78,MATCH(IF(B4025=0,I4024,B4025),foe_table!$B$2:$B$78,0))</f>
        <v>Other CA</v>
      </c>
      <c r="I4025" s="2" t="str">
        <f t="shared" si="62"/>
        <v>Other Creative Arts</v>
      </c>
    </row>
    <row r="4026" spans="2:9">
      <c r="B4026" s="53"/>
      <c r="C4026" s="11" t="s">
        <v>153</v>
      </c>
      <c r="D4026" s="12">
        <v>0</v>
      </c>
      <c r="E4026" s="12">
        <v>0</v>
      </c>
      <c r="F4026" s="12">
        <v>0</v>
      </c>
      <c r="G4026" s="12">
        <v>0</v>
      </c>
      <c r="H4026" s="2" t="str">
        <f>INDEX(foe_table!$A$2:$A$78,MATCH(IF(B4026=0,I4025,B4026),foe_table!$B$2:$B$78,0))</f>
        <v>Other CA</v>
      </c>
      <c r="I4026" s="2" t="str">
        <f t="shared" si="62"/>
        <v>Other Creative Arts</v>
      </c>
    </row>
    <row r="4027" spans="2:9">
      <c r="B4027" s="53"/>
      <c r="C4027" s="11" t="s">
        <v>154</v>
      </c>
      <c r="D4027" s="12">
        <v>0</v>
      </c>
      <c r="E4027" s="12">
        <v>0</v>
      </c>
      <c r="F4027" s="12">
        <v>0</v>
      </c>
      <c r="G4027" s="12">
        <v>0</v>
      </c>
      <c r="H4027" s="2" t="str">
        <f>INDEX(foe_table!$A$2:$A$78,MATCH(IF(B4027=0,I4026,B4027),foe_table!$B$2:$B$78,0))</f>
        <v>Other CA</v>
      </c>
      <c r="I4027" s="2" t="str">
        <f t="shared" si="62"/>
        <v>Other Creative Arts</v>
      </c>
    </row>
    <row r="4028" spans="2:9">
      <c r="B4028" s="53"/>
      <c r="C4028" s="11" t="s">
        <v>5</v>
      </c>
      <c r="D4028" s="12">
        <v>0</v>
      </c>
      <c r="E4028" s="12">
        <v>0</v>
      </c>
      <c r="F4028" s="12">
        <v>0</v>
      </c>
      <c r="G4028" s="12">
        <v>0</v>
      </c>
      <c r="H4028" s="2" t="str">
        <f>INDEX(foe_table!$A$2:$A$78,MATCH(IF(B4028=0,I4027,B4028),foe_table!$B$2:$B$78,0))</f>
        <v>Other CA</v>
      </c>
      <c r="I4028" s="2" t="str">
        <f t="shared" si="62"/>
        <v>Other Creative Arts</v>
      </c>
    </row>
    <row r="4029" spans="2:9">
      <c r="B4029" s="53"/>
      <c r="C4029" s="11" t="s">
        <v>155</v>
      </c>
      <c r="D4029" s="12">
        <v>0</v>
      </c>
      <c r="E4029" s="12">
        <v>0</v>
      </c>
      <c r="F4029" s="12">
        <v>0</v>
      </c>
      <c r="G4029" s="12">
        <v>0</v>
      </c>
      <c r="H4029" s="2" t="str">
        <f>INDEX(foe_table!$A$2:$A$78,MATCH(IF(B4029=0,I4028,B4029),foe_table!$B$2:$B$78,0))</f>
        <v>Other CA</v>
      </c>
      <c r="I4029" s="2" t="str">
        <f t="shared" si="62"/>
        <v>Other Creative Arts</v>
      </c>
    </row>
    <row r="4030" spans="2:9">
      <c r="B4030" s="53"/>
      <c r="C4030" s="11" t="s">
        <v>156</v>
      </c>
      <c r="D4030" s="12">
        <v>0</v>
      </c>
      <c r="E4030" s="12">
        <v>0</v>
      </c>
      <c r="F4030" s="12">
        <v>0</v>
      </c>
      <c r="G4030" s="12">
        <v>0</v>
      </c>
      <c r="H4030" s="2" t="str">
        <f>INDEX(foe_table!$A$2:$A$78,MATCH(IF(B4030=0,I4029,B4030),foe_table!$B$2:$B$78,0))</f>
        <v>Other CA</v>
      </c>
      <c r="I4030" s="2" t="str">
        <f t="shared" si="62"/>
        <v>Other Creative Arts</v>
      </c>
    </row>
    <row r="4031" spans="2:9">
      <c r="B4031" s="53"/>
      <c r="C4031" s="11" t="s">
        <v>6</v>
      </c>
      <c r="D4031" s="12">
        <v>0</v>
      </c>
      <c r="E4031" s="12">
        <v>0</v>
      </c>
      <c r="F4031" s="12">
        <v>0</v>
      </c>
      <c r="G4031" s="12">
        <v>0</v>
      </c>
      <c r="H4031" s="2" t="str">
        <f>INDEX(foe_table!$A$2:$A$78,MATCH(IF(B4031=0,I4030,B4031),foe_table!$B$2:$B$78,0))</f>
        <v>Other CA</v>
      </c>
      <c r="I4031" s="2" t="str">
        <f t="shared" si="62"/>
        <v>Other Creative Arts</v>
      </c>
    </row>
    <row r="4032" spans="2:9">
      <c r="B4032" s="53"/>
      <c r="C4032" s="11" t="s">
        <v>7</v>
      </c>
      <c r="D4032" s="12">
        <v>0</v>
      </c>
      <c r="E4032" s="12">
        <v>0</v>
      </c>
      <c r="F4032" s="12">
        <v>0</v>
      </c>
      <c r="G4032" s="12">
        <v>0</v>
      </c>
      <c r="H4032" s="2" t="str">
        <f>INDEX(foe_table!$A$2:$A$78,MATCH(IF(B4032=0,I4031,B4032),foe_table!$B$2:$B$78,0))</f>
        <v>Other CA</v>
      </c>
      <c r="I4032" s="2" t="str">
        <f t="shared" si="62"/>
        <v>Other Creative Arts</v>
      </c>
    </row>
    <row r="4033" spans="2:9">
      <c r="B4033" s="53"/>
      <c r="C4033" s="11" t="s">
        <v>157</v>
      </c>
      <c r="D4033" s="12">
        <v>0</v>
      </c>
      <c r="E4033" s="12">
        <v>0</v>
      </c>
      <c r="F4033" s="12">
        <v>0</v>
      </c>
      <c r="G4033" s="12">
        <v>0</v>
      </c>
      <c r="H4033" s="2" t="str">
        <f>INDEX(foe_table!$A$2:$A$78,MATCH(IF(B4033=0,I4032,B4033),foe_table!$B$2:$B$78,0))</f>
        <v>Other CA</v>
      </c>
      <c r="I4033" s="2" t="str">
        <f t="shared" si="62"/>
        <v>Other Creative Arts</v>
      </c>
    </row>
    <row r="4034" spans="2:9">
      <c r="B4034" s="53"/>
      <c r="C4034" s="11" t="s">
        <v>8</v>
      </c>
      <c r="D4034" s="12">
        <v>0</v>
      </c>
      <c r="E4034" s="12">
        <v>0</v>
      </c>
      <c r="F4034" s="12">
        <v>0</v>
      </c>
      <c r="G4034" s="12">
        <v>0</v>
      </c>
      <c r="H4034" s="2" t="str">
        <f>INDEX(foe_table!$A$2:$A$78,MATCH(IF(B4034=0,I4033,B4034),foe_table!$B$2:$B$78,0))</f>
        <v>Other CA</v>
      </c>
      <c r="I4034" s="2" t="str">
        <f t="shared" si="62"/>
        <v>Other Creative Arts</v>
      </c>
    </row>
    <row r="4035" spans="2:9">
      <c r="B4035" s="53"/>
      <c r="C4035" s="11" t="s">
        <v>158</v>
      </c>
      <c r="D4035" s="12">
        <v>0</v>
      </c>
      <c r="E4035" s="12">
        <v>0</v>
      </c>
      <c r="F4035" s="12">
        <v>0</v>
      </c>
      <c r="G4035" s="12">
        <v>0</v>
      </c>
      <c r="H4035" s="2" t="str">
        <f>INDEX(foe_table!$A$2:$A$78,MATCH(IF(B4035=0,I4034,B4035),foe_table!$B$2:$B$78,0))</f>
        <v>Other CA</v>
      </c>
      <c r="I4035" s="2" t="str">
        <f t="shared" si="62"/>
        <v>Other Creative Arts</v>
      </c>
    </row>
    <row r="4036" spans="2:9">
      <c r="B4036" s="53"/>
      <c r="C4036" s="11" t="s">
        <v>159</v>
      </c>
      <c r="D4036" s="12">
        <v>0</v>
      </c>
      <c r="E4036" s="12">
        <v>0</v>
      </c>
      <c r="F4036" s="12">
        <v>0</v>
      </c>
      <c r="G4036" s="12">
        <v>0</v>
      </c>
      <c r="H4036" s="2" t="str">
        <f>INDEX(foe_table!$A$2:$A$78,MATCH(IF(B4036=0,I4035,B4036),foe_table!$B$2:$B$78,0))</f>
        <v>Other CA</v>
      </c>
      <c r="I4036" s="2" t="str">
        <f t="shared" si="62"/>
        <v>Other Creative Arts</v>
      </c>
    </row>
    <row r="4037" spans="2:9">
      <c r="B4037" s="53"/>
      <c r="C4037" s="11" t="s">
        <v>9</v>
      </c>
      <c r="D4037" s="12">
        <v>0</v>
      </c>
      <c r="E4037" s="12">
        <v>0</v>
      </c>
      <c r="F4037" s="12">
        <v>0</v>
      </c>
      <c r="G4037" s="12">
        <v>0</v>
      </c>
      <c r="H4037" s="2" t="str">
        <f>INDEX(foe_table!$A$2:$A$78,MATCH(IF(B4037=0,I4036,B4037),foe_table!$B$2:$B$78,0))</f>
        <v>Other CA</v>
      </c>
      <c r="I4037" s="2" t="str">
        <f t="shared" si="62"/>
        <v>Other Creative Arts</v>
      </c>
    </row>
    <row r="4038" spans="2:9">
      <c r="B4038" s="53"/>
      <c r="C4038" s="11" t="s">
        <v>160</v>
      </c>
      <c r="D4038" s="12">
        <v>0</v>
      </c>
      <c r="E4038" s="12">
        <v>0</v>
      </c>
      <c r="F4038" s="12">
        <v>0</v>
      </c>
      <c r="G4038" s="12">
        <v>0</v>
      </c>
      <c r="H4038" s="2" t="str">
        <f>INDEX(foe_table!$A$2:$A$78,MATCH(IF(B4038=0,I4037,B4038),foe_table!$B$2:$B$78,0))</f>
        <v>Other CA</v>
      </c>
      <c r="I4038" s="2" t="str">
        <f t="shared" si="62"/>
        <v>Other Creative Arts</v>
      </c>
    </row>
    <row r="4039" spans="2:9">
      <c r="B4039" s="53"/>
      <c r="C4039" s="11" t="s">
        <v>10</v>
      </c>
      <c r="D4039" s="12">
        <v>0</v>
      </c>
      <c r="E4039" s="12">
        <v>0</v>
      </c>
      <c r="F4039" s="12">
        <v>0</v>
      </c>
      <c r="G4039" s="12">
        <v>0</v>
      </c>
      <c r="H4039" s="2" t="str">
        <f>INDEX(foe_table!$A$2:$A$78,MATCH(IF(B4039=0,I4038,B4039),foe_table!$B$2:$B$78,0))</f>
        <v>Other CA</v>
      </c>
      <c r="I4039" s="2" t="str">
        <f t="shared" si="62"/>
        <v>Other Creative Arts</v>
      </c>
    </row>
    <row r="4040" spans="2:9">
      <c r="B4040" s="53"/>
      <c r="C4040" s="11" t="s">
        <v>161</v>
      </c>
      <c r="D4040" s="12">
        <v>0</v>
      </c>
      <c r="E4040" s="12">
        <v>0</v>
      </c>
      <c r="F4040" s="12">
        <v>0</v>
      </c>
      <c r="G4040" s="12">
        <v>0</v>
      </c>
      <c r="H4040" s="2" t="str">
        <f>INDEX(foe_table!$A$2:$A$78,MATCH(IF(B4040=0,I4039,B4040),foe_table!$B$2:$B$78,0))</f>
        <v>Other CA</v>
      </c>
      <c r="I4040" s="2" t="str">
        <f t="shared" si="62"/>
        <v>Other Creative Arts</v>
      </c>
    </row>
    <row r="4041" spans="2:9">
      <c r="B4041" s="53"/>
      <c r="C4041" s="11" t="s">
        <v>162</v>
      </c>
      <c r="D4041" s="12">
        <v>0</v>
      </c>
      <c r="E4041" s="12">
        <v>0</v>
      </c>
      <c r="F4041" s="12">
        <v>0</v>
      </c>
      <c r="G4041" s="12">
        <v>0</v>
      </c>
      <c r="H4041" s="2" t="str">
        <f>INDEX(foe_table!$A$2:$A$78,MATCH(IF(B4041=0,I4040,B4041),foe_table!$B$2:$B$78,0))</f>
        <v>Other CA</v>
      </c>
      <c r="I4041" s="2" t="str">
        <f t="shared" si="62"/>
        <v>Other Creative Arts</v>
      </c>
    </row>
    <row r="4042" spans="2:9">
      <c r="B4042" s="53"/>
      <c r="C4042" s="11" t="s">
        <v>163</v>
      </c>
      <c r="D4042" s="12">
        <v>0</v>
      </c>
      <c r="E4042" s="12">
        <v>0</v>
      </c>
      <c r="F4042" s="12">
        <v>0</v>
      </c>
      <c r="G4042" s="12">
        <v>0</v>
      </c>
      <c r="H4042" s="2" t="str">
        <f>INDEX(foe_table!$A$2:$A$78,MATCH(IF(B4042=0,I4041,B4042),foe_table!$B$2:$B$78,0))</f>
        <v>Other CA</v>
      </c>
      <c r="I4042" s="2" t="str">
        <f t="shared" si="62"/>
        <v>Other Creative Arts</v>
      </c>
    </row>
    <row r="4043" spans="2:9">
      <c r="B4043" s="53"/>
      <c r="C4043" s="11" t="s">
        <v>11</v>
      </c>
      <c r="D4043" s="12">
        <v>0</v>
      </c>
      <c r="E4043" s="12">
        <v>0</v>
      </c>
      <c r="F4043" s="12">
        <v>0</v>
      </c>
      <c r="G4043" s="12">
        <v>0</v>
      </c>
      <c r="H4043" s="2" t="str">
        <f>INDEX(foe_table!$A$2:$A$78,MATCH(IF(B4043=0,I4042,B4043),foe_table!$B$2:$B$78,0))</f>
        <v>Other CA</v>
      </c>
      <c r="I4043" s="2" t="str">
        <f t="shared" si="62"/>
        <v>Other Creative Arts</v>
      </c>
    </row>
    <row r="4044" spans="2:9">
      <c r="B4044" s="53"/>
      <c r="C4044" s="11" t="s">
        <v>164</v>
      </c>
      <c r="D4044" s="12">
        <v>0</v>
      </c>
      <c r="E4044" s="12">
        <v>0</v>
      </c>
      <c r="F4044" s="12">
        <v>0</v>
      </c>
      <c r="G4044" s="12">
        <v>0</v>
      </c>
      <c r="H4044" s="2" t="str">
        <f>INDEX(foe_table!$A$2:$A$78,MATCH(IF(B4044=0,I4043,B4044),foe_table!$B$2:$B$78,0))</f>
        <v>Other CA</v>
      </c>
      <c r="I4044" s="2" t="str">
        <f t="shared" si="62"/>
        <v>Other Creative Arts</v>
      </c>
    </row>
    <row r="4045" spans="2:9">
      <c r="B4045" s="53"/>
      <c r="C4045" s="11" t="s">
        <v>12</v>
      </c>
      <c r="D4045" s="12">
        <v>0</v>
      </c>
      <c r="E4045" s="12">
        <v>0</v>
      </c>
      <c r="F4045" s="12">
        <v>0</v>
      </c>
      <c r="G4045" s="12">
        <v>0</v>
      </c>
      <c r="H4045" s="2" t="str">
        <f>INDEX(foe_table!$A$2:$A$78,MATCH(IF(B4045=0,I4044,B4045),foe_table!$B$2:$B$78,0))</f>
        <v>Other CA</v>
      </c>
      <c r="I4045" s="2" t="str">
        <f t="shared" si="62"/>
        <v>Other Creative Arts</v>
      </c>
    </row>
    <row r="4046" spans="2:9">
      <c r="B4046" s="53"/>
      <c r="C4046" s="11" t="s">
        <v>165</v>
      </c>
      <c r="D4046" s="12">
        <v>0</v>
      </c>
      <c r="E4046" s="12">
        <v>0</v>
      </c>
      <c r="F4046" s="12">
        <v>0</v>
      </c>
      <c r="G4046" s="12">
        <v>0</v>
      </c>
      <c r="H4046" s="2" t="str">
        <f>INDEX(foe_table!$A$2:$A$78,MATCH(IF(B4046=0,I4045,B4046),foe_table!$B$2:$B$78,0))</f>
        <v>Other CA</v>
      </c>
      <c r="I4046" s="2" t="str">
        <f t="shared" si="62"/>
        <v>Other Creative Arts</v>
      </c>
    </row>
    <row r="4047" spans="2:9">
      <c r="B4047" s="53"/>
      <c r="C4047" s="11" t="s">
        <v>13</v>
      </c>
      <c r="D4047" s="12">
        <v>0</v>
      </c>
      <c r="E4047" s="12">
        <v>0</v>
      </c>
      <c r="F4047" s="12">
        <v>0</v>
      </c>
      <c r="G4047" s="12">
        <v>0</v>
      </c>
      <c r="H4047" s="2" t="str">
        <f>INDEX(foe_table!$A$2:$A$78,MATCH(IF(B4047=0,I4046,B4047),foe_table!$B$2:$B$78,0))</f>
        <v>Other CA</v>
      </c>
      <c r="I4047" s="2" t="str">
        <f t="shared" si="62"/>
        <v>Other Creative Arts</v>
      </c>
    </row>
    <row r="4048" spans="2:9">
      <c r="B4048" s="53"/>
      <c r="C4048" s="11" t="s">
        <v>166</v>
      </c>
      <c r="D4048" s="12">
        <v>0</v>
      </c>
      <c r="E4048" s="12">
        <v>0</v>
      </c>
      <c r="F4048" s="12">
        <v>0</v>
      </c>
      <c r="G4048" s="12">
        <v>0</v>
      </c>
      <c r="H4048" s="2" t="str">
        <f>INDEX(foe_table!$A$2:$A$78,MATCH(IF(B4048=0,I4047,B4048),foe_table!$B$2:$B$78,0))</f>
        <v>Other CA</v>
      </c>
      <c r="I4048" s="2" t="str">
        <f t="shared" si="62"/>
        <v>Other Creative Arts</v>
      </c>
    </row>
    <row r="4049" spans="2:9">
      <c r="B4049" s="53"/>
      <c r="C4049" s="11" t="s">
        <v>14</v>
      </c>
      <c r="D4049" s="12">
        <v>0</v>
      </c>
      <c r="E4049" s="12">
        <v>0</v>
      </c>
      <c r="F4049" s="12">
        <v>0</v>
      </c>
      <c r="G4049" s="12">
        <v>0</v>
      </c>
      <c r="H4049" s="2" t="str">
        <f>INDEX(foe_table!$A$2:$A$78,MATCH(IF(B4049=0,I4048,B4049),foe_table!$B$2:$B$78,0))</f>
        <v>Other CA</v>
      </c>
      <c r="I4049" s="2" t="str">
        <f t="shared" si="62"/>
        <v>Other Creative Arts</v>
      </c>
    </row>
    <row r="4050" spans="2:9">
      <c r="B4050" s="53"/>
      <c r="C4050" s="11" t="s">
        <v>167</v>
      </c>
      <c r="D4050" s="12">
        <v>0</v>
      </c>
      <c r="E4050" s="12">
        <v>0</v>
      </c>
      <c r="F4050" s="12">
        <v>0</v>
      </c>
      <c r="G4050" s="12">
        <v>0</v>
      </c>
      <c r="H4050" s="2" t="str">
        <f>INDEX(foe_table!$A$2:$A$78,MATCH(IF(B4050=0,I4049,B4050),foe_table!$B$2:$B$78,0))</f>
        <v>Other CA</v>
      </c>
      <c r="I4050" s="2" t="str">
        <f t="shared" ref="I4050:I4113" si="63">IF(B4050=0,I4049,B4050)</f>
        <v>Other Creative Arts</v>
      </c>
    </row>
    <row r="4051" spans="2:9">
      <c r="B4051" s="53"/>
      <c r="C4051" s="11" t="s">
        <v>15</v>
      </c>
      <c r="D4051" s="12">
        <v>0</v>
      </c>
      <c r="E4051" s="12">
        <v>0</v>
      </c>
      <c r="F4051" s="12">
        <v>0</v>
      </c>
      <c r="G4051" s="12">
        <v>0</v>
      </c>
      <c r="H4051" s="2" t="str">
        <f>INDEX(foe_table!$A$2:$A$78,MATCH(IF(B4051=0,I4050,B4051),foe_table!$B$2:$B$78,0))</f>
        <v>Other CA</v>
      </c>
      <c r="I4051" s="2" t="str">
        <f t="shared" si="63"/>
        <v>Other Creative Arts</v>
      </c>
    </row>
    <row r="4052" spans="2:9">
      <c r="B4052" s="53"/>
      <c r="C4052" s="11" t="s">
        <v>168</v>
      </c>
      <c r="D4052" s="12">
        <v>0</v>
      </c>
      <c r="E4052" s="12">
        <v>0</v>
      </c>
      <c r="F4052" s="12">
        <v>0</v>
      </c>
      <c r="G4052" s="12">
        <v>0</v>
      </c>
      <c r="H4052" s="2" t="str">
        <f>INDEX(foe_table!$A$2:$A$78,MATCH(IF(B4052=0,I4051,B4052),foe_table!$B$2:$B$78,0))</f>
        <v>Other CA</v>
      </c>
      <c r="I4052" s="2" t="str">
        <f t="shared" si="63"/>
        <v>Other Creative Arts</v>
      </c>
    </row>
    <row r="4053" spans="2:9">
      <c r="B4053" s="53"/>
      <c r="C4053" s="11" t="s">
        <v>16</v>
      </c>
      <c r="D4053" s="12">
        <v>0</v>
      </c>
      <c r="E4053" s="12">
        <v>0</v>
      </c>
      <c r="F4053" s="12">
        <v>0</v>
      </c>
      <c r="G4053" s="12">
        <v>0</v>
      </c>
      <c r="H4053" s="2" t="str">
        <f>INDEX(foe_table!$A$2:$A$78,MATCH(IF(B4053=0,I4052,B4053),foe_table!$B$2:$B$78,0))</f>
        <v>Other CA</v>
      </c>
      <c r="I4053" s="2" t="str">
        <f t="shared" si="63"/>
        <v>Other Creative Arts</v>
      </c>
    </row>
    <row r="4054" spans="2:9">
      <c r="B4054" s="53"/>
      <c r="C4054" s="11" t="s">
        <v>17</v>
      </c>
      <c r="D4054" s="12">
        <v>0</v>
      </c>
      <c r="E4054" s="12">
        <v>0</v>
      </c>
      <c r="F4054" s="12">
        <v>0</v>
      </c>
      <c r="G4054" s="12">
        <v>0</v>
      </c>
      <c r="H4054" s="2" t="str">
        <f>INDEX(foe_table!$A$2:$A$78,MATCH(IF(B4054=0,I4053,B4054),foe_table!$B$2:$B$78,0))</f>
        <v>Other CA</v>
      </c>
      <c r="I4054" s="2" t="str">
        <f t="shared" si="63"/>
        <v>Other Creative Arts</v>
      </c>
    </row>
    <row r="4055" spans="2:9">
      <c r="B4055" s="53"/>
      <c r="C4055" s="11" t="s">
        <v>18</v>
      </c>
      <c r="D4055" s="12">
        <v>0</v>
      </c>
      <c r="E4055" s="12">
        <v>0</v>
      </c>
      <c r="F4055" s="12">
        <v>0</v>
      </c>
      <c r="G4055" s="12">
        <v>0</v>
      </c>
      <c r="H4055" s="2" t="str">
        <f>INDEX(foe_table!$A$2:$A$78,MATCH(IF(B4055=0,I4054,B4055),foe_table!$B$2:$B$78,0))</f>
        <v>Other CA</v>
      </c>
      <c r="I4055" s="2" t="str">
        <f t="shared" si="63"/>
        <v>Other Creative Arts</v>
      </c>
    </row>
    <row r="4056" spans="2:9">
      <c r="B4056" s="53"/>
      <c r="C4056" s="11" t="s">
        <v>19</v>
      </c>
      <c r="D4056" s="12">
        <v>0</v>
      </c>
      <c r="E4056" s="12">
        <v>0</v>
      </c>
      <c r="F4056" s="12">
        <v>0</v>
      </c>
      <c r="G4056" s="12">
        <v>0</v>
      </c>
      <c r="H4056" s="2" t="str">
        <f>INDEX(foe_table!$A$2:$A$78,MATCH(IF(B4056=0,I4055,B4056),foe_table!$B$2:$B$78,0))</f>
        <v>Other CA</v>
      </c>
      <c r="I4056" s="2" t="str">
        <f t="shared" si="63"/>
        <v>Other Creative Arts</v>
      </c>
    </row>
    <row r="4057" spans="2:9">
      <c r="B4057" s="53"/>
      <c r="C4057" s="11" t="s">
        <v>169</v>
      </c>
      <c r="D4057" s="12">
        <v>0</v>
      </c>
      <c r="E4057" s="12">
        <v>0</v>
      </c>
      <c r="F4057" s="12">
        <v>0</v>
      </c>
      <c r="G4057" s="12">
        <v>0</v>
      </c>
      <c r="H4057" s="2" t="str">
        <f>INDEX(foe_table!$A$2:$A$78,MATCH(IF(B4057=0,I4056,B4057),foe_table!$B$2:$B$78,0))</f>
        <v>Other CA</v>
      </c>
      <c r="I4057" s="2" t="str">
        <f t="shared" si="63"/>
        <v>Other Creative Arts</v>
      </c>
    </row>
    <row r="4058" spans="2:9">
      <c r="B4058" s="53"/>
      <c r="C4058" s="11" t="s">
        <v>20</v>
      </c>
      <c r="D4058" s="12">
        <v>0</v>
      </c>
      <c r="E4058" s="12">
        <v>0</v>
      </c>
      <c r="F4058" s="12">
        <v>0</v>
      </c>
      <c r="G4058" s="12">
        <v>0</v>
      </c>
      <c r="H4058" s="2" t="str">
        <f>INDEX(foe_table!$A$2:$A$78,MATCH(IF(B4058=0,I4057,B4058),foe_table!$B$2:$B$78,0))</f>
        <v>Other CA</v>
      </c>
      <c r="I4058" s="2" t="str">
        <f t="shared" si="63"/>
        <v>Other Creative Arts</v>
      </c>
    </row>
    <row r="4059" spans="2:9">
      <c r="B4059" s="53"/>
      <c r="C4059" s="11" t="s">
        <v>21</v>
      </c>
      <c r="D4059" s="12">
        <v>0</v>
      </c>
      <c r="E4059" s="12">
        <v>0</v>
      </c>
      <c r="F4059" s="12">
        <v>0</v>
      </c>
      <c r="G4059" s="12">
        <v>0</v>
      </c>
      <c r="H4059" s="2" t="str">
        <f>INDEX(foe_table!$A$2:$A$78,MATCH(IF(B4059=0,I4058,B4059),foe_table!$B$2:$B$78,0))</f>
        <v>Other CA</v>
      </c>
      <c r="I4059" s="2" t="str">
        <f t="shared" si="63"/>
        <v>Other Creative Arts</v>
      </c>
    </row>
    <row r="4060" spans="2:9">
      <c r="B4060" s="53"/>
      <c r="C4060" s="11" t="s">
        <v>170</v>
      </c>
      <c r="D4060" s="12">
        <v>0</v>
      </c>
      <c r="E4060" s="12">
        <v>0</v>
      </c>
      <c r="F4060" s="12">
        <v>0</v>
      </c>
      <c r="G4060" s="12">
        <v>0</v>
      </c>
      <c r="H4060" s="2" t="str">
        <f>INDEX(foe_table!$A$2:$A$78,MATCH(IF(B4060=0,I4059,B4060),foe_table!$B$2:$B$78,0))</f>
        <v>Other CA</v>
      </c>
      <c r="I4060" s="2" t="str">
        <f t="shared" si="63"/>
        <v>Other Creative Arts</v>
      </c>
    </row>
    <row r="4061" spans="2:9">
      <c r="B4061" s="53"/>
      <c r="C4061" s="11" t="s">
        <v>22</v>
      </c>
      <c r="D4061" s="12">
        <v>0</v>
      </c>
      <c r="E4061" s="12">
        <v>0</v>
      </c>
      <c r="F4061" s="12">
        <v>0</v>
      </c>
      <c r="G4061" s="12">
        <v>0</v>
      </c>
      <c r="H4061" s="2" t="str">
        <f>INDEX(foe_table!$A$2:$A$78,MATCH(IF(B4061=0,I4060,B4061),foe_table!$B$2:$B$78,0))</f>
        <v>Other CA</v>
      </c>
      <c r="I4061" s="2" t="str">
        <f t="shared" si="63"/>
        <v>Other Creative Arts</v>
      </c>
    </row>
    <row r="4062" spans="2:9">
      <c r="B4062" s="53"/>
      <c r="C4062" s="11" t="s">
        <v>23</v>
      </c>
      <c r="D4062" s="12">
        <v>0</v>
      </c>
      <c r="E4062" s="12">
        <v>0</v>
      </c>
      <c r="F4062" s="12">
        <v>0</v>
      </c>
      <c r="G4062" s="12">
        <v>0</v>
      </c>
      <c r="H4062" s="2" t="str">
        <f>INDEX(foe_table!$A$2:$A$78,MATCH(IF(B4062=0,I4061,B4062),foe_table!$B$2:$B$78,0))</f>
        <v>Other CA</v>
      </c>
      <c r="I4062" s="2" t="str">
        <f t="shared" si="63"/>
        <v>Other Creative Arts</v>
      </c>
    </row>
    <row r="4063" spans="2:9">
      <c r="B4063" s="53"/>
      <c r="C4063" s="11" t="s">
        <v>24</v>
      </c>
      <c r="D4063" s="12">
        <v>0</v>
      </c>
      <c r="E4063" s="12">
        <v>0</v>
      </c>
      <c r="F4063" s="12">
        <v>0</v>
      </c>
      <c r="G4063" s="12">
        <v>0</v>
      </c>
      <c r="H4063" s="2" t="str">
        <f>INDEX(foe_table!$A$2:$A$78,MATCH(IF(B4063=0,I4062,B4063),foe_table!$B$2:$B$78,0))</f>
        <v>Other CA</v>
      </c>
      <c r="I4063" s="2" t="str">
        <f t="shared" si="63"/>
        <v>Other Creative Arts</v>
      </c>
    </row>
    <row r="4064" spans="2:9">
      <c r="B4064" s="52" t="s">
        <v>116</v>
      </c>
      <c r="C4064" s="11" t="s">
        <v>0</v>
      </c>
      <c r="D4064" s="12">
        <v>0</v>
      </c>
      <c r="E4064" s="12">
        <v>0</v>
      </c>
      <c r="F4064" s="12">
        <v>0</v>
      </c>
      <c r="G4064" s="12">
        <v>0</v>
      </c>
      <c r="H4064" s="2" t="e">
        <f>INDEX(foe_table!$A$2:$A$78,MATCH(IF(B4064=0,I4063,B4064),foe_table!$B$2:$B$78,0))</f>
        <v>#N/A</v>
      </c>
      <c r="I4064" s="2" t="str">
        <f t="shared" si="63"/>
        <v>Food, Hospitality and Personal Services, nfd</v>
      </c>
    </row>
    <row r="4065" spans="2:9">
      <c r="B4065" s="53"/>
      <c r="C4065" s="11" t="s">
        <v>1</v>
      </c>
      <c r="D4065" s="12">
        <v>0</v>
      </c>
      <c r="E4065" s="12">
        <v>0</v>
      </c>
      <c r="F4065" s="12">
        <v>0</v>
      </c>
      <c r="G4065" s="12">
        <v>0</v>
      </c>
      <c r="H4065" s="2" t="e">
        <f>INDEX(foe_table!$A$2:$A$78,MATCH(IF(B4065=0,I4064,B4065),foe_table!$B$2:$B$78,0))</f>
        <v>#N/A</v>
      </c>
      <c r="I4065" s="2" t="str">
        <f t="shared" si="63"/>
        <v>Food, Hospitality and Personal Services, nfd</v>
      </c>
    </row>
    <row r="4066" spans="2:9">
      <c r="B4066" s="53"/>
      <c r="C4066" s="11" t="s">
        <v>2</v>
      </c>
      <c r="D4066" s="12">
        <v>0</v>
      </c>
      <c r="E4066" s="12">
        <v>0</v>
      </c>
      <c r="F4066" s="12">
        <v>0</v>
      </c>
      <c r="G4066" s="12">
        <v>0</v>
      </c>
      <c r="H4066" s="2" t="e">
        <f>INDEX(foe_table!$A$2:$A$78,MATCH(IF(B4066=0,I4065,B4066),foe_table!$B$2:$B$78,0))</f>
        <v>#N/A</v>
      </c>
      <c r="I4066" s="2" t="str">
        <f t="shared" si="63"/>
        <v>Food, Hospitality and Personal Services, nfd</v>
      </c>
    </row>
    <row r="4067" spans="2:9">
      <c r="B4067" s="53"/>
      <c r="C4067" s="11" t="s">
        <v>142</v>
      </c>
      <c r="D4067" s="12">
        <v>0</v>
      </c>
      <c r="E4067" s="12">
        <v>0</v>
      </c>
      <c r="F4067" s="12">
        <v>0</v>
      </c>
      <c r="G4067" s="12">
        <v>0</v>
      </c>
      <c r="H4067" s="2" t="e">
        <f>INDEX(foe_table!$A$2:$A$78,MATCH(IF(B4067=0,I4066,B4067),foe_table!$B$2:$B$78,0))</f>
        <v>#N/A</v>
      </c>
      <c r="I4067" s="2" t="str">
        <f t="shared" si="63"/>
        <v>Food, Hospitality and Personal Services, nfd</v>
      </c>
    </row>
    <row r="4068" spans="2:9">
      <c r="B4068" s="53"/>
      <c r="C4068" s="11" t="s">
        <v>143</v>
      </c>
      <c r="D4068" s="12">
        <v>0</v>
      </c>
      <c r="E4068" s="12">
        <v>0</v>
      </c>
      <c r="F4068" s="12">
        <v>0</v>
      </c>
      <c r="G4068" s="12">
        <v>0</v>
      </c>
      <c r="H4068" s="2" t="e">
        <f>INDEX(foe_table!$A$2:$A$78,MATCH(IF(B4068=0,I4067,B4068),foe_table!$B$2:$B$78,0))</f>
        <v>#N/A</v>
      </c>
      <c r="I4068" s="2" t="str">
        <f t="shared" si="63"/>
        <v>Food, Hospitality and Personal Services, nfd</v>
      </c>
    </row>
    <row r="4069" spans="2:9">
      <c r="B4069" s="53"/>
      <c r="C4069" s="11" t="s">
        <v>3</v>
      </c>
      <c r="D4069" s="12">
        <v>0</v>
      </c>
      <c r="E4069" s="12">
        <v>0</v>
      </c>
      <c r="F4069" s="12">
        <v>0</v>
      </c>
      <c r="G4069" s="12">
        <v>0</v>
      </c>
      <c r="H4069" s="2" t="e">
        <f>INDEX(foe_table!$A$2:$A$78,MATCH(IF(B4069=0,I4068,B4069),foe_table!$B$2:$B$78,0))</f>
        <v>#N/A</v>
      </c>
      <c r="I4069" s="2" t="str">
        <f t="shared" si="63"/>
        <v>Food, Hospitality and Personal Services, nfd</v>
      </c>
    </row>
    <row r="4070" spans="2:9">
      <c r="B4070" s="53"/>
      <c r="C4070" s="11" t="s">
        <v>144</v>
      </c>
      <c r="D4070" s="12">
        <v>0</v>
      </c>
      <c r="E4070" s="12">
        <v>0</v>
      </c>
      <c r="F4070" s="12">
        <v>0</v>
      </c>
      <c r="G4070" s="12">
        <v>0</v>
      </c>
      <c r="H4070" s="2" t="e">
        <f>INDEX(foe_table!$A$2:$A$78,MATCH(IF(B4070=0,I4069,B4070),foe_table!$B$2:$B$78,0))</f>
        <v>#N/A</v>
      </c>
      <c r="I4070" s="2" t="str">
        <f t="shared" si="63"/>
        <v>Food, Hospitality and Personal Services, nfd</v>
      </c>
    </row>
    <row r="4071" spans="2:9">
      <c r="B4071" s="53"/>
      <c r="C4071" s="11" t="s">
        <v>145</v>
      </c>
      <c r="D4071" s="12">
        <v>0</v>
      </c>
      <c r="E4071" s="12">
        <v>0</v>
      </c>
      <c r="F4071" s="12">
        <v>0</v>
      </c>
      <c r="G4071" s="12">
        <v>0</v>
      </c>
      <c r="H4071" s="2" t="e">
        <f>INDEX(foe_table!$A$2:$A$78,MATCH(IF(B4071=0,I4070,B4071),foe_table!$B$2:$B$78,0))</f>
        <v>#N/A</v>
      </c>
      <c r="I4071" s="2" t="str">
        <f t="shared" si="63"/>
        <v>Food, Hospitality and Personal Services, nfd</v>
      </c>
    </row>
    <row r="4072" spans="2:9">
      <c r="B4072" s="53"/>
      <c r="C4072" s="11" t="s">
        <v>146</v>
      </c>
      <c r="D4072" s="12">
        <v>0</v>
      </c>
      <c r="E4072" s="12">
        <v>0</v>
      </c>
      <c r="F4072" s="12">
        <v>0</v>
      </c>
      <c r="G4072" s="12">
        <v>0</v>
      </c>
      <c r="H4072" s="2" t="e">
        <f>INDEX(foe_table!$A$2:$A$78,MATCH(IF(B4072=0,I4071,B4072),foe_table!$B$2:$B$78,0))</f>
        <v>#N/A</v>
      </c>
      <c r="I4072" s="2" t="str">
        <f t="shared" si="63"/>
        <v>Food, Hospitality and Personal Services, nfd</v>
      </c>
    </row>
    <row r="4073" spans="2:9">
      <c r="B4073" s="53"/>
      <c r="C4073" s="11" t="s">
        <v>147</v>
      </c>
      <c r="D4073" s="12">
        <v>0</v>
      </c>
      <c r="E4073" s="12">
        <v>0</v>
      </c>
      <c r="F4073" s="12">
        <v>0</v>
      </c>
      <c r="G4073" s="12">
        <v>0</v>
      </c>
      <c r="H4073" s="2" t="e">
        <f>INDEX(foe_table!$A$2:$A$78,MATCH(IF(B4073=0,I4072,B4073),foe_table!$B$2:$B$78,0))</f>
        <v>#N/A</v>
      </c>
      <c r="I4073" s="2" t="str">
        <f t="shared" si="63"/>
        <v>Food, Hospitality and Personal Services, nfd</v>
      </c>
    </row>
    <row r="4074" spans="2:9">
      <c r="B4074" s="53"/>
      <c r="C4074" s="11" t="s">
        <v>148</v>
      </c>
      <c r="D4074" s="12">
        <v>0</v>
      </c>
      <c r="E4074" s="12">
        <v>0</v>
      </c>
      <c r="F4074" s="12">
        <v>0</v>
      </c>
      <c r="G4074" s="12">
        <v>0</v>
      </c>
      <c r="H4074" s="2" t="e">
        <f>INDEX(foe_table!$A$2:$A$78,MATCH(IF(B4074=0,I4073,B4074),foe_table!$B$2:$B$78,0))</f>
        <v>#N/A</v>
      </c>
      <c r="I4074" s="2" t="str">
        <f t="shared" si="63"/>
        <v>Food, Hospitality and Personal Services, nfd</v>
      </c>
    </row>
    <row r="4075" spans="2:9">
      <c r="B4075" s="53"/>
      <c r="C4075" s="11" t="s">
        <v>149</v>
      </c>
      <c r="D4075" s="12">
        <v>0</v>
      </c>
      <c r="E4075" s="12">
        <v>0</v>
      </c>
      <c r="F4075" s="12">
        <v>0</v>
      </c>
      <c r="G4075" s="12">
        <v>0</v>
      </c>
      <c r="H4075" s="2" t="e">
        <f>INDEX(foe_table!$A$2:$A$78,MATCH(IF(B4075=0,I4074,B4075),foe_table!$B$2:$B$78,0))</f>
        <v>#N/A</v>
      </c>
      <c r="I4075" s="2" t="str">
        <f t="shared" si="63"/>
        <v>Food, Hospitality and Personal Services, nfd</v>
      </c>
    </row>
    <row r="4076" spans="2:9">
      <c r="B4076" s="53"/>
      <c r="C4076" s="11" t="s">
        <v>150</v>
      </c>
      <c r="D4076" s="12">
        <v>0</v>
      </c>
      <c r="E4076" s="12">
        <v>0</v>
      </c>
      <c r="F4076" s="12">
        <v>0</v>
      </c>
      <c r="G4076" s="12">
        <v>0</v>
      </c>
      <c r="H4076" s="2" t="e">
        <f>INDEX(foe_table!$A$2:$A$78,MATCH(IF(B4076=0,I4075,B4076),foe_table!$B$2:$B$78,0))</f>
        <v>#N/A</v>
      </c>
      <c r="I4076" s="2" t="str">
        <f t="shared" si="63"/>
        <v>Food, Hospitality and Personal Services, nfd</v>
      </c>
    </row>
    <row r="4077" spans="2:9">
      <c r="B4077" s="53"/>
      <c r="C4077" s="11" t="s">
        <v>4</v>
      </c>
      <c r="D4077" s="12">
        <v>0</v>
      </c>
      <c r="E4077" s="12">
        <v>0</v>
      </c>
      <c r="F4077" s="12">
        <v>0</v>
      </c>
      <c r="G4077" s="12">
        <v>0</v>
      </c>
      <c r="H4077" s="2" t="e">
        <f>INDEX(foe_table!$A$2:$A$78,MATCH(IF(B4077=0,I4076,B4077),foe_table!$B$2:$B$78,0))</f>
        <v>#N/A</v>
      </c>
      <c r="I4077" s="2" t="str">
        <f t="shared" si="63"/>
        <v>Food, Hospitality and Personal Services, nfd</v>
      </c>
    </row>
    <row r="4078" spans="2:9">
      <c r="B4078" s="53"/>
      <c r="C4078" s="11" t="s">
        <v>151</v>
      </c>
      <c r="D4078" s="12">
        <v>0</v>
      </c>
      <c r="E4078" s="12">
        <v>0</v>
      </c>
      <c r="F4078" s="12">
        <v>0</v>
      </c>
      <c r="G4078" s="12">
        <v>0</v>
      </c>
      <c r="H4078" s="2" t="e">
        <f>INDEX(foe_table!$A$2:$A$78,MATCH(IF(B4078=0,I4077,B4078),foe_table!$B$2:$B$78,0))</f>
        <v>#N/A</v>
      </c>
      <c r="I4078" s="2" t="str">
        <f t="shared" si="63"/>
        <v>Food, Hospitality and Personal Services, nfd</v>
      </c>
    </row>
    <row r="4079" spans="2:9">
      <c r="B4079" s="53"/>
      <c r="C4079" s="11" t="s">
        <v>152</v>
      </c>
      <c r="D4079" s="12">
        <v>0</v>
      </c>
      <c r="E4079" s="12">
        <v>0</v>
      </c>
      <c r="F4079" s="12">
        <v>0</v>
      </c>
      <c r="G4079" s="12">
        <v>0</v>
      </c>
      <c r="H4079" s="2" t="e">
        <f>INDEX(foe_table!$A$2:$A$78,MATCH(IF(B4079=0,I4078,B4079),foe_table!$B$2:$B$78,0))</f>
        <v>#N/A</v>
      </c>
      <c r="I4079" s="2" t="str">
        <f t="shared" si="63"/>
        <v>Food, Hospitality and Personal Services, nfd</v>
      </c>
    </row>
    <row r="4080" spans="2:9">
      <c r="B4080" s="53"/>
      <c r="C4080" s="11" t="s">
        <v>153</v>
      </c>
      <c r="D4080" s="12">
        <v>0</v>
      </c>
      <c r="E4080" s="12">
        <v>0</v>
      </c>
      <c r="F4080" s="12">
        <v>0</v>
      </c>
      <c r="G4080" s="12">
        <v>0</v>
      </c>
      <c r="H4080" s="2" t="e">
        <f>INDEX(foe_table!$A$2:$A$78,MATCH(IF(B4080=0,I4079,B4080),foe_table!$B$2:$B$78,0))</f>
        <v>#N/A</v>
      </c>
      <c r="I4080" s="2" t="str">
        <f t="shared" si="63"/>
        <v>Food, Hospitality and Personal Services, nfd</v>
      </c>
    </row>
    <row r="4081" spans="2:9">
      <c r="B4081" s="53"/>
      <c r="C4081" s="11" t="s">
        <v>154</v>
      </c>
      <c r="D4081" s="12">
        <v>0</v>
      </c>
      <c r="E4081" s="12">
        <v>0</v>
      </c>
      <c r="F4081" s="12">
        <v>0</v>
      </c>
      <c r="G4081" s="12">
        <v>0</v>
      </c>
      <c r="H4081" s="2" t="e">
        <f>INDEX(foe_table!$A$2:$A$78,MATCH(IF(B4081=0,I4080,B4081),foe_table!$B$2:$B$78,0))</f>
        <v>#N/A</v>
      </c>
      <c r="I4081" s="2" t="str">
        <f t="shared" si="63"/>
        <v>Food, Hospitality and Personal Services, nfd</v>
      </c>
    </row>
    <row r="4082" spans="2:9">
      <c r="B4082" s="53"/>
      <c r="C4082" s="11" t="s">
        <v>5</v>
      </c>
      <c r="D4082" s="12">
        <v>0</v>
      </c>
      <c r="E4082" s="12">
        <v>0</v>
      </c>
      <c r="F4082" s="12">
        <v>0</v>
      </c>
      <c r="G4082" s="12">
        <v>0</v>
      </c>
      <c r="H4082" s="2" t="e">
        <f>INDEX(foe_table!$A$2:$A$78,MATCH(IF(B4082=0,I4081,B4082),foe_table!$B$2:$B$78,0))</f>
        <v>#N/A</v>
      </c>
      <c r="I4082" s="2" t="str">
        <f t="shared" si="63"/>
        <v>Food, Hospitality and Personal Services, nfd</v>
      </c>
    </row>
    <row r="4083" spans="2:9">
      <c r="B4083" s="53"/>
      <c r="C4083" s="11" t="s">
        <v>155</v>
      </c>
      <c r="D4083" s="12">
        <v>0</v>
      </c>
      <c r="E4083" s="12">
        <v>0</v>
      </c>
      <c r="F4083" s="12">
        <v>0</v>
      </c>
      <c r="G4083" s="12">
        <v>0</v>
      </c>
      <c r="H4083" s="2" t="e">
        <f>INDEX(foe_table!$A$2:$A$78,MATCH(IF(B4083=0,I4082,B4083),foe_table!$B$2:$B$78,0))</f>
        <v>#N/A</v>
      </c>
      <c r="I4083" s="2" t="str">
        <f t="shared" si="63"/>
        <v>Food, Hospitality and Personal Services, nfd</v>
      </c>
    </row>
    <row r="4084" spans="2:9">
      <c r="B4084" s="53"/>
      <c r="C4084" s="11" t="s">
        <v>156</v>
      </c>
      <c r="D4084" s="12">
        <v>0</v>
      </c>
      <c r="E4084" s="12">
        <v>0</v>
      </c>
      <c r="F4084" s="12">
        <v>0</v>
      </c>
      <c r="G4084" s="12">
        <v>0</v>
      </c>
      <c r="H4084" s="2" t="e">
        <f>INDEX(foe_table!$A$2:$A$78,MATCH(IF(B4084=0,I4083,B4084),foe_table!$B$2:$B$78,0))</f>
        <v>#N/A</v>
      </c>
      <c r="I4084" s="2" t="str">
        <f t="shared" si="63"/>
        <v>Food, Hospitality and Personal Services, nfd</v>
      </c>
    </row>
    <row r="4085" spans="2:9">
      <c r="B4085" s="53"/>
      <c r="C4085" s="11" t="s">
        <v>6</v>
      </c>
      <c r="D4085" s="12">
        <v>0</v>
      </c>
      <c r="E4085" s="12">
        <v>0</v>
      </c>
      <c r="F4085" s="12">
        <v>0</v>
      </c>
      <c r="G4085" s="12">
        <v>0</v>
      </c>
      <c r="H4085" s="2" t="e">
        <f>INDEX(foe_table!$A$2:$A$78,MATCH(IF(B4085=0,I4084,B4085),foe_table!$B$2:$B$78,0))</f>
        <v>#N/A</v>
      </c>
      <c r="I4085" s="2" t="str">
        <f t="shared" si="63"/>
        <v>Food, Hospitality and Personal Services, nfd</v>
      </c>
    </row>
    <row r="4086" spans="2:9">
      <c r="B4086" s="53"/>
      <c r="C4086" s="11" t="s">
        <v>7</v>
      </c>
      <c r="D4086" s="12">
        <v>0</v>
      </c>
      <c r="E4086" s="12">
        <v>0</v>
      </c>
      <c r="F4086" s="12">
        <v>0</v>
      </c>
      <c r="G4086" s="12">
        <v>0</v>
      </c>
      <c r="H4086" s="2" t="e">
        <f>INDEX(foe_table!$A$2:$A$78,MATCH(IF(B4086=0,I4085,B4086),foe_table!$B$2:$B$78,0))</f>
        <v>#N/A</v>
      </c>
      <c r="I4086" s="2" t="str">
        <f t="shared" si="63"/>
        <v>Food, Hospitality and Personal Services, nfd</v>
      </c>
    </row>
    <row r="4087" spans="2:9">
      <c r="B4087" s="53"/>
      <c r="C4087" s="11" t="s">
        <v>157</v>
      </c>
      <c r="D4087" s="12">
        <v>0</v>
      </c>
      <c r="E4087" s="12">
        <v>0</v>
      </c>
      <c r="F4087" s="12">
        <v>0</v>
      </c>
      <c r="G4087" s="12">
        <v>0</v>
      </c>
      <c r="H4087" s="2" t="e">
        <f>INDEX(foe_table!$A$2:$A$78,MATCH(IF(B4087=0,I4086,B4087),foe_table!$B$2:$B$78,0))</f>
        <v>#N/A</v>
      </c>
      <c r="I4087" s="2" t="str">
        <f t="shared" si="63"/>
        <v>Food, Hospitality and Personal Services, nfd</v>
      </c>
    </row>
    <row r="4088" spans="2:9">
      <c r="B4088" s="53"/>
      <c r="C4088" s="11" t="s">
        <v>8</v>
      </c>
      <c r="D4088" s="12">
        <v>0</v>
      </c>
      <c r="E4088" s="12">
        <v>0</v>
      </c>
      <c r="F4088" s="12">
        <v>0</v>
      </c>
      <c r="G4088" s="12">
        <v>0</v>
      </c>
      <c r="H4088" s="2" t="e">
        <f>INDEX(foe_table!$A$2:$A$78,MATCH(IF(B4088=0,I4087,B4088),foe_table!$B$2:$B$78,0))</f>
        <v>#N/A</v>
      </c>
      <c r="I4088" s="2" t="str">
        <f t="shared" si="63"/>
        <v>Food, Hospitality and Personal Services, nfd</v>
      </c>
    </row>
    <row r="4089" spans="2:9">
      <c r="B4089" s="53"/>
      <c r="C4089" s="11" t="s">
        <v>158</v>
      </c>
      <c r="D4089" s="12">
        <v>0</v>
      </c>
      <c r="E4089" s="12">
        <v>0</v>
      </c>
      <c r="F4089" s="12">
        <v>0</v>
      </c>
      <c r="G4089" s="12">
        <v>0</v>
      </c>
      <c r="H4089" s="2" t="e">
        <f>INDEX(foe_table!$A$2:$A$78,MATCH(IF(B4089=0,I4088,B4089),foe_table!$B$2:$B$78,0))</f>
        <v>#N/A</v>
      </c>
      <c r="I4089" s="2" t="str">
        <f t="shared" si="63"/>
        <v>Food, Hospitality and Personal Services, nfd</v>
      </c>
    </row>
    <row r="4090" spans="2:9">
      <c r="B4090" s="53"/>
      <c r="C4090" s="11" t="s">
        <v>159</v>
      </c>
      <c r="D4090" s="12">
        <v>0</v>
      </c>
      <c r="E4090" s="12">
        <v>0</v>
      </c>
      <c r="F4090" s="12">
        <v>0</v>
      </c>
      <c r="G4090" s="12">
        <v>0</v>
      </c>
      <c r="H4090" s="2" t="e">
        <f>INDEX(foe_table!$A$2:$A$78,MATCH(IF(B4090=0,I4089,B4090),foe_table!$B$2:$B$78,0))</f>
        <v>#N/A</v>
      </c>
      <c r="I4090" s="2" t="str">
        <f t="shared" si="63"/>
        <v>Food, Hospitality and Personal Services, nfd</v>
      </c>
    </row>
    <row r="4091" spans="2:9">
      <c r="B4091" s="53"/>
      <c r="C4091" s="11" t="s">
        <v>9</v>
      </c>
      <c r="D4091" s="12">
        <v>0</v>
      </c>
      <c r="E4091" s="12">
        <v>0</v>
      </c>
      <c r="F4091" s="12">
        <v>0</v>
      </c>
      <c r="G4091" s="12">
        <v>0</v>
      </c>
      <c r="H4091" s="2" t="e">
        <f>INDEX(foe_table!$A$2:$A$78,MATCH(IF(B4091=0,I4090,B4091),foe_table!$B$2:$B$78,0))</f>
        <v>#N/A</v>
      </c>
      <c r="I4091" s="2" t="str">
        <f t="shared" si="63"/>
        <v>Food, Hospitality and Personal Services, nfd</v>
      </c>
    </row>
    <row r="4092" spans="2:9">
      <c r="B4092" s="53"/>
      <c r="C4092" s="11" t="s">
        <v>160</v>
      </c>
      <c r="D4092" s="12">
        <v>0</v>
      </c>
      <c r="E4092" s="12">
        <v>0</v>
      </c>
      <c r="F4092" s="12">
        <v>0</v>
      </c>
      <c r="G4092" s="12">
        <v>0</v>
      </c>
      <c r="H4092" s="2" t="e">
        <f>INDEX(foe_table!$A$2:$A$78,MATCH(IF(B4092=0,I4091,B4092),foe_table!$B$2:$B$78,0))</f>
        <v>#N/A</v>
      </c>
      <c r="I4092" s="2" t="str">
        <f t="shared" si="63"/>
        <v>Food, Hospitality and Personal Services, nfd</v>
      </c>
    </row>
    <row r="4093" spans="2:9">
      <c r="B4093" s="53"/>
      <c r="C4093" s="11" t="s">
        <v>10</v>
      </c>
      <c r="D4093" s="12">
        <v>0</v>
      </c>
      <c r="E4093" s="12">
        <v>0</v>
      </c>
      <c r="F4093" s="12">
        <v>0</v>
      </c>
      <c r="G4093" s="12">
        <v>0</v>
      </c>
      <c r="H4093" s="2" t="e">
        <f>INDEX(foe_table!$A$2:$A$78,MATCH(IF(B4093=0,I4092,B4093),foe_table!$B$2:$B$78,0))</f>
        <v>#N/A</v>
      </c>
      <c r="I4093" s="2" t="str">
        <f t="shared" si="63"/>
        <v>Food, Hospitality and Personal Services, nfd</v>
      </c>
    </row>
    <row r="4094" spans="2:9">
      <c r="B4094" s="53"/>
      <c r="C4094" s="11" t="s">
        <v>161</v>
      </c>
      <c r="D4094" s="12">
        <v>0</v>
      </c>
      <c r="E4094" s="12">
        <v>0</v>
      </c>
      <c r="F4094" s="12">
        <v>0</v>
      </c>
      <c r="G4094" s="12">
        <v>0</v>
      </c>
      <c r="H4094" s="2" t="e">
        <f>INDEX(foe_table!$A$2:$A$78,MATCH(IF(B4094=0,I4093,B4094),foe_table!$B$2:$B$78,0))</f>
        <v>#N/A</v>
      </c>
      <c r="I4094" s="2" t="str">
        <f t="shared" si="63"/>
        <v>Food, Hospitality and Personal Services, nfd</v>
      </c>
    </row>
    <row r="4095" spans="2:9">
      <c r="B4095" s="53"/>
      <c r="C4095" s="11" t="s">
        <v>162</v>
      </c>
      <c r="D4095" s="12">
        <v>0</v>
      </c>
      <c r="E4095" s="12">
        <v>0</v>
      </c>
      <c r="F4095" s="12">
        <v>0</v>
      </c>
      <c r="G4095" s="12">
        <v>0</v>
      </c>
      <c r="H4095" s="2" t="e">
        <f>INDEX(foe_table!$A$2:$A$78,MATCH(IF(B4095=0,I4094,B4095),foe_table!$B$2:$B$78,0))</f>
        <v>#N/A</v>
      </c>
      <c r="I4095" s="2" t="str">
        <f t="shared" si="63"/>
        <v>Food, Hospitality and Personal Services, nfd</v>
      </c>
    </row>
    <row r="4096" spans="2:9">
      <c r="B4096" s="53"/>
      <c r="C4096" s="11" t="s">
        <v>163</v>
      </c>
      <c r="D4096" s="12">
        <v>0</v>
      </c>
      <c r="E4096" s="12">
        <v>0</v>
      </c>
      <c r="F4096" s="12">
        <v>0</v>
      </c>
      <c r="G4096" s="12">
        <v>0</v>
      </c>
      <c r="H4096" s="2" t="e">
        <f>INDEX(foe_table!$A$2:$A$78,MATCH(IF(B4096=0,I4095,B4096),foe_table!$B$2:$B$78,0))</f>
        <v>#N/A</v>
      </c>
      <c r="I4096" s="2" t="str">
        <f t="shared" si="63"/>
        <v>Food, Hospitality and Personal Services, nfd</v>
      </c>
    </row>
    <row r="4097" spans="2:9">
      <c r="B4097" s="53"/>
      <c r="C4097" s="11" t="s">
        <v>11</v>
      </c>
      <c r="D4097" s="12">
        <v>0</v>
      </c>
      <c r="E4097" s="12">
        <v>0</v>
      </c>
      <c r="F4097" s="12">
        <v>0</v>
      </c>
      <c r="G4097" s="12">
        <v>0</v>
      </c>
      <c r="H4097" s="2" t="e">
        <f>INDEX(foe_table!$A$2:$A$78,MATCH(IF(B4097=0,I4096,B4097),foe_table!$B$2:$B$78,0))</f>
        <v>#N/A</v>
      </c>
      <c r="I4097" s="2" t="str">
        <f t="shared" si="63"/>
        <v>Food, Hospitality and Personal Services, nfd</v>
      </c>
    </row>
    <row r="4098" spans="2:9">
      <c r="B4098" s="53"/>
      <c r="C4098" s="11" t="s">
        <v>164</v>
      </c>
      <c r="D4098" s="12">
        <v>0</v>
      </c>
      <c r="E4098" s="12">
        <v>0</v>
      </c>
      <c r="F4098" s="12">
        <v>0</v>
      </c>
      <c r="G4098" s="12">
        <v>0</v>
      </c>
      <c r="H4098" s="2" t="e">
        <f>INDEX(foe_table!$A$2:$A$78,MATCH(IF(B4098=0,I4097,B4098),foe_table!$B$2:$B$78,0))</f>
        <v>#N/A</v>
      </c>
      <c r="I4098" s="2" t="str">
        <f t="shared" si="63"/>
        <v>Food, Hospitality and Personal Services, nfd</v>
      </c>
    </row>
    <row r="4099" spans="2:9">
      <c r="B4099" s="53"/>
      <c r="C4099" s="11" t="s">
        <v>12</v>
      </c>
      <c r="D4099" s="12">
        <v>0</v>
      </c>
      <c r="E4099" s="12">
        <v>0</v>
      </c>
      <c r="F4099" s="12">
        <v>0</v>
      </c>
      <c r="G4099" s="12">
        <v>0</v>
      </c>
      <c r="H4099" s="2" t="e">
        <f>INDEX(foe_table!$A$2:$A$78,MATCH(IF(B4099=0,I4098,B4099),foe_table!$B$2:$B$78,0))</f>
        <v>#N/A</v>
      </c>
      <c r="I4099" s="2" t="str">
        <f t="shared" si="63"/>
        <v>Food, Hospitality and Personal Services, nfd</v>
      </c>
    </row>
    <row r="4100" spans="2:9">
      <c r="B4100" s="53"/>
      <c r="C4100" s="11" t="s">
        <v>165</v>
      </c>
      <c r="D4100" s="12">
        <v>0</v>
      </c>
      <c r="E4100" s="12">
        <v>0</v>
      </c>
      <c r="F4100" s="12">
        <v>0</v>
      </c>
      <c r="G4100" s="12">
        <v>0</v>
      </c>
      <c r="H4100" s="2" t="e">
        <f>INDEX(foe_table!$A$2:$A$78,MATCH(IF(B4100=0,I4099,B4100),foe_table!$B$2:$B$78,0))</f>
        <v>#N/A</v>
      </c>
      <c r="I4100" s="2" t="str">
        <f t="shared" si="63"/>
        <v>Food, Hospitality and Personal Services, nfd</v>
      </c>
    </row>
    <row r="4101" spans="2:9">
      <c r="B4101" s="53"/>
      <c r="C4101" s="11" t="s">
        <v>13</v>
      </c>
      <c r="D4101" s="12">
        <v>0</v>
      </c>
      <c r="E4101" s="12">
        <v>0</v>
      </c>
      <c r="F4101" s="12">
        <v>0</v>
      </c>
      <c r="G4101" s="12">
        <v>0</v>
      </c>
      <c r="H4101" s="2" t="e">
        <f>INDEX(foe_table!$A$2:$A$78,MATCH(IF(B4101=0,I4100,B4101),foe_table!$B$2:$B$78,0))</f>
        <v>#N/A</v>
      </c>
      <c r="I4101" s="2" t="str">
        <f t="shared" si="63"/>
        <v>Food, Hospitality and Personal Services, nfd</v>
      </c>
    </row>
    <row r="4102" spans="2:9">
      <c r="B4102" s="53"/>
      <c r="C4102" s="11" t="s">
        <v>166</v>
      </c>
      <c r="D4102" s="12">
        <v>0</v>
      </c>
      <c r="E4102" s="12">
        <v>0</v>
      </c>
      <c r="F4102" s="12">
        <v>0</v>
      </c>
      <c r="G4102" s="12">
        <v>0</v>
      </c>
      <c r="H4102" s="2" t="e">
        <f>INDEX(foe_table!$A$2:$A$78,MATCH(IF(B4102=0,I4101,B4102),foe_table!$B$2:$B$78,0))</f>
        <v>#N/A</v>
      </c>
      <c r="I4102" s="2" t="str">
        <f t="shared" si="63"/>
        <v>Food, Hospitality and Personal Services, nfd</v>
      </c>
    </row>
    <row r="4103" spans="2:9">
      <c r="B4103" s="53"/>
      <c r="C4103" s="11" t="s">
        <v>14</v>
      </c>
      <c r="D4103" s="12">
        <v>0</v>
      </c>
      <c r="E4103" s="12">
        <v>0</v>
      </c>
      <c r="F4103" s="12">
        <v>0</v>
      </c>
      <c r="G4103" s="12">
        <v>0</v>
      </c>
      <c r="H4103" s="2" t="e">
        <f>INDEX(foe_table!$A$2:$A$78,MATCH(IF(B4103=0,I4102,B4103),foe_table!$B$2:$B$78,0))</f>
        <v>#N/A</v>
      </c>
      <c r="I4103" s="2" t="str">
        <f t="shared" si="63"/>
        <v>Food, Hospitality and Personal Services, nfd</v>
      </c>
    </row>
    <row r="4104" spans="2:9">
      <c r="B4104" s="53"/>
      <c r="C4104" s="11" t="s">
        <v>167</v>
      </c>
      <c r="D4104" s="12">
        <v>0</v>
      </c>
      <c r="E4104" s="12">
        <v>0</v>
      </c>
      <c r="F4104" s="12">
        <v>0</v>
      </c>
      <c r="G4104" s="12">
        <v>0</v>
      </c>
      <c r="H4104" s="2" t="e">
        <f>INDEX(foe_table!$A$2:$A$78,MATCH(IF(B4104=0,I4103,B4104),foe_table!$B$2:$B$78,0))</f>
        <v>#N/A</v>
      </c>
      <c r="I4104" s="2" t="str">
        <f t="shared" si="63"/>
        <v>Food, Hospitality and Personal Services, nfd</v>
      </c>
    </row>
    <row r="4105" spans="2:9">
      <c r="B4105" s="53"/>
      <c r="C4105" s="11" t="s">
        <v>15</v>
      </c>
      <c r="D4105" s="12">
        <v>0</v>
      </c>
      <c r="E4105" s="12">
        <v>0</v>
      </c>
      <c r="F4105" s="12">
        <v>0</v>
      </c>
      <c r="G4105" s="12">
        <v>0</v>
      </c>
      <c r="H4105" s="2" t="e">
        <f>INDEX(foe_table!$A$2:$A$78,MATCH(IF(B4105=0,I4104,B4105),foe_table!$B$2:$B$78,0))</f>
        <v>#N/A</v>
      </c>
      <c r="I4105" s="2" t="str">
        <f t="shared" si="63"/>
        <v>Food, Hospitality and Personal Services, nfd</v>
      </c>
    </row>
    <row r="4106" spans="2:9">
      <c r="B4106" s="53"/>
      <c r="C4106" s="11" t="s">
        <v>168</v>
      </c>
      <c r="D4106" s="12">
        <v>0</v>
      </c>
      <c r="E4106" s="12">
        <v>0</v>
      </c>
      <c r="F4106" s="12">
        <v>0</v>
      </c>
      <c r="G4106" s="12">
        <v>0</v>
      </c>
      <c r="H4106" s="2" t="e">
        <f>INDEX(foe_table!$A$2:$A$78,MATCH(IF(B4106=0,I4105,B4106),foe_table!$B$2:$B$78,0))</f>
        <v>#N/A</v>
      </c>
      <c r="I4106" s="2" t="str">
        <f t="shared" si="63"/>
        <v>Food, Hospitality and Personal Services, nfd</v>
      </c>
    </row>
    <row r="4107" spans="2:9">
      <c r="B4107" s="53"/>
      <c r="C4107" s="11" t="s">
        <v>16</v>
      </c>
      <c r="D4107" s="12">
        <v>0</v>
      </c>
      <c r="E4107" s="12">
        <v>0</v>
      </c>
      <c r="F4107" s="12">
        <v>0</v>
      </c>
      <c r="G4107" s="12">
        <v>0</v>
      </c>
      <c r="H4107" s="2" t="e">
        <f>INDEX(foe_table!$A$2:$A$78,MATCH(IF(B4107=0,I4106,B4107),foe_table!$B$2:$B$78,0))</f>
        <v>#N/A</v>
      </c>
      <c r="I4107" s="2" t="str">
        <f t="shared" si="63"/>
        <v>Food, Hospitality and Personal Services, nfd</v>
      </c>
    </row>
    <row r="4108" spans="2:9">
      <c r="B4108" s="53"/>
      <c r="C4108" s="11" t="s">
        <v>17</v>
      </c>
      <c r="D4108" s="12">
        <v>0</v>
      </c>
      <c r="E4108" s="12">
        <v>0</v>
      </c>
      <c r="F4108" s="12">
        <v>0</v>
      </c>
      <c r="G4108" s="12">
        <v>0</v>
      </c>
      <c r="H4108" s="2" t="e">
        <f>INDEX(foe_table!$A$2:$A$78,MATCH(IF(B4108=0,I4107,B4108),foe_table!$B$2:$B$78,0))</f>
        <v>#N/A</v>
      </c>
      <c r="I4108" s="2" t="str">
        <f t="shared" si="63"/>
        <v>Food, Hospitality and Personal Services, nfd</v>
      </c>
    </row>
    <row r="4109" spans="2:9">
      <c r="B4109" s="53"/>
      <c r="C4109" s="11" t="s">
        <v>18</v>
      </c>
      <c r="D4109" s="12">
        <v>0</v>
      </c>
      <c r="E4109" s="12">
        <v>0</v>
      </c>
      <c r="F4109" s="12">
        <v>0</v>
      </c>
      <c r="G4109" s="12">
        <v>0</v>
      </c>
      <c r="H4109" s="2" t="e">
        <f>INDEX(foe_table!$A$2:$A$78,MATCH(IF(B4109=0,I4108,B4109),foe_table!$B$2:$B$78,0))</f>
        <v>#N/A</v>
      </c>
      <c r="I4109" s="2" t="str">
        <f t="shared" si="63"/>
        <v>Food, Hospitality and Personal Services, nfd</v>
      </c>
    </row>
    <row r="4110" spans="2:9">
      <c r="B4110" s="53"/>
      <c r="C4110" s="11" t="s">
        <v>19</v>
      </c>
      <c r="D4110" s="12">
        <v>0</v>
      </c>
      <c r="E4110" s="12">
        <v>0</v>
      </c>
      <c r="F4110" s="12">
        <v>0</v>
      </c>
      <c r="G4110" s="12">
        <v>0</v>
      </c>
      <c r="H4110" s="2" t="e">
        <f>INDEX(foe_table!$A$2:$A$78,MATCH(IF(B4110=0,I4109,B4110),foe_table!$B$2:$B$78,0))</f>
        <v>#N/A</v>
      </c>
      <c r="I4110" s="2" t="str">
        <f t="shared" si="63"/>
        <v>Food, Hospitality and Personal Services, nfd</v>
      </c>
    </row>
    <row r="4111" spans="2:9">
      <c r="B4111" s="53"/>
      <c r="C4111" s="11" t="s">
        <v>169</v>
      </c>
      <c r="D4111" s="12">
        <v>0</v>
      </c>
      <c r="E4111" s="12">
        <v>0</v>
      </c>
      <c r="F4111" s="12">
        <v>0</v>
      </c>
      <c r="G4111" s="12">
        <v>0</v>
      </c>
      <c r="H4111" s="2" t="e">
        <f>INDEX(foe_table!$A$2:$A$78,MATCH(IF(B4111=0,I4110,B4111),foe_table!$B$2:$B$78,0))</f>
        <v>#N/A</v>
      </c>
      <c r="I4111" s="2" t="str">
        <f t="shared" si="63"/>
        <v>Food, Hospitality and Personal Services, nfd</v>
      </c>
    </row>
    <row r="4112" spans="2:9">
      <c r="B4112" s="53"/>
      <c r="C4112" s="11" t="s">
        <v>20</v>
      </c>
      <c r="D4112" s="12">
        <v>0</v>
      </c>
      <c r="E4112" s="12">
        <v>0</v>
      </c>
      <c r="F4112" s="12">
        <v>0</v>
      </c>
      <c r="G4112" s="12">
        <v>0</v>
      </c>
      <c r="H4112" s="2" t="e">
        <f>INDEX(foe_table!$A$2:$A$78,MATCH(IF(B4112=0,I4111,B4112),foe_table!$B$2:$B$78,0))</f>
        <v>#N/A</v>
      </c>
      <c r="I4112" s="2" t="str">
        <f t="shared" si="63"/>
        <v>Food, Hospitality and Personal Services, nfd</v>
      </c>
    </row>
    <row r="4113" spans="2:9">
      <c r="B4113" s="53"/>
      <c r="C4113" s="11" t="s">
        <v>21</v>
      </c>
      <c r="D4113" s="12">
        <v>0</v>
      </c>
      <c r="E4113" s="12">
        <v>0</v>
      </c>
      <c r="F4113" s="12">
        <v>0</v>
      </c>
      <c r="G4113" s="12">
        <v>0</v>
      </c>
      <c r="H4113" s="2" t="e">
        <f>INDEX(foe_table!$A$2:$A$78,MATCH(IF(B4113=0,I4112,B4113),foe_table!$B$2:$B$78,0))</f>
        <v>#N/A</v>
      </c>
      <c r="I4113" s="2" t="str">
        <f t="shared" si="63"/>
        <v>Food, Hospitality and Personal Services, nfd</v>
      </c>
    </row>
    <row r="4114" spans="2:9">
      <c r="B4114" s="53"/>
      <c r="C4114" s="11" t="s">
        <v>170</v>
      </c>
      <c r="D4114" s="12">
        <v>0</v>
      </c>
      <c r="E4114" s="12">
        <v>0</v>
      </c>
      <c r="F4114" s="12">
        <v>0</v>
      </c>
      <c r="G4114" s="12">
        <v>0</v>
      </c>
      <c r="H4114" s="2" t="e">
        <f>INDEX(foe_table!$A$2:$A$78,MATCH(IF(B4114=0,I4113,B4114),foe_table!$B$2:$B$78,0))</f>
        <v>#N/A</v>
      </c>
      <c r="I4114" s="2" t="str">
        <f t="shared" ref="I4114:I4177" si="64">IF(B4114=0,I4113,B4114)</f>
        <v>Food, Hospitality and Personal Services, nfd</v>
      </c>
    </row>
    <row r="4115" spans="2:9">
      <c r="B4115" s="53"/>
      <c r="C4115" s="11" t="s">
        <v>22</v>
      </c>
      <c r="D4115" s="12">
        <v>0</v>
      </c>
      <c r="E4115" s="12">
        <v>0</v>
      </c>
      <c r="F4115" s="12">
        <v>0</v>
      </c>
      <c r="G4115" s="12">
        <v>0</v>
      </c>
      <c r="H4115" s="2" t="e">
        <f>INDEX(foe_table!$A$2:$A$78,MATCH(IF(B4115=0,I4114,B4115),foe_table!$B$2:$B$78,0))</f>
        <v>#N/A</v>
      </c>
      <c r="I4115" s="2" t="str">
        <f t="shared" si="64"/>
        <v>Food, Hospitality and Personal Services, nfd</v>
      </c>
    </row>
    <row r="4116" spans="2:9">
      <c r="B4116" s="53"/>
      <c r="C4116" s="11" t="s">
        <v>23</v>
      </c>
      <c r="D4116" s="12">
        <v>0</v>
      </c>
      <c r="E4116" s="12">
        <v>0</v>
      </c>
      <c r="F4116" s="12">
        <v>0</v>
      </c>
      <c r="G4116" s="12">
        <v>0</v>
      </c>
      <c r="H4116" s="2" t="e">
        <f>INDEX(foe_table!$A$2:$A$78,MATCH(IF(B4116=0,I4115,B4116),foe_table!$B$2:$B$78,0))</f>
        <v>#N/A</v>
      </c>
      <c r="I4116" s="2" t="str">
        <f t="shared" si="64"/>
        <v>Food, Hospitality and Personal Services, nfd</v>
      </c>
    </row>
    <row r="4117" spans="2:9">
      <c r="B4117" s="53"/>
      <c r="C4117" s="11" t="s">
        <v>24</v>
      </c>
      <c r="D4117" s="12">
        <v>0</v>
      </c>
      <c r="E4117" s="12">
        <v>0</v>
      </c>
      <c r="F4117" s="12">
        <v>0</v>
      </c>
      <c r="G4117" s="12">
        <v>0</v>
      </c>
      <c r="H4117" s="2" t="e">
        <f>INDEX(foe_table!$A$2:$A$78,MATCH(IF(B4117=0,I4116,B4117),foe_table!$B$2:$B$78,0))</f>
        <v>#N/A</v>
      </c>
      <c r="I4117" s="2" t="str">
        <f t="shared" si="64"/>
        <v>Food, Hospitality and Personal Services, nfd</v>
      </c>
    </row>
    <row r="4118" spans="2:9">
      <c r="B4118" s="52" t="s">
        <v>117</v>
      </c>
      <c r="C4118" s="11" t="s">
        <v>0</v>
      </c>
      <c r="D4118" s="12">
        <v>0</v>
      </c>
      <c r="E4118" s="12">
        <v>7</v>
      </c>
      <c r="F4118" s="12">
        <v>0</v>
      </c>
      <c r="G4118" s="12">
        <v>0</v>
      </c>
      <c r="H4118" s="2" t="e">
        <f>INDEX(foe_table!$A$2:$A$78,MATCH(IF(B4118=0,I4117,B4118),foe_table!$B$2:$B$78,0))</f>
        <v>#N/A</v>
      </c>
      <c r="I4118" s="2" t="str">
        <f t="shared" si="64"/>
        <v>Food and Hospitality</v>
      </c>
    </row>
    <row r="4119" spans="2:9">
      <c r="B4119" s="53"/>
      <c r="C4119" s="11" t="s">
        <v>1</v>
      </c>
      <c r="D4119" s="12">
        <v>3</v>
      </c>
      <c r="E4119" s="12">
        <v>10</v>
      </c>
      <c r="F4119" s="12">
        <v>3</v>
      </c>
      <c r="G4119" s="12">
        <v>0</v>
      </c>
      <c r="H4119" s="2" t="e">
        <f>INDEX(foe_table!$A$2:$A$78,MATCH(IF(B4119=0,I4118,B4119),foe_table!$B$2:$B$78,0))</f>
        <v>#N/A</v>
      </c>
      <c r="I4119" s="2" t="str">
        <f t="shared" si="64"/>
        <v>Food and Hospitality</v>
      </c>
    </row>
    <row r="4120" spans="2:9">
      <c r="B4120" s="53"/>
      <c r="C4120" s="11" t="s">
        <v>2</v>
      </c>
      <c r="D4120" s="12">
        <v>0</v>
      </c>
      <c r="E4120" s="12">
        <v>0</v>
      </c>
      <c r="F4120" s="12">
        <v>0</v>
      </c>
      <c r="G4120" s="12">
        <v>0</v>
      </c>
      <c r="H4120" s="2" t="e">
        <f>INDEX(foe_table!$A$2:$A$78,MATCH(IF(B4120=0,I4119,B4120),foe_table!$B$2:$B$78,0))</f>
        <v>#N/A</v>
      </c>
      <c r="I4120" s="2" t="str">
        <f t="shared" si="64"/>
        <v>Food and Hospitality</v>
      </c>
    </row>
    <row r="4121" spans="2:9">
      <c r="B4121" s="53"/>
      <c r="C4121" s="11" t="s">
        <v>142</v>
      </c>
      <c r="D4121" s="12">
        <v>7</v>
      </c>
      <c r="E4121" s="12">
        <v>14</v>
      </c>
      <c r="F4121" s="12">
        <v>15</v>
      </c>
      <c r="G4121" s="12">
        <v>38</v>
      </c>
      <c r="H4121" s="2" t="e">
        <f>INDEX(foe_table!$A$2:$A$78,MATCH(IF(B4121=0,I4120,B4121),foe_table!$B$2:$B$78,0))</f>
        <v>#N/A</v>
      </c>
      <c r="I4121" s="2" t="str">
        <f t="shared" si="64"/>
        <v>Food and Hospitality</v>
      </c>
    </row>
    <row r="4122" spans="2:9">
      <c r="B4122" s="53"/>
      <c r="C4122" s="11" t="s">
        <v>143</v>
      </c>
      <c r="D4122" s="12">
        <v>62</v>
      </c>
      <c r="E4122" s="12">
        <v>99</v>
      </c>
      <c r="F4122" s="12">
        <v>77</v>
      </c>
      <c r="G4122" s="12">
        <v>83</v>
      </c>
      <c r="H4122" s="2" t="e">
        <f>INDEX(foe_table!$A$2:$A$78,MATCH(IF(B4122=0,I4121,B4122),foe_table!$B$2:$B$78,0))</f>
        <v>#N/A</v>
      </c>
      <c r="I4122" s="2" t="str">
        <f t="shared" si="64"/>
        <v>Food and Hospitality</v>
      </c>
    </row>
    <row r="4123" spans="2:9">
      <c r="B4123" s="53"/>
      <c r="C4123" s="11" t="s">
        <v>3</v>
      </c>
      <c r="D4123" s="12">
        <v>0</v>
      </c>
      <c r="E4123" s="12">
        <v>0</v>
      </c>
      <c r="F4123" s="12">
        <v>0</v>
      </c>
      <c r="G4123" s="12">
        <v>0</v>
      </c>
      <c r="H4123" s="2" t="e">
        <f>INDEX(foe_table!$A$2:$A$78,MATCH(IF(B4123=0,I4122,B4123),foe_table!$B$2:$B$78,0))</f>
        <v>#N/A</v>
      </c>
      <c r="I4123" s="2" t="str">
        <f t="shared" si="64"/>
        <v>Food and Hospitality</v>
      </c>
    </row>
    <row r="4124" spans="2:9">
      <c r="B4124" s="53"/>
      <c r="C4124" s="11" t="s">
        <v>144</v>
      </c>
      <c r="D4124" s="12">
        <v>0</v>
      </c>
      <c r="E4124" s="12">
        <v>0</v>
      </c>
      <c r="F4124" s="12">
        <v>0</v>
      </c>
      <c r="G4124" s="12">
        <v>0</v>
      </c>
      <c r="H4124" s="2" t="e">
        <f>INDEX(foe_table!$A$2:$A$78,MATCH(IF(B4124=0,I4123,B4124),foe_table!$B$2:$B$78,0))</f>
        <v>#N/A</v>
      </c>
      <c r="I4124" s="2" t="str">
        <f t="shared" si="64"/>
        <v>Food and Hospitality</v>
      </c>
    </row>
    <row r="4125" spans="2:9">
      <c r="B4125" s="53"/>
      <c r="C4125" s="11" t="s">
        <v>145</v>
      </c>
      <c r="D4125" s="12">
        <v>9</v>
      </c>
      <c r="E4125" s="12">
        <v>16</v>
      </c>
      <c r="F4125" s="12">
        <v>24</v>
      </c>
      <c r="G4125" s="12">
        <v>34</v>
      </c>
      <c r="H4125" s="2" t="e">
        <f>INDEX(foe_table!$A$2:$A$78,MATCH(IF(B4125=0,I4124,B4125),foe_table!$B$2:$B$78,0))</f>
        <v>#N/A</v>
      </c>
      <c r="I4125" s="2" t="str">
        <f t="shared" si="64"/>
        <v>Food and Hospitality</v>
      </c>
    </row>
    <row r="4126" spans="2:9">
      <c r="B4126" s="53"/>
      <c r="C4126" s="11" t="s">
        <v>146</v>
      </c>
      <c r="D4126" s="12">
        <v>0</v>
      </c>
      <c r="E4126" s="12">
        <v>7</v>
      </c>
      <c r="F4126" s="12">
        <v>0</v>
      </c>
      <c r="G4126" s="12">
        <v>6</v>
      </c>
      <c r="H4126" s="2" t="e">
        <f>INDEX(foe_table!$A$2:$A$78,MATCH(IF(B4126=0,I4125,B4126),foe_table!$B$2:$B$78,0))</f>
        <v>#N/A</v>
      </c>
      <c r="I4126" s="2" t="str">
        <f t="shared" si="64"/>
        <v>Food and Hospitality</v>
      </c>
    </row>
    <row r="4127" spans="2:9">
      <c r="B4127" s="53"/>
      <c r="C4127" s="11" t="s">
        <v>147</v>
      </c>
      <c r="D4127" s="12">
        <v>0</v>
      </c>
      <c r="E4127" s="12">
        <v>6</v>
      </c>
      <c r="F4127" s="12">
        <v>3</v>
      </c>
      <c r="G4127" s="12">
        <v>5</v>
      </c>
      <c r="H4127" s="2" t="e">
        <f>INDEX(foe_table!$A$2:$A$78,MATCH(IF(B4127=0,I4126,B4127),foe_table!$B$2:$B$78,0))</f>
        <v>#N/A</v>
      </c>
      <c r="I4127" s="2" t="str">
        <f t="shared" si="64"/>
        <v>Food and Hospitality</v>
      </c>
    </row>
    <row r="4128" spans="2:9">
      <c r="B4128" s="53"/>
      <c r="C4128" s="11" t="s">
        <v>148</v>
      </c>
      <c r="D4128" s="12">
        <v>0</v>
      </c>
      <c r="E4128" s="12">
        <v>0</v>
      </c>
      <c r="F4128" s="12">
        <v>0</v>
      </c>
      <c r="G4128" s="12">
        <v>0</v>
      </c>
      <c r="H4128" s="2" t="e">
        <f>INDEX(foe_table!$A$2:$A$78,MATCH(IF(B4128=0,I4127,B4128),foe_table!$B$2:$B$78,0))</f>
        <v>#N/A</v>
      </c>
      <c r="I4128" s="2" t="str">
        <f t="shared" si="64"/>
        <v>Food and Hospitality</v>
      </c>
    </row>
    <row r="4129" spans="2:9">
      <c r="B4129" s="53"/>
      <c r="C4129" s="11" t="s">
        <v>149</v>
      </c>
      <c r="D4129" s="12">
        <v>0</v>
      </c>
      <c r="E4129" s="12">
        <v>3</v>
      </c>
      <c r="F4129" s="12">
        <v>0</v>
      </c>
      <c r="G4129" s="12">
        <v>5</v>
      </c>
      <c r="H4129" s="2" t="e">
        <f>INDEX(foe_table!$A$2:$A$78,MATCH(IF(B4129=0,I4128,B4129),foe_table!$B$2:$B$78,0))</f>
        <v>#N/A</v>
      </c>
      <c r="I4129" s="2" t="str">
        <f t="shared" si="64"/>
        <v>Food and Hospitality</v>
      </c>
    </row>
    <row r="4130" spans="2:9">
      <c r="B4130" s="53"/>
      <c r="C4130" s="11" t="s">
        <v>150</v>
      </c>
      <c r="D4130" s="12">
        <v>0</v>
      </c>
      <c r="E4130" s="12">
        <v>0</v>
      </c>
      <c r="F4130" s="12">
        <v>0</v>
      </c>
      <c r="G4130" s="12">
        <v>3</v>
      </c>
      <c r="H4130" s="2" t="e">
        <f>INDEX(foe_table!$A$2:$A$78,MATCH(IF(B4130=0,I4129,B4130),foe_table!$B$2:$B$78,0))</f>
        <v>#N/A</v>
      </c>
      <c r="I4130" s="2" t="str">
        <f t="shared" si="64"/>
        <v>Food and Hospitality</v>
      </c>
    </row>
    <row r="4131" spans="2:9">
      <c r="B4131" s="53"/>
      <c r="C4131" s="11" t="s">
        <v>4</v>
      </c>
      <c r="D4131" s="12">
        <v>0</v>
      </c>
      <c r="E4131" s="12">
        <v>0</v>
      </c>
      <c r="F4131" s="12">
        <v>0</v>
      </c>
      <c r="G4131" s="12">
        <v>0</v>
      </c>
      <c r="H4131" s="2" t="e">
        <f>INDEX(foe_table!$A$2:$A$78,MATCH(IF(B4131=0,I4130,B4131),foe_table!$B$2:$B$78,0))</f>
        <v>#N/A</v>
      </c>
      <c r="I4131" s="2" t="str">
        <f t="shared" si="64"/>
        <v>Food and Hospitality</v>
      </c>
    </row>
    <row r="4132" spans="2:9">
      <c r="B4132" s="53"/>
      <c r="C4132" s="11" t="s">
        <v>151</v>
      </c>
      <c r="D4132" s="12">
        <v>0</v>
      </c>
      <c r="E4132" s="12">
        <v>0</v>
      </c>
      <c r="F4132" s="12">
        <v>0</v>
      </c>
      <c r="G4132" s="12">
        <v>3</v>
      </c>
      <c r="H4132" s="2" t="e">
        <f>INDEX(foe_table!$A$2:$A$78,MATCH(IF(B4132=0,I4131,B4132),foe_table!$B$2:$B$78,0))</f>
        <v>#N/A</v>
      </c>
      <c r="I4132" s="2" t="str">
        <f t="shared" si="64"/>
        <v>Food and Hospitality</v>
      </c>
    </row>
    <row r="4133" spans="2:9">
      <c r="B4133" s="53"/>
      <c r="C4133" s="11" t="s">
        <v>152</v>
      </c>
      <c r="D4133" s="12">
        <v>0</v>
      </c>
      <c r="E4133" s="12">
        <v>0</v>
      </c>
      <c r="F4133" s="12">
        <v>0</v>
      </c>
      <c r="G4133" s="12">
        <v>0</v>
      </c>
      <c r="H4133" s="2" t="e">
        <f>INDEX(foe_table!$A$2:$A$78,MATCH(IF(B4133=0,I4132,B4133),foe_table!$B$2:$B$78,0))</f>
        <v>#N/A</v>
      </c>
      <c r="I4133" s="2" t="str">
        <f t="shared" si="64"/>
        <v>Food and Hospitality</v>
      </c>
    </row>
    <row r="4134" spans="2:9">
      <c r="B4134" s="53"/>
      <c r="C4134" s="11" t="s">
        <v>153</v>
      </c>
      <c r="D4134" s="12">
        <v>5</v>
      </c>
      <c r="E4134" s="12">
        <v>3</v>
      </c>
      <c r="F4134" s="12">
        <v>0</v>
      </c>
      <c r="G4134" s="12">
        <v>0</v>
      </c>
      <c r="H4134" s="2" t="e">
        <f>INDEX(foe_table!$A$2:$A$78,MATCH(IF(B4134=0,I4133,B4134),foe_table!$B$2:$B$78,0))</f>
        <v>#N/A</v>
      </c>
      <c r="I4134" s="2" t="str">
        <f t="shared" si="64"/>
        <v>Food and Hospitality</v>
      </c>
    </row>
    <row r="4135" spans="2:9">
      <c r="B4135" s="53"/>
      <c r="C4135" s="11" t="s">
        <v>154</v>
      </c>
      <c r="D4135" s="12">
        <v>3</v>
      </c>
      <c r="E4135" s="12">
        <v>0</v>
      </c>
      <c r="F4135" s="12">
        <v>0</v>
      </c>
      <c r="G4135" s="12">
        <v>0</v>
      </c>
      <c r="H4135" s="2" t="e">
        <f>INDEX(foe_table!$A$2:$A$78,MATCH(IF(B4135=0,I4134,B4135),foe_table!$B$2:$B$78,0))</f>
        <v>#N/A</v>
      </c>
      <c r="I4135" s="2" t="str">
        <f t="shared" si="64"/>
        <v>Food and Hospitality</v>
      </c>
    </row>
    <row r="4136" spans="2:9">
      <c r="B4136" s="53"/>
      <c r="C4136" s="11" t="s">
        <v>5</v>
      </c>
      <c r="D4136" s="12">
        <v>67</v>
      </c>
      <c r="E4136" s="12">
        <v>174</v>
      </c>
      <c r="F4136" s="12">
        <v>18</v>
      </c>
      <c r="G4136" s="12">
        <v>28</v>
      </c>
      <c r="H4136" s="2" t="e">
        <f>INDEX(foe_table!$A$2:$A$78,MATCH(IF(B4136=0,I4135,B4136),foe_table!$B$2:$B$78,0))</f>
        <v>#N/A</v>
      </c>
      <c r="I4136" s="2" t="str">
        <f t="shared" si="64"/>
        <v>Food and Hospitality</v>
      </c>
    </row>
    <row r="4137" spans="2:9">
      <c r="B4137" s="53"/>
      <c r="C4137" s="11" t="s">
        <v>155</v>
      </c>
      <c r="D4137" s="12">
        <v>0</v>
      </c>
      <c r="E4137" s="12">
        <v>0</v>
      </c>
      <c r="F4137" s="12">
        <v>0</v>
      </c>
      <c r="G4137" s="12">
        <v>0</v>
      </c>
      <c r="H4137" s="2" t="e">
        <f>INDEX(foe_table!$A$2:$A$78,MATCH(IF(B4137=0,I4136,B4137),foe_table!$B$2:$B$78,0))</f>
        <v>#N/A</v>
      </c>
      <c r="I4137" s="2" t="str">
        <f t="shared" si="64"/>
        <v>Food and Hospitality</v>
      </c>
    </row>
    <row r="4138" spans="2:9">
      <c r="B4138" s="53"/>
      <c r="C4138" s="11" t="s">
        <v>156</v>
      </c>
      <c r="D4138" s="12">
        <v>0</v>
      </c>
      <c r="E4138" s="12">
        <v>0</v>
      </c>
      <c r="F4138" s="12">
        <v>3</v>
      </c>
      <c r="G4138" s="12">
        <v>0</v>
      </c>
      <c r="H4138" s="2" t="e">
        <f>INDEX(foe_table!$A$2:$A$78,MATCH(IF(B4138=0,I4137,B4138),foe_table!$B$2:$B$78,0))</f>
        <v>#N/A</v>
      </c>
      <c r="I4138" s="2" t="str">
        <f t="shared" si="64"/>
        <v>Food and Hospitality</v>
      </c>
    </row>
    <row r="4139" spans="2:9">
      <c r="B4139" s="53"/>
      <c r="C4139" s="11" t="s">
        <v>6</v>
      </c>
      <c r="D4139" s="12">
        <v>0</v>
      </c>
      <c r="E4139" s="12">
        <v>0</v>
      </c>
      <c r="F4139" s="12">
        <v>0</v>
      </c>
      <c r="G4139" s="12">
        <v>0</v>
      </c>
      <c r="H4139" s="2" t="e">
        <f>INDEX(foe_table!$A$2:$A$78,MATCH(IF(B4139=0,I4138,B4139),foe_table!$B$2:$B$78,0))</f>
        <v>#N/A</v>
      </c>
      <c r="I4139" s="2" t="str">
        <f t="shared" si="64"/>
        <v>Food and Hospitality</v>
      </c>
    </row>
    <row r="4140" spans="2:9">
      <c r="B4140" s="53"/>
      <c r="C4140" s="11" t="s">
        <v>7</v>
      </c>
      <c r="D4140" s="12">
        <v>0</v>
      </c>
      <c r="E4140" s="12">
        <v>6</v>
      </c>
      <c r="F4140" s="12">
        <v>0</v>
      </c>
      <c r="G4140" s="12">
        <v>3</v>
      </c>
      <c r="H4140" s="2" t="e">
        <f>INDEX(foe_table!$A$2:$A$78,MATCH(IF(B4140=0,I4139,B4140),foe_table!$B$2:$B$78,0))</f>
        <v>#N/A</v>
      </c>
      <c r="I4140" s="2" t="str">
        <f t="shared" si="64"/>
        <v>Food and Hospitality</v>
      </c>
    </row>
    <row r="4141" spans="2:9">
      <c r="B4141" s="53"/>
      <c r="C4141" s="11" t="s">
        <v>157</v>
      </c>
      <c r="D4141" s="12">
        <v>5</v>
      </c>
      <c r="E4141" s="12">
        <v>7</v>
      </c>
      <c r="F4141" s="12">
        <v>10</v>
      </c>
      <c r="G4141" s="12">
        <v>20</v>
      </c>
      <c r="H4141" s="2" t="e">
        <f>INDEX(foe_table!$A$2:$A$78,MATCH(IF(B4141=0,I4140,B4141),foe_table!$B$2:$B$78,0))</f>
        <v>#N/A</v>
      </c>
      <c r="I4141" s="2" t="str">
        <f t="shared" si="64"/>
        <v>Food and Hospitality</v>
      </c>
    </row>
    <row r="4142" spans="2:9">
      <c r="B4142" s="53"/>
      <c r="C4142" s="11" t="s">
        <v>8</v>
      </c>
      <c r="D4142" s="12">
        <v>28</v>
      </c>
      <c r="E4142" s="12">
        <v>40</v>
      </c>
      <c r="F4142" s="12">
        <v>48</v>
      </c>
      <c r="G4142" s="12">
        <v>46</v>
      </c>
      <c r="H4142" s="2" t="e">
        <f>INDEX(foe_table!$A$2:$A$78,MATCH(IF(B4142=0,I4141,B4142),foe_table!$B$2:$B$78,0))</f>
        <v>#N/A</v>
      </c>
      <c r="I4142" s="2" t="str">
        <f t="shared" si="64"/>
        <v>Food and Hospitality</v>
      </c>
    </row>
    <row r="4143" spans="2:9">
      <c r="B4143" s="53"/>
      <c r="C4143" s="11" t="s">
        <v>158</v>
      </c>
      <c r="D4143" s="12">
        <v>3</v>
      </c>
      <c r="E4143" s="12">
        <v>19</v>
      </c>
      <c r="F4143" s="12">
        <v>0</v>
      </c>
      <c r="G4143" s="12">
        <v>0</v>
      </c>
      <c r="H4143" s="2" t="e">
        <f>INDEX(foe_table!$A$2:$A$78,MATCH(IF(B4143=0,I4142,B4143),foe_table!$B$2:$B$78,0))</f>
        <v>#N/A</v>
      </c>
      <c r="I4143" s="2" t="str">
        <f t="shared" si="64"/>
        <v>Food and Hospitality</v>
      </c>
    </row>
    <row r="4144" spans="2:9">
      <c r="B4144" s="53"/>
      <c r="C4144" s="11" t="s">
        <v>159</v>
      </c>
      <c r="D4144" s="12">
        <v>3</v>
      </c>
      <c r="E4144" s="12">
        <v>9</v>
      </c>
      <c r="F4144" s="12">
        <v>15</v>
      </c>
      <c r="G4144" s="12">
        <v>17</v>
      </c>
      <c r="H4144" s="2" t="e">
        <f>INDEX(foe_table!$A$2:$A$78,MATCH(IF(B4144=0,I4143,B4144),foe_table!$B$2:$B$78,0))</f>
        <v>#N/A</v>
      </c>
      <c r="I4144" s="2" t="str">
        <f t="shared" si="64"/>
        <v>Food and Hospitality</v>
      </c>
    </row>
    <row r="4145" spans="2:9">
      <c r="B4145" s="53"/>
      <c r="C4145" s="11" t="s">
        <v>9</v>
      </c>
      <c r="D4145" s="12">
        <v>0</v>
      </c>
      <c r="E4145" s="12">
        <v>0</v>
      </c>
      <c r="F4145" s="12">
        <v>0</v>
      </c>
      <c r="G4145" s="12">
        <v>0</v>
      </c>
      <c r="H4145" s="2" t="e">
        <f>INDEX(foe_table!$A$2:$A$78,MATCH(IF(B4145=0,I4144,B4145),foe_table!$B$2:$B$78,0))</f>
        <v>#N/A</v>
      </c>
      <c r="I4145" s="2" t="str">
        <f t="shared" si="64"/>
        <v>Food and Hospitality</v>
      </c>
    </row>
    <row r="4146" spans="2:9">
      <c r="B4146" s="53"/>
      <c r="C4146" s="11" t="s">
        <v>160</v>
      </c>
      <c r="D4146" s="12">
        <v>3</v>
      </c>
      <c r="E4146" s="12">
        <v>0</v>
      </c>
      <c r="F4146" s="12">
        <v>7</v>
      </c>
      <c r="G4146" s="12">
        <v>13</v>
      </c>
      <c r="H4146" s="2" t="e">
        <f>INDEX(foe_table!$A$2:$A$78,MATCH(IF(B4146=0,I4145,B4146),foe_table!$B$2:$B$78,0))</f>
        <v>#N/A</v>
      </c>
      <c r="I4146" s="2" t="str">
        <f t="shared" si="64"/>
        <v>Food and Hospitality</v>
      </c>
    </row>
    <row r="4147" spans="2:9">
      <c r="B4147" s="53"/>
      <c r="C4147" s="11" t="s">
        <v>10</v>
      </c>
      <c r="D4147" s="12">
        <v>0</v>
      </c>
      <c r="E4147" s="12">
        <v>0</v>
      </c>
      <c r="F4147" s="12">
        <v>4</v>
      </c>
      <c r="G4147" s="12">
        <v>22</v>
      </c>
      <c r="H4147" s="2" t="e">
        <f>INDEX(foe_table!$A$2:$A$78,MATCH(IF(B4147=0,I4146,B4147),foe_table!$B$2:$B$78,0))</f>
        <v>#N/A</v>
      </c>
      <c r="I4147" s="2" t="str">
        <f t="shared" si="64"/>
        <v>Food and Hospitality</v>
      </c>
    </row>
    <row r="4148" spans="2:9">
      <c r="B4148" s="53"/>
      <c r="C4148" s="11" t="s">
        <v>161</v>
      </c>
      <c r="D4148" s="12">
        <v>0</v>
      </c>
      <c r="E4148" s="12">
        <v>0</v>
      </c>
      <c r="F4148" s="12">
        <v>16</v>
      </c>
      <c r="G4148" s="12">
        <v>21</v>
      </c>
      <c r="H4148" s="2" t="e">
        <f>INDEX(foe_table!$A$2:$A$78,MATCH(IF(B4148=0,I4147,B4148),foe_table!$B$2:$B$78,0))</f>
        <v>#N/A</v>
      </c>
      <c r="I4148" s="2" t="str">
        <f t="shared" si="64"/>
        <v>Food and Hospitality</v>
      </c>
    </row>
    <row r="4149" spans="2:9">
      <c r="B4149" s="53"/>
      <c r="C4149" s="11" t="s">
        <v>162</v>
      </c>
      <c r="D4149" s="12">
        <v>8</v>
      </c>
      <c r="E4149" s="12">
        <v>23</v>
      </c>
      <c r="F4149" s="12">
        <v>37</v>
      </c>
      <c r="G4149" s="12">
        <v>38</v>
      </c>
      <c r="H4149" s="2" t="e">
        <f>INDEX(foe_table!$A$2:$A$78,MATCH(IF(B4149=0,I4148,B4149),foe_table!$B$2:$B$78,0))</f>
        <v>#N/A</v>
      </c>
      <c r="I4149" s="2" t="str">
        <f t="shared" si="64"/>
        <v>Food and Hospitality</v>
      </c>
    </row>
    <row r="4150" spans="2:9">
      <c r="B4150" s="53"/>
      <c r="C4150" s="11" t="s">
        <v>163</v>
      </c>
      <c r="D4150" s="12">
        <v>0</v>
      </c>
      <c r="E4150" s="12">
        <v>8</v>
      </c>
      <c r="F4150" s="12">
        <v>22</v>
      </c>
      <c r="G4150" s="12">
        <v>20</v>
      </c>
      <c r="H4150" s="2" t="e">
        <f>INDEX(foe_table!$A$2:$A$78,MATCH(IF(B4150=0,I4149,B4150),foe_table!$B$2:$B$78,0))</f>
        <v>#N/A</v>
      </c>
      <c r="I4150" s="2" t="str">
        <f t="shared" si="64"/>
        <v>Food and Hospitality</v>
      </c>
    </row>
    <row r="4151" spans="2:9">
      <c r="B4151" s="53"/>
      <c r="C4151" s="11" t="s">
        <v>11</v>
      </c>
      <c r="D4151" s="12">
        <v>0</v>
      </c>
      <c r="E4151" s="12">
        <v>5</v>
      </c>
      <c r="F4151" s="12">
        <v>0</v>
      </c>
      <c r="G4151" s="12">
        <v>0</v>
      </c>
      <c r="H4151" s="2" t="e">
        <f>INDEX(foe_table!$A$2:$A$78,MATCH(IF(B4151=0,I4150,B4151),foe_table!$B$2:$B$78,0))</f>
        <v>#N/A</v>
      </c>
      <c r="I4151" s="2" t="str">
        <f t="shared" si="64"/>
        <v>Food and Hospitality</v>
      </c>
    </row>
    <row r="4152" spans="2:9">
      <c r="B4152" s="53"/>
      <c r="C4152" s="11" t="s">
        <v>164</v>
      </c>
      <c r="D4152" s="12">
        <v>4</v>
      </c>
      <c r="E4152" s="12">
        <v>3</v>
      </c>
      <c r="F4152" s="12">
        <v>9</v>
      </c>
      <c r="G4152" s="12">
        <v>16</v>
      </c>
      <c r="H4152" s="2" t="e">
        <f>INDEX(foe_table!$A$2:$A$78,MATCH(IF(B4152=0,I4151,B4152),foe_table!$B$2:$B$78,0))</f>
        <v>#N/A</v>
      </c>
      <c r="I4152" s="2" t="str">
        <f t="shared" si="64"/>
        <v>Food and Hospitality</v>
      </c>
    </row>
    <row r="4153" spans="2:9">
      <c r="B4153" s="53"/>
      <c r="C4153" s="11" t="s">
        <v>12</v>
      </c>
      <c r="D4153" s="12">
        <v>0</v>
      </c>
      <c r="E4153" s="12">
        <v>0</v>
      </c>
      <c r="F4153" s="12">
        <v>0</v>
      </c>
      <c r="G4153" s="12">
        <v>0</v>
      </c>
      <c r="H4153" s="2" t="e">
        <f>INDEX(foe_table!$A$2:$A$78,MATCH(IF(B4153=0,I4152,B4153),foe_table!$B$2:$B$78,0))</f>
        <v>#N/A</v>
      </c>
      <c r="I4153" s="2" t="str">
        <f t="shared" si="64"/>
        <v>Food and Hospitality</v>
      </c>
    </row>
    <row r="4154" spans="2:9">
      <c r="B4154" s="53"/>
      <c r="C4154" s="11" t="s">
        <v>165</v>
      </c>
      <c r="D4154" s="12">
        <v>9</v>
      </c>
      <c r="E4154" s="12">
        <v>12</v>
      </c>
      <c r="F4154" s="12">
        <v>11</v>
      </c>
      <c r="G4154" s="12">
        <v>22</v>
      </c>
      <c r="H4154" s="2" t="e">
        <f>INDEX(foe_table!$A$2:$A$78,MATCH(IF(B4154=0,I4153,B4154),foe_table!$B$2:$B$78,0))</f>
        <v>#N/A</v>
      </c>
      <c r="I4154" s="2" t="str">
        <f t="shared" si="64"/>
        <v>Food and Hospitality</v>
      </c>
    </row>
    <row r="4155" spans="2:9">
      <c r="B4155" s="53"/>
      <c r="C4155" s="11" t="s">
        <v>13</v>
      </c>
      <c r="D4155" s="12">
        <v>11</v>
      </c>
      <c r="E4155" s="12">
        <v>24</v>
      </c>
      <c r="F4155" s="12">
        <v>13</v>
      </c>
      <c r="G4155" s="12">
        <v>33</v>
      </c>
      <c r="H4155" s="2" t="e">
        <f>INDEX(foe_table!$A$2:$A$78,MATCH(IF(B4155=0,I4154,B4155),foe_table!$B$2:$B$78,0))</f>
        <v>#N/A</v>
      </c>
      <c r="I4155" s="2" t="str">
        <f t="shared" si="64"/>
        <v>Food and Hospitality</v>
      </c>
    </row>
    <row r="4156" spans="2:9">
      <c r="B4156" s="53"/>
      <c r="C4156" s="11" t="s">
        <v>166</v>
      </c>
      <c r="D4156" s="12">
        <v>0</v>
      </c>
      <c r="E4156" s="12">
        <v>7</v>
      </c>
      <c r="F4156" s="12">
        <v>5</v>
      </c>
      <c r="G4156" s="12">
        <v>8</v>
      </c>
      <c r="H4156" s="2" t="e">
        <f>INDEX(foe_table!$A$2:$A$78,MATCH(IF(B4156=0,I4155,B4156),foe_table!$B$2:$B$78,0))</f>
        <v>#N/A</v>
      </c>
      <c r="I4156" s="2" t="str">
        <f t="shared" si="64"/>
        <v>Food and Hospitality</v>
      </c>
    </row>
    <row r="4157" spans="2:9">
      <c r="B4157" s="53"/>
      <c r="C4157" s="11" t="s">
        <v>14</v>
      </c>
      <c r="D4157" s="12">
        <v>0</v>
      </c>
      <c r="E4157" s="12">
        <v>0</v>
      </c>
      <c r="F4157" s="12">
        <v>0</v>
      </c>
      <c r="G4157" s="12">
        <v>0</v>
      </c>
      <c r="H4157" s="2" t="e">
        <f>INDEX(foe_table!$A$2:$A$78,MATCH(IF(B4157=0,I4156,B4157),foe_table!$B$2:$B$78,0))</f>
        <v>#N/A</v>
      </c>
      <c r="I4157" s="2" t="str">
        <f t="shared" si="64"/>
        <v>Food and Hospitality</v>
      </c>
    </row>
    <row r="4158" spans="2:9">
      <c r="B4158" s="53"/>
      <c r="C4158" s="11" t="s">
        <v>167</v>
      </c>
      <c r="D4158" s="12">
        <v>0</v>
      </c>
      <c r="E4158" s="12">
        <v>0</v>
      </c>
      <c r="F4158" s="12">
        <v>0</v>
      </c>
      <c r="G4158" s="12">
        <v>0</v>
      </c>
      <c r="H4158" s="2" t="e">
        <f>INDEX(foe_table!$A$2:$A$78,MATCH(IF(B4158=0,I4157,B4158),foe_table!$B$2:$B$78,0))</f>
        <v>#N/A</v>
      </c>
      <c r="I4158" s="2" t="str">
        <f t="shared" si="64"/>
        <v>Food and Hospitality</v>
      </c>
    </row>
    <row r="4159" spans="2:9">
      <c r="B4159" s="53"/>
      <c r="C4159" s="11" t="s">
        <v>15</v>
      </c>
      <c r="D4159" s="12">
        <v>0</v>
      </c>
      <c r="E4159" s="12">
        <v>0</v>
      </c>
      <c r="F4159" s="12">
        <v>0</v>
      </c>
      <c r="G4159" s="12">
        <v>0</v>
      </c>
      <c r="H4159" s="2" t="e">
        <f>INDEX(foe_table!$A$2:$A$78,MATCH(IF(B4159=0,I4158,B4159),foe_table!$B$2:$B$78,0))</f>
        <v>#N/A</v>
      </c>
      <c r="I4159" s="2" t="str">
        <f t="shared" si="64"/>
        <v>Food and Hospitality</v>
      </c>
    </row>
    <row r="4160" spans="2:9">
      <c r="B4160" s="53"/>
      <c r="C4160" s="11" t="s">
        <v>168</v>
      </c>
      <c r="D4160" s="12">
        <v>18</v>
      </c>
      <c r="E4160" s="12">
        <v>96</v>
      </c>
      <c r="F4160" s="12">
        <v>0</v>
      </c>
      <c r="G4160" s="12">
        <v>0</v>
      </c>
      <c r="H4160" s="2" t="e">
        <f>INDEX(foe_table!$A$2:$A$78,MATCH(IF(B4160=0,I4159,B4160),foe_table!$B$2:$B$78,0))</f>
        <v>#N/A</v>
      </c>
      <c r="I4160" s="2" t="str">
        <f t="shared" si="64"/>
        <v>Food and Hospitality</v>
      </c>
    </row>
    <row r="4161" spans="2:9">
      <c r="B4161" s="53"/>
      <c r="C4161" s="11" t="s">
        <v>16</v>
      </c>
      <c r="D4161" s="12">
        <v>0</v>
      </c>
      <c r="E4161" s="12">
        <v>12</v>
      </c>
      <c r="F4161" s="12">
        <v>0</v>
      </c>
      <c r="G4161" s="12">
        <v>5</v>
      </c>
      <c r="H4161" s="2" t="e">
        <f>INDEX(foe_table!$A$2:$A$78,MATCH(IF(B4161=0,I4160,B4161),foe_table!$B$2:$B$78,0))</f>
        <v>#N/A</v>
      </c>
      <c r="I4161" s="2" t="str">
        <f t="shared" si="64"/>
        <v>Food and Hospitality</v>
      </c>
    </row>
    <row r="4162" spans="2:9">
      <c r="B4162" s="53"/>
      <c r="C4162" s="11" t="s">
        <v>17</v>
      </c>
      <c r="D4162" s="12">
        <v>0</v>
      </c>
      <c r="E4162" s="12">
        <v>0</v>
      </c>
      <c r="F4162" s="12">
        <v>0</v>
      </c>
      <c r="G4162" s="12">
        <v>0</v>
      </c>
      <c r="H4162" s="2" t="e">
        <f>INDEX(foe_table!$A$2:$A$78,MATCH(IF(B4162=0,I4161,B4162),foe_table!$B$2:$B$78,0))</f>
        <v>#N/A</v>
      </c>
      <c r="I4162" s="2" t="str">
        <f t="shared" si="64"/>
        <v>Food and Hospitality</v>
      </c>
    </row>
    <row r="4163" spans="2:9">
      <c r="B4163" s="53"/>
      <c r="C4163" s="11" t="s">
        <v>18</v>
      </c>
      <c r="D4163" s="12">
        <v>0</v>
      </c>
      <c r="E4163" s="12">
        <v>13</v>
      </c>
      <c r="F4163" s="12">
        <v>3</v>
      </c>
      <c r="G4163" s="12">
        <v>3</v>
      </c>
      <c r="H4163" s="2" t="e">
        <f>INDEX(foe_table!$A$2:$A$78,MATCH(IF(B4163=0,I4162,B4163),foe_table!$B$2:$B$78,0))</f>
        <v>#N/A</v>
      </c>
      <c r="I4163" s="2" t="str">
        <f t="shared" si="64"/>
        <v>Food and Hospitality</v>
      </c>
    </row>
    <row r="4164" spans="2:9">
      <c r="B4164" s="53"/>
      <c r="C4164" s="11" t="s">
        <v>19</v>
      </c>
      <c r="D4164" s="12">
        <v>0</v>
      </c>
      <c r="E4164" s="12">
        <v>4</v>
      </c>
      <c r="F4164" s="12">
        <v>0</v>
      </c>
      <c r="G4164" s="12">
        <v>0</v>
      </c>
      <c r="H4164" s="2" t="e">
        <f>INDEX(foe_table!$A$2:$A$78,MATCH(IF(B4164=0,I4163,B4164),foe_table!$B$2:$B$78,0))</f>
        <v>#N/A</v>
      </c>
      <c r="I4164" s="2" t="str">
        <f t="shared" si="64"/>
        <v>Food and Hospitality</v>
      </c>
    </row>
    <row r="4165" spans="2:9">
      <c r="B4165" s="53"/>
      <c r="C4165" s="11" t="s">
        <v>169</v>
      </c>
      <c r="D4165" s="12">
        <v>0</v>
      </c>
      <c r="E4165" s="12">
        <v>10</v>
      </c>
      <c r="F4165" s="12">
        <v>0</v>
      </c>
      <c r="G4165" s="12">
        <v>4</v>
      </c>
      <c r="H4165" s="2" t="e">
        <f>INDEX(foe_table!$A$2:$A$78,MATCH(IF(B4165=0,I4164,B4165),foe_table!$B$2:$B$78,0))</f>
        <v>#N/A</v>
      </c>
      <c r="I4165" s="2" t="str">
        <f t="shared" si="64"/>
        <v>Food and Hospitality</v>
      </c>
    </row>
    <row r="4166" spans="2:9">
      <c r="B4166" s="53"/>
      <c r="C4166" s="11" t="s">
        <v>20</v>
      </c>
      <c r="D4166" s="12">
        <v>0</v>
      </c>
      <c r="E4166" s="12">
        <v>0</v>
      </c>
      <c r="F4166" s="12">
        <v>0</v>
      </c>
      <c r="G4166" s="12">
        <v>0</v>
      </c>
      <c r="H4166" s="2" t="e">
        <f>INDEX(foe_table!$A$2:$A$78,MATCH(IF(B4166=0,I4165,B4166),foe_table!$B$2:$B$78,0))</f>
        <v>#N/A</v>
      </c>
      <c r="I4166" s="2" t="str">
        <f t="shared" si="64"/>
        <v>Food and Hospitality</v>
      </c>
    </row>
    <row r="4167" spans="2:9">
      <c r="B4167" s="53"/>
      <c r="C4167" s="11" t="s">
        <v>21</v>
      </c>
      <c r="D4167" s="12">
        <v>0</v>
      </c>
      <c r="E4167" s="12">
        <v>10</v>
      </c>
      <c r="F4167" s="12">
        <v>3</v>
      </c>
      <c r="G4167" s="12">
        <v>3</v>
      </c>
      <c r="H4167" s="2" t="e">
        <f>INDEX(foe_table!$A$2:$A$78,MATCH(IF(B4167=0,I4166,B4167),foe_table!$B$2:$B$78,0))</f>
        <v>#N/A</v>
      </c>
      <c r="I4167" s="2" t="str">
        <f t="shared" si="64"/>
        <v>Food and Hospitality</v>
      </c>
    </row>
    <row r="4168" spans="2:9">
      <c r="B4168" s="53"/>
      <c r="C4168" s="11" t="s">
        <v>170</v>
      </c>
      <c r="D4168" s="12">
        <v>0</v>
      </c>
      <c r="E4168" s="12">
        <v>5</v>
      </c>
      <c r="F4168" s="12">
        <v>0</v>
      </c>
      <c r="G4168" s="12">
        <v>10</v>
      </c>
      <c r="H4168" s="2" t="e">
        <f>INDEX(foe_table!$A$2:$A$78,MATCH(IF(B4168=0,I4167,B4168),foe_table!$B$2:$B$78,0))</f>
        <v>#N/A</v>
      </c>
      <c r="I4168" s="2" t="str">
        <f t="shared" si="64"/>
        <v>Food and Hospitality</v>
      </c>
    </row>
    <row r="4169" spans="2:9">
      <c r="B4169" s="53"/>
      <c r="C4169" s="11" t="s">
        <v>22</v>
      </c>
      <c r="D4169" s="12">
        <v>6</v>
      </c>
      <c r="E4169" s="12">
        <v>4</v>
      </c>
      <c r="F4169" s="12">
        <v>3</v>
      </c>
      <c r="G4169" s="12">
        <v>0</v>
      </c>
      <c r="H4169" s="2" t="e">
        <f>INDEX(foe_table!$A$2:$A$78,MATCH(IF(B4169=0,I4168,B4169),foe_table!$B$2:$B$78,0))</f>
        <v>#N/A</v>
      </c>
      <c r="I4169" s="2" t="str">
        <f t="shared" si="64"/>
        <v>Food and Hospitality</v>
      </c>
    </row>
    <row r="4170" spans="2:9">
      <c r="B4170" s="53"/>
      <c r="C4170" s="11" t="s">
        <v>23</v>
      </c>
      <c r="D4170" s="12">
        <v>0</v>
      </c>
      <c r="E4170" s="12">
        <v>5</v>
      </c>
      <c r="F4170" s="12">
        <v>0</v>
      </c>
      <c r="G4170" s="12">
        <v>5</v>
      </c>
      <c r="H4170" s="2" t="e">
        <f>INDEX(foe_table!$A$2:$A$78,MATCH(IF(B4170=0,I4169,B4170),foe_table!$B$2:$B$78,0))</f>
        <v>#N/A</v>
      </c>
      <c r="I4170" s="2" t="str">
        <f t="shared" si="64"/>
        <v>Food and Hospitality</v>
      </c>
    </row>
    <row r="4171" spans="2:9">
      <c r="B4171" s="53"/>
      <c r="C4171" s="11" t="s">
        <v>24</v>
      </c>
      <c r="D4171" s="12">
        <v>23</v>
      </c>
      <c r="E4171" s="12">
        <v>56</v>
      </c>
      <c r="F4171" s="12">
        <v>55</v>
      </c>
      <c r="G4171" s="12">
        <v>149</v>
      </c>
      <c r="H4171" s="2" t="e">
        <f>INDEX(foe_table!$A$2:$A$78,MATCH(IF(B4171=0,I4170,B4171),foe_table!$B$2:$B$78,0))</f>
        <v>#N/A</v>
      </c>
      <c r="I4171" s="2" t="str">
        <f t="shared" si="64"/>
        <v>Food and Hospitality</v>
      </c>
    </row>
    <row r="4172" spans="2:9">
      <c r="B4172" s="52" t="s">
        <v>118</v>
      </c>
      <c r="C4172" s="11" t="s">
        <v>0</v>
      </c>
      <c r="D4172" s="12">
        <v>0</v>
      </c>
      <c r="E4172" s="12">
        <v>0</v>
      </c>
      <c r="F4172" s="12">
        <v>0</v>
      </c>
      <c r="G4172" s="12">
        <v>0</v>
      </c>
      <c r="H4172" s="2" t="e">
        <f>INDEX(foe_table!$A$2:$A$78,MATCH(IF(B4172=0,I4171,B4172),foe_table!$B$2:$B$78,0))</f>
        <v>#N/A</v>
      </c>
      <c r="I4172" s="2" t="str">
        <f t="shared" si="64"/>
        <v>Personal Services</v>
      </c>
    </row>
    <row r="4173" spans="2:9">
      <c r="B4173" s="53"/>
      <c r="C4173" s="11" t="s">
        <v>1</v>
      </c>
      <c r="D4173" s="12">
        <v>0</v>
      </c>
      <c r="E4173" s="12">
        <v>0</v>
      </c>
      <c r="F4173" s="12">
        <v>0</v>
      </c>
      <c r="G4173" s="12">
        <v>0</v>
      </c>
      <c r="H4173" s="2" t="e">
        <f>INDEX(foe_table!$A$2:$A$78,MATCH(IF(B4173=0,I4172,B4173),foe_table!$B$2:$B$78,0))</f>
        <v>#N/A</v>
      </c>
      <c r="I4173" s="2" t="str">
        <f t="shared" si="64"/>
        <v>Personal Services</v>
      </c>
    </row>
    <row r="4174" spans="2:9">
      <c r="B4174" s="53"/>
      <c r="C4174" s="11" t="s">
        <v>2</v>
      </c>
      <c r="D4174" s="12">
        <v>0</v>
      </c>
      <c r="E4174" s="12">
        <v>0</v>
      </c>
      <c r="F4174" s="12">
        <v>0</v>
      </c>
      <c r="G4174" s="12">
        <v>0</v>
      </c>
      <c r="H4174" s="2" t="e">
        <f>INDEX(foe_table!$A$2:$A$78,MATCH(IF(B4174=0,I4173,B4174),foe_table!$B$2:$B$78,0))</f>
        <v>#N/A</v>
      </c>
      <c r="I4174" s="2" t="str">
        <f t="shared" si="64"/>
        <v>Personal Services</v>
      </c>
    </row>
    <row r="4175" spans="2:9">
      <c r="B4175" s="53"/>
      <c r="C4175" s="11" t="s">
        <v>142</v>
      </c>
      <c r="D4175" s="12">
        <v>0</v>
      </c>
      <c r="E4175" s="12">
        <v>0</v>
      </c>
      <c r="F4175" s="12">
        <v>0</v>
      </c>
      <c r="G4175" s="12">
        <v>0</v>
      </c>
      <c r="H4175" s="2" t="e">
        <f>INDEX(foe_table!$A$2:$A$78,MATCH(IF(B4175=0,I4174,B4175),foe_table!$B$2:$B$78,0))</f>
        <v>#N/A</v>
      </c>
      <c r="I4175" s="2" t="str">
        <f t="shared" si="64"/>
        <v>Personal Services</v>
      </c>
    </row>
    <row r="4176" spans="2:9">
      <c r="B4176" s="53"/>
      <c r="C4176" s="11" t="s">
        <v>143</v>
      </c>
      <c r="D4176" s="12">
        <v>0</v>
      </c>
      <c r="E4176" s="12">
        <v>0</v>
      </c>
      <c r="F4176" s="12">
        <v>3</v>
      </c>
      <c r="G4176" s="12">
        <v>7</v>
      </c>
      <c r="H4176" s="2" t="e">
        <f>INDEX(foe_table!$A$2:$A$78,MATCH(IF(B4176=0,I4175,B4176),foe_table!$B$2:$B$78,0))</f>
        <v>#N/A</v>
      </c>
      <c r="I4176" s="2" t="str">
        <f t="shared" si="64"/>
        <v>Personal Services</v>
      </c>
    </row>
    <row r="4177" spans="2:9">
      <c r="B4177" s="53"/>
      <c r="C4177" s="11" t="s">
        <v>3</v>
      </c>
      <c r="D4177" s="12">
        <v>0</v>
      </c>
      <c r="E4177" s="12">
        <v>0</v>
      </c>
      <c r="F4177" s="12">
        <v>0</v>
      </c>
      <c r="G4177" s="12">
        <v>0</v>
      </c>
      <c r="H4177" s="2" t="e">
        <f>INDEX(foe_table!$A$2:$A$78,MATCH(IF(B4177=0,I4176,B4177),foe_table!$B$2:$B$78,0))</f>
        <v>#N/A</v>
      </c>
      <c r="I4177" s="2" t="str">
        <f t="shared" si="64"/>
        <v>Personal Services</v>
      </c>
    </row>
    <row r="4178" spans="2:9">
      <c r="B4178" s="53"/>
      <c r="C4178" s="11" t="s">
        <v>144</v>
      </c>
      <c r="D4178" s="12">
        <v>0</v>
      </c>
      <c r="E4178" s="12">
        <v>0</v>
      </c>
      <c r="F4178" s="12">
        <v>0</v>
      </c>
      <c r="G4178" s="12">
        <v>0</v>
      </c>
      <c r="H4178" s="2" t="e">
        <f>INDEX(foe_table!$A$2:$A$78,MATCH(IF(B4178=0,I4177,B4178),foe_table!$B$2:$B$78,0))</f>
        <v>#N/A</v>
      </c>
      <c r="I4178" s="2" t="str">
        <f t="shared" ref="I4178:I4241" si="65">IF(B4178=0,I4177,B4178)</f>
        <v>Personal Services</v>
      </c>
    </row>
    <row r="4179" spans="2:9">
      <c r="B4179" s="53"/>
      <c r="C4179" s="11" t="s">
        <v>145</v>
      </c>
      <c r="D4179" s="12">
        <v>0</v>
      </c>
      <c r="E4179" s="12">
        <v>0</v>
      </c>
      <c r="F4179" s="12">
        <v>0</v>
      </c>
      <c r="G4179" s="12">
        <v>0</v>
      </c>
      <c r="H4179" s="2" t="e">
        <f>INDEX(foe_table!$A$2:$A$78,MATCH(IF(B4179=0,I4178,B4179),foe_table!$B$2:$B$78,0))</f>
        <v>#N/A</v>
      </c>
      <c r="I4179" s="2" t="str">
        <f t="shared" si="65"/>
        <v>Personal Services</v>
      </c>
    </row>
    <row r="4180" spans="2:9">
      <c r="B4180" s="53"/>
      <c r="C4180" s="11" t="s">
        <v>146</v>
      </c>
      <c r="D4180" s="12">
        <v>0</v>
      </c>
      <c r="E4180" s="12">
        <v>0</v>
      </c>
      <c r="F4180" s="12">
        <v>0</v>
      </c>
      <c r="G4180" s="12">
        <v>0</v>
      </c>
      <c r="H4180" s="2" t="e">
        <f>INDEX(foe_table!$A$2:$A$78,MATCH(IF(B4180=0,I4179,B4180),foe_table!$B$2:$B$78,0))</f>
        <v>#N/A</v>
      </c>
      <c r="I4180" s="2" t="str">
        <f t="shared" si="65"/>
        <v>Personal Services</v>
      </c>
    </row>
    <row r="4181" spans="2:9">
      <c r="B4181" s="53"/>
      <c r="C4181" s="11" t="s">
        <v>147</v>
      </c>
      <c r="D4181" s="12">
        <v>0</v>
      </c>
      <c r="E4181" s="12">
        <v>0</v>
      </c>
      <c r="F4181" s="12">
        <v>3</v>
      </c>
      <c r="G4181" s="12">
        <v>0</v>
      </c>
      <c r="H4181" s="2" t="e">
        <f>INDEX(foe_table!$A$2:$A$78,MATCH(IF(B4181=0,I4180,B4181),foe_table!$B$2:$B$78,0))</f>
        <v>#N/A</v>
      </c>
      <c r="I4181" s="2" t="str">
        <f t="shared" si="65"/>
        <v>Personal Services</v>
      </c>
    </row>
    <row r="4182" spans="2:9">
      <c r="B4182" s="53"/>
      <c r="C4182" s="11" t="s">
        <v>148</v>
      </c>
      <c r="D4182" s="12">
        <v>0</v>
      </c>
      <c r="E4182" s="12">
        <v>0</v>
      </c>
      <c r="F4182" s="12">
        <v>3</v>
      </c>
      <c r="G4182" s="12">
        <v>0</v>
      </c>
      <c r="H4182" s="2" t="e">
        <f>INDEX(foe_table!$A$2:$A$78,MATCH(IF(B4182=0,I4181,B4182),foe_table!$B$2:$B$78,0))</f>
        <v>#N/A</v>
      </c>
      <c r="I4182" s="2" t="str">
        <f t="shared" si="65"/>
        <v>Personal Services</v>
      </c>
    </row>
    <row r="4183" spans="2:9">
      <c r="B4183" s="53"/>
      <c r="C4183" s="11" t="s">
        <v>149</v>
      </c>
      <c r="D4183" s="12">
        <v>0</v>
      </c>
      <c r="E4183" s="12">
        <v>0</v>
      </c>
      <c r="F4183" s="12">
        <v>0</v>
      </c>
      <c r="G4183" s="12">
        <v>0</v>
      </c>
      <c r="H4183" s="2" t="e">
        <f>INDEX(foe_table!$A$2:$A$78,MATCH(IF(B4183=0,I4182,B4183),foe_table!$B$2:$B$78,0))</f>
        <v>#N/A</v>
      </c>
      <c r="I4183" s="2" t="str">
        <f t="shared" si="65"/>
        <v>Personal Services</v>
      </c>
    </row>
    <row r="4184" spans="2:9">
      <c r="B4184" s="53"/>
      <c r="C4184" s="11" t="s">
        <v>150</v>
      </c>
      <c r="D4184" s="12">
        <v>0</v>
      </c>
      <c r="E4184" s="12">
        <v>0</v>
      </c>
      <c r="F4184" s="12">
        <v>0</v>
      </c>
      <c r="G4184" s="12">
        <v>0</v>
      </c>
      <c r="H4184" s="2" t="e">
        <f>INDEX(foe_table!$A$2:$A$78,MATCH(IF(B4184=0,I4183,B4184),foe_table!$B$2:$B$78,0))</f>
        <v>#N/A</v>
      </c>
      <c r="I4184" s="2" t="str">
        <f t="shared" si="65"/>
        <v>Personal Services</v>
      </c>
    </row>
    <row r="4185" spans="2:9">
      <c r="B4185" s="53"/>
      <c r="C4185" s="11" t="s">
        <v>4</v>
      </c>
      <c r="D4185" s="12">
        <v>0</v>
      </c>
      <c r="E4185" s="12">
        <v>0</v>
      </c>
      <c r="F4185" s="12">
        <v>0</v>
      </c>
      <c r="G4185" s="12">
        <v>0</v>
      </c>
      <c r="H4185" s="2" t="e">
        <f>INDEX(foe_table!$A$2:$A$78,MATCH(IF(B4185=0,I4184,B4185),foe_table!$B$2:$B$78,0))</f>
        <v>#N/A</v>
      </c>
      <c r="I4185" s="2" t="str">
        <f t="shared" si="65"/>
        <v>Personal Services</v>
      </c>
    </row>
    <row r="4186" spans="2:9">
      <c r="B4186" s="53"/>
      <c r="C4186" s="11" t="s">
        <v>151</v>
      </c>
      <c r="D4186" s="12">
        <v>0</v>
      </c>
      <c r="E4186" s="12">
        <v>0</v>
      </c>
      <c r="F4186" s="12">
        <v>0</v>
      </c>
      <c r="G4186" s="12">
        <v>0</v>
      </c>
      <c r="H4186" s="2" t="e">
        <f>INDEX(foe_table!$A$2:$A$78,MATCH(IF(B4186=0,I4185,B4186),foe_table!$B$2:$B$78,0))</f>
        <v>#N/A</v>
      </c>
      <c r="I4186" s="2" t="str">
        <f t="shared" si="65"/>
        <v>Personal Services</v>
      </c>
    </row>
    <row r="4187" spans="2:9">
      <c r="B4187" s="53"/>
      <c r="C4187" s="11" t="s">
        <v>152</v>
      </c>
      <c r="D4187" s="12">
        <v>0</v>
      </c>
      <c r="E4187" s="12">
        <v>0</v>
      </c>
      <c r="F4187" s="12">
        <v>0</v>
      </c>
      <c r="G4187" s="12">
        <v>0</v>
      </c>
      <c r="H4187" s="2" t="e">
        <f>INDEX(foe_table!$A$2:$A$78,MATCH(IF(B4187=0,I4186,B4187),foe_table!$B$2:$B$78,0))</f>
        <v>#N/A</v>
      </c>
      <c r="I4187" s="2" t="str">
        <f t="shared" si="65"/>
        <v>Personal Services</v>
      </c>
    </row>
    <row r="4188" spans="2:9">
      <c r="B4188" s="53"/>
      <c r="C4188" s="11" t="s">
        <v>153</v>
      </c>
      <c r="D4188" s="12">
        <v>0</v>
      </c>
      <c r="E4188" s="12">
        <v>0</v>
      </c>
      <c r="F4188" s="12">
        <v>0</v>
      </c>
      <c r="G4188" s="12">
        <v>0</v>
      </c>
      <c r="H4188" s="2" t="e">
        <f>INDEX(foe_table!$A$2:$A$78,MATCH(IF(B4188=0,I4187,B4188),foe_table!$B$2:$B$78,0))</f>
        <v>#N/A</v>
      </c>
      <c r="I4188" s="2" t="str">
        <f t="shared" si="65"/>
        <v>Personal Services</v>
      </c>
    </row>
    <row r="4189" spans="2:9">
      <c r="B4189" s="53"/>
      <c r="C4189" s="11" t="s">
        <v>154</v>
      </c>
      <c r="D4189" s="12">
        <v>0</v>
      </c>
      <c r="E4189" s="12">
        <v>0</v>
      </c>
      <c r="F4189" s="12">
        <v>0</v>
      </c>
      <c r="G4189" s="12">
        <v>0</v>
      </c>
      <c r="H4189" s="2" t="e">
        <f>INDEX(foe_table!$A$2:$A$78,MATCH(IF(B4189=0,I4188,B4189),foe_table!$B$2:$B$78,0))</f>
        <v>#N/A</v>
      </c>
      <c r="I4189" s="2" t="str">
        <f t="shared" si="65"/>
        <v>Personal Services</v>
      </c>
    </row>
    <row r="4190" spans="2:9">
      <c r="B4190" s="53"/>
      <c r="C4190" s="11" t="s">
        <v>5</v>
      </c>
      <c r="D4190" s="12">
        <v>0</v>
      </c>
      <c r="E4190" s="12">
        <v>0</v>
      </c>
      <c r="F4190" s="12">
        <v>0</v>
      </c>
      <c r="G4190" s="12">
        <v>0</v>
      </c>
      <c r="H4190" s="2" t="e">
        <f>INDEX(foe_table!$A$2:$A$78,MATCH(IF(B4190=0,I4189,B4190),foe_table!$B$2:$B$78,0))</f>
        <v>#N/A</v>
      </c>
      <c r="I4190" s="2" t="str">
        <f t="shared" si="65"/>
        <v>Personal Services</v>
      </c>
    </row>
    <row r="4191" spans="2:9">
      <c r="B4191" s="53"/>
      <c r="C4191" s="11" t="s">
        <v>155</v>
      </c>
      <c r="D4191" s="12">
        <v>0</v>
      </c>
      <c r="E4191" s="12">
        <v>0</v>
      </c>
      <c r="F4191" s="12">
        <v>0</v>
      </c>
      <c r="G4191" s="12">
        <v>0</v>
      </c>
      <c r="H4191" s="2" t="e">
        <f>INDEX(foe_table!$A$2:$A$78,MATCH(IF(B4191=0,I4190,B4191),foe_table!$B$2:$B$78,0))</f>
        <v>#N/A</v>
      </c>
      <c r="I4191" s="2" t="str">
        <f t="shared" si="65"/>
        <v>Personal Services</v>
      </c>
    </row>
    <row r="4192" spans="2:9">
      <c r="B4192" s="53"/>
      <c r="C4192" s="11" t="s">
        <v>156</v>
      </c>
      <c r="D4192" s="12">
        <v>0</v>
      </c>
      <c r="E4192" s="12">
        <v>0</v>
      </c>
      <c r="F4192" s="12">
        <v>8</v>
      </c>
      <c r="G4192" s="12">
        <v>3</v>
      </c>
      <c r="H4192" s="2" t="e">
        <f>INDEX(foe_table!$A$2:$A$78,MATCH(IF(B4192=0,I4191,B4192),foe_table!$B$2:$B$78,0))</f>
        <v>#N/A</v>
      </c>
      <c r="I4192" s="2" t="str">
        <f t="shared" si="65"/>
        <v>Personal Services</v>
      </c>
    </row>
    <row r="4193" spans="2:9">
      <c r="B4193" s="53"/>
      <c r="C4193" s="11" t="s">
        <v>6</v>
      </c>
      <c r="D4193" s="12">
        <v>0</v>
      </c>
      <c r="E4193" s="12">
        <v>0</v>
      </c>
      <c r="F4193" s="12">
        <v>0</v>
      </c>
      <c r="G4193" s="12">
        <v>0</v>
      </c>
      <c r="H4193" s="2" t="e">
        <f>INDEX(foe_table!$A$2:$A$78,MATCH(IF(B4193=0,I4192,B4193),foe_table!$B$2:$B$78,0))</f>
        <v>#N/A</v>
      </c>
      <c r="I4193" s="2" t="str">
        <f t="shared" si="65"/>
        <v>Personal Services</v>
      </c>
    </row>
    <row r="4194" spans="2:9">
      <c r="B4194" s="53"/>
      <c r="C4194" s="11" t="s">
        <v>7</v>
      </c>
      <c r="D4194" s="12">
        <v>0</v>
      </c>
      <c r="E4194" s="12">
        <v>0</v>
      </c>
      <c r="F4194" s="12">
        <v>0</v>
      </c>
      <c r="G4194" s="12">
        <v>0</v>
      </c>
      <c r="H4194" s="2" t="e">
        <f>INDEX(foe_table!$A$2:$A$78,MATCH(IF(B4194=0,I4193,B4194),foe_table!$B$2:$B$78,0))</f>
        <v>#N/A</v>
      </c>
      <c r="I4194" s="2" t="str">
        <f t="shared" si="65"/>
        <v>Personal Services</v>
      </c>
    </row>
    <row r="4195" spans="2:9">
      <c r="B4195" s="53"/>
      <c r="C4195" s="11" t="s">
        <v>157</v>
      </c>
      <c r="D4195" s="12">
        <v>0</v>
      </c>
      <c r="E4195" s="12">
        <v>0</v>
      </c>
      <c r="F4195" s="12">
        <v>0</v>
      </c>
      <c r="G4195" s="12">
        <v>0</v>
      </c>
      <c r="H4195" s="2" t="e">
        <f>INDEX(foe_table!$A$2:$A$78,MATCH(IF(B4195=0,I4194,B4195),foe_table!$B$2:$B$78,0))</f>
        <v>#N/A</v>
      </c>
      <c r="I4195" s="2" t="str">
        <f t="shared" si="65"/>
        <v>Personal Services</v>
      </c>
    </row>
    <row r="4196" spans="2:9">
      <c r="B4196" s="53"/>
      <c r="C4196" s="11" t="s">
        <v>8</v>
      </c>
      <c r="D4196" s="12">
        <v>0</v>
      </c>
      <c r="E4196" s="12">
        <v>0</v>
      </c>
      <c r="F4196" s="12">
        <v>3</v>
      </c>
      <c r="G4196" s="12">
        <v>0</v>
      </c>
      <c r="H4196" s="2" t="e">
        <f>INDEX(foe_table!$A$2:$A$78,MATCH(IF(B4196=0,I4195,B4196),foe_table!$B$2:$B$78,0))</f>
        <v>#N/A</v>
      </c>
      <c r="I4196" s="2" t="str">
        <f t="shared" si="65"/>
        <v>Personal Services</v>
      </c>
    </row>
    <row r="4197" spans="2:9">
      <c r="B4197" s="53"/>
      <c r="C4197" s="11" t="s">
        <v>158</v>
      </c>
      <c r="D4197" s="12">
        <v>0</v>
      </c>
      <c r="E4197" s="12">
        <v>0</v>
      </c>
      <c r="F4197" s="12">
        <v>0</v>
      </c>
      <c r="G4197" s="12">
        <v>0</v>
      </c>
      <c r="H4197" s="2" t="e">
        <f>INDEX(foe_table!$A$2:$A$78,MATCH(IF(B4197=0,I4196,B4197),foe_table!$B$2:$B$78,0))</f>
        <v>#N/A</v>
      </c>
      <c r="I4197" s="2" t="str">
        <f t="shared" si="65"/>
        <v>Personal Services</v>
      </c>
    </row>
    <row r="4198" spans="2:9">
      <c r="B4198" s="53"/>
      <c r="C4198" s="11" t="s">
        <v>159</v>
      </c>
      <c r="D4198" s="12">
        <v>0</v>
      </c>
      <c r="E4198" s="12">
        <v>0</v>
      </c>
      <c r="F4198" s="12">
        <v>30</v>
      </c>
      <c r="G4198" s="12">
        <v>25</v>
      </c>
      <c r="H4198" s="2" t="e">
        <f>INDEX(foe_table!$A$2:$A$78,MATCH(IF(B4198=0,I4197,B4198),foe_table!$B$2:$B$78,0))</f>
        <v>#N/A</v>
      </c>
      <c r="I4198" s="2" t="str">
        <f t="shared" si="65"/>
        <v>Personal Services</v>
      </c>
    </row>
    <row r="4199" spans="2:9">
      <c r="B4199" s="53"/>
      <c r="C4199" s="11" t="s">
        <v>9</v>
      </c>
      <c r="D4199" s="12">
        <v>0</v>
      </c>
      <c r="E4199" s="12">
        <v>0</v>
      </c>
      <c r="F4199" s="12">
        <v>0</v>
      </c>
      <c r="G4199" s="12">
        <v>0</v>
      </c>
      <c r="H4199" s="2" t="e">
        <f>INDEX(foe_table!$A$2:$A$78,MATCH(IF(B4199=0,I4198,B4199),foe_table!$B$2:$B$78,0))</f>
        <v>#N/A</v>
      </c>
      <c r="I4199" s="2" t="str">
        <f t="shared" si="65"/>
        <v>Personal Services</v>
      </c>
    </row>
    <row r="4200" spans="2:9">
      <c r="B4200" s="53"/>
      <c r="C4200" s="11" t="s">
        <v>160</v>
      </c>
      <c r="D4200" s="12">
        <v>0</v>
      </c>
      <c r="E4200" s="12">
        <v>0</v>
      </c>
      <c r="F4200" s="12">
        <v>0</v>
      </c>
      <c r="G4200" s="12">
        <v>0</v>
      </c>
      <c r="H4200" s="2" t="e">
        <f>INDEX(foe_table!$A$2:$A$78,MATCH(IF(B4200=0,I4199,B4200),foe_table!$B$2:$B$78,0))</f>
        <v>#N/A</v>
      </c>
      <c r="I4200" s="2" t="str">
        <f t="shared" si="65"/>
        <v>Personal Services</v>
      </c>
    </row>
    <row r="4201" spans="2:9">
      <c r="B4201" s="53"/>
      <c r="C4201" s="11" t="s">
        <v>10</v>
      </c>
      <c r="D4201" s="12">
        <v>0</v>
      </c>
      <c r="E4201" s="12">
        <v>0</v>
      </c>
      <c r="F4201" s="12">
        <v>0</v>
      </c>
      <c r="G4201" s="12">
        <v>0</v>
      </c>
      <c r="H4201" s="2" t="e">
        <f>INDEX(foe_table!$A$2:$A$78,MATCH(IF(B4201=0,I4200,B4201),foe_table!$B$2:$B$78,0))</f>
        <v>#N/A</v>
      </c>
      <c r="I4201" s="2" t="str">
        <f t="shared" si="65"/>
        <v>Personal Services</v>
      </c>
    </row>
    <row r="4202" spans="2:9">
      <c r="B4202" s="53"/>
      <c r="C4202" s="11" t="s">
        <v>161</v>
      </c>
      <c r="D4202" s="12">
        <v>0</v>
      </c>
      <c r="E4202" s="12">
        <v>0</v>
      </c>
      <c r="F4202" s="12">
        <v>0</v>
      </c>
      <c r="G4202" s="12">
        <v>6</v>
      </c>
      <c r="H4202" s="2" t="e">
        <f>INDEX(foe_table!$A$2:$A$78,MATCH(IF(B4202=0,I4201,B4202),foe_table!$B$2:$B$78,0))</f>
        <v>#N/A</v>
      </c>
      <c r="I4202" s="2" t="str">
        <f t="shared" si="65"/>
        <v>Personal Services</v>
      </c>
    </row>
    <row r="4203" spans="2:9">
      <c r="B4203" s="53"/>
      <c r="C4203" s="11" t="s">
        <v>162</v>
      </c>
      <c r="D4203" s="12">
        <v>0</v>
      </c>
      <c r="E4203" s="12">
        <v>0</v>
      </c>
      <c r="F4203" s="12">
        <v>0</v>
      </c>
      <c r="G4203" s="12">
        <v>0</v>
      </c>
      <c r="H4203" s="2" t="e">
        <f>INDEX(foe_table!$A$2:$A$78,MATCH(IF(B4203=0,I4202,B4203),foe_table!$B$2:$B$78,0))</f>
        <v>#N/A</v>
      </c>
      <c r="I4203" s="2" t="str">
        <f t="shared" si="65"/>
        <v>Personal Services</v>
      </c>
    </row>
    <row r="4204" spans="2:9">
      <c r="B4204" s="53"/>
      <c r="C4204" s="11" t="s">
        <v>163</v>
      </c>
      <c r="D4204" s="12">
        <v>0</v>
      </c>
      <c r="E4204" s="12">
        <v>0</v>
      </c>
      <c r="F4204" s="12">
        <v>0</v>
      </c>
      <c r="G4204" s="12">
        <v>4</v>
      </c>
      <c r="H4204" s="2" t="e">
        <f>INDEX(foe_table!$A$2:$A$78,MATCH(IF(B4204=0,I4203,B4204),foe_table!$B$2:$B$78,0))</f>
        <v>#N/A</v>
      </c>
      <c r="I4204" s="2" t="str">
        <f t="shared" si="65"/>
        <v>Personal Services</v>
      </c>
    </row>
    <row r="4205" spans="2:9">
      <c r="B4205" s="53"/>
      <c r="C4205" s="11" t="s">
        <v>11</v>
      </c>
      <c r="D4205" s="12">
        <v>0</v>
      </c>
      <c r="E4205" s="12">
        <v>0</v>
      </c>
      <c r="F4205" s="12">
        <v>0</v>
      </c>
      <c r="G4205" s="12">
        <v>0</v>
      </c>
      <c r="H4205" s="2" t="e">
        <f>INDEX(foe_table!$A$2:$A$78,MATCH(IF(B4205=0,I4204,B4205),foe_table!$B$2:$B$78,0))</f>
        <v>#N/A</v>
      </c>
      <c r="I4205" s="2" t="str">
        <f t="shared" si="65"/>
        <v>Personal Services</v>
      </c>
    </row>
    <row r="4206" spans="2:9">
      <c r="B4206" s="53"/>
      <c r="C4206" s="11" t="s">
        <v>164</v>
      </c>
      <c r="D4206" s="12">
        <v>0</v>
      </c>
      <c r="E4206" s="12">
        <v>0</v>
      </c>
      <c r="F4206" s="12">
        <v>0</v>
      </c>
      <c r="G4206" s="12">
        <v>0</v>
      </c>
      <c r="H4206" s="2" t="e">
        <f>INDEX(foe_table!$A$2:$A$78,MATCH(IF(B4206=0,I4205,B4206),foe_table!$B$2:$B$78,0))</f>
        <v>#N/A</v>
      </c>
      <c r="I4206" s="2" t="str">
        <f t="shared" si="65"/>
        <v>Personal Services</v>
      </c>
    </row>
    <row r="4207" spans="2:9">
      <c r="B4207" s="53"/>
      <c r="C4207" s="11" t="s">
        <v>12</v>
      </c>
      <c r="D4207" s="12">
        <v>0</v>
      </c>
      <c r="E4207" s="12">
        <v>0</v>
      </c>
      <c r="F4207" s="12">
        <v>0</v>
      </c>
      <c r="G4207" s="12">
        <v>0</v>
      </c>
      <c r="H4207" s="2" t="e">
        <f>INDEX(foe_table!$A$2:$A$78,MATCH(IF(B4207=0,I4206,B4207),foe_table!$B$2:$B$78,0))</f>
        <v>#N/A</v>
      </c>
      <c r="I4207" s="2" t="str">
        <f t="shared" si="65"/>
        <v>Personal Services</v>
      </c>
    </row>
    <row r="4208" spans="2:9">
      <c r="B4208" s="53"/>
      <c r="C4208" s="11" t="s">
        <v>165</v>
      </c>
      <c r="D4208" s="12">
        <v>0</v>
      </c>
      <c r="E4208" s="12">
        <v>0</v>
      </c>
      <c r="F4208" s="12">
        <v>0</v>
      </c>
      <c r="G4208" s="12">
        <v>3</v>
      </c>
      <c r="H4208" s="2" t="e">
        <f>INDEX(foe_table!$A$2:$A$78,MATCH(IF(B4208=0,I4207,B4208),foe_table!$B$2:$B$78,0))</f>
        <v>#N/A</v>
      </c>
      <c r="I4208" s="2" t="str">
        <f t="shared" si="65"/>
        <v>Personal Services</v>
      </c>
    </row>
    <row r="4209" spans="2:9">
      <c r="B4209" s="53"/>
      <c r="C4209" s="11" t="s">
        <v>13</v>
      </c>
      <c r="D4209" s="12">
        <v>0</v>
      </c>
      <c r="E4209" s="12">
        <v>0</v>
      </c>
      <c r="F4209" s="12">
        <v>0</v>
      </c>
      <c r="G4209" s="12">
        <v>4</v>
      </c>
      <c r="H4209" s="2" t="e">
        <f>INDEX(foe_table!$A$2:$A$78,MATCH(IF(B4209=0,I4208,B4209),foe_table!$B$2:$B$78,0))</f>
        <v>#N/A</v>
      </c>
      <c r="I4209" s="2" t="str">
        <f t="shared" si="65"/>
        <v>Personal Services</v>
      </c>
    </row>
    <row r="4210" spans="2:9">
      <c r="B4210" s="53"/>
      <c r="C4210" s="11" t="s">
        <v>166</v>
      </c>
      <c r="D4210" s="12">
        <v>0</v>
      </c>
      <c r="E4210" s="12">
        <v>0</v>
      </c>
      <c r="F4210" s="12">
        <v>0</v>
      </c>
      <c r="G4210" s="12">
        <v>0</v>
      </c>
      <c r="H4210" s="2" t="e">
        <f>INDEX(foe_table!$A$2:$A$78,MATCH(IF(B4210=0,I4209,B4210),foe_table!$B$2:$B$78,0))</f>
        <v>#N/A</v>
      </c>
      <c r="I4210" s="2" t="str">
        <f t="shared" si="65"/>
        <v>Personal Services</v>
      </c>
    </row>
    <row r="4211" spans="2:9">
      <c r="B4211" s="53"/>
      <c r="C4211" s="11" t="s">
        <v>14</v>
      </c>
      <c r="D4211" s="12">
        <v>0</v>
      </c>
      <c r="E4211" s="12">
        <v>0</v>
      </c>
      <c r="F4211" s="12">
        <v>0</v>
      </c>
      <c r="G4211" s="12">
        <v>0</v>
      </c>
      <c r="H4211" s="2" t="e">
        <f>INDEX(foe_table!$A$2:$A$78,MATCH(IF(B4211=0,I4210,B4211),foe_table!$B$2:$B$78,0))</f>
        <v>#N/A</v>
      </c>
      <c r="I4211" s="2" t="str">
        <f t="shared" si="65"/>
        <v>Personal Services</v>
      </c>
    </row>
    <row r="4212" spans="2:9">
      <c r="B4212" s="53"/>
      <c r="C4212" s="11" t="s">
        <v>167</v>
      </c>
      <c r="D4212" s="12">
        <v>0</v>
      </c>
      <c r="E4212" s="12">
        <v>0</v>
      </c>
      <c r="F4212" s="12">
        <v>0</v>
      </c>
      <c r="G4212" s="12">
        <v>0</v>
      </c>
      <c r="H4212" s="2" t="e">
        <f>INDEX(foe_table!$A$2:$A$78,MATCH(IF(B4212=0,I4211,B4212),foe_table!$B$2:$B$78,0))</f>
        <v>#N/A</v>
      </c>
      <c r="I4212" s="2" t="str">
        <f t="shared" si="65"/>
        <v>Personal Services</v>
      </c>
    </row>
    <row r="4213" spans="2:9">
      <c r="B4213" s="53"/>
      <c r="C4213" s="11" t="s">
        <v>15</v>
      </c>
      <c r="D4213" s="12">
        <v>0</v>
      </c>
      <c r="E4213" s="12">
        <v>0</v>
      </c>
      <c r="F4213" s="12">
        <v>0</v>
      </c>
      <c r="G4213" s="12">
        <v>0</v>
      </c>
      <c r="H4213" s="2" t="e">
        <f>INDEX(foe_table!$A$2:$A$78,MATCH(IF(B4213=0,I4212,B4213),foe_table!$B$2:$B$78,0))</f>
        <v>#N/A</v>
      </c>
      <c r="I4213" s="2" t="str">
        <f t="shared" si="65"/>
        <v>Personal Services</v>
      </c>
    </row>
    <row r="4214" spans="2:9">
      <c r="B4214" s="53"/>
      <c r="C4214" s="11" t="s">
        <v>168</v>
      </c>
      <c r="D4214" s="12">
        <v>0</v>
      </c>
      <c r="E4214" s="12">
        <v>0</v>
      </c>
      <c r="F4214" s="12">
        <v>0</v>
      </c>
      <c r="G4214" s="12">
        <v>0</v>
      </c>
      <c r="H4214" s="2" t="e">
        <f>INDEX(foe_table!$A$2:$A$78,MATCH(IF(B4214=0,I4213,B4214),foe_table!$B$2:$B$78,0))</f>
        <v>#N/A</v>
      </c>
      <c r="I4214" s="2" t="str">
        <f t="shared" si="65"/>
        <v>Personal Services</v>
      </c>
    </row>
    <row r="4215" spans="2:9">
      <c r="B4215" s="53"/>
      <c r="C4215" s="11" t="s">
        <v>16</v>
      </c>
      <c r="D4215" s="12">
        <v>0</v>
      </c>
      <c r="E4215" s="12">
        <v>0</v>
      </c>
      <c r="F4215" s="12">
        <v>0</v>
      </c>
      <c r="G4215" s="12">
        <v>0</v>
      </c>
      <c r="H4215" s="2" t="e">
        <f>INDEX(foe_table!$A$2:$A$78,MATCH(IF(B4215=0,I4214,B4215),foe_table!$B$2:$B$78,0))</f>
        <v>#N/A</v>
      </c>
      <c r="I4215" s="2" t="str">
        <f t="shared" si="65"/>
        <v>Personal Services</v>
      </c>
    </row>
    <row r="4216" spans="2:9">
      <c r="B4216" s="53"/>
      <c r="C4216" s="11" t="s">
        <v>17</v>
      </c>
      <c r="D4216" s="12">
        <v>0</v>
      </c>
      <c r="E4216" s="12">
        <v>0</v>
      </c>
      <c r="F4216" s="12">
        <v>0</v>
      </c>
      <c r="G4216" s="12">
        <v>0</v>
      </c>
      <c r="H4216" s="2" t="e">
        <f>INDEX(foe_table!$A$2:$A$78,MATCH(IF(B4216=0,I4215,B4216),foe_table!$B$2:$B$78,0))</f>
        <v>#N/A</v>
      </c>
      <c r="I4216" s="2" t="str">
        <f t="shared" si="65"/>
        <v>Personal Services</v>
      </c>
    </row>
    <row r="4217" spans="2:9">
      <c r="B4217" s="53"/>
      <c r="C4217" s="11" t="s">
        <v>18</v>
      </c>
      <c r="D4217" s="12">
        <v>0</v>
      </c>
      <c r="E4217" s="12">
        <v>0</v>
      </c>
      <c r="F4217" s="12">
        <v>0</v>
      </c>
      <c r="G4217" s="12">
        <v>0</v>
      </c>
      <c r="H4217" s="2" t="e">
        <f>INDEX(foe_table!$A$2:$A$78,MATCH(IF(B4217=0,I4216,B4217),foe_table!$B$2:$B$78,0))</f>
        <v>#N/A</v>
      </c>
      <c r="I4217" s="2" t="str">
        <f t="shared" si="65"/>
        <v>Personal Services</v>
      </c>
    </row>
    <row r="4218" spans="2:9">
      <c r="B4218" s="53"/>
      <c r="C4218" s="11" t="s">
        <v>19</v>
      </c>
      <c r="D4218" s="12">
        <v>0</v>
      </c>
      <c r="E4218" s="12">
        <v>0</v>
      </c>
      <c r="F4218" s="12">
        <v>0</v>
      </c>
      <c r="G4218" s="12">
        <v>0</v>
      </c>
      <c r="H4218" s="2" t="e">
        <f>INDEX(foe_table!$A$2:$A$78,MATCH(IF(B4218=0,I4217,B4218),foe_table!$B$2:$B$78,0))</f>
        <v>#N/A</v>
      </c>
      <c r="I4218" s="2" t="str">
        <f t="shared" si="65"/>
        <v>Personal Services</v>
      </c>
    </row>
    <row r="4219" spans="2:9">
      <c r="B4219" s="53"/>
      <c r="C4219" s="11" t="s">
        <v>169</v>
      </c>
      <c r="D4219" s="12">
        <v>0</v>
      </c>
      <c r="E4219" s="12">
        <v>0</v>
      </c>
      <c r="F4219" s="12">
        <v>0</v>
      </c>
      <c r="G4219" s="12">
        <v>0</v>
      </c>
      <c r="H4219" s="2" t="e">
        <f>INDEX(foe_table!$A$2:$A$78,MATCH(IF(B4219=0,I4218,B4219),foe_table!$B$2:$B$78,0))</f>
        <v>#N/A</v>
      </c>
      <c r="I4219" s="2" t="str">
        <f t="shared" si="65"/>
        <v>Personal Services</v>
      </c>
    </row>
    <row r="4220" spans="2:9">
      <c r="B4220" s="53"/>
      <c r="C4220" s="11" t="s">
        <v>20</v>
      </c>
      <c r="D4220" s="12">
        <v>0</v>
      </c>
      <c r="E4220" s="12">
        <v>0</v>
      </c>
      <c r="F4220" s="12">
        <v>0</v>
      </c>
      <c r="G4220" s="12">
        <v>0</v>
      </c>
      <c r="H4220" s="2" t="e">
        <f>INDEX(foe_table!$A$2:$A$78,MATCH(IF(B4220=0,I4219,B4220),foe_table!$B$2:$B$78,0))</f>
        <v>#N/A</v>
      </c>
      <c r="I4220" s="2" t="str">
        <f t="shared" si="65"/>
        <v>Personal Services</v>
      </c>
    </row>
    <row r="4221" spans="2:9">
      <c r="B4221" s="53"/>
      <c r="C4221" s="11" t="s">
        <v>21</v>
      </c>
      <c r="D4221" s="12">
        <v>0</v>
      </c>
      <c r="E4221" s="12">
        <v>0</v>
      </c>
      <c r="F4221" s="12">
        <v>0</v>
      </c>
      <c r="G4221" s="12">
        <v>0</v>
      </c>
      <c r="H4221" s="2" t="e">
        <f>INDEX(foe_table!$A$2:$A$78,MATCH(IF(B4221=0,I4220,B4221),foe_table!$B$2:$B$78,0))</f>
        <v>#N/A</v>
      </c>
      <c r="I4221" s="2" t="str">
        <f t="shared" si="65"/>
        <v>Personal Services</v>
      </c>
    </row>
    <row r="4222" spans="2:9">
      <c r="B4222" s="53"/>
      <c r="C4222" s="11" t="s">
        <v>170</v>
      </c>
      <c r="D4222" s="12">
        <v>0</v>
      </c>
      <c r="E4222" s="12">
        <v>0</v>
      </c>
      <c r="F4222" s="12">
        <v>0</v>
      </c>
      <c r="G4222" s="12">
        <v>0</v>
      </c>
      <c r="H4222" s="2" t="e">
        <f>INDEX(foe_table!$A$2:$A$78,MATCH(IF(B4222=0,I4221,B4222),foe_table!$B$2:$B$78,0))</f>
        <v>#N/A</v>
      </c>
      <c r="I4222" s="2" t="str">
        <f t="shared" si="65"/>
        <v>Personal Services</v>
      </c>
    </row>
    <row r="4223" spans="2:9">
      <c r="B4223" s="53"/>
      <c r="C4223" s="11" t="s">
        <v>22</v>
      </c>
      <c r="D4223" s="12">
        <v>0</v>
      </c>
      <c r="E4223" s="12">
        <v>0</v>
      </c>
      <c r="F4223" s="12">
        <v>0</v>
      </c>
      <c r="G4223" s="12">
        <v>0</v>
      </c>
      <c r="H4223" s="2" t="e">
        <f>INDEX(foe_table!$A$2:$A$78,MATCH(IF(B4223=0,I4222,B4223),foe_table!$B$2:$B$78,0))</f>
        <v>#N/A</v>
      </c>
      <c r="I4223" s="2" t="str">
        <f t="shared" si="65"/>
        <v>Personal Services</v>
      </c>
    </row>
    <row r="4224" spans="2:9">
      <c r="B4224" s="53"/>
      <c r="C4224" s="11" t="s">
        <v>23</v>
      </c>
      <c r="D4224" s="12">
        <v>0</v>
      </c>
      <c r="E4224" s="12">
        <v>0</v>
      </c>
      <c r="F4224" s="12">
        <v>0</v>
      </c>
      <c r="G4224" s="12">
        <v>0</v>
      </c>
      <c r="H4224" s="2" t="e">
        <f>INDEX(foe_table!$A$2:$A$78,MATCH(IF(B4224=0,I4223,B4224),foe_table!$B$2:$B$78,0))</f>
        <v>#N/A</v>
      </c>
      <c r="I4224" s="2" t="str">
        <f t="shared" si="65"/>
        <v>Personal Services</v>
      </c>
    </row>
    <row r="4225" spans="2:9">
      <c r="B4225" s="53"/>
      <c r="C4225" s="11" t="s">
        <v>24</v>
      </c>
      <c r="D4225" s="12">
        <v>0</v>
      </c>
      <c r="E4225" s="12">
        <v>0</v>
      </c>
      <c r="F4225" s="12">
        <v>9</v>
      </c>
      <c r="G4225" s="12">
        <v>17</v>
      </c>
      <c r="H4225" s="2" t="e">
        <f>INDEX(foe_table!$A$2:$A$78,MATCH(IF(B4225=0,I4224,B4225),foe_table!$B$2:$B$78,0))</f>
        <v>#N/A</v>
      </c>
      <c r="I4225" s="2" t="str">
        <f t="shared" si="65"/>
        <v>Personal Services</v>
      </c>
    </row>
    <row r="4226" spans="2:9">
      <c r="B4226" s="52" t="s">
        <v>119</v>
      </c>
      <c r="C4226" s="11" t="s">
        <v>0</v>
      </c>
      <c r="D4226" s="12">
        <v>0</v>
      </c>
      <c r="E4226" s="12">
        <v>0</v>
      </c>
      <c r="F4226" s="12">
        <v>0</v>
      </c>
      <c r="G4226" s="12">
        <v>0</v>
      </c>
      <c r="H4226" s="2" t="e">
        <f>INDEX(foe_table!$A$2:$A$78,MATCH(IF(B4226=0,I4225,B4226),foe_table!$B$2:$B$78,0))</f>
        <v>#N/A</v>
      </c>
      <c r="I4226" s="2" t="str">
        <f t="shared" si="65"/>
        <v>Mixed Field Programmes, nfd</v>
      </c>
    </row>
    <row r="4227" spans="2:9">
      <c r="B4227" s="53"/>
      <c r="C4227" s="11" t="s">
        <v>1</v>
      </c>
      <c r="D4227" s="12">
        <v>0</v>
      </c>
      <c r="E4227" s="12">
        <v>0</v>
      </c>
      <c r="F4227" s="12">
        <v>0</v>
      </c>
      <c r="G4227" s="12">
        <v>0</v>
      </c>
      <c r="H4227" s="2" t="e">
        <f>INDEX(foe_table!$A$2:$A$78,MATCH(IF(B4227=0,I4226,B4227),foe_table!$B$2:$B$78,0))</f>
        <v>#N/A</v>
      </c>
      <c r="I4227" s="2" t="str">
        <f t="shared" si="65"/>
        <v>Mixed Field Programmes, nfd</v>
      </c>
    </row>
    <row r="4228" spans="2:9">
      <c r="B4228" s="53"/>
      <c r="C4228" s="11" t="s">
        <v>2</v>
      </c>
      <c r="D4228" s="12">
        <v>0</v>
      </c>
      <c r="E4228" s="12">
        <v>0</v>
      </c>
      <c r="F4228" s="12">
        <v>0</v>
      </c>
      <c r="G4228" s="12">
        <v>0</v>
      </c>
      <c r="H4228" s="2" t="e">
        <f>INDEX(foe_table!$A$2:$A$78,MATCH(IF(B4228=0,I4227,B4228),foe_table!$B$2:$B$78,0))</f>
        <v>#N/A</v>
      </c>
      <c r="I4228" s="2" t="str">
        <f t="shared" si="65"/>
        <v>Mixed Field Programmes, nfd</v>
      </c>
    </row>
    <row r="4229" spans="2:9">
      <c r="B4229" s="53"/>
      <c r="C4229" s="11" t="s">
        <v>142</v>
      </c>
      <c r="D4229" s="12">
        <v>0</v>
      </c>
      <c r="E4229" s="12">
        <v>0</v>
      </c>
      <c r="F4229" s="12">
        <v>0</v>
      </c>
      <c r="G4229" s="12">
        <v>0</v>
      </c>
      <c r="H4229" s="2" t="e">
        <f>INDEX(foe_table!$A$2:$A$78,MATCH(IF(B4229=0,I4228,B4229),foe_table!$B$2:$B$78,0))</f>
        <v>#N/A</v>
      </c>
      <c r="I4229" s="2" t="str">
        <f t="shared" si="65"/>
        <v>Mixed Field Programmes, nfd</v>
      </c>
    </row>
    <row r="4230" spans="2:9">
      <c r="B4230" s="53"/>
      <c r="C4230" s="11" t="s">
        <v>143</v>
      </c>
      <c r="D4230" s="12">
        <v>0</v>
      </c>
      <c r="E4230" s="12">
        <v>0</v>
      </c>
      <c r="F4230" s="12">
        <v>0</v>
      </c>
      <c r="G4230" s="12">
        <v>0</v>
      </c>
      <c r="H4230" s="2" t="e">
        <f>INDEX(foe_table!$A$2:$A$78,MATCH(IF(B4230=0,I4229,B4230),foe_table!$B$2:$B$78,0))</f>
        <v>#N/A</v>
      </c>
      <c r="I4230" s="2" t="str">
        <f t="shared" si="65"/>
        <v>Mixed Field Programmes, nfd</v>
      </c>
    </row>
    <row r="4231" spans="2:9">
      <c r="B4231" s="53"/>
      <c r="C4231" s="11" t="s">
        <v>3</v>
      </c>
      <c r="D4231" s="12">
        <v>0</v>
      </c>
      <c r="E4231" s="12">
        <v>0</v>
      </c>
      <c r="F4231" s="12">
        <v>0</v>
      </c>
      <c r="G4231" s="12">
        <v>0</v>
      </c>
      <c r="H4231" s="2" t="e">
        <f>INDEX(foe_table!$A$2:$A$78,MATCH(IF(B4231=0,I4230,B4231),foe_table!$B$2:$B$78,0))</f>
        <v>#N/A</v>
      </c>
      <c r="I4231" s="2" t="str">
        <f t="shared" si="65"/>
        <v>Mixed Field Programmes, nfd</v>
      </c>
    </row>
    <row r="4232" spans="2:9">
      <c r="B4232" s="53"/>
      <c r="C4232" s="11" t="s">
        <v>144</v>
      </c>
      <c r="D4232" s="12">
        <v>0</v>
      </c>
      <c r="E4232" s="12">
        <v>0</v>
      </c>
      <c r="F4232" s="12">
        <v>0</v>
      </c>
      <c r="G4232" s="12">
        <v>0</v>
      </c>
      <c r="H4232" s="2" t="e">
        <f>INDEX(foe_table!$A$2:$A$78,MATCH(IF(B4232=0,I4231,B4232),foe_table!$B$2:$B$78,0))</f>
        <v>#N/A</v>
      </c>
      <c r="I4232" s="2" t="str">
        <f t="shared" si="65"/>
        <v>Mixed Field Programmes, nfd</v>
      </c>
    </row>
    <row r="4233" spans="2:9">
      <c r="B4233" s="53"/>
      <c r="C4233" s="11" t="s">
        <v>145</v>
      </c>
      <c r="D4233" s="12">
        <v>0</v>
      </c>
      <c r="E4233" s="12">
        <v>0</v>
      </c>
      <c r="F4233" s="12">
        <v>0</v>
      </c>
      <c r="G4233" s="12">
        <v>0</v>
      </c>
      <c r="H4233" s="2" t="e">
        <f>INDEX(foe_table!$A$2:$A$78,MATCH(IF(B4233=0,I4232,B4233),foe_table!$B$2:$B$78,0))</f>
        <v>#N/A</v>
      </c>
      <c r="I4233" s="2" t="str">
        <f t="shared" si="65"/>
        <v>Mixed Field Programmes, nfd</v>
      </c>
    </row>
    <row r="4234" spans="2:9">
      <c r="B4234" s="53"/>
      <c r="C4234" s="11" t="s">
        <v>146</v>
      </c>
      <c r="D4234" s="12">
        <v>0</v>
      </c>
      <c r="E4234" s="12">
        <v>0</v>
      </c>
      <c r="F4234" s="12">
        <v>0</v>
      </c>
      <c r="G4234" s="12">
        <v>0</v>
      </c>
      <c r="H4234" s="2" t="e">
        <f>INDEX(foe_table!$A$2:$A$78,MATCH(IF(B4234=0,I4233,B4234),foe_table!$B$2:$B$78,0))</f>
        <v>#N/A</v>
      </c>
      <c r="I4234" s="2" t="str">
        <f t="shared" si="65"/>
        <v>Mixed Field Programmes, nfd</v>
      </c>
    </row>
    <row r="4235" spans="2:9">
      <c r="B4235" s="53"/>
      <c r="C4235" s="11" t="s">
        <v>147</v>
      </c>
      <c r="D4235" s="12">
        <v>0</v>
      </c>
      <c r="E4235" s="12">
        <v>0</v>
      </c>
      <c r="F4235" s="12">
        <v>0</v>
      </c>
      <c r="G4235" s="12">
        <v>0</v>
      </c>
      <c r="H4235" s="2" t="e">
        <f>INDEX(foe_table!$A$2:$A$78,MATCH(IF(B4235=0,I4234,B4235),foe_table!$B$2:$B$78,0))</f>
        <v>#N/A</v>
      </c>
      <c r="I4235" s="2" t="str">
        <f t="shared" si="65"/>
        <v>Mixed Field Programmes, nfd</v>
      </c>
    </row>
    <row r="4236" spans="2:9">
      <c r="B4236" s="53"/>
      <c r="C4236" s="11" t="s">
        <v>148</v>
      </c>
      <c r="D4236" s="12">
        <v>0</v>
      </c>
      <c r="E4236" s="12">
        <v>0</v>
      </c>
      <c r="F4236" s="12">
        <v>0</v>
      </c>
      <c r="G4236" s="12">
        <v>0</v>
      </c>
      <c r="H4236" s="2" t="e">
        <f>INDEX(foe_table!$A$2:$A$78,MATCH(IF(B4236=0,I4235,B4236),foe_table!$B$2:$B$78,0))</f>
        <v>#N/A</v>
      </c>
      <c r="I4236" s="2" t="str">
        <f t="shared" si="65"/>
        <v>Mixed Field Programmes, nfd</v>
      </c>
    </row>
    <row r="4237" spans="2:9">
      <c r="B4237" s="53"/>
      <c r="C4237" s="11" t="s">
        <v>149</v>
      </c>
      <c r="D4237" s="12">
        <v>0</v>
      </c>
      <c r="E4237" s="12">
        <v>0</v>
      </c>
      <c r="F4237" s="12">
        <v>0</v>
      </c>
      <c r="G4237" s="12">
        <v>0</v>
      </c>
      <c r="H4237" s="2" t="e">
        <f>INDEX(foe_table!$A$2:$A$78,MATCH(IF(B4237=0,I4236,B4237),foe_table!$B$2:$B$78,0))</f>
        <v>#N/A</v>
      </c>
      <c r="I4237" s="2" t="str">
        <f t="shared" si="65"/>
        <v>Mixed Field Programmes, nfd</v>
      </c>
    </row>
    <row r="4238" spans="2:9">
      <c r="B4238" s="53"/>
      <c r="C4238" s="11" t="s">
        <v>150</v>
      </c>
      <c r="D4238" s="12">
        <v>0</v>
      </c>
      <c r="E4238" s="12">
        <v>0</v>
      </c>
      <c r="F4238" s="12">
        <v>0</v>
      </c>
      <c r="G4238" s="12">
        <v>0</v>
      </c>
      <c r="H4238" s="2" t="e">
        <f>INDEX(foe_table!$A$2:$A$78,MATCH(IF(B4238=0,I4237,B4238),foe_table!$B$2:$B$78,0))</f>
        <v>#N/A</v>
      </c>
      <c r="I4238" s="2" t="str">
        <f t="shared" si="65"/>
        <v>Mixed Field Programmes, nfd</v>
      </c>
    </row>
    <row r="4239" spans="2:9">
      <c r="B4239" s="53"/>
      <c r="C4239" s="11" t="s">
        <v>4</v>
      </c>
      <c r="D4239" s="12">
        <v>0</v>
      </c>
      <c r="E4239" s="12">
        <v>0</v>
      </c>
      <c r="F4239" s="12">
        <v>0</v>
      </c>
      <c r="G4239" s="12">
        <v>0</v>
      </c>
      <c r="H4239" s="2" t="e">
        <f>INDEX(foe_table!$A$2:$A$78,MATCH(IF(B4239=0,I4238,B4239),foe_table!$B$2:$B$78,0))</f>
        <v>#N/A</v>
      </c>
      <c r="I4239" s="2" t="str">
        <f t="shared" si="65"/>
        <v>Mixed Field Programmes, nfd</v>
      </c>
    </row>
    <row r="4240" spans="2:9">
      <c r="B4240" s="53"/>
      <c r="C4240" s="11" t="s">
        <v>151</v>
      </c>
      <c r="D4240" s="12">
        <v>0</v>
      </c>
      <c r="E4240" s="12">
        <v>0</v>
      </c>
      <c r="F4240" s="12">
        <v>0</v>
      </c>
      <c r="G4240" s="12">
        <v>0</v>
      </c>
      <c r="H4240" s="2" t="e">
        <f>INDEX(foe_table!$A$2:$A$78,MATCH(IF(B4240=0,I4239,B4240),foe_table!$B$2:$B$78,0))</f>
        <v>#N/A</v>
      </c>
      <c r="I4240" s="2" t="str">
        <f t="shared" si="65"/>
        <v>Mixed Field Programmes, nfd</v>
      </c>
    </row>
    <row r="4241" spans="2:9">
      <c r="B4241" s="53"/>
      <c r="C4241" s="11" t="s">
        <v>152</v>
      </c>
      <c r="D4241" s="12">
        <v>0</v>
      </c>
      <c r="E4241" s="12">
        <v>0</v>
      </c>
      <c r="F4241" s="12">
        <v>0</v>
      </c>
      <c r="G4241" s="12">
        <v>0</v>
      </c>
      <c r="H4241" s="2" t="e">
        <f>INDEX(foe_table!$A$2:$A$78,MATCH(IF(B4241=0,I4240,B4241),foe_table!$B$2:$B$78,0))</f>
        <v>#N/A</v>
      </c>
      <c r="I4241" s="2" t="str">
        <f t="shared" si="65"/>
        <v>Mixed Field Programmes, nfd</v>
      </c>
    </row>
    <row r="4242" spans="2:9">
      <c r="B4242" s="53"/>
      <c r="C4242" s="11" t="s">
        <v>153</v>
      </c>
      <c r="D4242" s="12">
        <v>0</v>
      </c>
      <c r="E4242" s="12">
        <v>0</v>
      </c>
      <c r="F4242" s="12">
        <v>0</v>
      </c>
      <c r="G4242" s="12">
        <v>0</v>
      </c>
      <c r="H4242" s="2" t="e">
        <f>INDEX(foe_table!$A$2:$A$78,MATCH(IF(B4242=0,I4241,B4242),foe_table!$B$2:$B$78,0))</f>
        <v>#N/A</v>
      </c>
      <c r="I4242" s="2" t="str">
        <f t="shared" ref="I4242:I4305" si="66">IF(B4242=0,I4241,B4242)</f>
        <v>Mixed Field Programmes, nfd</v>
      </c>
    </row>
    <row r="4243" spans="2:9">
      <c r="B4243" s="53"/>
      <c r="C4243" s="11" t="s">
        <v>154</v>
      </c>
      <c r="D4243" s="12">
        <v>0</v>
      </c>
      <c r="E4243" s="12">
        <v>0</v>
      </c>
      <c r="F4243" s="12">
        <v>0</v>
      </c>
      <c r="G4243" s="12">
        <v>0</v>
      </c>
      <c r="H4243" s="2" t="e">
        <f>INDEX(foe_table!$A$2:$A$78,MATCH(IF(B4243=0,I4242,B4243),foe_table!$B$2:$B$78,0))</f>
        <v>#N/A</v>
      </c>
      <c r="I4243" s="2" t="str">
        <f t="shared" si="66"/>
        <v>Mixed Field Programmes, nfd</v>
      </c>
    </row>
    <row r="4244" spans="2:9">
      <c r="B4244" s="53"/>
      <c r="C4244" s="11" t="s">
        <v>5</v>
      </c>
      <c r="D4244" s="12">
        <v>0</v>
      </c>
      <c r="E4244" s="12">
        <v>0</v>
      </c>
      <c r="F4244" s="12">
        <v>0</v>
      </c>
      <c r="G4244" s="12">
        <v>0</v>
      </c>
      <c r="H4244" s="2" t="e">
        <f>INDEX(foe_table!$A$2:$A$78,MATCH(IF(B4244=0,I4243,B4244),foe_table!$B$2:$B$78,0))</f>
        <v>#N/A</v>
      </c>
      <c r="I4244" s="2" t="str">
        <f t="shared" si="66"/>
        <v>Mixed Field Programmes, nfd</v>
      </c>
    </row>
    <row r="4245" spans="2:9">
      <c r="B4245" s="53"/>
      <c r="C4245" s="11" t="s">
        <v>155</v>
      </c>
      <c r="D4245" s="12">
        <v>0</v>
      </c>
      <c r="E4245" s="12">
        <v>0</v>
      </c>
      <c r="F4245" s="12">
        <v>0</v>
      </c>
      <c r="G4245" s="12">
        <v>0</v>
      </c>
      <c r="H4245" s="2" t="e">
        <f>INDEX(foe_table!$A$2:$A$78,MATCH(IF(B4245=0,I4244,B4245),foe_table!$B$2:$B$78,0))</f>
        <v>#N/A</v>
      </c>
      <c r="I4245" s="2" t="str">
        <f t="shared" si="66"/>
        <v>Mixed Field Programmes, nfd</v>
      </c>
    </row>
    <row r="4246" spans="2:9">
      <c r="B4246" s="53"/>
      <c r="C4246" s="11" t="s">
        <v>156</v>
      </c>
      <c r="D4246" s="12">
        <v>0</v>
      </c>
      <c r="E4246" s="12">
        <v>0</v>
      </c>
      <c r="F4246" s="12">
        <v>0</v>
      </c>
      <c r="G4246" s="12">
        <v>0</v>
      </c>
      <c r="H4246" s="2" t="e">
        <f>INDEX(foe_table!$A$2:$A$78,MATCH(IF(B4246=0,I4245,B4246),foe_table!$B$2:$B$78,0))</f>
        <v>#N/A</v>
      </c>
      <c r="I4246" s="2" t="str">
        <f t="shared" si="66"/>
        <v>Mixed Field Programmes, nfd</v>
      </c>
    </row>
    <row r="4247" spans="2:9">
      <c r="B4247" s="53"/>
      <c r="C4247" s="11" t="s">
        <v>6</v>
      </c>
      <c r="D4247" s="12">
        <v>0</v>
      </c>
      <c r="E4247" s="12">
        <v>0</v>
      </c>
      <c r="F4247" s="12">
        <v>0</v>
      </c>
      <c r="G4247" s="12">
        <v>0</v>
      </c>
      <c r="H4247" s="2" t="e">
        <f>INDEX(foe_table!$A$2:$A$78,MATCH(IF(B4247=0,I4246,B4247),foe_table!$B$2:$B$78,0))</f>
        <v>#N/A</v>
      </c>
      <c r="I4247" s="2" t="str">
        <f t="shared" si="66"/>
        <v>Mixed Field Programmes, nfd</v>
      </c>
    </row>
    <row r="4248" spans="2:9">
      <c r="B4248" s="53"/>
      <c r="C4248" s="11" t="s">
        <v>7</v>
      </c>
      <c r="D4248" s="12">
        <v>0</v>
      </c>
      <c r="E4248" s="12">
        <v>0</v>
      </c>
      <c r="F4248" s="12">
        <v>0</v>
      </c>
      <c r="G4248" s="12">
        <v>0</v>
      </c>
      <c r="H4248" s="2" t="e">
        <f>INDEX(foe_table!$A$2:$A$78,MATCH(IF(B4248=0,I4247,B4248),foe_table!$B$2:$B$78,0))</f>
        <v>#N/A</v>
      </c>
      <c r="I4248" s="2" t="str">
        <f t="shared" si="66"/>
        <v>Mixed Field Programmes, nfd</v>
      </c>
    </row>
    <row r="4249" spans="2:9">
      <c r="B4249" s="53"/>
      <c r="C4249" s="11" t="s">
        <v>157</v>
      </c>
      <c r="D4249" s="12">
        <v>0</v>
      </c>
      <c r="E4249" s="12">
        <v>0</v>
      </c>
      <c r="F4249" s="12">
        <v>0</v>
      </c>
      <c r="G4249" s="12">
        <v>0</v>
      </c>
      <c r="H4249" s="2" t="e">
        <f>INDEX(foe_table!$A$2:$A$78,MATCH(IF(B4249=0,I4248,B4249),foe_table!$B$2:$B$78,0))</f>
        <v>#N/A</v>
      </c>
      <c r="I4249" s="2" t="str">
        <f t="shared" si="66"/>
        <v>Mixed Field Programmes, nfd</v>
      </c>
    </row>
    <row r="4250" spans="2:9">
      <c r="B4250" s="53"/>
      <c r="C4250" s="11" t="s">
        <v>8</v>
      </c>
      <c r="D4250" s="12">
        <v>0</v>
      </c>
      <c r="E4250" s="12">
        <v>0</v>
      </c>
      <c r="F4250" s="12">
        <v>0</v>
      </c>
      <c r="G4250" s="12">
        <v>0</v>
      </c>
      <c r="H4250" s="2" t="e">
        <f>INDEX(foe_table!$A$2:$A$78,MATCH(IF(B4250=0,I4249,B4250),foe_table!$B$2:$B$78,0))</f>
        <v>#N/A</v>
      </c>
      <c r="I4250" s="2" t="str">
        <f t="shared" si="66"/>
        <v>Mixed Field Programmes, nfd</v>
      </c>
    </row>
    <row r="4251" spans="2:9">
      <c r="B4251" s="53"/>
      <c r="C4251" s="11" t="s">
        <v>158</v>
      </c>
      <c r="D4251" s="12">
        <v>0</v>
      </c>
      <c r="E4251" s="12">
        <v>0</v>
      </c>
      <c r="F4251" s="12">
        <v>0</v>
      </c>
      <c r="G4251" s="12">
        <v>0</v>
      </c>
      <c r="H4251" s="2" t="e">
        <f>INDEX(foe_table!$A$2:$A$78,MATCH(IF(B4251=0,I4250,B4251),foe_table!$B$2:$B$78,0))</f>
        <v>#N/A</v>
      </c>
      <c r="I4251" s="2" t="str">
        <f t="shared" si="66"/>
        <v>Mixed Field Programmes, nfd</v>
      </c>
    </row>
    <row r="4252" spans="2:9">
      <c r="B4252" s="53"/>
      <c r="C4252" s="11" t="s">
        <v>159</v>
      </c>
      <c r="D4252" s="12">
        <v>0</v>
      </c>
      <c r="E4252" s="12">
        <v>0</v>
      </c>
      <c r="F4252" s="12">
        <v>0</v>
      </c>
      <c r="G4252" s="12">
        <v>0</v>
      </c>
      <c r="H4252" s="2" t="e">
        <f>INDEX(foe_table!$A$2:$A$78,MATCH(IF(B4252=0,I4251,B4252),foe_table!$B$2:$B$78,0))</f>
        <v>#N/A</v>
      </c>
      <c r="I4252" s="2" t="str">
        <f t="shared" si="66"/>
        <v>Mixed Field Programmes, nfd</v>
      </c>
    </row>
    <row r="4253" spans="2:9">
      <c r="B4253" s="53"/>
      <c r="C4253" s="11" t="s">
        <v>9</v>
      </c>
      <c r="D4253" s="12">
        <v>0</v>
      </c>
      <c r="E4253" s="12">
        <v>0</v>
      </c>
      <c r="F4253" s="12">
        <v>0</v>
      </c>
      <c r="G4253" s="12">
        <v>0</v>
      </c>
      <c r="H4253" s="2" t="e">
        <f>INDEX(foe_table!$A$2:$A$78,MATCH(IF(B4253=0,I4252,B4253),foe_table!$B$2:$B$78,0))</f>
        <v>#N/A</v>
      </c>
      <c r="I4253" s="2" t="str">
        <f t="shared" si="66"/>
        <v>Mixed Field Programmes, nfd</v>
      </c>
    </row>
    <row r="4254" spans="2:9">
      <c r="B4254" s="53"/>
      <c r="C4254" s="11" t="s">
        <v>160</v>
      </c>
      <c r="D4254" s="12">
        <v>0</v>
      </c>
      <c r="E4254" s="12">
        <v>0</v>
      </c>
      <c r="F4254" s="12">
        <v>0</v>
      </c>
      <c r="G4254" s="12">
        <v>0</v>
      </c>
      <c r="H4254" s="2" t="e">
        <f>INDEX(foe_table!$A$2:$A$78,MATCH(IF(B4254=0,I4253,B4254),foe_table!$B$2:$B$78,0))</f>
        <v>#N/A</v>
      </c>
      <c r="I4254" s="2" t="str">
        <f t="shared" si="66"/>
        <v>Mixed Field Programmes, nfd</v>
      </c>
    </row>
    <row r="4255" spans="2:9">
      <c r="B4255" s="53"/>
      <c r="C4255" s="11" t="s">
        <v>10</v>
      </c>
      <c r="D4255" s="12">
        <v>0</v>
      </c>
      <c r="E4255" s="12">
        <v>0</v>
      </c>
      <c r="F4255" s="12">
        <v>0</v>
      </c>
      <c r="G4255" s="12">
        <v>0</v>
      </c>
      <c r="H4255" s="2" t="e">
        <f>INDEX(foe_table!$A$2:$A$78,MATCH(IF(B4255=0,I4254,B4255),foe_table!$B$2:$B$78,0))</f>
        <v>#N/A</v>
      </c>
      <c r="I4255" s="2" t="str">
        <f t="shared" si="66"/>
        <v>Mixed Field Programmes, nfd</v>
      </c>
    </row>
    <row r="4256" spans="2:9">
      <c r="B4256" s="53"/>
      <c r="C4256" s="11" t="s">
        <v>161</v>
      </c>
      <c r="D4256" s="12">
        <v>0</v>
      </c>
      <c r="E4256" s="12">
        <v>0</v>
      </c>
      <c r="F4256" s="12">
        <v>0</v>
      </c>
      <c r="G4256" s="12">
        <v>0</v>
      </c>
      <c r="H4256" s="2" t="e">
        <f>INDEX(foe_table!$A$2:$A$78,MATCH(IF(B4256=0,I4255,B4256),foe_table!$B$2:$B$78,0))</f>
        <v>#N/A</v>
      </c>
      <c r="I4256" s="2" t="str">
        <f t="shared" si="66"/>
        <v>Mixed Field Programmes, nfd</v>
      </c>
    </row>
    <row r="4257" spans="2:9">
      <c r="B4257" s="53"/>
      <c r="C4257" s="11" t="s">
        <v>162</v>
      </c>
      <c r="D4257" s="12">
        <v>0</v>
      </c>
      <c r="E4257" s="12">
        <v>0</v>
      </c>
      <c r="F4257" s="12">
        <v>0</v>
      </c>
      <c r="G4257" s="12">
        <v>0</v>
      </c>
      <c r="H4257" s="2" t="e">
        <f>INDEX(foe_table!$A$2:$A$78,MATCH(IF(B4257=0,I4256,B4257),foe_table!$B$2:$B$78,0))</f>
        <v>#N/A</v>
      </c>
      <c r="I4257" s="2" t="str">
        <f t="shared" si="66"/>
        <v>Mixed Field Programmes, nfd</v>
      </c>
    </row>
    <row r="4258" spans="2:9">
      <c r="B4258" s="53"/>
      <c r="C4258" s="11" t="s">
        <v>163</v>
      </c>
      <c r="D4258" s="12">
        <v>0</v>
      </c>
      <c r="E4258" s="12">
        <v>0</v>
      </c>
      <c r="F4258" s="12">
        <v>0</v>
      </c>
      <c r="G4258" s="12">
        <v>0</v>
      </c>
      <c r="H4258" s="2" t="e">
        <f>INDEX(foe_table!$A$2:$A$78,MATCH(IF(B4258=0,I4257,B4258),foe_table!$B$2:$B$78,0))</f>
        <v>#N/A</v>
      </c>
      <c r="I4258" s="2" t="str">
        <f t="shared" si="66"/>
        <v>Mixed Field Programmes, nfd</v>
      </c>
    </row>
    <row r="4259" spans="2:9">
      <c r="B4259" s="53"/>
      <c r="C4259" s="11" t="s">
        <v>11</v>
      </c>
      <c r="D4259" s="12">
        <v>0</v>
      </c>
      <c r="E4259" s="12">
        <v>0</v>
      </c>
      <c r="F4259" s="12">
        <v>0</v>
      </c>
      <c r="G4259" s="12">
        <v>0</v>
      </c>
      <c r="H4259" s="2" t="e">
        <f>INDEX(foe_table!$A$2:$A$78,MATCH(IF(B4259=0,I4258,B4259),foe_table!$B$2:$B$78,0))</f>
        <v>#N/A</v>
      </c>
      <c r="I4259" s="2" t="str">
        <f t="shared" si="66"/>
        <v>Mixed Field Programmes, nfd</v>
      </c>
    </row>
    <row r="4260" spans="2:9">
      <c r="B4260" s="53"/>
      <c r="C4260" s="11" t="s">
        <v>164</v>
      </c>
      <c r="D4260" s="12">
        <v>0</v>
      </c>
      <c r="E4260" s="12">
        <v>0</v>
      </c>
      <c r="F4260" s="12">
        <v>0</v>
      </c>
      <c r="G4260" s="12">
        <v>0</v>
      </c>
      <c r="H4260" s="2" t="e">
        <f>INDEX(foe_table!$A$2:$A$78,MATCH(IF(B4260=0,I4259,B4260),foe_table!$B$2:$B$78,0))</f>
        <v>#N/A</v>
      </c>
      <c r="I4260" s="2" t="str">
        <f t="shared" si="66"/>
        <v>Mixed Field Programmes, nfd</v>
      </c>
    </row>
    <row r="4261" spans="2:9">
      <c r="B4261" s="53"/>
      <c r="C4261" s="11" t="s">
        <v>12</v>
      </c>
      <c r="D4261" s="12">
        <v>0</v>
      </c>
      <c r="E4261" s="12">
        <v>0</v>
      </c>
      <c r="F4261" s="12">
        <v>0</v>
      </c>
      <c r="G4261" s="12">
        <v>0</v>
      </c>
      <c r="H4261" s="2" t="e">
        <f>INDEX(foe_table!$A$2:$A$78,MATCH(IF(B4261=0,I4260,B4261),foe_table!$B$2:$B$78,0))</f>
        <v>#N/A</v>
      </c>
      <c r="I4261" s="2" t="str">
        <f t="shared" si="66"/>
        <v>Mixed Field Programmes, nfd</v>
      </c>
    </row>
    <row r="4262" spans="2:9">
      <c r="B4262" s="53"/>
      <c r="C4262" s="11" t="s">
        <v>165</v>
      </c>
      <c r="D4262" s="12">
        <v>0</v>
      </c>
      <c r="E4262" s="12">
        <v>0</v>
      </c>
      <c r="F4262" s="12">
        <v>0</v>
      </c>
      <c r="G4262" s="12">
        <v>0</v>
      </c>
      <c r="H4262" s="2" t="e">
        <f>INDEX(foe_table!$A$2:$A$78,MATCH(IF(B4262=0,I4261,B4262),foe_table!$B$2:$B$78,0))</f>
        <v>#N/A</v>
      </c>
      <c r="I4262" s="2" t="str">
        <f t="shared" si="66"/>
        <v>Mixed Field Programmes, nfd</v>
      </c>
    </row>
    <row r="4263" spans="2:9">
      <c r="B4263" s="53"/>
      <c r="C4263" s="11" t="s">
        <v>13</v>
      </c>
      <c r="D4263" s="12">
        <v>0</v>
      </c>
      <c r="E4263" s="12">
        <v>0</v>
      </c>
      <c r="F4263" s="12">
        <v>0</v>
      </c>
      <c r="G4263" s="12">
        <v>0</v>
      </c>
      <c r="H4263" s="2" t="e">
        <f>INDEX(foe_table!$A$2:$A$78,MATCH(IF(B4263=0,I4262,B4263),foe_table!$B$2:$B$78,0))</f>
        <v>#N/A</v>
      </c>
      <c r="I4263" s="2" t="str">
        <f t="shared" si="66"/>
        <v>Mixed Field Programmes, nfd</v>
      </c>
    </row>
    <row r="4264" spans="2:9">
      <c r="B4264" s="53"/>
      <c r="C4264" s="11" t="s">
        <v>166</v>
      </c>
      <c r="D4264" s="12">
        <v>0</v>
      </c>
      <c r="E4264" s="12">
        <v>0</v>
      </c>
      <c r="F4264" s="12">
        <v>0</v>
      </c>
      <c r="G4264" s="12">
        <v>0</v>
      </c>
      <c r="H4264" s="2" t="e">
        <f>INDEX(foe_table!$A$2:$A$78,MATCH(IF(B4264=0,I4263,B4264),foe_table!$B$2:$B$78,0))</f>
        <v>#N/A</v>
      </c>
      <c r="I4264" s="2" t="str">
        <f t="shared" si="66"/>
        <v>Mixed Field Programmes, nfd</v>
      </c>
    </row>
    <row r="4265" spans="2:9">
      <c r="B4265" s="53"/>
      <c r="C4265" s="11" t="s">
        <v>14</v>
      </c>
      <c r="D4265" s="12">
        <v>0</v>
      </c>
      <c r="E4265" s="12">
        <v>0</v>
      </c>
      <c r="F4265" s="12">
        <v>0</v>
      </c>
      <c r="G4265" s="12">
        <v>0</v>
      </c>
      <c r="H4265" s="2" t="e">
        <f>INDEX(foe_table!$A$2:$A$78,MATCH(IF(B4265=0,I4264,B4265),foe_table!$B$2:$B$78,0))</f>
        <v>#N/A</v>
      </c>
      <c r="I4265" s="2" t="str">
        <f t="shared" si="66"/>
        <v>Mixed Field Programmes, nfd</v>
      </c>
    </row>
    <row r="4266" spans="2:9">
      <c r="B4266" s="53"/>
      <c r="C4266" s="11" t="s">
        <v>167</v>
      </c>
      <c r="D4266" s="12">
        <v>0</v>
      </c>
      <c r="E4266" s="12">
        <v>0</v>
      </c>
      <c r="F4266" s="12">
        <v>0</v>
      </c>
      <c r="G4266" s="12">
        <v>0</v>
      </c>
      <c r="H4266" s="2" t="e">
        <f>INDEX(foe_table!$A$2:$A$78,MATCH(IF(B4266=0,I4265,B4266),foe_table!$B$2:$B$78,0))</f>
        <v>#N/A</v>
      </c>
      <c r="I4266" s="2" t="str">
        <f t="shared" si="66"/>
        <v>Mixed Field Programmes, nfd</v>
      </c>
    </row>
    <row r="4267" spans="2:9">
      <c r="B4267" s="53"/>
      <c r="C4267" s="11" t="s">
        <v>15</v>
      </c>
      <c r="D4267" s="12">
        <v>0</v>
      </c>
      <c r="E4267" s="12">
        <v>0</v>
      </c>
      <c r="F4267" s="12">
        <v>0</v>
      </c>
      <c r="G4267" s="12">
        <v>0</v>
      </c>
      <c r="H4267" s="2" t="e">
        <f>INDEX(foe_table!$A$2:$A$78,MATCH(IF(B4267=0,I4266,B4267),foe_table!$B$2:$B$78,0))</f>
        <v>#N/A</v>
      </c>
      <c r="I4267" s="2" t="str">
        <f t="shared" si="66"/>
        <v>Mixed Field Programmes, nfd</v>
      </c>
    </row>
    <row r="4268" spans="2:9">
      <c r="B4268" s="53"/>
      <c r="C4268" s="11" t="s">
        <v>168</v>
      </c>
      <c r="D4268" s="12">
        <v>0</v>
      </c>
      <c r="E4268" s="12">
        <v>0</v>
      </c>
      <c r="F4268" s="12">
        <v>0</v>
      </c>
      <c r="G4268" s="12">
        <v>0</v>
      </c>
      <c r="H4268" s="2" t="e">
        <f>INDEX(foe_table!$A$2:$A$78,MATCH(IF(B4268=0,I4267,B4268),foe_table!$B$2:$B$78,0))</f>
        <v>#N/A</v>
      </c>
      <c r="I4268" s="2" t="str">
        <f t="shared" si="66"/>
        <v>Mixed Field Programmes, nfd</v>
      </c>
    </row>
    <row r="4269" spans="2:9">
      <c r="B4269" s="53"/>
      <c r="C4269" s="11" t="s">
        <v>16</v>
      </c>
      <c r="D4269" s="12">
        <v>0</v>
      </c>
      <c r="E4269" s="12">
        <v>0</v>
      </c>
      <c r="F4269" s="12">
        <v>0</v>
      </c>
      <c r="G4269" s="12">
        <v>0</v>
      </c>
      <c r="H4269" s="2" t="e">
        <f>INDEX(foe_table!$A$2:$A$78,MATCH(IF(B4269=0,I4268,B4269),foe_table!$B$2:$B$78,0))</f>
        <v>#N/A</v>
      </c>
      <c r="I4269" s="2" t="str">
        <f t="shared" si="66"/>
        <v>Mixed Field Programmes, nfd</v>
      </c>
    </row>
    <row r="4270" spans="2:9">
      <c r="B4270" s="53"/>
      <c r="C4270" s="11" t="s">
        <v>17</v>
      </c>
      <c r="D4270" s="12">
        <v>0</v>
      </c>
      <c r="E4270" s="12">
        <v>0</v>
      </c>
      <c r="F4270" s="12">
        <v>0</v>
      </c>
      <c r="G4270" s="12">
        <v>0</v>
      </c>
      <c r="H4270" s="2" t="e">
        <f>INDEX(foe_table!$A$2:$A$78,MATCH(IF(B4270=0,I4269,B4270),foe_table!$B$2:$B$78,0))</f>
        <v>#N/A</v>
      </c>
      <c r="I4270" s="2" t="str">
        <f t="shared" si="66"/>
        <v>Mixed Field Programmes, nfd</v>
      </c>
    </row>
    <row r="4271" spans="2:9">
      <c r="B4271" s="53"/>
      <c r="C4271" s="11" t="s">
        <v>18</v>
      </c>
      <c r="D4271" s="12">
        <v>0</v>
      </c>
      <c r="E4271" s="12">
        <v>0</v>
      </c>
      <c r="F4271" s="12">
        <v>0</v>
      </c>
      <c r="G4271" s="12">
        <v>0</v>
      </c>
      <c r="H4271" s="2" t="e">
        <f>INDEX(foe_table!$A$2:$A$78,MATCH(IF(B4271=0,I4270,B4271),foe_table!$B$2:$B$78,0))</f>
        <v>#N/A</v>
      </c>
      <c r="I4271" s="2" t="str">
        <f t="shared" si="66"/>
        <v>Mixed Field Programmes, nfd</v>
      </c>
    </row>
    <row r="4272" spans="2:9">
      <c r="B4272" s="53"/>
      <c r="C4272" s="11" t="s">
        <v>19</v>
      </c>
      <c r="D4272" s="12">
        <v>0</v>
      </c>
      <c r="E4272" s="12">
        <v>0</v>
      </c>
      <c r="F4272" s="12">
        <v>0</v>
      </c>
      <c r="G4272" s="12">
        <v>0</v>
      </c>
      <c r="H4272" s="2" t="e">
        <f>INDEX(foe_table!$A$2:$A$78,MATCH(IF(B4272=0,I4271,B4272),foe_table!$B$2:$B$78,0))</f>
        <v>#N/A</v>
      </c>
      <c r="I4272" s="2" t="str">
        <f t="shared" si="66"/>
        <v>Mixed Field Programmes, nfd</v>
      </c>
    </row>
    <row r="4273" spans="2:9">
      <c r="B4273" s="53"/>
      <c r="C4273" s="11" t="s">
        <v>169</v>
      </c>
      <c r="D4273" s="12">
        <v>0</v>
      </c>
      <c r="E4273" s="12">
        <v>0</v>
      </c>
      <c r="F4273" s="12">
        <v>0</v>
      </c>
      <c r="G4273" s="12">
        <v>0</v>
      </c>
      <c r="H4273" s="2" t="e">
        <f>INDEX(foe_table!$A$2:$A$78,MATCH(IF(B4273=0,I4272,B4273),foe_table!$B$2:$B$78,0))</f>
        <v>#N/A</v>
      </c>
      <c r="I4273" s="2" t="str">
        <f t="shared" si="66"/>
        <v>Mixed Field Programmes, nfd</v>
      </c>
    </row>
    <row r="4274" spans="2:9">
      <c r="B4274" s="53"/>
      <c r="C4274" s="11" t="s">
        <v>20</v>
      </c>
      <c r="D4274" s="12">
        <v>0</v>
      </c>
      <c r="E4274" s="12">
        <v>0</v>
      </c>
      <c r="F4274" s="12">
        <v>0</v>
      </c>
      <c r="G4274" s="12">
        <v>0</v>
      </c>
      <c r="H4274" s="2" t="e">
        <f>INDEX(foe_table!$A$2:$A$78,MATCH(IF(B4274=0,I4273,B4274),foe_table!$B$2:$B$78,0))</f>
        <v>#N/A</v>
      </c>
      <c r="I4274" s="2" t="str">
        <f t="shared" si="66"/>
        <v>Mixed Field Programmes, nfd</v>
      </c>
    </row>
    <row r="4275" spans="2:9">
      <c r="B4275" s="53"/>
      <c r="C4275" s="11" t="s">
        <v>21</v>
      </c>
      <c r="D4275" s="12">
        <v>0</v>
      </c>
      <c r="E4275" s="12">
        <v>0</v>
      </c>
      <c r="F4275" s="12">
        <v>0</v>
      </c>
      <c r="G4275" s="12">
        <v>0</v>
      </c>
      <c r="H4275" s="2" t="e">
        <f>INDEX(foe_table!$A$2:$A$78,MATCH(IF(B4275=0,I4274,B4275),foe_table!$B$2:$B$78,0))</f>
        <v>#N/A</v>
      </c>
      <c r="I4275" s="2" t="str">
        <f t="shared" si="66"/>
        <v>Mixed Field Programmes, nfd</v>
      </c>
    </row>
    <row r="4276" spans="2:9">
      <c r="B4276" s="53"/>
      <c r="C4276" s="11" t="s">
        <v>170</v>
      </c>
      <c r="D4276" s="12">
        <v>0</v>
      </c>
      <c r="E4276" s="12">
        <v>0</v>
      </c>
      <c r="F4276" s="12">
        <v>0</v>
      </c>
      <c r="G4276" s="12">
        <v>0</v>
      </c>
      <c r="H4276" s="2" t="e">
        <f>INDEX(foe_table!$A$2:$A$78,MATCH(IF(B4276=0,I4275,B4276),foe_table!$B$2:$B$78,0))</f>
        <v>#N/A</v>
      </c>
      <c r="I4276" s="2" t="str">
        <f t="shared" si="66"/>
        <v>Mixed Field Programmes, nfd</v>
      </c>
    </row>
    <row r="4277" spans="2:9">
      <c r="B4277" s="53"/>
      <c r="C4277" s="11" t="s">
        <v>22</v>
      </c>
      <c r="D4277" s="12">
        <v>0</v>
      </c>
      <c r="E4277" s="12">
        <v>0</v>
      </c>
      <c r="F4277" s="12">
        <v>0</v>
      </c>
      <c r="G4277" s="12">
        <v>0</v>
      </c>
      <c r="H4277" s="2" t="e">
        <f>INDEX(foe_table!$A$2:$A$78,MATCH(IF(B4277=0,I4276,B4277),foe_table!$B$2:$B$78,0))</f>
        <v>#N/A</v>
      </c>
      <c r="I4277" s="2" t="str">
        <f t="shared" si="66"/>
        <v>Mixed Field Programmes, nfd</v>
      </c>
    </row>
    <row r="4278" spans="2:9">
      <c r="B4278" s="53"/>
      <c r="C4278" s="11" t="s">
        <v>23</v>
      </c>
      <c r="D4278" s="12">
        <v>0</v>
      </c>
      <c r="E4278" s="12">
        <v>0</v>
      </c>
      <c r="F4278" s="12">
        <v>0</v>
      </c>
      <c r="G4278" s="12">
        <v>0</v>
      </c>
      <c r="H4278" s="2" t="e">
        <f>INDEX(foe_table!$A$2:$A$78,MATCH(IF(B4278=0,I4277,B4278),foe_table!$B$2:$B$78,0))</f>
        <v>#N/A</v>
      </c>
      <c r="I4278" s="2" t="str">
        <f t="shared" si="66"/>
        <v>Mixed Field Programmes, nfd</v>
      </c>
    </row>
    <row r="4279" spans="2:9">
      <c r="B4279" s="53"/>
      <c r="C4279" s="11" t="s">
        <v>24</v>
      </c>
      <c r="D4279" s="12">
        <v>0</v>
      </c>
      <c r="E4279" s="12">
        <v>0</v>
      </c>
      <c r="F4279" s="12">
        <v>0</v>
      </c>
      <c r="G4279" s="12">
        <v>0</v>
      </c>
      <c r="H4279" s="2" t="e">
        <f>INDEX(foe_table!$A$2:$A$78,MATCH(IF(B4279=0,I4278,B4279),foe_table!$B$2:$B$78,0))</f>
        <v>#N/A</v>
      </c>
      <c r="I4279" s="2" t="str">
        <f t="shared" si="66"/>
        <v>Mixed Field Programmes, nfd</v>
      </c>
    </row>
    <row r="4280" spans="2:9">
      <c r="B4280" s="52" t="s">
        <v>120</v>
      </c>
      <c r="C4280" s="11" t="s">
        <v>0</v>
      </c>
      <c r="D4280" s="12">
        <v>0</v>
      </c>
      <c r="E4280" s="12">
        <v>0</v>
      </c>
      <c r="F4280" s="12">
        <v>0</v>
      </c>
      <c r="G4280" s="12">
        <v>0</v>
      </c>
      <c r="H4280" s="2" t="e">
        <f>INDEX(foe_table!$A$2:$A$78,MATCH(IF(B4280=0,I4279,B4280),foe_table!$B$2:$B$78,0))</f>
        <v>#N/A</v>
      </c>
      <c r="I4280" s="2" t="str">
        <f t="shared" si="66"/>
        <v>General Education Programmes</v>
      </c>
    </row>
    <row r="4281" spans="2:9">
      <c r="B4281" s="53"/>
      <c r="C4281" s="11" t="s">
        <v>1</v>
      </c>
      <c r="D4281" s="12">
        <v>0</v>
      </c>
      <c r="E4281" s="12">
        <v>0</v>
      </c>
      <c r="F4281" s="12">
        <v>0</v>
      </c>
      <c r="G4281" s="12">
        <v>0</v>
      </c>
      <c r="H4281" s="2" t="e">
        <f>INDEX(foe_table!$A$2:$A$78,MATCH(IF(B4281=0,I4280,B4281),foe_table!$B$2:$B$78,0))</f>
        <v>#N/A</v>
      </c>
      <c r="I4281" s="2" t="str">
        <f t="shared" si="66"/>
        <v>General Education Programmes</v>
      </c>
    </row>
    <row r="4282" spans="2:9">
      <c r="B4282" s="53"/>
      <c r="C4282" s="11" t="s">
        <v>2</v>
      </c>
      <c r="D4282" s="12">
        <v>0</v>
      </c>
      <c r="E4282" s="12">
        <v>0</v>
      </c>
      <c r="F4282" s="12">
        <v>0</v>
      </c>
      <c r="G4282" s="12">
        <v>0</v>
      </c>
      <c r="H4282" s="2" t="e">
        <f>INDEX(foe_table!$A$2:$A$78,MATCH(IF(B4282=0,I4281,B4282),foe_table!$B$2:$B$78,0))</f>
        <v>#N/A</v>
      </c>
      <c r="I4282" s="2" t="str">
        <f t="shared" si="66"/>
        <v>General Education Programmes</v>
      </c>
    </row>
    <row r="4283" spans="2:9">
      <c r="B4283" s="53"/>
      <c r="C4283" s="11" t="s">
        <v>142</v>
      </c>
      <c r="D4283" s="12">
        <v>0</v>
      </c>
      <c r="E4283" s="12">
        <v>0</v>
      </c>
      <c r="F4283" s="12">
        <v>0</v>
      </c>
      <c r="G4283" s="12">
        <v>0</v>
      </c>
      <c r="H4283" s="2" t="e">
        <f>INDEX(foe_table!$A$2:$A$78,MATCH(IF(B4283=0,I4282,B4283),foe_table!$B$2:$B$78,0))</f>
        <v>#N/A</v>
      </c>
      <c r="I4283" s="2" t="str">
        <f t="shared" si="66"/>
        <v>General Education Programmes</v>
      </c>
    </row>
    <row r="4284" spans="2:9">
      <c r="B4284" s="53"/>
      <c r="C4284" s="11" t="s">
        <v>143</v>
      </c>
      <c r="D4284" s="12">
        <v>0</v>
      </c>
      <c r="E4284" s="12">
        <v>0</v>
      </c>
      <c r="F4284" s="12">
        <v>0</v>
      </c>
      <c r="G4284" s="12">
        <v>0</v>
      </c>
      <c r="H4284" s="2" t="e">
        <f>INDEX(foe_table!$A$2:$A$78,MATCH(IF(B4284=0,I4283,B4284),foe_table!$B$2:$B$78,0))</f>
        <v>#N/A</v>
      </c>
      <c r="I4284" s="2" t="str">
        <f t="shared" si="66"/>
        <v>General Education Programmes</v>
      </c>
    </row>
    <row r="4285" spans="2:9">
      <c r="B4285" s="53"/>
      <c r="C4285" s="11" t="s">
        <v>3</v>
      </c>
      <c r="D4285" s="12">
        <v>0</v>
      </c>
      <c r="E4285" s="12">
        <v>0</v>
      </c>
      <c r="F4285" s="12">
        <v>0</v>
      </c>
      <c r="G4285" s="12">
        <v>0</v>
      </c>
      <c r="H4285" s="2" t="e">
        <f>INDEX(foe_table!$A$2:$A$78,MATCH(IF(B4285=0,I4284,B4285),foe_table!$B$2:$B$78,0))</f>
        <v>#N/A</v>
      </c>
      <c r="I4285" s="2" t="str">
        <f t="shared" si="66"/>
        <v>General Education Programmes</v>
      </c>
    </row>
    <row r="4286" spans="2:9">
      <c r="B4286" s="53"/>
      <c r="C4286" s="11" t="s">
        <v>144</v>
      </c>
      <c r="D4286" s="12">
        <v>0</v>
      </c>
      <c r="E4286" s="12">
        <v>0</v>
      </c>
      <c r="F4286" s="12">
        <v>0</v>
      </c>
      <c r="G4286" s="12">
        <v>0</v>
      </c>
      <c r="H4286" s="2" t="e">
        <f>INDEX(foe_table!$A$2:$A$78,MATCH(IF(B4286=0,I4285,B4286),foe_table!$B$2:$B$78,0))</f>
        <v>#N/A</v>
      </c>
      <c r="I4286" s="2" t="str">
        <f t="shared" si="66"/>
        <v>General Education Programmes</v>
      </c>
    </row>
    <row r="4287" spans="2:9">
      <c r="B4287" s="53"/>
      <c r="C4287" s="11" t="s">
        <v>145</v>
      </c>
      <c r="D4287" s="12">
        <v>0</v>
      </c>
      <c r="E4287" s="12">
        <v>0</v>
      </c>
      <c r="F4287" s="12">
        <v>0</v>
      </c>
      <c r="G4287" s="12">
        <v>0</v>
      </c>
      <c r="H4287" s="2" t="e">
        <f>INDEX(foe_table!$A$2:$A$78,MATCH(IF(B4287=0,I4286,B4287),foe_table!$B$2:$B$78,0))</f>
        <v>#N/A</v>
      </c>
      <c r="I4287" s="2" t="str">
        <f t="shared" si="66"/>
        <v>General Education Programmes</v>
      </c>
    </row>
    <row r="4288" spans="2:9">
      <c r="B4288" s="53"/>
      <c r="C4288" s="11" t="s">
        <v>146</v>
      </c>
      <c r="D4288" s="12">
        <v>0</v>
      </c>
      <c r="E4288" s="12">
        <v>0</v>
      </c>
      <c r="F4288" s="12">
        <v>0</v>
      </c>
      <c r="G4288" s="12">
        <v>0</v>
      </c>
      <c r="H4288" s="2" t="e">
        <f>INDEX(foe_table!$A$2:$A$78,MATCH(IF(B4288=0,I4287,B4288),foe_table!$B$2:$B$78,0))</f>
        <v>#N/A</v>
      </c>
      <c r="I4288" s="2" t="str">
        <f t="shared" si="66"/>
        <v>General Education Programmes</v>
      </c>
    </row>
    <row r="4289" spans="2:9">
      <c r="B4289" s="53"/>
      <c r="C4289" s="11" t="s">
        <v>147</v>
      </c>
      <c r="D4289" s="12">
        <v>0</v>
      </c>
      <c r="E4289" s="12">
        <v>0</v>
      </c>
      <c r="F4289" s="12">
        <v>0</v>
      </c>
      <c r="G4289" s="12">
        <v>0</v>
      </c>
      <c r="H4289" s="2" t="e">
        <f>INDEX(foe_table!$A$2:$A$78,MATCH(IF(B4289=0,I4288,B4289),foe_table!$B$2:$B$78,0))</f>
        <v>#N/A</v>
      </c>
      <c r="I4289" s="2" t="str">
        <f t="shared" si="66"/>
        <v>General Education Programmes</v>
      </c>
    </row>
    <row r="4290" spans="2:9">
      <c r="B4290" s="53"/>
      <c r="C4290" s="11" t="s">
        <v>148</v>
      </c>
      <c r="D4290" s="12">
        <v>0</v>
      </c>
      <c r="E4290" s="12">
        <v>0</v>
      </c>
      <c r="F4290" s="12">
        <v>0</v>
      </c>
      <c r="G4290" s="12">
        <v>0</v>
      </c>
      <c r="H4290" s="2" t="e">
        <f>INDEX(foe_table!$A$2:$A$78,MATCH(IF(B4290=0,I4289,B4290),foe_table!$B$2:$B$78,0))</f>
        <v>#N/A</v>
      </c>
      <c r="I4290" s="2" t="str">
        <f t="shared" si="66"/>
        <v>General Education Programmes</v>
      </c>
    </row>
    <row r="4291" spans="2:9">
      <c r="B4291" s="53"/>
      <c r="C4291" s="11" t="s">
        <v>149</v>
      </c>
      <c r="D4291" s="12">
        <v>0</v>
      </c>
      <c r="E4291" s="12">
        <v>0</v>
      </c>
      <c r="F4291" s="12">
        <v>0</v>
      </c>
      <c r="G4291" s="12">
        <v>0</v>
      </c>
      <c r="H4291" s="2" t="e">
        <f>INDEX(foe_table!$A$2:$A$78,MATCH(IF(B4291=0,I4290,B4291),foe_table!$B$2:$B$78,0))</f>
        <v>#N/A</v>
      </c>
      <c r="I4291" s="2" t="str">
        <f t="shared" si="66"/>
        <v>General Education Programmes</v>
      </c>
    </row>
    <row r="4292" spans="2:9">
      <c r="B4292" s="53"/>
      <c r="C4292" s="11" t="s">
        <v>150</v>
      </c>
      <c r="D4292" s="12">
        <v>0</v>
      </c>
      <c r="E4292" s="12">
        <v>0</v>
      </c>
      <c r="F4292" s="12">
        <v>0</v>
      </c>
      <c r="G4292" s="12">
        <v>0</v>
      </c>
      <c r="H4292" s="2" t="e">
        <f>INDEX(foe_table!$A$2:$A$78,MATCH(IF(B4292=0,I4291,B4292),foe_table!$B$2:$B$78,0))</f>
        <v>#N/A</v>
      </c>
      <c r="I4292" s="2" t="str">
        <f t="shared" si="66"/>
        <v>General Education Programmes</v>
      </c>
    </row>
    <row r="4293" spans="2:9">
      <c r="B4293" s="53"/>
      <c r="C4293" s="11" t="s">
        <v>4</v>
      </c>
      <c r="D4293" s="12">
        <v>0</v>
      </c>
      <c r="E4293" s="12">
        <v>0</v>
      </c>
      <c r="F4293" s="12">
        <v>0</v>
      </c>
      <c r="G4293" s="12">
        <v>0</v>
      </c>
      <c r="H4293" s="2" t="e">
        <f>INDEX(foe_table!$A$2:$A$78,MATCH(IF(B4293=0,I4292,B4293),foe_table!$B$2:$B$78,0))</f>
        <v>#N/A</v>
      </c>
      <c r="I4293" s="2" t="str">
        <f t="shared" si="66"/>
        <v>General Education Programmes</v>
      </c>
    </row>
    <row r="4294" spans="2:9">
      <c r="B4294" s="53"/>
      <c r="C4294" s="11" t="s">
        <v>151</v>
      </c>
      <c r="D4294" s="12">
        <v>0</v>
      </c>
      <c r="E4294" s="12">
        <v>0</v>
      </c>
      <c r="F4294" s="12">
        <v>0</v>
      </c>
      <c r="G4294" s="12">
        <v>0</v>
      </c>
      <c r="H4294" s="2" t="e">
        <f>INDEX(foe_table!$A$2:$A$78,MATCH(IF(B4294=0,I4293,B4294),foe_table!$B$2:$B$78,0))</f>
        <v>#N/A</v>
      </c>
      <c r="I4294" s="2" t="str">
        <f t="shared" si="66"/>
        <v>General Education Programmes</v>
      </c>
    </row>
    <row r="4295" spans="2:9">
      <c r="B4295" s="53"/>
      <c r="C4295" s="11" t="s">
        <v>152</v>
      </c>
      <c r="D4295" s="12">
        <v>0</v>
      </c>
      <c r="E4295" s="12">
        <v>0</v>
      </c>
      <c r="F4295" s="12">
        <v>0</v>
      </c>
      <c r="G4295" s="12">
        <v>0</v>
      </c>
      <c r="H4295" s="2" t="e">
        <f>INDEX(foe_table!$A$2:$A$78,MATCH(IF(B4295=0,I4294,B4295),foe_table!$B$2:$B$78,0))</f>
        <v>#N/A</v>
      </c>
      <c r="I4295" s="2" t="str">
        <f t="shared" si="66"/>
        <v>General Education Programmes</v>
      </c>
    </row>
    <row r="4296" spans="2:9">
      <c r="B4296" s="53"/>
      <c r="C4296" s="11" t="s">
        <v>153</v>
      </c>
      <c r="D4296" s="12">
        <v>0</v>
      </c>
      <c r="E4296" s="12">
        <v>0</v>
      </c>
      <c r="F4296" s="12">
        <v>0</v>
      </c>
      <c r="G4296" s="12">
        <v>0</v>
      </c>
      <c r="H4296" s="2" t="e">
        <f>INDEX(foe_table!$A$2:$A$78,MATCH(IF(B4296=0,I4295,B4296),foe_table!$B$2:$B$78,0))</f>
        <v>#N/A</v>
      </c>
      <c r="I4296" s="2" t="str">
        <f t="shared" si="66"/>
        <v>General Education Programmes</v>
      </c>
    </row>
    <row r="4297" spans="2:9">
      <c r="B4297" s="53"/>
      <c r="C4297" s="11" t="s">
        <v>154</v>
      </c>
      <c r="D4297" s="12">
        <v>0</v>
      </c>
      <c r="E4297" s="12">
        <v>0</v>
      </c>
      <c r="F4297" s="12">
        <v>0</v>
      </c>
      <c r="G4297" s="12">
        <v>0</v>
      </c>
      <c r="H4297" s="2" t="e">
        <f>INDEX(foe_table!$A$2:$A$78,MATCH(IF(B4297=0,I4296,B4297),foe_table!$B$2:$B$78,0))</f>
        <v>#N/A</v>
      </c>
      <c r="I4297" s="2" t="str">
        <f t="shared" si="66"/>
        <v>General Education Programmes</v>
      </c>
    </row>
    <row r="4298" spans="2:9">
      <c r="B4298" s="53"/>
      <c r="C4298" s="11" t="s">
        <v>5</v>
      </c>
      <c r="D4298" s="12">
        <v>0</v>
      </c>
      <c r="E4298" s="12">
        <v>0</v>
      </c>
      <c r="F4298" s="12">
        <v>0</v>
      </c>
      <c r="G4298" s="12">
        <v>0</v>
      </c>
      <c r="H4298" s="2" t="e">
        <f>INDEX(foe_table!$A$2:$A$78,MATCH(IF(B4298=0,I4297,B4298),foe_table!$B$2:$B$78,0))</f>
        <v>#N/A</v>
      </c>
      <c r="I4298" s="2" t="str">
        <f t="shared" si="66"/>
        <v>General Education Programmes</v>
      </c>
    </row>
    <row r="4299" spans="2:9">
      <c r="B4299" s="53"/>
      <c r="C4299" s="11" t="s">
        <v>155</v>
      </c>
      <c r="D4299" s="12">
        <v>0</v>
      </c>
      <c r="E4299" s="12">
        <v>0</v>
      </c>
      <c r="F4299" s="12">
        <v>0</v>
      </c>
      <c r="G4299" s="12">
        <v>0</v>
      </c>
      <c r="H4299" s="2" t="e">
        <f>INDEX(foe_table!$A$2:$A$78,MATCH(IF(B4299=0,I4298,B4299),foe_table!$B$2:$B$78,0))</f>
        <v>#N/A</v>
      </c>
      <c r="I4299" s="2" t="str">
        <f t="shared" si="66"/>
        <v>General Education Programmes</v>
      </c>
    </row>
    <row r="4300" spans="2:9">
      <c r="B4300" s="53"/>
      <c r="C4300" s="11" t="s">
        <v>156</v>
      </c>
      <c r="D4300" s="12">
        <v>0</v>
      </c>
      <c r="E4300" s="12">
        <v>0</v>
      </c>
      <c r="F4300" s="12">
        <v>0</v>
      </c>
      <c r="G4300" s="12">
        <v>0</v>
      </c>
      <c r="H4300" s="2" t="e">
        <f>INDEX(foe_table!$A$2:$A$78,MATCH(IF(B4300=0,I4299,B4300),foe_table!$B$2:$B$78,0))</f>
        <v>#N/A</v>
      </c>
      <c r="I4300" s="2" t="str">
        <f t="shared" si="66"/>
        <v>General Education Programmes</v>
      </c>
    </row>
    <row r="4301" spans="2:9">
      <c r="B4301" s="53"/>
      <c r="C4301" s="11" t="s">
        <v>6</v>
      </c>
      <c r="D4301" s="12">
        <v>0</v>
      </c>
      <c r="E4301" s="12">
        <v>0</v>
      </c>
      <c r="F4301" s="12">
        <v>0</v>
      </c>
      <c r="G4301" s="12">
        <v>0</v>
      </c>
      <c r="H4301" s="2" t="e">
        <f>INDEX(foe_table!$A$2:$A$78,MATCH(IF(B4301=0,I4300,B4301),foe_table!$B$2:$B$78,0))</f>
        <v>#N/A</v>
      </c>
      <c r="I4301" s="2" t="str">
        <f t="shared" si="66"/>
        <v>General Education Programmes</v>
      </c>
    </row>
    <row r="4302" spans="2:9">
      <c r="B4302" s="53"/>
      <c r="C4302" s="11" t="s">
        <v>7</v>
      </c>
      <c r="D4302" s="12">
        <v>0</v>
      </c>
      <c r="E4302" s="12">
        <v>0</v>
      </c>
      <c r="F4302" s="12">
        <v>0</v>
      </c>
      <c r="G4302" s="12">
        <v>0</v>
      </c>
      <c r="H4302" s="2" t="e">
        <f>INDEX(foe_table!$A$2:$A$78,MATCH(IF(B4302=0,I4301,B4302),foe_table!$B$2:$B$78,0))</f>
        <v>#N/A</v>
      </c>
      <c r="I4302" s="2" t="str">
        <f t="shared" si="66"/>
        <v>General Education Programmes</v>
      </c>
    </row>
    <row r="4303" spans="2:9">
      <c r="B4303" s="53"/>
      <c r="C4303" s="11" t="s">
        <v>157</v>
      </c>
      <c r="D4303" s="12">
        <v>0</v>
      </c>
      <c r="E4303" s="12">
        <v>0</v>
      </c>
      <c r="F4303" s="12">
        <v>0</v>
      </c>
      <c r="G4303" s="12">
        <v>0</v>
      </c>
      <c r="H4303" s="2" t="e">
        <f>INDEX(foe_table!$A$2:$A$78,MATCH(IF(B4303=0,I4302,B4303),foe_table!$B$2:$B$78,0))</f>
        <v>#N/A</v>
      </c>
      <c r="I4303" s="2" t="str">
        <f t="shared" si="66"/>
        <v>General Education Programmes</v>
      </c>
    </row>
    <row r="4304" spans="2:9">
      <c r="B4304" s="53"/>
      <c r="C4304" s="11" t="s">
        <v>8</v>
      </c>
      <c r="D4304" s="12">
        <v>0</v>
      </c>
      <c r="E4304" s="12">
        <v>0</v>
      </c>
      <c r="F4304" s="12">
        <v>0</v>
      </c>
      <c r="G4304" s="12">
        <v>0</v>
      </c>
      <c r="H4304" s="2" t="e">
        <f>INDEX(foe_table!$A$2:$A$78,MATCH(IF(B4304=0,I4303,B4304),foe_table!$B$2:$B$78,0))</f>
        <v>#N/A</v>
      </c>
      <c r="I4304" s="2" t="str">
        <f t="shared" si="66"/>
        <v>General Education Programmes</v>
      </c>
    </row>
    <row r="4305" spans="2:9">
      <c r="B4305" s="53"/>
      <c r="C4305" s="11" t="s">
        <v>158</v>
      </c>
      <c r="D4305" s="12">
        <v>0</v>
      </c>
      <c r="E4305" s="12">
        <v>0</v>
      </c>
      <c r="F4305" s="12">
        <v>0</v>
      </c>
      <c r="G4305" s="12">
        <v>0</v>
      </c>
      <c r="H4305" s="2" t="e">
        <f>INDEX(foe_table!$A$2:$A$78,MATCH(IF(B4305=0,I4304,B4305),foe_table!$B$2:$B$78,0))</f>
        <v>#N/A</v>
      </c>
      <c r="I4305" s="2" t="str">
        <f t="shared" si="66"/>
        <v>General Education Programmes</v>
      </c>
    </row>
    <row r="4306" spans="2:9">
      <c r="B4306" s="53"/>
      <c r="C4306" s="11" t="s">
        <v>159</v>
      </c>
      <c r="D4306" s="12">
        <v>0</v>
      </c>
      <c r="E4306" s="12">
        <v>0</v>
      </c>
      <c r="F4306" s="12">
        <v>0</v>
      </c>
      <c r="G4306" s="12">
        <v>0</v>
      </c>
      <c r="H4306" s="2" t="e">
        <f>INDEX(foe_table!$A$2:$A$78,MATCH(IF(B4306=0,I4305,B4306),foe_table!$B$2:$B$78,0))</f>
        <v>#N/A</v>
      </c>
      <c r="I4306" s="2" t="str">
        <f t="shared" ref="I4306:I4369" si="67">IF(B4306=0,I4305,B4306)</f>
        <v>General Education Programmes</v>
      </c>
    </row>
    <row r="4307" spans="2:9">
      <c r="B4307" s="53"/>
      <c r="C4307" s="11" t="s">
        <v>9</v>
      </c>
      <c r="D4307" s="12">
        <v>0</v>
      </c>
      <c r="E4307" s="12">
        <v>0</v>
      </c>
      <c r="F4307" s="12">
        <v>0</v>
      </c>
      <c r="G4307" s="12">
        <v>0</v>
      </c>
      <c r="H4307" s="2" t="e">
        <f>INDEX(foe_table!$A$2:$A$78,MATCH(IF(B4307=0,I4306,B4307),foe_table!$B$2:$B$78,0))</f>
        <v>#N/A</v>
      </c>
      <c r="I4307" s="2" t="str">
        <f t="shared" si="67"/>
        <v>General Education Programmes</v>
      </c>
    </row>
    <row r="4308" spans="2:9">
      <c r="B4308" s="53"/>
      <c r="C4308" s="11" t="s">
        <v>160</v>
      </c>
      <c r="D4308" s="12">
        <v>0</v>
      </c>
      <c r="E4308" s="12">
        <v>0</v>
      </c>
      <c r="F4308" s="12">
        <v>0</v>
      </c>
      <c r="G4308" s="12">
        <v>0</v>
      </c>
      <c r="H4308" s="2" t="e">
        <f>INDEX(foe_table!$A$2:$A$78,MATCH(IF(B4308=0,I4307,B4308),foe_table!$B$2:$B$78,0))</f>
        <v>#N/A</v>
      </c>
      <c r="I4308" s="2" t="str">
        <f t="shared" si="67"/>
        <v>General Education Programmes</v>
      </c>
    </row>
    <row r="4309" spans="2:9">
      <c r="B4309" s="53"/>
      <c r="C4309" s="11" t="s">
        <v>10</v>
      </c>
      <c r="D4309" s="12">
        <v>0</v>
      </c>
      <c r="E4309" s="12">
        <v>0</v>
      </c>
      <c r="F4309" s="12">
        <v>0</v>
      </c>
      <c r="G4309" s="12">
        <v>0</v>
      </c>
      <c r="H4309" s="2" t="e">
        <f>INDEX(foe_table!$A$2:$A$78,MATCH(IF(B4309=0,I4308,B4309),foe_table!$B$2:$B$78,0))</f>
        <v>#N/A</v>
      </c>
      <c r="I4309" s="2" t="str">
        <f t="shared" si="67"/>
        <v>General Education Programmes</v>
      </c>
    </row>
    <row r="4310" spans="2:9">
      <c r="B4310" s="53"/>
      <c r="C4310" s="11" t="s">
        <v>161</v>
      </c>
      <c r="D4310" s="12">
        <v>0</v>
      </c>
      <c r="E4310" s="12">
        <v>0</v>
      </c>
      <c r="F4310" s="12">
        <v>0</v>
      </c>
      <c r="G4310" s="12">
        <v>0</v>
      </c>
      <c r="H4310" s="2" t="e">
        <f>INDEX(foe_table!$A$2:$A$78,MATCH(IF(B4310=0,I4309,B4310),foe_table!$B$2:$B$78,0))</f>
        <v>#N/A</v>
      </c>
      <c r="I4310" s="2" t="str">
        <f t="shared" si="67"/>
        <v>General Education Programmes</v>
      </c>
    </row>
    <row r="4311" spans="2:9">
      <c r="B4311" s="53"/>
      <c r="C4311" s="11" t="s">
        <v>162</v>
      </c>
      <c r="D4311" s="12">
        <v>0</v>
      </c>
      <c r="E4311" s="12">
        <v>0</v>
      </c>
      <c r="F4311" s="12">
        <v>0</v>
      </c>
      <c r="G4311" s="12">
        <v>0</v>
      </c>
      <c r="H4311" s="2" t="e">
        <f>INDEX(foe_table!$A$2:$A$78,MATCH(IF(B4311=0,I4310,B4311),foe_table!$B$2:$B$78,0))</f>
        <v>#N/A</v>
      </c>
      <c r="I4311" s="2" t="str">
        <f t="shared" si="67"/>
        <v>General Education Programmes</v>
      </c>
    </row>
    <row r="4312" spans="2:9">
      <c r="B4312" s="53"/>
      <c r="C4312" s="11" t="s">
        <v>163</v>
      </c>
      <c r="D4312" s="12">
        <v>0</v>
      </c>
      <c r="E4312" s="12">
        <v>0</v>
      </c>
      <c r="F4312" s="12">
        <v>0</v>
      </c>
      <c r="G4312" s="12">
        <v>0</v>
      </c>
      <c r="H4312" s="2" t="e">
        <f>INDEX(foe_table!$A$2:$A$78,MATCH(IF(B4312=0,I4311,B4312),foe_table!$B$2:$B$78,0))</f>
        <v>#N/A</v>
      </c>
      <c r="I4312" s="2" t="str">
        <f t="shared" si="67"/>
        <v>General Education Programmes</v>
      </c>
    </row>
    <row r="4313" spans="2:9">
      <c r="B4313" s="53"/>
      <c r="C4313" s="11" t="s">
        <v>11</v>
      </c>
      <c r="D4313" s="12">
        <v>0</v>
      </c>
      <c r="E4313" s="12">
        <v>0</v>
      </c>
      <c r="F4313" s="12">
        <v>0</v>
      </c>
      <c r="G4313" s="12">
        <v>0</v>
      </c>
      <c r="H4313" s="2" t="e">
        <f>INDEX(foe_table!$A$2:$A$78,MATCH(IF(B4313=0,I4312,B4313),foe_table!$B$2:$B$78,0))</f>
        <v>#N/A</v>
      </c>
      <c r="I4313" s="2" t="str">
        <f t="shared" si="67"/>
        <v>General Education Programmes</v>
      </c>
    </row>
    <row r="4314" spans="2:9">
      <c r="B4314" s="53"/>
      <c r="C4314" s="11" t="s">
        <v>164</v>
      </c>
      <c r="D4314" s="12">
        <v>0</v>
      </c>
      <c r="E4314" s="12">
        <v>0</v>
      </c>
      <c r="F4314" s="12">
        <v>0</v>
      </c>
      <c r="G4314" s="12">
        <v>0</v>
      </c>
      <c r="H4314" s="2" t="e">
        <f>INDEX(foe_table!$A$2:$A$78,MATCH(IF(B4314=0,I4313,B4314),foe_table!$B$2:$B$78,0))</f>
        <v>#N/A</v>
      </c>
      <c r="I4314" s="2" t="str">
        <f t="shared" si="67"/>
        <v>General Education Programmes</v>
      </c>
    </row>
    <row r="4315" spans="2:9">
      <c r="B4315" s="53"/>
      <c r="C4315" s="11" t="s">
        <v>12</v>
      </c>
      <c r="D4315" s="12">
        <v>0</v>
      </c>
      <c r="E4315" s="12">
        <v>0</v>
      </c>
      <c r="F4315" s="12">
        <v>0</v>
      </c>
      <c r="G4315" s="12">
        <v>0</v>
      </c>
      <c r="H4315" s="2" t="e">
        <f>INDEX(foe_table!$A$2:$A$78,MATCH(IF(B4315=0,I4314,B4315),foe_table!$B$2:$B$78,0))</f>
        <v>#N/A</v>
      </c>
      <c r="I4315" s="2" t="str">
        <f t="shared" si="67"/>
        <v>General Education Programmes</v>
      </c>
    </row>
    <row r="4316" spans="2:9">
      <c r="B4316" s="53"/>
      <c r="C4316" s="11" t="s">
        <v>165</v>
      </c>
      <c r="D4316" s="12">
        <v>0</v>
      </c>
      <c r="E4316" s="12">
        <v>0</v>
      </c>
      <c r="F4316" s="12">
        <v>0</v>
      </c>
      <c r="G4316" s="12">
        <v>0</v>
      </c>
      <c r="H4316" s="2" t="e">
        <f>INDEX(foe_table!$A$2:$A$78,MATCH(IF(B4316=0,I4315,B4316),foe_table!$B$2:$B$78,0))</f>
        <v>#N/A</v>
      </c>
      <c r="I4316" s="2" t="str">
        <f t="shared" si="67"/>
        <v>General Education Programmes</v>
      </c>
    </row>
    <row r="4317" spans="2:9">
      <c r="B4317" s="53"/>
      <c r="C4317" s="11" t="s">
        <v>13</v>
      </c>
      <c r="D4317" s="12">
        <v>0</v>
      </c>
      <c r="E4317" s="12">
        <v>0</v>
      </c>
      <c r="F4317" s="12">
        <v>0</v>
      </c>
      <c r="G4317" s="12">
        <v>0</v>
      </c>
      <c r="H4317" s="2" t="e">
        <f>INDEX(foe_table!$A$2:$A$78,MATCH(IF(B4317=0,I4316,B4317),foe_table!$B$2:$B$78,0))</f>
        <v>#N/A</v>
      </c>
      <c r="I4317" s="2" t="str">
        <f t="shared" si="67"/>
        <v>General Education Programmes</v>
      </c>
    </row>
    <row r="4318" spans="2:9">
      <c r="B4318" s="53"/>
      <c r="C4318" s="11" t="s">
        <v>166</v>
      </c>
      <c r="D4318" s="12">
        <v>0</v>
      </c>
      <c r="E4318" s="12">
        <v>0</v>
      </c>
      <c r="F4318" s="12">
        <v>0</v>
      </c>
      <c r="G4318" s="12">
        <v>0</v>
      </c>
      <c r="H4318" s="2" t="e">
        <f>INDEX(foe_table!$A$2:$A$78,MATCH(IF(B4318=0,I4317,B4318),foe_table!$B$2:$B$78,0))</f>
        <v>#N/A</v>
      </c>
      <c r="I4318" s="2" t="str">
        <f t="shared" si="67"/>
        <v>General Education Programmes</v>
      </c>
    </row>
    <row r="4319" spans="2:9">
      <c r="B4319" s="53"/>
      <c r="C4319" s="11" t="s">
        <v>14</v>
      </c>
      <c r="D4319" s="12">
        <v>0</v>
      </c>
      <c r="E4319" s="12">
        <v>0</v>
      </c>
      <c r="F4319" s="12">
        <v>0</v>
      </c>
      <c r="G4319" s="12">
        <v>0</v>
      </c>
      <c r="H4319" s="2" t="e">
        <f>INDEX(foe_table!$A$2:$A$78,MATCH(IF(B4319=0,I4318,B4319),foe_table!$B$2:$B$78,0))</f>
        <v>#N/A</v>
      </c>
      <c r="I4319" s="2" t="str">
        <f t="shared" si="67"/>
        <v>General Education Programmes</v>
      </c>
    </row>
    <row r="4320" spans="2:9">
      <c r="B4320" s="53"/>
      <c r="C4320" s="11" t="s">
        <v>167</v>
      </c>
      <c r="D4320" s="12">
        <v>0</v>
      </c>
      <c r="E4320" s="12">
        <v>0</v>
      </c>
      <c r="F4320" s="12">
        <v>0</v>
      </c>
      <c r="G4320" s="12">
        <v>0</v>
      </c>
      <c r="H4320" s="2" t="e">
        <f>INDEX(foe_table!$A$2:$A$78,MATCH(IF(B4320=0,I4319,B4320),foe_table!$B$2:$B$78,0))</f>
        <v>#N/A</v>
      </c>
      <c r="I4320" s="2" t="str">
        <f t="shared" si="67"/>
        <v>General Education Programmes</v>
      </c>
    </row>
    <row r="4321" spans="2:9">
      <c r="B4321" s="53"/>
      <c r="C4321" s="11" t="s">
        <v>15</v>
      </c>
      <c r="D4321" s="12">
        <v>0</v>
      </c>
      <c r="E4321" s="12">
        <v>0</v>
      </c>
      <c r="F4321" s="12">
        <v>0</v>
      </c>
      <c r="G4321" s="12">
        <v>0</v>
      </c>
      <c r="H4321" s="2" t="e">
        <f>INDEX(foe_table!$A$2:$A$78,MATCH(IF(B4321=0,I4320,B4321),foe_table!$B$2:$B$78,0))</f>
        <v>#N/A</v>
      </c>
      <c r="I4321" s="2" t="str">
        <f t="shared" si="67"/>
        <v>General Education Programmes</v>
      </c>
    </row>
    <row r="4322" spans="2:9">
      <c r="B4322" s="53"/>
      <c r="C4322" s="11" t="s">
        <v>168</v>
      </c>
      <c r="D4322" s="12">
        <v>0</v>
      </c>
      <c r="E4322" s="12">
        <v>0</v>
      </c>
      <c r="F4322" s="12">
        <v>0</v>
      </c>
      <c r="G4322" s="12">
        <v>0</v>
      </c>
      <c r="H4322" s="2" t="e">
        <f>INDEX(foe_table!$A$2:$A$78,MATCH(IF(B4322=0,I4321,B4322),foe_table!$B$2:$B$78,0))</f>
        <v>#N/A</v>
      </c>
      <c r="I4322" s="2" t="str">
        <f t="shared" si="67"/>
        <v>General Education Programmes</v>
      </c>
    </row>
    <row r="4323" spans="2:9">
      <c r="B4323" s="53"/>
      <c r="C4323" s="11" t="s">
        <v>16</v>
      </c>
      <c r="D4323" s="12">
        <v>0</v>
      </c>
      <c r="E4323" s="12">
        <v>0</v>
      </c>
      <c r="F4323" s="12">
        <v>0</v>
      </c>
      <c r="G4323" s="12">
        <v>0</v>
      </c>
      <c r="H4323" s="2" t="e">
        <f>INDEX(foe_table!$A$2:$A$78,MATCH(IF(B4323=0,I4322,B4323),foe_table!$B$2:$B$78,0))</f>
        <v>#N/A</v>
      </c>
      <c r="I4323" s="2" t="str">
        <f t="shared" si="67"/>
        <v>General Education Programmes</v>
      </c>
    </row>
    <row r="4324" spans="2:9">
      <c r="B4324" s="53"/>
      <c r="C4324" s="11" t="s">
        <v>17</v>
      </c>
      <c r="D4324" s="12">
        <v>0</v>
      </c>
      <c r="E4324" s="12">
        <v>0</v>
      </c>
      <c r="F4324" s="12">
        <v>0</v>
      </c>
      <c r="G4324" s="12">
        <v>0</v>
      </c>
      <c r="H4324" s="2" t="e">
        <f>INDEX(foe_table!$A$2:$A$78,MATCH(IF(B4324=0,I4323,B4324),foe_table!$B$2:$B$78,0))</f>
        <v>#N/A</v>
      </c>
      <c r="I4324" s="2" t="str">
        <f t="shared" si="67"/>
        <v>General Education Programmes</v>
      </c>
    </row>
    <row r="4325" spans="2:9">
      <c r="B4325" s="53"/>
      <c r="C4325" s="11" t="s">
        <v>18</v>
      </c>
      <c r="D4325" s="12">
        <v>0</v>
      </c>
      <c r="E4325" s="12">
        <v>0</v>
      </c>
      <c r="F4325" s="12">
        <v>0</v>
      </c>
      <c r="G4325" s="12">
        <v>0</v>
      </c>
      <c r="H4325" s="2" t="e">
        <f>INDEX(foe_table!$A$2:$A$78,MATCH(IF(B4325=0,I4324,B4325),foe_table!$B$2:$B$78,0))</f>
        <v>#N/A</v>
      </c>
      <c r="I4325" s="2" t="str">
        <f t="shared" si="67"/>
        <v>General Education Programmes</v>
      </c>
    </row>
    <row r="4326" spans="2:9">
      <c r="B4326" s="53"/>
      <c r="C4326" s="11" t="s">
        <v>19</v>
      </c>
      <c r="D4326" s="12">
        <v>0</v>
      </c>
      <c r="E4326" s="12">
        <v>0</v>
      </c>
      <c r="F4326" s="12">
        <v>0</v>
      </c>
      <c r="G4326" s="12">
        <v>0</v>
      </c>
      <c r="H4326" s="2" t="e">
        <f>INDEX(foe_table!$A$2:$A$78,MATCH(IF(B4326=0,I4325,B4326),foe_table!$B$2:$B$78,0))</f>
        <v>#N/A</v>
      </c>
      <c r="I4326" s="2" t="str">
        <f t="shared" si="67"/>
        <v>General Education Programmes</v>
      </c>
    </row>
    <row r="4327" spans="2:9">
      <c r="B4327" s="53"/>
      <c r="C4327" s="11" t="s">
        <v>169</v>
      </c>
      <c r="D4327" s="12">
        <v>0</v>
      </c>
      <c r="E4327" s="12">
        <v>0</v>
      </c>
      <c r="F4327" s="12">
        <v>0</v>
      </c>
      <c r="G4327" s="12">
        <v>0</v>
      </c>
      <c r="H4327" s="2" t="e">
        <f>INDEX(foe_table!$A$2:$A$78,MATCH(IF(B4327=0,I4326,B4327),foe_table!$B$2:$B$78,0))</f>
        <v>#N/A</v>
      </c>
      <c r="I4327" s="2" t="str">
        <f t="shared" si="67"/>
        <v>General Education Programmes</v>
      </c>
    </row>
    <row r="4328" spans="2:9">
      <c r="B4328" s="53"/>
      <c r="C4328" s="11" t="s">
        <v>20</v>
      </c>
      <c r="D4328" s="12">
        <v>0</v>
      </c>
      <c r="E4328" s="12">
        <v>0</v>
      </c>
      <c r="F4328" s="12">
        <v>0</v>
      </c>
      <c r="G4328" s="12">
        <v>0</v>
      </c>
      <c r="H4328" s="2" t="e">
        <f>INDEX(foe_table!$A$2:$A$78,MATCH(IF(B4328=0,I4327,B4328),foe_table!$B$2:$B$78,0))</f>
        <v>#N/A</v>
      </c>
      <c r="I4328" s="2" t="str">
        <f t="shared" si="67"/>
        <v>General Education Programmes</v>
      </c>
    </row>
    <row r="4329" spans="2:9">
      <c r="B4329" s="53"/>
      <c r="C4329" s="11" t="s">
        <v>21</v>
      </c>
      <c r="D4329" s="12">
        <v>0</v>
      </c>
      <c r="E4329" s="12">
        <v>0</v>
      </c>
      <c r="F4329" s="12">
        <v>0</v>
      </c>
      <c r="G4329" s="12">
        <v>0</v>
      </c>
      <c r="H4329" s="2" t="e">
        <f>INDEX(foe_table!$A$2:$A$78,MATCH(IF(B4329=0,I4328,B4329),foe_table!$B$2:$B$78,0))</f>
        <v>#N/A</v>
      </c>
      <c r="I4329" s="2" t="str">
        <f t="shared" si="67"/>
        <v>General Education Programmes</v>
      </c>
    </row>
    <row r="4330" spans="2:9">
      <c r="B4330" s="53"/>
      <c r="C4330" s="11" t="s">
        <v>170</v>
      </c>
      <c r="D4330" s="12">
        <v>0</v>
      </c>
      <c r="E4330" s="12">
        <v>0</v>
      </c>
      <c r="F4330" s="12">
        <v>0</v>
      </c>
      <c r="G4330" s="12">
        <v>0</v>
      </c>
      <c r="H4330" s="2" t="e">
        <f>INDEX(foe_table!$A$2:$A$78,MATCH(IF(B4330=0,I4329,B4330),foe_table!$B$2:$B$78,0))</f>
        <v>#N/A</v>
      </c>
      <c r="I4330" s="2" t="str">
        <f t="shared" si="67"/>
        <v>General Education Programmes</v>
      </c>
    </row>
    <row r="4331" spans="2:9">
      <c r="B4331" s="53"/>
      <c r="C4331" s="11" t="s">
        <v>22</v>
      </c>
      <c r="D4331" s="12">
        <v>0</v>
      </c>
      <c r="E4331" s="12">
        <v>0</v>
      </c>
      <c r="F4331" s="12">
        <v>0</v>
      </c>
      <c r="G4331" s="12">
        <v>0</v>
      </c>
      <c r="H4331" s="2" t="e">
        <f>INDEX(foe_table!$A$2:$A$78,MATCH(IF(B4331=0,I4330,B4331),foe_table!$B$2:$B$78,0))</f>
        <v>#N/A</v>
      </c>
      <c r="I4331" s="2" t="str">
        <f t="shared" si="67"/>
        <v>General Education Programmes</v>
      </c>
    </row>
    <row r="4332" spans="2:9">
      <c r="B4332" s="53"/>
      <c r="C4332" s="11" t="s">
        <v>23</v>
      </c>
      <c r="D4332" s="12">
        <v>0</v>
      </c>
      <c r="E4332" s="12">
        <v>0</v>
      </c>
      <c r="F4332" s="12">
        <v>0</v>
      </c>
      <c r="G4332" s="12">
        <v>0</v>
      </c>
      <c r="H4332" s="2" t="e">
        <f>INDEX(foe_table!$A$2:$A$78,MATCH(IF(B4332=0,I4331,B4332),foe_table!$B$2:$B$78,0))</f>
        <v>#N/A</v>
      </c>
      <c r="I4332" s="2" t="str">
        <f t="shared" si="67"/>
        <v>General Education Programmes</v>
      </c>
    </row>
    <row r="4333" spans="2:9">
      <c r="B4333" s="53"/>
      <c r="C4333" s="11" t="s">
        <v>24</v>
      </c>
      <c r="D4333" s="12">
        <v>3</v>
      </c>
      <c r="E4333" s="12">
        <v>0</v>
      </c>
      <c r="F4333" s="12">
        <v>0</v>
      </c>
      <c r="G4333" s="12">
        <v>6</v>
      </c>
      <c r="H4333" s="2" t="e">
        <f>INDEX(foe_table!$A$2:$A$78,MATCH(IF(B4333=0,I4332,B4333),foe_table!$B$2:$B$78,0))</f>
        <v>#N/A</v>
      </c>
      <c r="I4333" s="2" t="str">
        <f t="shared" si="67"/>
        <v>General Education Programmes</v>
      </c>
    </row>
    <row r="4334" spans="2:9">
      <c r="B4334" s="52" t="s">
        <v>121</v>
      </c>
      <c r="C4334" s="11" t="s">
        <v>0</v>
      </c>
      <c r="D4334" s="12">
        <v>0</v>
      </c>
      <c r="E4334" s="12">
        <v>0</v>
      </c>
      <c r="F4334" s="12">
        <v>0</v>
      </c>
      <c r="G4334" s="12">
        <v>0</v>
      </c>
      <c r="H4334" s="2" t="e">
        <f>INDEX(foe_table!$A$2:$A$78,MATCH(IF(B4334=0,I4333,B4334),foe_table!$B$2:$B$78,0))</f>
        <v>#N/A</v>
      </c>
      <c r="I4334" s="2" t="str">
        <f t="shared" si="67"/>
        <v>Social Skills Programmes</v>
      </c>
    </row>
    <row r="4335" spans="2:9">
      <c r="B4335" s="53"/>
      <c r="C4335" s="11" t="s">
        <v>1</v>
      </c>
      <c r="D4335" s="12">
        <v>0</v>
      </c>
      <c r="E4335" s="12">
        <v>0</v>
      </c>
      <c r="F4335" s="12">
        <v>0</v>
      </c>
      <c r="G4335" s="12">
        <v>0</v>
      </c>
      <c r="H4335" s="2" t="e">
        <f>INDEX(foe_table!$A$2:$A$78,MATCH(IF(B4335=0,I4334,B4335),foe_table!$B$2:$B$78,0))</f>
        <v>#N/A</v>
      </c>
      <c r="I4335" s="2" t="str">
        <f t="shared" si="67"/>
        <v>Social Skills Programmes</v>
      </c>
    </row>
    <row r="4336" spans="2:9">
      <c r="B4336" s="53"/>
      <c r="C4336" s="11" t="s">
        <v>2</v>
      </c>
      <c r="D4336" s="12">
        <v>0</v>
      </c>
      <c r="E4336" s="12">
        <v>0</v>
      </c>
      <c r="F4336" s="12">
        <v>0</v>
      </c>
      <c r="G4336" s="12">
        <v>0</v>
      </c>
      <c r="H4336" s="2" t="e">
        <f>INDEX(foe_table!$A$2:$A$78,MATCH(IF(B4336=0,I4335,B4336),foe_table!$B$2:$B$78,0))</f>
        <v>#N/A</v>
      </c>
      <c r="I4336" s="2" t="str">
        <f t="shared" si="67"/>
        <v>Social Skills Programmes</v>
      </c>
    </row>
    <row r="4337" spans="2:9">
      <c r="B4337" s="53"/>
      <c r="C4337" s="11" t="s">
        <v>142</v>
      </c>
      <c r="D4337" s="12">
        <v>0</v>
      </c>
      <c r="E4337" s="12">
        <v>0</v>
      </c>
      <c r="F4337" s="12">
        <v>0</v>
      </c>
      <c r="G4337" s="12">
        <v>0</v>
      </c>
      <c r="H4337" s="2" t="e">
        <f>INDEX(foe_table!$A$2:$A$78,MATCH(IF(B4337=0,I4336,B4337),foe_table!$B$2:$B$78,0))</f>
        <v>#N/A</v>
      </c>
      <c r="I4337" s="2" t="str">
        <f t="shared" si="67"/>
        <v>Social Skills Programmes</v>
      </c>
    </row>
    <row r="4338" spans="2:9">
      <c r="B4338" s="53"/>
      <c r="C4338" s="11" t="s">
        <v>143</v>
      </c>
      <c r="D4338" s="12">
        <v>0</v>
      </c>
      <c r="E4338" s="12">
        <v>0</v>
      </c>
      <c r="F4338" s="12">
        <v>0</v>
      </c>
      <c r="G4338" s="12">
        <v>0</v>
      </c>
      <c r="H4338" s="2" t="e">
        <f>INDEX(foe_table!$A$2:$A$78,MATCH(IF(B4338=0,I4337,B4338),foe_table!$B$2:$B$78,0))</f>
        <v>#N/A</v>
      </c>
      <c r="I4338" s="2" t="str">
        <f t="shared" si="67"/>
        <v>Social Skills Programmes</v>
      </c>
    </row>
    <row r="4339" spans="2:9">
      <c r="B4339" s="53"/>
      <c r="C4339" s="11" t="s">
        <v>3</v>
      </c>
      <c r="D4339" s="12">
        <v>0</v>
      </c>
      <c r="E4339" s="12">
        <v>0</v>
      </c>
      <c r="F4339" s="12">
        <v>0</v>
      </c>
      <c r="G4339" s="12">
        <v>0</v>
      </c>
      <c r="H4339" s="2" t="e">
        <f>INDEX(foe_table!$A$2:$A$78,MATCH(IF(B4339=0,I4338,B4339),foe_table!$B$2:$B$78,0))</f>
        <v>#N/A</v>
      </c>
      <c r="I4339" s="2" t="str">
        <f t="shared" si="67"/>
        <v>Social Skills Programmes</v>
      </c>
    </row>
    <row r="4340" spans="2:9">
      <c r="B4340" s="53"/>
      <c r="C4340" s="11" t="s">
        <v>144</v>
      </c>
      <c r="D4340" s="12">
        <v>0</v>
      </c>
      <c r="E4340" s="12">
        <v>0</v>
      </c>
      <c r="F4340" s="12">
        <v>0</v>
      </c>
      <c r="G4340" s="12">
        <v>0</v>
      </c>
      <c r="H4340" s="2" t="e">
        <f>INDEX(foe_table!$A$2:$A$78,MATCH(IF(B4340=0,I4339,B4340),foe_table!$B$2:$B$78,0))</f>
        <v>#N/A</v>
      </c>
      <c r="I4340" s="2" t="str">
        <f t="shared" si="67"/>
        <v>Social Skills Programmes</v>
      </c>
    </row>
    <row r="4341" spans="2:9">
      <c r="B4341" s="53"/>
      <c r="C4341" s="11" t="s">
        <v>145</v>
      </c>
      <c r="D4341" s="12">
        <v>0</v>
      </c>
      <c r="E4341" s="12">
        <v>0</v>
      </c>
      <c r="F4341" s="12">
        <v>0</v>
      </c>
      <c r="G4341" s="12">
        <v>0</v>
      </c>
      <c r="H4341" s="2" t="e">
        <f>INDEX(foe_table!$A$2:$A$78,MATCH(IF(B4341=0,I4340,B4341),foe_table!$B$2:$B$78,0))</f>
        <v>#N/A</v>
      </c>
      <c r="I4341" s="2" t="str">
        <f t="shared" si="67"/>
        <v>Social Skills Programmes</v>
      </c>
    </row>
    <row r="4342" spans="2:9">
      <c r="B4342" s="53"/>
      <c r="C4342" s="11" t="s">
        <v>146</v>
      </c>
      <c r="D4342" s="12">
        <v>0</v>
      </c>
      <c r="E4342" s="12">
        <v>0</v>
      </c>
      <c r="F4342" s="12">
        <v>0</v>
      </c>
      <c r="G4342" s="12">
        <v>0</v>
      </c>
      <c r="H4342" s="2" t="e">
        <f>INDEX(foe_table!$A$2:$A$78,MATCH(IF(B4342=0,I4341,B4342),foe_table!$B$2:$B$78,0))</f>
        <v>#N/A</v>
      </c>
      <c r="I4342" s="2" t="str">
        <f t="shared" si="67"/>
        <v>Social Skills Programmes</v>
      </c>
    </row>
    <row r="4343" spans="2:9">
      <c r="B4343" s="53"/>
      <c r="C4343" s="11" t="s">
        <v>147</v>
      </c>
      <c r="D4343" s="12">
        <v>0</v>
      </c>
      <c r="E4343" s="12">
        <v>0</v>
      </c>
      <c r="F4343" s="12">
        <v>0</v>
      </c>
      <c r="G4343" s="12">
        <v>0</v>
      </c>
      <c r="H4343" s="2" t="e">
        <f>INDEX(foe_table!$A$2:$A$78,MATCH(IF(B4343=0,I4342,B4343),foe_table!$B$2:$B$78,0))</f>
        <v>#N/A</v>
      </c>
      <c r="I4343" s="2" t="str">
        <f t="shared" si="67"/>
        <v>Social Skills Programmes</v>
      </c>
    </row>
    <row r="4344" spans="2:9">
      <c r="B4344" s="53"/>
      <c r="C4344" s="11" t="s">
        <v>148</v>
      </c>
      <c r="D4344" s="12">
        <v>0</v>
      </c>
      <c r="E4344" s="12">
        <v>0</v>
      </c>
      <c r="F4344" s="12">
        <v>0</v>
      </c>
      <c r="G4344" s="12">
        <v>0</v>
      </c>
      <c r="H4344" s="2" t="e">
        <f>INDEX(foe_table!$A$2:$A$78,MATCH(IF(B4344=0,I4343,B4344),foe_table!$B$2:$B$78,0))</f>
        <v>#N/A</v>
      </c>
      <c r="I4344" s="2" t="str">
        <f t="shared" si="67"/>
        <v>Social Skills Programmes</v>
      </c>
    </row>
    <row r="4345" spans="2:9">
      <c r="B4345" s="53"/>
      <c r="C4345" s="11" t="s">
        <v>149</v>
      </c>
      <c r="D4345" s="12">
        <v>0</v>
      </c>
      <c r="E4345" s="12">
        <v>0</v>
      </c>
      <c r="F4345" s="12">
        <v>0</v>
      </c>
      <c r="G4345" s="12">
        <v>0</v>
      </c>
      <c r="H4345" s="2" t="e">
        <f>INDEX(foe_table!$A$2:$A$78,MATCH(IF(B4345=0,I4344,B4345),foe_table!$B$2:$B$78,0))</f>
        <v>#N/A</v>
      </c>
      <c r="I4345" s="2" t="str">
        <f t="shared" si="67"/>
        <v>Social Skills Programmes</v>
      </c>
    </row>
    <row r="4346" spans="2:9">
      <c r="B4346" s="53"/>
      <c r="C4346" s="11" t="s">
        <v>150</v>
      </c>
      <c r="D4346" s="12">
        <v>0</v>
      </c>
      <c r="E4346" s="12">
        <v>0</v>
      </c>
      <c r="F4346" s="12">
        <v>0</v>
      </c>
      <c r="G4346" s="12">
        <v>0</v>
      </c>
      <c r="H4346" s="2" t="e">
        <f>INDEX(foe_table!$A$2:$A$78,MATCH(IF(B4346=0,I4345,B4346),foe_table!$B$2:$B$78,0))</f>
        <v>#N/A</v>
      </c>
      <c r="I4346" s="2" t="str">
        <f t="shared" si="67"/>
        <v>Social Skills Programmes</v>
      </c>
    </row>
    <row r="4347" spans="2:9">
      <c r="B4347" s="53"/>
      <c r="C4347" s="11" t="s">
        <v>4</v>
      </c>
      <c r="D4347" s="12">
        <v>0</v>
      </c>
      <c r="E4347" s="12">
        <v>0</v>
      </c>
      <c r="F4347" s="12">
        <v>0</v>
      </c>
      <c r="G4347" s="12">
        <v>0</v>
      </c>
      <c r="H4347" s="2" t="e">
        <f>INDEX(foe_table!$A$2:$A$78,MATCH(IF(B4347=0,I4346,B4347),foe_table!$B$2:$B$78,0))</f>
        <v>#N/A</v>
      </c>
      <c r="I4347" s="2" t="str">
        <f t="shared" si="67"/>
        <v>Social Skills Programmes</v>
      </c>
    </row>
    <row r="4348" spans="2:9">
      <c r="B4348" s="53"/>
      <c r="C4348" s="11" t="s">
        <v>151</v>
      </c>
      <c r="D4348" s="12">
        <v>0</v>
      </c>
      <c r="E4348" s="12">
        <v>0</v>
      </c>
      <c r="F4348" s="12">
        <v>0</v>
      </c>
      <c r="G4348" s="12">
        <v>0</v>
      </c>
      <c r="H4348" s="2" t="e">
        <f>INDEX(foe_table!$A$2:$A$78,MATCH(IF(B4348=0,I4347,B4348),foe_table!$B$2:$B$78,0))</f>
        <v>#N/A</v>
      </c>
      <c r="I4348" s="2" t="str">
        <f t="shared" si="67"/>
        <v>Social Skills Programmes</v>
      </c>
    </row>
    <row r="4349" spans="2:9">
      <c r="B4349" s="53"/>
      <c r="C4349" s="11" t="s">
        <v>152</v>
      </c>
      <c r="D4349" s="12">
        <v>0</v>
      </c>
      <c r="E4349" s="12">
        <v>0</v>
      </c>
      <c r="F4349" s="12">
        <v>0</v>
      </c>
      <c r="G4349" s="12">
        <v>0</v>
      </c>
      <c r="H4349" s="2" t="e">
        <f>INDEX(foe_table!$A$2:$A$78,MATCH(IF(B4349=0,I4348,B4349),foe_table!$B$2:$B$78,0))</f>
        <v>#N/A</v>
      </c>
      <c r="I4349" s="2" t="str">
        <f t="shared" si="67"/>
        <v>Social Skills Programmes</v>
      </c>
    </row>
    <row r="4350" spans="2:9">
      <c r="B4350" s="53"/>
      <c r="C4350" s="11" t="s">
        <v>153</v>
      </c>
      <c r="D4350" s="12">
        <v>0</v>
      </c>
      <c r="E4350" s="12">
        <v>0</v>
      </c>
      <c r="F4350" s="12">
        <v>0</v>
      </c>
      <c r="G4350" s="12">
        <v>0</v>
      </c>
      <c r="H4350" s="2" t="e">
        <f>INDEX(foe_table!$A$2:$A$78,MATCH(IF(B4350=0,I4349,B4350),foe_table!$B$2:$B$78,0))</f>
        <v>#N/A</v>
      </c>
      <c r="I4350" s="2" t="str">
        <f t="shared" si="67"/>
        <v>Social Skills Programmes</v>
      </c>
    </row>
    <row r="4351" spans="2:9">
      <c r="B4351" s="53"/>
      <c r="C4351" s="11" t="s">
        <v>154</v>
      </c>
      <c r="D4351" s="12">
        <v>0</v>
      </c>
      <c r="E4351" s="12">
        <v>0</v>
      </c>
      <c r="F4351" s="12">
        <v>0</v>
      </c>
      <c r="G4351" s="12">
        <v>0</v>
      </c>
      <c r="H4351" s="2" t="e">
        <f>INDEX(foe_table!$A$2:$A$78,MATCH(IF(B4351=0,I4350,B4351),foe_table!$B$2:$B$78,0))</f>
        <v>#N/A</v>
      </c>
      <c r="I4351" s="2" t="str">
        <f t="shared" si="67"/>
        <v>Social Skills Programmes</v>
      </c>
    </row>
    <row r="4352" spans="2:9">
      <c r="B4352" s="53"/>
      <c r="C4352" s="11" t="s">
        <v>5</v>
      </c>
      <c r="D4352" s="12">
        <v>0</v>
      </c>
      <c r="E4352" s="12">
        <v>0</v>
      </c>
      <c r="F4352" s="12">
        <v>0</v>
      </c>
      <c r="G4352" s="12">
        <v>0</v>
      </c>
      <c r="H4352" s="2" t="e">
        <f>INDEX(foe_table!$A$2:$A$78,MATCH(IF(B4352=0,I4351,B4352),foe_table!$B$2:$B$78,0))</f>
        <v>#N/A</v>
      </c>
      <c r="I4352" s="2" t="str">
        <f t="shared" si="67"/>
        <v>Social Skills Programmes</v>
      </c>
    </row>
    <row r="4353" spans="2:9">
      <c r="B4353" s="53"/>
      <c r="C4353" s="11" t="s">
        <v>155</v>
      </c>
      <c r="D4353" s="12">
        <v>0</v>
      </c>
      <c r="E4353" s="12">
        <v>0</v>
      </c>
      <c r="F4353" s="12">
        <v>0</v>
      </c>
      <c r="G4353" s="12">
        <v>0</v>
      </c>
      <c r="H4353" s="2" t="e">
        <f>INDEX(foe_table!$A$2:$A$78,MATCH(IF(B4353=0,I4352,B4353),foe_table!$B$2:$B$78,0))</f>
        <v>#N/A</v>
      </c>
      <c r="I4353" s="2" t="str">
        <f t="shared" si="67"/>
        <v>Social Skills Programmes</v>
      </c>
    </row>
    <row r="4354" spans="2:9">
      <c r="B4354" s="53"/>
      <c r="C4354" s="11" t="s">
        <v>156</v>
      </c>
      <c r="D4354" s="12">
        <v>0</v>
      </c>
      <c r="E4354" s="12">
        <v>0</v>
      </c>
      <c r="F4354" s="12">
        <v>0</v>
      </c>
      <c r="G4354" s="12">
        <v>0</v>
      </c>
      <c r="H4354" s="2" t="e">
        <f>INDEX(foe_table!$A$2:$A$78,MATCH(IF(B4354=0,I4353,B4354),foe_table!$B$2:$B$78,0))</f>
        <v>#N/A</v>
      </c>
      <c r="I4354" s="2" t="str">
        <f t="shared" si="67"/>
        <v>Social Skills Programmes</v>
      </c>
    </row>
    <row r="4355" spans="2:9">
      <c r="B4355" s="53"/>
      <c r="C4355" s="11" t="s">
        <v>6</v>
      </c>
      <c r="D4355" s="12">
        <v>0</v>
      </c>
      <c r="E4355" s="12">
        <v>0</v>
      </c>
      <c r="F4355" s="12">
        <v>0</v>
      </c>
      <c r="G4355" s="12">
        <v>0</v>
      </c>
      <c r="H4355" s="2" t="e">
        <f>INDEX(foe_table!$A$2:$A$78,MATCH(IF(B4355=0,I4354,B4355),foe_table!$B$2:$B$78,0))</f>
        <v>#N/A</v>
      </c>
      <c r="I4355" s="2" t="str">
        <f t="shared" si="67"/>
        <v>Social Skills Programmes</v>
      </c>
    </row>
    <row r="4356" spans="2:9">
      <c r="B4356" s="53"/>
      <c r="C4356" s="11" t="s">
        <v>7</v>
      </c>
      <c r="D4356" s="12">
        <v>0</v>
      </c>
      <c r="E4356" s="12">
        <v>0</v>
      </c>
      <c r="F4356" s="12">
        <v>0</v>
      </c>
      <c r="G4356" s="12">
        <v>0</v>
      </c>
      <c r="H4356" s="2" t="e">
        <f>INDEX(foe_table!$A$2:$A$78,MATCH(IF(B4356=0,I4355,B4356),foe_table!$B$2:$B$78,0))</f>
        <v>#N/A</v>
      </c>
      <c r="I4356" s="2" t="str">
        <f t="shared" si="67"/>
        <v>Social Skills Programmes</v>
      </c>
    </row>
    <row r="4357" spans="2:9">
      <c r="B4357" s="53"/>
      <c r="C4357" s="11" t="s">
        <v>157</v>
      </c>
      <c r="D4357" s="12">
        <v>0</v>
      </c>
      <c r="E4357" s="12">
        <v>0</v>
      </c>
      <c r="F4357" s="12">
        <v>0</v>
      </c>
      <c r="G4357" s="12">
        <v>0</v>
      </c>
      <c r="H4357" s="2" t="e">
        <f>INDEX(foe_table!$A$2:$A$78,MATCH(IF(B4357=0,I4356,B4357),foe_table!$B$2:$B$78,0))</f>
        <v>#N/A</v>
      </c>
      <c r="I4357" s="2" t="str">
        <f t="shared" si="67"/>
        <v>Social Skills Programmes</v>
      </c>
    </row>
    <row r="4358" spans="2:9">
      <c r="B4358" s="53"/>
      <c r="C4358" s="11" t="s">
        <v>8</v>
      </c>
      <c r="D4358" s="12">
        <v>0</v>
      </c>
      <c r="E4358" s="12">
        <v>0</v>
      </c>
      <c r="F4358" s="12">
        <v>0</v>
      </c>
      <c r="G4358" s="12">
        <v>0</v>
      </c>
      <c r="H4358" s="2" t="e">
        <f>INDEX(foe_table!$A$2:$A$78,MATCH(IF(B4358=0,I4357,B4358),foe_table!$B$2:$B$78,0))</f>
        <v>#N/A</v>
      </c>
      <c r="I4358" s="2" t="str">
        <f t="shared" si="67"/>
        <v>Social Skills Programmes</v>
      </c>
    </row>
    <row r="4359" spans="2:9">
      <c r="B4359" s="53"/>
      <c r="C4359" s="11" t="s">
        <v>158</v>
      </c>
      <c r="D4359" s="12">
        <v>0</v>
      </c>
      <c r="E4359" s="12">
        <v>0</v>
      </c>
      <c r="F4359" s="12">
        <v>0</v>
      </c>
      <c r="G4359" s="12">
        <v>0</v>
      </c>
      <c r="H4359" s="2" t="e">
        <f>INDEX(foe_table!$A$2:$A$78,MATCH(IF(B4359=0,I4358,B4359),foe_table!$B$2:$B$78,0))</f>
        <v>#N/A</v>
      </c>
      <c r="I4359" s="2" t="str">
        <f t="shared" si="67"/>
        <v>Social Skills Programmes</v>
      </c>
    </row>
    <row r="4360" spans="2:9">
      <c r="B4360" s="53"/>
      <c r="C4360" s="11" t="s">
        <v>159</v>
      </c>
      <c r="D4360" s="12">
        <v>0</v>
      </c>
      <c r="E4360" s="12">
        <v>0</v>
      </c>
      <c r="F4360" s="12">
        <v>0</v>
      </c>
      <c r="G4360" s="12">
        <v>0</v>
      </c>
      <c r="H4360" s="2" t="e">
        <f>INDEX(foe_table!$A$2:$A$78,MATCH(IF(B4360=0,I4359,B4360),foe_table!$B$2:$B$78,0))</f>
        <v>#N/A</v>
      </c>
      <c r="I4360" s="2" t="str">
        <f t="shared" si="67"/>
        <v>Social Skills Programmes</v>
      </c>
    </row>
    <row r="4361" spans="2:9">
      <c r="B4361" s="53"/>
      <c r="C4361" s="11" t="s">
        <v>9</v>
      </c>
      <c r="D4361" s="12">
        <v>0</v>
      </c>
      <c r="E4361" s="12">
        <v>0</v>
      </c>
      <c r="F4361" s="12">
        <v>0</v>
      </c>
      <c r="G4361" s="12">
        <v>0</v>
      </c>
      <c r="H4361" s="2" t="e">
        <f>INDEX(foe_table!$A$2:$A$78,MATCH(IF(B4361=0,I4360,B4361),foe_table!$B$2:$B$78,0))</f>
        <v>#N/A</v>
      </c>
      <c r="I4361" s="2" t="str">
        <f t="shared" si="67"/>
        <v>Social Skills Programmes</v>
      </c>
    </row>
    <row r="4362" spans="2:9">
      <c r="B4362" s="53"/>
      <c r="C4362" s="11" t="s">
        <v>160</v>
      </c>
      <c r="D4362" s="12">
        <v>0</v>
      </c>
      <c r="E4362" s="12">
        <v>0</v>
      </c>
      <c r="F4362" s="12">
        <v>0</v>
      </c>
      <c r="G4362" s="12">
        <v>0</v>
      </c>
      <c r="H4362" s="2" t="e">
        <f>INDEX(foe_table!$A$2:$A$78,MATCH(IF(B4362=0,I4361,B4362),foe_table!$B$2:$B$78,0))</f>
        <v>#N/A</v>
      </c>
      <c r="I4362" s="2" t="str">
        <f t="shared" si="67"/>
        <v>Social Skills Programmes</v>
      </c>
    </row>
    <row r="4363" spans="2:9">
      <c r="B4363" s="53"/>
      <c r="C4363" s="11" t="s">
        <v>10</v>
      </c>
      <c r="D4363" s="12">
        <v>0</v>
      </c>
      <c r="E4363" s="12">
        <v>0</v>
      </c>
      <c r="F4363" s="12">
        <v>0</v>
      </c>
      <c r="G4363" s="12">
        <v>0</v>
      </c>
      <c r="H4363" s="2" t="e">
        <f>INDEX(foe_table!$A$2:$A$78,MATCH(IF(B4363=0,I4362,B4363),foe_table!$B$2:$B$78,0))</f>
        <v>#N/A</v>
      </c>
      <c r="I4363" s="2" t="str">
        <f t="shared" si="67"/>
        <v>Social Skills Programmes</v>
      </c>
    </row>
    <row r="4364" spans="2:9">
      <c r="B4364" s="53"/>
      <c r="C4364" s="11" t="s">
        <v>161</v>
      </c>
      <c r="D4364" s="12">
        <v>0</v>
      </c>
      <c r="E4364" s="12">
        <v>0</v>
      </c>
      <c r="F4364" s="12">
        <v>0</v>
      </c>
      <c r="G4364" s="12">
        <v>0</v>
      </c>
      <c r="H4364" s="2" t="e">
        <f>INDEX(foe_table!$A$2:$A$78,MATCH(IF(B4364=0,I4363,B4364),foe_table!$B$2:$B$78,0))</f>
        <v>#N/A</v>
      </c>
      <c r="I4364" s="2" t="str">
        <f t="shared" si="67"/>
        <v>Social Skills Programmes</v>
      </c>
    </row>
    <row r="4365" spans="2:9">
      <c r="B4365" s="53"/>
      <c r="C4365" s="11" t="s">
        <v>162</v>
      </c>
      <c r="D4365" s="12">
        <v>0</v>
      </c>
      <c r="E4365" s="12">
        <v>0</v>
      </c>
      <c r="F4365" s="12">
        <v>0</v>
      </c>
      <c r="G4365" s="12">
        <v>0</v>
      </c>
      <c r="H4365" s="2" t="e">
        <f>INDEX(foe_table!$A$2:$A$78,MATCH(IF(B4365=0,I4364,B4365),foe_table!$B$2:$B$78,0))</f>
        <v>#N/A</v>
      </c>
      <c r="I4365" s="2" t="str">
        <f t="shared" si="67"/>
        <v>Social Skills Programmes</v>
      </c>
    </row>
    <row r="4366" spans="2:9">
      <c r="B4366" s="53"/>
      <c r="C4366" s="11" t="s">
        <v>163</v>
      </c>
      <c r="D4366" s="12">
        <v>0</v>
      </c>
      <c r="E4366" s="12">
        <v>0</v>
      </c>
      <c r="F4366" s="12">
        <v>0</v>
      </c>
      <c r="G4366" s="12">
        <v>0</v>
      </c>
      <c r="H4366" s="2" t="e">
        <f>INDEX(foe_table!$A$2:$A$78,MATCH(IF(B4366=0,I4365,B4366),foe_table!$B$2:$B$78,0))</f>
        <v>#N/A</v>
      </c>
      <c r="I4366" s="2" t="str">
        <f t="shared" si="67"/>
        <v>Social Skills Programmes</v>
      </c>
    </row>
    <row r="4367" spans="2:9">
      <c r="B4367" s="53"/>
      <c r="C4367" s="11" t="s">
        <v>11</v>
      </c>
      <c r="D4367" s="12">
        <v>0</v>
      </c>
      <c r="E4367" s="12">
        <v>0</v>
      </c>
      <c r="F4367" s="12">
        <v>0</v>
      </c>
      <c r="G4367" s="12">
        <v>0</v>
      </c>
      <c r="H4367" s="2" t="e">
        <f>INDEX(foe_table!$A$2:$A$78,MATCH(IF(B4367=0,I4366,B4367),foe_table!$B$2:$B$78,0))</f>
        <v>#N/A</v>
      </c>
      <c r="I4367" s="2" t="str">
        <f t="shared" si="67"/>
        <v>Social Skills Programmes</v>
      </c>
    </row>
    <row r="4368" spans="2:9">
      <c r="B4368" s="53"/>
      <c r="C4368" s="11" t="s">
        <v>164</v>
      </c>
      <c r="D4368" s="12">
        <v>0</v>
      </c>
      <c r="E4368" s="12">
        <v>0</v>
      </c>
      <c r="F4368" s="12">
        <v>0</v>
      </c>
      <c r="G4368" s="12">
        <v>0</v>
      </c>
      <c r="H4368" s="2" t="e">
        <f>INDEX(foe_table!$A$2:$A$78,MATCH(IF(B4368=0,I4367,B4368),foe_table!$B$2:$B$78,0))</f>
        <v>#N/A</v>
      </c>
      <c r="I4368" s="2" t="str">
        <f t="shared" si="67"/>
        <v>Social Skills Programmes</v>
      </c>
    </row>
    <row r="4369" spans="2:9">
      <c r="B4369" s="53"/>
      <c r="C4369" s="11" t="s">
        <v>12</v>
      </c>
      <c r="D4369" s="12">
        <v>0</v>
      </c>
      <c r="E4369" s="12">
        <v>0</v>
      </c>
      <c r="F4369" s="12">
        <v>0</v>
      </c>
      <c r="G4369" s="12">
        <v>0</v>
      </c>
      <c r="H4369" s="2" t="e">
        <f>INDEX(foe_table!$A$2:$A$78,MATCH(IF(B4369=0,I4368,B4369),foe_table!$B$2:$B$78,0))</f>
        <v>#N/A</v>
      </c>
      <c r="I4369" s="2" t="str">
        <f t="shared" si="67"/>
        <v>Social Skills Programmes</v>
      </c>
    </row>
    <row r="4370" spans="2:9">
      <c r="B4370" s="53"/>
      <c r="C4370" s="11" t="s">
        <v>165</v>
      </c>
      <c r="D4370" s="12">
        <v>0</v>
      </c>
      <c r="E4370" s="12">
        <v>0</v>
      </c>
      <c r="F4370" s="12">
        <v>0</v>
      </c>
      <c r="G4370" s="12">
        <v>0</v>
      </c>
      <c r="H4370" s="2" t="e">
        <f>INDEX(foe_table!$A$2:$A$78,MATCH(IF(B4370=0,I4369,B4370),foe_table!$B$2:$B$78,0))</f>
        <v>#N/A</v>
      </c>
      <c r="I4370" s="2" t="str">
        <f t="shared" ref="I4370:I4433" si="68">IF(B4370=0,I4369,B4370)</f>
        <v>Social Skills Programmes</v>
      </c>
    </row>
    <row r="4371" spans="2:9">
      <c r="B4371" s="53"/>
      <c r="C4371" s="11" t="s">
        <v>13</v>
      </c>
      <c r="D4371" s="12">
        <v>0</v>
      </c>
      <c r="E4371" s="12">
        <v>0</v>
      </c>
      <c r="F4371" s="12">
        <v>0</v>
      </c>
      <c r="G4371" s="12">
        <v>0</v>
      </c>
      <c r="H4371" s="2" t="e">
        <f>INDEX(foe_table!$A$2:$A$78,MATCH(IF(B4371=0,I4370,B4371),foe_table!$B$2:$B$78,0))</f>
        <v>#N/A</v>
      </c>
      <c r="I4371" s="2" t="str">
        <f t="shared" si="68"/>
        <v>Social Skills Programmes</v>
      </c>
    </row>
    <row r="4372" spans="2:9">
      <c r="B4372" s="53"/>
      <c r="C4372" s="11" t="s">
        <v>166</v>
      </c>
      <c r="D4372" s="12">
        <v>0</v>
      </c>
      <c r="E4372" s="12">
        <v>0</v>
      </c>
      <c r="F4372" s="12">
        <v>0</v>
      </c>
      <c r="G4372" s="12">
        <v>0</v>
      </c>
      <c r="H4372" s="2" t="e">
        <f>INDEX(foe_table!$A$2:$A$78,MATCH(IF(B4372=0,I4371,B4372),foe_table!$B$2:$B$78,0))</f>
        <v>#N/A</v>
      </c>
      <c r="I4372" s="2" t="str">
        <f t="shared" si="68"/>
        <v>Social Skills Programmes</v>
      </c>
    </row>
    <row r="4373" spans="2:9">
      <c r="B4373" s="53"/>
      <c r="C4373" s="11" t="s">
        <v>14</v>
      </c>
      <c r="D4373" s="12">
        <v>0</v>
      </c>
      <c r="E4373" s="12">
        <v>0</v>
      </c>
      <c r="F4373" s="12">
        <v>0</v>
      </c>
      <c r="G4373" s="12">
        <v>0</v>
      </c>
      <c r="H4373" s="2" t="e">
        <f>INDEX(foe_table!$A$2:$A$78,MATCH(IF(B4373=0,I4372,B4373),foe_table!$B$2:$B$78,0))</f>
        <v>#N/A</v>
      </c>
      <c r="I4373" s="2" t="str">
        <f t="shared" si="68"/>
        <v>Social Skills Programmes</v>
      </c>
    </row>
    <row r="4374" spans="2:9">
      <c r="B4374" s="53"/>
      <c r="C4374" s="11" t="s">
        <v>167</v>
      </c>
      <c r="D4374" s="12">
        <v>0</v>
      </c>
      <c r="E4374" s="12">
        <v>0</v>
      </c>
      <c r="F4374" s="12">
        <v>0</v>
      </c>
      <c r="G4374" s="12">
        <v>0</v>
      </c>
      <c r="H4374" s="2" t="e">
        <f>INDEX(foe_table!$A$2:$A$78,MATCH(IF(B4374=0,I4373,B4374),foe_table!$B$2:$B$78,0))</f>
        <v>#N/A</v>
      </c>
      <c r="I4374" s="2" t="str">
        <f t="shared" si="68"/>
        <v>Social Skills Programmes</v>
      </c>
    </row>
    <row r="4375" spans="2:9">
      <c r="B4375" s="53"/>
      <c r="C4375" s="11" t="s">
        <v>15</v>
      </c>
      <c r="D4375" s="12">
        <v>0</v>
      </c>
      <c r="E4375" s="12">
        <v>0</v>
      </c>
      <c r="F4375" s="12">
        <v>0</v>
      </c>
      <c r="G4375" s="12">
        <v>0</v>
      </c>
      <c r="H4375" s="2" t="e">
        <f>INDEX(foe_table!$A$2:$A$78,MATCH(IF(B4375=0,I4374,B4375),foe_table!$B$2:$B$78,0))</f>
        <v>#N/A</v>
      </c>
      <c r="I4375" s="2" t="str">
        <f t="shared" si="68"/>
        <v>Social Skills Programmes</v>
      </c>
    </row>
    <row r="4376" spans="2:9">
      <c r="B4376" s="53"/>
      <c r="C4376" s="11" t="s">
        <v>168</v>
      </c>
      <c r="D4376" s="12">
        <v>0</v>
      </c>
      <c r="E4376" s="12">
        <v>0</v>
      </c>
      <c r="F4376" s="12">
        <v>0</v>
      </c>
      <c r="G4376" s="12">
        <v>0</v>
      </c>
      <c r="H4376" s="2" t="e">
        <f>INDEX(foe_table!$A$2:$A$78,MATCH(IF(B4376=0,I4375,B4376),foe_table!$B$2:$B$78,0))</f>
        <v>#N/A</v>
      </c>
      <c r="I4376" s="2" t="str">
        <f t="shared" si="68"/>
        <v>Social Skills Programmes</v>
      </c>
    </row>
    <row r="4377" spans="2:9">
      <c r="B4377" s="53"/>
      <c r="C4377" s="11" t="s">
        <v>16</v>
      </c>
      <c r="D4377" s="12">
        <v>0</v>
      </c>
      <c r="E4377" s="12">
        <v>0</v>
      </c>
      <c r="F4377" s="12">
        <v>0</v>
      </c>
      <c r="G4377" s="12">
        <v>0</v>
      </c>
      <c r="H4377" s="2" t="e">
        <f>INDEX(foe_table!$A$2:$A$78,MATCH(IF(B4377=0,I4376,B4377),foe_table!$B$2:$B$78,0))</f>
        <v>#N/A</v>
      </c>
      <c r="I4377" s="2" t="str">
        <f t="shared" si="68"/>
        <v>Social Skills Programmes</v>
      </c>
    </row>
    <row r="4378" spans="2:9">
      <c r="B4378" s="53"/>
      <c r="C4378" s="11" t="s">
        <v>17</v>
      </c>
      <c r="D4378" s="12">
        <v>0</v>
      </c>
      <c r="E4378" s="12">
        <v>0</v>
      </c>
      <c r="F4378" s="12">
        <v>0</v>
      </c>
      <c r="G4378" s="12">
        <v>0</v>
      </c>
      <c r="H4378" s="2" t="e">
        <f>INDEX(foe_table!$A$2:$A$78,MATCH(IF(B4378=0,I4377,B4378),foe_table!$B$2:$B$78,0))</f>
        <v>#N/A</v>
      </c>
      <c r="I4378" s="2" t="str">
        <f t="shared" si="68"/>
        <v>Social Skills Programmes</v>
      </c>
    </row>
    <row r="4379" spans="2:9">
      <c r="B4379" s="53"/>
      <c r="C4379" s="11" t="s">
        <v>18</v>
      </c>
      <c r="D4379" s="12">
        <v>0</v>
      </c>
      <c r="E4379" s="12">
        <v>0</v>
      </c>
      <c r="F4379" s="12">
        <v>0</v>
      </c>
      <c r="G4379" s="12">
        <v>0</v>
      </c>
      <c r="H4379" s="2" t="e">
        <f>INDEX(foe_table!$A$2:$A$78,MATCH(IF(B4379=0,I4378,B4379),foe_table!$B$2:$B$78,0))</f>
        <v>#N/A</v>
      </c>
      <c r="I4379" s="2" t="str">
        <f t="shared" si="68"/>
        <v>Social Skills Programmes</v>
      </c>
    </row>
    <row r="4380" spans="2:9">
      <c r="B4380" s="53"/>
      <c r="C4380" s="11" t="s">
        <v>19</v>
      </c>
      <c r="D4380" s="12">
        <v>0</v>
      </c>
      <c r="E4380" s="12">
        <v>0</v>
      </c>
      <c r="F4380" s="12">
        <v>0</v>
      </c>
      <c r="G4380" s="12">
        <v>0</v>
      </c>
      <c r="H4380" s="2" t="e">
        <f>INDEX(foe_table!$A$2:$A$78,MATCH(IF(B4380=0,I4379,B4380),foe_table!$B$2:$B$78,0))</f>
        <v>#N/A</v>
      </c>
      <c r="I4380" s="2" t="str">
        <f t="shared" si="68"/>
        <v>Social Skills Programmes</v>
      </c>
    </row>
    <row r="4381" spans="2:9">
      <c r="B4381" s="53"/>
      <c r="C4381" s="11" t="s">
        <v>169</v>
      </c>
      <c r="D4381" s="12">
        <v>0</v>
      </c>
      <c r="E4381" s="12">
        <v>0</v>
      </c>
      <c r="F4381" s="12">
        <v>0</v>
      </c>
      <c r="G4381" s="12">
        <v>0</v>
      </c>
      <c r="H4381" s="2" t="e">
        <f>INDEX(foe_table!$A$2:$A$78,MATCH(IF(B4381=0,I4380,B4381),foe_table!$B$2:$B$78,0))</f>
        <v>#N/A</v>
      </c>
      <c r="I4381" s="2" t="str">
        <f t="shared" si="68"/>
        <v>Social Skills Programmes</v>
      </c>
    </row>
    <row r="4382" spans="2:9">
      <c r="B4382" s="53"/>
      <c r="C4382" s="11" t="s">
        <v>20</v>
      </c>
      <c r="D4382" s="12">
        <v>0</v>
      </c>
      <c r="E4382" s="12">
        <v>0</v>
      </c>
      <c r="F4382" s="12">
        <v>0</v>
      </c>
      <c r="G4382" s="12">
        <v>0</v>
      </c>
      <c r="H4382" s="2" t="e">
        <f>INDEX(foe_table!$A$2:$A$78,MATCH(IF(B4382=0,I4381,B4382),foe_table!$B$2:$B$78,0))</f>
        <v>#N/A</v>
      </c>
      <c r="I4382" s="2" t="str">
        <f t="shared" si="68"/>
        <v>Social Skills Programmes</v>
      </c>
    </row>
    <row r="4383" spans="2:9">
      <c r="B4383" s="53"/>
      <c r="C4383" s="11" t="s">
        <v>21</v>
      </c>
      <c r="D4383" s="12">
        <v>0</v>
      </c>
      <c r="E4383" s="12">
        <v>0</v>
      </c>
      <c r="F4383" s="12">
        <v>0</v>
      </c>
      <c r="G4383" s="12">
        <v>0</v>
      </c>
      <c r="H4383" s="2" t="e">
        <f>INDEX(foe_table!$A$2:$A$78,MATCH(IF(B4383=0,I4382,B4383),foe_table!$B$2:$B$78,0))</f>
        <v>#N/A</v>
      </c>
      <c r="I4383" s="2" t="str">
        <f t="shared" si="68"/>
        <v>Social Skills Programmes</v>
      </c>
    </row>
    <row r="4384" spans="2:9">
      <c r="B4384" s="53"/>
      <c r="C4384" s="11" t="s">
        <v>170</v>
      </c>
      <c r="D4384" s="12">
        <v>0</v>
      </c>
      <c r="E4384" s="12">
        <v>0</v>
      </c>
      <c r="F4384" s="12">
        <v>0</v>
      </c>
      <c r="G4384" s="12">
        <v>0</v>
      </c>
      <c r="H4384" s="2" t="e">
        <f>INDEX(foe_table!$A$2:$A$78,MATCH(IF(B4384=0,I4383,B4384),foe_table!$B$2:$B$78,0))</f>
        <v>#N/A</v>
      </c>
      <c r="I4384" s="2" t="str">
        <f t="shared" si="68"/>
        <v>Social Skills Programmes</v>
      </c>
    </row>
    <row r="4385" spans="2:9">
      <c r="B4385" s="53"/>
      <c r="C4385" s="11" t="s">
        <v>22</v>
      </c>
      <c r="D4385" s="12">
        <v>0</v>
      </c>
      <c r="E4385" s="12">
        <v>0</v>
      </c>
      <c r="F4385" s="12">
        <v>0</v>
      </c>
      <c r="G4385" s="12">
        <v>0</v>
      </c>
      <c r="H4385" s="2" t="e">
        <f>INDEX(foe_table!$A$2:$A$78,MATCH(IF(B4385=0,I4384,B4385),foe_table!$B$2:$B$78,0))</f>
        <v>#N/A</v>
      </c>
      <c r="I4385" s="2" t="str">
        <f t="shared" si="68"/>
        <v>Social Skills Programmes</v>
      </c>
    </row>
    <row r="4386" spans="2:9">
      <c r="B4386" s="53"/>
      <c r="C4386" s="11" t="s">
        <v>23</v>
      </c>
      <c r="D4386" s="12">
        <v>0</v>
      </c>
      <c r="E4386" s="12">
        <v>0</v>
      </c>
      <c r="F4386" s="12">
        <v>0</v>
      </c>
      <c r="G4386" s="12">
        <v>0</v>
      </c>
      <c r="H4386" s="2" t="e">
        <f>INDEX(foe_table!$A$2:$A$78,MATCH(IF(B4386=0,I4385,B4386),foe_table!$B$2:$B$78,0))</f>
        <v>#N/A</v>
      </c>
      <c r="I4386" s="2" t="str">
        <f t="shared" si="68"/>
        <v>Social Skills Programmes</v>
      </c>
    </row>
    <row r="4387" spans="2:9">
      <c r="B4387" s="53"/>
      <c r="C4387" s="11" t="s">
        <v>24</v>
      </c>
      <c r="D4387" s="12">
        <v>0</v>
      </c>
      <c r="E4387" s="12">
        <v>0</v>
      </c>
      <c r="F4387" s="12">
        <v>0</v>
      </c>
      <c r="G4387" s="12">
        <v>0</v>
      </c>
      <c r="H4387" s="2" t="e">
        <f>INDEX(foe_table!$A$2:$A$78,MATCH(IF(B4387=0,I4386,B4387),foe_table!$B$2:$B$78,0))</f>
        <v>#N/A</v>
      </c>
      <c r="I4387" s="2" t="str">
        <f t="shared" si="68"/>
        <v>Social Skills Programmes</v>
      </c>
    </row>
    <row r="4388" spans="2:9">
      <c r="B4388" s="52" t="s">
        <v>122</v>
      </c>
      <c r="C4388" s="11" t="s">
        <v>0</v>
      </c>
      <c r="D4388" s="12">
        <v>0</v>
      </c>
      <c r="E4388" s="12">
        <v>0</v>
      </c>
      <c r="F4388" s="12">
        <v>0</v>
      </c>
      <c r="G4388" s="12">
        <v>0</v>
      </c>
      <c r="H4388" s="2" t="e">
        <f>INDEX(foe_table!$A$2:$A$78,MATCH(IF(B4388=0,I4387,B4388),foe_table!$B$2:$B$78,0))</f>
        <v>#N/A</v>
      </c>
      <c r="I4388" s="2" t="str">
        <f t="shared" si="68"/>
        <v>Employment Skills Programmes</v>
      </c>
    </row>
    <row r="4389" spans="2:9">
      <c r="B4389" s="53"/>
      <c r="C4389" s="11" t="s">
        <v>1</v>
      </c>
      <c r="D4389" s="12">
        <v>0</v>
      </c>
      <c r="E4389" s="12">
        <v>0</v>
      </c>
      <c r="F4389" s="12">
        <v>0</v>
      </c>
      <c r="G4389" s="12">
        <v>0</v>
      </c>
      <c r="H4389" s="2" t="e">
        <f>INDEX(foe_table!$A$2:$A$78,MATCH(IF(B4389=0,I4388,B4389),foe_table!$B$2:$B$78,0))</f>
        <v>#N/A</v>
      </c>
      <c r="I4389" s="2" t="str">
        <f t="shared" si="68"/>
        <v>Employment Skills Programmes</v>
      </c>
    </row>
    <row r="4390" spans="2:9">
      <c r="B4390" s="53"/>
      <c r="C4390" s="11" t="s">
        <v>2</v>
      </c>
      <c r="D4390" s="12">
        <v>0</v>
      </c>
      <c r="E4390" s="12">
        <v>0</v>
      </c>
      <c r="F4390" s="12">
        <v>0</v>
      </c>
      <c r="G4390" s="12">
        <v>0</v>
      </c>
      <c r="H4390" s="2" t="e">
        <f>INDEX(foe_table!$A$2:$A$78,MATCH(IF(B4390=0,I4389,B4390),foe_table!$B$2:$B$78,0))</f>
        <v>#N/A</v>
      </c>
      <c r="I4390" s="2" t="str">
        <f t="shared" si="68"/>
        <v>Employment Skills Programmes</v>
      </c>
    </row>
    <row r="4391" spans="2:9">
      <c r="B4391" s="53"/>
      <c r="C4391" s="11" t="s">
        <v>142</v>
      </c>
      <c r="D4391" s="12">
        <v>0</v>
      </c>
      <c r="E4391" s="12">
        <v>0</v>
      </c>
      <c r="F4391" s="12">
        <v>0</v>
      </c>
      <c r="G4391" s="12">
        <v>0</v>
      </c>
      <c r="H4391" s="2" t="e">
        <f>INDEX(foe_table!$A$2:$A$78,MATCH(IF(B4391=0,I4390,B4391),foe_table!$B$2:$B$78,0))</f>
        <v>#N/A</v>
      </c>
      <c r="I4391" s="2" t="str">
        <f t="shared" si="68"/>
        <v>Employment Skills Programmes</v>
      </c>
    </row>
    <row r="4392" spans="2:9">
      <c r="B4392" s="53"/>
      <c r="C4392" s="11" t="s">
        <v>143</v>
      </c>
      <c r="D4392" s="12">
        <v>0</v>
      </c>
      <c r="E4392" s="12">
        <v>0</v>
      </c>
      <c r="F4392" s="12">
        <v>0</v>
      </c>
      <c r="G4392" s="12">
        <v>0</v>
      </c>
      <c r="H4392" s="2" t="e">
        <f>INDEX(foe_table!$A$2:$A$78,MATCH(IF(B4392=0,I4391,B4392),foe_table!$B$2:$B$78,0))</f>
        <v>#N/A</v>
      </c>
      <c r="I4392" s="2" t="str">
        <f t="shared" si="68"/>
        <v>Employment Skills Programmes</v>
      </c>
    </row>
    <row r="4393" spans="2:9">
      <c r="B4393" s="53"/>
      <c r="C4393" s="11" t="s">
        <v>3</v>
      </c>
      <c r="D4393" s="12">
        <v>0</v>
      </c>
      <c r="E4393" s="12">
        <v>0</v>
      </c>
      <c r="F4393" s="12">
        <v>0</v>
      </c>
      <c r="G4393" s="12">
        <v>0</v>
      </c>
      <c r="H4393" s="2" t="e">
        <f>INDEX(foe_table!$A$2:$A$78,MATCH(IF(B4393=0,I4392,B4393),foe_table!$B$2:$B$78,0))</f>
        <v>#N/A</v>
      </c>
      <c r="I4393" s="2" t="str">
        <f t="shared" si="68"/>
        <v>Employment Skills Programmes</v>
      </c>
    </row>
    <row r="4394" spans="2:9">
      <c r="B4394" s="53"/>
      <c r="C4394" s="11" t="s">
        <v>144</v>
      </c>
      <c r="D4394" s="12">
        <v>0</v>
      </c>
      <c r="E4394" s="12">
        <v>0</v>
      </c>
      <c r="F4394" s="12">
        <v>0</v>
      </c>
      <c r="G4394" s="12">
        <v>0</v>
      </c>
      <c r="H4394" s="2" t="e">
        <f>INDEX(foe_table!$A$2:$A$78,MATCH(IF(B4394=0,I4393,B4394),foe_table!$B$2:$B$78,0))</f>
        <v>#N/A</v>
      </c>
      <c r="I4394" s="2" t="str">
        <f t="shared" si="68"/>
        <v>Employment Skills Programmes</v>
      </c>
    </row>
    <row r="4395" spans="2:9">
      <c r="B4395" s="53"/>
      <c r="C4395" s="11" t="s">
        <v>145</v>
      </c>
      <c r="D4395" s="12">
        <v>0</v>
      </c>
      <c r="E4395" s="12">
        <v>0</v>
      </c>
      <c r="F4395" s="12">
        <v>0</v>
      </c>
      <c r="G4395" s="12">
        <v>0</v>
      </c>
      <c r="H4395" s="2" t="e">
        <f>INDEX(foe_table!$A$2:$A$78,MATCH(IF(B4395=0,I4394,B4395),foe_table!$B$2:$B$78,0))</f>
        <v>#N/A</v>
      </c>
      <c r="I4395" s="2" t="str">
        <f t="shared" si="68"/>
        <v>Employment Skills Programmes</v>
      </c>
    </row>
    <row r="4396" spans="2:9">
      <c r="B4396" s="53"/>
      <c r="C4396" s="11" t="s">
        <v>146</v>
      </c>
      <c r="D4396" s="12">
        <v>0</v>
      </c>
      <c r="E4396" s="12">
        <v>0</v>
      </c>
      <c r="F4396" s="12">
        <v>0</v>
      </c>
      <c r="G4396" s="12">
        <v>0</v>
      </c>
      <c r="H4396" s="2" t="e">
        <f>INDEX(foe_table!$A$2:$A$78,MATCH(IF(B4396=0,I4395,B4396),foe_table!$B$2:$B$78,0))</f>
        <v>#N/A</v>
      </c>
      <c r="I4396" s="2" t="str">
        <f t="shared" si="68"/>
        <v>Employment Skills Programmes</v>
      </c>
    </row>
    <row r="4397" spans="2:9">
      <c r="B4397" s="53"/>
      <c r="C4397" s="11" t="s">
        <v>147</v>
      </c>
      <c r="D4397" s="12">
        <v>0</v>
      </c>
      <c r="E4397" s="12">
        <v>0</v>
      </c>
      <c r="F4397" s="12">
        <v>0</v>
      </c>
      <c r="G4397" s="12">
        <v>0</v>
      </c>
      <c r="H4397" s="2" t="e">
        <f>INDEX(foe_table!$A$2:$A$78,MATCH(IF(B4397=0,I4396,B4397),foe_table!$B$2:$B$78,0))</f>
        <v>#N/A</v>
      </c>
      <c r="I4397" s="2" t="str">
        <f t="shared" si="68"/>
        <v>Employment Skills Programmes</v>
      </c>
    </row>
    <row r="4398" spans="2:9">
      <c r="B4398" s="53"/>
      <c r="C4398" s="11" t="s">
        <v>148</v>
      </c>
      <c r="D4398" s="12">
        <v>0</v>
      </c>
      <c r="E4398" s="12">
        <v>0</v>
      </c>
      <c r="F4398" s="12">
        <v>0</v>
      </c>
      <c r="G4398" s="12">
        <v>0</v>
      </c>
      <c r="H4398" s="2" t="e">
        <f>INDEX(foe_table!$A$2:$A$78,MATCH(IF(B4398=0,I4397,B4398),foe_table!$B$2:$B$78,0))</f>
        <v>#N/A</v>
      </c>
      <c r="I4398" s="2" t="str">
        <f t="shared" si="68"/>
        <v>Employment Skills Programmes</v>
      </c>
    </row>
    <row r="4399" spans="2:9">
      <c r="B4399" s="53"/>
      <c r="C4399" s="11" t="s">
        <v>149</v>
      </c>
      <c r="D4399" s="12">
        <v>0</v>
      </c>
      <c r="E4399" s="12">
        <v>0</v>
      </c>
      <c r="F4399" s="12">
        <v>0</v>
      </c>
      <c r="G4399" s="12">
        <v>0</v>
      </c>
      <c r="H4399" s="2" t="e">
        <f>INDEX(foe_table!$A$2:$A$78,MATCH(IF(B4399=0,I4398,B4399),foe_table!$B$2:$B$78,0))</f>
        <v>#N/A</v>
      </c>
      <c r="I4399" s="2" t="str">
        <f t="shared" si="68"/>
        <v>Employment Skills Programmes</v>
      </c>
    </row>
    <row r="4400" spans="2:9">
      <c r="B4400" s="53"/>
      <c r="C4400" s="11" t="s">
        <v>150</v>
      </c>
      <c r="D4400" s="12">
        <v>0</v>
      </c>
      <c r="E4400" s="12">
        <v>0</v>
      </c>
      <c r="F4400" s="12">
        <v>0</v>
      </c>
      <c r="G4400" s="12">
        <v>0</v>
      </c>
      <c r="H4400" s="2" t="e">
        <f>INDEX(foe_table!$A$2:$A$78,MATCH(IF(B4400=0,I4399,B4400),foe_table!$B$2:$B$78,0))</f>
        <v>#N/A</v>
      </c>
      <c r="I4400" s="2" t="str">
        <f t="shared" si="68"/>
        <v>Employment Skills Programmes</v>
      </c>
    </row>
    <row r="4401" spans="2:9">
      <c r="B4401" s="53"/>
      <c r="C4401" s="11" t="s">
        <v>4</v>
      </c>
      <c r="D4401" s="12">
        <v>0</v>
      </c>
      <c r="E4401" s="12">
        <v>0</v>
      </c>
      <c r="F4401" s="12">
        <v>0</v>
      </c>
      <c r="G4401" s="12">
        <v>0</v>
      </c>
      <c r="H4401" s="2" t="e">
        <f>INDEX(foe_table!$A$2:$A$78,MATCH(IF(B4401=0,I4400,B4401),foe_table!$B$2:$B$78,0))</f>
        <v>#N/A</v>
      </c>
      <c r="I4401" s="2" t="str">
        <f t="shared" si="68"/>
        <v>Employment Skills Programmes</v>
      </c>
    </row>
    <row r="4402" spans="2:9">
      <c r="B4402" s="53"/>
      <c r="C4402" s="11" t="s">
        <v>151</v>
      </c>
      <c r="D4402" s="12">
        <v>0</v>
      </c>
      <c r="E4402" s="12">
        <v>0</v>
      </c>
      <c r="F4402" s="12">
        <v>0</v>
      </c>
      <c r="G4402" s="12">
        <v>0</v>
      </c>
      <c r="H4402" s="2" t="e">
        <f>INDEX(foe_table!$A$2:$A$78,MATCH(IF(B4402=0,I4401,B4402),foe_table!$B$2:$B$78,0))</f>
        <v>#N/A</v>
      </c>
      <c r="I4402" s="2" t="str">
        <f t="shared" si="68"/>
        <v>Employment Skills Programmes</v>
      </c>
    </row>
    <row r="4403" spans="2:9">
      <c r="B4403" s="53"/>
      <c r="C4403" s="11" t="s">
        <v>152</v>
      </c>
      <c r="D4403" s="12">
        <v>0</v>
      </c>
      <c r="E4403" s="12">
        <v>0</v>
      </c>
      <c r="F4403" s="12">
        <v>0</v>
      </c>
      <c r="G4403" s="12">
        <v>0</v>
      </c>
      <c r="H4403" s="2" t="e">
        <f>INDEX(foe_table!$A$2:$A$78,MATCH(IF(B4403=0,I4402,B4403),foe_table!$B$2:$B$78,0))</f>
        <v>#N/A</v>
      </c>
      <c r="I4403" s="2" t="str">
        <f t="shared" si="68"/>
        <v>Employment Skills Programmes</v>
      </c>
    </row>
    <row r="4404" spans="2:9">
      <c r="B4404" s="53"/>
      <c r="C4404" s="11" t="s">
        <v>153</v>
      </c>
      <c r="D4404" s="12">
        <v>0</v>
      </c>
      <c r="E4404" s="12">
        <v>0</v>
      </c>
      <c r="F4404" s="12">
        <v>0</v>
      </c>
      <c r="G4404" s="12">
        <v>0</v>
      </c>
      <c r="H4404" s="2" t="e">
        <f>INDEX(foe_table!$A$2:$A$78,MATCH(IF(B4404=0,I4403,B4404),foe_table!$B$2:$B$78,0))</f>
        <v>#N/A</v>
      </c>
      <c r="I4404" s="2" t="str">
        <f t="shared" si="68"/>
        <v>Employment Skills Programmes</v>
      </c>
    </row>
    <row r="4405" spans="2:9">
      <c r="B4405" s="53"/>
      <c r="C4405" s="11" t="s">
        <v>154</v>
      </c>
      <c r="D4405" s="12">
        <v>0</v>
      </c>
      <c r="E4405" s="12">
        <v>0</v>
      </c>
      <c r="F4405" s="12">
        <v>0</v>
      </c>
      <c r="G4405" s="12">
        <v>0</v>
      </c>
      <c r="H4405" s="2" t="e">
        <f>INDEX(foe_table!$A$2:$A$78,MATCH(IF(B4405=0,I4404,B4405),foe_table!$B$2:$B$78,0))</f>
        <v>#N/A</v>
      </c>
      <c r="I4405" s="2" t="str">
        <f t="shared" si="68"/>
        <v>Employment Skills Programmes</v>
      </c>
    </row>
    <row r="4406" spans="2:9">
      <c r="B4406" s="53"/>
      <c r="C4406" s="11" t="s">
        <v>5</v>
      </c>
      <c r="D4406" s="12">
        <v>0</v>
      </c>
      <c r="E4406" s="12">
        <v>0</v>
      </c>
      <c r="F4406" s="12">
        <v>0</v>
      </c>
      <c r="G4406" s="12">
        <v>0</v>
      </c>
      <c r="H4406" s="2" t="e">
        <f>INDEX(foe_table!$A$2:$A$78,MATCH(IF(B4406=0,I4405,B4406),foe_table!$B$2:$B$78,0))</f>
        <v>#N/A</v>
      </c>
      <c r="I4406" s="2" t="str">
        <f t="shared" si="68"/>
        <v>Employment Skills Programmes</v>
      </c>
    </row>
    <row r="4407" spans="2:9">
      <c r="B4407" s="53"/>
      <c r="C4407" s="11" t="s">
        <v>155</v>
      </c>
      <c r="D4407" s="12">
        <v>0</v>
      </c>
      <c r="E4407" s="12">
        <v>0</v>
      </c>
      <c r="F4407" s="12">
        <v>0</v>
      </c>
      <c r="G4407" s="12">
        <v>0</v>
      </c>
      <c r="H4407" s="2" t="e">
        <f>INDEX(foe_table!$A$2:$A$78,MATCH(IF(B4407=0,I4406,B4407),foe_table!$B$2:$B$78,0))</f>
        <v>#N/A</v>
      </c>
      <c r="I4407" s="2" t="str">
        <f t="shared" si="68"/>
        <v>Employment Skills Programmes</v>
      </c>
    </row>
    <row r="4408" spans="2:9">
      <c r="B4408" s="53"/>
      <c r="C4408" s="11" t="s">
        <v>156</v>
      </c>
      <c r="D4408" s="12">
        <v>0</v>
      </c>
      <c r="E4408" s="12">
        <v>0</v>
      </c>
      <c r="F4408" s="12">
        <v>0</v>
      </c>
      <c r="G4408" s="12">
        <v>0</v>
      </c>
      <c r="H4408" s="2" t="e">
        <f>INDEX(foe_table!$A$2:$A$78,MATCH(IF(B4408=0,I4407,B4408),foe_table!$B$2:$B$78,0))</f>
        <v>#N/A</v>
      </c>
      <c r="I4408" s="2" t="str">
        <f t="shared" si="68"/>
        <v>Employment Skills Programmes</v>
      </c>
    </row>
    <row r="4409" spans="2:9">
      <c r="B4409" s="53"/>
      <c r="C4409" s="11" t="s">
        <v>6</v>
      </c>
      <c r="D4409" s="12">
        <v>0</v>
      </c>
      <c r="E4409" s="12">
        <v>0</v>
      </c>
      <c r="F4409" s="12">
        <v>0</v>
      </c>
      <c r="G4409" s="12">
        <v>0</v>
      </c>
      <c r="H4409" s="2" t="e">
        <f>INDEX(foe_table!$A$2:$A$78,MATCH(IF(B4409=0,I4408,B4409),foe_table!$B$2:$B$78,0))</f>
        <v>#N/A</v>
      </c>
      <c r="I4409" s="2" t="str">
        <f t="shared" si="68"/>
        <v>Employment Skills Programmes</v>
      </c>
    </row>
    <row r="4410" spans="2:9">
      <c r="B4410" s="53"/>
      <c r="C4410" s="11" t="s">
        <v>7</v>
      </c>
      <c r="D4410" s="12">
        <v>0</v>
      </c>
      <c r="E4410" s="12">
        <v>0</v>
      </c>
      <c r="F4410" s="12">
        <v>0</v>
      </c>
      <c r="G4410" s="12">
        <v>0</v>
      </c>
      <c r="H4410" s="2" t="e">
        <f>INDEX(foe_table!$A$2:$A$78,MATCH(IF(B4410=0,I4409,B4410),foe_table!$B$2:$B$78,0))</f>
        <v>#N/A</v>
      </c>
      <c r="I4410" s="2" t="str">
        <f t="shared" si="68"/>
        <v>Employment Skills Programmes</v>
      </c>
    </row>
    <row r="4411" spans="2:9">
      <c r="B4411" s="53"/>
      <c r="C4411" s="11" t="s">
        <v>157</v>
      </c>
      <c r="D4411" s="12">
        <v>0</v>
      </c>
      <c r="E4411" s="12">
        <v>0</v>
      </c>
      <c r="F4411" s="12">
        <v>0</v>
      </c>
      <c r="G4411" s="12">
        <v>0</v>
      </c>
      <c r="H4411" s="2" t="e">
        <f>INDEX(foe_table!$A$2:$A$78,MATCH(IF(B4411=0,I4410,B4411),foe_table!$B$2:$B$78,0))</f>
        <v>#N/A</v>
      </c>
      <c r="I4411" s="2" t="str">
        <f t="shared" si="68"/>
        <v>Employment Skills Programmes</v>
      </c>
    </row>
    <row r="4412" spans="2:9">
      <c r="B4412" s="53"/>
      <c r="C4412" s="11" t="s">
        <v>8</v>
      </c>
      <c r="D4412" s="12">
        <v>0</v>
      </c>
      <c r="E4412" s="12">
        <v>0</v>
      </c>
      <c r="F4412" s="12">
        <v>0</v>
      </c>
      <c r="G4412" s="12">
        <v>0</v>
      </c>
      <c r="H4412" s="2" t="e">
        <f>INDEX(foe_table!$A$2:$A$78,MATCH(IF(B4412=0,I4411,B4412),foe_table!$B$2:$B$78,0))</f>
        <v>#N/A</v>
      </c>
      <c r="I4412" s="2" t="str">
        <f t="shared" si="68"/>
        <v>Employment Skills Programmes</v>
      </c>
    </row>
    <row r="4413" spans="2:9">
      <c r="B4413" s="53"/>
      <c r="C4413" s="11" t="s">
        <v>158</v>
      </c>
      <c r="D4413" s="12">
        <v>0</v>
      </c>
      <c r="E4413" s="12">
        <v>0</v>
      </c>
      <c r="F4413" s="12">
        <v>0</v>
      </c>
      <c r="G4413" s="12">
        <v>0</v>
      </c>
      <c r="H4413" s="2" t="e">
        <f>INDEX(foe_table!$A$2:$A$78,MATCH(IF(B4413=0,I4412,B4413),foe_table!$B$2:$B$78,0))</f>
        <v>#N/A</v>
      </c>
      <c r="I4413" s="2" t="str">
        <f t="shared" si="68"/>
        <v>Employment Skills Programmes</v>
      </c>
    </row>
    <row r="4414" spans="2:9">
      <c r="B4414" s="53"/>
      <c r="C4414" s="11" t="s">
        <v>159</v>
      </c>
      <c r="D4414" s="12">
        <v>0</v>
      </c>
      <c r="E4414" s="12">
        <v>0</v>
      </c>
      <c r="F4414" s="12">
        <v>0</v>
      </c>
      <c r="G4414" s="12">
        <v>0</v>
      </c>
      <c r="H4414" s="2" t="e">
        <f>INDEX(foe_table!$A$2:$A$78,MATCH(IF(B4414=0,I4413,B4414),foe_table!$B$2:$B$78,0))</f>
        <v>#N/A</v>
      </c>
      <c r="I4414" s="2" t="str">
        <f t="shared" si="68"/>
        <v>Employment Skills Programmes</v>
      </c>
    </row>
    <row r="4415" spans="2:9">
      <c r="B4415" s="53"/>
      <c r="C4415" s="11" t="s">
        <v>9</v>
      </c>
      <c r="D4415" s="12">
        <v>0</v>
      </c>
      <c r="E4415" s="12">
        <v>0</v>
      </c>
      <c r="F4415" s="12">
        <v>0</v>
      </c>
      <c r="G4415" s="12">
        <v>0</v>
      </c>
      <c r="H4415" s="2" t="e">
        <f>INDEX(foe_table!$A$2:$A$78,MATCH(IF(B4415=0,I4414,B4415),foe_table!$B$2:$B$78,0))</f>
        <v>#N/A</v>
      </c>
      <c r="I4415" s="2" t="str">
        <f t="shared" si="68"/>
        <v>Employment Skills Programmes</v>
      </c>
    </row>
    <row r="4416" spans="2:9">
      <c r="B4416" s="53"/>
      <c r="C4416" s="11" t="s">
        <v>160</v>
      </c>
      <c r="D4416" s="12">
        <v>0</v>
      </c>
      <c r="E4416" s="12">
        <v>0</v>
      </c>
      <c r="F4416" s="12">
        <v>0</v>
      </c>
      <c r="G4416" s="12">
        <v>0</v>
      </c>
      <c r="H4416" s="2" t="e">
        <f>INDEX(foe_table!$A$2:$A$78,MATCH(IF(B4416=0,I4415,B4416),foe_table!$B$2:$B$78,0))</f>
        <v>#N/A</v>
      </c>
      <c r="I4416" s="2" t="str">
        <f t="shared" si="68"/>
        <v>Employment Skills Programmes</v>
      </c>
    </row>
    <row r="4417" spans="2:9">
      <c r="B4417" s="53"/>
      <c r="C4417" s="11" t="s">
        <v>10</v>
      </c>
      <c r="D4417" s="12">
        <v>0</v>
      </c>
      <c r="E4417" s="12">
        <v>0</v>
      </c>
      <c r="F4417" s="12">
        <v>0</v>
      </c>
      <c r="G4417" s="12">
        <v>0</v>
      </c>
      <c r="H4417" s="2" t="e">
        <f>INDEX(foe_table!$A$2:$A$78,MATCH(IF(B4417=0,I4416,B4417),foe_table!$B$2:$B$78,0))</f>
        <v>#N/A</v>
      </c>
      <c r="I4417" s="2" t="str">
        <f t="shared" si="68"/>
        <v>Employment Skills Programmes</v>
      </c>
    </row>
    <row r="4418" spans="2:9">
      <c r="B4418" s="53"/>
      <c r="C4418" s="11" t="s">
        <v>161</v>
      </c>
      <c r="D4418" s="12">
        <v>0</v>
      </c>
      <c r="E4418" s="12">
        <v>0</v>
      </c>
      <c r="F4418" s="12">
        <v>0</v>
      </c>
      <c r="G4418" s="12">
        <v>0</v>
      </c>
      <c r="H4418" s="2" t="e">
        <f>INDEX(foe_table!$A$2:$A$78,MATCH(IF(B4418=0,I4417,B4418),foe_table!$B$2:$B$78,0))</f>
        <v>#N/A</v>
      </c>
      <c r="I4418" s="2" t="str">
        <f t="shared" si="68"/>
        <v>Employment Skills Programmes</v>
      </c>
    </row>
    <row r="4419" spans="2:9">
      <c r="B4419" s="53"/>
      <c r="C4419" s="11" t="s">
        <v>162</v>
      </c>
      <c r="D4419" s="12">
        <v>0</v>
      </c>
      <c r="E4419" s="12">
        <v>0</v>
      </c>
      <c r="F4419" s="12">
        <v>0</v>
      </c>
      <c r="G4419" s="12">
        <v>0</v>
      </c>
      <c r="H4419" s="2" t="e">
        <f>INDEX(foe_table!$A$2:$A$78,MATCH(IF(B4419=0,I4418,B4419),foe_table!$B$2:$B$78,0))</f>
        <v>#N/A</v>
      </c>
      <c r="I4419" s="2" t="str">
        <f t="shared" si="68"/>
        <v>Employment Skills Programmes</v>
      </c>
    </row>
    <row r="4420" spans="2:9">
      <c r="B4420" s="53"/>
      <c r="C4420" s="11" t="s">
        <v>163</v>
      </c>
      <c r="D4420" s="12">
        <v>0</v>
      </c>
      <c r="E4420" s="12">
        <v>0</v>
      </c>
      <c r="F4420" s="12">
        <v>0</v>
      </c>
      <c r="G4420" s="12">
        <v>0</v>
      </c>
      <c r="H4420" s="2" t="e">
        <f>INDEX(foe_table!$A$2:$A$78,MATCH(IF(B4420=0,I4419,B4420),foe_table!$B$2:$B$78,0))</f>
        <v>#N/A</v>
      </c>
      <c r="I4420" s="2" t="str">
        <f t="shared" si="68"/>
        <v>Employment Skills Programmes</v>
      </c>
    </row>
    <row r="4421" spans="2:9">
      <c r="B4421" s="53"/>
      <c r="C4421" s="11" t="s">
        <v>11</v>
      </c>
      <c r="D4421" s="12">
        <v>0</v>
      </c>
      <c r="E4421" s="12">
        <v>0</v>
      </c>
      <c r="F4421" s="12">
        <v>0</v>
      </c>
      <c r="G4421" s="12">
        <v>0</v>
      </c>
      <c r="H4421" s="2" t="e">
        <f>INDEX(foe_table!$A$2:$A$78,MATCH(IF(B4421=0,I4420,B4421),foe_table!$B$2:$B$78,0))</f>
        <v>#N/A</v>
      </c>
      <c r="I4421" s="2" t="str">
        <f t="shared" si="68"/>
        <v>Employment Skills Programmes</v>
      </c>
    </row>
    <row r="4422" spans="2:9">
      <c r="B4422" s="53"/>
      <c r="C4422" s="11" t="s">
        <v>164</v>
      </c>
      <c r="D4422" s="12">
        <v>0</v>
      </c>
      <c r="E4422" s="12">
        <v>0</v>
      </c>
      <c r="F4422" s="12">
        <v>0</v>
      </c>
      <c r="G4422" s="12">
        <v>0</v>
      </c>
      <c r="H4422" s="2" t="e">
        <f>INDEX(foe_table!$A$2:$A$78,MATCH(IF(B4422=0,I4421,B4422),foe_table!$B$2:$B$78,0))</f>
        <v>#N/A</v>
      </c>
      <c r="I4422" s="2" t="str">
        <f t="shared" si="68"/>
        <v>Employment Skills Programmes</v>
      </c>
    </row>
    <row r="4423" spans="2:9">
      <c r="B4423" s="53"/>
      <c r="C4423" s="11" t="s">
        <v>12</v>
      </c>
      <c r="D4423" s="12">
        <v>0</v>
      </c>
      <c r="E4423" s="12">
        <v>0</v>
      </c>
      <c r="F4423" s="12">
        <v>0</v>
      </c>
      <c r="G4423" s="12">
        <v>0</v>
      </c>
      <c r="H4423" s="2" t="e">
        <f>INDEX(foe_table!$A$2:$A$78,MATCH(IF(B4423=0,I4422,B4423),foe_table!$B$2:$B$78,0))</f>
        <v>#N/A</v>
      </c>
      <c r="I4423" s="2" t="str">
        <f t="shared" si="68"/>
        <v>Employment Skills Programmes</v>
      </c>
    </row>
    <row r="4424" spans="2:9">
      <c r="B4424" s="53"/>
      <c r="C4424" s="11" t="s">
        <v>165</v>
      </c>
      <c r="D4424" s="12">
        <v>0</v>
      </c>
      <c r="E4424" s="12">
        <v>0</v>
      </c>
      <c r="F4424" s="12">
        <v>0</v>
      </c>
      <c r="G4424" s="12">
        <v>0</v>
      </c>
      <c r="H4424" s="2" t="e">
        <f>INDEX(foe_table!$A$2:$A$78,MATCH(IF(B4424=0,I4423,B4424),foe_table!$B$2:$B$78,0))</f>
        <v>#N/A</v>
      </c>
      <c r="I4424" s="2" t="str">
        <f t="shared" si="68"/>
        <v>Employment Skills Programmes</v>
      </c>
    </row>
    <row r="4425" spans="2:9">
      <c r="B4425" s="53"/>
      <c r="C4425" s="11" t="s">
        <v>13</v>
      </c>
      <c r="D4425" s="12">
        <v>0</v>
      </c>
      <c r="E4425" s="12">
        <v>0</v>
      </c>
      <c r="F4425" s="12">
        <v>0</v>
      </c>
      <c r="G4425" s="12">
        <v>0</v>
      </c>
      <c r="H4425" s="2" t="e">
        <f>INDEX(foe_table!$A$2:$A$78,MATCH(IF(B4425=0,I4424,B4425),foe_table!$B$2:$B$78,0))</f>
        <v>#N/A</v>
      </c>
      <c r="I4425" s="2" t="str">
        <f t="shared" si="68"/>
        <v>Employment Skills Programmes</v>
      </c>
    </row>
    <row r="4426" spans="2:9">
      <c r="B4426" s="53"/>
      <c r="C4426" s="11" t="s">
        <v>166</v>
      </c>
      <c r="D4426" s="12">
        <v>0</v>
      </c>
      <c r="E4426" s="12">
        <v>0</v>
      </c>
      <c r="F4426" s="12">
        <v>0</v>
      </c>
      <c r="G4426" s="12">
        <v>0</v>
      </c>
      <c r="H4426" s="2" t="e">
        <f>INDEX(foe_table!$A$2:$A$78,MATCH(IF(B4426=0,I4425,B4426),foe_table!$B$2:$B$78,0))</f>
        <v>#N/A</v>
      </c>
      <c r="I4426" s="2" t="str">
        <f t="shared" si="68"/>
        <v>Employment Skills Programmes</v>
      </c>
    </row>
    <row r="4427" spans="2:9">
      <c r="B4427" s="53"/>
      <c r="C4427" s="11" t="s">
        <v>14</v>
      </c>
      <c r="D4427" s="12">
        <v>0</v>
      </c>
      <c r="E4427" s="12">
        <v>0</v>
      </c>
      <c r="F4427" s="12">
        <v>0</v>
      </c>
      <c r="G4427" s="12">
        <v>0</v>
      </c>
      <c r="H4427" s="2" t="e">
        <f>INDEX(foe_table!$A$2:$A$78,MATCH(IF(B4427=0,I4426,B4427),foe_table!$B$2:$B$78,0))</f>
        <v>#N/A</v>
      </c>
      <c r="I4427" s="2" t="str">
        <f t="shared" si="68"/>
        <v>Employment Skills Programmes</v>
      </c>
    </row>
    <row r="4428" spans="2:9">
      <c r="B4428" s="53"/>
      <c r="C4428" s="11" t="s">
        <v>167</v>
      </c>
      <c r="D4428" s="12">
        <v>0</v>
      </c>
      <c r="E4428" s="12">
        <v>0</v>
      </c>
      <c r="F4428" s="12">
        <v>0</v>
      </c>
      <c r="G4428" s="12">
        <v>0</v>
      </c>
      <c r="H4428" s="2" t="e">
        <f>INDEX(foe_table!$A$2:$A$78,MATCH(IF(B4428=0,I4427,B4428),foe_table!$B$2:$B$78,0))</f>
        <v>#N/A</v>
      </c>
      <c r="I4428" s="2" t="str">
        <f t="shared" si="68"/>
        <v>Employment Skills Programmes</v>
      </c>
    </row>
    <row r="4429" spans="2:9">
      <c r="B4429" s="53"/>
      <c r="C4429" s="11" t="s">
        <v>15</v>
      </c>
      <c r="D4429" s="12">
        <v>0</v>
      </c>
      <c r="E4429" s="12">
        <v>0</v>
      </c>
      <c r="F4429" s="12">
        <v>0</v>
      </c>
      <c r="G4429" s="12">
        <v>0</v>
      </c>
      <c r="H4429" s="2" t="e">
        <f>INDEX(foe_table!$A$2:$A$78,MATCH(IF(B4429=0,I4428,B4429),foe_table!$B$2:$B$78,0))</f>
        <v>#N/A</v>
      </c>
      <c r="I4429" s="2" t="str">
        <f t="shared" si="68"/>
        <v>Employment Skills Programmes</v>
      </c>
    </row>
    <row r="4430" spans="2:9">
      <c r="B4430" s="53"/>
      <c r="C4430" s="11" t="s">
        <v>168</v>
      </c>
      <c r="D4430" s="12">
        <v>0</v>
      </c>
      <c r="E4430" s="12">
        <v>0</v>
      </c>
      <c r="F4430" s="12">
        <v>0</v>
      </c>
      <c r="G4430" s="12">
        <v>0</v>
      </c>
      <c r="H4430" s="2" t="e">
        <f>INDEX(foe_table!$A$2:$A$78,MATCH(IF(B4430=0,I4429,B4430),foe_table!$B$2:$B$78,0))</f>
        <v>#N/A</v>
      </c>
      <c r="I4430" s="2" t="str">
        <f t="shared" si="68"/>
        <v>Employment Skills Programmes</v>
      </c>
    </row>
    <row r="4431" spans="2:9">
      <c r="B4431" s="53"/>
      <c r="C4431" s="11" t="s">
        <v>16</v>
      </c>
      <c r="D4431" s="12">
        <v>0</v>
      </c>
      <c r="E4431" s="12">
        <v>0</v>
      </c>
      <c r="F4431" s="12">
        <v>0</v>
      </c>
      <c r="G4431" s="12">
        <v>0</v>
      </c>
      <c r="H4431" s="2" t="e">
        <f>INDEX(foe_table!$A$2:$A$78,MATCH(IF(B4431=0,I4430,B4431),foe_table!$B$2:$B$78,0))</f>
        <v>#N/A</v>
      </c>
      <c r="I4431" s="2" t="str">
        <f t="shared" si="68"/>
        <v>Employment Skills Programmes</v>
      </c>
    </row>
    <row r="4432" spans="2:9">
      <c r="B4432" s="53"/>
      <c r="C4432" s="11" t="s">
        <v>17</v>
      </c>
      <c r="D4432" s="12">
        <v>0</v>
      </c>
      <c r="E4432" s="12">
        <v>0</v>
      </c>
      <c r="F4432" s="12">
        <v>0</v>
      </c>
      <c r="G4432" s="12">
        <v>0</v>
      </c>
      <c r="H4432" s="2" t="e">
        <f>INDEX(foe_table!$A$2:$A$78,MATCH(IF(B4432=0,I4431,B4432),foe_table!$B$2:$B$78,0))</f>
        <v>#N/A</v>
      </c>
      <c r="I4432" s="2" t="str">
        <f t="shared" si="68"/>
        <v>Employment Skills Programmes</v>
      </c>
    </row>
    <row r="4433" spans="2:9">
      <c r="B4433" s="53"/>
      <c r="C4433" s="11" t="s">
        <v>18</v>
      </c>
      <c r="D4433" s="12">
        <v>0</v>
      </c>
      <c r="E4433" s="12">
        <v>0</v>
      </c>
      <c r="F4433" s="12">
        <v>0</v>
      </c>
      <c r="G4433" s="12">
        <v>0</v>
      </c>
      <c r="H4433" s="2" t="e">
        <f>INDEX(foe_table!$A$2:$A$78,MATCH(IF(B4433=0,I4432,B4433),foe_table!$B$2:$B$78,0))</f>
        <v>#N/A</v>
      </c>
      <c r="I4433" s="2" t="str">
        <f t="shared" si="68"/>
        <v>Employment Skills Programmes</v>
      </c>
    </row>
    <row r="4434" spans="2:9">
      <c r="B4434" s="53"/>
      <c r="C4434" s="11" t="s">
        <v>19</v>
      </c>
      <c r="D4434" s="12">
        <v>0</v>
      </c>
      <c r="E4434" s="12">
        <v>0</v>
      </c>
      <c r="F4434" s="12">
        <v>0</v>
      </c>
      <c r="G4434" s="12">
        <v>0</v>
      </c>
      <c r="H4434" s="2" t="e">
        <f>INDEX(foe_table!$A$2:$A$78,MATCH(IF(B4434=0,I4433,B4434),foe_table!$B$2:$B$78,0))</f>
        <v>#N/A</v>
      </c>
      <c r="I4434" s="2" t="str">
        <f t="shared" ref="I4434:I4497" si="69">IF(B4434=0,I4433,B4434)</f>
        <v>Employment Skills Programmes</v>
      </c>
    </row>
    <row r="4435" spans="2:9">
      <c r="B4435" s="53"/>
      <c r="C4435" s="11" t="s">
        <v>169</v>
      </c>
      <c r="D4435" s="12">
        <v>0</v>
      </c>
      <c r="E4435" s="12">
        <v>0</v>
      </c>
      <c r="F4435" s="12">
        <v>0</v>
      </c>
      <c r="G4435" s="12">
        <v>0</v>
      </c>
      <c r="H4435" s="2" t="e">
        <f>INDEX(foe_table!$A$2:$A$78,MATCH(IF(B4435=0,I4434,B4435),foe_table!$B$2:$B$78,0))</f>
        <v>#N/A</v>
      </c>
      <c r="I4435" s="2" t="str">
        <f t="shared" si="69"/>
        <v>Employment Skills Programmes</v>
      </c>
    </row>
    <row r="4436" spans="2:9">
      <c r="B4436" s="53"/>
      <c r="C4436" s="11" t="s">
        <v>20</v>
      </c>
      <c r="D4436" s="12">
        <v>0</v>
      </c>
      <c r="E4436" s="12">
        <v>0</v>
      </c>
      <c r="F4436" s="12">
        <v>0</v>
      </c>
      <c r="G4436" s="12">
        <v>0</v>
      </c>
      <c r="H4436" s="2" t="e">
        <f>INDEX(foe_table!$A$2:$A$78,MATCH(IF(B4436=0,I4435,B4436),foe_table!$B$2:$B$78,0))</f>
        <v>#N/A</v>
      </c>
      <c r="I4436" s="2" t="str">
        <f t="shared" si="69"/>
        <v>Employment Skills Programmes</v>
      </c>
    </row>
    <row r="4437" spans="2:9">
      <c r="B4437" s="53"/>
      <c r="C4437" s="11" t="s">
        <v>21</v>
      </c>
      <c r="D4437" s="12">
        <v>0</v>
      </c>
      <c r="E4437" s="12">
        <v>0</v>
      </c>
      <c r="F4437" s="12">
        <v>0</v>
      </c>
      <c r="G4437" s="12">
        <v>0</v>
      </c>
      <c r="H4437" s="2" t="e">
        <f>INDEX(foe_table!$A$2:$A$78,MATCH(IF(B4437=0,I4436,B4437),foe_table!$B$2:$B$78,0))</f>
        <v>#N/A</v>
      </c>
      <c r="I4437" s="2" t="str">
        <f t="shared" si="69"/>
        <v>Employment Skills Programmes</v>
      </c>
    </row>
    <row r="4438" spans="2:9">
      <c r="B4438" s="53"/>
      <c r="C4438" s="11" t="s">
        <v>170</v>
      </c>
      <c r="D4438" s="12">
        <v>0</v>
      </c>
      <c r="E4438" s="12">
        <v>0</v>
      </c>
      <c r="F4438" s="12">
        <v>0</v>
      </c>
      <c r="G4438" s="12">
        <v>0</v>
      </c>
      <c r="H4438" s="2" t="e">
        <f>INDEX(foe_table!$A$2:$A$78,MATCH(IF(B4438=0,I4437,B4438),foe_table!$B$2:$B$78,0))</f>
        <v>#N/A</v>
      </c>
      <c r="I4438" s="2" t="str">
        <f t="shared" si="69"/>
        <v>Employment Skills Programmes</v>
      </c>
    </row>
    <row r="4439" spans="2:9">
      <c r="B4439" s="53"/>
      <c r="C4439" s="11" t="s">
        <v>22</v>
      </c>
      <c r="D4439" s="12">
        <v>0</v>
      </c>
      <c r="E4439" s="12">
        <v>0</v>
      </c>
      <c r="F4439" s="12">
        <v>0</v>
      </c>
      <c r="G4439" s="12">
        <v>0</v>
      </c>
      <c r="H4439" s="2" t="e">
        <f>INDEX(foe_table!$A$2:$A$78,MATCH(IF(B4439=0,I4438,B4439),foe_table!$B$2:$B$78,0))</f>
        <v>#N/A</v>
      </c>
      <c r="I4439" s="2" t="str">
        <f t="shared" si="69"/>
        <v>Employment Skills Programmes</v>
      </c>
    </row>
    <row r="4440" spans="2:9">
      <c r="B4440" s="53"/>
      <c r="C4440" s="11" t="s">
        <v>23</v>
      </c>
      <c r="D4440" s="12">
        <v>0</v>
      </c>
      <c r="E4440" s="12">
        <v>0</v>
      </c>
      <c r="F4440" s="12">
        <v>0</v>
      </c>
      <c r="G4440" s="12">
        <v>0</v>
      </c>
      <c r="H4440" s="2" t="e">
        <f>INDEX(foe_table!$A$2:$A$78,MATCH(IF(B4440=0,I4439,B4440),foe_table!$B$2:$B$78,0))</f>
        <v>#N/A</v>
      </c>
      <c r="I4440" s="2" t="str">
        <f t="shared" si="69"/>
        <v>Employment Skills Programmes</v>
      </c>
    </row>
    <row r="4441" spans="2:9">
      <c r="B4441" s="53"/>
      <c r="C4441" s="11" t="s">
        <v>24</v>
      </c>
      <c r="D4441" s="12">
        <v>0</v>
      </c>
      <c r="E4441" s="12">
        <v>0</v>
      </c>
      <c r="F4441" s="12">
        <v>0</v>
      </c>
      <c r="G4441" s="12">
        <v>0</v>
      </c>
      <c r="H4441" s="2" t="e">
        <f>INDEX(foe_table!$A$2:$A$78,MATCH(IF(B4441=0,I4440,B4441),foe_table!$B$2:$B$78,0))</f>
        <v>#N/A</v>
      </c>
      <c r="I4441" s="2" t="str">
        <f t="shared" si="69"/>
        <v>Employment Skills Programmes</v>
      </c>
    </row>
    <row r="4442" spans="2:9">
      <c r="B4442" s="52" t="s">
        <v>123</v>
      </c>
      <c r="C4442" s="11" t="s">
        <v>0</v>
      </c>
      <c r="D4442" s="12">
        <v>0</v>
      </c>
      <c r="E4442" s="12">
        <v>0</v>
      </c>
      <c r="F4442" s="12">
        <v>0</v>
      </c>
      <c r="G4442" s="12">
        <v>0</v>
      </c>
      <c r="H4442" s="2" t="e">
        <f>INDEX(foe_table!$A$2:$A$78,MATCH(IF(B4442=0,I4441,B4442),foe_table!$B$2:$B$78,0))</f>
        <v>#N/A</v>
      </c>
      <c r="I4442" s="2" t="str">
        <f t="shared" si="69"/>
        <v>Other Mixed Field Programmes</v>
      </c>
    </row>
    <row r="4443" spans="2:9">
      <c r="B4443" s="53"/>
      <c r="C4443" s="11" t="s">
        <v>1</v>
      </c>
      <c r="D4443" s="12">
        <v>0</v>
      </c>
      <c r="E4443" s="12">
        <v>0</v>
      </c>
      <c r="F4443" s="12">
        <v>0</v>
      </c>
      <c r="G4443" s="12">
        <v>0</v>
      </c>
      <c r="H4443" s="2" t="e">
        <f>INDEX(foe_table!$A$2:$A$78,MATCH(IF(B4443=0,I4442,B4443),foe_table!$B$2:$B$78,0))</f>
        <v>#N/A</v>
      </c>
      <c r="I4443" s="2" t="str">
        <f t="shared" si="69"/>
        <v>Other Mixed Field Programmes</v>
      </c>
    </row>
    <row r="4444" spans="2:9">
      <c r="B4444" s="53"/>
      <c r="C4444" s="11" t="s">
        <v>2</v>
      </c>
      <c r="D4444" s="12">
        <v>0</v>
      </c>
      <c r="E4444" s="12">
        <v>0</v>
      </c>
      <c r="F4444" s="12">
        <v>0</v>
      </c>
      <c r="G4444" s="12">
        <v>0</v>
      </c>
      <c r="H4444" s="2" t="e">
        <f>INDEX(foe_table!$A$2:$A$78,MATCH(IF(B4444=0,I4443,B4444),foe_table!$B$2:$B$78,0))</f>
        <v>#N/A</v>
      </c>
      <c r="I4444" s="2" t="str">
        <f t="shared" si="69"/>
        <v>Other Mixed Field Programmes</v>
      </c>
    </row>
    <row r="4445" spans="2:9">
      <c r="B4445" s="53"/>
      <c r="C4445" s="11" t="s">
        <v>142</v>
      </c>
      <c r="D4445" s="12">
        <v>0</v>
      </c>
      <c r="E4445" s="12">
        <v>0</v>
      </c>
      <c r="F4445" s="12">
        <v>0</v>
      </c>
      <c r="G4445" s="12">
        <v>0</v>
      </c>
      <c r="H4445" s="2" t="e">
        <f>INDEX(foe_table!$A$2:$A$78,MATCH(IF(B4445=0,I4444,B4445),foe_table!$B$2:$B$78,0))</f>
        <v>#N/A</v>
      </c>
      <c r="I4445" s="2" t="str">
        <f t="shared" si="69"/>
        <v>Other Mixed Field Programmes</v>
      </c>
    </row>
    <row r="4446" spans="2:9">
      <c r="B4446" s="53"/>
      <c r="C4446" s="11" t="s">
        <v>143</v>
      </c>
      <c r="D4446" s="12">
        <v>0</v>
      </c>
      <c r="E4446" s="12">
        <v>0</v>
      </c>
      <c r="F4446" s="12">
        <v>0</v>
      </c>
      <c r="G4446" s="12">
        <v>0</v>
      </c>
      <c r="H4446" s="2" t="e">
        <f>INDEX(foe_table!$A$2:$A$78,MATCH(IF(B4446=0,I4445,B4446),foe_table!$B$2:$B$78,0))</f>
        <v>#N/A</v>
      </c>
      <c r="I4446" s="2" t="str">
        <f t="shared" si="69"/>
        <v>Other Mixed Field Programmes</v>
      </c>
    </row>
    <row r="4447" spans="2:9">
      <c r="B4447" s="53"/>
      <c r="C4447" s="11" t="s">
        <v>3</v>
      </c>
      <c r="D4447" s="12">
        <v>0</v>
      </c>
      <c r="E4447" s="12">
        <v>0</v>
      </c>
      <c r="F4447" s="12">
        <v>0</v>
      </c>
      <c r="G4447" s="12">
        <v>0</v>
      </c>
      <c r="H4447" s="2" t="e">
        <f>INDEX(foe_table!$A$2:$A$78,MATCH(IF(B4447=0,I4446,B4447),foe_table!$B$2:$B$78,0))</f>
        <v>#N/A</v>
      </c>
      <c r="I4447" s="2" t="str">
        <f t="shared" si="69"/>
        <v>Other Mixed Field Programmes</v>
      </c>
    </row>
    <row r="4448" spans="2:9">
      <c r="B4448" s="53"/>
      <c r="C4448" s="11" t="s">
        <v>144</v>
      </c>
      <c r="D4448" s="12">
        <v>0</v>
      </c>
      <c r="E4448" s="12">
        <v>0</v>
      </c>
      <c r="F4448" s="12">
        <v>0</v>
      </c>
      <c r="G4448" s="12">
        <v>0</v>
      </c>
      <c r="H4448" s="2" t="e">
        <f>INDEX(foe_table!$A$2:$A$78,MATCH(IF(B4448=0,I4447,B4448),foe_table!$B$2:$B$78,0))</f>
        <v>#N/A</v>
      </c>
      <c r="I4448" s="2" t="str">
        <f t="shared" si="69"/>
        <v>Other Mixed Field Programmes</v>
      </c>
    </row>
    <row r="4449" spans="2:9">
      <c r="B4449" s="53"/>
      <c r="C4449" s="11" t="s">
        <v>145</v>
      </c>
      <c r="D4449" s="12">
        <v>0</v>
      </c>
      <c r="E4449" s="12">
        <v>0</v>
      </c>
      <c r="F4449" s="12">
        <v>0</v>
      </c>
      <c r="G4449" s="12">
        <v>0</v>
      </c>
      <c r="H4449" s="2" t="e">
        <f>INDEX(foe_table!$A$2:$A$78,MATCH(IF(B4449=0,I4448,B4449),foe_table!$B$2:$B$78,0))</f>
        <v>#N/A</v>
      </c>
      <c r="I4449" s="2" t="str">
        <f t="shared" si="69"/>
        <v>Other Mixed Field Programmes</v>
      </c>
    </row>
    <row r="4450" spans="2:9">
      <c r="B4450" s="53"/>
      <c r="C4450" s="11" t="s">
        <v>146</v>
      </c>
      <c r="D4450" s="12">
        <v>0</v>
      </c>
      <c r="E4450" s="12">
        <v>0</v>
      </c>
      <c r="F4450" s="12">
        <v>0</v>
      </c>
      <c r="G4450" s="12">
        <v>0</v>
      </c>
      <c r="H4450" s="2" t="e">
        <f>INDEX(foe_table!$A$2:$A$78,MATCH(IF(B4450=0,I4449,B4450),foe_table!$B$2:$B$78,0))</f>
        <v>#N/A</v>
      </c>
      <c r="I4450" s="2" t="str">
        <f t="shared" si="69"/>
        <v>Other Mixed Field Programmes</v>
      </c>
    </row>
    <row r="4451" spans="2:9">
      <c r="B4451" s="53"/>
      <c r="C4451" s="11" t="s">
        <v>147</v>
      </c>
      <c r="D4451" s="12">
        <v>0</v>
      </c>
      <c r="E4451" s="12">
        <v>0</v>
      </c>
      <c r="F4451" s="12">
        <v>0</v>
      </c>
      <c r="G4451" s="12">
        <v>0</v>
      </c>
      <c r="H4451" s="2" t="e">
        <f>INDEX(foe_table!$A$2:$A$78,MATCH(IF(B4451=0,I4450,B4451),foe_table!$B$2:$B$78,0))</f>
        <v>#N/A</v>
      </c>
      <c r="I4451" s="2" t="str">
        <f t="shared" si="69"/>
        <v>Other Mixed Field Programmes</v>
      </c>
    </row>
    <row r="4452" spans="2:9">
      <c r="B4452" s="53"/>
      <c r="C4452" s="11" t="s">
        <v>148</v>
      </c>
      <c r="D4452" s="12">
        <v>0</v>
      </c>
      <c r="E4452" s="12">
        <v>0</v>
      </c>
      <c r="F4452" s="12">
        <v>0</v>
      </c>
      <c r="G4452" s="12">
        <v>0</v>
      </c>
      <c r="H4452" s="2" t="e">
        <f>INDEX(foe_table!$A$2:$A$78,MATCH(IF(B4452=0,I4451,B4452),foe_table!$B$2:$B$78,0))</f>
        <v>#N/A</v>
      </c>
      <c r="I4452" s="2" t="str">
        <f t="shared" si="69"/>
        <v>Other Mixed Field Programmes</v>
      </c>
    </row>
    <row r="4453" spans="2:9">
      <c r="B4453" s="53"/>
      <c r="C4453" s="11" t="s">
        <v>149</v>
      </c>
      <c r="D4453" s="12">
        <v>0</v>
      </c>
      <c r="E4453" s="12">
        <v>0</v>
      </c>
      <c r="F4453" s="12">
        <v>0</v>
      </c>
      <c r="G4453" s="12">
        <v>0</v>
      </c>
      <c r="H4453" s="2" t="e">
        <f>INDEX(foe_table!$A$2:$A$78,MATCH(IF(B4453=0,I4452,B4453),foe_table!$B$2:$B$78,0))</f>
        <v>#N/A</v>
      </c>
      <c r="I4453" s="2" t="str">
        <f t="shared" si="69"/>
        <v>Other Mixed Field Programmes</v>
      </c>
    </row>
    <row r="4454" spans="2:9">
      <c r="B4454" s="53"/>
      <c r="C4454" s="11" t="s">
        <v>150</v>
      </c>
      <c r="D4454" s="12">
        <v>0</v>
      </c>
      <c r="E4454" s="12">
        <v>0</v>
      </c>
      <c r="F4454" s="12">
        <v>0</v>
      </c>
      <c r="G4454" s="12">
        <v>0</v>
      </c>
      <c r="H4454" s="2" t="e">
        <f>INDEX(foe_table!$A$2:$A$78,MATCH(IF(B4454=0,I4453,B4454),foe_table!$B$2:$B$78,0))</f>
        <v>#N/A</v>
      </c>
      <c r="I4454" s="2" t="str">
        <f t="shared" si="69"/>
        <v>Other Mixed Field Programmes</v>
      </c>
    </row>
    <row r="4455" spans="2:9">
      <c r="B4455" s="53"/>
      <c r="C4455" s="11" t="s">
        <v>4</v>
      </c>
      <c r="D4455" s="12">
        <v>0</v>
      </c>
      <c r="E4455" s="12">
        <v>0</v>
      </c>
      <c r="F4455" s="12">
        <v>0</v>
      </c>
      <c r="G4455" s="12">
        <v>0</v>
      </c>
      <c r="H4455" s="2" t="e">
        <f>INDEX(foe_table!$A$2:$A$78,MATCH(IF(B4455=0,I4454,B4455),foe_table!$B$2:$B$78,0))</f>
        <v>#N/A</v>
      </c>
      <c r="I4455" s="2" t="str">
        <f t="shared" si="69"/>
        <v>Other Mixed Field Programmes</v>
      </c>
    </row>
    <row r="4456" spans="2:9">
      <c r="B4456" s="53"/>
      <c r="C4456" s="11" t="s">
        <v>151</v>
      </c>
      <c r="D4456" s="12">
        <v>0</v>
      </c>
      <c r="E4456" s="12">
        <v>0</v>
      </c>
      <c r="F4456" s="12">
        <v>0</v>
      </c>
      <c r="G4456" s="12">
        <v>0</v>
      </c>
      <c r="H4456" s="2" t="e">
        <f>INDEX(foe_table!$A$2:$A$78,MATCH(IF(B4456=0,I4455,B4456),foe_table!$B$2:$B$78,0))</f>
        <v>#N/A</v>
      </c>
      <c r="I4456" s="2" t="str">
        <f t="shared" si="69"/>
        <v>Other Mixed Field Programmes</v>
      </c>
    </row>
    <row r="4457" spans="2:9">
      <c r="B4457" s="53"/>
      <c r="C4457" s="11" t="s">
        <v>152</v>
      </c>
      <c r="D4457" s="12">
        <v>0</v>
      </c>
      <c r="E4457" s="12">
        <v>0</v>
      </c>
      <c r="F4457" s="12">
        <v>0</v>
      </c>
      <c r="G4457" s="12">
        <v>0</v>
      </c>
      <c r="H4457" s="2" t="e">
        <f>INDEX(foe_table!$A$2:$A$78,MATCH(IF(B4457=0,I4456,B4457),foe_table!$B$2:$B$78,0))</f>
        <v>#N/A</v>
      </c>
      <c r="I4457" s="2" t="str">
        <f t="shared" si="69"/>
        <v>Other Mixed Field Programmes</v>
      </c>
    </row>
    <row r="4458" spans="2:9">
      <c r="B4458" s="53"/>
      <c r="C4458" s="11" t="s">
        <v>153</v>
      </c>
      <c r="D4458" s="12">
        <v>0</v>
      </c>
      <c r="E4458" s="12">
        <v>0</v>
      </c>
      <c r="F4458" s="12">
        <v>0</v>
      </c>
      <c r="G4458" s="12">
        <v>0</v>
      </c>
      <c r="H4458" s="2" t="e">
        <f>INDEX(foe_table!$A$2:$A$78,MATCH(IF(B4458=0,I4457,B4458),foe_table!$B$2:$B$78,0))</f>
        <v>#N/A</v>
      </c>
      <c r="I4458" s="2" t="str">
        <f t="shared" si="69"/>
        <v>Other Mixed Field Programmes</v>
      </c>
    </row>
    <row r="4459" spans="2:9">
      <c r="B4459" s="53"/>
      <c r="C4459" s="11" t="s">
        <v>154</v>
      </c>
      <c r="D4459" s="12">
        <v>0</v>
      </c>
      <c r="E4459" s="12">
        <v>0</v>
      </c>
      <c r="F4459" s="12">
        <v>0</v>
      </c>
      <c r="G4459" s="12">
        <v>0</v>
      </c>
      <c r="H4459" s="2" t="e">
        <f>INDEX(foe_table!$A$2:$A$78,MATCH(IF(B4459=0,I4458,B4459),foe_table!$B$2:$B$78,0))</f>
        <v>#N/A</v>
      </c>
      <c r="I4459" s="2" t="str">
        <f t="shared" si="69"/>
        <v>Other Mixed Field Programmes</v>
      </c>
    </row>
    <row r="4460" spans="2:9">
      <c r="B4460" s="53"/>
      <c r="C4460" s="11" t="s">
        <v>5</v>
      </c>
      <c r="D4460" s="12">
        <v>0</v>
      </c>
      <c r="E4460" s="12">
        <v>0</v>
      </c>
      <c r="F4460" s="12">
        <v>0</v>
      </c>
      <c r="G4460" s="12">
        <v>0</v>
      </c>
      <c r="H4460" s="2" t="e">
        <f>INDEX(foe_table!$A$2:$A$78,MATCH(IF(B4460=0,I4459,B4460),foe_table!$B$2:$B$78,0))</f>
        <v>#N/A</v>
      </c>
      <c r="I4460" s="2" t="str">
        <f t="shared" si="69"/>
        <v>Other Mixed Field Programmes</v>
      </c>
    </row>
    <row r="4461" spans="2:9">
      <c r="B4461" s="53"/>
      <c r="C4461" s="11" t="s">
        <v>155</v>
      </c>
      <c r="D4461" s="12">
        <v>0</v>
      </c>
      <c r="E4461" s="12">
        <v>0</v>
      </c>
      <c r="F4461" s="12">
        <v>0</v>
      </c>
      <c r="G4461" s="12">
        <v>0</v>
      </c>
      <c r="H4461" s="2" t="e">
        <f>INDEX(foe_table!$A$2:$A$78,MATCH(IF(B4461=0,I4460,B4461),foe_table!$B$2:$B$78,0))</f>
        <v>#N/A</v>
      </c>
      <c r="I4461" s="2" t="str">
        <f t="shared" si="69"/>
        <v>Other Mixed Field Programmes</v>
      </c>
    </row>
    <row r="4462" spans="2:9">
      <c r="B4462" s="53"/>
      <c r="C4462" s="11" t="s">
        <v>156</v>
      </c>
      <c r="D4462" s="12">
        <v>0</v>
      </c>
      <c r="E4462" s="12">
        <v>0</v>
      </c>
      <c r="F4462" s="12">
        <v>0</v>
      </c>
      <c r="G4462" s="12">
        <v>0</v>
      </c>
      <c r="H4462" s="2" t="e">
        <f>INDEX(foe_table!$A$2:$A$78,MATCH(IF(B4462=0,I4461,B4462),foe_table!$B$2:$B$78,0))</f>
        <v>#N/A</v>
      </c>
      <c r="I4462" s="2" t="str">
        <f t="shared" si="69"/>
        <v>Other Mixed Field Programmes</v>
      </c>
    </row>
    <row r="4463" spans="2:9">
      <c r="B4463" s="53"/>
      <c r="C4463" s="11" t="s">
        <v>6</v>
      </c>
      <c r="D4463" s="12">
        <v>0</v>
      </c>
      <c r="E4463" s="12">
        <v>0</v>
      </c>
      <c r="F4463" s="12">
        <v>0</v>
      </c>
      <c r="G4463" s="12">
        <v>0</v>
      </c>
      <c r="H4463" s="2" t="e">
        <f>INDEX(foe_table!$A$2:$A$78,MATCH(IF(B4463=0,I4462,B4463),foe_table!$B$2:$B$78,0))</f>
        <v>#N/A</v>
      </c>
      <c r="I4463" s="2" t="str">
        <f t="shared" si="69"/>
        <v>Other Mixed Field Programmes</v>
      </c>
    </row>
    <row r="4464" spans="2:9">
      <c r="B4464" s="53"/>
      <c r="C4464" s="11" t="s">
        <v>7</v>
      </c>
      <c r="D4464" s="12">
        <v>0</v>
      </c>
      <c r="E4464" s="12">
        <v>0</v>
      </c>
      <c r="F4464" s="12">
        <v>0</v>
      </c>
      <c r="G4464" s="12">
        <v>0</v>
      </c>
      <c r="H4464" s="2" t="e">
        <f>INDEX(foe_table!$A$2:$A$78,MATCH(IF(B4464=0,I4463,B4464),foe_table!$B$2:$B$78,0))</f>
        <v>#N/A</v>
      </c>
      <c r="I4464" s="2" t="str">
        <f t="shared" si="69"/>
        <v>Other Mixed Field Programmes</v>
      </c>
    </row>
    <row r="4465" spans="2:9">
      <c r="B4465" s="53"/>
      <c r="C4465" s="11" t="s">
        <v>157</v>
      </c>
      <c r="D4465" s="12">
        <v>0</v>
      </c>
      <c r="E4465" s="12">
        <v>0</v>
      </c>
      <c r="F4465" s="12">
        <v>0</v>
      </c>
      <c r="G4465" s="12">
        <v>0</v>
      </c>
      <c r="H4465" s="2" t="e">
        <f>INDEX(foe_table!$A$2:$A$78,MATCH(IF(B4465=0,I4464,B4465),foe_table!$B$2:$B$78,0))</f>
        <v>#N/A</v>
      </c>
      <c r="I4465" s="2" t="str">
        <f t="shared" si="69"/>
        <v>Other Mixed Field Programmes</v>
      </c>
    </row>
    <row r="4466" spans="2:9">
      <c r="B4466" s="53"/>
      <c r="C4466" s="11" t="s">
        <v>8</v>
      </c>
      <c r="D4466" s="12">
        <v>0</v>
      </c>
      <c r="E4466" s="12">
        <v>0</v>
      </c>
      <c r="F4466" s="12">
        <v>0</v>
      </c>
      <c r="G4466" s="12">
        <v>0</v>
      </c>
      <c r="H4466" s="2" t="e">
        <f>INDEX(foe_table!$A$2:$A$78,MATCH(IF(B4466=0,I4465,B4466),foe_table!$B$2:$B$78,0))</f>
        <v>#N/A</v>
      </c>
      <c r="I4466" s="2" t="str">
        <f t="shared" si="69"/>
        <v>Other Mixed Field Programmes</v>
      </c>
    </row>
    <row r="4467" spans="2:9">
      <c r="B4467" s="53"/>
      <c r="C4467" s="11" t="s">
        <v>158</v>
      </c>
      <c r="D4467" s="12">
        <v>0</v>
      </c>
      <c r="E4467" s="12">
        <v>0</v>
      </c>
      <c r="F4467" s="12">
        <v>0</v>
      </c>
      <c r="G4467" s="12">
        <v>0</v>
      </c>
      <c r="H4467" s="2" t="e">
        <f>INDEX(foe_table!$A$2:$A$78,MATCH(IF(B4467=0,I4466,B4467),foe_table!$B$2:$B$78,0))</f>
        <v>#N/A</v>
      </c>
      <c r="I4467" s="2" t="str">
        <f t="shared" si="69"/>
        <v>Other Mixed Field Programmes</v>
      </c>
    </row>
    <row r="4468" spans="2:9">
      <c r="B4468" s="53"/>
      <c r="C4468" s="11" t="s">
        <v>159</v>
      </c>
      <c r="D4468" s="12">
        <v>0</v>
      </c>
      <c r="E4468" s="12">
        <v>0</v>
      </c>
      <c r="F4468" s="12">
        <v>0</v>
      </c>
      <c r="G4468" s="12">
        <v>0</v>
      </c>
      <c r="H4468" s="2" t="e">
        <f>INDEX(foe_table!$A$2:$A$78,MATCH(IF(B4468=0,I4467,B4468),foe_table!$B$2:$B$78,0))</f>
        <v>#N/A</v>
      </c>
      <c r="I4468" s="2" t="str">
        <f t="shared" si="69"/>
        <v>Other Mixed Field Programmes</v>
      </c>
    </row>
    <row r="4469" spans="2:9">
      <c r="B4469" s="53"/>
      <c r="C4469" s="11" t="s">
        <v>9</v>
      </c>
      <c r="D4469" s="12">
        <v>0</v>
      </c>
      <c r="E4469" s="12">
        <v>0</v>
      </c>
      <c r="F4469" s="12">
        <v>0</v>
      </c>
      <c r="G4469" s="12">
        <v>0</v>
      </c>
      <c r="H4469" s="2" t="e">
        <f>INDEX(foe_table!$A$2:$A$78,MATCH(IF(B4469=0,I4468,B4469),foe_table!$B$2:$B$78,0))</f>
        <v>#N/A</v>
      </c>
      <c r="I4469" s="2" t="str">
        <f t="shared" si="69"/>
        <v>Other Mixed Field Programmes</v>
      </c>
    </row>
    <row r="4470" spans="2:9">
      <c r="B4470" s="53"/>
      <c r="C4470" s="11" t="s">
        <v>160</v>
      </c>
      <c r="D4470" s="12">
        <v>0</v>
      </c>
      <c r="E4470" s="12">
        <v>0</v>
      </c>
      <c r="F4470" s="12">
        <v>0</v>
      </c>
      <c r="G4470" s="12">
        <v>0</v>
      </c>
      <c r="H4470" s="2" t="e">
        <f>INDEX(foe_table!$A$2:$A$78,MATCH(IF(B4470=0,I4469,B4470),foe_table!$B$2:$B$78,0))</f>
        <v>#N/A</v>
      </c>
      <c r="I4470" s="2" t="str">
        <f t="shared" si="69"/>
        <v>Other Mixed Field Programmes</v>
      </c>
    </row>
    <row r="4471" spans="2:9">
      <c r="B4471" s="53"/>
      <c r="C4471" s="11" t="s">
        <v>10</v>
      </c>
      <c r="D4471" s="12">
        <v>0</v>
      </c>
      <c r="E4471" s="12">
        <v>0</v>
      </c>
      <c r="F4471" s="12">
        <v>0</v>
      </c>
      <c r="G4471" s="12">
        <v>0</v>
      </c>
      <c r="H4471" s="2" t="e">
        <f>INDEX(foe_table!$A$2:$A$78,MATCH(IF(B4471=0,I4470,B4471),foe_table!$B$2:$B$78,0))</f>
        <v>#N/A</v>
      </c>
      <c r="I4471" s="2" t="str">
        <f t="shared" si="69"/>
        <v>Other Mixed Field Programmes</v>
      </c>
    </row>
    <row r="4472" spans="2:9">
      <c r="B4472" s="53"/>
      <c r="C4472" s="11" t="s">
        <v>161</v>
      </c>
      <c r="D4472" s="12">
        <v>0</v>
      </c>
      <c r="E4472" s="12">
        <v>0</v>
      </c>
      <c r="F4472" s="12">
        <v>0</v>
      </c>
      <c r="G4472" s="12">
        <v>0</v>
      </c>
      <c r="H4472" s="2" t="e">
        <f>INDEX(foe_table!$A$2:$A$78,MATCH(IF(B4472=0,I4471,B4472),foe_table!$B$2:$B$78,0))</f>
        <v>#N/A</v>
      </c>
      <c r="I4472" s="2" t="str">
        <f t="shared" si="69"/>
        <v>Other Mixed Field Programmes</v>
      </c>
    </row>
    <row r="4473" spans="2:9">
      <c r="B4473" s="53"/>
      <c r="C4473" s="11" t="s">
        <v>162</v>
      </c>
      <c r="D4473" s="12">
        <v>0</v>
      </c>
      <c r="E4473" s="12">
        <v>0</v>
      </c>
      <c r="F4473" s="12">
        <v>0</v>
      </c>
      <c r="G4473" s="12">
        <v>0</v>
      </c>
      <c r="H4473" s="2" t="e">
        <f>INDEX(foe_table!$A$2:$A$78,MATCH(IF(B4473=0,I4472,B4473),foe_table!$B$2:$B$78,0))</f>
        <v>#N/A</v>
      </c>
      <c r="I4473" s="2" t="str">
        <f t="shared" si="69"/>
        <v>Other Mixed Field Programmes</v>
      </c>
    </row>
    <row r="4474" spans="2:9">
      <c r="B4474" s="53"/>
      <c r="C4474" s="11" t="s">
        <v>163</v>
      </c>
      <c r="D4474" s="12">
        <v>0</v>
      </c>
      <c r="E4474" s="12">
        <v>0</v>
      </c>
      <c r="F4474" s="12">
        <v>0</v>
      </c>
      <c r="G4474" s="12">
        <v>0</v>
      </c>
      <c r="H4474" s="2" t="e">
        <f>INDEX(foe_table!$A$2:$A$78,MATCH(IF(B4474=0,I4473,B4474),foe_table!$B$2:$B$78,0))</f>
        <v>#N/A</v>
      </c>
      <c r="I4474" s="2" t="str">
        <f t="shared" si="69"/>
        <v>Other Mixed Field Programmes</v>
      </c>
    </row>
    <row r="4475" spans="2:9">
      <c r="B4475" s="53"/>
      <c r="C4475" s="11" t="s">
        <v>11</v>
      </c>
      <c r="D4475" s="12">
        <v>0</v>
      </c>
      <c r="E4475" s="12">
        <v>0</v>
      </c>
      <c r="F4475" s="12">
        <v>0</v>
      </c>
      <c r="G4475" s="12">
        <v>0</v>
      </c>
      <c r="H4475" s="2" t="e">
        <f>INDEX(foe_table!$A$2:$A$78,MATCH(IF(B4475=0,I4474,B4475),foe_table!$B$2:$B$78,0))</f>
        <v>#N/A</v>
      </c>
      <c r="I4475" s="2" t="str">
        <f t="shared" si="69"/>
        <v>Other Mixed Field Programmes</v>
      </c>
    </row>
    <row r="4476" spans="2:9">
      <c r="B4476" s="53"/>
      <c r="C4476" s="11" t="s">
        <v>164</v>
      </c>
      <c r="D4476" s="12">
        <v>0</v>
      </c>
      <c r="E4476" s="12">
        <v>0</v>
      </c>
      <c r="F4476" s="12">
        <v>0</v>
      </c>
      <c r="G4476" s="12">
        <v>0</v>
      </c>
      <c r="H4476" s="2" t="e">
        <f>INDEX(foe_table!$A$2:$A$78,MATCH(IF(B4476=0,I4475,B4476),foe_table!$B$2:$B$78,0))</f>
        <v>#N/A</v>
      </c>
      <c r="I4476" s="2" t="str">
        <f t="shared" si="69"/>
        <v>Other Mixed Field Programmes</v>
      </c>
    </row>
    <row r="4477" spans="2:9">
      <c r="B4477" s="53"/>
      <c r="C4477" s="11" t="s">
        <v>12</v>
      </c>
      <c r="D4477" s="12">
        <v>0</v>
      </c>
      <c r="E4477" s="12">
        <v>0</v>
      </c>
      <c r="F4477" s="12">
        <v>0</v>
      </c>
      <c r="G4477" s="12">
        <v>0</v>
      </c>
      <c r="H4477" s="2" t="e">
        <f>INDEX(foe_table!$A$2:$A$78,MATCH(IF(B4477=0,I4476,B4477),foe_table!$B$2:$B$78,0))</f>
        <v>#N/A</v>
      </c>
      <c r="I4477" s="2" t="str">
        <f t="shared" si="69"/>
        <v>Other Mixed Field Programmes</v>
      </c>
    </row>
    <row r="4478" spans="2:9">
      <c r="B4478" s="53"/>
      <c r="C4478" s="11" t="s">
        <v>165</v>
      </c>
      <c r="D4478" s="12">
        <v>0</v>
      </c>
      <c r="E4478" s="12">
        <v>0</v>
      </c>
      <c r="F4478" s="12">
        <v>0</v>
      </c>
      <c r="G4478" s="12">
        <v>0</v>
      </c>
      <c r="H4478" s="2" t="e">
        <f>INDEX(foe_table!$A$2:$A$78,MATCH(IF(B4478=0,I4477,B4478),foe_table!$B$2:$B$78,0))</f>
        <v>#N/A</v>
      </c>
      <c r="I4478" s="2" t="str">
        <f t="shared" si="69"/>
        <v>Other Mixed Field Programmes</v>
      </c>
    </row>
    <row r="4479" spans="2:9">
      <c r="B4479" s="53"/>
      <c r="C4479" s="11" t="s">
        <v>13</v>
      </c>
      <c r="D4479" s="12">
        <v>0</v>
      </c>
      <c r="E4479" s="12">
        <v>0</v>
      </c>
      <c r="F4479" s="12">
        <v>0</v>
      </c>
      <c r="G4479" s="12">
        <v>0</v>
      </c>
      <c r="H4479" s="2" t="e">
        <f>INDEX(foe_table!$A$2:$A$78,MATCH(IF(B4479=0,I4478,B4479),foe_table!$B$2:$B$78,0))</f>
        <v>#N/A</v>
      </c>
      <c r="I4479" s="2" t="str">
        <f t="shared" si="69"/>
        <v>Other Mixed Field Programmes</v>
      </c>
    </row>
    <row r="4480" spans="2:9">
      <c r="B4480" s="53"/>
      <c r="C4480" s="11" t="s">
        <v>166</v>
      </c>
      <c r="D4480" s="12">
        <v>0</v>
      </c>
      <c r="E4480" s="12">
        <v>0</v>
      </c>
      <c r="F4480" s="12">
        <v>0</v>
      </c>
      <c r="G4480" s="12">
        <v>0</v>
      </c>
      <c r="H4480" s="2" t="e">
        <f>INDEX(foe_table!$A$2:$A$78,MATCH(IF(B4480=0,I4479,B4480),foe_table!$B$2:$B$78,0))</f>
        <v>#N/A</v>
      </c>
      <c r="I4480" s="2" t="str">
        <f t="shared" si="69"/>
        <v>Other Mixed Field Programmes</v>
      </c>
    </row>
    <row r="4481" spans="2:9">
      <c r="B4481" s="53"/>
      <c r="C4481" s="11" t="s">
        <v>14</v>
      </c>
      <c r="D4481" s="12">
        <v>0</v>
      </c>
      <c r="E4481" s="12">
        <v>0</v>
      </c>
      <c r="F4481" s="12">
        <v>0</v>
      </c>
      <c r="G4481" s="12">
        <v>0</v>
      </c>
      <c r="H4481" s="2" t="e">
        <f>INDEX(foe_table!$A$2:$A$78,MATCH(IF(B4481=0,I4480,B4481),foe_table!$B$2:$B$78,0))</f>
        <v>#N/A</v>
      </c>
      <c r="I4481" s="2" t="str">
        <f t="shared" si="69"/>
        <v>Other Mixed Field Programmes</v>
      </c>
    </row>
    <row r="4482" spans="2:9">
      <c r="B4482" s="53"/>
      <c r="C4482" s="11" t="s">
        <v>167</v>
      </c>
      <c r="D4482" s="12">
        <v>0</v>
      </c>
      <c r="E4482" s="12">
        <v>0</v>
      </c>
      <c r="F4482" s="12">
        <v>0</v>
      </c>
      <c r="G4482" s="12">
        <v>0</v>
      </c>
      <c r="H4482" s="2" t="e">
        <f>INDEX(foe_table!$A$2:$A$78,MATCH(IF(B4482=0,I4481,B4482),foe_table!$B$2:$B$78,0))</f>
        <v>#N/A</v>
      </c>
      <c r="I4482" s="2" t="str">
        <f t="shared" si="69"/>
        <v>Other Mixed Field Programmes</v>
      </c>
    </row>
    <row r="4483" spans="2:9">
      <c r="B4483" s="53"/>
      <c r="C4483" s="11" t="s">
        <v>15</v>
      </c>
      <c r="D4483" s="12">
        <v>0</v>
      </c>
      <c r="E4483" s="12">
        <v>0</v>
      </c>
      <c r="F4483" s="12">
        <v>0</v>
      </c>
      <c r="G4483" s="12">
        <v>0</v>
      </c>
      <c r="H4483" s="2" t="e">
        <f>INDEX(foe_table!$A$2:$A$78,MATCH(IF(B4483=0,I4482,B4483),foe_table!$B$2:$B$78,0))</f>
        <v>#N/A</v>
      </c>
      <c r="I4483" s="2" t="str">
        <f t="shared" si="69"/>
        <v>Other Mixed Field Programmes</v>
      </c>
    </row>
    <row r="4484" spans="2:9">
      <c r="B4484" s="53"/>
      <c r="C4484" s="11" t="s">
        <v>168</v>
      </c>
      <c r="D4484" s="12">
        <v>0</v>
      </c>
      <c r="E4484" s="12">
        <v>0</v>
      </c>
      <c r="F4484" s="12">
        <v>0</v>
      </c>
      <c r="G4484" s="12">
        <v>0</v>
      </c>
      <c r="H4484" s="2" t="e">
        <f>INDEX(foe_table!$A$2:$A$78,MATCH(IF(B4484=0,I4483,B4484),foe_table!$B$2:$B$78,0))</f>
        <v>#N/A</v>
      </c>
      <c r="I4484" s="2" t="str">
        <f t="shared" si="69"/>
        <v>Other Mixed Field Programmes</v>
      </c>
    </row>
    <row r="4485" spans="2:9">
      <c r="B4485" s="53"/>
      <c r="C4485" s="11" t="s">
        <v>16</v>
      </c>
      <c r="D4485" s="12">
        <v>0</v>
      </c>
      <c r="E4485" s="12">
        <v>0</v>
      </c>
      <c r="F4485" s="12">
        <v>0</v>
      </c>
      <c r="G4485" s="12">
        <v>0</v>
      </c>
      <c r="H4485" s="2" t="e">
        <f>INDEX(foe_table!$A$2:$A$78,MATCH(IF(B4485=0,I4484,B4485),foe_table!$B$2:$B$78,0))</f>
        <v>#N/A</v>
      </c>
      <c r="I4485" s="2" t="str">
        <f t="shared" si="69"/>
        <v>Other Mixed Field Programmes</v>
      </c>
    </row>
    <row r="4486" spans="2:9">
      <c r="B4486" s="53"/>
      <c r="C4486" s="11" t="s">
        <v>17</v>
      </c>
      <c r="D4486" s="12">
        <v>0</v>
      </c>
      <c r="E4486" s="12">
        <v>0</v>
      </c>
      <c r="F4486" s="12">
        <v>0</v>
      </c>
      <c r="G4486" s="12">
        <v>0</v>
      </c>
      <c r="H4486" s="2" t="e">
        <f>INDEX(foe_table!$A$2:$A$78,MATCH(IF(B4486=0,I4485,B4486),foe_table!$B$2:$B$78,0))</f>
        <v>#N/A</v>
      </c>
      <c r="I4486" s="2" t="str">
        <f t="shared" si="69"/>
        <v>Other Mixed Field Programmes</v>
      </c>
    </row>
    <row r="4487" spans="2:9">
      <c r="B4487" s="53"/>
      <c r="C4487" s="11" t="s">
        <v>18</v>
      </c>
      <c r="D4487" s="12">
        <v>0</v>
      </c>
      <c r="E4487" s="12">
        <v>0</v>
      </c>
      <c r="F4487" s="12">
        <v>0</v>
      </c>
      <c r="G4487" s="12">
        <v>0</v>
      </c>
      <c r="H4487" s="2" t="e">
        <f>INDEX(foe_table!$A$2:$A$78,MATCH(IF(B4487=0,I4486,B4487),foe_table!$B$2:$B$78,0))</f>
        <v>#N/A</v>
      </c>
      <c r="I4487" s="2" t="str">
        <f t="shared" si="69"/>
        <v>Other Mixed Field Programmes</v>
      </c>
    </row>
    <row r="4488" spans="2:9">
      <c r="B4488" s="53"/>
      <c r="C4488" s="11" t="s">
        <v>19</v>
      </c>
      <c r="D4488" s="12">
        <v>0</v>
      </c>
      <c r="E4488" s="12">
        <v>0</v>
      </c>
      <c r="F4488" s="12">
        <v>0</v>
      </c>
      <c r="G4488" s="12">
        <v>0</v>
      </c>
      <c r="H4488" s="2" t="e">
        <f>INDEX(foe_table!$A$2:$A$78,MATCH(IF(B4488=0,I4487,B4488),foe_table!$B$2:$B$78,0))</f>
        <v>#N/A</v>
      </c>
      <c r="I4488" s="2" t="str">
        <f t="shared" si="69"/>
        <v>Other Mixed Field Programmes</v>
      </c>
    </row>
    <row r="4489" spans="2:9">
      <c r="B4489" s="53"/>
      <c r="C4489" s="11" t="s">
        <v>169</v>
      </c>
      <c r="D4489" s="12">
        <v>0</v>
      </c>
      <c r="E4489" s="12">
        <v>0</v>
      </c>
      <c r="F4489" s="12">
        <v>0</v>
      </c>
      <c r="G4489" s="12">
        <v>0</v>
      </c>
      <c r="H4489" s="2" t="e">
        <f>INDEX(foe_table!$A$2:$A$78,MATCH(IF(B4489=0,I4488,B4489),foe_table!$B$2:$B$78,0))</f>
        <v>#N/A</v>
      </c>
      <c r="I4489" s="2" t="str">
        <f t="shared" si="69"/>
        <v>Other Mixed Field Programmes</v>
      </c>
    </row>
    <row r="4490" spans="2:9">
      <c r="B4490" s="53"/>
      <c r="C4490" s="11" t="s">
        <v>20</v>
      </c>
      <c r="D4490" s="12">
        <v>0</v>
      </c>
      <c r="E4490" s="12">
        <v>0</v>
      </c>
      <c r="F4490" s="12">
        <v>0</v>
      </c>
      <c r="G4490" s="12">
        <v>0</v>
      </c>
      <c r="H4490" s="2" t="e">
        <f>INDEX(foe_table!$A$2:$A$78,MATCH(IF(B4490=0,I4489,B4490),foe_table!$B$2:$B$78,0))</f>
        <v>#N/A</v>
      </c>
      <c r="I4490" s="2" t="str">
        <f t="shared" si="69"/>
        <v>Other Mixed Field Programmes</v>
      </c>
    </row>
    <row r="4491" spans="2:9">
      <c r="B4491" s="53"/>
      <c r="C4491" s="11" t="s">
        <v>21</v>
      </c>
      <c r="D4491" s="12">
        <v>0</v>
      </c>
      <c r="E4491" s="12">
        <v>0</v>
      </c>
      <c r="F4491" s="12">
        <v>0</v>
      </c>
      <c r="G4491" s="12">
        <v>0</v>
      </c>
      <c r="H4491" s="2" t="e">
        <f>INDEX(foe_table!$A$2:$A$78,MATCH(IF(B4491=0,I4490,B4491),foe_table!$B$2:$B$78,0))</f>
        <v>#N/A</v>
      </c>
      <c r="I4491" s="2" t="str">
        <f t="shared" si="69"/>
        <v>Other Mixed Field Programmes</v>
      </c>
    </row>
    <row r="4492" spans="2:9">
      <c r="B4492" s="53"/>
      <c r="C4492" s="11" t="s">
        <v>170</v>
      </c>
      <c r="D4492" s="12">
        <v>0</v>
      </c>
      <c r="E4492" s="12">
        <v>0</v>
      </c>
      <c r="F4492" s="12">
        <v>0</v>
      </c>
      <c r="G4492" s="12">
        <v>0</v>
      </c>
      <c r="H4492" s="2" t="e">
        <f>INDEX(foe_table!$A$2:$A$78,MATCH(IF(B4492=0,I4491,B4492),foe_table!$B$2:$B$78,0))</f>
        <v>#N/A</v>
      </c>
      <c r="I4492" s="2" t="str">
        <f t="shared" si="69"/>
        <v>Other Mixed Field Programmes</v>
      </c>
    </row>
    <row r="4493" spans="2:9">
      <c r="B4493" s="53"/>
      <c r="C4493" s="11" t="s">
        <v>22</v>
      </c>
      <c r="D4493" s="12">
        <v>0</v>
      </c>
      <c r="E4493" s="12">
        <v>0</v>
      </c>
      <c r="F4493" s="12">
        <v>0</v>
      </c>
      <c r="G4493" s="12">
        <v>0</v>
      </c>
      <c r="H4493" s="2" t="e">
        <f>INDEX(foe_table!$A$2:$A$78,MATCH(IF(B4493=0,I4492,B4493),foe_table!$B$2:$B$78,0))</f>
        <v>#N/A</v>
      </c>
      <c r="I4493" s="2" t="str">
        <f t="shared" si="69"/>
        <v>Other Mixed Field Programmes</v>
      </c>
    </row>
    <row r="4494" spans="2:9">
      <c r="B4494" s="53"/>
      <c r="C4494" s="11" t="s">
        <v>23</v>
      </c>
      <c r="D4494" s="12">
        <v>0</v>
      </c>
      <c r="E4494" s="12">
        <v>0</v>
      </c>
      <c r="F4494" s="12">
        <v>0</v>
      </c>
      <c r="G4494" s="12">
        <v>0</v>
      </c>
      <c r="H4494" s="2" t="e">
        <f>INDEX(foe_table!$A$2:$A$78,MATCH(IF(B4494=0,I4493,B4494),foe_table!$B$2:$B$78,0))</f>
        <v>#N/A</v>
      </c>
      <c r="I4494" s="2" t="str">
        <f t="shared" si="69"/>
        <v>Other Mixed Field Programmes</v>
      </c>
    </row>
    <row r="4495" spans="2:9">
      <c r="B4495" s="53"/>
      <c r="C4495" s="11" t="s">
        <v>24</v>
      </c>
      <c r="D4495" s="12">
        <v>0</v>
      </c>
      <c r="E4495" s="12">
        <v>0</v>
      </c>
      <c r="F4495" s="12">
        <v>0</v>
      </c>
      <c r="G4495" s="12">
        <v>0</v>
      </c>
      <c r="H4495" s="2" t="e">
        <f>INDEX(foe_table!$A$2:$A$78,MATCH(IF(B4495=0,I4494,B4495),foe_table!$B$2:$B$78,0))</f>
        <v>#N/A</v>
      </c>
      <c r="I4495" s="2" t="str">
        <f t="shared" si="69"/>
        <v>Other Mixed Field Programmes</v>
      </c>
    </row>
    <row r="4496" spans="2:9">
      <c r="B4496" s="52" t="s">
        <v>124</v>
      </c>
      <c r="C4496" s="11" t="s">
        <v>0</v>
      </c>
      <c r="D4496" s="12">
        <v>4</v>
      </c>
      <c r="E4496" s="12">
        <v>11</v>
      </c>
      <c r="F4496" s="12">
        <v>8</v>
      </c>
      <c r="G4496" s="12">
        <v>18</v>
      </c>
      <c r="H4496" s="2" t="e">
        <f>INDEX(foe_table!$A$2:$A$78,MATCH(IF(B4496=0,I4495,B4496),foe_table!$B$2:$B$78,0))</f>
        <v>#N/A</v>
      </c>
      <c r="I4496" s="2" t="str">
        <f t="shared" si="69"/>
        <v>Field of study inadequately described</v>
      </c>
    </row>
    <row r="4497" spans="2:9">
      <c r="B4497" s="53"/>
      <c r="C4497" s="11" t="s">
        <v>1</v>
      </c>
      <c r="D4497" s="12">
        <v>7</v>
      </c>
      <c r="E4497" s="12">
        <v>26</v>
      </c>
      <c r="F4497" s="12">
        <v>7</v>
      </c>
      <c r="G4497" s="12">
        <v>20</v>
      </c>
      <c r="H4497" s="2" t="e">
        <f>INDEX(foe_table!$A$2:$A$78,MATCH(IF(B4497=0,I4496,B4497),foe_table!$B$2:$B$78,0))</f>
        <v>#N/A</v>
      </c>
      <c r="I4497" s="2" t="str">
        <f t="shared" si="69"/>
        <v>Field of study inadequately described</v>
      </c>
    </row>
    <row r="4498" spans="2:9">
      <c r="B4498" s="53"/>
      <c r="C4498" s="11" t="s">
        <v>2</v>
      </c>
      <c r="D4498" s="12">
        <v>0</v>
      </c>
      <c r="E4498" s="12">
        <v>0</v>
      </c>
      <c r="F4498" s="12">
        <v>6</v>
      </c>
      <c r="G4498" s="12">
        <v>5</v>
      </c>
      <c r="H4498" s="2" t="e">
        <f>INDEX(foe_table!$A$2:$A$78,MATCH(IF(B4498=0,I4497,B4498),foe_table!$B$2:$B$78,0))</f>
        <v>#N/A</v>
      </c>
      <c r="I4498" s="2" t="str">
        <f t="shared" ref="I4498:I4561" si="70">IF(B4498=0,I4497,B4498)</f>
        <v>Field of study inadequately described</v>
      </c>
    </row>
    <row r="4499" spans="2:9">
      <c r="B4499" s="53"/>
      <c r="C4499" s="11" t="s">
        <v>142</v>
      </c>
      <c r="D4499" s="12">
        <v>100</v>
      </c>
      <c r="E4499" s="12">
        <v>175</v>
      </c>
      <c r="F4499" s="12">
        <v>148</v>
      </c>
      <c r="G4499" s="12">
        <v>236</v>
      </c>
      <c r="H4499" s="2" t="e">
        <f>INDEX(foe_table!$A$2:$A$78,MATCH(IF(B4499=0,I4498,B4499),foe_table!$B$2:$B$78,0))</f>
        <v>#N/A</v>
      </c>
      <c r="I4499" s="2" t="str">
        <f t="shared" si="70"/>
        <v>Field of study inadequately described</v>
      </c>
    </row>
    <row r="4500" spans="2:9">
      <c r="B4500" s="53"/>
      <c r="C4500" s="11" t="s">
        <v>143</v>
      </c>
      <c r="D4500" s="12">
        <v>69</v>
      </c>
      <c r="E4500" s="12">
        <v>106</v>
      </c>
      <c r="F4500" s="12">
        <v>135</v>
      </c>
      <c r="G4500" s="12">
        <v>170</v>
      </c>
      <c r="H4500" s="2" t="e">
        <f>INDEX(foe_table!$A$2:$A$78,MATCH(IF(B4500=0,I4499,B4500),foe_table!$B$2:$B$78,0))</f>
        <v>#N/A</v>
      </c>
      <c r="I4500" s="2" t="str">
        <f t="shared" si="70"/>
        <v>Field of study inadequately described</v>
      </c>
    </row>
    <row r="4501" spans="2:9">
      <c r="B4501" s="53"/>
      <c r="C4501" s="11" t="s">
        <v>3</v>
      </c>
      <c r="D4501" s="12">
        <v>19</v>
      </c>
      <c r="E4501" s="12">
        <v>10</v>
      </c>
      <c r="F4501" s="12">
        <v>34</v>
      </c>
      <c r="G4501" s="12">
        <v>37</v>
      </c>
      <c r="H4501" s="2" t="e">
        <f>INDEX(foe_table!$A$2:$A$78,MATCH(IF(B4501=0,I4500,B4501),foe_table!$B$2:$B$78,0))</f>
        <v>#N/A</v>
      </c>
      <c r="I4501" s="2" t="str">
        <f t="shared" si="70"/>
        <v>Field of study inadequately described</v>
      </c>
    </row>
    <row r="4502" spans="2:9">
      <c r="B4502" s="53"/>
      <c r="C4502" s="11" t="s">
        <v>144</v>
      </c>
      <c r="D4502" s="12">
        <v>66</v>
      </c>
      <c r="E4502" s="12">
        <v>107</v>
      </c>
      <c r="F4502" s="12">
        <v>106</v>
      </c>
      <c r="G4502" s="12">
        <v>122</v>
      </c>
      <c r="H4502" s="2" t="e">
        <f>INDEX(foe_table!$A$2:$A$78,MATCH(IF(B4502=0,I4501,B4502),foe_table!$B$2:$B$78,0))</f>
        <v>#N/A</v>
      </c>
      <c r="I4502" s="2" t="str">
        <f t="shared" si="70"/>
        <v>Field of study inadequately described</v>
      </c>
    </row>
    <row r="4503" spans="2:9">
      <c r="B4503" s="53"/>
      <c r="C4503" s="11" t="s">
        <v>145</v>
      </c>
      <c r="D4503" s="12">
        <v>134</v>
      </c>
      <c r="E4503" s="12">
        <v>179</v>
      </c>
      <c r="F4503" s="12">
        <v>311</v>
      </c>
      <c r="G4503" s="12">
        <v>343</v>
      </c>
      <c r="H4503" s="2" t="e">
        <f>INDEX(foe_table!$A$2:$A$78,MATCH(IF(B4503=0,I4502,B4503),foe_table!$B$2:$B$78,0))</f>
        <v>#N/A</v>
      </c>
      <c r="I4503" s="2" t="str">
        <f t="shared" si="70"/>
        <v>Field of study inadequately described</v>
      </c>
    </row>
    <row r="4504" spans="2:9">
      <c r="B4504" s="53"/>
      <c r="C4504" s="11" t="s">
        <v>146</v>
      </c>
      <c r="D4504" s="12">
        <v>91</v>
      </c>
      <c r="E4504" s="12">
        <v>115</v>
      </c>
      <c r="F4504" s="12">
        <v>78</v>
      </c>
      <c r="G4504" s="12">
        <v>89</v>
      </c>
      <c r="H4504" s="2" t="e">
        <f>INDEX(foe_table!$A$2:$A$78,MATCH(IF(B4504=0,I4503,B4504),foe_table!$B$2:$B$78,0))</f>
        <v>#N/A</v>
      </c>
      <c r="I4504" s="2" t="str">
        <f t="shared" si="70"/>
        <v>Field of study inadequately described</v>
      </c>
    </row>
    <row r="4505" spans="2:9">
      <c r="B4505" s="53"/>
      <c r="C4505" s="11" t="s">
        <v>147</v>
      </c>
      <c r="D4505" s="12">
        <v>65</v>
      </c>
      <c r="E4505" s="12">
        <v>52</v>
      </c>
      <c r="F4505" s="12">
        <v>133</v>
      </c>
      <c r="G4505" s="12">
        <v>124</v>
      </c>
      <c r="H4505" s="2" t="e">
        <f>INDEX(foe_table!$A$2:$A$78,MATCH(IF(B4505=0,I4504,B4505),foe_table!$B$2:$B$78,0))</f>
        <v>#N/A</v>
      </c>
      <c r="I4505" s="2" t="str">
        <f t="shared" si="70"/>
        <v>Field of study inadequately described</v>
      </c>
    </row>
    <row r="4506" spans="2:9">
      <c r="B4506" s="53"/>
      <c r="C4506" s="11" t="s">
        <v>148</v>
      </c>
      <c r="D4506" s="12">
        <v>46</v>
      </c>
      <c r="E4506" s="12">
        <v>46</v>
      </c>
      <c r="F4506" s="12">
        <v>73</v>
      </c>
      <c r="G4506" s="12">
        <v>94</v>
      </c>
      <c r="H4506" s="2" t="e">
        <f>INDEX(foe_table!$A$2:$A$78,MATCH(IF(B4506=0,I4505,B4506),foe_table!$B$2:$B$78,0))</f>
        <v>#N/A</v>
      </c>
      <c r="I4506" s="2" t="str">
        <f t="shared" si="70"/>
        <v>Field of study inadequately described</v>
      </c>
    </row>
    <row r="4507" spans="2:9">
      <c r="B4507" s="53"/>
      <c r="C4507" s="11" t="s">
        <v>149</v>
      </c>
      <c r="D4507" s="12">
        <v>37</v>
      </c>
      <c r="E4507" s="12">
        <v>68</v>
      </c>
      <c r="F4507" s="12">
        <v>18</v>
      </c>
      <c r="G4507" s="12">
        <v>41</v>
      </c>
      <c r="H4507" s="2" t="e">
        <f>INDEX(foe_table!$A$2:$A$78,MATCH(IF(B4507=0,I4506,B4507),foe_table!$B$2:$B$78,0))</f>
        <v>#N/A</v>
      </c>
      <c r="I4507" s="2" t="str">
        <f t="shared" si="70"/>
        <v>Field of study inadequately described</v>
      </c>
    </row>
    <row r="4508" spans="2:9">
      <c r="B4508" s="53"/>
      <c r="C4508" s="11" t="s">
        <v>150</v>
      </c>
      <c r="D4508" s="12">
        <v>26</v>
      </c>
      <c r="E4508" s="12">
        <v>18</v>
      </c>
      <c r="F4508" s="12">
        <v>53</v>
      </c>
      <c r="G4508" s="12">
        <v>45</v>
      </c>
      <c r="H4508" s="2" t="e">
        <f>INDEX(foe_table!$A$2:$A$78,MATCH(IF(B4508=0,I4507,B4508),foe_table!$B$2:$B$78,0))</f>
        <v>#N/A</v>
      </c>
      <c r="I4508" s="2" t="str">
        <f t="shared" si="70"/>
        <v>Field of study inadequately described</v>
      </c>
    </row>
    <row r="4509" spans="2:9">
      <c r="B4509" s="53"/>
      <c r="C4509" s="11" t="s">
        <v>4</v>
      </c>
      <c r="D4509" s="12">
        <v>4</v>
      </c>
      <c r="E4509" s="12">
        <v>9</v>
      </c>
      <c r="F4509" s="12">
        <v>0</v>
      </c>
      <c r="G4509" s="12">
        <v>0</v>
      </c>
      <c r="H4509" s="2" t="e">
        <f>INDEX(foe_table!$A$2:$A$78,MATCH(IF(B4509=0,I4508,B4509),foe_table!$B$2:$B$78,0))</f>
        <v>#N/A</v>
      </c>
      <c r="I4509" s="2" t="str">
        <f t="shared" si="70"/>
        <v>Field of study inadequately described</v>
      </c>
    </row>
    <row r="4510" spans="2:9">
      <c r="B4510" s="53"/>
      <c r="C4510" s="11" t="s">
        <v>151</v>
      </c>
      <c r="D4510" s="12">
        <v>36</v>
      </c>
      <c r="E4510" s="12">
        <v>57</v>
      </c>
      <c r="F4510" s="12">
        <v>30</v>
      </c>
      <c r="G4510" s="12">
        <v>49</v>
      </c>
      <c r="H4510" s="2" t="e">
        <f>INDEX(foe_table!$A$2:$A$78,MATCH(IF(B4510=0,I4509,B4510),foe_table!$B$2:$B$78,0))</f>
        <v>#N/A</v>
      </c>
      <c r="I4510" s="2" t="str">
        <f t="shared" si="70"/>
        <v>Field of study inadequately described</v>
      </c>
    </row>
    <row r="4511" spans="2:9">
      <c r="B4511" s="53"/>
      <c r="C4511" s="11" t="s">
        <v>152</v>
      </c>
      <c r="D4511" s="12">
        <v>6</v>
      </c>
      <c r="E4511" s="12">
        <v>8</v>
      </c>
      <c r="F4511" s="12">
        <v>0</v>
      </c>
      <c r="G4511" s="12">
        <v>0</v>
      </c>
      <c r="H4511" s="2" t="e">
        <f>INDEX(foe_table!$A$2:$A$78,MATCH(IF(B4511=0,I4510,B4511),foe_table!$B$2:$B$78,0))</f>
        <v>#N/A</v>
      </c>
      <c r="I4511" s="2" t="str">
        <f t="shared" si="70"/>
        <v>Field of study inadequately described</v>
      </c>
    </row>
    <row r="4512" spans="2:9">
      <c r="B4512" s="53"/>
      <c r="C4512" s="11" t="s">
        <v>153</v>
      </c>
      <c r="D4512" s="12">
        <v>7</v>
      </c>
      <c r="E4512" s="12">
        <v>17</v>
      </c>
      <c r="F4512" s="12">
        <v>0</v>
      </c>
      <c r="G4512" s="12">
        <v>0</v>
      </c>
      <c r="H4512" s="2" t="e">
        <f>INDEX(foe_table!$A$2:$A$78,MATCH(IF(B4512=0,I4511,B4512),foe_table!$B$2:$B$78,0))</f>
        <v>#N/A</v>
      </c>
      <c r="I4512" s="2" t="str">
        <f t="shared" si="70"/>
        <v>Field of study inadequately described</v>
      </c>
    </row>
    <row r="4513" spans="2:9">
      <c r="B4513" s="53"/>
      <c r="C4513" s="11" t="s">
        <v>154</v>
      </c>
      <c r="D4513" s="12">
        <v>13</v>
      </c>
      <c r="E4513" s="12">
        <v>21</v>
      </c>
      <c r="F4513" s="12">
        <v>5</v>
      </c>
      <c r="G4513" s="12">
        <v>0</v>
      </c>
      <c r="H4513" s="2" t="e">
        <f>INDEX(foe_table!$A$2:$A$78,MATCH(IF(B4513=0,I4512,B4513),foe_table!$B$2:$B$78,0))</f>
        <v>#N/A</v>
      </c>
      <c r="I4513" s="2" t="str">
        <f t="shared" si="70"/>
        <v>Field of study inadequately described</v>
      </c>
    </row>
    <row r="4514" spans="2:9">
      <c r="B4514" s="53"/>
      <c r="C4514" s="11" t="s">
        <v>5</v>
      </c>
      <c r="D4514" s="12">
        <v>4</v>
      </c>
      <c r="E4514" s="12">
        <v>32</v>
      </c>
      <c r="F4514" s="12">
        <v>8</v>
      </c>
      <c r="G4514" s="12">
        <v>11</v>
      </c>
      <c r="H4514" s="2" t="e">
        <f>INDEX(foe_table!$A$2:$A$78,MATCH(IF(B4514=0,I4513,B4514),foe_table!$B$2:$B$78,0))</f>
        <v>#N/A</v>
      </c>
      <c r="I4514" s="2" t="str">
        <f t="shared" si="70"/>
        <v>Field of study inadequately described</v>
      </c>
    </row>
    <row r="4515" spans="2:9">
      <c r="B4515" s="53"/>
      <c r="C4515" s="11" t="s">
        <v>155</v>
      </c>
      <c r="D4515" s="12">
        <v>0</v>
      </c>
      <c r="E4515" s="12">
        <v>8</v>
      </c>
      <c r="F4515" s="12">
        <v>31</v>
      </c>
      <c r="G4515" s="12">
        <v>20</v>
      </c>
      <c r="H4515" s="2" t="e">
        <f>INDEX(foe_table!$A$2:$A$78,MATCH(IF(B4515=0,I4514,B4515),foe_table!$B$2:$B$78,0))</f>
        <v>#N/A</v>
      </c>
      <c r="I4515" s="2" t="str">
        <f t="shared" si="70"/>
        <v>Field of study inadequately described</v>
      </c>
    </row>
    <row r="4516" spans="2:9">
      <c r="B4516" s="53"/>
      <c r="C4516" s="11" t="s">
        <v>156</v>
      </c>
      <c r="D4516" s="12">
        <v>23</v>
      </c>
      <c r="E4516" s="12">
        <v>34</v>
      </c>
      <c r="F4516" s="12">
        <v>28</v>
      </c>
      <c r="G4516" s="12">
        <v>27</v>
      </c>
      <c r="H4516" s="2" t="e">
        <f>INDEX(foe_table!$A$2:$A$78,MATCH(IF(B4516=0,I4515,B4516),foe_table!$B$2:$B$78,0))</f>
        <v>#N/A</v>
      </c>
      <c r="I4516" s="2" t="str">
        <f t="shared" si="70"/>
        <v>Field of study inadequately described</v>
      </c>
    </row>
    <row r="4517" spans="2:9">
      <c r="B4517" s="53"/>
      <c r="C4517" s="11" t="s">
        <v>6</v>
      </c>
      <c r="D4517" s="12">
        <v>0</v>
      </c>
      <c r="E4517" s="12">
        <v>0</v>
      </c>
      <c r="F4517" s="12">
        <v>0</v>
      </c>
      <c r="G4517" s="12">
        <v>0</v>
      </c>
      <c r="H4517" s="2" t="e">
        <f>INDEX(foe_table!$A$2:$A$78,MATCH(IF(B4517=0,I4516,B4517),foe_table!$B$2:$B$78,0))</f>
        <v>#N/A</v>
      </c>
      <c r="I4517" s="2" t="str">
        <f t="shared" si="70"/>
        <v>Field of study inadequately described</v>
      </c>
    </row>
    <row r="4518" spans="2:9">
      <c r="B4518" s="53"/>
      <c r="C4518" s="11" t="s">
        <v>7</v>
      </c>
      <c r="D4518" s="12">
        <v>7</v>
      </c>
      <c r="E4518" s="12">
        <v>16</v>
      </c>
      <c r="F4518" s="12">
        <v>33</v>
      </c>
      <c r="G4518" s="12">
        <v>39</v>
      </c>
      <c r="H4518" s="2" t="e">
        <f>INDEX(foe_table!$A$2:$A$78,MATCH(IF(B4518=0,I4517,B4518),foe_table!$B$2:$B$78,0))</f>
        <v>#N/A</v>
      </c>
      <c r="I4518" s="2" t="str">
        <f t="shared" si="70"/>
        <v>Field of study inadequately described</v>
      </c>
    </row>
    <row r="4519" spans="2:9">
      <c r="B4519" s="53"/>
      <c r="C4519" s="11" t="s">
        <v>157</v>
      </c>
      <c r="D4519" s="12">
        <v>31</v>
      </c>
      <c r="E4519" s="12">
        <v>31</v>
      </c>
      <c r="F4519" s="12">
        <v>92</v>
      </c>
      <c r="G4519" s="12">
        <v>166</v>
      </c>
      <c r="H4519" s="2" t="e">
        <f>INDEX(foe_table!$A$2:$A$78,MATCH(IF(B4519=0,I4518,B4519),foe_table!$B$2:$B$78,0))</f>
        <v>#N/A</v>
      </c>
      <c r="I4519" s="2" t="str">
        <f t="shared" si="70"/>
        <v>Field of study inadequately described</v>
      </c>
    </row>
    <row r="4520" spans="2:9">
      <c r="B4520" s="53"/>
      <c r="C4520" s="11" t="s">
        <v>8</v>
      </c>
      <c r="D4520" s="12">
        <v>58</v>
      </c>
      <c r="E4520" s="12">
        <v>20</v>
      </c>
      <c r="F4520" s="12">
        <v>87</v>
      </c>
      <c r="G4520" s="12">
        <v>33</v>
      </c>
      <c r="H4520" s="2" t="e">
        <f>INDEX(foe_table!$A$2:$A$78,MATCH(IF(B4520=0,I4519,B4520),foe_table!$B$2:$B$78,0))</f>
        <v>#N/A</v>
      </c>
      <c r="I4520" s="2" t="str">
        <f t="shared" si="70"/>
        <v>Field of study inadequately described</v>
      </c>
    </row>
    <row r="4521" spans="2:9">
      <c r="B4521" s="53"/>
      <c r="C4521" s="11" t="s">
        <v>158</v>
      </c>
      <c r="D4521" s="12">
        <v>34</v>
      </c>
      <c r="E4521" s="12">
        <v>76</v>
      </c>
      <c r="F4521" s="12">
        <v>24</v>
      </c>
      <c r="G4521" s="12">
        <v>33</v>
      </c>
      <c r="H4521" s="2" t="e">
        <f>INDEX(foe_table!$A$2:$A$78,MATCH(IF(B4521=0,I4520,B4521),foe_table!$B$2:$B$78,0))</f>
        <v>#N/A</v>
      </c>
      <c r="I4521" s="2" t="str">
        <f t="shared" si="70"/>
        <v>Field of study inadequately described</v>
      </c>
    </row>
    <row r="4522" spans="2:9">
      <c r="B4522" s="53"/>
      <c r="C4522" s="11" t="s">
        <v>159</v>
      </c>
      <c r="D4522" s="12">
        <v>38</v>
      </c>
      <c r="E4522" s="12">
        <v>40</v>
      </c>
      <c r="F4522" s="12">
        <v>71</v>
      </c>
      <c r="G4522" s="12">
        <v>75</v>
      </c>
      <c r="H4522" s="2" t="e">
        <f>INDEX(foe_table!$A$2:$A$78,MATCH(IF(B4522=0,I4521,B4522),foe_table!$B$2:$B$78,0))</f>
        <v>#N/A</v>
      </c>
      <c r="I4522" s="2" t="str">
        <f t="shared" si="70"/>
        <v>Field of study inadequately described</v>
      </c>
    </row>
    <row r="4523" spans="2:9">
      <c r="B4523" s="53"/>
      <c r="C4523" s="11" t="s">
        <v>9</v>
      </c>
      <c r="D4523" s="12">
        <v>0</v>
      </c>
      <c r="E4523" s="12">
        <v>0</v>
      </c>
      <c r="F4523" s="12">
        <v>0</v>
      </c>
      <c r="G4523" s="12">
        <v>3</v>
      </c>
      <c r="H4523" s="2" t="e">
        <f>INDEX(foe_table!$A$2:$A$78,MATCH(IF(B4523=0,I4522,B4523),foe_table!$B$2:$B$78,0))</f>
        <v>#N/A</v>
      </c>
      <c r="I4523" s="2" t="str">
        <f t="shared" si="70"/>
        <v>Field of study inadequately described</v>
      </c>
    </row>
    <row r="4524" spans="2:9">
      <c r="B4524" s="53"/>
      <c r="C4524" s="11" t="s">
        <v>160</v>
      </c>
      <c r="D4524" s="12">
        <v>35</v>
      </c>
      <c r="E4524" s="12">
        <v>55</v>
      </c>
      <c r="F4524" s="12">
        <v>104</v>
      </c>
      <c r="G4524" s="12">
        <v>159</v>
      </c>
      <c r="H4524" s="2" t="e">
        <f>INDEX(foe_table!$A$2:$A$78,MATCH(IF(B4524=0,I4523,B4524),foe_table!$B$2:$B$78,0))</f>
        <v>#N/A</v>
      </c>
      <c r="I4524" s="2" t="str">
        <f t="shared" si="70"/>
        <v>Field of study inadequately described</v>
      </c>
    </row>
    <row r="4525" spans="2:9">
      <c r="B4525" s="53"/>
      <c r="C4525" s="11" t="s">
        <v>10</v>
      </c>
      <c r="D4525" s="12">
        <v>6</v>
      </c>
      <c r="E4525" s="12">
        <v>3</v>
      </c>
      <c r="F4525" s="12">
        <v>45</v>
      </c>
      <c r="G4525" s="12">
        <v>77</v>
      </c>
      <c r="H4525" s="2" t="e">
        <f>INDEX(foe_table!$A$2:$A$78,MATCH(IF(B4525=0,I4524,B4525),foe_table!$B$2:$B$78,0))</f>
        <v>#N/A</v>
      </c>
      <c r="I4525" s="2" t="str">
        <f t="shared" si="70"/>
        <v>Field of study inadequately described</v>
      </c>
    </row>
    <row r="4526" spans="2:9">
      <c r="B4526" s="53"/>
      <c r="C4526" s="11" t="s">
        <v>161</v>
      </c>
      <c r="D4526" s="12">
        <v>44</v>
      </c>
      <c r="E4526" s="12">
        <v>46</v>
      </c>
      <c r="F4526" s="12">
        <v>130</v>
      </c>
      <c r="G4526" s="12">
        <v>154</v>
      </c>
      <c r="H4526" s="2" t="e">
        <f>INDEX(foe_table!$A$2:$A$78,MATCH(IF(B4526=0,I4525,B4526),foe_table!$B$2:$B$78,0))</f>
        <v>#N/A</v>
      </c>
      <c r="I4526" s="2" t="str">
        <f t="shared" si="70"/>
        <v>Field of study inadequately described</v>
      </c>
    </row>
    <row r="4527" spans="2:9">
      <c r="B4527" s="53"/>
      <c r="C4527" s="11" t="s">
        <v>162</v>
      </c>
      <c r="D4527" s="12">
        <v>31</v>
      </c>
      <c r="E4527" s="12">
        <v>33</v>
      </c>
      <c r="F4527" s="12">
        <v>104</v>
      </c>
      <c r="G4527" s="12">
        <v>97</v>
      </c>
      <c r="H4527" s="2" t="e">
        <f>INDEX(foe_table!$A$2:$A$78,MATCH(IF(B4527=0,I4526,B4527),foe_table!$B$2:$B$78,0))</f>
        <v>#N/A</v>
      </c>
      <c r="I4527" s="2" t="str">
        <f t="shared" si="70"/>
        <v>Field of study inadequately described</v>
      </c>
    </row>
    <row r="4528" spans="2:9">
      <c r="B4528" s="53"/>
      <c r="C4528" s="11" t="s">
        <v>163</v>
      </c>
      <c r="D4528" s="12">
        <v>32</v>
      </c>
      <c r="E4528" s="12">
        <v>32</v>
      </c>
      <c r="F4528" s="12">
        <v>78</v>
      </c>
      <c r="G4528" s="12">
        <v>107</v>
      </c>
      <c r="H4528" s="2" t="e">
        <f>INDEX(foe_table!$A$2:$A$78,MATCH(IF(B4528=0,I4527,B4528),foe_table!$B$2:$B$78,0))</f>
        <v>#N/A</v>
      </c>
      <c r="I4528" s="2" t="str">
        <f t="shared" si="70"/>
        <v>Field of study inadequately described</v>
      </c>
    </row>
    <row r="4529" spans="2:9">
      <c r="B4529" s="53"/>
      <c r="C4529" s="11" t="s">
        <v>11</v>
      </c>
      <c r="D4529" s="12">
        <v>15</v>
      </c>
      <c r="E4529" s="12">
        <v>23</v>
      </c>
      <c r="F4529" s="12">
        <v>10</v>
      </c>
      <c r="G4529" s="12">
        <v>16</v>
      </c>
      <c r="H4529" s="2" t="e">
        <f>INDEX(foe_table!$A$2:$A$78,MATCH(IF(B4529=0,I4528,B4529),foe_table!$B$2:$B$78,0))</f>
        <v>#N/A</v>
      </c>
      <c r="I4529" s="2" t="str">
        <f t="shared" si="70"/>
        <v>Field of study inadequately described</v>
      </c>
    </row>
    <row r="4530" spans="2:9">
      <c r="B4530" s="53"/>
      <c r="C4530" s="11" t="s">
        <v>164</v>
      </c>
      <c r="D4530" s="12">
        <v>48</v>
      </c>
      <c r="E4530" s="12">
        <v>45</v>
      </c>
      <c r="F4530" s="12">
        <v>91</v>
      </c>
      <c r="G4530" s="12">
        <v>110</v>
      </c>
      <c r="H4530" s="2" t="e">
        <f>INDEX(foe_table!$A$2:$A$78,MATCH(IF(B4530=0,I4529,B4530),foe_table!$B$2:$B$78,0))</f>
        <v>#N/A</v>
      </c>
      <c r="I4530" s="2" t="str">
        <f t="shared" si="70"/>
        <v>Field of study inadequately described</v>
      </c>
    </row>
    <row r="4531" spans="2:9">
      <c r="B4531" s="53"/>
      <c r="C4531" s="11" t="s">
        <v>12</v>
      </c>
      <c r="D4531" s="12">
        <v>0</v>
      </c>
      <c r="E4531" s="12">
        <v>0</v>
      </c>
      <c r="F4531" s="12">
        <v>0</v>
      </c>
      <c r="G4531" s="12">
        <v>0</v>
      </c>
      <c r="H4531" s="2" t="e">
        <f>INDEX(foe_table!$A$2:$A$78,MATCH(IF(B4531=0,I4530,B4531),foe_table!$B$2:$B$78,0))</f>
        <v>#N/A</v>
      </c>
      <c r="I4531" s="2" t="str">
        <f t="shared" si="70"/>
        <v>Field of study inadequately described</v>
      </c>
    </row>
    <row r="4532" spans="2:9">
      <c r="B4532" s="53"/>
      <c r="C4532" s="11" t="s">
        <v>165</v>
      </c>
      <c r="D4532" s="12">
        <v>25</v>
      </c>
      <c r="E4532" s="12">
        <v>38</v>
      </c>
      <c r="F4532" s="12">
        <v>61</v>
      </c>
      <c r="G4532" s="12">
        <v>56</v>
      </c>
      <c r="H4532" s="2" t="e">
        <f>INDEX(foe_table!$A$2:$A$78,MATCH(IF(B4532=0,I4531,B4532),foe_table!$B$2:$B$78,0))</f>
        <v>#N/A</v>
      </c>
      <c r="I4532" s="2" t="str">
        <f t="shared" si="70"/>
        <v>Field of study inadequately described</v>
      </c>
    </row>
    <row r="4533" spans="2:9">
      <c r="B4533" s="53"/>
      <c r="C4533" s="11" t="s">
        <v>13</v>
      </c>
      <c r="D4533" s="12">
        <v>97</v>
      </c>
      <c r="E4533" s="12">
        <v>66</v>
      </c>
      <c r="F4533" s="12">
        <v>197</v>
      </c>
      <c r="G4533" s="12">
        <v>118</v>
      </c>
      <c r="H4533" s="2" t="e">
        <f>INDEX(foe_table!$A$2:$A$78,MATCH(IF(B4533=0,I4532,B4533),foe_table!$B$2:$B$78,0))</f>
        <v>#N/A</v>
      </c>
      <c r="I4533" s="2" t="str">
        <f t="shared" si="70"/>
        <v>Field of study inadequately described</v>
      </c>
    </row>
    <row r="4534" spans="2:9">
      <c r="B4534" s="53"/>
      <c r="C4534" s="11" t="s">
        <v>166</v>
      </c>
      <c r="D4534" s="12">
        <v>20</v>
      </c>
      <c r="E4534" s="12">
        <v>13</v>
      </c>
      <c r="F4534" s="12">
        <v>56</v>
      </c>
      <c r="G4534" s="12">
        <v>49</v>
      </c>
      <c r="H4534" s="2" t="e">
        <f>INDEX(foe_table!$A$2:$A$78,MATCH(IF(B4534=0,I4533,B4534),foe_table!$B$2:$B$78,0))</f>
        <v>#N/A</v>
      </c>
      <c r="I4534" s="2" t="str">
        <f t="shared" si="70"/>
        <v>Field of study inadequately described</v>
      </c>
    </row>
    <row r="4535" spans="2:9">
      <c r="B4535" s="53"/>
      <c r="C4535" s="11" t="s">
        <v>14</v>
      </c>
      <c r="D4535" s="12">
        <v>0</v>
      </c>
      <c r="E4535" s="12">
        <v>0</v>
      </c>
      <c r="F4535" s="12">
        <v>0</v>
      </c>
      <c r="G4535" s="12">
        <v>0</v>
      </c>
      <c r="H4535" s="2" t="e">
        <f>INDEX(foe_table!$A$2:$A$78,MATCH(IF(B4535=0,I4534,B4535),foe_table!$B$2:$B$78,0))</f>
        <v>#N/A</v>
      </c>
      <c r="I4535" s="2" t="str">
        <f t="shared" si="70"/>
        <v>Field of study inadequately described</v>
      </c>
    </row>
    <row r="4536" spans="2:9">
      <c r="B4536" s="53"/>
      <c r="C4536" s="11" t="s">
        <v>167</v>
      </c>
      <c r="D4536" s="12">
        <v>7</v>
      </c>
      <c r="E4536" s="12">
        <v>9</v>
      </c>
      <c r="F4536" s="12">
        <v>4</v>
      </c>
      <c r="G4536" s="12">
        <v>3</v>
      </c>
      <c r="H4536" s="2" t="e">
        <f>INDEX(foe_table!$A$2:$A$78,MATCH(IF(B4536=0,I4535,B4536),foe_table!$B$2:$B$78,0))</f>
        <v>#N/A</v>
      </c>
      <c r="I4536" s="2" t="str">
        <f t="shared" si="70"/>
        <v>Field of study inadequately described</v>
      </c>
    </row>
    <row r="4537" spans="2:9">
      <c r="B4537" s="53"/>
      <c r="C4537" s="11" t="s">
        <v>15</v>
      </c>
      <c r="D4537" s="12">
        <v>0</v>
      </c>
      <c r="E4537" s="12">
        <v>7</v>
      </c>
      <c r="F4537" s="12">
        <v>0</v>
      </c>
      <c r="G4537" s="12">
        <v>0</v>
      </c>
      <c r="H4537" s="2" t="e">
        <f>INDEX(foe_table!$A$2:$A$78,MATCH(IF(B4537=0,I4536,B4537),foe_table!$B$2:$B$78,0))</f>
        <v>#N/A</v>
      </c>
      <c r="I4537" s="2" t="str">
        <f t="shared" si="70"/>
        <v>Field of study inadequately described</v>
      </c>
    </row>
    <row r="4538" spans="2:9">
      <c r="B4538" s="53"/>
      <c r="C4538" s="11" t="s">
        <v>168</v>
      </c>
      <c r="D4538" s="12">
        <v>32</v>
      </c>
      <c r="E4538" s="12">
        <v>147</v>
      </c>
      <c r="F4538" s="12">
        <v>5</v>
      </c>
      <c r="G4538" s="12">
        <v>0</v>
      </c>
      <c r="H4538" s="2" t="e">
        <f>INDEX(foe_table!$A$2:$A$78,MATCH(IF(B4538=0,I4537,B4538),foe_table!$B$2:$B$78,0))</f>
        <v>#N/A</v>
      </c>
      <c r="I4538" s="2" t="str">
        <f t="shared" si="70"/>
        <v>Field of study inadequately described</v>
      </c>
    </row>
    <row r="4539" spans="2:9">
      <c r="B4539" s="53"/>
      <c r="C4539" s="11" t="s">
        <v>16</v>
      </c>
      <c r="D4539" s="12">
        <v>14</v>
      </c>
      <c r="E4539" s="12">
        <v>14</v>
      </c>
      <c r="F4539" s="12">
        <v>8</v>
      </c>
      <c r="G4539" s="12">
        <v>8</v>
      </c>
      <c r="H4539" s="2" t="e">
        <f>INDEX(foe_table!$A$2:$A$78,MATCH(IF(B4539=0,I4538,B4539),foe_table!$B$2:$B$78,0))</f>
        <v>#N/A</v>
      </c>
      <c r="I4539" s="2" t="str">
        <f t="shared" si="70"/>
        <v>Field of study inadequately described</v>
      </c>
    </row>
    <row r="4540" spans="2:9">
      <c r="B4540" s="53"/>
      <c r="C4540" s="11" t="s">
        <v>17</v>
      </c>
      <c r="D4540" s="12">
        <v>0</v>
      </c>
      <c r="E4540" s="12">
        <v>6</v>
      </c>
      <c r="F4540" s="12">
        <v>0</v>
      </c>
      <c r="G4540" s="12">
        <v>0</v>
      </c>
      <c r="H4540" s="2" t="e">
        <f>INDEX(foe_table!$A$2:$A$78,MATCH(IF(B4540=0,I4539,B4540),foe_table!$B$2:$B$78,0))</f>
        <v>#N/A</v>
      </c>
      <c r="I4540" s="2" t="str">
        <f t="shared" si="70"/>
        <v>Field of study inadequately described</v>
      </c>
    </row>
    <row r="4541" spans="2:9">
      <c r="B4541" s="53"/>
      <c r="C4541" s="11" t="s">
        <v>18</v>
      </c>
      <c r="D4541" s="12">
        <v>10</v>
      </c>
      <c r="E4541" s="12">
        <v>14</v>
      </c>
      <c r="F4541" s="12">
        <v>9</v>
      </c>
      <c r="G4541" s="12">
        <v>22</v>
      </c>
      <c r="H4541" s="2" t="e">
        <f>INDEX(foe_table!$A$2:$A$78,MATCH(IF(B4541=0,I4540,B4541),foe_table!$B$2:$B$78,0))</f>
        <v>#N/A</v>
      </c>
      <c r="I4541" s="2" t="str">
        <f t="shared" si="70"/>
        <v>Field of study inadequately described</v>
      </c>
    </row>
    <row r="4542" spans="2:9">
      <c r="B4542" s="53"/>
      <c r="C4542" s="11" t="s">
        <v>19</v>
      </c>
      <c r="D4542" s="12">
        <v>8</v>
      </c>
      <c r="E4542" s="12">
        <v>0</v>
      </c>
      <c r="F4542" s="12">
        <v>0</v>
      </c>
      <c r="G4542" s="12">
        <v>0</v>
      </c>
      <c r="H4542" s="2" t="e">
        <f>INDEX(foe_table!$A$2:$A$78,MATCH(IF(B4542=0,I4541,B4542),foe_table!$B$2:$B$78,0))</f>
        <v>#N/A</v>
      </c>
      <c r="I4542" s="2" t="str">
        <f t="shared" si="70"/>
        <v>Field of study inadequately described</v>
      </c>
    </row>
    <row r="4543" spans="2:9">
      <c r="B4543" s="53"/>
      <c r="C4543" s="11" t="s">
        <v>169</v>
      </c>
      <c r="D4543" s="12">
        <v>9</v>
      </c>
      <c r="E4543" s="12">
        <v>20</v>
      </c>
      <c r="F4543" s="12">
        <v>8</v>
      </c>
      <c r="G4543" s="12">
        <v>13</v>
      </c>
      <c r="H4543" s="2" t="e">
        <f>INDEX(foe_table!$A$2:$A$78,MATCH(IF(B4543=0,I4542,B4543),foe_table!$B$2:$B$78,0))</f>
        <v>#N/A</v>
      </c>
      <c r="I4543" s="2" t="str">
        <f t="shared" si="70"/>
        <v>Field of study inadequately described</v>
      </c>
    </row>
    <row r="4544" spans="2:9">
      <c r="B4544" s="53"/>
      <c r="C4544" s="11" t="s">
        <v>20</v>
      </c>
      <c r="D4544" s="12">
        <v>5</v>
      </c>
      <c r="E4544" s="12">
        <v>7</v>
      </c>
      <c r="F4544" s="12">
        <v>6</v>
      </c>
      <c r="G4544" s="12">
        <v>0</v>
      </c>
      <c r="H4544" s="2" t="e">
        <f>INDEX(foe_table!$A$2:$A$78,MATCH(IF(B4544=0,I4543,B4544),foe_table!$B$2:$B$78,0))</f>
        <v>#N/A</v>
      </c>
      <c r="I4544" s="2" t="str">
        <f t="shared" si="70"/>
        <v>Field of study inadequately described</v>
      </c>
    </row>
    <row r="4545" spans="2:9">
      <c r="B4545" s="53"/>
      <c r="C4545" s="11" t="s">
        <v>21</v>
      </c>
      <c r="D4545" s="12">
        <v>3</v>
      </c>
      <c r="E4545" s="12">
        <v>0</v>
      </c>
      <c r="F4545" s="12">
        <v>12</v>
      </c>
      <c r="G4545" s="12">
        <v>11</v>
      </c>
      <c r="H4545" s="2" t="e">
        <f>INDEX(foe_table!$A$2:$A$78,MATCH(IF(B4545=0,I4544,B4545),foe_table!$B$2:$B$78,0))</f>
        <v>#N/A</v>
      </c>
      <c r="I4545" s="2" t="str">
        <f t="shared" si="70"/>
        <v>Field of study inadequately described</v>
      </c>
    </row>
    <row r="4546" spans="2:9">
      <c r="B4546" s="53"/>
      <c r="C4546" s="11" t="s">
        <v>170</v>
      </c>
      <c r="D4546" s="12">
        <v>31</v>
      </c>
      <c r="E4546" s="12">
        <v>20</v>
      </c>
      <c r="F4546" s="12">
        <v>14</v>
      </c>
      <c r="G4546" s="12">
        <v>8</v>
      </c>
      <c r="H4546" s="2" t="e">
        <f>INDEX(foe_table!$A$2:$A$78,MATCH(IF(B4546=0,I4545,B4546),foe_table!$B$2:$B$78,0))</f>
        <v>#N/A</v>
      </c>
      <c r="I4546" s="2" t="str">
        <f t="shared" si="70"/>
        <v>Field of study inadequately described</v>
      </c>
    </row>
    <row r="4547" spans="2:9">
      <c r="B4547" s="53"/>
      <c r="C4547" s="11" t="s">
        <v>22</v>
      </c>
      <c r="D4547" s="12">
        <v>29</v>
      </c>
      <c r="E4547" s="12">
        <v>41</v>
      </c>
      <c r="F4547" s="12">
        <v>31</v>
      </c>
      <c r="G4547" s="12">
        <v>54</v>
      </c>
      <c r="H4547" s="2" t="e">
        <f>INDEX(foe_table!$A$2:$A$78,MATCH(IF(B4547=0,I4546,B4547),foe_table!$B$2:$B$78,0))</f>
        <v>#N/A</v>
      </c>
      <c r="I4547" s="2" t="str">
        <f t="shared" si="70"/>
        <v>Field of study inadequately described</v>
      </c>
    </row>
    <row r="4548" spans="2:9">
      <c r="B4548" s="53"/>
      <c r="C4548" s="11" t="s">
        <v>23</v>
      </c>
      <c r="D4548" s="12">
        <v>15</v>
      </c>
      <c r="E4548" s="12">
        <v>3</v>
      </c>
      <c r="F4548" s="12">
        <v>12</v>
      </c>
      <c r="G4548" s="12">
        <v>14</v>
      </c>
      <c r="H4548" s="2" t="e">
        <f>INDEX(foe_table!$A$2:$A$78,MATCH(IF(B4548=0,I4547,B4548),foe_table!$B$2:$B$78,0))</f>
        <v>#N/A</v>
      </c>
      <c r="I4548" s="2" t="str">
        <f t="shared" si="70"/>
        <v>Field of study inadequately described</v>
      </c>
    </row>
    <row r="4549" spans="2:9">
      <c r="B4549" s="53"/>
      <c r="C4549" s="11" t="s">
        <v>24</v>
      </c>
      <c r="D4549" s="12">
        <v>251</v>
      </c>
      <c r="E4549" s="12">
        <v>169</v>
      </c>
      <c r="F4549" s="12">
        <v>502</v>
      </c>
      <c r="G4549" s="12">
        <v>829</v>
      </c>
      <c r="H4549" s="2" t="e">
        <f>INDEX(foe_table!$A$2:$A$78,MATCH(IF(B4549=0,I4548,B4549),foe_table!$B$2:$B$78,0))</f>
        <v>#N/A</v>
      </c>
      <c r="I4549" s="2" t="str">
        <f t="shared" si="70"/>
        <v>Field of study inadequately described</v>
      </c>
    </row>
    <row r="4550" spans="2:9">
      <c r="B4550" s="52" t="s">
        <v>125</v>
      </c>
      <c r="C4550" s="11" t="s">
        <v>0</v>
      </c>
      <c r="D4550" s="12">
        <v>3</v>
      </c>
      <c r="E4550" s="12">
        <v>8</v>
      </c>
      <c r="F4550" s="12">
        <v>0</v>
      </c>
      <c r="G4550" s="12">
        <v>0</v>
      </c>
      <c r="H4550" s="2" t="str">
        <f>INDEX(foe_table!$A$2:$A$78,MATCH(IF(B4550=0,I4549,B4550),foe_table!$B$2:$B$78,0))</f>
        <v>Not stated</v>
      </c>
      <c r="I4550" s="2" t="str">
        <f t="shared" si="70"/>
        <v>Field of study not stated</v>
      </c>
    </row>
    <row r="4551" spans="2:9">
      <c r="B4551" s="53"/>
      <c r="C4551" s="11" t="s">
        <v>1</v>
      </c>
      <c r="D4551" s="12">
        <v>0</v>
      </c>
      <c r="E4551" s="12">
        <v>3</v>
      </c>
      <c r="F4551" s="12">
        <v>0</v>
      </c>
      <c r="G4551" s="12">
        <v>0</v>
      </c>
      <c r="H4551" s="2" t="str">
        <f>INDEX(foe_table!$A$2:$A$78,MATCH(IF(B4551=0,I4550,B4551),foe_table!$B$2:$B$78,0))</f>
        <v>Not stated</v>
      </c>
      <c r="I4551" s="2" t="str">
        <f t="shared" si="70"/>
        <v>Field of study not stated</v>
      </c>
    </row>
    <row r="4552" spans="2:9">
      <c r="B4552" s="53"/>
      <c r="C4552" s="11" t="s">
        <v>2</v>
      </c>
      <c r="D4552" s="12">
        <v>0</v>
      </c>
      <c r="E4552" s="12">
        <v>8</v>
      </c>
      <c r="F4552" s="12">
        <v>0</v>
      </c>
      <c r="G4552" s="12">
        <v>4</v>
      </c>
      <c r="H4552" s="2" t="str">
        <f>INDEX(foe_table!$A$2:$A$78,MATCH(IF(B4552=0,I4551,B4552),foe_table!$B$2:$B$78,0))</f>
        <v>Not stated</v>
      </c>
      <c r="I4552" s="2" t="str">
        <f t="shared" si="70"/>
        <v>Field of study not stated</v>
      </c>
    </row>
    <row r="4553" spans="2:9">
      <c r="B4553" s="53"/>
      <c r="C4553" s="11" t="s">
        <v>142</v>
      </c>
      <c r="D4553" s="12">
        <v>41</v>
      </c>
      <c r="E4553" s="12">
        <v>54</v>
      </c>
      <c r="F4553" s="12">
        <v>33</v>
      </c>
      <c r="G4553" s="12">
        <v>46</v>
      </c>
      <c r="H4553" s="2" t="str">
        <f>INDEX(foe_table!$A$2:$A$78,MATCH(IF(B4553=0,I4552,B4553),foe_table!$B$2:$B$78,0))</f>
        <v>Not stated</v>
      </c>
      <c r="I4553" s="2" t="str">
        <f t="shared" si="70"/>
        <v>Field of study not stated</v>
      </c>
    </row>
    <row r="4554" spans="2:9">
      <c r="B4554" s="53"/>
      <c r="C4554" s="11" t="s">
        <v>143</v>
      </c>
      <c r="D4554" s="12">
        <v>12</v>
      </c>
      <c r="E4554" s="12">
        <v>21</v>
      </c>
      <c r="F4554" s="12">
        <v>16</v>
      </c>
      <c r="G4554" s="12">
        <v>25</v>
      </c>
      <c r="H4554" s="2" t="str">
        <f>INDEX(foe_table!$A$2:$A$78,MATCH(IF(B4554=0,I4553,B4554),foe_table!$B$2:$B$78,0))</f>
        <v>Not stated</v>
      </c>
      <c r="I4554" s="2" t="str">
        <f t="shared" si="70"/>
        <v>Field of study not stated</v>
      </c>
    </row>
    <row r="4555" spans="2:9">
      <c r="B4555" s="53"/>
      <c r="C4555" s="11" t="s">
        <v>3</v>
      </c>
      <c r="D4555" s="12">
        <v>4</v>
      </c>
      <c r="E4555" s="12">
        <v>0</v>
      </c>
      <c r="F4555" s="12">
        <v>8</v>
      </c>
      <c r="G4555" s="12">
        <v>9</v>
      </c>
      <c r="H4555" s="2" t="str">
        <f>INDEX(foe_table!$A$2:$A$78,MATCH(IF(B4555=0,I4554,B4555),foe_table!$B$2:$B$78,0))</f>
        <v>Not stated</v>
      </c>
      <c r="I4555" s="2" t="str">
        <f t="shared" si="70"/>
        <v>Field of study not stated</v>
      </c>
    </row>
    <row r="4556" spans="2:9">
      <c r="B4556" s="53"/>
      <c r="C4556" s="11" t="s">
        <v>144</v>
      </c>
      <c r="D4556" s="12">
        <v>7</v>
      </c>
      <c r="E4556" s="12">
        <v>10</v>
      </c>
      <c r="F4556" s="12">
        <v>4</v>
      </c>
      <c r="G4556" s="12">
        <v>10</v>
      </c>
      <c r="H4556" s="2" t="str">
        <f>INDEX(foe_table!$A$2:$A$78,MATCH(IF(B4556=0,I4555,B4556),foe_table!$B$2:$B$78,0))</f>
        <v>Not stated</v>
      </c>
      <c r="I4556" s="2" t="str">
        <f t="shared" si="70"/>
        <v>Field of study not stated</v>
      </c>
    </row>
    <row r="4557" spans="2:9">
      <c r="B4557" s="53"/>
      <c r="C4557" s="11" t="s">
        <v>145</v>
      </c>
      <c r="D4557" s="12">
        <v>47</v>
      </c>
      <c r="E4557" s="12">
        <v>70</v>
      </c>
      <c r="F4557" s="12">
        <v>61</v>
      </c>
      <c r="G4557" s="12">
        <v>76</v>
      </c>
      <c r="H4557" s="2" t="str">
        <f>INDEX(foe_table!$A$2:$A$78,MATCH(IF(B4557=0,I4556,B4557),foe_table!$B$2:$B$78,0))</f>
        <v>Not stated</v>
      </c>
      <c r="I4557" s="2" t="str">
        <f t="shared" si="70"/>
        <v>Field of study not stated</v>
      </c>
    </row>
    <row r="4558" spans="2:9">
      <c r="B4558" s="53"/>
      <c r="C4558" s="11" t="s">
        <v>146</v>
      </c>
      <c r="D4558" s="12">
        <v>47</v>
      </c>
      <c r="E4558" s="12">
        <v>43</v>
      </c>
      <c r="F4558" s="12">
        <v>22</v>
      </c>
      <c r="G4558" s="12">
        <v>19</v>
      </c>
      <c r="H4558" s="2" t="str">
        <f>INDEX(foe_table!$A$2:$A$78,MATCH(IF(B4558=0,I4557,B4558),foe_table!$B$2:$B$78,0))</f>
        <v>Not stated</v>
      </c>
      <c r="I4558" s="2" t="str">
        <f t="shared" si="70"/>
        <v>Field of study not stated</v>
      </c>
    </row>
    <row r="4559" spans="2:9">
      <c r="B4559" s="53"/>
      <c r="C4559" s="11" t="s">
        <v>147</v>
      </c>
      <c r="D4559" s="12">
        <v>13</v>
      </c>
      <c r="E4559" s="12">
        <v>16</v>
      </c>
      <c r="F4559" s="12">
        <v>58</v>
      </c>
      <c r="G4559" s="12">
        <v>45</v>
      </c>
      <c r="H4559" s="2" t="str">
        <f>INDEX(foe_table!$A$2:$A$78,MATCH(IF(B4559=0,I4558,B4559),foe_table!$B$2:$B$78,0))</f>
        <v>Not stated</v>
      </c>
      <c r="I4559" s="2" t="str">
        <f t="shared" si="70"/>
        <v>Field of study not stated</v>
      </c>
    </row>
    <row r="4560" spans="2:9">
      <c r="B4560" s="53"/>
      <c r="C4560" s="11" t="s">
        <v>148</v>
      </c>
      <c r="D4560" s="12">
        <v>17</v>
      </c>
      <c r="E4560" s="12">
        <v>20</v>
      </c>
      <c r="F4560" s="12">
        <v>69</v>
      </c>
      <c r="G4560" s="12">
        <v>62</v>
      </c>
      <c r="H4560" s="2" t="str">
        <f>INDEX(foe_table!$A$2:$A$78,MATCH(IF(B4560=0,I4559,B4560),foe_table!$B$2:$B$78,0))</f>
        <v>Not stated</v>
      </c>
      <c r="I4560" s="2" t="str">
        <f t="shared" si="70"/>
        <v>Field of study not stated</v>
      </c>
    </row>
    <row r="4561" spans="2:9">
      <c r="B4561" s="53"/>
      <c r="C4561" s="11" t="s">
        <v>149</v>
      </c>
      <c r="D4561" s="12">
        <v>20</v>
      </c>
      <c r="E4561" s="12">
        <v>45</v>
      </c>
      <c r="F4561" s="12">
        <v>6</v>
      </c>
      <c r="G4561" s="12">
        <v>8</v>
      </c>
      <c r="H4561" s="2" t="str">
        <f>INDEX(foe_table!$A$2:$A$78,MATCH(IF(B4561=0,I4560,B4561),foe_table!$B$2:$B$78,0))</f>
        <v>Not stated</v>
      </c>
      <c r="I4561" s="2" t="str">
        <f t="shared" si="70"/>
        <v>Field of study not stated</v>
      </c>
    </row>
    <row r="4562" spans="2:9">
      <c r="B4562" s="53"/>
      <c r="C4562" s="11" t="s">
        <v>150</v>
      </c>
      <c r="D4562" s="12">
        <v>13</v>
      </c>
      <c r="E4562" s="12">
        <v>13</v>
      </c>
      <c r="F4562" s="12">
        <v>24</v>
      </c>
      <c r="G4562" s="12">
        <v>16</v>
      </c>
      <c r="H4562" s="2" t="str">
        <f>INDEX(foe_table!$A$2:$A$78,MATCH(IF(B4562=0,I4561,B4562),foe_table!$B$2:$B$78,0))</f>
        <v>Not stated</v>
      </c>
      <c r="I4562" s="2" t="str">
        <f t="shared" ref="I4562:I4625" si="71">IF(B4562=0,I4561,B4562)</f>
        <v>Field of study not stated</v>
      </c>
    </row>
    <row r="4563" spans="2:9">
      <c r="B4563" s="53"/>
      <c r="C4563" s="11" t="s">
        <v>4</v>
      </c>
      <c r="D4563" s="12">
        <v>0</v>
      </c>
      <c r="E4563" s="12">
        <v>0</v>
      </c>
      <c r="F4563" s="12">
        <v>0</v>
      </c>
      <c r="G4563" s="12">
        <v>0</v>
      </c>
      <c r="H4563" s="2" t="str">
        <f>INDEX(foe_table!$A$2:$A$78,MATCH(IF(B4563=0,I4562,B4563),foe_table!$B$2:$B$78,0))</f>
        <v>Not stated</v>
      </c>
      <c r="I4563" s="2" t="str">
        <f t="shared" si="71"/>
        <v>Field of study not stated</v>
      </c>
    </row>
    <row r="4564" spans="2:9">
      <c r="B4564" s="53"/>
      <c r="C4564" s="11" t="s">
        <v>151</v>
      </c>
      <c r="D4564" s="12">
        <v>9</v>
      </c>
      <c r="E4564" s="12">
        <v>13</v>
      </c>
      <c r="F4564" s="12">
        <v>3</v>
      </c>
      <c r="G4564" s="12">
        <v>4</v>
      </c>
      <c r="H4564" s="2" t="str">
        <f>INDEX(foe_table!$A$2:$A$78,MATCH(IF(B4564=0,I4563,B4564),foe_table!$B$2:$B$78,0))</f>
        <v>Not stated</v>
      </c>
      <c r="I4564" s="2" t="str">
        <f t="shared" si="71"/>
        <v>Field of study not stated</v>
      </c>
    </row>
    <row r="4565" spans="2:9">
      <c r="B4565" s="53"/>
      <c r="C4565" s="11" t="s">
        <v>152</v>
      </c>
      <c r="D4565" s="12">
        <v>0</v>
      </c>
      <c r="E4565" s="12">
        <v>4</v>
      </c>
      <c r="F4565" s="12">
        <v>0</v>
      </c>
      <c r="G4565" s="12">
        <v>0</v>
      </c>
      <c r="H4565" s="2" t="str">
        <f>INDEX(foe_table!$A$2:$A$78,MATCH(IF(B4565=0,I4564,B4565),foe_table!$B$2:$B$78,0))</f>
        <v>Not stated</v>
      </c>
      <c r="I4565" s="2" t="str">
        <f t="shared" si="71"/>
        <v>Field of study not stated</v>
      </c>
    </row>
    <row r="4566" spans="2:9">
      <c r="B4566" s="53"/>
      <c r="C4566" s="11" t="s">
        <v>153</v>
      </c>
      <c r="D4566" s="12">
        <v>0</v>
      </c>
      <c r="E4566" s="12">
        <v>0</v>
      </c>
      <c r="F4566" s="12">
        <v>0</v>
      </c>
      <c r="G4566" s="12">
        <v>0</v>
      </c>
      <c r="H4566" s="2" t="str">
        <f>INDEX(foe_table!$A$2:$A$78,MATCH(IF(B4566=0,I4565,B4566),foe_table!$B$2:$B$78,0))</f>
        <v>Not stated</v>
      </c>
      <c r="I4566" s="2" t="str">
        <f t="shared" si="71"/>
        <v>Field of study not stated</v>
      </c>
    </row>
    <row r="4567" spans="2:9">
      <c r="B4567" s="53"/>
      <c r="C4567" s="11" t="s">
        <v>154</v>
      </c>
      <c r="D4567" s="12">
        <v>0</v>
      </c>
      <c r="E4567" s="12">
        <v>0</v>
      </c>
      <c r="F4567" s="12">
        <v>0</v>
      </c>
      <c r="G4567" s="12">
        <v>0</v>
      </c>
      <c r="H4567" s="2" t="str">
        <f>INDEX(foe_table!$A$2:$A$78,MATCH(IF(B4567=0,I4566,B4567),foe_table!$B$2:$B$78,0))</f>
        <v>Not stated</v>
      </c>
      <c r="I4567" s="2" t="str">
        <f t="shared" si="71"/>
        <v>Field of study not stated</v>
      </c>
    </row>
    <row r="4568" spans="2:9">
      <c r="B4568" s="53"/>
      <c r="C4568" s="11" t="s">
        <v>5</v>
      </c>
      <c r="D4568" s="12">
        <v>0</v>
      </c>
      <c r="E4568" s="12">
        <v>14</v>
      </c>
      <c r="F4568" s="12">
        <v>0</v>
      </c>
      <c r="G4568" s="12">
        <v>3</v>
      </c>
      <c r="H4568" s="2" t="str">
        <f>INDEX(foe_table!$A$2:$A$78,MATCH(IF(B4568=0,I4567,B4568),foe_table!$B$2:$B$78,0))</f>
        <v>Not stated</v>
      </c>
      <c r="I4568" s="2" t="str">
        <f t="shared" si="71"/>
        <v>Field of study not stated</v>
      </c>
    </row>
    <row r="4569" spans="2:9">
      <c r="B4569" s="53"/>
      <c r="C4569" s="11" t="s">
        <v>155</v>
      </c>
      <c r="D4569" s="12">
        <v>0</v>
      </c>
      <c r="E4569" s="12">
        <v>0</v>
      </c>
      <c r="F4569" s="12">
        <v>0</v>
      </c>
      <c r="G4569" s="12">
        <v>0</v>
      </c>
      <c r="H4569" s="2" t="str">
        <f>INDEX(foe_table!$A$2:$A$78,MATCH(IF(B4569=0,I4568,B4569),foe_table!$B$2:$B$78,0))</f>
        <v>Not stated</v>
      </c>
      <c r="I4569" s="2" t="str">
        <f t="shared" si="71"/>
        <v>Field of study not stated</v>
      </c>
    </row>
    <row r="4570" spans="2:9">
      <c r="B4570" s="53"/>
      <c r="C4570" s="11" t="s">
        <v>156</v>
      </c>
      <c r="D4570" s="12">
        <v>0</v>
      </c>
      <c r="E4570" s="12">
        <v>0</v>
      </c>
      <c r="F4570" s="12">
        <v>3</v>
      </c>
      <c r="G4570" s="12">
        <v>5</v>
      </c>
      <c r="H4570" s="2" t="str">
        <f>INDEX(foe_table!$A$2:$A$78,MATCH(IF(B4570=0,I4569,B4570),foe_table!$B$2:$B$78,0))</f>
        <v>Not stated</v>
      </c>
      <c r="I4570" s="2" t="str">
        <f t="shared" si="71"/>
        <v>Field of study not stated</v>
      </c>
    </row>
    <row r="4571" spans="2:9">
      <c r="B4571" s="53"/>
      <c r="C4571" s="11" t="s">
        <v>6</v>
      </c>
      <c r="D4571" s="12">
        <v>0</v>
      </c>
      <c r="E4571" s="12">
        <v>0</v>
      </c>
      <c r="F4571" s="12">
        <v>0</v>
      </c>
      <c r="G4571" s="12">
        <v>0</v>
      </c>
      <c r="H4571" s="2" t="str">
        <f>INDEX(foe_table!$A$2:$A$78,MATCH(IF(B4571=0,I4570,B4571),foe_table!$B$2:$B$78,0))</f>
        <v>Not stated</v>
      </c>
      <c r="I4571" s="2" t="str">
        <f t="shared" si="71"/>
        <v>Field of study not stated</v>
      </c>
    </row>
    <row r="4572" spans="2:9">
      <c r="B4572" s="53"/>
      <c r="C4572" s="11" t="s">
        <v>7</v>
      </c>
      <c r="D4572" s="12">
        <v>4</v>
      </c>
      <c r="E4572" s="12">
        <v>0</v>
      </c>
      <c r="F4572" s="12">
        <v>6</v>
      </c>
      <c r="G4572" s="12">
        <v>8</v>
      </c>
      <c r="H4572" s="2" t="str">
        <f>INDEX(foe_table!$A$2:$A$78,MATCH(IF(B4572=0,I4571,B4572),foe_table!$B$2:$B$78,0))</f>
        <v>Not stated</v>
      </c>
      <c r="I4572" s="2" t="str">
        <f t="shared" si="71"/>
        <v>Field of study not stated</v>
      </c>
    </row>
    <row r="4573" spans="2:9">
      <c r="B4573" s="53"/>
      <c r="C4573" s="11" t="s">
        <v>157</v>
      </c>
      <c r="D4573" s="12">
        <v>5</v>
      </c>
      <c r="E4573" s="12">
        <v>6</v>
      </c>
      <c r="F4573" s="12">
        <v>13</v>
      </c>
      <c r="G4573" s="12">
        <v>24</v>
      </c>
      <c r="H4573" s="2" t="str">
        <f>INDEX(foe_table!$A$2:$A$78,MATCH(IF(B4573=0,I4572,B4573),foe_table!$B$2:$B$78,0))</f>
        <v>Not stated</v>
      </c>
      <c r="I4573" s="2" t="str">
        <f t="shared" si="71"/>
        <v>Field of study not stated</v>
      </c>
    </row>
    <row r="4574" spans="2:9">
      <c r="B4574" s="53"/>
      <c r="C4574" s="11" t="s">
        <v>8</v>
      </c>
      <c r="D4574" s="12">
        <v>15</v>
      </c>
      <c r="E4574" s="12">
        <v>3</v>
      </c>
      <c r="F4574" s="12">
        <v>12</v>
      </c>
      <c r="G4574" s="12">
        <v>13</v>
      </c>
      <c r="H4574" s="2" t="str">
        <f>INDEX(foe_table!$A$2:$A$78,MATCH(IF(B4574=0,I4573,B4574),foe_table!$B$2:$B$78,0))</f>
        <v>Not stated</v>
      </c>
      <c r="I4574" s="2" t="str">
        <f t="shared" si="71"/>
        <v>Field of study not stated</v>
      </c>
    </row>
    <row r="4575" spans="2:9">
      <c r="B4575" s="53"/>
      <c r="C4575" s="11" t="s">
        <v>158</v>
      </c>
      <c r="D4575" s="12">
        <v>18</v>
      </c>
      <c r="E4575" s="12">
        <v>16</v>
      </c>
      <c r="F4575" s="12">
        <v>3</v>
      </c>
      <c r="G4575" s="12">
        <v>3</v>
      </c>
      <c r="H4575" s="2" t="str">
        <f>INDEX(foe_table!$A$2:$A$78,MATCH(IF(B4575=0,I4574,B4575),foe_table!$B$2:$B$78,0))</f>
        <v>Not stated</v>
      </c>
      <c r="I4575" s="2" t="str">
        <f t="shared" si="71"/>
        <v>Field of study not stated</v>
      </c>
    </row>
    <row r="4576" spans="2:9">
      <c r="B4576" s="53"/>
      <c r="C4576" s="11" t="s">
        <v>159</v>
      </c>
      <c r="D4576" s="12">
        <v>4</v>
      </c>
      <c r="E4576" s="12">
        <v>10</v>
      </c>
      <c r="F4576" s="12">
        <v>6</v>
      </c>
      <c r="G4576" s="12">
        <v>3</v>
      </c>
      <c r="H4576" s="2" t="str">
        <f>INDEX(foe_table!$A$2:$A$78,MATCH(IF(B4576=0,I4575,B4576),foe_table!$B$2:$B$78,0))</f>
        <v>Not stated</v>
      </c>
      <c r="I4576" s="2" t="str">
        <f t="shared" si="71"/>
        <v>Field of study not stated</v>
      </c>
    </row>
    <row r="4577" spans="2:9">
      <c r="B4577" s="53"/>
      <c r="C4577" s="11" t="s">
        <v>9</v>
      </c>
      <c r="D4577" s="12">
        <v>0</v>
      </c>
      <c r="E4577" s="12">
        <v>0</v>
      </c>
      <c r="F4577" s="12">
        <v>0</v>
      </c>
      <c r="G4577" s="12">
        <v>0</v>
      </c>
      <c r="H4577" s="2" t="str">
        <f>INDEX(foe_table!$A$2:$A$78,MATCH(IF(B4577=0,I4576,B4577),foe_table!$B$2:$B$78,0))</f>
        <v>Not stated</v>
      </c>
      <c r="I4577" s="2" t="str">
        <f t="shared" si="71"/>
        <v>Field of study not stated</v>
      </c>
    </row>
    <row r="4578" spans="2:9">
      <c r="B4578" s="53"/>
      <c r="C4578" s="11" t="s">
        <v>160</v>
      </c>
      <c r="D4578" s="12">
        <v>8</v>
      </c>
      <c r="E4578" s="12">
        <v>11</v>
      </c>
      <c r="F4578" s="12">
        <v>8</v>
      </c>
      <c r="G4578" s="12">
        <v>17</v>
      </c>
      <c r="H4578" s="2" t="str">
        <f>INDEX(foe_table!$A$2:$A$78,MATCH(IF(B4578=0,I4577,B4578),foe_table!$B$2:$B$78,0))</f>
        <v>Not stated</v>
      </c>
      <c r="I4578" s="2" t="str">
        <f t="shared" si="71"/>
        <v>Field of study not stated</v>
      </c>
    </row>
    <row r="4579" spans="2:9">
      <c r="B4579" s="53"/>
      <c r="C4579" s="11" t="s">
        <v>10</v>
      </c>
      <c r="D4579" s="12">
        <v>0</v>
      </c>
      <c r="E4579" s="12">
        <v>0</v>
      </c>
      <c r="F4579" s="12">
        <v>4</v>
      </c>
      <c r="G4579" s="12">
        <v>11</v>
      </c>
      <c r="H4579" s="2" t="str">
        <f>INDEX(foe_table!$A$2:$A$78,MATCH(IF(B4579=0,I4578,B4579),foe_table!$B$2:$B$78,0))</f>
        <v>Not stated</v>
      </c>
      <c r="I4579" s="2" t="str">
        <f t="shared" si="71"/>
        <v>Field of study not stated</v>
      </c>
    </row>
    <row r="4580" spans="2:9">
      <c r="B4580" s="53"/>
      <c r="C4580" s="11" t="s">
        <v>161</v>
      </c>
      <c r="D4580" s="12">
        <v>17</v>
      </c>
      <c r="E4580" s="12">
        <v>7</v>
      </c>
      <c r="F4580" s="12">
        <v>18</v>
      </c>
      <c r="G4580" s="12">
        <v>23</v>
      </c>
      <c r="H4580" s="2" t="str">
        <f>INDEX(foe_table!$A$2:$A$78,MATCH(IF(B4580=0,I4579,B4580),foe_table!$B$2:$B$78,0))</f>
        <v>Not stated</v>
      </c>
      <c r="I4580" s="2" t="str">
        <f t="shared" si="71"/>
        <v>Field of study not stated</v>
      </c>
    </row>
    <row r="4581" spans="2:9">
      <c r="B4581" s="53"/>
      <c r="C4581" s="11" t="s">
        <v>162</v>
      </c>
      <c r="D4581" s="12">
        <v>13</v>
      </c>
      <c r="E4581" s="12">
        <v>4</v>
      </c>
      <c r="F4581" s="12">
        <v>10</v>
      </c>
      <c r="G4581" s="12">
        <v>10</v>
      </c>
      <c r="H4581" s="2" t="str">
        <f>INDEX(foe_table!$A$2:$A$78,MATCH(IF(B4581=0,I4580,B4581),foe_table!$B$2:$B$78,0))</f>
        <v>Not stated</v>
      </c>
      <c r="I4581" s="2" t="str">
        <f t="shared" si="71"/>
        <v>Field of study not stated</v>
      </c>
    </row>
    <row r="4582" spans="2:9">
      <c r="B4582" s="53"/>
      <c r="C4582" s="11" t="s">
        <v>163</v>
      </c>
      <c r="D4582" s="12">
        <v>17</v>
      </c>
      <c r="E4582" s="12">
        <v>16</v>
      </c>
      <c r="F4582" s="12">
        <v>11</v>
      </c>
      <c r="G4582" s="12">
        <v>17</v>
      </c>
      <c r="H4582" s="2" t="str">
        <f>INDEX(foe_table!$A$2:$A$78,MATCH(IF(B4582=0,I4581,B4582),foe_table!$B$2:$B$78,0))</f>
        <v>Not stated</v>
      </c>
      <c r="I4582" s="2" t="str">
        <f t="shared" si="71"/>
        <v>Field of study not stated</v>
      </c>
    </row>
    <row r="4583" spans="2:9">
      <c r="B4583" s="53"/>
      <c r="C4583" s="11" t="s">
        <v>11</v>
      </c>
      <c r="D4583" s="12">
        <v>0</v>
      </c>
      <c r="E4583" s="12">
        <v>6</v>
      </c>
      <c r="F4583" s="12">
        <v>0</v>
      </c>
      <c r="G4583" s="12">
        <v>0</v>
      </c>
      <c r="H4583" s="2" t="str">
        <f>INDEX(foe_table!$A$2:$A$78,MATCH(IF(B4583=0,I4582,B4583),foe_table!$B$2:$B$78,0))</f>
        <v>Not stated</v>
      </c>
      <c r="I4583" s="2" t="str">
        <f t="shared" si="71"/>
        <v>Field of study not stated</v>
      </c>
    </row>
    <row r="4584" spans="2:9">
      <c r="B4584" s="53"/>
      <c r="C4584" s="11" t="s">
        <v>164</v>
      </c>
      <c r="D4584" s="12">
        <v>7</v>
      </c>
      <c r="E4584" s="12">
        <v>12</v>
      </c>
      <c r="F4584" s="12">
        <v>9</v>
      </c>
      <c r="G4584" s="12">
        <v>8</v>
      </c>
      <c r="H4584" s="2" t="str">
        <f>INDEX(foe_table!$A$2:$A$78,MATCH(IF(B4584=0,I4583,B4584),foe_table!$B$2:$B$78,0))</f>
        <v>Not stated</v>
      </c>
      <c r="I4584" s="2" t="str">
        <f t="shared" si="71"/>
        <v>Field of study not stated</v>
      </c>
    </row>
    <row r="4585" spans="2:9">
      <c r="B4585" s="53"/>
      <c r="C4585" s="11" t="s">
        <v>12</v>
      </c>
      <c r="D4585" s="12">
        <v>0</v>
      </c>
      <c r="E4585" s="12">
        <v>0</v>
      </c>
      <c r="F4585" s="12">
        <v>0</v>
      </c>
      <c r="G4585" s="12">
        <v>0</v>
      </c>
      <c r="H4585" s="2" t="str">
        <f>INDEX(foe_table!$A$2:$A$78,MATCH(IF(B4585=0,I4584,B4585),foe_table!$B$2:$B$78,0))</f>
        <v>Not stated</v>
      </c>
      <c r="I4585" s="2" t="str">
        <f t="shared" si="71"/>
        <v>Field of study not stated</v>
      </c>
    </row>
    <row r="4586" spans="2:9">
      <c r="B4586" s="53"/>
      <c r="C4586" s="11" t="s">
        <v>165</v>
      </c>
      <c r="D4586" s="12">
        <v>15</v>
      </c>
      <c r="E4586" s="12">
        <v>7</v>
      </c>
      <c r="F4586" s="12">
        <v>12</v>
      </c>
      <c r="G4586" s="12">
        <v>4</v>
      </c>
      <c r="H4586" s="2" t="str">
        <f>INDEX(foe_table!$A$2:$A$78,MATCH(IF(B4586=0,I4585,B4586),foe_table!$B$2:$B$78,0))</f>
        <v>Not stated</v>
      </c>
      <c r="I4586" s="2" t="str">
        <f t="shared" si="71"/>
        <v>Field of study not stated</v>
      </c>
    </row>
    <row r="4587" spans="2:9">
      <c r="B4587" s="53"/>
      <c r="C4587" s="11" t="s">
        <v>13</v>
      </c>
      <c r="D4587" s="12">
        <v>25</v>
      </c>
      <c r="E4587" s="12">
        <v>15</v>
      </c>
      <c r="F4587" s="12">
        <v>32</v>
      </c>
      <c r="G4587" s="12">
        <v>26</v>
      </c>
      <c r="H4587" s="2" t="str">
        <f>INDEX(foe_table!$A$2:$A$78,MATCH(IF(B4587=0,I4586,B4587),foe_table!$B$2:$B$78,0))</f>
        <v>Not stated</v>
      </c>
      <c r="I4587" s="2" t="str">
        <f t="shared" si="71"/>
        <v>Field of study not stated</v>
      </c>
    </row>
    <row r="4588" spans="2:9">
      <c r="B4588" s="53"/>
      <c r="C4588" s="11" t="s">
        <v>166</v>
      </c>
      <c r="D4588" s="12">
        <v>3</v>
      </c>
      <c r="E4588" s="12">
        <v>6</v>
      </c>
      <c r="F4588" s="12">
        <v>6</v>
      </c>
      <c r="G4588" s="12">
        <v>0</v>
      </c>
      <c r="H4588" s="2" t="str">
        <f>INDEX(foe_table!$A$2:$A$78,MATCH(IF(B4588=0,I4587,B4588),foe_table!$B$2:$B$78,0))</f>
        <v>Not stated</v>
      </c>
      <c r="I4588" s="2" t="str">
        <f t="shared" si="71"/>
        <v>Field of study not stated</v>
      </c>
    </row>
    <row r="4589" spans="2:9">
      <c r="B4589" s="53"/>
      <c r="C4589" s="11" t="s">
        <v>14</v>
      </c>
      <c r="D4589" s="12">
        <v>0</v>
      </c>
      <c r="E4589" s="12">
        <v>0</v>
      </c>
      <c r="F4589" s="12">
        <v>0</v>
      </c>
      <c r="G4589" s="12">
        <v>0</v>
      </c>
      <c r="H4589" s="2" t="str">
        <f>INDEX(foe_table!$A$2:$A$78,MATCH(IF(B4589=0,I4588,B4589),foe_table!$B$2:$B$78,0))</f>
        <v>Not stated</v>
      </c>
      <c r="I4589" s="2" t="str">
        <f t="shared" si="71"/>
        <v>Field of study not stated</v>
      </c>
    </row>
    <row r="4590" spans="2:9">
      <c r="B4590" s="53"/>
      <c r="C4590" s="11" t="s">
        <v>167</v>
      </c>
      <c r="D4590" s="12">
        <v>5</v>
      </c>
      <c r="E4590" s="12">
        <v>3</v>
      </c>
      <c r="F4590" s="12">
        <v>0</v>
      </c>
      <c r="G4590" s="12">
        <v>0</v>
      </c>
      <c r="H4590" s="2" t="str">
        <f>INDEX(foe_table!$A$2:$A$78,MATCH(IF(B4590=0,I4589,B4590),foe_table!$B$2:$B$78,0))</f>
        <v>Not stated</v>
      </c>
      <c r="I4590" s="2" t="str">
        <f t="shared" si="71"/>
        <v>Field of study not stated</v>
      </c>
    </row>
    <row r="4591" spans="2:9">
      <c r="B4591" s="53"/>
      <c r="C4591" s="11" t="s">
        <v>15</v>
      </c>
      <c r="D4591" s="12">
        <v>0</v>
      </c>
      <c r="E4591" s="12">
        <v>0</v>
      </c>
      <c r="F4591" s="12">
        <v>0</v>
      </c>
      <c r="G4591" s="12">
        <v>0</v>
      </c>
      <c r="H4591" s="2" t="str">
        <f>INDEX(foe_table!$A$2:$A$78,MATCH(IF(B4591=0,I4590,B4591),foe_table!$B$2:$B$78,0))</f>
        <v>Not stated</v>
      </c>
      <c r="I4591" s="2" t="str">
        <f t="shared" si="71"/>
        <v>Field of study not stated</v>
      </c>
    </row>
    <row r="4592" spans="2:9">
      <c r="B4592" s="53"/>
      <c r="C4592" s="11" t="s">
        <v>168</v>
      </c>
      <c r="D4592" s="12">
        <v>3</v>
      </c>
      <c r="E4592" s="12">
        <v>28</v>
      </c>
      <c r="F4592" s="12">
        <v>0</v>
      </c>
      <c r="G4592" s="12">
        <v>0</v>
      </c>
      <c r="H4592" s="2" t="str">
        <f>INDEX(foe_table!$A$2:$A$78,MATCH(IF(B4592=0,I4591,B4592),foe_table!$B$2:$B$78,0))</f>
        <v>Not stated</v>
      </c>
      <c r="I4592" s="2" t="str">
        <f t="shared" si="71"/>
        <v>Field of study not stated</v>
      </c>
    </row>
    <row r="4593" spans="2:9">
      <c r="B4593" s="53"/>
      <c r="C4593" s="11" t="s">
        <v>16</v>
      </c>
      <c r="D4593" s="12">
        <v>0</v>
      </c>
      <c r="E4593" s="12">
        <v>4</v>
      </c>
      <c r="F4593" s="12">
        <v>0</v>
      </c>
      <c r="G4593" s="12">
        <v>0</v>
      </c>
      <c r="H4593" s="2" t="str">
        <f>INDEX(foe_table!$A$2:$A$78,MATCH(IF(B4593=0,I4592,B4593),foe_table!$B$2:$B$78,0))</f>
        <v>Not stated</v>
      </c>
      <c r="I4593" s="2" t="str">
        <f t="shared" si="71"/>
        <v>Field of study not stated</v>
      </c>
    </row>
    <row r="4594" spans="2:9">
      <c r="B4594" s="53"/>
      <c r="C4594" s="11" t="s">
        <v>17</v>
      </c>
      <c r="D4594" s="12">
        <v>0</v>
      </c>
      <c r="E4594" s="12">
        <v>0</v>
      </c>
      <c r="F4594" s="12">
        <v>0</v>
      </c>
      <c r="G4594" s="12">
        <v>0</v>
      </c>
      <c r="H4594" s="2" t="str">
        <f>INDEX(foe_table!$A$2:$A$78,MATCH(IF(B4594=0,I4593,B4594),foe_table!$B$2:$B$78,0))</f>
        <v>Not stated</v>
      </c>
      <c r="I4594" s="2" t="str">
        <f t="shared" si="71"/>
        <v>Field of study not stated</v>
      </c>
    </row>
    <row r="4595" spans="2:9">
      <c r="B4595" s="53"/>
      <c r="C4595" s="11" t="s">
        <v>18</v>
      </c>
      <c r="D4595" s="12">
        <v>6</v>
      </c>
      <c r="E4595" s="12">
        <v>7</v>
      </c>
      <c r="F4595" s="12">
        <v>0</v>
      </c>
      <c r="G4595" s="12">
        <v>5</v>
      </c>
      <c r="H4595" s="2" t="str">
        <f>INDEX(foe_table!$A$2:$A$78,MATCH(IF(B4595=0,I4594,B4595),foe_table!$B$2:$B$78,0))</f>
        <v>Not stated</v>
      </c>
      <c r="I4595" s="2" t="str">
        <f t="shared" si="71"/>
        <v>Field of study not stated</v>
      </c>
    </row>
    <row r="4596" spans="2:9">
      <c r="B4596" s="53"/>
      <c r="C4596" s="11" t="s">
        <v>19</v>
      </c>
      <c r="D4596" s="12">
        <v>10</v>
      </c>
      <c r="E4596" s="12">
        <v>0</v>
      </c>
      <c r="F4596" s="12">
        <v>0</v>
      </c>
      <c r="G4596" s="12">
        <v>0</v>
      </c>
      <c r="H4596" s="2" t="str">
        <f>INDEX(foe_table!$A$2:$A$78,MATCH(IF(B4596=0,I4595,B4596),foe_table!$B$2:$B$78,0))</f>
        <v>Not stated</v>
      </c>
      <c r="I4596" s="2" t="str">
        <f t="shared" si="71"/>
        <v>Field of study not stated</v>
      </c>
    </row>
    <row r="4597" spans="2:9">
      <c r="B4597" s="53"/>
      <c r="C4597" s="11" t="s">
        <v>169</v>
      </c>
      <c r="D4597" s="12">
        <v>3</v>
      </c>
      <c r="E4597" s="12">
        <v>5</v>
      </c>
      <c r="F4597" s="12">
        <v>0</v>
      </c>
      <c r="G4597" s="12">
        <v>6</v>
      </c>
      <c r="H4597" s="2" t="str">
        <f>INDEX(foe_table!$A$2:$A$78,MATCH(IF(B4597=0,I4596,B4597),foe_table!$B$2:$B$78,0))</f>
        <v>Not stated</v>
      </c>
      <c r="I4597" s="2" t="str">
        <f t="shared" si="71"/>
        <v>Field of study not stated</v>
      </c>
    </row>
    <row r="4598" spans="2:9">
      <c r="B4598" s="53"/>
      <c r="C4598" s="11" t="s">
        <v>20</v>
      </c>
      <c r="D4598" s="12">
        <v>0</v>
      </c>
      <c r="E4598" s="12">
        <v>0</v>
      </c>
      <c r="F4598" s="12">
        <v>0</v>
      </c>
      <c r="G4598" s="12">
        <v>4</v>
      </c>
      <c r="H4598" s="2" t="str">
        <f>INDEX(foe_table!$A$2:$A$78,MATCH(IF(B4598=0,I4597,B4598),foe_table!$B$2:$B$78,0))</f>
        <v>Not stated</v>
      </c>
      <c r="I4598" s="2" t="str">
        <f t="shared" si="71"/>
        <v>Field of study not stated</v>
      </c>
    </row>
    <row r="4599" spans="2:9">
      <c r="B4599" s="53"/>
      <c r="C4599" s="11" t="s">
        <v>21</v>
      </c>
      <c r="D4599" s="12">
        <v>0</v>
      </c>
      <c r="E4599" s="12">
        <v>0</v>
      </c>
      <c r="F4599" s="12">
        <v>0</v>
      </c>
      <c r="G4599" s="12">
        <v>3</v>
      </c>
      <c r="H4599" s="2" t="str">
        <f>INDEX(foe_table!$A$2:$A$78,MATCH(IF(B4599=0,I4598,B4599),foe_table!$B$2:$B$78,0))</f>
        <v>Not stated</v>
      </c>
      <c r="I4599" s="2" t="str">
        <f t="shared" si="71"/>
        <v>Field of study not stated</v>
      </c>
    </row>
    <row r="4600" spans="2:9">
      <c r="B4600" s="53"/>
      <c r="C4600" s="11" t="s">
        <v>170</v>
      </c>
      <c r="D4600" s="12">
        <v>0</v>
      </c>
      <c r="E4600" s="12">
        <v>0</v>
      </c>
      <c r="F4600" s="12">
        <v>0</v>
      </c>
      <c r="G4600" s="12">
        <v>0</v>
      </c>
      <c r="H4600" s="2" t="str">
        <f>INDEX(foe_table!$A$2:$A$78,MATCH(IF(B4600=0,I4599,B4600),foe_table!$B$2:$B$78,0))</f>
        <v>Not stated</v>
      </c>
      <c r="I4600" s="2" t="str">
        <f t="shared" si="71"/>
        <v>Field of study not stated</v>
      </c>
    </row>
    <row r="4601" spans="2:9">
      <c r="B4601" s="53"/>
      <c r="C4601" s="11" t="s">
        <v>22</v>
      </c>
      <c r="D4601" s="12">
        <v>24</v>
      </c>
      <c r="E4601" s="12">
        <v>31</v>
      </c>
      <c r="F4601" s="12">
        <v>26</v>
      </c>
      <c r="G4601" s="12">
        <v>28</v>
      </c>
      <c r="H4601" s="2" t="str">
        <f>INDEX(foe_table!$A$2:$A$78,MATCH(IF(B4601=0,I4600,B4601),foe_table!$B$2:$B$78,0))</f>
        <v>Not stated</v>
      </c>
      <c r="I4601" s="2" t="str">
        <f t="shared" si="71"/>
        <v>Field of study not stated</v>
      </c>
    </row>
    <row r="4602" spans="2:9">
      <c r="B4602" s="53"/>
      <c r="C4602" s="11" t="s">
        <v>23</v>
      </c>
      <c r="D4602" s="12">
        <v>72</v>
      </c>
      <c r="E4602" s="12">
        <v>71</v>
      </c>
      <c r="F4602" s="12">
        <v>95</v>
      </c>
      <c r="G4602" s="12">
        <v>98</v>
      </c>
      <c r="H4602" s="2" t="str">
        <f>INDEX(foe_table!$A$2:$A$78,MATCH(IF(B4602=0,I4601,B4602),foe_table!$B$2:$B$78,0))</f>
        <v>Not stated</v>
      </c>
      <c r="I4602" s="2" t="str">
        <f t="shared" si="71"/>
        <v>Field of study not stated</v>
      </c>
    </row>
    <row r="4603" spans="2:9">
      <c r="B4603" s="53"/>
      <c r="C4603" s="11" t="s">
        <v>24</v>
      </c>
      <c r="D4603" s="12">
        <v>104</v>
      </c>
      <c r="E4603" s="12">
        <v>72</v>
      </c>
      <c r="F4603" s="12">
        <v>131</v>
      </c>
      <c r="G4603" s="12">
        <v>184</v>
      </c>
      <c r="H4603" s="2" t="str">
        <f>INDEX(foe_table!$A$2:$A$78,MATCH(IF(B4603=0,I4602,B4603),foe_table!$B$2:$B$78,0))</f>
        <v>Not stated</v>
      </c>
      <c r="I4603" s="2" t="str">
        <f t="shared" si="71"/>
        <v>Field of study not stated</v>
      </c>
    </row>
    <row r="4604" spans="2:9">
      <c r="B4604" s="52" t="s">
        <v>24</v>
      </c>
      <c r="C4604" s="11" t="s">
        <v>0</v>
      </c>
      <c r="D4604" s="12">
        <v>0</v>
      </c>
      <c r="E4604" s="12">
        <v>0</v>
      </c>
      <c r="F4604" s="12">
        <v>0</v>
      </c>
      <c r="G4604" s="12">
        <v>0</v>
      </c>
      <c r="H4604" s="2" t="str">
        <f>INDEX(foe_table!$A$2:$A$78,MATCH(IF(B4604=0,I4603,B4604),foe_table!$B$2:$B$78,0))</f>
        <v>Not applicable</v>
      </c>
      <c r="I4604" s="2" t="str">
        <f t="shared" si="71"/>
        <v>Not applicable</v>
      </c>
    </row>
    <row r="4605" spans="2:9">
      <c r="B4605" s="53"/>
      <c r="C4605" s="11" t="s">
        <v>1</v>
      </c>
      <c r="D4605" s="12">
        <v>0</v>
      </c>
      <c r="E4605" s="12">
        <v>0</v>
      </c>
      <c r="F4605" s="12">
        <v>0</v>
      </c>
      <c r="G4605" s="12">
        <v>0</v>
      </c>
      <c r="H4605" s="2" t="str">
        <f>INDEX(foe_table!$A$2:$A$78,MATCH(IF(B4605=0,I4604,B4605),foe_table!$B$2:$B$78,0))</f>
        <v>Not applicable</v>
      </c>
      <c r="I4605" s="2" t="str">
        <f t="shared" si="71"/>
        <v>Not applicable</v>
      </c>
    </row>
    <row r="4606" spans="2:9">
      <c r="B4606" s="53"/>
      <c r="C4606" s="11" t="s">
        <v>2</v>
      </c>
      <c r="D4606" s="12">
        <v>0</v>
      </c>
      <c r="E4606" s="12">
        <v>0</v>
      </c>
      <c r="F4606" s="12">
        <v>0</v>
      </c>
      <c r="G4606" s="12">
        <v>0</v>
      </c>
      <c r="H4606" s="2" t="str">
        <f>INDEX(foe_table!$A$2:$A$78,MATCH(IF(B4606=0,I4605,B4606),foe_table!$B$2:$B$78,0))</f>
        <v>Not applicable</v>
      </c>
      <c r="I4606" s="2" t="str">
        <f t="shared" si="71"/>
        <v>Not applicable</v>
      </c>
    </row>
    <row r="4607" spans="2:9">
      <c r="B4607" s="53"/>
      <c r="C4607" s="11" t="s">
        <v>142</v>
      </c>
      <c r="D4607" s="12">
        <v>0</v>
      </c>
      <c r="E4607" s="12">
        <v>0</v>
      </c>
      <c r="F4607" s="12">
        <v>0</v>
      </c>
      <c r="G4607" s="12">
        <v>0</v>
      </c>
      <c r="H4607" s="2" t="str">
        <f>INDEX(foe_table!$A$2:$A$78,MATCH(IF(B4607=0,I4606,B4607),foe_table!$B$2:$B$78,0))</f>
        <v>Not applicable</v>
      </c>
      <c r="I4607" s="2" t="str">
        <f t="shared" si="71"/>
        <v>Not applicable</v>
      </c>
    </row>
    <row r="4608" spans="2:9">
      <c r="B4608" s="53"/>
      <c r="C4608" s="11" t="s">
        <v>143</v>
      </c>
      <c r="D4608" s="12">
        <v>0</v>
      </c>
      <c r="E4608" s="12">
        <v>0</v>
      </c>
      <c r="F4608" s="12">
        <v>0</v>
      </c>
      <c r="G4608" s="12">
        <v>0</v>
      </c>
      <c r="H4608" s="2" t="str">
        <f>INDEX(foe_table!$A$2:$A$78,MATCH(IF(B4608=0,I4607,B4608),foe_table!$B$2:$B$78,0))</f>
        <v>Not applicable</v>
      </c>
      <c r="I4608" s="2" t="str">
        <f t="shared" si="71"/>
        <v>Not applicable</v>
      </c>
    </row>
    <row r="4609" spans="2:9">
      <c r="B4609" s="53"/>
      <c r="C4609" s="11" t="s">
        <v>3</v>
      </c>
      <c r="D4609" s="12">
        <v>0</v>
      </c>
      <c r="E4609" s="12">
        <v>0</v>
      </c>
      <c r="F4609" s="12">
        <v>0</v>
      </c>
      <c r="G4609" s="12">
        <v>0</v>
      </c>
      <c r="H4609" s="2" t="str">
        <f>INDEX(foe_table!$A$2:$A$78,MATCH(IF(B4609=0,I4608,B4609),foe_table!$B$2:$B$78,0))</f>
        <v>Not applicable</v>
      </c>
      <c r="I4609" s="2" t="str">
        <f t="shared" si="71"/>
        <v>Not applicable</v>
      </c>
    </row>
    <row r="4610" spans="2:9">
      <c r="B4610" s="53"/>
      <c r="C4610" s="11" t="s">
        <v>144</v>
      </c>
      <c r="D4610" s="12">
        <v>0</v>
      </c>
      <c r="E4610" s="12">
        <v>0</v>
      </c>
      <c r="F4610" s="12">
        <v>0</v>
      </c>
      <c r="G4610" s="12">
        <v>0</v>
      </c>
      <c r="H4610" s="2" t="str">
        <f>INDEX(foe_table!$A$2:$A$78,MATCH(IF(B4610=0,I4609,B4610),foe_table!$B$2:$B$78,0))</f>
        <v>Not applicable</v>
      </c>
      <c r="I4610" s="2" t="str">
        <f t="shared" si="71"/>
        <v>Not applicable</v>
      </c>
    </row>
    <row r="4611" spans="2:9">
      <c r="B4611" s="53"/>
      <c r="C4611" s="11" t="s">
        <v>145</v>
      </c>
      <c r="D4611" s="12">
        <v>0</v>
      </c>
      <c r="E4611" s="12">
        <v>0</v>
      </c>
      <c r="F4611" s="12">
        <v>0</v>
      </c>
      <c r="G4611" s="12">
        <v>0</v>
      </c>
      <c r="H4611" s="2" t="str">
        <f>INDEX(foe_table!$A$2:$A$78,MATCH(IF(B4611=0,I4610,B4611),foe_table!$B$2:$B$78,0))</f>
        <v>Not applicable</v>
      </c>
      <c r="I4611" s="2" t="str">
        <f t="shared" si="71"/>
        <v>Not applicable</v>
      </c>
    </row>
    <row r="4612" spans="2:9">
      <c r="B4612" s="53"/>
      <c r="C4612" s="11" t="s">
        <v>146</v>
      </c>
      <c r="D4612" s="12">
        <v>0</v>
      </c>
      <c r="E4612" s="12">
        <v>0</v>
      </c>
      <c r="F4612" s="12">
        <v>0</v>
      </c>
      <c r="G4612" s="12">
        <v>0</v>
      </c>
      <c r="H4612" s="2" t="str">
        <f>INDEX(foe_table!$A$2:$A$78,MATCH(IF(B4612=0,I4611,B4612),foe_table!$B$2:$B$78,0))</f>
        <v>Not applicable</v>
      </c>
      <c r="I4612" s="2" t="str">
        <f t="shared" si="71"/>
        <v>Not applicable</v>
      </c>
    </row>
    <row r="4613" spans="2:9">
      <c r="B4613" s="53"/>
      <c r="C4613" s="11" t="s">
        <v>147</v>
      </c>
      <c r="D4613" s="12">
        <v>0</v>
      </c>
      <c r="E4613" s="12">
        <v>0</v>
      </c>
      <c r="F4613" s="12">
        <v>0</v>
      </c>
      <c r="G4613" s="12">
        <v>0</v>
      </c>
      <c r="H4613" s="2" t="str">
        <f>INDEX(foe_table!$A$2:$A$78,MATCH(IF(B4613=0,I4612,B4613),foe_table!$B$2:$B$78,0))</f>
        <v>Not applicable</v>
      </c>
      <c r="I4613" s="2" t="str">
        <f t="shared" si="71"/>
        <v>Not applicable</v>
      </c>
    </row>
    <row r="4614" spans="2:9">
      <c r="B4614" s="53"/>
      <c r="C4614" s="11" t="s">
        <v>148</v>
      </c>
      <c r="D4614" s="12">
        <v>0</v>
      </c>
      <c r="E4614" s="12">
        <v>0</v>
      </c>
      <c r="F4614" s="12">
        <v>0</v>
      </c>
      <c r="G4614" s="12">
        <v>0</v>
      </c>
      <c r="H4614" s="2" t="str">
        <f>INDEX(foe_table!$A$2:$A$78,MATCH(IF(B4614=0,I4613,B4614),foe_table!$B$2:$B$78,0))</f>
        <v>Not applicable</v>
      </c>
      <c r="I4614" s="2" t="str">
        <f t="shared" si="71"/>
        <v>Not applicable</v>
      </c>
    </row>
    <row r="4615" spans="2:9">
      <c r="B4615" s="53"/>
      <c r="C4615" s="11" t="s">
        <v>149</v>
      </c>
      <c r="D4615" s="12">
        <v>0</v>
      </c>
      <c r="E4615" s="12">
        <v>0</v>
      </c>
      <c r="F4615" s="12">
        <v>0</v>
      </c>
      <c r="G4615" s="12">
        <v>0</v>
      </c>
      <c r="H4615" s="2" t="str">
        <f>INDEX(foe_table!$A$2:$A$78,MATCH(IF(B4615=0,I4614,B4615),foe_table!$B$2:$B$78,0))</f>
        <v>Not applicable</v>
      </c>
      <c r="I4615" s="2" t="str">
        <f t="shared" si="71"/>
        <v>Not applicable</v>
      </c>
    </row>
    <row r="4616" spans="2:9">
      <c r="B4616" s="53"/>
      <c r="C4616" s="11" t="s">
        <v>150</v>
      </c>
      <c r="D4616" s="12">
        <v>0</v>
      </c>
      <c r="E4616" s="12">
        <v>0</v>
      </c>
      <c r="F4616" s="12">
        <v>0</v>
      </c>
      <c r="G4616" s="12">
        <v>0</v>
      </c>
      <c r="H4616" s="2" t="str">
        <f>INDEX(foe_table!$A$2:$A$78,MATCH(IF(B4616=0,I4615,B4616),foe_table!$B$2:$B$78,0))</f>
        <v>Not applicable</v>
      </c>
      <c r="I4616" s="2" t="str">
        <f t="shared" si="71"/>
        <v>Not applicable</v>
      </c>
    </row>
    <row r="4617" spans="2:9">
      <c r="B4617" s="53"/>
      <c r="C4617" s="11" t="s">
        <v>4</v>
      </c>
      <c r="D4617" s="12">
        <v>0</v>
      </c>
      <c r="E4617" s="12">
        <v>0</v>
      </c>
      <c r="F4617" s="12">
        <v>0</v>
      </c>
      <c r="G4617" s="12">
        <v>0</v>
      </c>
      <c r="H4617" s="2" t="str">
        <f>INDEX(foe_table!$A$2:$A$78,MATCH(IF(B4617=0,I4616,B4617),foe_table!$B$2:$B$78,0))</f>
        <v>Not applicable</v>
      </c>
      <c r="I4617" s="2" t="str">
        <f t="shared" si="71"/>
        <v>Not applicable</v>
      </c>
    </row>
    <row r="4618" spans="2:9">
      <c r="B4618" s="53"/>
      <c r="C4618" s="11" t="s">
        <v>151</v>
      </c>
      <c r="D4618" s="12">
        <v>0</v>
      </c>
      <c r="E4618" s="12">
        <v>0</v>
      </c>
      <c r="F4618" s="12">
        <v>0</v>
      </c>
      <c r="G4618" s="12">
        <v>0</v>
      </c>
      <c r="H4618" s="2" t="str">
        <f>INDEX(foe_table!$A$2:$A$78,MATCH(IF(B4618=0,I4617,B4618),foe_table!$B$2:$B$78,0))</f>
        <v>Not applicable</v>
      </c>
      <c r="I4618" s="2" t="str">
        <f t="shared" si="71"/>
        <v>Not applicable</v>
      </c>
    </row>
    <row r="4619" spans="2:9">
      <c r="B4619" s="53"/>
      <c r="C4619" s="11" t="s">
        <v>152</v>
      </c>
      <c r="D4619" s="12">
        <v>0</v>
      </c>
      <c r="E4619" s="12">
        <v>0</v>
      </c>
      <c r="F4619" s="12">
        <v>0</v>
      </c>
      <c r="G4619" s="12">
        <v>0</v>
      </c>
      <c r="H4619" s="2" t="str">
        <f>INDEX(foe_table!$A$2:$A$78,MATCH(IF(B4619=0,I4618,B4619),foe_table!$B$2:$B$78,0))</f>
        <v>Not applicable</v>
      </c>
      <c r="I4619" s="2" t="str">
        <f t="shared" si="71"/>
        <v>Not applicable</v>
      </c>
    </row>
    <row r="4620" spans="2:9">
      <c r="B4620" s="53"/>
      <c r="C4620" s="11" t="s">
        <v>153</v>
      </c>
      <c r="D4620" s="12">
        <v>0</v>
      </c>
      <c r="E4620" s="12">
        <v>0</v>
      </c>
      <c r="F4620" s="12">
        <v>0</v>
      </c>
      <c r="G4620" s="12">
        <v>0</v>
      </c>
      <c r="H4620" s="2" t="str">
        <f>INDEX(foe_table!$A$2:$A$78,MATCH(IF(B4620=0,I4619,B4620),foe_table!$B$2:$B$78,0))</f>
        <v>Not applicable</v>
      </c>
      <c r="I4620" s="2" t="str">
        <f t="shared" si="71"/>
        <v>Not applicable</v>
      </c>
    </row>
    <row r="4621" spans="2:9">
      <c r="B4621" s="53"/>
      <c r="C4621" s="11" t="s">
        <v>154</v>
      </c>
      <c r="D4621" s="12">
        <v>0</v>
      </c>
      <c r="E4621" s="12">
        <v>0</v>
      </c>
      <c r="F4621" s="12">
        <v>0</v>
      </c>
      <c r="G4621" s="12">
        <v>0</v>
      </c>
      <c r="H4621" s="2" t="str">
        <f>INDEX(foe_table!$A$2:$A$78,MATCH(IF(B4621=0,I4620,B4621),foe_table!$B$2:$B$78,0))</f>
        <v>Not applicable</v>
      </c>
      <c r="I4621" s="2" t="str">
        <f t="shared" si="71"/>
        <v>Not applicable</v>
      </c>
    </row>
    <row r="4622" spans="2:9">
      <c r="B4622" s="53"/>
      <c r="C4622" s="11" t="s">
        <v>5</v>
      </c>
      <c r="D4622" s="12">
        <v>0</v>
      </c>
      <c r="E4622" s="12">
        <v>0</v>
      </c>
      <c r="F4622" s="12">
        <v>0</v>
      </c>
      <c r="G4622" s="12">
        <v>0</v>
      </c>
      <c r="H4622" s="2" t="str">
        <f>INDEX(foe_table!$A$2:$A$78,MATCH(IF(B4622=0,I4621,B4622),foe_table!$B$2:$B$78,0))</f>
        <v>Not applicable</v>
      </c>
      <c r="I4622" s="2" t="str">
        <f t="shared" si="71"/>
        <v>Not applicable</v>
      </c>
    </row>
    <row r="4623" spans="2:9">
      <c r="B4623" s="53"/>
      <c r="C4623" s="11" t="s">
        <v>155</v>
      </c>
      <c r="D4623" s="12">
        <v>0</v>
      </c>
      <c r="E4623" s="12">
        <v>0</v>
      </c>
      <c r="F4623" s="12">
        <v>0</v>
      </c>
      <c r="G4623" s="12">
        <v>0</v>
      </c>
      <c r="H4623" s="2" t="str">
        <f>INDEX(foe_table!$A$2:$A$78,MATCH(IF(B4623=0,I4622,B4623),foe_table!$B$2:$B$78,0))</f>
        <v>Not applicable</v>
      </c>
      <c r="I4623" s="2" t="str">
        <f t="shared" si="71"/>
        <v>Not applicable</v>
      </c>
    </row>
    <row r="4624" spans="2:9">
      <c r="B4624" s="53"/>
      <c r="C4624" s="11" t="s">
        <v>156</v>
      </c>
      <c r="D4624" s="12">
        <v>0</v>
      </c>
      <c r="E4624" s="12">
        <v>0</v>
      </c>
      <c r="F4624" s="12">
        <v>0</v>
      </c>
      <c r="G4624" s="12">
        <v>0</v>
      </c>
      <c r="H4624" s="2" t="str">
        <f>INDEX(foe_table!$A$2:$A$78,MATCH(IF(B4624=0,I4623,B4624),foe_table!$B$2:$B$78,0))</f>
        <v>Not applicable</v>
      </c>
      <c r="I4624" s="2" t="str">
        <f t="shared" si="71"/>
        <v>Not applicable</v>
      </c>
    </row>
    <row r="4625" spans="2:9">
      <c r="B4625" s="53"/>
      <c r="C4625" s="11" t="s">
        <v>6</v>
      </c>
      <c r="D4625" s="12">
        <v>0</v>
      </c>
      <c r="E4625" s="12">
        <v>0</v>
      </c>
      <c r="F4625" s="12">
        <v>0</v>
      </c>
      <c r="G4625" s="12">
        <v>0</v>
      </c>
      <c r="H4625" s="2" t="str">
        <f>INDEX(foe_table!$A$2:$A$78,MATCH(IF(B4625=0,I4624,B4625),foe_table!$B$2:$B$78,0))</f>
        <v>Not applicable</v>
      </c>
      <c r="I4625" s="2" t="str">
        <f t="shared" si="71"/>
        <v>Not applicable</v>
      </c>
    </row>
    <row r="4626" spans="2:9">
      <c r="B4626" s="53"/>
      <c r="C4626" s="11" t="s">
        <v>7</v>
      </c>
      <c r="D4626" s="12">
        <v>0</v>
      </c>
      <c r="E4626" s="12">
        <v>0</v>
      </c>
      <c r="F4626" s="12">
        <v>0</v>
      </c>
      <c r="G4626" s="12">
        <v>0</v>
      </c>
      <c r="H4626" s="2" t="str">
        <f>INDEX(foe_table!$A$2:$A$78,MATCH(IF(B4626=0,I4625,B4626),foe_table!$B$2:$B$78,0))</f>
        <v>Not applicable</v>
      </c>
      <c r="I4626" s="2" t="str">
        <f t="shared" ref="I4626:I4689" si="72">IF(B4626=0,I4625,B4626)</f>
        <v>Not applicable</v>
      </c>
    </row>
    <row r="4627" spans="2:9">
      <c r="B4627" s="53"/>
      <c r="C4627" s="11" t="s">
        <v>157</v>
      </c>
      <c r="D4627" s="12">
        <v>0</v>
      </c>
      <c r="E4627" s="12">
        <v>0</v>
      </c>
      <c r="F4627" s="12">
        <v>0</v>
      </c>
      <c r="G4627" s="12">
        <v>0</v>
      </c>
      <c r="H4627" s="2" t="str">
        <f>INDEX(foe_table!$A$2:$A$78,MATCH(IF(B4627=0,I4626,B4627),foe_table!$B$2:$B$78,0))</f>
        <v>Not applicable</v>
      </c>
      <c r="I4627" s="2" t="str">
        <f t="shared" si="72"/>
        <v>Not applicable</v>
      </c>
    </row>
    <row r="4628" spans="2:9">
      <c r="B4628" s="53"/>
      <c r="C4628" s="11" t="s">
        <v>8</v>
      </c>
      <c r="D4628" s="12">
        <v>0</v>
      </c>
      <c r="E4628" s="12">
        <v>0</v>
      </c>
      <c r="F4628" s="12">
        <v>0</v>
      </c>
      <c r="G4628" s="12">
        <v>0</v>
      </c>
      <c r="H4628" s="2" t="str">
        <f>INDEX(foe_table!$A$2:$A$78,MATCH(IF(B4628=0,I4627,B4628),foe_table!$B$2:$B$78,0))</f>
        <v>Not applicable</v>
      </c>
      <c r="I4628" s="2" t="str">
        <f t="shared" si="72"/>
        <v>Not applicable</v>
      </c>
    </row>
    <row r="4629" spans="2:9">
      <c r="B4629" s="53"/>
      <c r="C4629" s="11" t="s">
        <v>158</v>
      </c>
      <c r="D4629" s="12">
        <v>0</v>
      </c>
      <c r="E4629" s="12">
        <v>0</v>
      </c>
      <c r="F4629" s="12">
        <v>0</v>
      </c>
      <c r="G4629" s="12">
        <v>0</v>
      </c>
      <c r="H4629" s="2" t="str">
        <f>INDEX(foe_table!$A$2:$A$78,MATCH(IF(B4629=0,I4628,B4629),foe_table!$B$2:$B$78,0))</f>
        <v>Not applicable</v>
      </c>
      <c r="I4629" s="2" t="str">
        <f t="shared" si="72"/>
        <v>Not applicable</v>
      </c>
    </row>
    <row r="4630" spans="2:9">
      <c r="B4630" s="53"/>
      <c r="C4630" s="11" t="s">
        <v>159</v>
      </c>
      <c r="D4630" s="12">
        <v>0</v>
      </c>
      <c r="E4630" s="12">
        <v>0</v>
      </c>
      <c r="F4630" s="12">
        <v>0</v>
      </c>
      <c r="G4630" s="12">
        <v>0</v>
      </c>
      <c r="H4630" s="2" t="str">
        <f>INDEX(foe_table!$A$2:$A$78,MATCH(IF(B4630=0,I4629,B4630),foe_table!$B$2:$B$78,0))</f>
        <v>Not applicable</v>
      </c>
      <c r="I4630" s="2" t="str">
        <f t="shared" si="72"/>
        <v>Not applicable</v>
      </c>
    </row>
    <row r="4631" spans="2:9">
      <c r="B4631" s="53"/>
      <c r="C4631" s="11" t="s">
        <v>9</v>
      </c>
      <c r="D4631" s="12">
        <v>0</v>
      </c>
      <c r="E4631" s="12">
        <v>0</v>
      </c>
      <c r="F4631" s="12">
        <v>0</v>
      </c>
      <c r="G4631" s="12">
        <v>0</v>
      </c>
      <c r="H4631" s="2" t="str">
        <f>INDEX(foe_table!$A$2:$A$78,MATCH(IF(B4631=0,I4630,B4631),foe_table!$B$2:$B$78,0))</f>
        <v>Not applicable</v>
      </c>
      <c r="I4631" s="2" t="str">
        <f t="shared" si="72"/>
        <v>Not applicable</v>
      </c>
    </row>
    <row r="4632" spans="2:9">
      <c r="B4632" s="53"/>
      <c r="C4632" s="11" t="s">
        <v>160</v>
      </c>
      <c r="D4632" s="12">
        <v>0</v>
      </c>
      <c r="E4632" s="12">
        <v>0</v>
      </c>
      <c r="F4632" s="12">
        <v>0</v>
      </c>
      <c r="G4632" s="12">
        <v>0</v>
      </c>
      <c r="H4632" s="2" t="str">
        <f>INDEX(foe_table!$A$2:$A$78,MATCH(IF(B4632=0,I4631,B4632),foe_table!$B$2:$B$78,0))</f>
        <v>Not applicable</v>
      </c>
      <c r="I4632" s="2" t="str">
        <f t="shared" si="72"/>
        <v>Not applicable</v>
      </c>
    </row>
    <row r="4633" spans="2:9">
      <c r="B4633" s="53"/>
      <c r="C4633" s="11" t="s">
        <v>10</v>
      </c>
      <c r="D4633" s="12">
        <v>0</v>
      </c>
      <c r="E4633" s="12">
        <v>0</v>
      </c>
      <c r="F4633" s="12">
        <v>0</v>
      </c>
      <c r="G4633" s="12">
        <v>0</v>
      </c>
      <c r="H4633" s="2" t="str">
        <f>INDEX(foe_table!$A$2:$A$78,MATCH(IF(B4633=0,I4632,B4633),foe_table!$B$2:$B$78,0))</f>
        <v>Not applicable</v>
      </c>
      <c r="I4633" s="2" t="str">
        <f t="shared" si="72"/>
        <v>Not applicable</v>
      </c>
    </row>
    <row r="4634" spans="2:9">
      <c r="B4634" s="53"/>
      <c r="C4634" s="11" t="s">
        <v>161</v>
      </c>
      <c r="D4634" s="12">
        <v>0</v>
      </c>
      <c r="E4634" s="12">
        <v>0</v>
      </c>
      <c r="F4634" s="12">
        <v>0</v>
      </c>
      <c r="G4634" s="12">
        <v>0</v>
      </c>
      <c r="H4634" s="2" t="str">
        <f>INDEX(foe_table!$A$2:$A$78,MATCH(IF(B4634=0,I4633,B4634),foe_table!$B$2:$B$78,0))</f>
        <v>Not applicable</v>
      </c>
      <c r="I4634" s="2" t="str">
        <f t="shared" si="72"/>
        <v>Not applicable</v>
      </c>
    </row>
    <row r="4635" spans="2:9">
      <c r="B4635" s="53"/>
      <c r="C4635" s="11" t="s">
        <v>162</v>
      </c>
      <c r="D4635" s="12">
        <v>0</v>
      </c>
      <c r="E4635" s="12">
        <v>0</v>
      </c>
      <c r="F4635" s="12">
        <v>0</v>
      </c>
      <c r="G4635" s="12">
        <v>0</v>
      </c>
      <c r="H4635" s="2" t="str">
        <f>INDEX(foe_table!$A$2:$A$78,MATCH(IF(B4635=0,I4634,B4635),foe_table!$B$2:$B$78,0))</f>
        <v>Not applicable</v>
      </c>
      <c r="I4635" s="2" t="str">
        <f t="shared" si="72"/>
        <v>Not applicable</v>
      </c>
    </row>
    <row r="4636" spans="2:9">
      <c r="B4636" s="53"/>
      <c r="C4636" s="11" t="s">
        <v>163</v>
      </c>
      <c r="D4636" s="12">
        <v>0</v>
      </c>
      <c r="E4636" s="12">
        <v>0</v>
      </c>
      <c r="F4636" s="12">
        <v>0</v>
      </c>
      <c r="G4636" s="12">
        <v>0</v>
      </c>
      <c r="H4636" s="2" t="str">
        <f>INDEX(foe_table!$A$2:$A$78,MATCH(IF(B4636=0,I4635,B4636),foe_table!$B$2:$B$78,0))</f>
        <v>Not applicable</v>
      </c>
      <c r="I4636" s="2" t="str">
        <f t="shared" si="72"/>
        <v>Not applicable</v>
      </c>
    </row>
    <row r="4637" spans="2:9">
      <c r="B4637" s="53"/>
      <c r="C4637" s="11" t="s">
        <v>11</v>
      </c>
      <c r="D4637" s="12">
        <v>0</v>
      </c>
      <c r="E4637" s="12">
        <v>0</v>
      </c>
      <c r="F4637" s="12">
        <v>0</v>
      </c>
      <c r="G4637" s="12">
        <v>0</v>
      </c>
      <c r="H4637" s="2" t="str">
        <f>INDEX(foe_table!$A$2:$A$78,MATCH(IF(B4637=0,I4636,B4637),foe_table!$B$2:$B$78,0))</f>
        <v>Not applicable</v>
      </c>
      <c r="I4637" s="2" t="str">
        <f t="shared" si="72"/>
        <v>Not applicable</v>
      </c>
    </row>
    <row r="4638" spans="2:9">
      <c r="B4638" s="53"/>
      <c r="C4638" s="11" t="s">
        <v>164</v>
      </c>
      <c r="D4638" s="12">
        <v>0</v>
      </c>
      <c r="E4638" s="12">
        <v>0</v>
      </c>
      <c r="F4638" s="12">
        <v>0</v>
      </c>
      <c r="G4638" s="12">
        <v>0</v>
      </c>
      <c r="H4638" s="2" t="str">
        <f>INDEX(foe_table!$A$2:$A$78,MATCH(IF(B4638=0,I4637,B4638),foe_table!$B$2:$B$78,0))</f>
        <v>Not applicable</v>
      </c>
      <c r="I4638" s="2" t="str">
        <f t="shared" si="72"/>
        <v>Not applicable</v>
      </c>
    </row>
    <row r="4639" spans="2:9">
      <c r="B4639" s="53"/>
      <c r="C4639" s="11" t="s">
        <v>12</v>
      </c>
      <c r="D4639" s="12">
        <v>0</v>
      </c>
      <c r="E4639" s="12">
        <v>0</v>
      </c>
      <c r="F4639" s="12">
        <v>0</v>
      </c>
      <c r="G4639" s="12">
        <v>0</v>
      </c>
      <c r="H4639" s="2" t="str">
        <f>INDEX(foe_table!$A$2:$A$78,MATCH(IF(B4639=0,I4638,B4639),foe_table!$B$2:$B$78,0))</f>
        <v>Not applicable</v>
      </c>
      <c r="I4639" s="2" t="str">
        <f t="shared" si="72"/>
        <v>Not applicable</v>
      </c>
    </row>
    <row r="4640" spans="2:9">
      <c r="B4640" s="53"/>
      <c r="C4640" s="11" t="s">
        <v>165</v>
      </c>
      <c r="D4640" s="12">
        <v>0</v>
      </c>
      <c r="E4640" s="12">
        <v>0</v>
      </c>
      <c r="F4640" s="12">
        <v>0</v>
      </c>
      <c r="G4640" s="12">
        <v>0</v>
      </c>
      <c r="H4640" s="2" t="str">
        <f>INDEX(foe_table!$A$2:$A$78,MATCH(IF(B4640=0,I4639,B4640),foe_table!$B$2:$B$78,0))</f>
        <v>Not applicable</v>
      </c>
      <c r="I4640" s="2" t="str">
        <f t="shared" si="72"/>
        <v>Not applicable</v>
      </c>
    </row>
    <row r="4641" spans="2:9">
      <c r="B4641" s="53"/>
      <c r="C4641" s="11" t="s">
        <v>13</v>
      </c>
      <c r="D4641" s="12">
        <v>0</v>
      </c>
      <c r="E4641" s="12">
        <v>0</v>
      </c>
      <c r="F4641" s="12">
        <v>0</v>
      </c>
      <c r="G4641" s="12">
        <v>0</v>
      </c>
      <c r="H4641" s="2" t="str">
        <f>INDEX(foe_table!$A$2:$A$78,MATCH(IF(B4641=0,I4640,B4641),foe_table!$B$2:$B$78,0))</f>
        <v>Not applicable</v>
      </c>
      <c r="I4641" s="2" t="str">
        <f t="shared" si="72"/>
        <v>Not applicable</v>
      </c>
    </row>
    <row r="4642" spans="2:9">
      <c r="B4642" s="53"/>
      <c r="C4642" s="11" t="s">
        <v>166</v>
      </c>
      <c r="D4642" s="12">
        <v>0</v>
      </c>
      <c r="E4642" s="12">
        <v>0</v>
      </c>
      <c r="F4642" s="12">
        <v>0</v>
      </c>
      <c r="G4642" s="12">
        <v>0</v>
      </c>
      <c r="H4642" s="2" t="str">
        <f>INDEX(foe_table!$A$2:$A$78,MATCH(IF(B4642=0,I4641,B4642),foe_table!$B$2:$B$78,0))</f>
        <v>Not applicable</v>
      </c>
      <c r="I4642" s="2" t="str">
        <f t="shared" si="72"/>
        <v>Not applicable</v>
      </c>
    </row>
    <row r="4643" spans="2:9">
      <c r="B4643" s="53"/>
      <c r="C4643" s="11" t="s">
        <v>14</v>
      </c>
      <c r="D4643" s="12">
        <v>0</v>
      </c>
      <c r="E4643" s="12">
        <v>0</v>
      </c>
      <c r="F4643" s="12">
        <v>0</v>
      </c>
      <c r="G4643" s="12">
        <v>0</v>
      </c>
      <c r="H4643" s="2" t="str">
        <f>INDEX(foe_table!$A$2:$A$78,MATCH(IF(B4643=0,I4642,B4643),foe_table!$B$2:$B$78,0))</f>
        <v>Not applicable</v>
      </c>
      <c r="I4643" s="2" t="str">
        <f t="shared" si="72"/>
        <v>Not applicable</v>
      </c>
    </row>
    <row r="4644" spans="2:9">
      <c r="B4644" s="53"/>
      <c r="C4644" s="11" t="s">
        <v>167</v>
      </c>
      <c r="D4644" s="12">
        <v>0</v>
      </c>
      <c r="E4644" s="12">
        <v>0</v>
      </c>
      <c r="F4644" s="12">
        <v>0</v>
      </c>
      <c r="G4644" s="12">
        <v>0</v>
      </c>
      <c r="H4644" s="2" t="str">
        <f>INDEX(foe_table!$A$2:$A$78,MATCH(IF(B4644=0,I4643,B4644),foe_table!$B$2:$B$78,0))</f>
        <v>Not applicable</v>
      </c>
      <c r="I4644" s="2" t="str">
        <f t="shared" si="72"/>
        <v>Not applicable</v>
      </c>
    </row>
    <row r="4645" spans="2:9">
      <c r="B4645" s="53"/>
      <c r="C4645" s="11" t="s">
        <v>15</v>
      </c>
      <c r="D4645" s="12">
        <v>0</v>
      </c>
      <c r="E4645" s="12">
        <v>0</v>
      </c>
      <c r="F4645" s="12">
        <v>0</v>
      </c>
      <c r="G4645" s="12">
        <v>0</v>
      </c>
      <c r="H4645" s="2" t="str">
        <f>INDEX(foe_table!$A$2:$A$78,MATCH(IF(B4645=0,I4644,B4645),foe_table!$B$2:$B$78,0))</f>
        <v>Not applicable</v>
      </c>
      <c r="I4645" s="2" t="str">
        <f t="shared" si="72"/>
        <v>Not applicable</v>
      </c>
    </row>
    <row r="4646" spans="2:9">
      <c r="B4646" s="53"/>
      <c r="C4646" s="11" t="s">
        <v>168</v>
      </c>
      <c r="D4646" s="12">
        <v>0</v>
      </c>
      <c r="E4646" s="12">
        <v>0</v>
      </c>
      <c r="F4646" s="12">
        <v>0</v>
      </c>
      <c r="G4646" s="12">
        <v>0</v>
      </c>
      <c r="H4646" s="2" t="str">
        <f>INDEX(foe_table!$A$2:$A$78,MATCH(IF(B4646=0,I4645,B4646),foe_table!$B$2:$B$78,0))</f>
        <v>Not applicable</v>
      </c>
      <c r="I4646" s="2" t="str">
        <f t="shared" si="72"/>
        <v>Not applicable</v>
      </c>
    </row>
    <row r="4647" spans="2:9">
      <c r="B4647" s="53"/>
      <c r="C4647" s="11" t="s">
        <v>16</v>
      </c>
      <c r="D4647" s="12">
        <v>0</v>
      </c>
      <c r="E4647" s="12">
        <v>0</v>
      </c>
      <c r="F4647" s="12">
        <v>0</v>
      </c>
      <c r="G4647" s="12">
        <v>0</v>
      </c>
      <c r="H4647" s="2" t="str">
        <f>INDEX(foe_table!$A$2:$A$78,MATCH(IF(B4647=0,I4646,B4647),foe_table!$B$2:$B$78,0))</f>
        <v>Not applicable</v>
      </c>
      <c r="I4647" s="2" t="str">
        <f t="shared" si="72"/>
        <v>Not applicable</v>
      </c>
    </row>
    <row r="4648" spans="2:9">
      <c r="B4648" s="53"/>
      <c r="C4648" s="11" t="s">
        <v>17</v>
      </c>
      <c r="D4648" s="12">
        <v>0</v>
      </c>
      <c r="E4648" s="12">
        <v>0</v>
      </c>
      <c r="F4648" s="12">
        <v>0</v>
      </c>
      <c r="G4648" s="12">
        <v>0</v>
      </c>
      <c r="H4648" s="2" t="str">
        <f>INDEX(foe_table!$A$2:$A$78,MATCH(IF(B4648=0,I4647,B4648),foe_table!$B$2:$B$78,0))</f>
        <v>Not applicable</v>
      </c>
      <c r="I4648" s="2" t="str">
        <f t="shared" si="72"/>
        <v>Not applicable</v>
      </c>
    </row>
    <row r="4649" spans="2:9">
      <c r="B4649" s="53"/>
      <c r="C4649" s="11" t="s">
        <v>18</v>
      </c>
      <c r="D4649" s="12">
        <v>0</v>
      </c>
      <c r="E4649" s="12">
        <v>0</v>
      </c>
      <c r="F4649" s="12">
        <v>0</v>
      </c>
      <c r="G4649" s="12">
        <v>0</v>
      </c>
      <c r="H4649" s="2" t="str">
        <f>INDEX(foe_table!$A$2:$A$78,MATCH(IF(B4649=0,I4648,B4649),foe_table!$B$2:$B$78,0))</f>
        <v>Not applicable</v>
      </c>
      <c r="I4649" s="2" t="str">
        <f t="shared" si="72"/>
        <v>Not applicable</v>
      </c>
    </row>
    <row r="4650" spans="2:9">
      <c r="B4650" s="53"/>
      <c r="C4650" s="11" t="s">
        <v>19</v>
      </c>
      <c r="D4650" s="12">
        <v>0</v>
      </c>
      <c r="E4650" s="12">
        <v>0</v>
      </c>
      <c r="F4650" s="12">
        <v>0</v>
      </c>
      <c r="G4650" s="12">
        <v>0</v>
      </c>
      <c r="H4650" s="2" t="str">
        <f>INDEX(foe_table!$A$2:$A$78,MATCH(IF(B4650=0,I4649,B4650),foe_table!$B$2:$B$78,0))</f>
        <v>Not applicable</v>
      </c>
      <c r="I4650" s="2" t="str">
        <f t="shared" si="72"/>
        <v>Not applicable</v>
      </c>
    </row>
    <row r="4651" spans="2:9">
      <c r="B4651" s="53"/>
      <c r="C4651" s="11" t="s">
        <v>169</v>
      </c>
      <c r="D4651" s="12">
        <v>0</v>
      </c>
      <c r="E4651" s="12">
        <v>0</v>
      </c>
      <c r="F4651" s="12">
        <v>0</v>
      </c>
      <c r="G4651" s="12">
        <v>0</v>
      </c>
      <c r="H4651" s="2" t="str">
        <f>INDEX(foe_table!$A$2:$A$78,MATCH(IF(B4651=0,I4650,B4651),foe_table!$B$2:$B$78,0))</f>
        <v>Not applicable</v>
      </c>
      <c r="I4651" s="2" t="str">
        <f t="shared" si="72"/>
        <v>Not applicable</v>
      </c>
    </row>
    <row r="4652" spans="2:9">
      <c r="B4652" s="53"/>
      <c r="C4652" s="11" t="s">
        <v>20</v>
      </c>
      <c r="D4652" s="12">
        <v>0</v>
      </c>
      <c r="E4652" s="12">
        <v>0</v>
      </c>
      <c r="F4652" s="12">
        <v>0</v>
      </c>
      <c r="G4652" s="12">
        <v>0</v>
      </c>
      <c r="H4652" s="2" t="str">
        <f>INDEX(foe_table!$A$2:$A$78,MATCH(IF(B4652=0,I4651,B4652),foe_table!$B$2:$B$78,0))</f>
        <v>Not applicable</v>
      </c>
      <c r="I4652" s="2" t="str">
        <f t="shared" si="72"/>
        <v>Not applicable</v>
      </c>
    </row>
    <row r="4653" spans="2:9">
      <c r="B4653" s="53"/>
      <c r="C4653" s="11" t="s">
        <v>21</v>
      </c>
      <c r="D4653" s="12">
        <v>0</v>
      </c>
      <c r="E4653" s="12">
        <v>0</v>
      </c>
      <c r="F4653" s="12">
        <v>0</v>
      </c>
      <c r="G4653" s="12">
        <v>0</v>
      </c>
      <c r="H4653" s="2" t="str">
        <f>INDEX(foe_table!$A$2:$A$78,MATCH(IF(B4653=0,I4652,B4653),foe_table!$B$2:$B$78,0))</f>
        <v>Not applicable</v>
      </c>
      <c r="I4653" s="2" t="str">
        <f t="shared" si="72"/>
        <v>Not applicable</v>
      </c>
    </row>
    <row r="4654" spans="2:9">
      <c r="B4654" s="53"/>
      <c r="C4654" s="11" t="s">
        <v>170</v>
      </c>
      <c r="D4654" s="12">
        <v>0</v>
      </c>
      <c r="E4654" s="12">
        <v>0</v>
      </c>
      <c r="F4654" s="12">
        <v>0</v>
      </c>
      <c r="G4654" s="12">
        <v>0</v>
      </c>
      <c r="H4654" s="2" t="str">
        <f>INDEX(foe_table!$A$2:$A$78,MATCH(IF(B4654=0,I4653,B4654),foe_table!$B$2:$B$78,0))</f>
        <v>Not applicable</v>
      </c>
      <c r="I4654" s="2" t="str">
        <f t="shared" si="72"/>
        <v>Not applicable</v>
      </c>
    </row>
    <row r="4655" spans="2:9">
      <c r="B4655" s="53"/>
      <c r="C4655" s="11" t="s">
        <v>22</v>
      </c>
      <c r="D4655" s="12">
        <v>0</v>
      </c>
      <c r="E4655" s="12">
        <v>0</v>
      </c>
      <c r="F4655" s="12">
        <v>0</v>
      </c>
      <c r="G4655" s="12">
        <v>0</v>
      </c>
      <c r="H4655" s="2" t="str">
        <f>INDEX(foe_table!$A$2:$A$78,MATCH(IF(B4655=0,I4654,B4655),foe_table!$B$2:$B$78,0))</f>
        <v>Not applicable</v>
      </c>
      <c r="I4655" s="2" t="str">
        <f t="shared" si="72"/>
        <v>Not applicable</v>
      </c>
    </row>
    <row r="4656" spans="2:9">
      <c r="B4656" s="53"/>
      <c r="C4656" s="11" t="s">
        <v>23</v>
      </c>
      <c r="D4656" s="12">
        <v>0</v>
      </c>
      <c r="E4656" s="12">
        <v>0</v>
      </c>
      <c r="F4656" s="12">
        <v>0</v>
      </c>
      <c r="G4656" s="12">
        <v>0</v>
      </c>
      <c r="H4656" s="2" t="str">
        <f>INDEX(foe_table!$A$2:$A$78,MATCH(IF(B4656=0,I4655,B4656),foe_table!$B$2:$B$78,0))</f>
        <v>Not applicable</v>
      </c>
      <c r="I4656" s="2" t="str">
        <f t="shared" si="72"/>
        <v>Not applicable</v>
      </c>
    </row>
    <row r="4657" spans="2:9">
      <c r="B4657" s="53"/>
      <c r="C4657" s="11" t="s">
        <v>24</v>
      </c>
      <c r="D4657" s="12">
        <v>0</v>
      </c>
      <c r="E4657" s="12">
        <v>0</v>
      </c>
      <c r="F4657" s="12">
        <v>0</v>
      </c>
      <c r="G4657" s="12">
        <v>0</v>
      </c>
      <c r="H4657" s="2" t="str">
        <f>INDEX(foe_table!$A$2:$A$78,MATCH(IF(B4657=0,I4656,B4657),foe_table!$B$2:$B$78,0))</f>
        <v>Not applicable</v>
      </c>
      <c r="I4657" s="2" t="str">
        <f t="shared" si="72"/>
        <v>Not applicable</v>
      </c>
    </row>
    <row r="4658" spans="2:9">
      <c r="B4658" s="52" t="s">
        <v>171</v>
      </c>
      <c r="C4658" s="11" t="s">
        <v>0</v>
      </c>
      <c r="D4658" s="12">
        <v>264</v>
      </c>
      <c r="E4658" s="12">
        <v>500</v>
      </c>
      <c r="F4658" s="12">
        <v>137</v>
      </c>
      <c r="G4658" s="12">
        <v>330</v>
      </c>
      <c r="H4658" s="2" t="e">
        <f>INDEX(foe_table!$A$2:$A$78,MATCH(IF(B4658=0,I4657,B4658),foe_table!$B$2:$B$78,0))</f>
        <v>#N/A</v>
      </c>
      <c r="I4658" s="2" t="str">
        <f t="shared" si="72"/>
        <v>Total</v>
      </c>
    </row>
    <row r="4659" spans="2:9">
      <c r="B4659" s="53"/>
      <c r="C4659" s="11" t="s">
        <v>1</v>
      </c>
      <c r="D4659" s="12">
        <v>600</v>
      </c>
      <c r="E4659" s="12">
        <v>1466</v>
      </c>
      <c r="F4659" s="12">
        <v>366</v>
      </c>
      <c r="G4659" s="12">
        <v>758</v>
      </c>
      <c r="H4659" s="2" t="e">
        <f>INDEX(foe_table!$A$2:$A$78,MATCH(IF(B4659=0,I4658,B4659),foe_table!$B$2:$B$78,0))</f>
        <v>#N/A</v>
      </c>
      <c r="I4659" s="2" t="str">
        <f t="shared" si="72"/>
        <v>Total</v>
      </c>
    </row>
    <row r="4660" spans="2:9">
      <c r="B4660" s="53"/>
      <c r="C4660" s="11" t="s">
        <v>2</v>
      </c>
      <c r="D4660" s="12">
        <v>466</v>
      </c>
      <c r="E4660" s="12">
        <v>687</v>
      </c>
      <c r="F4660" s="12">
        <v>174</v>
      </c>
      <c r="G4660" s="12">
        <v>377</v>
      </c>
      <c r="H4660" s="2" t="e">
        <f>INDEX(foe_table!$A$2:$A$78,MATCH(IF(B4660=0,I4659,B4660),foe_table!$B$2:$B$78,0))</f>
        <v>#N/A</v>
      </c>
      <c r="I4660" s="2" t="str">
        <f t="shared" si="72"/>
        <v>Total</v>
      </c>
    </row>
    <row r="4661" spans="2:9">
      <c r="B4661" s="53"/>
      <c r="C4661" s="11" t="s">
        <v>142</v>
      </c>
      <c r="D4661" s="12">
        <v>7634</v>
      </c>
      <c r="E4661" s="12">
        <v>13596</v>
      </c>
      <c r="F4661" s="12">
        <v>7098</v>
      </c>
      <c r="G4661" s="12">
        <v>12231</v>
      </c>
      <c r="H4661" s="2" t="e">
        <f>INDEX(foe_table!$A$2:$A$78,MATCH(IF(B4661=0,I4660,B4661),foe_table!$B$2:$B$78,0))</f>
        <v>#N/A</v>
      </c>
      <c r="I4661" s="2" t="str">
        <f t="shared" si="72"/>
        <v>Total</v>
      </c>
    </row>
    <row r="4662" spans="2:9">
      <c r="B4662" s="53"/>
      <c r="C4662" s="11" t="s">
        <v>143</v>
      </c>
      <c r="D4662" s="12">
        <v>3234</v>
      </c>
      <c r="E4662" s="12">
        <v>4060</v>
      </c>
      <c r="F4662" s="12">
        <v>4472</v>
      </c>
      <c r="G4662" s="12">
        <v>4326</v>
      </c>
      <c r="H4662" s="2" t="e">
        <f>INDEX(foe_table!$A$2:$A$78,MATCH(IF(B4662=0,I4661,B4662),foe_table!$B$2:$B$78,0))</f>
        <v>#N/A</v>
      </c>
      <c r="I4662" s="2" t="str">
        <f t="shared" si="72"/>
        <v>Total</v>
      </c>
    </row>
    <row r="4663" spans="2:9">
      <c r="B4663" s="53"/>
      <c r="C4663" s="11" t="s">
        <v>3</v>
      </c>
      <c r="D4663" s="12">
        <v>1035</v>
      </c>
      <c r="E4663" s="12">
        <v>897</v>
      </c>
      <c r="F4663" s="12">
        <v>1247</v>
      </c>
      <c r="G4663" s="12">
        <v>1045</v>
      </c>
      <c r="H4663" s="2" t="e">
        <f>INDEX(foe_table!$A$2:$A$78,MATCH(IF(B4663=0,I4662,B4663),foe_table!$B$2:$B$78,0))</f>
        <v>#N/A</v>
      </c>
      <c r="I4663" s="2" t="str">
        <f t="shared" si="72"/>
        <v>Total</v>
      </c>
    </row>
    <row r="4664" spans="2:9">
      <c r="B4664" s="53"/>
      <c r="C4664" s="11" t="s">
        <v>144</v>
      </c>
      <c r="D4664" s="12">
        <v>2133</v>
      </c>
      <c r="E4664" s="12">
        <v>1959</v>
      </c>
      <c r="F4664" s="12">
        <v>2520</v>
      </c>
      <c r="G4664" s="12">
        <v>2408</v>
      </c>
      <c r="H4664" s="2" t="e">
        <f>INDEX(foe_table!$A$2:$A$78,MATCH(IF(B4664=0,I4663,B4664),foe_table!$B$2:$B$78,0))</f>
        <v>#N/A</v>
      </c>
      <c r="I4664" s="2" t="str">
        <f t="shared" si="72"/>
        <v>Total</v>
      </c>
    </row>
    <row r="4665" spans="2:9">
      <c r="B4665" s="53"/>
      <c r="C4665" s="11" t="s">
        <v>145</v>
      </c>
      <c r="D4665" s="12">
        <v>16113</v>
      </c>
      <c r="E4665" s="12">
        <v>15702</v>
      </c>
      <c r="F4665" s="12">
        <v>19243</v>
      </c>
      <c r="G4665" s="12">
        <v>19394</v>
      </c>
      <c r="H4665" s="2" t="e">
        <f>INDEX(foe_table!$A$2:$A$78,MATCH(IF(B4665=0,I4664,B4665),foe_table!$B$2:$B$78,0))</f>
        <v>#N/A</v>
      </c>
      <c r="I4665" s="2" t="str">
        <f t="shared" si="72"/>
        <v>Total</v>
      </c>
    </row>
    <row r="4666" spans="2:9">
      <c r="B4666" s="53"/>
      <c r="C4666" s="11" t="s">
        <v>146</v>
      </c>
      <c r="D4666" s="12">
        <v>16114</v>
      </c>
      <c r="E4666" s="12">
        <v>14164</v>
      </c>
      <c r="F4666" s="12">
        <v>8965</v>
      </c>
      <c r="G4666" s="12">
        <v>8282</v>
      </c>
      <c r="H4666" s="2" t="e">
        <f>INDEX(foe_table!$A$2:$A$78,MATCH(IF(B4666=0,I4665,B4666),foe_table!$B$2:$B$78,0))</f>
        <v>#N/A</v>
      </c>
      <c r="I4666" s="2" t="str">
        <f t="shared" si="72"/>
        <v>Total</v>
      </c>
    </row>
    <row r="4667" spans="2:9">
      <c r="B4667" s="53"/>
      <c r="C4667" s="11" t="s">
        <v>147</v>
      </c>
      <c r="D4667" s="12">
        <v>8130</v>
      </c>
      <c r="E4667" s="12">
        <v>7644</v>
      </c>
      <c r="F4667" s="12">
        <v>26343</v>
      </c>
      <c r="G4667" s="12">
        <v>24944</v>
      </c>
      <c r="H4667" s="2" t="e">
        <f>INDEX(foe_table!$A$2:$A$78,MATCH(IF(B4667=0,I4666,B4667),foe_table!$B$2:$B$78,0))</f>
        <v>#N/A</v>
      </c>
      <c r="I4667" s="2" t="str">
        <f t="shared" si="72"/>
        <v>Total</v>
      </c>
    </row>
    <row r="4668" spans="2:9">
      <c r="B4668" s="53"/>
      <c r="C4668" s="11" t="s">
        <v>148</v>
      </c>
      <c r="D4668" s="12">
        <v>8098</v>
      </c>
      <c r="E4668" s="12">
        <v>7770</v>
      </c>
      <c r="F4668" s="12">
        <v>29124</v>
      </c>
      <c r="G4668" s="12">
        <v>27174</v>
      </c>
      <c r="H4668" s="2" t="e">
        <f>INDEX(foe_table!$A$2:$A$78,MATCH(IF(B4668=0,I4667,B4668),foe_table!$B$2:$B$78,0))</f>
        <v>#N/A</v>
      </c>
      <c r="I4668" s="2" t="str">
        <f t="shared" si="72"/>
        <v>Total</v>
      </c>
    </row>
    <row r="4669" spans="2:9">
      <c r="B4669" s="53"/>
      <c r="C4669" s="11" t="s">
        <v>149</v>
      </c>
      <c r="D4669" s="12">
        <v>6094</v>
      </c>
      <c r="E4669" s="12">
        <v>9404</v>
      </c>
      <c r="F4669" s="12">
        <v>1131</v>
      </c>
      <c r="G4669" s="12">
        <v>2020</v>
      </c>
      <c r="H4669" s="2" t="e">
        <f>INDEX(foe_table!$A$2:$A$78,MATCH(IF(B4669=0,I4668,B4669),foe_table!$B$2:$B$78,0))</f>
        <v>#N/A</v>
      </c>
      <c r="I4669" s="2" t="str">
        <f t="shared" si="72"/>
        <v>Total</v>
      </c>
    </row>
    <row r="4670" spans="2:9">
      <c r="B4670" s="53"/>
      <c r="C4670" s="11" t="s">
        <v>150</v>
      </c>
      <c r="D4670" s="12">
        <v>3728</v>
      </c>
      <c r="E4670" s="12">
        <v>3575</v>
      </c>
      <c r="F4670" s="12">
        <v>8293</v>
      </c>
      <c r="G4670" s="12">
        <v>8191</v>
      </c>
      <c r="H4670" s="2" t="e">
        <f>INDEX(foe_table!$A$2:$A$78,MATCH(IF(B4670=0,I4669,B4670),foe_table!$B$2:$B$78,0))</f>
        <v>#N/A</v>
      </c>
      <c r="I4670" s="2" t="str">
        <f t="shared" si="72"/>
        <v>Total</v>
      </c>
    </row>
    <row r="4671" spans="2:9">
      <c r="B4671" s="53"/>
      <c r="C4671" s="11" t="s">
        <v>4</v>
      </c>
      <c r="D4671" s="12">
        <v>130</v>
      </c>
      <c r="E4671" s="12">
        <v>135</v>
      </c>
      <c r="F4671" s="12">
        <v>39</v>
      </c>
      <c r="G4671" s="12">
        <v>31</v>
      </c>
      <c r="H4671" s="2" t="e">
        <f>INDEX(foe_table!$A$2:$A$78,MATCH(IF(B4671=0,I4670,B4671),foe_table!$B$2:$B$78,0))</f>
        <v>#N/A</v>
      </c>
      <c r="I4671" s="2" t="str">
        <f t="shared" si="72"/>
        <v>Total</v>
      </c>
    </row>
    <row r="4672" spans="2:9">
      <c r="B4672" s="53"/>
      <c r="C4672" s="11" t="s">
        <v>151</v>
      </c>
      <c r="D4672" s="12">
        <v>3362</v>
      </c>
      <c r="E4672" s="12">
        <v>3312</v>
      </c>
      <c r="F4672" s="12">
        <v>1805</v>
      </c>
      <c r="G4672" s="12">
        <v>1780</v>
      </c>
      <c r="H4672" s="2" t="e">
        <f>INDEX(foe_table!$A$2:$A$78,MATCH(IF(B4672=0,I4671,B4672),foe_table!$B$2:$B$78,0))</f>
        <v>#N/A</v>
      </c>
      <c r="I4672" s="2" t="str">
        <f t="shared" si="72"/>
        <v>Total</v>
      </c>
    </row>
    <row r="4673" spans="2:9">
      <c r="B4673" s="53"/>
      <c r="C4673" s="11" t="s">
        <v>152</v>
      </c>
      <c r="D4673" s="12">
        <v>374</v>
      </c>
      <c r="E4673" s="12">
        <v>461</v>
      </c>
      <c r="F4673" s="12">
        <v>48</v>
      </c>
      <c r="G4673" s="12">
        <v>45</v>
      </c>
      <c r="H4673" s="2" t="e">
        <f>INDEX(foe_table!$A$2:$A$78,MATCH(IF(B4673=0,I4672,B4673),foe_table!$B$2:$B$78,0))</f>
        <v>#N/A</v>
      </c>
      <c r="I4673" s="2" t="str">
        <f t="shared" si="72"/>
        <v>Total</v>
      </c>
    </row>
    <row r="4674" spans="2:9">
      <c r="B4674" s="53"/>
      <c r="C4674" s="11" t="s">
        <v>153</v>
      </c>
      <c r="D4674" s="12">
        <v>418</v>
      </c>
      <c r="E4674" s="12">
        <v>569</v>
      </c>
      <c r="F4674" s="12">
        <v>25</v>
      </c>
      <c r="G4674" s="12">
        <v>22</v>
      </c>
      <c r="H4674" s="2" t="e">
        <f>INDEX(foe_table!$A$2:$A$78,MATCH(IF(B4674=0,I4673,B4674),foe_table!$B$2:$B$78,0))</f>
        <v>#N/A</v>
      </c>
      <c r="I4674" s="2" t="str">
        <f t="shared" si="72"/>
        <v>Total</v>
      </c>
    </row>
    <row r="4675" spans="2:9">
      <c r="B4675" s="53"/>
      <c r="C4675" s="11" t="s">
        <v>154</v>
      </c>
      <c r="D4675" s="12">
        <v>685</v>
      </c>
      <c r="E4675" s="12">
        <v>847</v>
      </c>
      <c r="F4675" s="12">
        <v>66</v>
      </c>
      <c r="G4675" s="12">
        <v>61</v>
      </c>
      <c r="H4675" s="2" t="e">
        <f>INDEX(foe_table!$A$2:$A$78,MATCH(IF(B4675=0,I4674,B4675),foe_table!$B$2:$B$78,0))</f>
        <v>#N/A</v>
      </c>
      <c r="I4675" s="2" t="str">
        <f t="shared" si="72"/>
        <v>Total</v>
      </c>
    </row>
    <row r="4676" spans="2:9">
      <c r="B4676" s="53"/>
      <c r="C4676" s="11" t="s">
        <v>5</v>
      </c>
      <c r="D4676" s="12">
        <v>375</v>
      </c>
      <c r="E4676" s="12">
        <v>824</v>
      </c>
      <c r="F4676" s="12">
        <v>232</v>
      </c>
      <c r="G4676" s="12">
        <v>331</v>
      </c>
      <c r="H4676" s="2" t="e">
        <f>INDEX(foe_table!$A$2:$A$78,MATCH(IF(B4676=0,I4675,B4676),foe_table!$B$2:$B$78,0))</f>
        <v>#N/A</v>
      </c>
      <c r="I4676" s="2" t="str">
        <f t="shared" si="72"/>
        <v>Total</v>
      </c>
    </row>
    <row r="4677" spans="2:9">
      <c r="B4677" s="53"/>
      <c r="C4677" s="11" t="s">
        <v>155</v>
      </c>
      <c r="D4677" s="12">
        <v>316</v>
      </c>
      <c r="E4677" s="12">
        <v>357</v>
      </c>
      <c r="F4677" s="12">
        <v>628</v>
      </c>
      <c r="G4677" s="12">
        <v>463</v>
      </c>
      <c r="H4677" s="2" t="e">
        <f>INDEX(foe_table!$A$2:$A$78,MATCH(IF(B4677=0,I4676,B4677),foe_table!$B$2:$B$78,0))</f>
        <v>#N/A</v>
      </c>
      <c r="I4677" s="2" t="str">
        <f t="shared" si="72"/>
        <v>Total</v>
      </c>
    </row>
    <row r="4678" spans="2:9">
      <c r="B4678" s="53"/>
      <c r="C4678" s="11" t="s">
        <v>156</v>
      </c>
      <c r="D4678" s="12">
        <v>706</v>
      </c>
      <c r="E4678" s="12">
        <v>641</v>
      </c>
      <c r="F4678" s="12">
        <v>609</v>
      </c>
      <c r="G4678" s="12">
        <v>533</v>
      </c>
      <c r="H4678" s="2" t="e">
        <f>INDEX(foe_table!$A$2:$A$78,MATCH(IF(B4678=0,I4677,B4678),foe_table!$B$2:$B$78,0))</f>
        <v>#N/A</v>
      </c>
      <c r="I4678" s="2" t="str">
        <f t="shared" si="72"/>
        <v>Total</v>
      </c>
    </row>
    <row r="4679" spans="2:9">
      <c r="B4679" s="53"/>
      <c r="C4679" s="11" t="s">
        <v>6</v>
      </c>
      <c r="D4679" s="12">
        <v>7</v>
      </c>
      <c r="E4679" s="12">
        <v>6</v>
      </c>
      <c r="F4679" s="12">
        <v>14</v>
      </c>
      <c r="G4679" s="12">
        <v>3</v>
      </c>
      <c r="H4679" s="2" t="e">
        <f>INDEX(foe_table!$A$2:$A$78,MATCH(IF(B4679=0,I4678,B4679),foe_table!$B$2:$B$78,0))</f>
        <v>#N/A</v>
      </c>
      <c r="I4679" s="2" t="str">
        <f t="shared" si="72"/>
        <v>Total</v>
      </c>
    </row>
    <row r="4680" spans="2:9">
      <c r="B4680" s="53"/>
      <c r="C4680" s="11" t="s">
        <v>7</v>
      </c>
      <c r="D4680" s="12">
        <v>1203</v>
      </c>
      <c r="E4680" s="12">
        <v>1131</v>
      </c>
      <c r="F4680" s="12">
        <v>3047</v>
      </c>
      <c r="G4680" s="12">
        <v>2804</v>
      </c>
      <c r="H4680" s="2" t="e">
        <f>INDEX(foe_table!$A$2:$A$78,MATCH(IF(B4680=0,I4679,B4680),foe_table!$B$2:$B$78,0))</f>
        <v>#N/A</v>
      </c>
      <c r="I4680" s="2" t="str">
        <f t="shared" si="72"/>
        <v>Total</v>
      </c>
    </row>
    <row r="4681" spans="2:9">
      <c r="B4681" s="53"/>
      <c r="C4681" s="11" t="s">
        <v>157</v>
      </c>
      <c r="D4681" s="12">
        <v>844</v>
      </c>
      <c r="E4681" s="12">
        <v>767</v>
      </c>
      <c r="F4681" s="12">
        <v>3188</v>
      </c>
      <c r="G4681" s="12">
        <v>3422</v>
      </c>
      <c r="H4681" s="2" t="e">
        <f>INDEX(foe_table!$A$2:$A$78,MATCH(IF(B4681=0,I4680,B4681),foe_table!$B$2:$B$78,0))</f>
        <v>#N/A</v>
      </c>
      <c r="I4681" s="2" t="str">
        <f t="shared" si="72"/>
        <v>Total</v>
      </c>
    </row>
    <row r="4682" spans="2:9">
      <c r="B4682" s="53"/>
      <c r="C4682" s="11" t="s">
        <v>8</v>
      </c>
      <c r="D4682" s="12">
        <v>1682</v>
      </c>
      <c r="E4682" s="12">
        <v>819</v>
      </c>
      <c r="F4682" s="12">
        <v>2126</v>
      </c>
      <c r="G4682" s="12">
        <v>986</v>
      </c>
      <c r="H4682" s="2" t="e">
        <f>INDEX(foe_table!$A$2:$A$78,MATCH(IF(B4682=0,I4681,B4682),foe_table!$B$2:$B$78,0))</f>
        <v>#N/A</v>
      </c>
      <c r="I4682" s="2" t="str">
        <f t="shared" si="72"/>
        <v>Total</v>
      </c>
    </row>
    <row r="4683" spans="2:9">
      <c r="B4683" s="53"/>
      <c r="C4683" s="11" t="s">
        <v>158</v>
      </c>
      <c r="D4683" s="12">
        <v>1737</v>
      </c>
      <c r="E4683" s="12">
        <v>2192</v>
      </c>
      <c r="F4683" s="12">
        <v>873</v>
      </c>
      <c r="G4683" s="12">
        <v>1001</v>
      </c>
      <c r="H4683" s="2" t="e">
        <f>INDEX(foe_table!$A$2:$A$78,MATCH(IF(B4683=0,I4682,B4683),foe_table!$B$2:$B$78,0))</f>
        <v>#N/A</v>
      </c>
      <c r="I4683" s="2" t="str">
        <f t="shared" si="72"/>
        <v>Total</v>
      </c>
    </row>
    <row r="4684" spans="2:9">
      <c r="B4684" s="53"/>
      <c r="C4684" s="11" t="s">
        <v>159</v>
      </c>
      <c r="D4684" s="12">
        <v>1508</v>
      </c>
      <c r="E4684" s="12">
        <v>1068</v>
      </c>
      <c r="F4684" s="12">
        <v>2007</v>
      </c>
      <c r="G4684" s="12">
        <v>1746</v>
      </c>
      <c r="H4684" s="2" t="e">
        <f>INDEX(foe_table!$A$2:$A$78,MATCH(IF(B4684=0,I4683,B4684),foe_table!$B$2:$B$78,0))</f>
        <v>#N/A</v>
      </c>
      <c r="I4684" s="2" t="str">
        <f t="shared" si="72"/>
        <v>Total</v>
      </c>
    </row>
    <row r="4685" spans="2:9">
      <c r="B4685" s="53"/>
      <c r="C4685" s="11" t="s">
        <v>9</v>
      </c>
      <c r="D4685" s="12">
        <v>41</v>
      </c>
      <c r="E4685" s="12">
        <v>26</v>
      </c>
      <c r="F4685" s="12">
        <v>67</v>
      </c>
      <c r="G4685" s="12">
        <v>58</v>
      </c>
      <c r="H4685" s="2" t="e">
        <f>INDEX(foe_table!$A$2:$A$78,MATCH(IF(B4685=0,I4684,B4685),foe_table!$B$2:$B$78,0))</f>
        <v>#N/A</v>
      </c>
      <c r="I4685" s="2" t="str">
        <f t="shared" si="72"/>
        <v>Total</v>
      </c>
    </row>
    <row r="4686" spans="2:9">
      <c r="B4686" s="53"/>
      <c r="C4686" s="11" t="s">
        <v>160</v>
      </c>
      <c r="D4686" s="12">
        <v>1903</v>
      </c>
      <c r="E4686" s="12">
        <v>2588</v>
      </c>
      <c r="F4686" s="12">
        <v>3468</v>
      </c>
      <c r="G4686" s="12">
        <v>4694</v>
      </c>
      <c r="H4686" s="2" t="e">
        <f>INDEX(foe_table!$A$2:$A$78,MATCH(IF(B4686=0,I4685,B4686),foe_table!$B$2:$B$78,0))</f>
        <v>#N/A</v>
      </c>
      <c r="I4686" s="2" t="str">
        <f t="shared" si="72"/>
        <v>Total</v>
      </c>
    </row>
    <row r="4687" spans="2:9">
      <c r="B4687" s="53"/>
      <c r="C4687" s="11" t="s">
        <v>10</v>
      </c>
      <c r="D4687" s="12">
        <v>90</v>
      </c>
      <c r="E4687" s="12">
        <v>56</v>
      </c>
      <c r="F4687" s="12">
        <v>1204</v>
      </c>
      <c r="G4687" s="12">
        <v>1394</v>
      </c>
      <c r="H4687" s="2" t="e">
        <f>INDEX(foe_table!$A$2:$A$78,MATCH(IF(B4687=0,I4686,B4687),foe_table!$B$2:$B$78,0))</f>
        <v>#N/A</v>
      </c>
      <c r="I4687" s="2" t="str">
        <f t="shared" si="72"/>
        <v>Total</v>
      </c>
    </row>
    <row r="4688" spans="2:9">
      <c r="B4688" s="53"/>
      <c r="C4688" s="11" t="s">
        <v>161</v>
      </c>
      <c r="D4688" s="12">
        <v>1398</v>
      </c>
      <c r="E4688" s="12">
        <v>1071</v>
      </c>
      <c r="F4688" s="12">
        <v>3234</v>
      </c>
      <c r="G4688" s="12">
        <v>3280</v>
      </c>
      <c r="H4688" s="2" t="e">
        <f>INDEX(foe_table!$A$2:$A$78,MATCH(IF(B4688=0,I4687,B4688),foe_table!$B$2:$B$78,0))</f>
        <v>#N/A</v>
      </c>
      <c r="I4688" s="2" t="str">
        <f t="shared" si="72"/>
        <v>Total</v>
      </c>
    </row>
    <row r="4689" spans="2:9">
      <c r="B4689" s="53"/>
      <c r="C4689" s="11" t="s">
        <v>162</v>
      </c>
      <c r="D4689" s="12">
        <v>1247</v>
      </c>
      <c r="E4689" s="12">
        <v>828</v>
      </c>
      <c r="F4689" s="12">
        <v>3366</v>
      </c>
      <c r="G4689" s="12">
        <v>2413</v>
      </c>
      <c r="H4689" s="2" t="e">
        <f>INDEX(foe_table!$A$2:$A$78,MATCH(IF(B4689=0,I4688,B4689),foe_table!$B$2:$B$78,0))</f>
        <v>#N/A</v>
      </c>
      <c r="I4689" s="2" t="str">
        <f t="shared" si="72"/>
        <v>Total</v>
      </c>
    </row>
    <row r="4690" spans="2:9">
      <c r="B4690" s="53"/>
      <c r="C4690" s="11" t="s">
        <v>163</v>
      </c>
      <c r="D4690" s="12">
        <v>2856</v>
      </c>
      <c r="E4690" s="12">
        <v>2620</v>
      </c>
      <c r="F4690" s="12">
        <v>3859</v>
      </c>
      <c r="G4690" s="12">
        <v>5004</v>
      </c>
      <c r="H4690" s="2" t="e">
        <f>INDEX(foe_table!$A$2:$A$78,MATCH(IF(B4690=0,I4689,B4690),foe_table!$B$2:$B$78,0))</f>
        <v>#N/A</v>
      </c>
      <c r="I4690" s="2" t="str">
        <f t="shared" ref="I4690:I4711" si="73">IF(B4690=0,I4689,B4690)</f>
        <v>Total</v>
      </c>
    </row>
    <row r="4691" spans="2:9">
      <c r="B4691" s="53"/>
      <c r="C4691" s="11" t="s">
        <v>11</v>
      </c>
      <c r="D4691" s="12">
        <v>399</v>
      </c>
      <c r="E4691" s="12">
        <v>392</v>
      </c>
      <c r="F4691" s="12">
        <v>420</v>
      </c>
      <c r="G4691" s="12">
        <v>337</v>
      </c>
      <c r="H4691" s="2" t="e">
        <f>INDEX(foe_table!$A$2:$A$78,MATCH(IF(B4691=0,I4690,B4691),foe_table!$B$2:$B$78,0))</f>
        <v>#N/A</v>
      </c>
      <c r="I4691" s="2" t="str">
        <f t="shared" si="73"/>
        <v>Total</v>
      </c>
    </row>
    <row r="4692" spans="2:9">
      <c r="B4692" s="53"/>
      <c r="C4692" s="11" t="s">
        <v>164</v>
      </c>
      <c r="D4692" s="12">
        <v>2188</v>
      </c>
      <c r="E4692" s="12">
        <v>1749</v>
      </c>
      <c r="F4692" s="12">
        <v>3447</v>
      </c>
      <c r="G4692" s="12">
        <v>2836</v>
      </c>
      <c r="H4692" s="2" t="e">
        <f>INDEX(foe_table!$A$2:$A$78,MATCH(IF(B4692=0,I4691,B4692),foe_table!$B$2:$B$78,0))</f>
        <v>#N/A</v>
      </c>
      <c r="I4692" s="2" t="str">
        <f t="shared" si="73"/>
        <v>Total</v>
      </c>
    </row>
    <row r="4693" spans="2:9">
      <c r="B4693" s="53"/>
      <c r="C4693" s="11" t="s">
        <v>12</v>
      </c>
      <c r="D4693" s="12">
        <v>10</v>
      </c>
      <c r="E4693" s="12">
        <v>23</v>
      </c>
      <c r="F4693" s="12">
        <v>18</v>
      </c>
      <c r="G4693" s="12">
        <v>25</v>
      </c>
      <c r="H4693" s="2" t="e">
        <f>INDEX(foe_table!$A$2:$A$78,MATCH(IF(B4693=0,I4692,B4693),foe_table!$B$2:$B$78,0))</f>
        <v>#N/A</v>
      </c>
      <c r="I4693" s="2" t="str">
        <f t="shared" si="73"/>
        <v>Total</v>
      </c>
    </row>
    <row r="4694" spans="2:9">
      <c r="B4694" s="53"/>
      <c r="C4694" s="11" t="s">
        <v>165</v>
      </c>
      <c r="D4694" s="12">
        <v>2160</v>
      </c>
      <c r="E4694" s="12">
        <v>2200</v>
      </c>
      <c r="F4694" s="12">
        <v>1916</v>
      </c>
      <c r="G4694" s="12">
        <v>1772</v>
      </c>
      <c r="H4694" s="2" t="e">
        <f>INDEX(foe_table!$A$2:$A$78,MATCH(IF(B4694=0,I4693,B4694),foe_table!$B$2:$B$78,0))</f>
        <v>#N/A</v>
      </c>
      <c r="I4694" s="2" t="str">
        <f t="shared" si="73"/>
        <v>Total</v>
      </c>
    </row>
    <row r="4695" spans="2:9">
      <c r="B4695" s="53"/>
      <c r="C4695" s="11" t="s">
        <v>13</v>
      </c>
      <c r="D4695" s="12">
        <v>3697</v>
      </c>
      <c r="E4695" s="12">
        <v>2232</v>
      </c>
      <c r="F4695" s="12">
        <v>5035</v>
      </c>
      <c r="G4695" s="12">
        <v>2819</v>
      </c>
      <c r="H4695" s="2" t="e">
        <f>INDEX(foe_table!$A$2:$A$78,MATCH(IF(B4695=0,I4694,B4695),foe_table!$B$2:$B$78,0))</f>
        <v>#N/A</v>
      </c>
      <c r="I4695" s="2" t="str">
        <f t="shared" si="73"/>
        <v>Total</v>
      </c>
    </row>
    <row r="4696" spans="2:9">
      <c r="B4696" s="53"/>
      <c r="C4696" s="11" t="s">
        <v>166</v>
      </c>
      <c r="D4696" s="12">
        <v>631</v>
      </c>
      <c r="E4696" s="12">
        <v>358</v>
      </c>
      <c r="F4696" s="12">
        <v>1233</v>
      </c>
      <c r="G4696" s="12">
        <v>922</v>
      </c>
      <c r="H4696" s="2" t="e">
        <f>INDEX(foe_table!$A$2:$A$78,MATCH(IF(B4696=0,I4695,B4696),foe_table!$B$2:$B$78,0))</f>
        <v>#N/A</v>
      </c>
      <c r="I4696" s="2" t="str">
        <f t="shared" si="73"/>
        <v>Total</v>
      </c>
    </row>
    <row r="4697" spans="2:9">
      <c r="B4697" s="53"/>
      <c r="C4697" s="11" t="s">
        <v>14</v>
      </c>
      <c r="D4697" s="12">
        <v>20</v>
      </c>
      <c r="E4697" s="12">
        <v>25</v>
      </c>
      <c r="F4697" s="12">
        <v>0</v>
      </c>
      <c r="G4697" s="12">
        <v>0</v>
      </c>
      <c r="H4697" s="2" t="e">
        <f>INDEX(foe_table!$A$2:$A$78,MATCH(IF(B4697=0,I4696,B4697),foe_table!$B$2:$B$78,0))</f>
        <v>#N/A</v>
      </c>
      <c r="I4697" s="2" t="str">
        <f t="shared" si="73"/>
        <v>Total</v>
      </c>
    </row>
    <row r="4698" spans="2:9">
      <c r="B4698" s="53"/>
      <c r="C4698" s="11" t="s">
        <v>167</v>
      </c>
      <c r="D4698" s="12">
        <v>315</v>
      </c>
      <c r="E4698" s="12">
        <v>432</v>
      </c>
      <c r="F4698" s="12">
        <v>120</v>
      </c>
      <c r="G4698" s="12">
        <v>138</v>
      </c>
      <c r="H4698" s="2" t="e">
        <f>INDEX(foe_table!$A$2:$A$78,MATCH(IF(B4698=0,I4697,B4698),foe_table!$B$2:$B$78,0))</f>
        <v>#N/A</v>
      </c>
      <c r="I4698" s="2" t="str">
        <f t="shared" si="73"/>
        <v>Total</v>
      </c>
    </row>
    <row r="4699" spans="2:9">
      <c r="B4699" s="53"/>
      <c r="C4699" s="11" t="s">
        <v>15</v>
      </c>
      <c r="D4699" s="12">
        <v>212</v>
      </c>
      <c r="E4699" s="12">
        <v>226</v>
      </c>
      <c r="F4699" s="12">
        <v>24</v>
      </c>
      <c r="G4699" s="12">
        <v>26</v>
      </c>
      <c r="H4699" s="2" t="e">
        <f>INDEX(foe_table!$A$2:$A$78,MATCH(IF(B4699=0,I4698,B4699),foe_table!$B$2:$B$78,0))</f>
        <v>#N/A</v>
      </c>
      <c r="I4699" s="2" t="str">
        <f t="shared" si="73"/>
        <v>Total</v>
      </c>
    </row>
    <row r="4700" spans="2:9">
      <c r="B4700" s="53"/>
      <c r="C4700" s="11" t="s">
        <v>168</v>
      </c>
      <c r="D4700" s="12">
        <v>614</v>
      </c>
      <c r="E4700" s="12">
        <v>1477</v>
      </c>
      <c r="F4700" s="12">
        <v>70</v>
      </c>
      <c r="G4700" s="12">
        <v>70</v>
      </c>
      <c r="H4700" s="2" t="e">
        <f>INDEX(foe_table!$A$2:$A$78,MATCH(IF(B4700=0,I4699,B4700),foe_table!$B$2:$B$78,0))</f>
        <v>#N/A</v>
      </c>
      <c r="I4700" s="2" t="str">
        <f t="shared" si="73"/>
        <v>Total</v>
      </c>
    </row>
    <row r="4701" spans="2:9">
      <c r="B4701" s="53"/>
      <c r="C4701" s="11" t="s">
        <v>16</v>
      </c>
      <c r="D4701" s="12">
        <v>618</v>
      </c>
      <c r="E4701" s="12">
        <v>431</v>
      </c>
      <c r="F4701" s="12">
        <v>138</v>
      </c>
      <c r="G4701" s="12">
        <v>131</v>
      </c>
      <c r="H4701" s="2" t="e">
        <f>INDEX(foe_table!$A$2:$A$78,MATCH(IF(B4701=0,I4700,B4701),foe_table!$B$2:$B$78,0))</f>
        <v>#N/A</v>
      </c>
      <c r="I4701" s="2" t="str">
        <f t="shared" si="73"/>
        <v>Total</v>
      </c>
    </row>
    <row r="4702" spans="2:9">
      <c r="B4702" s="53"/>
      <c r="C4702" s="11" t="s">
        <v>17</v>
      </c>
      <c r="D4702" s="12">
        <v>86</v>
      </c>
      <c r="E4702" s="12">
        <v>54</v>
      </c>
      <c r="F4702" s="12">
        <v>18</v>
      </c>
      <c r="G4702" s="12">
        <v>14</v>
      </c>
      <c r="H4702" s="2" t="e">
        <f>INDEX(foe_table!$A$2:$A$78,MATCH(IF(B4702=0,I4701,B4702),foe_table!$B$2:$B$78,0))</f>
        <v>#N/A</v>
      </c>
      <c r="I4702" s="2" t="str">
        <f t="shared" si="73"/>
        <v>Total</v>
      </c>
    </row>
    <row r="4703" spans="2:9">
      <c r="B4703" s="53"/>
      <c r="C4703" s="11" t="s">
        <v>18</v>
      </c>
      <c r="D4703" s="12">
        <v>283</v>
      </c>
      <c r="E4703" s="12">
        <v>367</v>
      </c>
      <c r="F4703" s="12">
        <v>217</v>
      </c>
      <c r="G4703" s="12">
        <v>361</v>
      </c>
      <c r="H4703" s="2" t="e">
        <f>INDEX(foe_table!$A$2:$A$78,MATCH(IF(B4703=0,I4702,B4703),foe_table!$B$2:$B$78,0))</f>
        <v>#N/A</v>
      </c>
      <c r="I4703" s="2" t="str">
        <f t="shared" si="73"/>
        <v>Total</v>
      </c>
    </row>
    <row r="4704" spans="2:9">
      <c r="B4704" s="53"/>
      <c r="C4704" s="11" t="s">
        <v>19</v>
      </c>
      <c r="D4704" s="12">
        <v>407</v>
      </c>
      <c r="E4704" s="12">
        <v>345</v>
      </c>
      <c r="F4704" s="12">
        <v>32</v>
      </c>
      <c r="G4704" s="12">
        <v>30</v>
      </c>
      <c r="H4704" s="2" t="e">
        <f>INDEX(foe_table!$A$2:$A$78,MATCH(IF(B4704=0,I4703,B4704),foe_table!$B$2:$B$78,0))</f>
        <v>#N/A</v>
      </c>
      <c r="I4704" s="2" t="str">
        <f t="shared" si="73"/>
        <v>Total</v>
      </c>
    </row>
    <row r="4705" spans="1:9">
      <c r="B4705" s="53"/>
      <c r="C4705" s="11" t="s">
        <v>169</v>
      </c>
      <c r="D4705" s="12">
        <v>489</v>
      </c>
      <c r="E4705" s="12">
        <v>528</v>
      </c>
      <c r="F4705" s="12">
        <v>213</v>
      </c>
      <c r="G4705" s="12">
        <v>272</v>
      </c>
      <c r="H4705" s="2" t="e">
        <f>INDEX(foe_table!$A$2:$A$78,MATCH(IF(B4705=0,I4704,B4705),foe_table!$B$2:$B$78,0))</f>
        <v>#N/A</v>
      </c>
      <c r="I4705" s="2" t="str">
        <f t="shared" si="73"/>
        <v>Total</v>
      </c>
    </row>
    <row r="4706" spans="1:9">
      <c r="B4706" s="53"/>
      <c r="C4706" s="11" t="s">
        <v>20</v>
      </c>
      <c r="D4706" s="12">
        <v>330</v>
      </c>
      <c r="E4706" s="12">
        <v>216</v>
      </c>
      <c r="F4706" s="12">
        <v>190</v>
      </c>
      <c r="G4706" s="12">
        <v>169</v>
      </c>
      <c r="H4706" s="2" t="e">
        <f>INDEX(foe_table!$A$2:$A$78,MATCH(IF(B4706=0,I4705,B4706),foe_table!$B$2:$B$78,0))</f>
        <v>#N/A</v>
      </c>
      <c r="I4706" s="2" t="str">
        <f t="shared" si="73"/>
        <v>Total</v>
      </c>
    </row>
    <row r="4707" spans="1:9">
      <c r="B4707" s="53"/>
      <c r="C4707" s="11" t="s">
        <v>21</v>
      </c>
      <c r="D4707" s="12">
        <v>289</v>
      </c>
      <c r="E4707" s="12">
        <v>172</v>
      </c>
      <c r="F4707" s="12">
        <v>223</v>
      </c>
      <c r="G4707" s="12">
        <v>211</v>
      </c>
      <c r="H4707" s="2" t="e">
        <f>INDEX(foe_table!$A$2:$A$78,MATCH(IF(B4707=0,I4706,B4707),foe_table!$B$2:$B$78,0))</f>
        <v>#N/A</v>
      </c>
      <c r="I4707" s="2" t="str">
        <f t="shared" si="73"/>
        <v>Total</v>
      </c>
    </row>
    <row r="4708" spans="1:9">
      <c r="B4708" s="53"/>
      <c r="C4708" s="11" t="s">
        <v>170</v>
      </c>
      <c r="D4708" s="12">
        <v>859</v>
      </c>
      <c r="E4708" s="12">
        <v>532</v>
      </c>
      <c r="F4708" s="12">
        <v>304</v>
      </c>
      <c r="G4708" s="12">
        <v>214</v>
      </c>
      <c r="H4708" s="2" t="e">
        <f>INDEX(foe_table!$A$2:$A$78,MATCH(IF(B4708=0,I4707,B4708),foe_table!$B$2:$B$78,0))</f>
        <v>#N/A</v>
      </c>
      <c r="I4708" s="2" t="str">
        <f t="shared" si="73"/>
        <v>Total</v>
      </c>
    </row>
    <row r="4709" spans="1:9">
      <c r="B4709" s="53"/>
      <c r="C4709" s="11" t="s">
        <v>22</v>
      </c>
      <c r="D4709" s="12">
        <v>1050</v>
      </c>
      <c r="E4709" s="12">
        <v>1151</v>
      </c>
      <c r="F4709" s="12">
        <v>930</v>
      </c>
      <c r="G4709" s="12">
        <v>1198</v>
      </c>
      <c r="H4709" s="2" t="e">
        <f>INDEX(foe_table!$A$2:$A$78,MATCH(IF(B4709=0,I4708,B4709),foe_table!$B$2:$B$78,0))</f>
        <v>#N/A</v>
      </c>
      <c r="I4709" s="2" t="str">
        <f t="shared" si="73"/>
        <v>Total</v>
      </c>
    </row>
    <row r="4710" spans="1:9">
      <c r="B4710" s="53"/>
      <c r="C4710" s="11" t="s">
        <v>23</v>
      </c>
      <c r="D4710" s="12">
        <v>390</v>
      </c>
      <c r="E4710" s="12">
        <v>357</v>
      </c>
      <c r="F4710" s="12">
        <v>431</v>
      </c>
      <c r="G4710" s="12">
        <v>454</v>
      </c>
      <c r="H4710" s="2" t="e">
        <f>INDEX(foe_table!$A$2:$A$78,MATCH(IF(B4710=0,I4709,B4710),foe_table!$B$2:$B$78,0))</f>
        <v>#N/A</v>
      </c>
      <c r="I4710" s="2" t="str">
        <f t="shared" si="73"/>
        <v>Total</v>
      </c>
    </row>
    <row r="4711" spans="1:9">
      <c r="B4711" s="53"/>
      <c r="C4711" s="11" t="s">
        <v>24</v>
      </c>
      <c r="D4711" s="12">
        <v>10827</v>
      </c>
      <c r="E4711" s="12">
        <v>7088</v>
      </c>
      <c r="F4711" s="12">
        <v>16638</v>
      </c>
      <c r="G4711" s="12">
        <v>26518</v>
      </c>
      <c r="H4711" s="2" t="e">
        <f>INDEX(foe_table!$A$2:$A$78,MATCH(IF(B4711=0,I4710,B4711),foe_table!$B$2:$B$78,0))</f>
        <v>#N/A</v>
      </c>
      <c r="I4711" s="2" t="str">
        <f t="shared" si="73"/>
        <v>Total</v>
      </c>
    </row>
    <row r="4714" spans="1:9">
      <c r="A4714" s="13" t="s">
        <v>126</v>
      </c>
      <c r="B4714" s="13" t="s">
        <v>127</v>
      </c>
    </row>
    <row r="4715" spans="1:9">
      <c r="A4715" s="14" t="str">
        <f>HYPERLINK("http://www.abs.gov.au/websitedbs/D3310114.nsf/Home//©+Copyright?OpenDocument","© Commonwealth of Australia, 2017")</f>
        <v>© Commonwealth of Australia, 2017</v>
      </c>
    </row>
  </sheetData>
  <mergeCells count="91">
    <mergeCell ref="D11:E11"/>
    <mergeCell ref="F11:G11"/>
    <mergeCell ref="A12:C12"/>
    <mergeCell ref="B14:B67"/>
    <mergeCell ref="B392:B445"/>
    <mergeCell ref="A11:C11"/>
    <mergeCell ref="B338:B391"/>
    <mergeCell ref="B68:B121"/>
    <mergeCell ref="B122:B175"/>
    <mergeCell ref="B176:B229"/>
    <mergeCell ref="B230:B283"/>
    <mergeCell ref="B284:B337"/>
    <mergeCell ref="B2282:B2335"/>
    <mergeCell ref="B1256:B1309"/>
    <mergeCell ref="B1310:B1363"/>
    <mergeCell ref="B1364:B1417"/>
    <mergeCell ref="B1418:B1471"/>
    <mergeCell ref="B3146:B3199"/>
    <mergeCell ref="B2714:B2767"/>
    <mergeCell ref="B2768:B2821"/>
    <mergeCell ref="B2822:B2875"/>
    <mergeCell ref="B2876:B2929"/>
    <mergeCell ref="B2984:B3037"/>
    <mergeCell ref="B446:B499"/>
    <mergeCell ref="B500:B553"/>
    <mergeCell ref="B554:B607"/>
    <mergeCell ref="B3038:B3091"/>
    <mergeCell ref="B3092:B3145"/>
    <mergeCell ref="B2120:B2173"/>
    <mergeCell ref="B2174:B2227"/>
    <mergeCell ref="B2228:B2281"/>
    <mergeCell ref="B2930:B2983"/>
    <mergeCell ref="B2336:B2389"/>
    <mergeCell ref="B2390:B2443"/>
    <mergeCell ref="B2444:B2497"/>
    <mergeCell ref="B2498:B2551"/>
    <mergeCell ref="B2552:B2605"/>
    <mergeCell ref="B2606:B2659"/>
    <mergeCell ref="B2660:B2713"/>
    <mergeCell ref="B608:B661"/>
    <mergeCell ref="B662:B715"/>
    <mergeCell ref="B716:B769"/>
    <mergeCell ref="B770:B823"/>
    <mergeCell ref="B824:B877"/>
    <mergeCell ref="B878:B931"/>
    <mergeCell ref="B932:B985"/>
    <mergeCell ref="B986:B1039"/>
    <mergeCell ref="B1040:B1093"/>
    <mergeCell ref="B1094:B1147"/>
    <mergeCell ref="B1148:B1201"/>
    <mergeCell ref="B2066:B2119"/>
    <mergeCell ref="B1472:B1525"/>
    <mergeCell ref="B1526:B1579"/>
    <mergeCell ref="B1580:B1633"/>
    <mergeCell ref="B1634:B1687"/>
    <mergeCell ref="B1688:B1741"/>
    <mergeCell ref="B1742:B1795"/>
    <mergeCell ref="B1796:B1849"/>
    <mergeCell ref="B1850:B1903"/>
    <mergeCell ref="B1904:B1957"/>
    <mergeCell ref="B1958:B2011"/>
    <mergeCell ref="B2012:B2065"/>
    <mergeCell ref="B1202:B1255"/>
    <mergeCell ref="B4010:B4063"/>
    <mergeCell ref="B3200:B3253"/>
    <mergeCell ref="B3254:B3307"/>
    <mergeCell ref="B3308:B3361"/>
    <mergeCell ref="B3362:B3415"/>
    <mergeCell ref="B3416:B3469"/>
    <mergeCell ref="B3470:B3523"/>
    <mergeCell ref="B3740:B3793"/>
    <mergeCell ref="B3794:B3847"/>
    <mergeCell ref="B3848:B3901"/>
    <mergeCell ref="B3902:B3955"/>
    <mergeCell ref="B3956:B4009"/>
    <mergeCell ref="B3524:B3577"/>
    <mergeCell ref="B3578:B3631"/>
    <mergeCell ref="B3632:B3685"/>
    <mergeCell ref="B3686:B3739"/>
    <mergeCell ref="B4604:B4657"/>
    <mergeCell ref="B4658:B4711"/>
    <mergeCell ref="B4064:B4117"/>
    <mergeCell ref="B4118:B4171"/>
    <mergeCell ref="B4172:B4225"/>
    <mergeCell ref="B4226:B4279"/>
    <mergeCell ref="B4280:B4333"/>
    <mergeCell ref="B4334:B4387"/>
    <mergeCell ref="B4388:B4441"/>
    <mergeCell ref="B4442:B4495"/>
    <mergeCell ref="B4496:B4549"/>
    <mergeCell ref="B4550:B460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CEFE0-DED9-BB4E-8E73-AF63B6EE272B}">
  <dimension ref="A1:N4715"/>
  <sheetViews>
    <sheetView topLeftCell="Q1" workbookViewId="0">
      <selection activeCell="C18" sqref="C18"/>
    </sheetView>
  </sheetViews>
  <sheetFormatPr baseColWidth="10" defaultColWidth="13.42578125" defaultRowHeight="15"/>
  <cols>
    <col min="1" max="2" width="13.42578125" style="2"/>
    <col min="3" max="3" width="56" style="2" customWidth="1"/>
    <col min="4" max="258" width="13.42578125" style="2"/>
    <col min="259" max="259" width="56" style="2" customWidth="1"/>
    <col min="260" max="514" width="13.42578125" style="2"/>
    <col min="515" max="515" width="56" style="2" customWidth="1"/>
    <col min="516" max="770" width="13.42578125" style="2"/>
    <col min="771" max="771" width="56" style="2" customWidth="1"/>
    <col min="772" max="1026" width="13.42578125" style="2"/>
    <col min="1027" max="1027" width="56" style="2" customWidth="1"/>
    <col min="1028" max="1282" width="13.42578125" style="2"/>
    <col min="1283" max="1283" width="56" style="2" customWidth="1"/>
    <col min="1284" max="1538" width="13.42578125" style="2"/>
    <col min="1539" max="1539" width="56" style="2" customWidth="1"/>
    <col min="1540" max="1794" width="13.42578125" style="2"/>
    <col min="1795" max="1795" width="56" style="2" customWidth="1"/>
    <col min="1796" max="2050" width="13.42578125" style="2"/>
    <col min="2051" max="2051" width="56" style="2" customWidth="1"/>
    <col min="2052" max="2306" width="13.42578125" style="2"/>
    <col min="2307" max="2307" width="56" style="2" customWidth="1"/>
    <col min="2308" max="2562" width="13.42578125" style="2"/>
    <col min="2563" max="2563" width="56" style="2" customWidth="1"/>
    <col min="2564" max="2818" width="13.42578125" style="2"/>
    <col min="2819" max="2819" width="56" style="2" customWidth="1"/>
    <col min="2820" max="3074" width="13.42578125" style="2"/>
    <col min="3075" max="3075" width="56" style="2" customWidth="1"/>
    <col min="3076" max="3330" width="13.42578125" style="2"/>
    <col min="3331" max="3331" width="56" style="2" customWidth="1"/>
    <col min="3332" max="3586" width="13.42578125" style="2"/>
    <col min="3587" max="3587" width="56" style="2" customWidth="1"/>
    <col min="3588" max="3842" width="13.42578125" style="2"/>
    <col min="3843" max="3843" width="56" style="2" customWidth="1"/>
    <col min="3844" max="4098" width="13.42578125" style="2"/>
    <col min="4099" max="4099" width="56" style="2" customWidth="1"/>
    <col min="4100" max="4354" width="13.42578125" style="2"/>
    <col min="4355" max="4355" width="56" style="2" customWidth="1"/>
    <col min="4356" max="4610" width="13.42578125" style="2"/>
    <col min="4611" max="4611" width="56" style="2" customWidth="1"/>
    <col min="4612" max="4866" width="13.42578125" style="2"/>
    <col min="4867" max="4867" width="56" style="2" customWidth="1"/>
    <col min="4868" max="5122" width="13.42578125" style="2"/>
    <col min="5123" max="5123" width="56" style="2" customWidth="1"/>
    <col min="5124" max="5378" width="13.42578125" style="2"/>
    <col min="5379" max="5379" width="56" style="2" customWidth="1"/>
    <col min="5380" max="5634" width="13.42578125" style="2"/>
    <col min="5635" max="5635" width="56" style="2" customWidth="1"/>
    <col min="5636" max="5890" width="13.42578125" style="2"/>
    <col min="5891" max="5891" width="56" style="2" customWidth="1"/>
    <col min="5892" max="6146" width="13.42578125" style="2"/>
    <col min="6147" max="6147" width="56" style="2" customWidth="1"/>
    <col min="6148" max="6402" width="13.42578125" style="2"/>
    <col min="6403" max="6403" width="56" style="2" customWidth="1"/>
    <col min="6404" max="6658" width="13.42578125" style="2"/>
    <col min="6659" max="6659" width="56" style="2" customWidth="1"/>
    <col min="6660" max="6914" width="13.42578125" style="2"/>
    <col min="6915" max="6915" width="56" style="2" customWidth="1"/>
    <col min="6916" max="7170" width="13.42578125" style="2"/>
    <col min="7171" max="7171" width="56" style="2" customWidth="1"/>
    <col min="7172" max="7426" width="13.42578125" style="2"/>
    <col min="7427" max="7427" width="56" style="2" customWidth="1"/>
    <col min="7428" max="7682" width="13.42578125" style="2"/>
    <col min="7683" max="7683" width="56" style="2" customWidth="1"/>
    <col min="7684" max="7938" width="13.42578125" style="2"/>
    <col min="7939" max="7939" width="56" style="2" customWidth="1"/>
    <col min="7940" max="8194" width="13.42578125" style="2"/>
    <col min="8195" max="8195" width="56" style="2" customWidth="1"/>
    <col min="8196" max="8450" width="13.42578125" style="2"/>
    <col min="8451" max="8451" width="56" style="2" customWidth="1"/>
    <col min="8452" max="8706" width="13.42578125" style="2"/>
    <col min="8707" max="8707" width="56" style="2" customWidth="1"/>
    <col min="8708" max="8962" width="13.42578125" style="2"/>
    <col min="8963" max="8963" width="56" style="2" customWidth="1"/>
    <col min="8964" max="9218" width="13.42578125" style="2"/>
    <col min="9219" max="9219" width="56" style="2" customWidth="1"/>
    <col min="9220" max="9474" width="13.42578125" style="2"/>
    <col min="9475" max="9475" width="56" style="2" customWidth="1"/>
    <col min="9476" max="9730" width="13.42578125" style="2"/>
    <col min="9731" max="9731" width="56" style="2" customWidth="1"/>
    <col min="9732" max="9986" width="13.42578125" style="2"/>
    <col min="9987" max="9987" width="56" style="2" customWidth="1"/>
    <col min="9988" max="10242" width="13.42578125" style="2"/>
    <col min="10243" max="10243" width="56" style="2" customWidth="1"/>
    <col min="10244" max="10498" width="13.42578125" style="2"/>
    <col min="10499" max="10499" width="56" style="2" customWidth="1"/>
    <col min="10500" max="10754" width="13.42578125" style="2"/>
    <col min="10755" max="10755" width="56" style="2" customWidth="1"/>
    <col min="10756" max="11010" width="13.42578125" style="2"/>
    <col min="11011" max="11011" width="56" style="2" customWidth="1"/>
    <col min="11012" max="11266" width="13.42578125" style="2"/>
    <col min="11267" max="11267" width="56" style="2" customWidth="1"/>
    <col min="11268" max="11522" width="13.42578125" style="2"/>
    <col min="11523" max="11523" width="56" style="2" customWidth="1"/>
    <col min="11524" max="11778" width="13.42578125" style="2"/>
    <col min="11779" max="11779" width="56" style="2" customWidth="1"/>
    <col min="11780" max="12034" width="13.42578125" style="2"/>
    <col min="12035" max="12035" width="56" style="2" customWidth="1"/>
    <col min="12036" max="12290" width="13.42578125" style="2"/>
    <col min="12291" max="12291" width="56" style="2" customWidth="1"/>
    <col min="12292" max="12546" width="13.42578125" style="2"/>
    <col min="12547" max="12547" width="56" style="2" customWidth="1"/>
    <col min="12548" max="12802" width="13.42578125" style="2"/>
    <col min="12803" max="12803" width="56" style="2" customWidth="1"/>
    <col min="12804" max="13058" width="13.42578125" style="2"/>
    <col min="13059" max="13059" width="56" style="2" customWidth="1"/>
    <col min="13060" max="13314" width="13.42578125" style="2"/>
    <col min="13315" max="13315" width="56" style="2" customWidth="1"/>
    <col min="13316" max="13570" width="13.42578125" style="2"/>
    <col min="13571" max="13571" width="56" style="2" customWidth="1"/>
    <col min="13572" max="13826" width="13.42578125" style="2"/>
    <col min="13827" max="13827" width="56" style="2" customWidth="1"/>
    <col min="13828" max="14082" width="13.42578125" style="2"/>
    <col min="14083" max="14083" width="56" style="2" customWidth="1"/>
    <col min="14084" max="14338" width="13.42578125" style="2"/>
    <col min="14339" max="14339" width="56" style="2" customWidth="1"/>
    <col min="14340" max="14594" width="13.42578125" style="2"/>
    <col min="14595" max="14595" width="56" style="2" customWidth="1"/>
    <col min="14596" max="14850" width="13.42578125" style="2"/>
    <col min="14851" max="14851" width="56" style="2" customWidth="1"/>
    <col min="14852" max="15106" width="13.42578125" style="2"/>
    <col min="15107" max="15107" width="56" style="2" customWidth="1"/>
    <col min="15108" max="15362" width="13.42578125" style="2"/>
    <col min="15363" max="15363" width="56" style="2" customWidth="1"/>
    <col min="15364" max="15618" width="13.42578125" style="2"/>
    <col min="15619" max="15619" width="56" style="2" customWidth="1"/>
    <col min="15620" max="15874" width="13.42578125" style="2"/>
    <col min="15875" max="15875" width="56" style="2" customWidth="1"/>
    <col min="15876" max="16130" width="13.42578125" style="2"/>
    <col min="16131" max="16131" width="56" style="2" customWidth="1"/>
    <col min="16132" max="16384" width="13.42578125" style="2"/>
  </cols>
  <sheetData>
    <row r="1" spans="1:14" s="1" customFormat="1" ht="60" customHeight="1"/>
    <row r="2" spans="1:14" ht="15.75" customHeight="1">
      <c r="A2" s="7" t="s">
        <v>182</v>
      </c>
    </row>
    <row r="3" spans="1:14" ht="15.75" customHeight="1">
      <c r="A3" s="7" t="s">
        <v>183</v>
      </c>
    </row>
    <row r="4" spans="1:14" ht="15.75" customHeight="1">
      <c r="A4" s="7" t="s">
        <v>184</v>
      </c>
    </row>
    <row r="6" spans="1:14" ht="15.75" customHeight="1">
      <c r="A6" s="7" t="s">
        <v>27</v>
      </c>
    </row>
    <row r="7" spans="1:14" ht="12.75" customHeight="1">
      <c r="A7" s="8" t="s">
        <v>28</v>
      </c>
      <c r="B7" s="2" t="s">
        <v>185</v>
      </c>
    </row>
    <row r="8" spans="1:14" ht="12.75" customHeight="1">
      <c r="A8" s="8" t="s">
        <v>30</v>
      </c>
      <c r="B8" s="2" t="s">
        <v>31</v>
      </c>
    </row>
    <row r="9" spans="1:14" ht="12.75" customHeight="1">
      <c r="A9" s="8" t="s">
        <v>186</v>
      </c>
      <c r="B9" s="2" t="s">
        <v>33</v>
      </c>
    </row>
    <row r="11" spans="1:14" ht="26.25" customHeight="1">
      <c r="A11" s="55" t="s">
        <v>34</v>
      </c>
      <c r="B11" s="53"/>
      <c r="C11" s="53"/>
      <c r="D11" s="54" t="s">
        <v>35</v>
      </c>
      <c r="E11" s="53"/>
      <c r="F11" s="54" t="s">
        <v>36</v>
      </c>
      <c r="G11" s="53"/>
    </row>
    <row r="12" spans="1:14" ht="26.25" customHeight="1">
      <c r="A12" s="55" t="s">
        <v>187</v>
      </c>
      <c r="B12" s="53"/>
      <c r="C12" s="53"/>
      <c r="D12" s="9" t="s">
        <v>38</v>
      </c>
      <c r="E12" s="9" t="s">
        <v>39</v>
      </c>
      <c r="F12" s="9" t="s">
        <v>38</v>
      </c>
      <c r="G12" s="9" t="s">
        <v>39</v>
      </c>
    </row>
    <row r="13" spans="1:14" ht="26.25" customHeight="1">
      <c r="B13" s="10" t="s">
        <v>188</v>
      </c>
      <c r="C13" s="10" t="s">
        <v>189</v>
      </c>
    </row>
    <row r="14" spans="1:14" ht="15" customHeight="1">
      <c r="B14" s="52" t="s">
        <v>41</v>
      </c>
      <c r="C14" s="11" t="s">
        <v>190</v>
      </c>
      <c r="D14" s="12">
        <v>12</v>
      </c>
      <c r="E14" s="12">
        <v>9</v>
      </c>
      <c r="F14" s="12">
        <v>7</v>
      </c>
      <c r="G14" s="12">
        <v>16</v>
      </c>
      <c r="H14" s="2" t="str">
        <f>INDEX(foe_table!$A$2:$A$78,MATCH(IF(B14=0,A13,B14),foe_table!$B$2:$B$78,0))</f>
        <v>Science (excl maths)</v>
      </c>
      <c r="I14" s="2" t="str">
        <f>IF(B14=0,A13,B14)</f>
        <v>Natural and Physical Sciences, nfd</v>
      </c>
    </row>
    <row r="15" spans="1:14">
      <c r="B15" s="53"/>
      <c r="C15" s="11" t="s">
        <v>1</v>
      </c>
      <c r="D15" s="12">
        <v>8</v>
      </c>
      <c r="E15" s="12">
        <v>37</v>
      </c>
      <c r="F15" s="12">
        <v>5</v>
      </c>
      <c r="G15" s="12">
        <v>21</v>
      </c>
      <c r="H15" s="2" t="str">
        <f>INDEX(foe_table!$A$2:$A$78,MATCH(IF(B15=0,I14,B15),foe_table!$B$2:$B$78,0))</f>
        <v>Science (excl maths)</v>
      </c>
      <c r="I15" s="2" t="str">
        <f>IF(B15=0,I14,B15)</f>
        <v>Natural and Physical Sciences, nfd</v>
      </c>
      <c r="N15" s="2" t="s">
        <v>128</v>
      </c>
    </row>
    <row r="16" spans="1:14">
      <c r="B16" s="53"/>
      <c r="C16" s="11" t="s">
        <v>2</v>
      </c>
      <c r="D16" s="12">
        <v>6</v>
      </c>
      <c r="E16" s="12">
        <v>31</v>
      </c>
      <c r="F16" s="12">
        <v>3</v>
      </c>
      <c r="G16" s="12">
        <v>17</v>
      </c>
      <c r="H16" s="2" t="str">
        <f>INDEX(foe_table!$A$2:$A$78,MATCH(IF(B16=0,I15,B16),foe_table!$B$2:$B$78,0))</f>
        <v>Science (excl maths)</v>
      </c>
      <c r="I16" s="2" t="str">
        <f>IF(B16=0,I15,B16)</f>
        <v>Natural and Physical Sciences, nfd</v>
      </c>
      <c r="M16" s="11" t="s">
        <v>0</v>
      </c>
    </row>
    <row r="17" spans="2:9">
      <c r="B17" s="53"/>
      <c r="C17" s="11" t="s">
        <v>142</v>
      </c>
      <c r="D17" s="12">
        <v>185</v>
      </c>
      <c r="E17" s="12">
        <v>367</v>
      </c>
      <c r="F17" s="12">
        <v>216</v>
      </c>
      <c r="G17" s="12">
        <v>392</v>
      </c>
      <c r="H17" s="2" t="str">
        <f>INDEX(foe_table!$A$2:$A$78,MATCH(IF(B17=0,I16,B17),foe_table!$B$2:$B$78,0))</f>
        <v>Science (excl maths)</v>
      </c>
      <c r="I17" s="2" t="str">
        <f>IF(B17=0,I16,B17)</f>
        <v>Natural and Physical Sciences, nfd</v>
      </c>
    </row>
    <row r="18" spans="2:9">
      <c r="B18" s="53"/>
      <c r="C18" s="11" t="s">
        <v>143</v>
      </c>
      <c r="D18" s="12">
        <v>70</v>
      </c>
      <c r="E18" s="12">
        <v>102</v>
      </c>
      <c r="F18" s="12">
        <v>90</v>
      </c>
      <c r="G18" s="12">
        <v>99</v>
      </c>
      <c r="H18" s="2" t="str">
        <f>INDEX(foe_table!$A$2:$A$78,MATCH(IF(B18=0,I17,B18),foe_table!$B$2:$B$78,0))</f>
        <v>Science (excl maths)</v>
      </c>
      <c r="I18" s="2" t="str">
        <f t="shared" ref="I18:I81" si="0">IF(B18=0,I17,B18)</f>
        <v>Natural and Physical Sciences, nfd</v>
      </c>
    </row>
    <row r="19" spans="2:9">
      <c r="B19" s="53"/>
      <c r="C19" s="11" t="s">
        <v>191</v>
      </c>
      <c r="D19" s="12">
        <v>63</v>
      </c>
      <c r="E19" s="12">
        <v>39</v>
      </c>
      <c r="F19" s="12">
        <v>88</v>
      </c>
      <c r="G19" s="12">
        <v>83</v>
      </c>
      <c r="H19" s="2" t="str">
        <f>INDEX(foe_table!$A$2:$A$78,MATCH(IF(B19=0,I18,B19),foe_table!$B$2:$B$78,0))</f>
        <v>Science (excl maths)</v>
      </c>
      <c r="I19" s="2" t="str">
        <f t="shared" si="0"/>
        <v>Natural and Physical Sciences, nfd</v>
      </c>
    </row>
    <row r="20" spans="2:9">
      <c r="B20" s="53"/>
      <c r="C20" s="11" t="s">
        <v>144</v>
      </c>
      <c r="D20" s="12">
        <v>15</v>
      </c>
      <c r="E20" s="12">
        <v>22</v>
      </c>
      <c r="F20" s="12">
        <v>23</v>
      </c>
      <c r="G20" s="12">
        <v>23</v>
      </c>
      <c r="H20" s="2" t="str">
        <f>INDEX(foe_table!$A$2:$A$78,MATCH(IF(B20=0,I19,B20),foe_table!$B$2:$B$78,0))</f>
        <v>Science (excl maths)</v>
      </c>
      <c r="I20" s="2" t="str">
        <f t="shared" si="0"/>
        <v>Natural and Physical Sciences, nfd</v>
      </c>
    </row>
    <row r="21" spans="2:9">
      <c r="B21" s="53"/>
      <c r="C21" s="11" t="s">
        <v>145</v>
      </c>
      <c r="D21" s="12">
        <v>235</v>
      </c>
      <c r="E21" s="12">
        <v>281</v>
      </c>
      <c r="F21" s="12">
        <v>341</v>
      </c>
      <c r="G21" s="12">
        <v>357</v>
      </c>
      <c r="H21" s="2" t="str">
        <f>INDEX(foe_table!$A$2:$A$78,MATCH(IF(B21=0,I20,B21),foe_table!$B$2:$B$78,0))</f>
        <v>Science (excl maths)</v>
      </c>
      <c r="I21" s="2" t="str">
        <f t="shared" si="0"/>
        <v>Natural and Physical Sciences, nfd</v>
      </c>
    </row>
    <row r="22" spans="2:9">
      <c r="B22" s="53"/>
      <c r="C22" s="11" t="s">
        <v>146</v>
      </c>
      <c r="D22" s="12">
        <v>653</v>
      </c>
      <c r="E22" s="12">
        <v>616</v>
      </c>
      <c r="F22" s="12">
        <v>974</v>
      </c>
      <c r="G22" s="12">
        <v>870</v>
      </c>
      <c r="H22" s="2" t="str">
        <f>INDEX(foe_table!$A$2:$A$78,MATCH(IF(B22=0,I21,B22),foe_table!$B$2:$B$78,0))</f>
        <v>Science (excl maths)</v>
      </c>
      <c r="I22" s="2" t="str">
        <f t="shared" si="0"/>
        <v>Natural and Physical Sciences, nfd</v>
      </c>
    </row>
    <row r="23" spans="2:9">
      <c r="B23" s="53"/>
      <c r="C23" s="11" t="s">
        <v>147</v>
      </c>
      <c r="D23" s="12">
        <v>187</v>
      </c>
      <c r="E23" s="12">
        <v>141</v>
      </c>
      <c r="F23" s="12">
        <v>300</v>
      </c>
      <c r="G23" s="12">
        <v>224</v>
      </c>
      <c r="H23" s="2" t="str">
        <f>INDEX(foe_table!$A$2:$A$78,MATCH(IF(B23=0,I22,B23),foe_table!$B$2:$B$78,0))</f>
        <v>Science (excl maths)</v>
      </c>
      <c r="I23" s="2" t="str">
        <f t="shared" si="0"/>
        <v>Natural and Physical Sciences, nfd</v>
      </c>
    </row>
    <row r="24" spans="2:9">
      <c r="B24" s="53"/>
      <c r="C24" s="11" t="s">
        <v>148</v>
      </c>
      <c r="D24" s="12">
        <v>62</v>
      </c>
      <c r="E24" s="12">
        <v>80</v>
      </c>
      <c r="F24" s="12">
        <v>158</v>
      </c>
      <c r="G24" s="12">
        <v>161</v>
      </c>
      <c r="H24" s="2" t="str">
        <f>INDEX(foe_table!$A$2:$A$78,MATCH(IF(B24=0,I23,B24),foe_table!$B$2:$B$78,0))</f>
        <v>Science (excl maths)</v>
      </c>
      <c r="I24" s="2" t="str">
        <f t="shared" si="0"/>
        <v>Natural and Physical Sciences, nfd</v>
      </c>
    </row>
    <row r="25" spans="2:9">
      <c r="B25" s="53"/>
      <c r="C25" s="11" t="s">
        <v>149</v>
      </c>
      <c r="D25" s="12">
        <v>96</v>
      </c>
      <c r="E25" s="12">
        <v>179</v>
      </c>
      <c r="F25" s="12">
        <v>37</v>
      </c>
      <c r="G25" s="12">
        <v>61</v>
      </c>
      <c r="H25" s="2" t="str">
        <f>INDEX(foe_table!$A$2:$A$78,MATCH(IF(B25=0,I24,B25),foe_table!$B$2:$B$78,0))</f>
        <v>Science (excl maths)</v>
      </c>
      <c r="I25" s="2" t="str">
        <f t="shared" si="0"/>
        <v>Natural and Physical Sciences, nfd</v>
      </c>
    </row>
    <row r="26" spans="2:9">
      <c r="B26" s="53"/>
      <c r="C26" s="11" t="s">
        <v>150</v>
      </c>
      <c r="D26" s="12">
        <v>31</v>
      </c>
      <c r="E26" s="12">
        <v>33</v>
      </c>
      <c r="F26" s="12">
        <v>48</v>
      </c>
      <c r="G26" s="12">
        <v>39</v>
      </c>
      <c r="H26" s="2" t="str">
        <f>INDEX(foe_table!$A$2:$A$78,MATCH(IF(B26=0,I25,B26),foe_table!$B$2:$B$78,0))</f>
        <v>Science (excl maths)</v>
      </c>
      <c r="I26" s="2" t="str">
        <f t="shared" si="0"/>
        <v>Natural and Physical Sciences, nfd</v>
      </c>
    </row>
    <row r="27" spans="2:9">
      <c r="B27" s="53"/>
      <c r="C27" s="11" t="s">
        <v>192</v>
      </c>
      <c r="D27" s="12">
        <v>11</v>
      </c>
      <c r="E27" s="12">
        <v>4</v>
      </c>
      <c r="F27" s="12">
        <v>0</v>
      </c>
      <c r="G27" s="12">
        <v>4</v>
      </c>
      <c r="H27" s="2" t="str">
        <f>INDEX(foe_table!$A$2:$A$78,MATCH(IF(B27=0,I26,B27),foe_table!$B$2:$B$78,0))</f>
        <v>Science (excl maths)</v>
      </c>
      <c r="I27" s="2" t="str">
        <f t="shared" si="0"/>
        <v>Natural and Physical Sciences, nfd</v>
      </c>
    </row>
    <row r="28" spans="2:9">
      <c r="B28" s="53"/>
      <c r="C28" s="11" t="s">
        <v>151</v>
      </c>
      <c r="D28" s="12">
        <v>224</v>
      </c>
      <c r="E28" s="12">
        <v>159</v>
      </c>
      <c r="F28" s="12">
        <v>311</v>
      </c>
      <c r="G28" s="12">
        <v>224</v>
      </c>
      <c r="H28" s="2" t="str">
        <f>INDEX(foe_table!$A$2:$A$78,MATCH(IF(B28=0,I27,B28),foe_table!$B$2:$B$78,0))</f>
        <v>Science (excl maths)</v>
      </c>
      <c r="I28" s="2" t="str">
        <f t="shared" si="0"/>
        <v>Natural and Physical Sciences, nfd</v>
      </c>
    </row>
    <row r="29" spans="2:9">
      <c r="B29" s="53"/>
      <c r="C29" s="11" t="s">
        <v>152</v>
      </c>
      <c r="D29" s="12">
        <v>6</v>
      </c>
      <c r="E29" s="12">
        <v>10</v>
      </c>
      <c r="F29" s="12">
        <v>3</v>
      </c>
      <c r="G29" s="12">
        <v>0</v>
      </c>
      <c r="H29" s="2" t="str">
        <f>INDEX(foe_table!$A$2:$A$78,MATCH(IF(B29=0,I28,B29),foe_table!$B$2:$B$78,0))</f>
        <v>Science (excl maths)</v>
      </c>
      <c r="I29" s="2" t="str">
        <f t="shared" si="0"/>
        <v>Natural and Physical Sciences, nfd</v>
      </c>
    </row>
    <row r="30" spans="2:9">
      <c r="B30" s="53"/>
      <c r="C30" s="11" t="s">
        <v>153</v>
      </c>
      <c r="D30" s="12">
        <v>14</v>
      </c>
      <c r="E30" s="12">
        <v>15</v>
      </c>
      <c r="F30" s="12">
        <v>0</v>
      </c>
      <c r="G30" s="12">
        <v>0</v>
      </c>
      <c r="H30" s="2" t="str">
        <f>INDEX(foe_table!$A$2:$A$78,MATCH(IF(B30=0,I29,B30),foe_table!$B$2:$B$78,0))</f>
        <v>Science (excl maths)</v>
      </c>
      <c r="I30" s="2" t="str">
        <f t="shared" si="0"/>
        <v>Natural and Physical Sciences, nfd</v>
      </c>
    </row>
    <row r="31" spans="2:9">
      <c r="B31" s="53"/>
      <c r="C31" s="11" t="s">
        <v>154</v>
      </c>
      <c r="D31" s="12">
        <v>26</v>
      </c>
      <c r="E31" s="12">
        <v>31</v>
      </c>
      <c r="F31" s="12">
        <v>0</v>
      </c>
      <c r="G31" s="12">
        <v>4</v>
      </c>
      <c r="H31" s="2" t="str">
        <f>INDEX(foe_table!$A$2:$A$78,MATCH(IF(B31=0,I30,B31),foe_table!$B$2:$B$78,0))</f>
        <v>Science (excl maths)</v>
      </c>
      <c r="I31" s="2" t="str">
        <f t="shared" si="0"/>
        <v>Natural and Physical Sciences, nfd</v>
      </c>
    </row>
    <row r="32" spans="2:9">
      <c r="B32" s="53"/>
      <c r="C32" s="11" t="s">
        <v>5</v>
      </c>
      <c r="D32" s="12">
        <v>7</v>
      </c>
      <c r="E32" s="12">
        <v>9</v>
      </c>
      <c r="F32" s="12">
        <v>3</v>
      </c>
      <c r="G32" s="12">
        <v>6</v>
      </c>
      <c r="H32" s="2" t="str">
        <f>INDEX(foe_table!$A$2:$A$78,MATCH(IF(B32=0,I31,B32),foe_table!$B$2:$B$78,0))</f>
        <v>Science (excl maths)</v>
      </c>
      <c r="I32" s="2" t="str">
        <f t="shared" si="0"/>
        <v>Natural and Physical Sciences, nfd</v>
      </c>
    </row>
    <row r="33" spans="2:9">
      <c r="B33" s="53"/>
      <c r="C33" s="11" t="s">
        <v>155</v>
      </c>
      <c r="D33" s="12">
        <v>16</v>
      </c>
      <c r="E33" s="12">
        <v>24</v>
      </c>
      <c r="F33" s="12">
        <v>57</v>
      </c>
      <c r="G33" s="12">
        <v>42</v>
      </c>
      <c r="H33" s="2" t="str">
        <f>INDEX(foe_table!$A$2:$A$78,MATCH(IF(B33=0,I32,B33),foe_table!$B$2:$B$78,0))</f>
        <v>Science (excl maths)</v>
      </c>
      <c r="I33" s="2" t="str">
        <f t="shared" si="0"/>
        <v>Natural and Physical Sciences, nfd</v>
      </c>
    </row>
    <row r="34" spans="2:9">
      <c r="B34" s="53"/>
      <c r="C34" s="11" t="s">
        <v>156</v>
      </c>
      <c r="D34" s="12">
        <v>14</v>
      </c>
      <c r="E34" s="12">
        <v>13</v>
      </c>
      <c r="F34" s="12">
        <v>14</v>
      </c>
      <c r="G34" s="12">
        <v>16</v>
      </c>
      <c r="H34" s="2" t="str">
        <f>INDEX(foe_table!$A$2:$A$78,MATCH(IF(B34=0,I33,B34),foe_table!$B$2:$B$78,0))</f>
        <v>Science (excl maths)</v>
      </c>
      <c r="I34" s="2" t="str">
        <f t="shared" si="0"/>
        <v>Natural and Physical Sciences, nfd</v>
      </c>
    </row>
    <row r="35" spans="2:9">
      <c r="B35" s="53"/>
      <c r="C35" s="11" t="s">
        <v>193</v>
      </c>
      <c r="D35" s="12">
        <v>0</v>
      </c>
      <c r="E35" s="12">
        <v>0</v>
      </c>
      <c r="F35" s="12">
        <v>0</v>
      </c>
      <c r="G35" s="12">
        <v>0</v>
      </c>
      <c r="H35" s="2" t="str">
        <f>INDEX(foe_table!$A$2:$A$78,MATCH(IF(B35=0,I34,B35),foe_table!$B$2:$B$78,0))</f>
        <v>Science (excl maths)</v>
      </c>
      <c r="I35" s="2" t="str">
        <f t="shared" si="0"/>
        <v>Natural and Physical Sciences, nfd</v>
      </c>
    </row>
    <row r="36" spans="2:9">
      <c r="B36" s="53"/>
      <c r="C36" s="11" t="s">
        <v>7</v>
      </c>
      <c r="D36" s="12">
        <v>28</v>
      </c>
      <c r="E36" s="12">
        <v>21</v>
      </c>
      <c r="F36" s="12">
        <v>28</v>
      </c>
      <c r="G36" s="12">
        <v>53</v>
      </c>
      <c r="H36" s="2" t="str">
        <f>INDEX(foe_table!$A$2:$A$78,MATCH(IF(B36=0,I35,B36),foe_table!$B$2:$B$78,0))</f>
        <v>Science (excl maths)</v>
      </c>
      <c r="I36" s="2" t="str">
        <f t="shared" si="0"/>
        <v>Natural and Physical Sciences, nfd</v>
      </c>
    </row>
    <row r="37" spans="2:9">
      <c r="B37" s="53"/>
      <c r="C37" s="11" t="s">
        <v>157</v>
      </c>
      <c r="D37" s="12">
        <v>26</v>
      </c>
      <c r="E37" s="12">
        <v>16</v>
      </c>
      <c r="F37" s="12">
        <v>52</v>
      </c>
      <c r="G37" s="12">
        <v>53</v>
      </c>
      <c r="H37" s="2" t="str">
        <f>INDEX(foe_table!$A$2:$A$78,MATCH(IF(B37=0,I36,B37),foe_table!$B$2:$B$78,0))</f>
        <v>Science (excl maths)</v>
      </c>
      <c r="I37" s="2" t="str">
        <f t="shared" si="0"/>
        <v>Natural and Physical Sciences, nfd</v>
      </c>
    </row>
    <row r="38" spans="2:9">
      <c r="B38" s="53"/>
      <c r="C38" s="11" t="s">
        <v>8</v>
      </c>
      <c r="D38" s="12">
        <v>58</v>
      </c>
      <c r="E38" s="12">
        <v>13</v>
      </c>
      <c r="F38" s="12">
        <v>59</v>
      </c>
      <c r="G38" s="12">
        <v>31</v>
      </c>
      <c r="H38" s="2" t="str">
        <f>INDEX(foe_table!$A$2:$A$78,MATCH(IF(B38=0,I37,B38),foe_table!$B$2:$B$78,0))</f>
        <v>Science (excl maths)</v>
      </c>
      <c r="I38" s="2" t="str">
        <f t="shared" si="0"/>
        <v>Natural and Physical Sciences, nfd</v>
      </c>
    </row>
    <row r="39" spans="2:9">
      <c r="B39" s="53"/>
      <c r="C39" s="11" t="s">
        <v>158</v>
      </c>
      <c r="D39" s="12">
        <v>63</v>
      </c>
      <c r="E39" s="12">
        <v>93</v>
      </c>
      <c r="F39" s="12">
        <v>53</v>
      </c>
      <c r="G39" s="12">
        <v>76</v>
      </c>
      <c r="H39" s="2" t="str">
        <f>INDEX(foe_table!$A$2:$A$78,MATCH(IF(B39=0,I38,B39),foe_table!$B$2:$B$78,0))</f>
        <v>Science (excl maths)</v>
      </c>
      <c r="I39" s="2" t="str">
        <f t="shared" si="0"/>
        <v>Natural and Physical Sciences, nfd</v>
      </c>
    </row>
    <row r="40" spans="2:9">
      <c r="B40" s="53"/>
      <c r="C40" s="11" t="s">
        <v>159</v>
      </c>
      <c r="D40" s="12">
        <v>50</v>
      </c>
      <c r="E40" s="12">
        <v>36</v>
      </c>
      <c r="F40" s="12">
        <v>47</v>
      </c>
      <c r="G40" s="12">
        <v>54</v>
      </c>
      <c r="H40" s="2" t="str">
        <f>INDEX(foe_table!$A$2:$A$78,MATCH(IF(B40=0,I39,B40),foe_table!$B$2:$B$78,0))</f>
        <v>Science (excl maths)</v>
      </c>
      <c r="I40" s="2" t="str">
        <f t="shared" si="0"/>
        <v>Natural and Physical Sciences, nfd</v>
      </c>
    </row>
    <row r="41" spans="2:9">
      <c r="B41" s="53"/>
      <c r="C41" s="11" t="s">
        <v>194</v>
      </c>
      <c r="D41" s="12">
        <v>3</v>
      </c>
      <c r="E41" s="12">
        <v>0</v>
      </c>
      <c r="F41" s="12">
        <v>3</v>
      </c>
      <c r="G41" s="12">
        <v>3</v>
      </c>
      <c r="H41" s="2" t="str">
        <f>INDEX(foe_table!$A$2:$A$78,MATCH(IF(B41=0,I40,B41),foe_table!$B$2:$B$78,0))</f>
        <v>Science (excl maths)</v>
      </c>
      <c r="I41" s="2" t="str">
        <f t="shared" si="0"/>
        <v>Natural and Physical Sciences, nfd</v>
      </c>
    </row>
    <row r="42" spans="2:9">
      <c r="B42" s="53"/>
      <c r="C42" s="11" t="s">
        <v>160</v>
      </c>
      <c r="D42" s="12">
        <v>52</v>
      </c>
      <c r="E42" s="12">
        <v>50</v>
      </c>
      <c r="F42" s="12">
        <v>119</v>
      </c>
      <c r="G42" s="12">
        <v>183</v>
      </c>
      <c r="H42" s="2" t="str">
        <f>INDEX(foe_table!$A$2:$A$78,MATCH(IF(B42=0,I41,B42),foe_table!$B$2:$B$78,0))</f>
        <v>Science (excl maths)</v>
      </c>
      <c r="I42" s="2" t="str">
        <f t="shared" si="0"/>
        <v>Natural and Physical Sciences, nfd</v>
      </c>
    </row>
    <row r="43" spans="2:9">
      <c r="B43" s="53"/>
      <c r="C43" s="11" t="s">
        <v>10</v>
      </c>
      <c r="D43" s="12">
        <v>0</v>
      </c>
      <c r="E43" s="12">
        <v>0</v>
      </c>
      <c r="F43" s="12">
        <v>39</v>
      </c>
      <c r="G43" s="12">
        <v>26</v>
      </c>
      <c r="H43" s="2" t="str">
        <f>INDEX(foe_table!$A$2:$A$78,MATCH(IF(B43=0,I42,B43),foe_table!$B$2:$B$78,0))</f>
        <v>Science (excl maths)</v>
      </c>
      <c r="I43" s="2" t="str">
        <f t="shared" si="0"/>
        <v>Natural and Physical Sciences, nfd</v>
      </c>
    </row>
    <row r="44" spans="2:9">
      <c r="B44" s="53"/>
      <c r="C44" s="11" t="s">
        <v>161</v>
      </c>
      <c r="D44" s="12">
        <v>50</v>
      </c>
      <c r="E44" s="12">
        <v>19</v>
      </c>
      <c r="F44" s="12">
        <v>125</v>
      </c>
      <c r="G44" s="12">
        <v>137</v>
      </c>
      <c r="H44" s="2" t="str">
        <f>INDEX(foe_table!$A$2:$A$78,MATCH(IF(B44=0,I43,B44),foe_table!$B$2:$B$78,0))</f>
        <v>Science (excl maths)</v>
      </c>
      <c r="I44" s="2" t="str">
        <f t="shared" si="0"/>
        <v>Natural and Physical Sciences, nfd</v>
      </c>
    </row>
    <row r="45" spans="2:9">
      <c r="B45" s="53"/>
      <c r="C45" s="11" t="s">
        <v>162</v>
      </c>
      <c r="D45" s="12">
        <v>37</v>
      </c>
      <c r="E45" s="12">
        <v>21</v>
      </c>
      <c r="F45" s="12">
        <v>122</v>
      </c>
      <c r="G45" s="12">
        <v>74</v>
      </c>
      <c r="H45" s="2" t="str">
        <f>INDEX(foe_table!$A$2:$A$78,MATCH(IF(B45=0,I44,B45),foe_table!$B$2:$B$78,0))</f>
        <v>Science (excl maths)</v>
      </c>
      <c r="I45" s="2" t="str">
        <f t="shared" si="0"/>
        <v>Natural and Physical Sciences, nfd</v>
      </c>
    </row>
    <row r="46" spans="2:9">
      <c r="B46" s="53"/>
      <c r="C46" s="11" t="s">
        <v>163</v>
      </c>
      <c r="D46" s="12">
        <v>35</v>
      </c>
      <c r="E46" s="12">
        <v>41</v>
      </c>
      <c r="F46" s="12">
        <v>81</v>
      </c>
      <c r="G46" s="12">
        <v>139</v>
      </c>
      <c r="H46" s="2" t="str">
        <f>INDEX(foe_table!$A$2:$A$78,MATCH(IF(B46=0,I45,B46),foe_table!$B$2:$B$78,0))</f>
        <v>Science (excl maths)</v>
      </c>
      <c r="I46" s="2" t="str">
        <f t="shared" si="0"/>
        <v>Natural and Physical Sciences, nfd</v>
      </c>
    </row>
    <row r="47" spans="2:9">
      <c r="B47" s="53"/>
      <c r="C47" s="11" t="s">
        <v>11</v>
      </c>
      <c r="D47" s="12">
        <v>12</v>
      </c>
      <c r="E47" s="12">
        <v>7</v>
      </c>
      <c r="F47" s="12">
        <v>21</v>
      </c>
      <c r="G47" s="12">
        <v>17</v>
      </c>
      <c r="H47" s="2" t="str">
        <f>INDEX(foe_table!$A$2:$A$78,MATCH(IF(B47=0,I46,B47),foe_table!$B$2:$B$78,0))</f>
        <v>Science (excl maths)</v>
      </c>
      <c r="I47" s="2" t="str">
        <f t="shared" si="0"/>
        <v>Natural and Physical Sciences, nfd</v>
      </c>
    </row>
    <row r="48" spans="2:9">
      <c r="B48" s="53"/>
      <c r="C48" s="11" t="s">
        <v>164</v>
      </c>
      <c r="D48" s="12">
        <v>45</v>
      </c>
      <c r="E48" s="12">
        <v>69</v>
      </c>
      <c r="F48" s="12">
        <v>75</v>
      </c>
      <c r="G48" s="12">
        <v>72</v>
      </c>
      <c r="H48" s="2" t="str">
        <f>INDEX(foe_table!$A$2:$A$78,MATCH(IF(B48=0,I47,B48),foe_table!$B$2:$B$78,0))</f>
        <v>Science (excl maths)</v>
      </c>
      <c r="I48" s="2" t="str">
        <f t="shared" si="0"/>
        <v>Natural and Physical Sciences, nfd</v>
      </c>
    </row>
    <row r="49" spans="2:9">
      <c r="B49" s="53"/>
      <c r="C49" s="11" t="s">
        <v>195</v>
      </c>
      <c r="D49" s="12">
        <v>0</v>
      </c>
      <c r="E49" s="12">
        <v>3</v>
      </c>
      <c r="F49" s="12">
        <v>0</v>
      </c>
      <c r="G49" s="12">
        <v>0</v>
      </c>
      <c r="H49" s="2" t="str">
        <f>INDEX(foe_table!$A$2:$A$78,MATCH(IF(B49=0,I48,B49),foe_table!$B$2:$B$78,0))</f>
        <v>Science (excl maths)</v>
      </c>
      <c r="I49" s="2" t="str">
        <f t="shared" si="0"/>
        <v>Natural and Physical Sciences, nfd</v>
      </c>
    </row>
    <row r="50" spans="2:9">
      <c r="B50" s="53"/>
      <c r="C50" s="11" t="s">
        <v>165</v>
      </c>
      <c r="D50" s="12">
        <v>36</v>
      </c>
      <c r="E50" s="12">
        <v>62</v>
      </c>
      <c r="F50" s="12">
        <v>27</v>
      </c>
      <c r="G50" s="12">
        <v>41</v>
      </c>
      <c r="H50" s="2" t="str">
        <f>INDEX(foe_table!$A$2:$A$78,MATCH(IF(B50=0,I49,B50),foe_table!$B$2:$B$78,0))</f>
        <v>Science (excl maths)</v>
      </c>
      <c r="I50" s="2" t="str">
        <f t="shared" si="0"/>
        <v>Natural and Physical Sciences, nfd</v>
      </c>
    </row>
    <row r="51" spans="2:9">
      <c r="B51" s="53"/>
      <c r="C51" s="11" t="s">
        <v>13</v>
      </c>
      <c r="D51" s="12">
        <v>110</v>
      </c>
      <c r="E51" s="12">
        <v>59</v>
      </c>
      <c r="F51" s="12">
        <v>159</v>
      </c>
      <c r="G51" s="12">
        <v>76</v>
      </c>
      <c r="H51" s="2" t="str">
        <f>INDEX(foe_table!$A$2:$A$78,MATCH(IF(B51=0,I50,B51),foe_table!$B$2:$B$78,0))</f>
        <v>Science (excl maths)</v>
      </c>
      <c r="I51" s="2" t="str">
        <f t="shared" si="0"/>
        <v>Natural and Physical Sciences, nfd</v>
      </c>
    </row>
    <row r="52" spans="2:9">
      <c r="B52" s="53"/>
      <c r="C52" s="11" t="s">
        <v>166</v>
      </c>
      <c r="D52" s="12">
        <v>10</v>
      </c>
      <c r="E52" s="12">
        <v>7</v>
      </c>
      <c r="F52" s="12">
        <v>30</v>
      </c>
      <c r="G52" s="12">
        <v>26</v>
      </c>
      <c r="H52" s="2" t="str">
        <f>INDEX(foe_table!$A$2:$A$78,MATCH(IF(B52=0,I51,B52),foe_table!$B$2:$B$78,0))</f>
        <v>Science (excl maths)</v>
      </c>
      <c r="I52" s="2" t="str">
        <f t="shared" si="0"/>
        <v>Natural and Physical Sciences, nfd</v>
      </c>
    </row>
    <row r="53" spans="2:9">
      <c r="B53" s="53"/>
      <c r="C53" s="11" t="s">
        <v>196</v>
      </c>
      <c r="D53" s="12">
        <v>0</v>
      </c>
      <c r="E53" s="12">
        <v>3</v>
      </c>
      <c r="F53" s="12">
        <v>0</v>
      </c>
      <c r="G53" s="12">
        <v>0</v>
      </c>
      <c r="H53" s="2" t="str">
        <f>INDEX(foe_table!$A$2:$A$78,MATCH(IF(B53=0,I52,B53),foe_table!$B$2:$B$78,0))</f>
        <v>Science (excl maths)</v>
      </c>
      <c r="I53" s="2" t="str">
        <f t="shared" si="0"/>
        <v>Natural and Physical Sciences, nfd</v>
      </c>
    </row>
    <row r="54" spans="2:9">
      <c r="B54" s="53"/>
      <c r="C54" s="11" t="s">
        <v>167</v>
      </c>
      <c r="D54" s="12">
        <v>17</v>
      </c>
      <c r="E54" s="12">
        <v>19</v>
      </c>
      <c r="F54" s="12">
        <v>3</v>
      </c>
      <c r="G54" s="12">
        <v>3</v>
      </c>
      <c r="H54" s="2" t="str">
        <f>INDEX(foe_table!$A$2:$A$78,MATCH(IF(B54=0,I53,B54),foe_table!$B$2:$B$78,0))</f>
        <v>Science (excl maths)</v>
      </c>
      <c r="I54" s="2" t="str">
        <f t="shared" si="0"/>
        <v>Natural and Physical Sciences, nfd</v>
      </c>
    </row>
    <row r="55" spans="2:9">
      <c r="B55" s="53"/>
      <c r="C55" s="11" t="s">
        <v>15</v>
      </c>
      <c r="D55" s="12">
        <v>10</v>
      </c>
      <c r="E55" s="12">
        <v>9</v>
      </c>
      <c r="F55" s="12">
        <v>0</v>
      </c>
      <c r="G55" s="12">
        <v>0</v>
      </c>
      <c r="H55" s="2" t="str">
        <f>INDEX(foe_table!$A$2:$A$78,MATCH(IF(B55=0,I54,B55),foe_table!$B$2:$B$78,0))</f>
        <v>Science (excl maths)</v>
      </c>
      <c r="I55" s="2" t="str">
        <f t="shared" si="0"/>
        <v>Natural and Physical Sciences, nfd</v>
      </c>
    </row>
    <row r="56" spans="2:9">
      <c r="B56" s="53"/>
      <c r="C56" s="11" t="s">
        <v>168</v>
      </c>
      <c r="D56" s="12">
        <v>5</v>
      </c>
      <c r="E56" s="12">
        <v>23</v>
      </c>
      <c r="F56" s="12">
        <v>3</v>
      </c>
      <c r="G56" s="12">
        <v>3</v>
      </c>
      <c r="H56" s="2" t="str">
        <f>INDEX(foe_table!$A$2:$A$78,MATCH(IF(B56=0,I55,B56),foe_table!$B$2:$B$78,0))</f>
        <v>Science (excl maths)</v>
      </c>
      <c r="I56" s="2" t="str">
        <f t="shared" si="0"/>
        <v>Natural and Physical Sciences, nfd</v>
      </c>
    </row>
    <row r="57" spans="2:9">
      <c r="B57" s="53"/>
      <c r="C57" s="11" t="s">
        <v>16</v>
      </c>
      <c r="D57" s="12">
        <v>17</v>
      </c>
      <c r="E57" s="12">
        <v>14</v>
      </c>
      <c r="F57" s="12">
        <v>4</v>
      </c>
      <c r="G57" s="12">
        <v>6</v>
      </c>
      <c r="H57" s="2" t="str">
        <f>INDEX(foe_table!$A$2:$A$78,MATCH(IF(B57=0,I56,B57),foe_table!$B$2:$B$78,0))</f>
        <v>Science (excl maths)</v>
      </c>
      <c r="I57" s="2" t="str">
        <f t="shared" si="0"/>
        <v>Natural and Physical Sciences, nfd</v>
      </c>
    </row>
    <row r="58" spans="2:9">
      <c r="B58" s="53"/>
      <c r="C58" s="11" t="s">
        <v>197</v>
      </c>
      <c r="D58" s="12">
        <v>3</v>
      </c>
      <c r="E58" s="12">
        <v>0</v>
      </c>
      <c r="F58" s="12">
        <v>0</v>
      </c>
      <c r="G58" s="12">
        <v>0</v>
      </c>
      <c r="H58" s="2" t="str">
        <f>INDEX(foe_table!$A$2:$A$78,MATCH(IF(B58=0,I57,B58),foe_table!$B$2:$B$78,0))</f>
        <v>Science (excl maths)</v>
      </c>
      <c r="I58" s="2" t="str">
        <f t="shared" si="0"/>
        <v>Natural and Physical Sciences, nfd</v>
      </c>
    </row>
    <row r="59" spans="2:9">
      <c r="B59" s="53"/>
      <c r="C59" s="11" t="s">
        <v>18</v>
      </c>
      <c r="D59" s="12">
        <v>8</v>
      </c>
      <c r="E59" s="12">
        <v>8</v>
      </c>
      <c r="F59" s="12">
        <v>7</v>
      </c>
      <c r="G59" s="12">
        <v>8</v>
      </c>
      <c r="H59" s="2" t="str">
        <f>INDEX(foe_table!$A$2:$A$78,MATCH(IF(B59=0,I58,B59),foe_table!$B$2:$B$78,0))</f>
        <v>Science (excl maths)</v>
      </c>
      <c r="I59" s="2" t="str">
        <f t="shared" si="0"/>
        <v>Natural and Physical Sciences, nfd</v>
      </c>
    </row>
    <row r="60" spans="2:9">
      <c r="B60" s="53"/>
      <c r="C60" s="11" t="s">
        <v>19</v>
      </c>
      <c r="D60" s="12">
        <v>15</v>
      </c>
      <c r="E60" s="12">
        <v>14</v>
      </c>
      <c r="F60" s="12">
        <v>3</v>
      </c>
      <c r="G60" s="12">
        <v>0</v>
      </c>
      <c r="H60" s="2" t="str">
        <f>INDEX(foe_table!$A$2:$A$78,MATCH(IF(B60=0,I59,B60),foe_table!$B$2:$B$78,0))</f>
        <v>Science (excl maths)</v>
      </c>
      <c r="I60" s="2" t="str">
        <f t="shared" si="0"/>
        <v>Natural and Physical Sciences, nfd</v>
      </c>
    </row>
    <row r="61" spans="2:9">
      <c r="B61" s="53"/>
      <c r="C61" s="11" t="s">
        <v>169</v>
      </c>
      <c r="D61" s="12">
        <v>32</v>
      </c>
      <c r="E61" s="12">
        <v>20</v>
      </c>
      <c r="F61" s="12">
        <v>23</v>
      </c>
      <c r="G61" s="12">
        <v>17</v>
      </c>
      <c r="H61" s="2" t="str">
        <f>INDEX(foe_table!$A$2:$A$78,MATCH(IF(B61=0,I60,B61),foe_table!$B$2:$B$78,0))</f>
        <v>Science (excl maths)</v>
      </c>
      <c r="I61" s="2" t="str">
        <f t="shared" si="0"/>
        <v>Natural and Physical Sciences, nfd</v>
      </c>
    </row>
    <row r="62" spans="2:9">
      <c r="B62" s="53"/>
      <c r="C62" s="11" t="s">
        <v>20</v>
      </c>
      <c r="D62" s="12">
        <v>9</v>
      </c>
      <c r="E62" s="12">
        <v>12</v>
      </c>
      <c r="F62" s="12">
        <v>6</v>
      </c>
      <c r="G62" s="12">
        <v>14</v>
      </c>
      <c r="H62" s="2" t="str">
        <f>INDEX(foe_table!$A$2:$A$78,MATCH(IF(B62=0,I61,B62),foe_table!$B$2:$B$78,0))</f>
        <v>Science (excl maths)</v>
      </c>
      <c r="I62" s="2" t="str">
        <f t="shared" si="0"/>
        <v>Natural and Physical Sciences, nfd</v>
      </c>
    </row>
    <row r="63" spans="2:9">
      <c r="B63" s="53"/>
      <c r="C63" s="11" t="s">
        <v>21</v>
      </c>
      <c r="D63" s="12">
        <v>11</v>
      </c>
      <c r="E63" s="12">
        <v>0</v>
      </c>
      <c r="F63" s="12">
        <v>9</v>
      </c>
      <c r="G63" s="12">
        <v>5</v>
      </c>
      <c r="H63" s="2" t="str">
        <f>INDEX(foe_table!$A$2:$A$78,MATCH(IF(B63=0,I62,B63),foe_table!$B$2:$B$78,0))</f>
        <v>Science (excl maths)</v>
      </c>
      <c r="I63" s="2" t="str">
        <f t="shared" si="0"/>
        <v>Natural and Physical Sciences, nfd</v>
      </c>
    </row>
    <row r="64" spans="2:9">
      <c r="B64" s="53"/>
      <c r="C64" s="11" t="s">
        <v>170</v>
      </c>
      <c r="D64" s="12">
        <v>24</v>
      </c>
      <c r="E64" s="12">
        <v>15</v>
      </c>
      <c r="F64" s="12">
        <v>15</v>
      </c>
      <c r="G64" s="12">
        <v>16</v>
      </c>
      <c r="H64" s="2" t="str">
        <f>INDEX(foe_table!$A$2:$A$78,MATCH(IF(B64=0,I63,B64),foe_table!$B$2:$B$78,0))</f>
        <v>Science (excl maths)</v>
      </c>
      <c r="I64" s="2" t="str">
        <f t="shared" si="0"/>
        <v>Natural and Physical Sciences, nfd</v>
      </c>
    </row>
    <row r="65" spans="2:9">
      <c r="B65" s="53"/>
      <c r="C65" s="11" t="s">
        <v>22</v>
      </c>
      <c r="D65" s="12">
        <v>31</v>
      </c>
      <c r="E65" s="12">
        <v>48</v>
      </c>
      <c r="F65" s="12">
        <v>43</v>
      </c>
      <c r="G65" s="12">
        <v>52</v>
      </c>
      <c r="H65" s="2" t="str">
        <f>INDEX(foe_table!$A$2:$A$78,MATCH(IF(B65=0,I64,B65),foe_table!$B$2:$B$78,0))</f>
        <v>Science (excl maths)</v>
      </c>
      <c r="I65" s="2" t="str">
        <f t="shared" si="0"/>
        <v>Natural and Physical Sciences, nfd</v>
      </c>
    </row>
    <row r="66" spans="2:9">
      <c r="B66" s="53"/>
      <c r="C66" s="11" t="s">
        <v>23</v>
      </c>
      <c r="D66" s="12">
        <v>4</v>
      </c>
      <c r="E66" s="12">
        <v>10</v>
      </c>
      <c r="F66" s="12">
        <v>13</v>
      </c>
      <c r="G66" s="12">
        <v>9</v>
      </c>
      <c r="H66" s="2" t="str">
        <f>INDEX(foe_table!$A$2:$A$78,MATCH(IF(B66=0,I65,B66),foe_table!$B$2:$B$78,0))</f>
        <v>Science (excl maths)</v>
      </c>
      <c r="I66" s="2" t="str">
        <f t="shared" si="0"/>
        <v>Natural and Physical Sciences, nfd</v>
      </c>
    </row>
    <row r="67" spans="2:9">
      <c r="B67" s="53"/>
      <c r="C67" s="11" t="s">
        <v>24</v>
      </c>
      <c r="D67" s="12">
        <v>571</v>
      </c>
      <c r="E67" s="12">
        <v>245</v>
      </c>
      <c r="F67" s="12">
        <v>808</v>
      </c>
      <c r="G67" s="12">
        <v>865</v>
      </c>
      <c r="H67" s="2" t="str">
        <f>INDEX(foe_table!$A$2:$A$78,MATCH(IF(B67=0,I66,B67),foe_table!$B$2:$B$78,0))</f>
        <v>Science (excl maths)</v>
      </c>
      <c r="I67" s="2" t="str">
        <f t="shared" si="0"/>
        <v>Natural and Physical Sciences, nfd</v>
      </c>
    </row>
    <row r="68" spans="2:9" ht="15" customHeight="1">
      <c r="B68" s="52" t="s">
        <v>42</v>
      </c>
      <c r="C68" s="11" t="s">
        <v>190</v>
      </c>
      <c r="D68" s="12">
        <v>0</v>
      </c>
      <c r="E68" s="12">
        <v>0</v>
      </c>
      <c r="F68" s="12">
        <v>0</v>
      </c>
      <c r="G68" s="12">
        <v>3</v>
      </c>
      <c r="H68" s="2" t="str">
        <f>INDEX(foe_table!$A$2:$A$78,MATCH(IF(B68=0,I67,B68),foe_table!$B$2:$B$78,0))</f>
        <v>Maths</v>
      </c>
      <c r="I68" s="2" t="str">
        <f t="shared" si="0"/>
        <v>Mathematical Sciences</v>
      </c>
    </row>
    <row r="69" spans="2:9">
      <c r="B69" s="53"/>
      <c r="C69" s="11" t="s">
        <v>1</v>
      </c>
      <c r="D69" s="12">
        <v>0</v>
      </c>
      <c r="E69" s="12">
        <v>3</v>
      </c>
      <c r="F69" s="12">
        <v>0</v>
      </c>
      <c r="G69" s="12">
        <v>3</v>
      </c>
      <c r="H69" s="2" t="str">
        <f>INDEX(foe_table!$A$2:$A$78,MATCH(IF(B69=0,I68,B69),foe_table!$B$2:$B$78,0))</f>
        <v>Maths</v>
      </c>
      <c r="I69" s="2" t="str">
        <f t="shared" si="0"/>
        <v>Mathematical Sciences</v>
      </c>
    </row>
    <row r="70" spans="2:9">
      <c r="B70" s="53"/>
      <c r="C70" s="11" t="s">
        <v>2</v>
      </c>
      <c r="D70" s="12">
        <v>0</v>
      </c>
      <c r="E70" s="12">
        <v>0</v>
      </c>
      <c r="F70" s="12">
        <v>0</v>
      </c>
      <c r="G70" s="12">
        <v>0</v>
      </c>
      <c r="H70" s="2" t="str">
        <f>INDEX(foe_table!$A$2:$A$78,MATCH(IF(B70=0,I69,B70),foe_table!$B$2:$B$78,0))</f>
        <v>Maths</v>
      </c>
      <c r="I70" s="2" t="str">
        <f t="shared" si="0"/>
        <v>Mathematical Sciences</v>
      </c>
    </row>
    <row r="71" spans="2:9">
      <c r="B71" s="53"/>
      <c r="C71" s="11" t="s">
        <v>142</v>
      </c>
      <c r="D71" s="12">
        <v>36</v>
      </c>
      <c r="E71" s="12">
        <v>58</v>
      </c>
      <c r="F71" s="12">
        <v>19</v>
      </c>
      <c r="G71" s="12">
        <v>31</v>
      </c>
      <c r="H71" s="2" t="str">
        <f>INDEX(foe_table!$A$2:$A$78,MATCH(IF(B71=0,I70,B71),foe_table!$B$2:$B$78,0))</f>
        <v>Maths</v>
      </c>
      <c r="I71" s="2" t="str">
        <f t="shared" si="0"/>
        <v>Mathematical Sciences</v>
      </c>
    </row>
    <row r="72" spans="2:9">
      <c r="B72" s="53"/>
      <c r="C72" s="11" t="s">
        <v>143</v>
      </c>
      <c r="D72" s="12">
        <v>9</v>
      </c>
      <c r="E72" s="12">
        <v>18</v>
      </c>
      <c r="F72" s="12">
        <v>3</v>
      </c>
      <c r="G72" s="12">
        <v>11</v>
      </c>
      <c r="H72" s="2" t="str">
        <f>INDEX(foe_table!$A$2:$A$78,MATCH(IF(B72=0,I71,B72),foe_table!$B$2:$B$78,0))</f>
        <v>Maths</v>
      </c>
      <c r="I72" s="2" t="str">
        <f t="shared" si="0"/>
        <v>Mathematical Sciences</v>
      </c>
    </row>
    <row r="73" spans="2:9">
      <c r="B73" s="53"/>
      <c r="C73" s="11" t="s">
        <v>191</v>
      </c>
      <c r="D73" s="12">
        <v>34</v>
      </c>
      <c r="E73" s="12">
        <v>22</v>
      </c>
      <c r="F73" s="12">
        <v>21</v>
      </c>
      <c r="G73" s="12">
        <v>18</v>
      </c>
      <c r="H73" s="2" t="str">
        <f>INDEX(foe_table!$A$2:$A$78,MATCH(IF(B73=0,I72,B73),foe_table!$B$2:$B$78,0))</f>
        <v>Maths</v>
      </c>
      <c r="I73" s="2" t="str">
        <f t="shared" si="0"/>
        <v>Mathematical Sciences</v>
      </c>
    </row>
    <row r="74" spans="2:9">
      <c r="B74" s="53"/>
      <c r="C74" s="11" t="s">
        <v>144</v>
      </c>
      <c r="D74" s="12">
        <v>9</v>
      </c>
      <c r="E74" s="12">
        <v>0</v>
      </c>
      <c r="F74" s="12">
        <v>3</v>
      </c>
      <c r="G74" s="12">
        <v>0</v>
      </c>
      <c r="H74" s="2" t="str">
        <f>INDEX(foe_table!$A$2:$A$78,MATCH(IF(B74=0,I73,B74),foe_table!$B$2:$B$78,0))</f>
        <v>Maths</v>
      </c>
      <c r="I74" s="2" t="str">
        <f t="shared" si="0"/>
        <v>Mathematical Sciences</v>
      </c>
    </row>
    <row r="75" spans="2:9">
      <c r="B75" s="53"/>
      <c r="C75" s="11" t="s">
        <v>145</v>
      </c>
      <c r="D75" s="12">
        <v>173</v>
      </c>
      <c r="E75" s="12">
        <v>114</v>
      </c>
      <c r="F75" s="12">
        <v>113</v>
      </c>
      <c r="G75" s="12">
        <v>95</v>
      </c>
      <c r="H75" s="2" t="str">
        <f>INDEX(foe_table!$A$2:$A$78,MATCH(IF(B75=0,I74,B75),foe_table!$B$2:$B$78,0))</f>
        <v>Maths</v>
      </c>
      <c r="I75" s="2" t="str">
        <f t="shared" si="0"/>
        <v>Mathematical Sciences</v>
      </c>
    </row>
    <row r="76" spans="2:9">
      <c r="B76" s="53"/>
      <c r="C76" s="11" t="s">
        <v>146</v>
      </c>
      <c r="D76" s="12">
        <v>35</v>
      </c>
      <c r="E76" s="12">
        <v>38</v>
      </c>
      <c r="F76" s="12">
        <v>6</v>
      </c>
      <c r="G76" s="12">
        <v>10</v>
      </c>
      <c r="H76" s="2" t="str">
        <f>INDEX(foe_table!$A$2:$A$78,MATCH(IF(B76=0,I75,B76),foe_table!$B$2:$B$78,0))</f>
        <v>Maths</v>
      </c>
      <c r="I76" s="2" t="str">
        <f t="shared" si="0"/>
        <v>Mathematical Sciences</v>
      </c>
    </row>
    <row r="77" spans="2:9">
      <c r="B77" s="53"/>
      <c r="C77" s="11" t="s">
        <v>147</v>
      </c>
      <c r="D77" s="12">
        <v>81</v>
      </c>
      <c r="E77" s="12">
        <v>47</v>
      </c>
      <c r="F77" s="12">
        <v>31</v>
      </c>
      <c r="G77" s="12">
        <v>43</v>
      </c>
      <c r="H77" s="2" t="str">
        <f>INDEX(foe_table!$A$2:$A$78,MATCH(IF(B77=0,I76,B77),foe_table!$B$2:$B$78,0))</f>
        <v>Maths</v>
      </c>
      <c r="I77" s="2" t="str">
        <f t="shared" si="0"/>
        <v>Mathematical Sciences</v>
      </c>
    </row>
    <row r="78" spans="2:9">
      <c r="B78" s="53"/>
      <c r="C78" s="11" t="s">
        <v>148</v>
      </c>
      <c r="D78" s="12">
        <v>0</v>
      </c>
      <c r="E78" s="12">
        <v>0</v>
      </c>
      <c r="F78" s="12">
        <v>3</v>
      </c>
      <c r="G78" s="12">
        <v>0</v>
      </c>
      <c r="H78" s="2" t="str">
        <f>INDEX(foe_table!$A$2:$A$78,MATCH(IF(B78=0,I77,B78),foe_table!$B$2:$B$78,0))</f>
        <v>Maths</v>
      </c>
      <c r="I78" s="2" t="str">
        <f t="shared" si="0"/>
        <v>Mathematical Sciences</v>
      </c>
    </row>
    <row r="79" spans="2:9">
      <c r="B79" s="53"/>
      <c r="C79" s="11" t="s">
        <v>149</v>
      </c>
      <c r="D79" s="12">
        <v>82</v>
      </c>
      <c r="E79" s="12">
        <v>93</v>
      </c>
      <c r="F79" s="12">
        <v>18</v>
      </c>
      <c r="G79" s="12">
        <v>30</v>
      </c>
      <c r="H79" s="2" t="str">
        <f>INDEX(foe_table!$A$2:$A$78,MATCH(IF(B79=0,I78,B79),foe_table!$B$2:$B$78,0))</f>
        <v>Maths</v>
      </c>
      <c r="I79" s="2" t="str">
        <f t="shared" si="0"/>
        <v>Mathematical Sciences</v>
      </c>
    </row>
    <row r="80" spans="2:9">
      <c r="B80" s="53"/>
      <c r="C80" s="11" t="s">
        <v>150</v>
      </c>
      <c r="D80" s="12">
        <v>4</v>
      </c>
      <c r="E80" s="12">
        <v>3</v>
      </c>
      <c r="F80" s="12">
        <v>0</v>
      </c>
      <c r="G80" s="12">
        <v>3</v>
      </c>
      <c r="H80" s="2" t="str">
        <f>INDEX(foe_table!$A$2:$A$78,MATCH(IF(B80=0,I79,B80),foe_table!$B$2:$B$78,0))</f>
        <v>Maths</v>
      </c>
      <c r="I80" s="2" t="str">
        <f t="shared" si="0"/>
        <v>Mathematical Sciences</v>
      </c>
    </row>
    <row r="81" spans="2:9">
      <c r="B81" s="53"/>
      <c r="C81" s="11" t="s">
        <v>192</v>
      </c>
      <c r="D81" s="12">
        <v>0</v>
      </c>
      <c r="E81" s="12">
        <v>0</v>
      </c>
      <c r="F81" s="12">
        <v>0</v>
      </c>
      <c r="G81" s="12">
        <v>0</v>
      </c>
      <c r="H81" s="2" t="str">
        <f>INDEX(foe_table!$A$2:$A$78,MATCH(IF(B81=0,I80,B81),foe_table!$B$2:$B$78,0))</f>
        <v>Maths</v>
      </c>
      <c r="I81" s="2" t="str">
        <f t="shared" si="0"/>
        <v>Mathematical Sciences</v>
      </c>
    </row>
    <row r="82" spans="2:9">
      <c r="B82" s="53"/>
      <c r="C82" s="11" t="s">
        <v>151</v>
      </c>
      <c r="D82" s="12">
        <v>8</v>
      </c>
      <c r="E82" s="12">
        <v>10</v>
      </c>
      <c r="F82" s="12">
        <v>9</v>
      </c>
      <c r="G82" s="12">
        <v>3</v>
      </c>
      <c r="H82" s="2" t="str">
        <f>INDEX(foe_table!$A$2:$A$78,MATCH(IF(B82=0,I81,B82),foe_table!$B$2:$B$78,0))</f>
        <v>Maths</v>
      </c>
      <c r="I82" s="2" t="str">
        <f t="shared" ref="I82:I145" si="1">IF(B82=0,I81,B82)</f>
        <v>Mathematical Sciences</v>
      </c>
    </row>
    <row r="83" spans="2:9">
      <c r="B83" s="53"/>
      <c r="C83" s="11" t="s">
        <v>152</v>
      </c>
      <c r="D83" s="12">
        <v>3</v>
      </c>
      <c r="E83" s="12">
        <v>0</v>
      </c>
      <c r="F83" s="12">
        <v>0</v>
      </c>
      <c r="G83" s="12">
        <v>0</v>
      </c>
      <c r="H83" s="2" t="str">
        <f>INDEX(foe_table!$A$2:$A$78,MATCH(IF(B83=0,I82,B83),foe_table!$B$2:$B$78,0))</f>
        <v>Maths</v>
      </c>
      <c r="I83" s="2" t="str">
        <f t="shared" si="1"/>
        <v>Mathematical Sciences</v>
      </c>
    </row>
    <row r="84" spans="2:9">
      <c r="B84" s="53"/>
      <c r="C84" s="11" t="s">
        <v>153</v>
      </c>
      <c r="D84" s="12">
        <v>0</v>
      </c>
      <c r="E84" s="12">
        <v>4</v>
      </c>
      <c r="F84" s="12">
        <v>0</v>
      </c>
      <c r="G84" s="12">
        <v>0</v>
      </c>
      <c r="H84" s="2" t="str">
        <f>INDEX(foe_table!$A$2:$A$78,MATCH(IF(B84=0,I83,B84),foe_table!$B$2:$B$78,0))</f>
        <v>Maths</v>
      </c>
      <c r="I84" s="2" t="str">
        <f t="shared" si="1"/>
        <v>Mathematical Sciences</v>
      </c>
    </row>
    <row r="85" spans="2:9">
      <c r="B85" s="53"/>
      <c r="C85" s="11" t="s">
        <v>154</v>
      </c>
      <c r="D85" s="12">
        <v>4</v>
      </c>
      <c r="E85" s="12">
        <v>9</v>
      </c>
      <c r="F85" s="12">
        <v>0</v>
      </c>
      <c r="G85" s="12">
        <v>0</v>
      </c>
      <c r="H85" s="2" t="str">
        <f>INDEX(foe_table!$A$2:$A$78,MATCH(IF(B85=0,I84,B85),foe_table!$B$2:$B$78,0))</f>
        <v>Maths</v>
      </c>
      <c r="I85" s="2" t="str">
        <f t="shared" si="1"/>
        <v>Mathematical Sciences</v>
      </c>
    </row>
    <row r="86" spans="2:9">
      <c r="B86" s="53"/>
      <c r="C86" s="11" t="s">
        <v>5</v>
      </c>
      <c r="D86" s="12">
        <v>3</v>
      </c>
      <c r="E86" s="12">
        <v>4</v>
      </c>
      <c r="F86" s="12">
        <v>0</v>
      </c>
      <c r="G86" s="12">
        <v>0</v>
      </c>
      <c r="H86" s="2" t="str">
        <f>INDEX(foe_table!$A$2:$A$78,MATCH(IF(B86=0,I85,B86),foe_table!$B$2:$B$78,0))</f>
        <v>Maths</v>
      </c>
      <c r="I86" s="2" t="str">
        <f t="shared" si="1"/>
        <v>Mathematical Sciences</v>
      </c>
    </row>
    <row r="87" spans="2:9">
      <c r="B87" s="53"/>
      <c r="C87" s="11" t="s">
        <v>155</v>
      </c>
      <c r="D87" s="12">
        <v>0</v>
      </c>
      <c r="E87" s="12">
        <v>0</v>
      </c>
      <c r="F87" s="12">
        <v>0</v>
      </c>
      <c r="G87" s="12">
        <v>0</v>
      </c>
      <c r="H87" s="2" t="str">
        <f>INDEX(foe_table!$A$2:$A$78,MATCH(IF(B87=0,I86,B87),foe_table!$B$2:$B$78,0))</f>
        <v>Maths</v>
      </c>
      <c r="I87" s="2" t="str">
        <f t="shared" si="1"/>
        <v>Mathematical Sciences</v>
      </c>
    </row>
    <row r="88" spans="2:9">
      <c r="B88" s="53"/>
      <c r="C88" s="11" t="s">
        <v>156</v>
      </c>
      <c r="D88" s="12">
        <v>3</v>
      </c>
      <c r="E88" s="12">
        <v>3</v>
      </c>
      <c r="F88" s="12">
        <v>0</v>
      </c>
      <c r="G88" s="12">
        <v>0</v>
      </c>
      <c r="H88" s="2" t="str">
        <f>INDEX(foe_table!$A$2:$A$78,MATCH(IF(B88=0,I87,B88),foe_table!$B$2:$B$78,0))</f>
        <v>Maths</v>
      </c>
      <c r="I88" s="2" t="str">
        <f t="shared" si="1"/>
        <v>Mathematical Sciences</v>
      </c>
    </row>
    <row r="89" spans="2:9">
      <c r="B89" s="53"/>
      <c r="C89" s="11" t="s">
        <v>193</v>
      </c>
      <c r="D89" s="12">
        <v>0</v>
      </c>
      <c r="E89" s="12">
        <v>0</v>
      </c>
      <c r="F89" s="12">
        <v>0</v>
      </c>
      <c r="G89" s="12">
        <v>0</v>
      </c>
      <c r="H89" s="2" t="str">
        <f>INDEX(foe_table!$A$2:$A$78,MATCH(IF(B89=0,I88,B89),foe_table!$B$2:$B$78,0))</f>
        <v>Maths</v>
      </c>
      <c r="I89" s="2" t="str">
        <f t="shared" si="1"/>
        <v>Mathematical Sciences</v>
      </c>
    </row>
    <row r="90" spans="2:9">
      <c r="B90" s="53"/>
      <c r="C90" s="11" t="s">
        <v>7</v>
      </c>
      <c r="D90" s="12">
        <v>0</v>
      </c>
      <c r="E90" s="12">
        <v>0</v>
      </c>
      <c r="F90" s="12">
        <v>0</v>
      </c>
      <c r="G90" s="12">
        <v>0</v>
      </c>
      <c r="H90" s="2" t="str">
        <f>INDEX(foe_table!$A$2:$A$78,MATCH(IF(B90=0,I89,B90),foe_table!$B$2:$B$78,0))</f>
        <v>Maths</v>
      </c>
      <c r="I90" s="2" t="str">
        <f t="shared" si="1"/>
        <v>Mathematical Sciences</v>
      </c>
    </row>
    <row r="91" spans="2:9">
      <c r="B91" s="53"/>
      <c r="C91" s="11" t="s">
        <v>157</v>
      </c>
      <c r="D91" s="12">
        <v>3</v>
      </c>
      <c r="E91" s="12">
        <v>0</v>
      </c>
      <c r="F91" s="12">
        <v>0</v>
      </c>
      <c r="G91" s="12">
        <v>9</v>
      </c>
      <c r="H91" s="2" t="str">
        <f>INDEX(foe_table!$A$2:$A$78,MATCH(IF(B91=0,I90,B91),foe_table!$B$2:$B$78,0))</f>
        <v>Maths</v>
      </c>
      <c r="I91" s="2" t="str">
        <f t="shared" si="1"/>
        <v>Mathematical Sciences</v>
      </c>
    </row>
    <row r="92" spans="2:9">
      <c r="B92" s="53"/>
      <c r="C92" s="11" t="s">
        <v>8</v>
      </c>
      <c r="D92" s="12">
        <v>10</v>
      </c>
      <c r="E92" s="12">
        <v>4</v>
      </c>
      <c r="F92" s="12">
        <v>4</v>
      </c>
      <c r="G92" s="12">
        <v>3</v>
      </c>
      <c r="H92" s="2" t="str">
        <f>INDEX(foe_table!$A$2:$A$78,MATCH(IF(B92=0,I91,B92),foe_table!$B$2:$B$78,0))</f>
        <v>Maths</v>
      </c>
      <c r="I92" s="2" t="str">
        <f t="shared" si="1"/>
        <v>Mathematical Sciences</v>
      </c>
    </row>
    <row r="93" spans="2:9">
      <c r="B93" s="53"/>
      <c r="C93" s="11" t="s">
        <v>158</v>
      </c>
      <c r="D93" s="12">
        <v>6</v>
      </c>
      <c r="E93" s="12">
        <v>3</v>
      </c>
      <c r="F93" s="12">
        <v>3</v>
      </c>
      <c r="G93" s="12">
        <v>3</v>
      </c>
      <c r="H93" s="2" t="str">
        <f>INDEX(foe_table!$A$2:$A$78,MATCH(IF(B93=0,I92,B93),foe_table!$B$2:$B$78,0))</f>
        <v>Maths</v>
      </c>
      <c r="I93" s="2" t="str">
        <f t="shared" si="1"/>
        <v>Mathematical Sciences</v>
      </c>
    </row>
    <row r="94" spans="2:9">
      <c r="B94" s="53"/>
      <c r="C94" s="11" t="s">
        <v>159</v>
      </c>
      <c r="D94" s="12">
        <v>6</v>
      </c>
      <c r="E94" s="12">
        <v>3</v>
      </c>
      <c r="F94" s="12">
        <v>3</v>
      </c>
      <c r="G94" s="12">
        <v>0</v>
      </c>
      <c r="H94" s="2" t="str">
        <f>INDEX(foe_table!$A$2:$A$78,MATCH(IF(B94=0,I93,B94),foe_table!$B$2:$B$78,0))</f>
        <v>Maths</v>
      </c>
      <c r="I94" s="2" t="str">
        <f t="shared" si="1"/>
        <v>Mathematical Sciences</v>
      </c>
    </row>
    <row r="95" spans="2:9">
      <c r="B95" s="53"/>
      <c r="C95" s="11" t="s">
        <v>194</v>
      </c>
      <c r="D95" s="12">
        <v>0</v>
      </c>
      <c r="E95" s="12">
        <v>0</v>
      </c>
      <c r="F95" s="12">
        <v>0</v>
      </c>
      <c r="G95" s="12">
        <v>0</v>
      </c>
      <c r="H95" s="2" t="str">
        <f>INDEX(foe_table!$A$2:$A$78,MATCH(IF(B95=0,I94,B95),foe_table!$B$2:$B$78,0))</f>
        <v>Maths</v>
      </c>
      <c r="I95" s="2" t="str">
        <f t="shared" si="1"/>
        <v>Mathematical Sciences</v>
      </c>
    </row>
    <row r="96" spans="2:9">
      <c r="B96" s="53"/>
      <c r="C96" s="11" t="s">
        <v>160</v>
      </c>
      <c r="D96" s="12">
        <v>8</v>
      </c>
      <c r="E96" s="12">
        <v>10</v>
      </c>
      <c r="F96" s="12">
        <v>9</v>
      </c>
      <c r="G96" s="12">
        <v>14</v>
      </c>
      <c r="H96" s="2" t="str">
        <f>INDEX(foe_table!$A$2:$A$78,MATCH(IF(B96=0,I95,B96),foe_table!$B$2:$B$78,0))</f>
        <v>Maths</v>
      </c>
      <c r="I96" s="2" t="str">
        <f t="shared" si="1"/>
        <v>Mathematical Sciences</v>
      </c>
    </row>
    <row r="97" spans="2:9">
      <c r="B97" s="53"/>
      <c r="C97" s="11" t="s">
        <v>10</v>
      </c>
      <c r="D97" s="12">
        <v>0</v>
      </c>
      <c r="E97" s="12">
        <v>0</v>
      </c>
      <c r="F97" s="12">
        <v>3</v>
      </c>
      <c r="G97" s="12">
        <v>6</v>
      </c>
      <c r="H97" s="2" t="str">
        <f>INDEX(foe_table!$A$2:$A$78,MATCH(IF(B97=0,I96,B97),foe_table!$B$2:$B$78,0))</f>
        <v>Maths</v>
      </c>
      <c r="I97" s="2" t="str">
        <f t="shared" si="1"/>
        <v>Mathematical Sciences</v>
      </c>
    </row>
    <row r="98" spans="2:9">
      <c r="B98" s="53"/>
      <c r="C98" s="11" t="s">
        <v>161</v>
      </c>
      <c r="D98" s="12">
        <v>3</v>
      </c>
      <c r="E98" s="12">
        <v>9</v>
      </c>
      <c r="F98" s="12">
        <v>12</v>
      </c>
      <c r="G98" s="12">
        <v>8</v>
      </c>
      <c r="H98" s="2" t="str">
        <f>INDEX(foe_table!$A$2:$A$78,MATCH(IF(B98=0,I97,B98),foe_table!$B$2:$B$78,0))</f>
        <v>Maths</v>
      </c>
      <c r="I98" s="2" t="str">
        <f t="shared" si="1"/>
        <v>Mathematical Sciences</v>
      </c>
    </row>
    <row r="99" spans="2:9">
      <c r="B99" s="53"/>
      <c r="C99" s="11" t="s">
        <v>162</v>
      </c>
      <c r="D99" s="12">
        <v>0</v>
      </c>
      <c r="E99" s="12">
        <v>3</v>
      </c>
      <c r="F99" s="12">
        <v>8</v>
      </c>
      <c r="G99" s="12">
        <v>12</v>
      </c>
      <c r="H99" s="2" t="str">
        <f>INDEX(foe_table!$A$2:$A$78,MATCH(IF(B99=0,I98,B99),foe_table!$B$2:$B$78,0))</f>
        <v>Maths</v>
      </c>
      <c r="I99" s="2" t="str">
        <f t="shared" si="1"/>
        <v>Mathematical Sciences</v>
      </c>
    </row>
    <row r="100" spans="2:9">
      <c r="B100" s="53"/>
      <c r="C100" s="11" t="s">
        <v>163</v>
      </c>
      <c r="D100" s="12">
        <v>41</v>
      </c>
      <c r="E100" s="12">
        <v>30</v>
      </c>
      <c r="F100" s="12">
        <v>29</v>
      </c>
      <c r="G100" s="12">
        <v>34</v>
      </c>
      <c r="H100" s="2" t="str">
        <f>INDEX(foe_table!$A$2:$A$78,MATCH(IF(B100=0,I99,B100),foe_table!$B$2:$B$78,0))</f>
        <v>Maths</v>
      </c>
      <c r="I100" s="2" t="str">
        <f t="shared" si="1"/>
        <v>Mathematical Sciences</v>
      </c>
    </row>
    <row r="101" spans="2:9">
      <c r="B101" s="53"/>
      <c r="C101" s="11" t="s">
        <v>11</v>
      </c>
      <c r="D101" s="12">
        <v>0</v>
      </c>
      <c r="E101" s="12">
        <v>3</v>
      </c>
      <c r="F101" s="12">
        <v>3</v>
      </c>
      <c r="G101" s="12">
        <v>4</v>
      </c>
      <c r="H101" s="2" t="str">
        <f>INDEX(foe_table!$A$2:$A$78,MATCH(IF(B101=0,I100,B101),foe_table!$B$2:$B$78,0))</f>
        <v>Maths</v>
      </c>
      <c r="I101" s="2" t="str">
        <f t="shared" si="1"/>
        <v>Mathematical Sciences</v>
      </c>
    </row>
    <row r="102" spans="2:9">
      <c r="B102" s="53"/>
      <c r="C102" s="11" t="s">
        <v>164</v>
      </c>
      <c r="D102" s="12">
        <v>7</v>
      </c>
      <c r="E102" s="12">
        <v>20</v>
      </c>
      <c r="F102" s="12">
        <v>5</v>
      </c>
      <c r="G102" s="12">
        <v>8</v>
      </c>
      <c r="H102" s="2" t="str">
        <f>INDEX(foe_table!$A$2:$A$78,MATCH(IF(B102=0,I101,B102),foe_table!$B$2:$B$78,0))</f>
        <v>Maths</v>
      </c>
      <c r="I102" s="2" t="str">
        <f t="shared" si="1"/>
        <v>Mathematical Sciences</v>
      </c>
    </row>
    <row r="103" spans="2:9">
      <c r="B103" s="53"/>
      <c r="C103" s="11" t="s">
        <v>195</v>
      </c>
      <c r="D103" s="12">
        <v>0</v>
      </c>
      <c r="E103" s="12">
        <v>0</v>
      </c>
      <c r="F103" s="12">
        <v>0</v>
      </c>
      <c r="G103" s="12">
        <v>0</v>
      </c>
      <c r="H103" s="2" t="str">
        <f>INDEX(foe_table!$A$2:$A$78,MATCH(IF(B103=0,I102,B103),foe_table!$B$2:$B$78,0))</f>
        <v>Maths</v>
      </c>
      <c r="I103" s="2" t="str">
        <f t="shared" si="1"/>
        <v>Mathematical Sciences</v>
      </c>
    </row>
    <row r="104" spans="2:9">
      <c r="B104" s="53"/>
      <c r="C104" s="11" t="s">
        <v>165</v>
      </c>
      <c r="D104" s="12">
        <v>4</v>
      </c>
      <c r="E104" s="12">
        <v>7</v>
      </c>
      <c r="F104" s="12">
        <v>0</v>
      </c>
      <c r="G104" s="12">
        <v>8</v>
      </c>
      <c r="H104" s="2" t="str">
        <f>INDEX(foe_table!$A$2:$A$78,MATCH(IF(B104=0,I103,B104),foe_table!$B$2:$B$78,0))</f>
        <v>Maths</v>
      </c>
      <c r="I104" s="2" t="str">
        <f t="shared" si="1"/>
        <v>Mathematical Sciences</v>
      </c>
    </row>
    <row r="105" spans="2:9">
      <c r="B105" s="53"/>
      <c r="C105" s="11" t="s">
        <v>13</v>
      </c>
      <c r="D105" s="12">
        <v>14</v>
      </c>
      <c r="E105" s="12">
        <v>5</v>
      </c>
      <c r="F105" s="12">
        <v>4</v>
      </c>
      <c r="G105" s="12">
        <v>9</v>
      </c>
      <c r="H105" s="2" t="str">
        <f>INDEX(foe_table!$A$2:$A$78,MATCH(IF(B105=0,I104,B105),foe_table!$B$2:$B$78,0))</f>
        <v>Maths</v>
      </c>
      <c r="I105" s="2" t="str">
        <f t="shared" si="1"/>
        <v>Mathematical Sciences</v>
      </c>
    </row>
    <row r="106" spans="2:9">
      <c r="B106" s="53"/>
      <c r="C106" s="11" t="s">
        <v>166</v>
      </c>
      <c r="D106" s="12">
        <v>4</v>
      </c>
      <c r="E106" s="12">
        <v>3</v>
      </c>
      <c r="F106" s="12">
        <v>0</v>
      </c>
      <c r="G106" s="12">
        <v>6</v>
      </c>
      <c r="H106" s="2" t="str">
        <f>INDEX(foe_table!$A$2:$A$78,MATCH(IF(B106=0,I105,B106),foe_table!$B$2:$B$78,0))</f>
        <v>Maths</v>
      </c>
      <c r="I106" s="2" t="str">
        <f t="shared" si="1"/>
        <v>Mathematical Sciences</v>
      </c>
    </row>
    <row r="107" spans="2:9">
      <c r="B107" s="53"/>
      <c r="C107" s="11" t="s">
        <v>196</v>
      </c>
      <c r="D107" s="12">
        <v>0</v>
      </c>
      <c r="E107" s="12">
        <v>0</v>
      </c>
      <c r="F107" s="12">
        <v>0</v>
      </c>
      <c r="G107" s="12">
        <v>0</v>
      </c>
      <c r="H107" s="2" t="str">
        <f>INDEX(foe_table!$A$2:$A$78,MATCH(IF(B107=0,I106,B107),foe_table!$B$2:$B$78,0))</f>
        <v>Maths</v>
      </c>
      <c r="I107" s="2" t="str">
        <f t="shared" si="1"/>
        <v>Mathematical Sciences</v>
      </c>
    </row>
    <row r="108" spans="2:9">
      <c r="B108" s="53"/>
      <c r="C108" s="11" t="s">
        <v>167</v>
      </c>
      <c r="D108" s="12">
        <v>3</v>
      </c>
      <c r="E108" s="12">
        <v>0</v>
      </c>
      <c r="F108" s="12">
        <v>0</v>
      </c>
      <c r="G108" s="12">
        <v>0</v>
      </c>
      <c r="H108" s="2" t="str">
        <f>INDEX(foe_table!$A$2:$A$78,MATCH(IF(B108=0,I107,B108),foe_table!$B$2:$B$78,0))</f>
        <v>Maths</v>
      </c>
      <c r="I108" s="2" t="str">
        <f t="shared" si="1"/>
        <v>Mathematical Sciences</v>
      </c>
    </row>
    <row r="109" spans="2:9">
      <c r="B109" s="53"/>
      <c r="C109" s="11" t="s">
        <v>15</v>
      </c>
      <c r="D109" s="12">
        <v>0</v>
      </c>
      <c r="E109" s="12">
        <v>0</v>
      </c>
      <c r="F109" s="12">
        <v>0</v>
      </c>
      <c r="G109" s="12">
        <v>0</v>
      </c>
      <c r="H109" s="2" t="str">
        <f>INDEX(foe_table!$A$2:$A$78,MATCH(IF(B109=0,I108,B109),foe_table!$B$2:$B$78,0))</f>
        <v>Maths</v>
      </c>
      <c r="I109" s="2" t="str">
        <f t="shared" si="1"/>
        <v>Mathematical Sciences</v>
      </c>
    </row>
    <row r="110" spans="2:9">
      <c r="B110" s="53"/>
      <c r="C110" s="11" t="s">
        <v>168</v>
      </c>
      <c r="D110" s="12">
        <v>4</v>
      </c>
      <c r="E110" s="12">
        <v>5</v>
      </c>
      <c r="F110" s="12">
        <v>0</v>
      </c>
      <c r="G110" s="12">
        <v>0</v>
      </c>
      <c r="H110" s="2" t="str">
        <f>INDEX(foe_table!$A$2:$A$78,MATCH(IF(B110=0,I109,B110),foe_table!$B$2:$B$78,0))</f>
        <v>Maths</v>
      </c>
      <c r="I110" s="2" t="str">
        <f t="shared" si="1"/>
        <v>Mathematical Sciences</v>
      </c>
    </row>
    <row r="111" spans="2:9">
      <c r="B111" s="53"/>
      <c r="C111" s="11" t="s">
        <v>16</v>
      </c>
      <c r="D111" s="12">
        <v>3</v>
      </c>
      <c r="E111" s="12">
        <v>0</v>
      </c>
      <c r="F111" s="12">
        <v>0</v>
      </c>
      <c r="G111" s="12">
        <v>0</v>
      </c>
      <c r="H111" s="2" t="str">
        <f>INDEX(foe_table!$A$2:$A$78,MATCH(IF(B111=0,I110,B111),foe_table!$B$2:$B$78,0))</f>
        <v>Maths</v>
      </c>
      <c r="I111" s="2" t="str">
        <f t="shared" si="1"/>
        <v>Mathematical Sciences</v>
      </c>
    </row>
    <row r="112" spans="2:9">
      <c r="B112" s="53"/>
      <c r="C112" s="11" t="s">
        <v>197</v>
      </c>
      <c r="D112" s="12">
        <v>0</v>
      </c>
      <c r="E112" s="12">
        <v>0</v>
      </c>
      <c r="F112" s="12">
        <v>0</v>
      </c>
      <c r="G112" s="12">
        <v>0</v>
      </c>
      <c r="H112" s="2" t="str">
        <f>INDEX(foe_table!$A$2:$A$78,MATCH(IF(B112=0,I111,B112),foe_table!$B$2:$B$78,0))</f>
        <v>Maths</v>
      </c>
      <c r="I112" s="2" t="str">
        <f t="shared" si="1"/>
        <v>Mathematical Sciences</v>
      </c>
    </row>
    <row r="113" spans="2:9">
      <c r="B113" s="53"/>
      <c r="C113" s="11" t="s">
        <v>18</v>
      </c>
      <c r="D113" s="12">
        <v>0</v>
      </c>
      <c r="E113" s="12">
        <v>0</v>
      </c>
      <c r="F113" s="12">
        <v>3</v>
      </c>
      <c r="G113" s="12">
        <v>0</v>
      </c>
      <c r="H113" s="2" t="str">
        <f>INDEX(foe_table!$A$2:$A$78,MATCH(IF(B113=0,I112,B113),foe_table!$B$2:$B$78,0))</f>
        <v>Maths</v>
      </c>
      <c r="I113" s="2" t="str">
        <f t="shared" si="1"/>
        <v>Mathematical Sciences</v>
      </c>
    </row>
    <row r="114" spans="2:9">
      <c r="B114" s="53"/>
      <c r="C114" s="11" t="s">
        <v>19</v>
      </c>
      <c r="D114" s="12">
        <v>3</v>
      </c>
      <c r="E114" s="12">
        <v>0</v>
      </c>
      <c r="F114" s="12">
        <v>0</v>
      </c>
      <c r="G114" s="12">
        <v>0</v>
      </c>
      <c r="H114" s="2" t="str">
        <f>INDEX(foe_table!$A$2:$A$78,MATCH(IF(B114=0,I113,B114),foe_table!$B$2:$B$78,0))</f>
        <v>Maths</v>
      </c>
      <c r="I114" s="2" t="str">
        <f t="shared" si="1"/>
        <v>Mathematical Sciences</v>
      </c>
    </row>
    <row r="115" spans="2:9">
      <c r="B115" s="53"/>
      <c r="C115" s="11" t="s">
        <v>169</v>
      </c>
      <c r="D115" s="12">
        <v>0</v>
      </c>
      <c r="E115" s="12">
        <v>5</v>
      </c>
      <c r="F115" s="12">
        <v>0</v>
      </c>
      <c r="G115" s="12">
        <v>0</v>
      </c>
      <c r="H115" s="2" t="str">
        <f>INDEX(foe_table!$A$2:$A$78,MATCH(IF(B115=0,I114,B115),foe_table!$B$2:$B$78,0))</f>
        <v>Maths</v>
      </c>
      <c r="I115" s="2" t="str">
        <f t="shared" si="1"/>
        <v>Mathematical Sciences</v>
      </c>
    </row>
    <row r="116" spans="2:9">
      <c r="B116" s="53"/>
      <c r="C116" s="11" t="s">
        <v>20</v>
      </c>
      <c r="D116" s="12">
        <v>0</v>
      </c>
      <c r="E116" s="12">
        <v>0</v>
      </c>
      <c r="F116" s="12">
        <v>0</v>
      </c>
      <c r="G116" s="12">
        <v>0</v>
      </c>
      <c r="H116" s="2" t="str">
        <f>INDEX(foe_table!$A$2:$A$78,MATCH(IF(B116=0,I115,B116),foe_table!$B$2:$B$78,0))</f>
        <v>Maths</v>
      </c>
      <c r="I116" s="2" t="str">
        <f t="shared" si="1"/>
        <v>Mathematical Sciences</v>
      </c>
    </row>
    <row r="117" spans="2:9">
      <c r="B117" s="53"/>
      <c r="C117" s="11" t="s">
        <v>21</v>
      </c>
      <c r="D117" s="12">
        <v>4</v>
      </c>
      <c r="E117" s="12">
        <v>0</v>
      </c>
      <c r="F117" s="12">
        <v>0</v>
      </c>
      <c r="G117" s="12">
        <v>0</v>
      </c>
      <c r="H117" s="2" t="str">
        <f>INDEX(foe_table!$A$2:$A$78,MATCH(IF(B117=0,I116,B117),foe_table!$B$2:$B$78,0))</f>
        <v>Maths</v>
      </c>
      <c r="I117" s="2" t="str">
        <f t="shared" si="1"/>
        <v>Mathematical Sciences</v>
      </c>
    </row>
    <row r="118" spans="2:9">
      <c r="B118" s="53"/>
      <c r="C118" s="11" t="s">
        <v>170</v>
      </c>
      <c r="D118" s="12">
        <v>10</v>
      </c>
      <c r="E118" s="12">
        <v>0</v>
      </c>
      <c r="F118" s="12">
        <v>0</v>
      </c>
      <c r="G118" s="12">
        <v>0</v>
      </c>
      <c r="H118" s="2" t="str">
        <f>INDEX(foe_table!$A$2:$A$78,MATCH(IF(B118=0,I117,B118),foe_table!$B$2:$B$78,0))</f>
        <v>Maths</v>
      </c>
      <c r="I118" s="2" t="str">
        <f t="shared" si="1"/>
        <v>Mathematical Sciences</v>
      </c>
    </row>
    <row r="119" spans="2:9">
      <c r="B119" s="53"/>
      <c r="C119" s="11" t="s">
        <v>22</v>
      </c>
      <c r="D119" s="12">
        <v>7</v>
      </c>
      <c r="E119" s="12">
        <v>12</v>
      </c>
      <c r="F119" s="12">
        <v>3</v>
      </c>
      <c r="G119" s="12">
        <v>6</v>
      </c>
      <c r="H119" s="2" t="str">
        <f>INDEX(foe_table!$A$2:$A$78,MATCH(IF(B119=0,I118,B119),foe_table!$B$2:$B$78,0))</f>
        <v>Maths</v>
      </c>
      <c r="I119" s="2" t="str">
        <f t="shared" si="1"/>
        <v>Mathematical Sciences</v>
      </c>
    </row>
    <row r="120" spans="2:9">
      <c r="B120" s="53"/>
      <c r="C120" s="11" t="s">
        <v>23</v>
      </c>
      <c r="D120" s="12">
        <v>3</v>
      </c>
      <c r="E120" s="12">
        <v>3</v>
      </c>
      <c r="F120" s="12">
        <v>4</v>
      </c>
      <c r="G120" s="12">
        <v>0</v>
      </c>
      <c r="H120" s="2" t="str">
        <f>INDEX(foe_table!$A$2:$A$78,MATCH(IF(B120=0,I119,B120),foe_table!$B$2:$B$78,0))</f>
        <v>Maths</v>
      </c>
      <c r="I120" s="2" t="str">
        <f t="shared" si="1"/>
        <v>Mathematical Sciences</v>
      </c>
    </row>
    <row r="121" spans="2:9">
      <c r="B121" s="53"/>
      <c r="C121" s="11" t="s">
        <v>24</v>
      </c>
      <c r="D121" s="12">
        <v>85</v>
      </c>
      <c r="E121" s="12">
        <v>46</v>
      </c>
      <c r="F121" s="12">
        <v>72</v>
      </c>
      <c r="G121" s="12">
        <v>111</v>
      </c>
      <c r="H121" s="2" t="str">
        <f>INDEX(foe_table!$A$2:$A$78,MATCH(IF(B121=0,I120,B121),foe_table!$B$2:$B$78,0))</f>
        <v>Maths</v>
      </c>
      <c r="I121" s="2" t="str">
        <f t="shared" si="1"/>
        <v>Mathematical Sciences</v>
      </c>
    </row>
    <row r="122" spans="2:9" ht="15" customHeight="1">
      <c r="B122" s="52" t="s">
        <v>43</v>
      </c>
      <c r="C122" s="11" t="s">
        <v>190</v>
      </c>
      <c r="D122" s="12">
        <v>0</v>
      </c>
      <c r="E122" s="12">
        <v>3</v>
      </c>
      <c r="F122" s="12">
        <v>0</v>
      </c>
      <c r="G122" s="12">
        <v>0</v>
      </c>
      <c r="H122" s="2" t="str">
        <f>INDEX(foe_table!$A$2:$A$78,MATCH(IF(B122=0,I121,B122),foe_table!$B$2:$B$78,0))</f>
        <v>Science (excl maths)</v>
      </c>
      <c r="I122" s="2" t="str">
        <f t="shared" si="1"/>
        <v>Physics and Astronomy</v>
      </c>
    </row>
    <row r="123" spans="2:9">
      <c r="B123" s="53"/>
      <c r="C123" s="11" t="s">
        <v>1</v>
      </c>
      <c r="D123" s="12">
        <v>0</v>
      </c>
      <c r="E123" s="12">
        <v>4</v>
      </c>
      <c r="F123" s="12">
        <v>0</v>
      </c>
      <c r="G123" s="12">
        <v>0</v>
      </c>
      <c r="H123" s="2" t="str">
        <f>INDEX(foe_table!$A$2:$A$78,MATCH(IF(B123=0,I122,B123),foe_table!$B$2:$B$78,0))</f>
        <v>Science (excl maths)</v>
      </c>
      <c r="I123" s="2" t="str">
        <f t="shared" si="1"/>
        <v>Physics and Astronomy</v>
      </c>
    </row>
    <row r="124" spans="2:9">
      <c r="B124" s="53"/>
      <c r="C124" s="11" t="s">
        <v>2</v>
      </c>
      <c r="D124" s="12">
        <v>0</v>
      </c>
      <c r="E124" s="12">
        <v>0</v>
      </c>
      <c r="F124" s="12">
        <v>0</v>
      </c>
      <c r="G124" s="12">
        <v>0</v>
      </c>
      <c r="H124" s="2" t="str">
        <f>INDEX(foe_table!$A$2:$A$78,MATCH(IF(B124=0,I123,B124),foe_table!$B$2:$B$78,0))</f>
        <v>Science (excl maths)</v>
      </c>
      <c r="I124" s="2" t="str">
        <f t="shared" si="1"/>
        <v>Physics and Astronomy</v>
      </c>
    </row>
    <row r="125" spans="2:9">
      <c r="B125" s="53"/>
      <c r="C125" s="11" t="s">
        <v>142</v>
      </c>
      <c r="D125" s="12">
        <v>20</v>
      </c>
      <c r="E125" s="12">
        <v>21</v>
      </c>
      <c r="F125" s="12">
        <v>3</v>
      </c>
      <c r="G125" s="12">
        <v>5</v>
      </c>
      <c r="H125" s="2" t="str">
        <f>INDEX(foe_table!$A$2:$A$78,MATCH(IF(B125=0,I124,B125),foe_table!$B$2:$B$78,0))</f>
        <v>Science (excl maths)</v>
      </c>
      <c r="I125" s="2" t="str">
        <f t="shared" si="1"/>
        <v>Physics and Astronomy</v>
      </c>
    </row>
    <row r="126" spans="2:9">
      <c r="B126" s="53"/>
      <c r="C126" s="11" t="s">
        <v>143</v>
      </c>
      <c r="D126" s="12">
        <v>9</v>
      </c>
      <c r="E126" s="12">
        <v>4</v>
      </c>
      <c r="F126" s="12">
        <v>3</v>
      </c>
      <c r="G126" s="12">
        <v>0</v>
      </c>
      <c r="H126" s="2" t="str">
        <f>INDEX(foe_table!$A$2:$A$78,MATCH(IF(B126=0,I125,B126),foe_table!$B$2:$B$78,0))</f>
        <v>Science (excl maths)</v>
      </c>
      <c r="I126" s="2" t="str">
        <f t="shared" si="1"/>
        <v>Physics and Astronomy</v>
      </c>
    </row>
    <row r="127" spans="2:9">
      <c r="B127" s="53"/>
      <c r="C127" s="11" t="s">
        <v>191</v>
      </c>
      <c r="D127" s="12">
        <v>15</v>
      </c>
      <c r="E127" s="12">
        <v>4</v>
      </c>
      <c r="F127" s="12">
        <v>0</v>
      </c>
      <c r="G127" s="12">
        <v>0</v>
      </c>
      <c r="H127" s="2" t="str">
        <f>INDEX(foe_table!$A$2:$A$78,MATCH(IF(B127=0,I126,B127),foe_table!$B$2:$B$78,0))</f>
        <v>Science (excl maths)</v>
      </c>
      <c r="I127" s="2" t="str">
        <f t="shared" si="1"/>
        <v>Physics and Astronomy</v>
      </c>
    </row>
    <row r="128" spans="2:9">
      <c r="B128" s="53"/>
      <c r="C128" s="11" t="s">
        <v>144</v>
      </c>
      <c r="D128" s="12">
        <v>0</v>
      </c>
      <c r="E128" s="12">
        <v>0</v>
      </c>
      <c r="F128" s="12">
        <v>0</v>
      </c>
      <c r="G128" s="12">
        <v>0</v>
      </c>
      <c r="H128" s="2" t="str">
        <f>INDEX(foe_table!$A$2:$A$78,MATCH(IF(B128=0,I127,B128),foe_table!$B$2:$B$78,0))</f>
        <v>Science (excl maths)</v>
      </c>
      <c r="I128" s="2" t="str">
        <f t="shared" si="1"/>
        <v>Physics and Astronomy</v>
      </c>
    </row>
    <row r="129" spans="2:9">
      <c r="B129" s="53"/>
      <c r="C129" s="11" t="s">
        <v>145</v>
      </c>
      <c r="D129" s="12">
        <v>24</v>
      </c>
      <c r="E129" s="12">
        <v>24</v>
      </c>
      <c r="F129" s="12">
        <v>10</v>
      </c>
      <c r="G129" s="12">
        <v>5</v>
      </c>
      <c r="H129" s="2" t="str">
        <f>INDEX(foe_table!$A$2:$A$78,MATCH(IF(B129=0,I128,B129),foe_table!$B$2:$B$78,0))</f>
        <v>Science (excl maths)</v>
      </c>
      <c r="I129" s="2" t="str">
        <f t="shared" si="1"/>
        <v>Physics and Astronomy</v>
      </c>
    </row>
    <row r="130" spans="2:9">
      <c r="B130" s="53"/>
      <c r="C130" s="11" t="s">
        <v>146</v>
      </c>
      <c r="D130" s="12">
        <v>70</v>
      </c>
      <c r="E130" s="12">
        <v>65</v>
      </c>
      <c r="F130" s="12">
        <v>22</v>
      </c>
      <c r="G130" s="12">
        <v>18</v>
      </c>
      <c r="H130" s="2" t="str">
        <f>INDEX(foe_table!$A$2:$A$78,MATCH(IF(B130=0,I129,B130),foe_table!$B$2:$B$78,0))</f>
        <v>Science (excl maths)</v>
      </c>
      <c r="I130" s="2" t="str">
        <f t="shared" si="1"/>
        <v>Physics and Astronomy</v>
      </c>
    </row>
    <row r="131" spans="2:9">
      <c r="B131" s="53"/>
      <c r="C131" s="11" t="s">
        <v>147</v>
      </c>
      <c r="D131" s="12">
        <v>36</v>
      </c>
      <c r="E131" s="12">
        <v>14</v>
      </c>
      <c r="F131" s="12">
        <v>16</v>
      </c>
      <c r="G131" s="12">
        <v>6</v>
      </c>
      <c r="H131" s="2" t="str">
        <f>INDEX(foe_table!$A$2:$A$78,MATCH(IF(B131=0,I130,B131),foe_table!$B$2:$B$78,0))</f>
        <v>Science (excl maths)</v>
      </c>
      <c r="I131" s="2" t="str">
        <f t="shared" si="1"/>
        <v>Physics and Astronomy</v>
      </c>
    </row>
    <row r="132" spans="2:9">
      <c r="B132" s="53"/>
      <c r="C132" s="11" t="s">
        <v>148</v>
      </c>
      <c r="D132" s="12">
        <v>10</v>
      </c>
      <c r="E132" s="12">
        <v>6</v>
      </c>
      <c r="F132" s="12">
        <v>7</v>
      </c>
      <c r="G132" s="12">
        <v>3</v>
      </c>
      <c r="H132" s="2" t="str">
        <f>INDEX(foe_table!$A$2:$A$78,MATCH(IF(B132=0,I131,B132),foe_table!$B$2:$B$78,0))</f>
        <v>Science (excl maths)</v>
      </c>
      <c r="I132" s="2" t="str">
        <f t="shared" si="1"/>
        <v>Physics and Astronomy</v>
      </c>
    </row>
    <row r="133" spans="2:9">
      <c r="B133" s="53"/>
      <c r="C133" s="11" t="s">
        <v>149</v>
      </c>
      <c r="D133" s="12">
        <v>24</v>
      </c>
      <c r="E133" s="12">
        <v>27</v>
      </c>
      <c r="F133" s="12">
        <v>3</v>
      </c>
      <c r="G133" s="12">
        <v>3</v>
      </c>
      <c r="H133" s="2" t="str">
        <f>INDEX(foe_table!$A$2:$A$78,MATCH(IF(B133=0,I132,B133),foe_table!$B$2:$B$78,0))</f>
        <v>Science (excl maths)</v>
      </c>
      <c r="I133" s="2" t="str">
        <f t="shared" si="1"/>
        <v>Physics and Astronomy</v>
      </c>
    </row>
    <row r="134" spans="2:9">
      <c r="B134" s="53"/>
      <c r="C134" s="11" t="s">
        <v>150</v>
      </c>
      <c r="D134" s="12">
        <v>0</v>
      </c>
      <c r="E134" s="12">
        <v>4</v>
      </c>
      <c r="F134" s="12">
        <v>4</v>
      </c>
      <c r="G134" s="12">
        <v>0</v>
      </c>
      <c r="H134" s="2" t="str">
        <f>INDEX(foe_table!$A$2:$A$78,MATCH(IF(B134=0,I133,B134),foe_table!$B$2:$B$78,0))</f>
        <v>Science (excl maths)</v>
      </c>
      <c r="I134" s="2" t="str">
        <f t="shared" si="1"/>
        <v>Physics and Astronomy</v>
      </c>
    </row>
    <row r="135" spans="2:9">
      <c r="B135" s="53"/>
      <c r="C135" s="11" t="s">
        <v>192</v>
      </c>
      <c r="D135" s="12">
        <v>0</v>
      </c>
      <c r="E135" s="12">
        <v>0</v>
      </c>
      <c r="F135" s="12">
        <v>0</v>
      </c>
      <c r="G135" s="12">
        <v>0</v>
      </c>
      <c r="H135" s="2" t="str">
        <f>INDEX(foe_table!$A$2:$A$78,MATCH(IF(B135=0,I134,B135),foe_table!$B$2:$B$78,0))</f>
        <v>Science (excl maths)</v>
      </c>
      <c r="I135" s="2" t="str">
        <f t="shared" si="1"/>
        <v>Physics and Astronomy</v>
      </c>
    </row>
    <row r="136" spans="2:9">
      <c r="B136" s="53"/>
      <c r="C136" s="11" t="s">
        <v>151</v>
      </c>
      <c r="D136" s="12">
        <v>9</v>
      </c>
      <c r="E136" s="12">
        <v>11</v>
      </c>
      <c r="F136" s="12">
        <v>4</v>
      </c>
      <c r="G136" s="12">
        <v>5</v>
      </c>
      <c r="H136" s="2" t="str">
        <f>INDEX(foe_table!$A$2:$A$78,MATCH(IF(B136=0,I135,B136),foe_table!$B$2:$B$78,0))</f>
        <v>Science (excl maths)</v>
      </c>
      <c r="I136" s="2" t="str">
        <f t="shared" si="1"/>
        <v>Physics and Astronomy</v>
      </c>
    </row>
    <row r="137" spans="2:9">
      <c r="B137" s="53"/>
      <c r="C137" s="11" t="s">
        <v>152</v>
      </c>
      <c r="D137" s="12">
        <v>0</v>
      </c>
      <c r="E137" s="12">
        <v>3</v>
      </c>
      <c r="F137" s="12">
        <v>0</v>
      </c>
      <c r="G137" s="12">
        <v>0</v>
      </c>
      <c r="H137" s="2" t="str">
        <f>INDEX(foe_table!$A$2:$A$78,MATCH(IF(B137=0,I136,B137),foe_table!$B$2:$B$78,0))</f>
        <v>Science (excl maths)</v>
      </c>
      <c r="I137" s="2" t="str">
        <f t="shared" si="1"/>
        <v>Physics and Astronomy</v>
      </c>
    </row>
    <row r="138" spans="2:9">
      <c r="B138" s="53"/>
      <c r="C138" s="11" t="s">
        <v>153</v>
      </c>
      <c r="D138" s="12">
        <v>0</v>
      </c>
      <c r="E138" s="12">
        <v>3</v>
      </c>
      <c r="F138" s="12">
        <v>0</v>
      </c>
      <c r="G138" s="12">
        <v>0</v>
      </c>
      <c r="H138" s="2" t="str">
        <f>INDEX(foe_table!$A$2:$A$78,MATCH(IF(B138=0,I137,B138),foe_table!$B$2:$B$78,0))</f>
        <v>Science (excl maths)</v>
      </c>
      <c r="I138" s="2" t="str">
        <f t="shared" si="1"/>
        <v>Physics and Astronomy</v>
      </c>
    </row>
    <row r="139" spans="2:9">
      <c r="B139" s="53"/>
      <c r="C139" s="11" t="s">
        <v>154</v>
      </c>
      <c r="D139" s="12">
        <v>0</v>
      </c>
      <c r="E139" s="12">
        <v>0</v>
      </c>
      <c r="F139" s="12">
        <v>0</v>
      </c>
      <c r="G139" s="12">
        <v>0</v>
      </c>
      <c r="H139" s="2" t="str">
        <f>INDEX(foe_table!$A$2:$A$78,MATCH(IF(B139=0,I138,B139),foe_table!$B$2:$B$78,0))</f>
        <v>Science (excl maths)</v>
      </c>
      <c r="I139" s="2" t="str">
        <f t="shared" si="1"/>
        <v>Physics and Astronomy</v>
      </c>
    </row>
    <row r="140" spans="2:9">
      <c r="B140" s="53"/>
      <c r="C140" s="11" t="s">
        <v>5</v>
      </c>
      <c r="D140" s="12">
        <v>0</v>
      </c>
      <c r="E140" s="12">
        <v>0</v>
      </c>
      <c r="F140" s="12">
        <v>0</v>
      </c>
      <c r="G140" s="12">
        <v>0</v>
      </c>
      <c r="H140" s="2" t="str">
        <f>INDEX(foe_table!$A$2:$A$78,MATCH(IF(B140=0,I139,B140),foe_table!$B$2:$B$78,0))</f>
        <v>Science (excl maths)</v>
      </c>
      <c r="I140" s="2" t="str">
        <f t="shared" si="1"/>
        <v>Physics and Astronomy</v>
      </c>
    </row>
    <row r="141" spans="2:9">
      <c r="B141" s="53"/>
      <c r="C141" s="11" t="s">
        <v>155</v>
      </c>
      <c r="D141" s="12">
        <v>0</v>
      </c>
      <c r="E141" s="12">
        <v>0</v>
      </c>
      <c r="F141" s="12">
        <v>0</v>
      </c>
      <c r="G141" s="12">
        <v>0</v>
      </c>
      <c r="H141" s="2" t="str">
        <f>INDEX(foe_table!$A$2:$A$78,MATCH(IF(B141=0,I140,B141),foe_table!$B$2:$B$78,0))</f>
        <v>Science (excl maths)</v>
      </c>
      <c r="I141" s="2" t="str">
        <f t="shared" si="1"/>
        <v>Physics and Astronomy</v>
      </c>
    </row>
    <row r="142" spans="2:9">
      <c r="B142" s="53"/>
      <c r="C142" s="11" t="s">
        <v>156</v>
      </c>
      <c r="D142" s="12">
        <v>7</v>
      </c>
      <c r="E142" s="12">
        <v>0</v>
      </c>
      <c r="F142" s="12">
        <v>4</v>
      </c>
      <c r="G142" s="12">
        <v>0</v>
      </c>
      <c r="H142" s="2" t="str">
        <f>INDEX(foe_table!$A$2:$A$78,MATCH(IF(B142=0,I141,B142),foe_table!$B$2:$B$78,0))</f>
        <v>Science (excl maths)</v>
      </c>
      <c r="I142" s="2" t="str">
        <f t="shared" si="1"/>
        <v>Physics and Astronomy</v>
      </c>
    </row>
    <row r="143" spans="2:9">
      <c r="B143" s="53"/>
      <c r="C143" s="11" t="s">
        <v>193</v>
      </c>
      <c r="D143" s="12">
        <v>0</v>
      </c>
      <c r="E143" s="12">
        <v>0</v>
      </c>
      <c r="F143" s="12">
        <v>0</v>
      </c>
      <c r="G143" s="12">
        <v>0</v>
      </c>
      <c r="H143" s="2" t="str">
        <f>INDEX(foe_table!$A$2:$A$78,MATCH(IF(B143=0,I142,B143),foe_table!$B$2:$B$78,0))</f>
        <v>Science (excl maths)</v>
      </c>
      <c r="I143" s="2" t="str">
        <f t="shared" si="1"/>
        <v>Physics and Astronomy</v>
      </c>
    </row>
    <row r="144" spans="2:9">
      <c r="B144" s="53"/>
      <c r="C144" s="11" t="s">
        <v>7</v>
      </c>
      <c r="D144" s="12">
        <v>0</v>
      </c>
      <c r="E144" s="12">
        <v>0</v>
      </c>
      <c r="F144" s="12">
        <v>0</v>
      </c>
      <c r="G144" s="12">
        <v>0</v>
      </c>
      <c r="H144" s="2" t="str">
        <f>INDEX(foe_table!$A$2:$A$78,MATCH(IF(B144=0,I143,B144),foe_table!$B$2:$B$78,0))</f>
        <v>Science (excl maths)</v>
      </c>
      <c r="I144" s="2" t="str">
        <f t="shared" si="1"/>
        <v>Physics and Astronomy</v>
      </c>
    </row>
    <row r="145" spans="2:9">
      <c r="B145" s="53"/>
      <c r="C145" s="11" t="s">
        <v>157</v>
      </c>
      <c r="D145" s="12">
        <v>0</v>
      </c>
      <c r="E145" s="12">
        <v>0</v>
      </c>
      <c r="F145" s="12">
        <v>0</v>
      </c>
      <c r="G145" s="12">
        <v>4</v>
      </c>
      <c r="H145" s="2" t="str">
        <f>INDEX(foe_table!$A$2:$A$78,MATCH(IF(B145=0,I144,B145),foe_table!$B$2:$B$78,0))</f>
        <v>Science (excl maths)</v>
      </c>
      <c r="I145" s="2" t="str">
        <f t="shared" si="1"/>
        <v>Physics and Astronomy</v>
      </c>
    </row>
    <row r="146" spans="2:9">
      <c r="B146" s="53"/>
      <c r="C146" s="11" t="s">
        <v>8</v>
      </c>
      <c r="D146" s="12">
        <v>3</v>
      </c>
      <c r="E146" s="12">
        <v>0</v>
      </c>
      <c r="F146" s="12">
        <v>0</v>
      </c>
      <c r="G146" s="12">
        <v>0</v>
      </c>
      <c r="H146" s="2" t="str">
        <f>INDEX(foe_table!$A$2:$A$78,MATCH(IF(B146=0,I145,B146),foe_table!$B$2:$B$78,0))</f>
        <v>Science (excl maths)</v>
      </c>
      <c r="I146" s="2" t="str">
        <f t="shared" ref="I146:I209" si="2">IF(B146=0,I145,B146)</f>
        <v>Physics and Astronomy</v>
      </c>
    </row>
    <row r="147" spans="2:9">
      <c r="B147" s="53"/>
      <c r="C147" s="11" t="s">
        <v>158</v>
      </c>
      <c r="D147" s="12">
        <v>5</v>
      </c>
      <c r="E147" s="12">
        <v>3</v>
      </c>
      <c r="F147" s="12">
        <v>0</v>
      </c>
      <c r="G147" s="12">
        <v>0</v>
      </c>
      <c r="H147" s="2" t="str">
        <f>INDEX(foe_table!$A$2:$A$78,MATCH(IF(B147=0,I146,B147),foe_table!$B$2:$B$78,0))</f>
        <v>Science (excl maths)</v>
      </c>
      <c r="I147" s="2" t="str">
        <f t="shared" si="2"/>
        <v>Physics and Astronomy</v>
      </c>
    </row>
    <row r="148" spans="2:9">
      <c r="B148" s="53"/>
      <c r="C148" s="11" t="s">
        <v>159</v>
      </c>
      <c r="D148" s="12">
        <v>4</v>
      </c>
      <c r="E148" s="12">
        <v>3</v>
      </c>
      <c r="F148" s="12">
        <v>0</v>
      </c>
      <c r="G148" s="12">
        <v>0</v>
      </c>
      <c r="H148" s="2" t="str">
        <f>INDEX(foe_table!$A$2:$A$78,MATCH(IF(B148=0,I147,B148),foe_table!$B$2:$B$78,0))</f>
        <v>Science (excl maths)</v>
      </c>
      <c r="I148" s="2" t="str">
        <f t="shared" si="2"/>
        <v>Physics and Astronomy</v>
      </c>
    </row>
    <row r="149" spans="2:9">
      <c r="B149" s="53"/>
      <c r="C149" s="11" t="s">
        <v>194</v>
      </c>
      <c r="D149" s="12">
        <v>0</v>
      </c>
      <c r="E149" s="12">
        <v>0</v>
      </c>
      <c r="F149" s="12">
        <v>0</v>
      </c>
      <c r="G149" s="12">
        <v>0</v>
      </c>
      <c r="H149" s="2" t="str">
        <f>INDEX(foe_table!$A$2:$A$78,MATCH(IF(B149=0,I148,B149),foe_table!$B$2:$B$78,0))</f>
        <v>Science (excl maths)</v>
      </c>
      <c r="I149" s="2" t="str">
        <f t="shared" si="2"/>
        <v>Physics and Astronomy</v>
      </c>
    </row>
    <row r="150" spans="2:9">
      <c r="B150" s="53"/>
      <c r="C150" s="11" t="s">
        <v>160</v>
      </c>
      <c r="D150" s="12">
        <v>5</v>
      </c>
      <c r="E150" s="12">
        <v>3</v>
      </c>
      <c r="F150" s="12">
        <v>0</v>
      </c>
      <c r="G150" s="12">
        <v>6</v>
      </c>
      <c r="H150" s="2" t="str">
        <f>INDEX(foe_table!$A$2:$A$78,MATCH(IF(B150=0,I149,B150),foe_table!$B$2:$B$78,0))</f>
        <v>Science (excl maths)</v>
      </c>
      <c r="I150" s="2" t="str">
        <f t="shared" si="2"/>
        <v>Physics and Astronomy</v>
      </c>
    </row>
    <row r="151" spans="2:9">
      <c r="B151" s="53"/>
      <c r="C151" s="11" t="s">
        <v>10</v>
      </c>
      <c r="D151" s="12">
        <v>0</v>
      </c>
      <c r="E151" s="12">
        <v>0</v>
      </c>
      <c r="F151" s="12">
        <v>3</v>
      </c>
      <c r="G151" s="12">
        <v>3</v>
      </c>
      <c r="H151" s="2" t="str">
        <f>INDEX(foe_table!$A$2:$A$78,MATCH(IF(B151=0,I150,B151),foe_table!$B$2:$B$78,0))</f>
        <v>Science (excl maths)</v>
      </c>
      <c r="I151" s="2" t="str">
        <f t="shared" si="2"/>
        <v>Physics and Astronomy</v>
      </c>
    </row>
    <row r="152" spans="2:9">
      <c r="B152" s="53"/>
      <c r="C152" s="11" t="s">
        <v>161</v>
      </c>
      <c r="D152" s="12">
        <v>4</v>
      </c>
      <c r="E152" s="12">
        <v>0</v>
      </c>
      <c r="F152" s="12">
        <v>0</v>
      </c>
      <c r="G152" s="12">
        <v>0</v>
      </c>
      <c r="H152" s="2" t="str">
        <f>INDEX(foe_table!$A$2:$A$78,MATCH(IF(B152=0,I151,B152),foe_table!$B$2:$B$78,0))</f>
        <v>Science (excl maths)</v>
      </c>
      <c r="I152" s="2" t="str">
        <f t="shared" si="2"/>
        <v>Physics and Astronomy</v>
      </c>
    </row>
    <row r="153" spans="2:9">
      <c r="B153" s="53"/>
      <c r="C153" s="11" t="s">
        <v>162</v>
      </c>
      <c r="D153" s="12">
        <v>5</v>
      </c>
      <c r="E153" s="12">
        <v>0</v>
      </c>
      <c r="F153" s="12">
        <v>0</v>
      </c>
      <c r="G153" s="12">
        <v>0</v>
      </c>
      <c r="H153" s="2" t="str">
        <f>INDEX(foe_table!$A$2:$A$78,MATCH(IF(B153=0,I152,B153),foe_table!$B$2:$B$78,0))</f>
        <v>Science (excl maths)</v>
      </c>
      <c r="I153" s="2" t="str">
        <f t="shared" si="2"/>
        <v>Physics and Astronomy</v>
      </c>
    </row>
    <row r="154" spans="2:9">
      <c r="B154" s="53"/>
      <c r="C154" s="11" t="s">
        <v>163</v>
      </c>
      <c r="D154" s="12">
        <v>3</v>
      </c>
      <c r="E154" s="12">
        <v>8</v>
      </c>
      <c r="F154" s="12">
        <v>0</v>
      </c>
      <c r="G154" s="12">
        <v>0</v>
      </c>
      <c r="H154" s="2" t="str">
        <f>INDEX(foe_table!$A$2:$A$78,MATCH(IF(B154=0,I153,B154),foe_table!$B$2:$B$78,0))</f>
        <v>Science (excl maths)</v>
      </c>
      <c r="I154" s="2" t="str">
        <f t="shared" si="2"/>
        <v>Physics and Astronomy</v>
      </c>
    </row>
    <row r="155" spans="2:9">
      <c r="B155" s="53"/>
      <c r="C155" s="11" t="s">
        <v>11</v>
      </c>
      <c r="D155" s="12">
        <v>4</v>
      </c>
      <c r="E155" s="12">
        <v>0</v>
      </c>
      <c r="F155" s="12">
        <v>0</v>
      </c>
      <c r="G155" s="12">
        <v>0</v>
      </c>
      <c r="H155" s="2" t="str">
        <f>INDEX(foe_table!$A$2:$A$78,MATCH(IF(B155=0,I154,B155),foe_table!$B$2:$B$78,0))</f>
        <v>Science (excl maths)</v>
      </c>
      <c r="I155" s="2" t="str">
        <f t="shared" si="2"/>
        <v>Physics and Astronomy</v>
      </c>
    </row>
    <row r="156" spans="2:9">
      <c r="B156" s="53"/>
      <c r="C156" s="11" t="s">
        <v>164</v>
      </c>
      <c r="D156" s="12">
        <v>3</v>
      </c>
      <c r="E156" s="12">
        <v>0</v>
      </c>
      <c r="F156" s="12">
        <v>0</v>
      </c>
      <c r="G156" s="12">
        <v>0</v>
      </c>
      <c r="H156" s="2" t="str">
        <f>INDEX(foe_table!$A$2:$A$78,MATCH(IF(B156=0,I155,B156),foe_table!$B$2:$B$78,0))</f>
        <v>Science (excl maths)</v>
      </c>
      <c r="I156" s="2" t="str">
        <f t="shared" si="2"/>
        <v>Physics and Astronomy</v>
      </c>
    </row>
    <row r="157" spans="2:9">
      <c r="B157" s="53"/>
      <c r="C157" s="11" t="s">
        <v>195</v>
      </c>
      <c r="D157" s="12">
        <v>0</v>
      </c>
      <c r="E157" s="12">
        <v>0</v>
      </c>
      <c r="F157" s="12">
        <v>0</v>
      </c>
      <c r="G157" s="12">
        <v>0</v>
      </c>
      <c r="H157" s="2" t="str">
        <f>INDEX(foe_table!$A$2:$A$78,MATCH(IF(B157=0,I156,B157),foe_table!$B$2:$B$78,0))</f>
        <v>Science (excl maths)</v>
      </c>
      <c r="I157" s="2" t="str">
        <f t="shared" si="2"/>
        <v>Physics and Astronomy</v>
      </c>
    </row>
    <row r="158" spans="2:9">
      <c r="B158" s="53"/>
      <c r="C158" s="11" t="s">
        <v>165</v>
      </c>
      <c r="D158" s="12">
        <v>0</v>
      </c>
      <c r="E158" s="12">
        <v>3</v>
      </c>
      <c r="F158" s="12">
        <v>0</v>
      </c>
      <c r="G158" s="12">
        <v>0</v>
      </c>
      <c r="H158" s="2" t="str">
        <f>INDEX(foe_table!$A$2:$A$78,MATCH(IF(B158=0,I157,B158),foe_table!$B$2:$B$78,0))</f>
        <v>Science (excl maths)</v>
      </c>
      <c r="I158" s="2" t="str">
        <f t="shared" si="2"/>
        <v>Physics and Astronomy</v>
      </c>
    </row>
    <row r="159" spans="2:9">
      <c r="B159" s="53"/>
      <c r="C159" s="11" t="s">
        <v>13</v>
      </c>
      <c r="D159" s="12">
        <v>9</v>
      </c>
      <c r="E159" s="12">
        <v>3</v>
      </c>
      <c r="F159" s="12">
        <v>3</v>
      </c>
      <c r="G159" s="12">
        <v>0</v>
      </c>
      <c r="H159" s="2" t="str">
        <f>INDEX(foe_table!$A$2:$A$78,MATCH(IF(B159=0,I158,B159),foe_table!$B$2:$B$78,0))</f>
        <v>Science (excl maths)</v>
      </c>
      <c r="I159" s="2" t="str">
        <f t="shared" si="2"/>
        <v>Physics and Astronomy</v>
      </c>
    </row>
    <row r="160" spans="2:9">
      <c r="B160" s="53"/>
      <c r="C160" s="11" t="s">
        <v>166</v>
      </c>
      <c r="D160" s="12">
        <v>5</v>
      </c>
      <c r="E160" s="12">
        <v>0</v>
      </c>
      <c r="F160" s="12">
        <v>0</v>
      </c>
      <c r="G160" s="12">
        <v>0</v>
      </c>
      <c r="H160" s="2" t="str">
        <f>INDEX(foe_table!$A$2:$A$78,MATCH(IF(B160=0,I159,B160),foe_table!$B$2:$B$78,0))</f>
        <v>Science (excl maths)</v>
      </c>
      <c r="I160" s="2" t="str">
        <f t="shared" si="2"/>
        <v>Physics and Astronomy</v>
      </c>
    </row>
    <row r="161" spans="2:9">
      <c r="B161" s="53"/>
      <c r="C161" s="11" t="s">
        <v>196</v>
      </c>
      <c r="D161" s="12">
        <v>0</v>
      </c>
      <c r="E161" s="12">
        <v>0</v>
      </c>
      <c r="F161" s="12">
        <v>0</v>
      </c>
      <c r="G161" s="12">
        <v>0</v>
      </c>
      <c r="H161" s="2" t="str">
        <f>INDEX(foe_table!$A$2:$A$78,MATCH(IF(B161=0,I160,B161),foe_table!$B$2:$B$78,0))</f>
        <v>Science (excl maths)</v>
      </c>
      <c r="I161" s="2" t="str">
        <f t="shared" si="2"/>
        <v>Physics and Astronomy</v>
      </c>
    </row>
    <row r="162" spans="2:9">
      <c r="B162" s="53"/>
      <c r="C162" s="11" t="s">
        <v>167</v>
      </c>
      <c r="D162" s="12">
        <v>0</v>
      </c>
      <c r="E162" s="12">
        <v>3</v>
      </c>
      <c r="F162" s="12">
        <v>0</v>
      </c>
      <c r="G162" s="12">
        <v>0</v>
      </c>
      <c r="H162" s="2" t="str">
        <f>INDEX(foe_table!$A$2:$A$78,MATCH(IF(B162=0,I161,B162),foe_table!$B$2:$B$78,0))</f>
        <v>Science (excl maths)</v>
      </c>
      <c r="I162" s="2" t="str">
        <f t="shared" si="2"/>
        <v>Physics and Astronomy</v>
      </c>
    </row>
    <row r="163" spans="2:9">
      <c r="B163" s="53"/>
      <c r="C163" s="11" t="s">
        <v>15</v>
      </c>
      <c r="D163" s="12">
        <v>0</v>
      </c>
      <c r="E163" s="12">
        <v>0</v>
      </c>
      <c r="F163" s="12">
        <v>0</v>
      </c>
      <c r="G163" s="12">
        <v>0</v>
      </c>
      <c r="H163" s="2" t="str">
        <f>INDEX(foe_table!$A$2:$A$78,MATCH(IF(B163=0,I162,B163),foe_table!$B$2:$B$78,0))</f>
        <v>Science (excl maths)</v>
      </c>
      <c r="I163" s="2" t="str">
        <f t="shared" si="2"/>
        <v>Physics and Astronomy</v>
      </c>
    </row>
    <row r="164" spans="2:9">
      <c r="B164" s="53"/>
      <c r="C164" s="11" t="s">
        <v>168</v>
      </c>
      <c r="D164" s="12">
        <v>3</v>
      </c>
      <c r="E164" s="12">
        <v>0</v>
      </c>
      <c r="F164" s="12">
        <v>0</v>
      </c>
      <c r="G164" s="12">
        <v>0</v>
      </c>
      <c r="H164" s="2" t="str">
        <f>INDEX(foe_table!$A$2:$A$78,MATCH(IF(B164=0,I163,B164),foe_table!$B$2:$B$78,0))</f>
        <v>Science (excl maths)</v>
      </c>
      <c r="I164" s="2" t="str">
        <f t="shared" si="2"/>
        <v>Physics and Astronomy</v>
      </c>
    </row>
    <row r="165" spans="2:9">
      <c r="B165" s="53"/>
      <c r="C165" s="11" t="s">
        <v>16</v>
      </c>
      <c r="D165" s="12">
        <v>0</v>
      </c>
      <c r="E165" s="12">
        <v>3</v>
      </c>
      <c r="F165" s="12">
        <v>0</v>
      </c>
      <c r="G165" s="12">
        <v>0</v>
      </c>
      <c r="H165" s="2" t="str">
        <f>INDEX(foe_table!$A$2:$A$78,MATCH(IF(B165=0,I164,B165),foe_table!$B$2:$B$78,0))</f>
        <v>Science (excl maths)</v>
      </c>
      <c r="I165" s="2" t="str">
        <f t="shared" si="2"/>
        <v>Physics and Astronomy</v>
      </c>
    </row>
    <row r="166" spans="2:9">
      <c r="B166" s="53"/>
      <c r="C166" s="11" t="s">
        <v>197</v>
      </c>
      <c r="D166" s="12">
        <v>0</v>
      </c>
      <c r="E166" s="12">
        <v>0</v>
      </c>
      <c r="F166" s="12">
        <v>0</v>
      </c>
      <c r="G166" s="12">
        <v>0</v>
      </c>
      <c r="H166" s="2" t="str">
        <f>INDEX(foe_table!$A$2:$A$78,MATCH(IF(B166=0,I165,B166),foe_table!$B$2:$B$78,0))</f>
        <v>Science (excl maths)</v>
      </c>
      <c r="I166" s="2" t="str">
        <f t="shared" si="2"/>
        <v>Physics and Astronomy</v>
      </c>
    </row>
    <row r="167" spans="2:9">
      <c r="B167" s="53"/>
      <c r="C167" s="11" t="s">
        <v>18</v>
      </c>
      <c r="D167" s="12">
        <v>0</v>
      </c>
      <c r="E167" s="12">
        <v>0</v>
      </c>
      <c r="F167" s="12">
        <v>0</v>
      </c>
      <c r="G167" s="12">
        <v>0</v>
      </c>
      <c r="H167" s="2" t="str">
        <f>INDEX(foe_table!$A$2:$A$78,MATCH(IF(B167=0,I166,B167),foe_table!$B$2:$B$78,0))</f>
        <v>Science (excl maths)</v>
      </c>
      <c r="I167" s="2" t="str">
        <f t="shared" si="2"/>
        <v>Physics and Astronomy</v>
      </c>
    </row>
    <row r="168" spans="2:9">
      <c r="B168" s="53"/>
      <c r="C168" s="11" t="s">
        <v>19</v>
      </c>
      <c r="D168" s="12">
        <v>0</v>
      </c>
      <c r="E168" s="12">
        <v>4</v>
      </c>
      <c r="F168" s="12">
        <v>0</v>
      </c>
      <c r="G168" s="12">
        <v>0</v>
      </c>
      <c r="H168" s="2" t="str">
        <f>INDEX(foe_table!$A$2:$A$78,MATCH(IF(B168=0,I167,B168),foe_table!$B$2:$B$78,0))</f>
        <v>Science (excl maths)</v>
      </c>
      <c r="I168" s="2" t="str">
        <f t="shared" si="2"/>
        <v>Physics and Astronomy</v>
      </c>
    </row>
    <row r="169" spans="2:9">
      <c r="B169" s="53"/>
      <c r="C169" s="11" t="s">
        <v>169</v>
      </c>
      <c r="D169" s="12">
        <v>0</v>
      </c>
      <c r="E169" s="12">
        <v>3</v>
      </c>
      <c r="F169" s="12">
        <v>0</v>
      </c>
      <c r="G169" s="12">
        <v>0</v>
      </c>
      <c r="H169" s="2" t="str">
        <f>INDEX(foe_table!$A$2:$A$78,MATCH(IF(B169=0,I168,B169),foe_table!$B$2:$B$78,0))</f>
        <v>Science (excl maths)</v>
      </c>
      <c r="I169" s="2" t="str">
        <f t="shared" si="2"/>
        <v>Physics and Astronomy</v>
      </c>
    </row>
    <row r="170" spans="2:9">
      <c r="B170" s="53"/>
      <c r="C170" s="11" t="s">
        <v>20</v>
      </c>
      <c r="D170" s="12">
        <v>0</v>
      </c>
      <c r="E170" s="12">
        <v>0</v>
      </c>
      <c r="F170" s="12">
        <v>0</v>
      </c>
      <c r="G170" s="12">
        <v>0</v>
      </c>
      <c r="H170" s="2" t="str">
        <f>INDEX(foe_table!$A$2:$A$78,MATCH(IF(B170=0,I169,B170),foe_table!$B$2:$B$78,0))</f>
        <v>Science (excl maths)</v>
      </c>
      <c r="I170" s="2" t="str">
        <f t="shared" si="2"/>
        <v>Physics and Astronomy</v>
      </c>
    </row>
    <row r="171" spans="2:9">
      <c r="B171" s="53"/>
      <c r="C171" s="11" t="s">
        <v>21</v>
      </c>
      <c r="D171" s="12">
        <v>0</v>
      </c>
      <c r="E171" s="12">
        <v>0</v>
      </c>
      <c r="F171" s="12">
        <v>0</v>
      </c>
      <c r="G171" s="12">
        <v>0</v>
      </c>
      <c r="H171" s="2" t="str">
        <f>INDEX(foe_table!$A$2:$A$78,MATCH(IF(B171=0,I170,B171),foe_table!$B$2:$B$78,0))</f>
        <v>Science (excl maths)</v>
      </c>
      <c r="I171" s="2" t="str">
        <f t="shared" si="2"/>
        <v>Physics and Astronomy</v>
      </c>
    </row>
    <row r="172" spans="2:9">
      <c r="B172" s="53"/>
      <c r="C172" s="11" t="s">
        <v>170</v>
      </c>
      <c r="D172" s="12">
        <v>4</v>
      </c>
      <c r="E172" s="12">
        <v>0</v>
      </c>
      <c r="F172" s="12">
        <v>0</v>
      </c>
      <c r="G172" s="12">
        <v>0</v>
      </c>
      <c r="H172" s="2" t="str">
        <f>INDEX(foe_table!$A$2:$A$78,MATCH(IF(B172=0,I171,B172),foe_table!$B$2:$B$78,0))</f>
        <v>Science (excl maths)</v>
      </c>
      <c r="I172" s="2" t="str">
        <f t="shared" si="2"/>
        <v>Physics and Astronomy</v>
      </c>
    </row>
    <row r="173" spans="2:9">
      <c r="B173" s="53"/>
      <c r="C173" s="11" t="s">
        <v>22</v>
      </c>
      <c r="D173" s="12">
        <v>6</v>
      </c>
      <c r="E173" s="12">
        <v>4</v>
      </c>
      <c r="F173" s="12">
        <v>0</v>
      </c>
      <c r="G173" s="12">
        <v>0</v>
      </c>
      <c r="H173" s="2" t="str">
        <f>INDEX(foe_table!$A$2:$A$78,MATCH(IF(B173=0,I172,B173),foe_table!$B$2:$B$78,0))</f>
        <v>Science (excl maths)</v>
      </c>
      <c r="I173" s="2" t="str">
        <f t="shared" si="2"/>
        <v>Physics and Astronomy</v>
      </c>
    </row>
    <row r="174" spans="2:9">
      <c r="B174" s="53"/>
      <c r="C174" s="11" t="s">
        <v>23</v>
      </c>
      <c r="D174" s="12">
        <v>0</v>
      </c>
      <c r="E174" s="12">
        <v>0</v>
      </c>
      <c r="F174" s="12">
        <v>0</v>
      </c>
      <c r="G174" s="12">
        <v>0</v>
      </c>
      <c r="H174" s="2" t="str">
        <f>INDEX(foe_table!$A$2:$A$78,MATCH(IF(B174=0,I173,B174),foe_table!$B$2:$B$78,0))</f>
        <v>Science (excl maths)</v>
      </c>
      <c r="I174" s="2" t="str">
        <f t="shared" si="2"/>
        <v>Physics and Astronomy</v>
      </c>
    </row>
    <row r="175" spans="2:9">
      <c r="B175" s="53"/>
      <c r="C175" s="11" t="s">
        <v>24</v>
      </c>
      <c r="D175" s="12">
        <v>124</v>
      </c>
      <c r="E175" s="12">
        <v>21</v>
      </c>
      <c r="F175" s="12">
        <v>27</v>
      </c>
      <c r="G175" s="12">
        <v>28</v>
      </c>
      <c r="H175" s="2" t="str">
        <f>INDEX(foe_table!$A$2:$A$78,MATCH(IF(B175=0,I174,B175),foe_table!$B$2:$B$78,0))</f>
        <v>Science (excl maths)</v>
      </c>
      <c r="I175" s="2" t="str">
        <f t="shared" si="2"/>
        <v>Physics and Astronomy</v>
      </c>
    </row>
    <row r="176" spans="2:9" ht="15" customHeight="1">
      <c r="B176" s="52" t="s">
        <v>44</v>
      </c>
      <c r="C176" s="11" t="s">
        <v>190</v>
      </c>
      <c r="D176" s="12">
        <v>0</v>
      </c>
      <c r="E176" s="12">
        <v>0</v>
      </c>
      <c r="F176" s="12">
        <v>0</v>
      </c>
      <c r="G176" s="12">
        <v>3</v>
      </c>
      <c r="H176" s="2" t="str">
        <f>INDEX(foe_table!$A$2:$A$78,MATCH(IF(B176=0,I175,B176),foe_table!$B$2:$B$78,0))</f>
        <v>Science (excl maths)</v>
      </c>
      <c r="I176" s="2" t="str">
        <f t="shared" si="2"/>
        <v>Chemical Sciences</v>
      </c>
    </row>
    <row r="177" spans="2:9">
      <c r="B177" s="53"/>
      <c r="C177" s="11" t="s">
        <v>1</v>
      </c>
      <c r="D177" s="12">
        <v>0</v>
      </c>
      <c r="E177" s="12">
        <v>3</v>
      </c>
      <c r="F177" s="12">
        <v>0</v>
      </c>
      <c r="G177" s="12">
        <v>0</v>
      </c>
      <c r="H177" s="2" t="str">
        <f>INDEX(foe_table!$A$2:$A$78,MATCH(IF(B177=0,I176,B177),foe_table!$B$2:$B$78,0))</f>
        <v>Science (excl maths)</v>
      </c>
      <c r="I177" s="2" t="str">
        <f t="shared" si="2"/>
        <v>Chemical Sciences</v>
      </c>
    </row>
    <row r="178" spans="2:9">
      <c r="B178" s="53"/>
      <c r="C178" s="11" t="s">
        <v>2</v>
      </c>
      <c r="D178" s="12">
        <v>0</v>
      </c>
      <c r="E178" s="12">
        <v>0</v>
      </c>
      <c r="F178" s="12">
        <v>0</v>
      </c>
      <c r="G178" s="12">
        <v>0</v>
      </c>
      <c r="H178" s="2" t="str">
        <f>INDEX(foe_table!$A$2:$A$78,MATCH(IF(B178=0,I177,B178),foe_table!$B$2:$B$78,0))</f>
        <v>Science (excl maths)</v>
      </c>
      <c r="I178" s="2" t="str">
        <f t="shared" si="2"/>
        <v>Chemical Sciences</v>
      </c>
    </row>
    <row r="179" spans="2:9">
      <c r="B179" s="53"/>
      <c r="C179" s="11" t="s">
        <v>142</v>
      </c>
      <c r="D179" s="12">
        <v>30</v>
      </c>
      <c r="E179" s="12">
        <v>70</v>
      </c>
      <c r="F179" s="12">
        <v>24</v>
      </c>
      <c r="G179" s="12">
        <v>57</v>
      </c>
      <c r="H179" s="2" t="str">
        <f>INDEX(foe_table!$A$2:$A$78,MATCH(IF(B179=0,I178,B179),foe_table!$B$2:$B$78,0))</f>
        <v>Science (excl maths)</v>
      </c>
      <c r="I179" s="2" t="str">
        <f t="shared" si="2"/>
        <v>Chemical Sciences</v>
      </c>
    </row>
    <row r="180" spans="2:9">
      <c r="B180" s="53"/>
      <c r="C180" s="11" t="s">
        <v>143</v>
      </c>
      <c r="D180" s="12">
        <v>15</v>
      </c>
      <c r="E180" s="12">
        <v>11</v>
      </c>
      <c r="F180" s="12">
        <v>0</v>
      </c>
      <c r="G180" s="12">
        <v>10</v>
      </c>
      <c r="H180" s="2" t="str">
        <f>INDEX(foe_table!$A$2:$A$78,MATCH(IF(B180=0,I179,B180),foe_table!$B$2:$B$78,0))</f>
        <v>Science (excl maths)</v>
      </c>
      <c r="I180" s="2" t="str">
        <f t="shared" si="2"/>
        <v>Chemical Sciences</v>
      </c>
    </row>
    <row r="181" spans="2:9">
      <c r="B181" s="53"/>
      <c r="C181" s="11" t="s">
        <v>191</v>
      </c>
      <c r="D181" s="12">
        <v>12</v>
      </c>
      <c r="E181" s="12">
        <v>3</v>
      </c>
      <c r="F181" s="12">
        <v>13</v>
      </c>
      <c r="G181" s="12">
        <v>0</v>
      </c>
      <c r="H181" s="2" t="str">
        <f>INDEX(foe_table!$A$2:$A$78,MATCH(IF(B181=0,I180,B181),foe_table!$B$2:$B$78,0))</f>
        <v>Science (excl maths)</v>
      </c>
      <c r="I181" s="2" t="str">
        <f t="shared" si="2"/>
        <v>Chemical Sciences</v>
      </c>
    </row>
    <row r="182" spans="2:9">
      <c r="B182" s="53"/>
      <c r="C182" s="11" t="s">
        <v>144</v>
      </c>
      <c r="D182" s="12">
        <v>0</v>
      </c>
      <c r="E182" s="12">
        <v>3</v>
      </c>
      <c r="F182" s="12">
        <v>0</v>
      </c>
      <c r="G182" s="12">
        <v>0</v>
      </c>
      <c r="H182" s="2" t="str">
        <f>INDEX(foe_table!$A$2:$A$78,MATCH(IF(B182=0,I181,B182),foe_table!$B$2:$B$78,0))</f>
        <v>Science (excl maths)</v>
      </c>
      <c r="I182" s="2" t="str">
        <f t="shared" si="2"/>
        <v>Chemical Sciences</v>
      </c>
    </row>
    <row r="183" spans="2:9">
      <c r="B183" s="53"/>
      <c r="C183" s="11" t="s">
        <v>145</v>
      </c>
      <c r="D183" s="12">
        <v>18</v>
      </c>
      <c r="E183" s="12">
        <v>28</v>
      </c>
      <c r="F183" s="12">
        <v>10</v>
      </c>
      <c r="G183" s="12">
        <v>25</v>
      </c>
      <c r="H183" s="2" t="str">
        <f>INDEX(foe_table!$A$2:$A$78,MATCH(IF(B183=0,I182,B183),foe_table!$B$2:$B$78,0))</f>
        <v>Science (excl maths)</v>
      </c>
      <c r="I183" s="2" t="str">
        <f t="shared" si="2"/>
        <v>Chemical Sciences</v>
      </c>
    </row>
    <row r="184" spans="2:9">
      <c r="B184" s="53"/>
      <c r="C184" s="11" t="s">
        <v>146</v>
      </c>
      <c r="D184" s="12">
        <v>140</v>
      </c>
      <c r="E184" s="12">
        <v>129</v>
      </c>
      <c r="F184" s="12">
        <v>125</v>
      </c>
      <c r="G184" s="12">
        <v>121</v>
      </c>
      <c r="H184" s="2" t="str">
        <f>INDEX(foe_table!$A$2:$A$78,MATCH(IF(B184=0,I183,B184),foe_table!$B$2:$B$78,0))</f>
        <v>Science (excl maths)</v>
      </c>
      <c r="I184" s="2" t="str">
        <f t="shared" si="2"/>
        <v>Chemical Sciences</v>
      </c>
    </row>
    <row r="185" spans="2:9">
      <c r="B185" s="53"/>
      <c r="C185" s="11" t="s">
        <v>147</v>
      </c>
      <c r="D185" s="12">
        <v>30</v>
      </c>
      <c r="E185" s="12">
        <v>16</v>
      </c>
      <c r="F185" s="12">
        <v>34</v>
      </c>
      <c r="G185" s="12">
        <v>13</v>
      </c>
      <c r="H185" s="2" t="str">
        <f>INDEX(foe_table!$A$2:$A$78,MATCH(IF(B185=0,I184,B185),foe_table!$B$2:$B$78,0))</f>
        <v>Science (excl maths)</v>
      </c>
      <c r="I185" s="2" t="str">
        <f t="shared" si="2"/>
        <v>Chemical Sciences</v>
      </c>
    </row>
    <row r="186" spans="2:9">
      <c r="B186" s="53"/>
      <c r="C186" s="11" t="s">
        <v>148</v>
      </c>
      <c r="D186" s="12">
        <v>14</v>
      </c>
      <c r="E186" s="12">
        <v>12</v>
      </c>
      <c r="F186" s="12">
        <v>18</v>
      </c>
      <c r="G186" s="12">
        <v>11</v>
      </c>
      <c r="H186" s="2" t="str">
        <f>INDEX(foe_table!$A$2:$A$78,MATCH(IF(B186=0,I185,B186),foe_table!$B$2:$B$78,0))</f>
        <v>Science (excl maths)</v>
      </c>
      <c r="I186" s="2" t="str">
        <f t="shared" si="2"/>
        <v>Chemical Sciences</v>
      </c>
    </row>
    <row r="187" spans="2:9">
      <c r="B187" s="53"/>
      <c r="C187" s="11" t="s">
        <v>149</v>
      </c>
      <c r="D187" s="12">
        <v>14</v>
      </c>
      <c r="E187" s="12">
        <v>10</v>
      </c>
      <c r="F187" s="12">
        <v>0</v>
      </c>
      <c r="G187" s="12">
        <v>3</v>
      </c>
      <c r="H187" s="2" t="str">
        <f>INDEX(foe_table!$A$2:$A$78,MATCH(IF(B187=0,I186,B187),foe_table!$B$2:$B$78,0))</f>
        <v>Science (excl maths)</v>
      </c>
      <c r="I187" s="2" t="str">
        <f t="shared" si="2"/>
        <v>Chemical Sciences</v>
      </c>
    </row>
    <row r="188" spans="2:9">
      <c r="B188" s="53"/>
      <c r="C188" s="11" t="s">
        <v>150</v>
      </c>
      <c r="D188" s="12">
        <v>0</v>
      </c>
      <c r="E188" s="12">
        <v>0</v>
      </c>
      <c r="F188" s="12">
        <v>3</v>
      </c>
      <c r="G188" s="12">
        <v>3</v>
      </c>
      <c r="H188" s="2" t="str">
        <f>INDEX(foe_table!$A$2:$A$78,MATCH(IF(B188=0,I187,B188),foe_table!$B$2:$B$78,0))</f>
        <v>Science (excl maths)</v>
      </c>
      <c r="I188" s="2" t="str">
        <f t="shared" si="2"/>
        <v>Chemical Sciences</v>
      </c>
    </row>
    <row r="189" spans="2:9">
      <c r="B189" s="53"/>
      <c r="C189" s="11" t="s">
        <v>192</v>
      </c>
      <c r="D189" s="12">
        <v>0</v>
      </c>
      <c r="E189" s="12">
        <v>0</v>
      </c>
      <c r="F189" s="12">
        <v>0</v>
      </c>
      <c r="G189" s="12">
        <v>0</v>
      </c>
      <c r="H189" s="2" t="str">
        <f>INDEX(foe_table!$A$2:$A$78,MATCH(IF(B189=0,I188,B189),foe_table!$B$2:$B$78,0))</f>
        <v>Science (excl maths)</v>
      </c>
      <c r="I189" s="2" t="str">
        <f t="shared" si="2"/>
        <v>Chemical Sciences</v>
      </c>
    </row>
    <row r="190" spans="2:9">
      <c r="B190" s="53"/>
      <c r="C190" s="11" t="s">
        <v>151</v>
      </c>
      <c r="D190" s="12">
        <v>51</v>
      </c>
      <c r="E190" s="12">
        <v>43</v>
      </c>
      <c r="F190" s="12">
        <v>53</v>
      </c>
      <c r="G190" s="12">
        <v>44</v>
      </c>
      <c r="H190" s="2" t="str">
        <f>INDEX(foe_table!$A$2:$A$78,MATCH(IF(B190=0,I189,B190),foe_table!$B$2:$B$78,0))</f>
        <v>Science (excl maths)</v>
      </c>
      <c r="I190" s="2" t="str">
        <f t="shared" si="2"/>
        <v>Chemical Sciences</v>
      </c>
    </row>
    <row r="191" spans="2:9">
      <c r="B191" s="53"/>
      <c r="C191" s="11" t="s">
        <v>152</v>
      </c>
      <c r="D191" s="12">
        <v>4</v>
      </c>
      <c r="E191" s="12">
        <v>0</v>
      </c>
      <c r="F191" s="12">
        <v>0</v>
      </c>
      <c r="G191" s="12">
        <v>0</v>
      </c>
      <c r="H191" s="2" t="str">
        <f>INDEX(foe_table!$A$2:$A$78,MATCH(IF(B191=0,I190,B191),foe_table!$B$2:$B$78,0))</f>
        <v>Science (excl maths)</v>
      </c>
      <c r="I191" s="2" t="str">
        <f t="shared" si="2"/>
        <v>Chemical Sciences</v>
      </c>
    </row>
    <row r="192" spans="2:9">
      <c r="B192" s="53"/>
      <c r="C192" s="11" t="s">
        <v>153</v>
      </c>
      <c r="D192" s="12">
        <v>0</v>
      </c>
      <c r="E192" s="12">
        <v>0</v>
      </c>
      <c r="F192" s="12">
        <v>0</v>
      </c>
      <c r="G192" s="12">
        <v>0</v>
      </c>
      <c r="H192" s="2" t="str">
        <f>INDEX(foe_table!$A$2:$A$78,MATCH(IF(B192=0,I191,B192),foe_table!$B$2:$B$78,0))</f>
        <v>Science (excl maths)</v>
      </c>
      <c r="I192" s="2" t="str">
        <f t="shared" si="2"/>
        <v>Chemical Sciences</v>
      </c>
    </row>
    <row r="193" spans="2:9">
      <c r="B193" s="53"/>
      <c r="C193" s="11" t="s">
        <v>154</v>
      </c>
      <c r="D193" s="12">
        <v>0</v>
      </c>
      <c r="E193" s="12">
        <v>0</v>
      </c>
      <c r="F193" s="12">
        <v>0</v>
      </c>
      <c r="G193" s="12">
        <v>0</v>
      </c>
      <c r="H193" s="2" t="str">
        <f>INDEX(foe_table!$A$2:$A$78,MATCH(IF(B193=0,I192,B193),foe_table!$B$2:$B$78,0))</f>
        <v>Science (excl maths)</v>
      </c>
      <c r="I193" s="2" t="str">
        <f t="shared" si="2"/>
        <v>Chemical Sciences</v>
      </c>
    </row>
    <row r="194" spans="2:9">
      <c r="B194" s="53"/>
      <c r="C194" s="11" t="s">
        <v>5</v>
      </c>
      <c r="D194" s="12">
        <v>0</v>
      </c>
      <c r="E194" s="12">
        <v>3</v>
      </c>
      <c r="F194" s="12">
        <v>0</v>
      </c>
      <c r="G194" s="12">
        <v>0</v>
      </c>
      <c r="H194" s="2" t="str">
        <f>INDEX(foe_table!$A$2:$A$78,MATCH(IF(B194=0,I193,B194),foe_table!$B$2:$B$78,0))</f>
        <v>Science (excl maths)</v>
      </c>
      <c r="I194" s="2" t="str">
        <f t="shared" si="2"/>
        <v>Chemical Sciences</v>
      </c>
    </row>
    <row r="195" spans="2:9">
      <c r="B195" s="53"/>
      <c r="C195" s="11" t="s">
        <v>155</v>
      </c>
      <c r="D195" s="12">
        <v>0</v>
      </c>
      <c r="E195" s="12">
        <v>0</v>
      </c>
      <c r="F195" s="12">
        <v>0</v>
      </c>
      <c r="G195" s="12">
        <v>0</v>
      </c>
      <c r="H195" s="2" t="str">
        <f>INDEX(foe_table!$A$2:$A$78,MATCH(IF(B195=0,I194,B195),foe_table!$B$2:$B$78,0))</f>
        <v>Science (excl maths)</v>
      </c>
      <c r="I195" s="2" t="str">
        <f t="shared" si="2"/>
        <v>Chemical Sciences</v>
      </c>
    </row>
    <row r="196" spans="2:9">
      <c r="B196" s="53"/>
      <c r="C196" s="11" t="s">
        <v>156</v>
      </c>
      <c r="D196" s="12">
        <v>3</v>
      </c>
      <c r="E196" s="12">
        <v>6</v>
      </c>
      <c r="F196" s="12">
        <v>4</v>
      </c>
      <c r="G196" s="12">
        <v>0</v>
      </c>
      <c r="H196" s="2" t="str">
        <f>INDEX(foe_table!$A$2:$A$78,MATCH(IF(B196=0,I195,B196),foe_table!$B$2:$B$78,0))</f>
        <v>Science (excl maths)</v>
      </c>
      <c r="I196" s="2" t="str">
        <f t="shared" si="2"/>
        <v>Chemical Sciences</v>
      </c>
    </row>
    <row r="197" spans="2:9">
      <c r="B197" s="53"/>
      <c r="C197" s="11" t="s">
        <v>193</v>
      </c>
      <c r="D197" s="12">
        <v>0</v>
      </c>
      <c r="E197" s="12">
        <v>0</v>
      </c>
      <c r="F197" s="12">
        <v>0</v>
      </c>
      <c r="G197" s="12">
        <v>0</v>
      </c>
      <c r="H197" s="2" t="str">
        <f>INDEX(foe_table!$A$2:$A$78,MATCH(IF(B197=0,I196,B197),foe_table!$B$2:$B$78,0))</f>
        <v>Science (excl maths)</v>
      </c>
      <c r="I197" s="2" t="str">
        <f t="shared" si="2"/>
        <v>Chemical Sciences</v>
      </c>
    </row>
    <row r="198" spans="2:9">
      <c r="B198" s="53"/>
      <c r="C198" s="11" t="s">
        <v>7</v>
      </c>
      <c r="D198" s="12">
        <v>0</v>
      </c>
      <c r="E198" s="12">
        <v>0</v>
      </c>
      <c r="F198" s="12">
        <v>0</v>
      </c>
      <c r="G198" s="12">
        <v>0</v>
      </c>
      <c r="H198" s="2" t="str">
        <f>INDEX(foe_table!$A$2:$A$78,MATCH(IF(B198=0,I197,B198),foe_table!$B$2:$B$78,0))</f>
        <v>Science (excl maths)</v>
      </c>
      <c r="I198" s="2" t="str">
        <f t="shared" si="2"/>
        <v>Chemical Sciences</v>
      </c>
    </row>
    <row r="199" spans="2:9">
      <c r="B199" s="53"/>
      <c r="C199" s="11" t="s">
        <v>157</v>
      </c>
      <c r="D199" s="12">
        <v>0</v>
      </c>
      <c r="E199" s="12">
        <v>3</v>
      </c>
      <c r="F199" s="12">
        <v>4</v>
      </c>
      <c r="G199" s="12">
        <v>3</v>
      </c>
      <c r="H199" s="2" t="str">
        <f>INDEX(foe_table!$A$2:$A$78,MATCH(IF(B199=0,I198,B199),foe_table!$B$2:$B$78,0))</f>
        <v>Science (excl maths)</v>
      </c>
      <c r="I199" s="2" t="str">
        <f t="shared" si="2"/>
        <v>Chemical Sciences</v>
      </c>
    </row>
    <row r="200" spans="2:9">
      <c r="B200" s="53"/>
      <c r="C200" s="11" t="s">
        <v>8</v>
      </c>
      <c r="D200" s="12">
        <v>7</v>
      </c>
      <c r="E200" s="12">
        <v>0</v>
      </c>
      <c r="F200" s="12">
        <v>6</v>
      </c>
      <c r="G200" s="12">
        <v>7</v>
      </c>
      <c r="H200" s="2" t="str">
        <f>INDEX(foe_table!$A$2:$A$78,MATCH(IF(B200=0,I199,B200),foe_table!$B$2:$B$78,0))</f>
        <v>Science (excl maths)</v>
      </c>
      <c r="I200" s="2" t="str">
        <f t="shared" si="2"/>
        <v>Chemical Sciences</v>
      </c>
    </row>
    <row r="201" spans="2:9">
      <c r="B201" s="53"/>
      <c r="C201" s="11" t="s">
        <v>158</v>
      </c>
      <c r="D201" s="12">
        <v>8</v>
      </c>
      <c r="E201" s="12">
        <v>4</v>
      </c>
      <c r="F201" s="12">
        <v>7</v>
      </c>
      <c r="G201" s="12">
        <v>3</v>
      </c>
      <c r="H201" s="2" t="str">
        <f>INDEX(foe_table!$A$2:$A$78,MATCH(IF(B201=0,I200,B201),foe_table!$B$2:$B$78,0))</f>
        <v>Science (excl maths)</v>
      </c>
      <c r="I201" s="2" t="str">
        <f t="shared" si="2"/>
        <v>Chemical Sciences</v>
      </c>
    </row>
    <row r="202" spans="2:9">
      <c r="B202" s="53"/>
      <c r="C202" s="11" t="s">
        <v>159</v>
      </c>
      <c r="D202" s="12">
        <v>3</v>
      </c>
      <c r="E202" s="12">
        <v>0</v>
      </c>
      <c r="F202" s="12">
        <v>0</v>
      </c>
      <c r="G202" s="12">
        <v>3</v>
      </c>
      <c r="H202" s="2" t="str">
        <f>INDEX(foe_table!$A$2:$A$78,MATCH(IF(B202=0,I201,B202),foe_table!$B$2:$B$78,0))</f>
        <v>Science (excl maths)</v>
      </c>
      <c r="I202" s="2" t="str">
        <f t="shared" si="2"/>
        <v>Chemical Sciences</v>
      </c>
    </row>
    <row r="203" spans="2:9">
      <c r="B203" s="53"/>
      <c r="C203" s="11" t="s">
        <v>194</v>
      </c>
      <c r="D203" s="12">
        <v>0</v>
      </c>
      <c r="E203" s="12">
        <v>0</v>
      </c>
      <c r="F203" s="12">
        <v>0</v>
      </c>
      <c r="G203" s="12">
        <v>0</v>
      </c>
      <c r="H203" s="2" t="str">
        <f>INDEX(foe_table!$A$2:$A$78,MATCH(IF(B203=0,I202,B203),foe_table!$B$2:$B$78,0))</f>
        <v>Science (excl maths)</v>
      </c>
      <c r="I203" s="2" t="str">
        <f t="shared" si="2"/>
        <v>Chemical Sciences</v>
      </c>
    </row>
    <row r="204" spans="2:9">
      <c r="B204" s="53"/>
      <c r="C204" s="11" t="s">
        <v>160</v>
      </c>
      <c r="D204" s="12">
        <v>3</v>
      </c>
      <c r="E204" s="12">
        <v>3</v>
      </c>
      <c r="F204" s="12">
        <v>7</v>
      </c>
      <c r="G204" s="12">
        <v>7</v>
      </c>
      <c r="H204" s="2" t="str">
        <f>INDEX(foe_table!$A$2:$A$78,MATCH(IF(B204=0,I203,B204),foe_table!$B$2:$B$78,0))</f>
        <v>Science (excl maths)</v>
      </c>
      <c r="I204" s="2" t="str">
        <f t="shared" si="2"/>
        <v>Chemical Sciences</v>
      </c>
    </row>
    <row r="205" spans="2:9">
      <c r="B205" s="53"/>
      <c r="C205" s="11" t="s">
        <v>10</v>
      </c>
      <c r="D205" s="12">
        <v>0</v>
      </c>
      <c r="E205" s="12">
        <v>0</v>
      </c>
      <c r="F205" s="12">
        <v>3</v>
      </c>
      <c r="G205" s="12">
        <v>0</v>
      </c>
      <c r="H205" s="2" t="str">
        <f>INDEX(foe_table!$A$2:$A$78,MATCH(IF(B205=0,I204,B205),foe_table!$B$2:$B$78,0))</f>
        <v>Science (excl maths)</v>
      </c>
      <c r="I205" s="2" t="str">
        <f t="shared" si="2"/>
        <v>Chemical Sciences</v>
      </c>
    </row>
    <row r="206" spans="2:9">
      <c r="B206" s="53"/>
      <c r="C206" s="11" t="s">
        <v>161</v>
      </c>
      <c r="D206" s="12">
        <v>0</v>
      </c>
      <c r="E206" s="12">
        <v>3</v>
      </c>
      <c r="F206" s="12">
        <v>6</v>
      </c>
      <c r="G206" s="12">
        <v>4</v>
      </c>
      <c r="H206" s="2" t="str">
        <f>INDEX(foe_table!$A$2:$A$78,MATCH(IF(B206=0,I205,B206),foe_table!$B$2:$B$78,0))</f>
        <v>Science (excl maths)</v>
      </c>
      <c r="I206" s="2" t="str">
        <f t="shared" si="2"/>
        <v>Chemical Sciences</v>
      </c>
    </row>
    <row r="207" spans="2:9">
      <c r="B207" s="53"/>
      <c r="C207" s="11" t="s">
        <v>162</v>
      </c>
      <c r="D207" s="12">
        <v>0</v>
      </c>
      <c r="E207" s="12">
        <v>3</v>
      </c>
      <c r="F207" s="12">
        <v>7</v>
      </c>
      <c r="G207" s="12">
        <v>4</v>
      </c>
      <c r="H207" s="2" t="str">
        <f>INDEX(foe_table!$A$2:$A$78,MATCH(IF(B207=0,I206,B207),foe_table!$B$2:$B$78,0))</f>
        <v>Science (excl maths)</v>
      </c>
      <c r="I207" s="2" t="str">
        <f t="shared" si="2"/>
        <v>Chemical Sciences</v>
      </c>
    </row>
    <row r="208" spans="2:9">
      <c r="B208" s="53"/>
      <c r="C208" s="11" t="s">
        <v>163</v>
      </c>
      <c r="D208" s="12">
        <v>0</v>
      </c>
      <c r="E208" s="12">
        <v>3</v>
      </c>
      <c r="F208" s="12">
        <v>5</v>
      </c>
      <c r="G208" s="12">
        <v>4</v>
      </c>
      <c r="H208" s="2" t="str">
        <f>INDEX(foe_table!$A$2:$A$78,MATCH(IF(B208=0,I207,B208),foe_table!$B$2:$B$78,0))</f>
        <v>Science (excl maths)</v>
      </c>
      <c r="I208" s="2" t="str">
        <f t="shared" si="2"/>
        <v>Chemical Sciences</v>
      </c>
    </row>
    <row r="209" spans="2:9">
      <c r="B209" s="53"/>
      <c r="C209" s="11" t="s">
        <v>11</v>
      </c>
      <c r="D209" s="12">
        <v>0</v>
      </c>
      <c r="E209" s="12">
        <v>0</v>
      </c>
      <c r="F209" s="12">
        <v>0</v>
      </c>
      <c r="G209" s="12">
        <v>3</v>
      </c>
      <c r="H209" s="2" t="str">
        <f>INDEX(foe_table!$A$2:$A$78,MATCH(IF(B209=0,I208,B209),foe_table!$B$2:$B$78,0))</f>
        <v>Science (excl maths)</v>
      </c>
      <c r="I209" s="2" t="str">
        <f t="shared" si="2"/>
        <v>Chemical Sciences</v>
      </c>
    </row>
    <row r="210" spans="2:9">
      <c r="B210" s="53"/>
      <c r="C210" s="11" t="s">
        <v>164</v>
      </c>
      <c r="D210" s="12">
        <v>3</v>
      </c>
      <c r="E210" s="12">
        <v>3</v>
      </c>
      <c r="F210" s="12">
        <v>0</v>
      </c>
      <c r="G210" s="12">
        <v>8</v>
      </c>
      <c r="H210" s="2" t="str">
        <f>INDEX(foe_table!$A$2:$A$78,MATCH(IF(B210=0,I209,B210),foe_table!$B$2:$B$78,0))</f>
        <v>Science (excl maths)</v>
      </c>
      <c r="I210" s="2" t="str">
        <f t="shared" ref="I210:I273" si="3">IF(B210=0,I209,B210)</f>
        <v>Chemical Sciences</v>
      </c>
    </row>
    <row r="211" spans="2:9">
      <c r="B211" s="53"/>
      <c r="C211" s="11" t="s">
        <v>195</v>
      </c>
      <c r="D211" s="12">
        <v>0</v>
      </c>
      <c r="E211" s="12">
        <v>0</v>
      </c>
      <c r="F211" s="12">
        <v>0</v>
      </c>
      <c r="G211" s="12">
        <v>0</v>
      </c>
      <c r="H211" s="2" t="str">
        <f>INDEX(foe_table!$A$2:$A$78,MATCH(IF(B211=0,I210,B211),foe_table!$B$2:$B$78,0))</f>
        <v>Science (excl maths)</v>
      </c>
      <c r="I211" s="2" t="str">
        <f t="shared" si="3"/>
        <v>Chemical Sciences</v>
      </c>
    </row>
    <row r="212" spans="2:9">
      <c r="B212" s="53"/>
      <c r="C212" s="11" t="s">
        <v>165</v>
      </c>
      <c r="D212" s="12">
        <v>0</v>
      </c>
      <c r="E212" s="12">
        <v>9</v>
      </c>
      <c r="F212" s="12">
        <v>8</v>
      </c>
      <c r="G212" s="12">
        <v>6</v>
      </c>
      <c r="H212" s="2" t="str">
        <f>INDEX(foe_table!$A$2:$A$78,MATCH(IF(B212=0,I211,B212),foe_table!$B$2:$B$78,0))</f>
        <v>Science (excl maths)</v>
      </c>
      <c r="I212" s="2" t="str">
        <f t="shared" si="3"/>
        <v>Chemical Sciences</v>
      </c>
    </row>
    <row r="213" spans="2:9">
      <c r="B213" s="53"/>
      <c r="C213" s="11" t="s">
        <v>13</v>
      </c>
      <c r="D213" s="12">
        <v>6</v>
      </c>
      <c r="E213" s="12">
        <v>3</v>
      </c>
      <c r="F213" s="12">
        <v>16</v>
      </c>
      <c r="G213" s="12">
        <v>6</v>
      </c>
      <c r="H213" s="2" t="str">
        <f>INDEX(foe_table!$A$2:$A$78,MATCH(IF(B213=0,I212,B213),foe_table!$B$2:$B$78,0))</f>
        <v>Science (excl maths)</v>
      </c>
      <c r="I213" s="2" t="str">
        <f t="shared" si="3"/>
        <v>Chemical Sciences</v>
      </c>
    </row>
    <row r="214" spans="2:9">
      <c r="B214" s="53"/>
      <c r="C214" s="11" t="s">
        <v>166</v>
      </c>
      <c r="D214" s="12">
        <v>0</v>
      </c>
      <c r="E214" s="12">
        <v>0</v>
      </c>
      <c r="F214" s="12">
        <v>3</v>
      </c>
      <c r="G214" s="12">
        <v>0</v>
      </c>
      <c r="H214" s="2" t="str">
        <f>INDEX(foe_table!$A$2:$A$78,MATCH(IF(B214=0,I213,B214),foe_table!$B$2:$B$78,0))</f>
        <v>Science (excl maths)</v>
      </c>
      <c r="I214" s="2" t="str">
        <f t="shared" si="3"/>
        <v>Chemical Sciences</v>
      </c>
    </row>
    <row r="215" spans="2:9">
      <c r="B215" s="53"/>
      <c r="C215" s="11" t="s">
        <v>196</v>
      </c>
      <c r="D215" s="12">
        <v>0</v>
      </c>
      <c r="E215" s="12">
        <v>0</v>
      </c>
      <c r="F215" s="12">
        <v>0</v>
      </c>
      <c r="G215" s="12">
        <v>0</v>
      </c>
      <c r="H215" s="2" t="str">
        <f>INDEX(foe_table!$A$2:$A$78,MATCH(IF(B215=0,I214,B215),foe_table!$B$2:$B$78,0))</f>
        <v>Science (excl maths)</v>
      </c>
      <c r="I215" s="2" t="str">
        <f t="shared" si="3"/>
        <v>Chemical Sciences</v>
      </c>
    </row>
    <row r="216" spans="2:9">
      <c r="B216" s="53"/>
      <c r="C216" s="11" t="s">
        <v>167</v>
      </c>
      <c r="D216" s="12">
        <v>3</v>
      </c>
      <c r="E216" s="12">
        <v>5</v>
      </c>
      <c r="F216" s="12">
        <v>3</v>
      </c>
      <c r="G216" s="12">
        <v>3</v>
      </c>
      <c r="H216" s="2" t="str">
        <f>INDEX(foe_table!$A$2:$A$78,MATCH(IF(B216=0,I215,B216),foe_table!$B$2:$B$78,0))</f>
        <v>Science (excl maths)</v>
      </c>
      <c r="I216" s="2" t="str">
        <f t="shared" si="3"/>
        <v>Chemical Sciences</v>
      </c>
    </row>
    <row r="217" spans="2:9">
      <c r="B217" s="53"/>
      <c r="C217" s="11" t="s">
        <v>15</v>
      </c>
      <c r="D217" s="12">
        <v>0</v>
      </c>
      <c r="E217" s="12">
        <v>0</v>
      </c>
      <c r="F217" s="12">
        <v>0</v>
      </c>
      <c r="G217" s="12">
        <v>0</v>
      </c>
      <c r="H217" s="2" t="str">
        <f>INDEX(foe_table!$A$2:$A$78,MATCH(IF(B217=0,I216,B217),foe_table!$B$2:$B$78,0))</f>
        <v>Science (excl maths)</v>
      </c>
      <c r="I217" s="2" t="str">
        <f t="shared" si="3"/>
        <v>Chemical Sciences</v>
      </c>
    </row>
    <row r="218" spans="2:9">
      <c r="B218" s="53"/>
      <c r="C218" s="11" t="s">
        <v>168</v>
      </c>
      <c r="D218" s="12">
        <v>0</v>
      </c>
      <c r="E218" s="12">
        <v>0</v>
      </c>
      <c r="F218" s="12">
        <v>0</v>
      </c>
      <c r="G218" s="12">
        <v>0</v>
      </c>
      <c r="H218" s="2" t="str">
        <f>INDEX(foe_table!$A$2:$A$78,MATCH(IF(B218=0,I217,B218),foe_table!$B$2:$B$78,0))</f>
        <v>Science (excl maths)</v>
      </c>
      <c r="I218" s="2" t="str">
        <f t="shared" si="3"/>
        <v>Chemical Sciences</v>
      </c>
    </row>
    <row r="219" spans="2:9">
      <c r="B219" s="53"/>
      <c r="C219" s="11" t="s">
        <v>16</v>
      </c>
      <c r="D219" s="12">
        <v>4</v>
      </c>
      <c r="E219" s="12">
        <v>0</v>
      </c>
      <c r="F219" s="12">
        <v>0</v>
      </c>
      <c r="G219" s="12">
        <v>0</v>
      </c>
      <c r="H219" s="2" t="str">
        <f>INDEX(foe_table!$A$2:$A$78,MATCH(IF(B219=0,I218,B219),foe_table!$B$2:$B$78,0))</f>
        <v>Science (excl maths)</v>
      </c>
      <c r="I219" s="2" t="str">
        <f t="shared" si="3"/>
        <v>Chemical Sciences</v>
      </c>
    </row>
    <row r="220" spans="2:9">
      <c r="B220" s="53"/>
      <c r="C220" s="11" t="s">
        <v>197</v>
      </c>
      <c r="D220" s="12">
        <v>0</v>
      </c>
      <c r="E220" s="12">
        <v>0</v>
      </c>
      <c r="F220" s="12">
        <v>0</v>
      </c>
      <c r="G220" s="12">
        <v>0</v>
      </c>
      <c r="H220" s="2" t="str">
        <f>INDEX(foe_table!$A$2:$A$78,MATCH(IF(B220=0,I219,B220),foe_table!$B$2:$B$78,0))</f>
        <v>Science (excl maths)</v>
      </c>
      <c r="I220" s="2" t="str">
        <f t="shared" si="3"/>
        <v>Chemical Sciences</v>
      </c>
    </row>
    <row r="221" spans="2:9">
      <c r="B221" s="53"/>
      <c r="C221" s="11" t="s">
        <v>18</v>
      </c>
      <c r="D221" s="12">
        <v>0</v>
      </c>
      <c r="E221" s="12">
        <v>0</v>
      </c>
      <c r="F221" s="12">
        <v>0</v>
      </c>
      <c r="G221" s="12">
        <v>3</v>
      </c>
      <c r="H221" s="2" t="str">
        <f>INDEX(foe_table!$A$2:$A$78,MATCH(IF(B221=0,I220,B221),foe_table!$B$2:$B$78,0))</f>
        <v>Science (excl maths)</v>
      </c>
      <c r="I221" s="2" t="str">
        <f t="shared" si="3"/>
        <v>Chemical Sciences</v>
      </c>
    </row>
    <row r="222" spans="2:9">
      <c r="B222" s="53"/>
      <c r="C222" s="11" t="s">
        <v>19</v>
      </c>
      <c r="D222" s="12">
        <v>0</v>
      </c>
      <c r="E222" s="12">
        <v>0</v>
      </c>
      <c r="F222" s="12">
        <v>0</v>
      </c>
      <c r="G222" s="12">
        <v>0</v>
      </c>
      <c r="H222" s="2" t="str">
        <f>INDEX(foe_table!$A$2:$A$78,MATCH(IF(B222=0,I221,B222),foe_table!$B$2:$B$78,0))</f>
        <v>Science (excl maths)</v>
      </c>
      <c r="I222" s="2" t="str">
        <f t="shared" si="3"/>
        <v>Chemical Sciences</v>
      </c>
    </row>
    <row r="223" spans="2:9">
      <c r="B223" s="53"/>
      <c r="C223" s="11" t="s">
        <v>169</v>
      </c>
      <c r="D223" s="12">
        <v>3</v>
      </c>
      <c r="E223" s="12">
        <v>6</v>
      </c>
      <c r="F223" s="12">
        <v>5</v>
      </c>
      <c r="G223" s="12">
        <v>3</v>
      </c>
      <c r="H223" s="2" t="str">
        <f>INDEX(foe_table!$A$2:$A$78,MATCH(IF(B223=0,I222,B223),foe_table!$B$2:$B$78,0))</f>
        <v>Science (excl maths)</v>
      </c>
      <c r="I223" s="2" t="str">
        <f t="shared" si="3"/>
        <v>Chemical Sciences</v>
      </c>
    </row>
    <row r="224" spans="2:9">
      <c r="B224" s="53"/>
      <c r="C224" s="11" t="s">
        <v>20</v>
      </c>
      <c r="D224" s="12">
        <v>0</v>
      </c>
      <c r="E224" s="12">
        <v>0</v>
      </c>
      <c r="F224" s="12">
        <v>0</v>
      </c>
      <c r="G224" s="12">
        <v>0</v>
      </c>
      <c r="H224" s="2" t="str">
        <f>INDEX(foe_table!$A$2:$A$78,MATCH(IF(B224=0,I223,B224),foe_table!$B$2:$B$78,0))</f>
        <v>Science (excl maths)</v>
      </c>
      <c r="I224" s="2" t="str">
        <f t="shared" si="3"/>
        <v>Chemical Sciences</v>
      </c>
    </row>
    <row r="225" spans="2:9">
      <c r="B225" s="53"/>
      <c r="C225" s="11" t="s">
        <v>21</v>
      </c>
      <c r="D225" s="12">
        <v>0</v>
      </c>
      <c r="E225" s="12">
        <v>0</v>
      </c>
      <c r="F225" s="12">
        <v>0</v>
      </c>
      <c r="G225" s="12">
        <v>0</v>
      </c>
      <c r="H225" s="2" t="str">
        <f>INDEX(foe_table!$A$2:$A$78,MATCH(IF(B225=0,I224,B225),foe_table!$B$2:$B$78,0))</f>
        <v>Science (excl maths)</v>
      </c>
      <c r="I225" s="2" t="str">
        <f t="shared" si="3"/>
        <v>Chemical Sciences</v>
      </c>
    </row>
    <row r="226" spans="2:9">
      <c r="B226" s="53"/>
      <c r="C226" s="11" t="s">
        <v>170</v>
      </c>
      <c r="D226" s="12">
        <v>0</v>
      </c>
      <c r="E226" s="12">
        <v>0</v>
      </c>
      <c r="F226" s="12">
        <v>0</v>
      </c>
      <c r="G226" s="12">
        <v>0</v>
      </c>
      <c r="H226" s="2" t="str">
        <f>INDEX(foe_table!$A$2:$A$78,MATCH(IF(B226=0,I225,B226),foe_table!$B$2:$B$78,0))</f>
        <v>Science (excl maths)</v>
      </c>
      <c r="I226" s="2" t="str">
        <f t="shared" si="3"/>
        <v>Chemical Sciences</v>
      </c>
    </row>
    <row r="227" spans="2:9">
      <c r="B227" s="53"/>
      <c r="C227" s="11" t="s">
        <v>22</v>
      </c>
      <c r="D227" s="12">
        <v>6</v>
      </c>
      <c r="E227" s="12">
        <v>3</v>
      </c>
      <c r="F227" s="12">
        <v>3</v>
      </c>
      <c r="G227" s="12">
        <v>4</v>
      </c>
      <c r="H227" s="2" t="str">
        <f>INDEX(foe_table!$A$2:$A$78,MATCH(IF(B227=0,I226,B227),foe_table!$B$2:$B$78,0))</f>
        <v>Science (excl maths)</v>
      </c>
      <c r="I227" s="2" t="str">
        <f t="shared" si="3"/>
        <v>Chemical Sciences</v>
      </c>
    </row>
    <row r="228" spans="2:9">
      <c r="B228" s="53"/>
      <c r="C228" s="11" t="s">
        <v>23</v>
      </c>
      <c r="D228" s="12">
        <v>0</v>
      </c>
      <c r="E228" s="12">
        <v>0</v>
      </c>
      <c r="F228" s="12">
        <v>0</v>
      </c>
      <c r="G228" s="12">
        <v>0</v>
      </c>
      <c r="H228" s="2" t="str">
        <f>INDEX(foe_table!$A$2:$A$78,MATCH(IF(B228=0,I227,B228),foe_table!$B$2:$B$78,0))</f>
        <v>Science (excl maths)</v>
      </c>
      <c r="I228" s="2" t="str">
        <f t="shared" si="3"/>
        <v>Chemical Sciences</v>
      </c>
    </row>
    <row r="229" spans="2:9">
      <c r="B229" s="53"/>
      <c r="C229" s="11" t="s">
        <v>24</v>
      </c>
      <c r="D229" s="12">
        <v>103</v>
      </c>
      <c r="E229" s="12">
        <v>43</v>
      </c>
      <c r="F229" s="12">
        <v>88</v>
      </c>
      <c r="G229" s="12">
        <v>96</v>
      </c>
      <c r="H229" s="2" t="str">
        <f>INDEX(foe_table!$A$2:$A$78,MATCH(IF(B229=0,I228,B229),foe_table!$B$2:$B$78,0))</f>
        <v>Science (excl maths)</v>
      </c>
      <c r="I229" s="2" t="str">
        <f t="shared" si="3"/>
        <v>Chemical Sciences</v>
      </c>
    </row>
    <row r="230" spans="2:9">
      <c r="B230" s="52" t="s">
        <v>45</v>
      </c>
      <c r="C230" s="11" t="s">
        <v>190</v>
      </c>
      <c r="D230" s="12">
        <v>0</v>
      </c>
      <c r="E230" s="12">
        <v>0</v>
      </c>
      <c r="F230" s="12">
        <v>0</v>
      </c>
      <c r="G230" s="12">
        <v>0</v>
      </c>
      <c r="H230" s="2" t="str">
        <f>INDEX(foe_table!$A$2:$A$78,MATCH(IF(B230=0,I229,B230),foe_table!$B$2:$B$78,0))</f>
        <v>Science (excl maths)</v>
      </c>
      <c r="I230" s="2" t="str">
        <f t="shared" si="3"/>
        <v>Earth Sciences</v>
      </c>
    </row>
    <row r="231" spans="2:9">
      <c r="B231" s="53"/>
      <c r="C231" s="11" t="s">
        <v>1</v>
      </c>
      <c r="D231" s="12">
        <v>0</v>
      </c>
      <c r="E231" s="12">
        <v>5</v>
      </c>
      <c r="F231" s="12">
        <v>0</v>
      </c>
      <c r="G231" s="12">
        <v>0</v>
      </c>
      <c r="H231" s="2" t="str">
        <f>INDEX(foe_table!$A$2:$A$78,MATCH(IF(B231=0,I230,B231),foe_table!$B$2:$B$78,0))</f>
        <v>Science (excl maths)</v>
      </c>
      <c r="I231" s="2" t="str">
        <f t="shared" si="3"/>
        <v>Earth Sciences</v>
      </c>
    </row>
    <row r="232" spans="2:9">
      <c r="B232" s="53"/>
      <c r="C232" s="11" t="s">
        <v>2</v>
      </c>
      <c r="D232" s="12">
        <v>0</v>
      </c>
      <c r="E232" s="12">
        <v>7</v>
      </c>
      <c r="F232" s="12">
        <v>0</v>
      </c>
      <c r="G232" s="12">
        <v>5</v>
      </c>
      <c r="H232" s="2" t="str">
        <f>INDEX(foe_table!$A$2:$A$78,MATCH(IF(B232=0,I231,B232),foe_table!$B$2:$B$78,0))</f>
        <v>Science (excl maths)</v>
      </c>
      <c r="I232" s="2" t="str">
        <f t="shared" si="3"/>
        <v>Earth Sciences</v>
      </c>
    </row>
    <row r="233" spans="2:9">
      <c r="B233" s="53"/>
      <c r="C233" s="11" t="s">
        <v>142</v>
      </c>
      <c r="D233" s="12">
        <v>11</v>
      </c>
      <c r="E233" s="12">
        <v>43</v>
      </c>
      <c r="F233" s="12">
        <v>15</v>
      </c>
      <c r="G233" s="12">
        <v>19</v>
      </c>
      <c r="H233" s="2" t="str">
        <f>INDEX(foe_table!$A$2:$A$78,MATCH(IF(B233=0,I232,B233),foe_table!$B$2:$B$78,0))</f>
        <v>Science (excl maths)</v>
      </c>
      <c r="I233" s="2" t="str">
        <f t="shared" si="3"/>
        <v>Earth Sciences</v>
      </c>
    </row>
    <row r="234" spans="2:9">
      <c r="B234" s="53"/>
      <c r="C234" s="11" t="s">
        <v>143</v>
      </c>
      <c r="D234" s="12">
        <v>3</v>
      </c>
      <c r="E234" s="12">
        <v>5</v>
      </c>
      <c r="F234" s="12">
        <v>3</v>
      </c>
      <c r="G234" s="12">
        <v>0</v>
      </c>
      <c r="H234" s="2" t="str">
        <f>INDEX(foe_table!$A$2:$A$78,MATCH(IF(B234=0,I233,B234),foe_table!$B$2:$B$78,0))</f>
        <v>Science (excl maths)</v>
      </c>
      <c r="I234" s="2" t="str">
        <f t="shared" si="3"/>
        <v>Earth Sciences</v>
      </c>
    </row>
    <row r="235" spans="2:9">
      <c r="B235" s="53"/>
      <c r="C235" s="11" t="s">
        <v>191</v>
      </c>
      <c r="D235" s="12">
        <v>3</v>
      </c>
      <c r="E235" s="12">
        <v>3</v>
      </c>
      <c r="F235" s="12">
        <v>0</v>
      </c>
      <c r="G235" s="12">
        <v>0</v>
      </c>
      <c r="H235" s="2" t="str">
        <f>INDEX(foe_table!$A$2:$A$78,MATCH(IF(B235=0,I234,B235),foe_table!$B$2:$B$78,0))</f>
        <v>Science (excl maths)</v>
      </c>
      <c r="I235" s="2" t="str">
        <f t="shared" si="3"/>
        <v>Earth Sciences</v>
      </c>
    </row>
    <row r="236" spans="2:9">
      <c r="B236" s="53"/>
      <c r="C236" s="11" t="s">
        <v>144</v>
      </c>
      <c r="D236" s="12">
        <v>0</v>
      </c>
      <c r="E236" s="12">
        <v>3</v>
      </c>
      <c r="F236" s="12">
        <v>0</v>
      </c>
      <c r="G236" s="12">
        <v>0</v>
      </c>
      <c r="H236" s="2" t="str">
        <f>INDEX(foe_table!$A$2:$A$78,MATCH(IF(B236=0,I235,B236),foe_table!$B$2:$B$78,0))</f>
        <v>Science (excl maths)</v>
      </c>
      <c r="I236" s="2" t="str">
        <f t="shared" si="3"/>
        <v>Earth Sciences</v>
      </c>
    </row>
    <row r="237" spans="2:9">
      <c r="B237" s="53"/>
      <c r="C237" s="11" t="s">
        <v>145</v>
      </c>
      <c r="D237" s="12">
        <v>6</v>
      </c>
      <c r="E237" s="12">
        <v>31</v>
      </c>
      <c r="F237" s="12">
        <v>7</v>
      </c>
      <c r="G237" s="12">
        <v>8</v>
      </c>
      <c r="H237" s="2" t="str">
        <f>INDEX(foe_table!$A$2:$A$78,MATCH(IF(B237=0,I236,B237),foe_table!$B$2:$B$78,0))</f>
        <v>Science (excl maths)</v>
      </c>
      <c r="I237" s="2" t="str">
        <f t="shared" si="3"/>
        <v>Earth Sciences</v>
      </c>
    </row>
    <row r="238" spans="2:9">
      <c r="B238" s="53"/>
      <c r="C238" s="11" t="s">
        <v>146</v>
      </c>
      <c r="D238" s="12">
        <v>385</v>
      </c>
      <c r="E238" s="12">
        <v>381</v>
      </c>
      <c r="F238" s="12">
        <v>214</v>
      </c>
      <c r="G238" s="12">
        <v>214</v>
      </c>
      <c r="H238" s="2" t="str">
        <f>INDEX(foe_table!$A$2:$A$78,MATCH(IF(B238=0,I237,B238),foe_table!$B$2:$B$78,0))</f>
        <v>Science (excl maths)</v>
      </c>
      <c r="I238" s="2" t="str">
        <f t="shared" si="3"/>
        <v>Earth Sciences</v>
      </c>
    </row>
    <row r="239" spans="2:9">
      <c r="B239" s="53"/>
      <c r="C239" s="11" t="s">
        <v>147</v>
      </c>
      <c r="D239" s="12">
        <v>12</v>
      </c>
      <c r="E239" s="12">
        <v>3</v>
      </c>
      <c r="F239" s="12">
        <v>6</v>
      </c>
      <c r="G239" s="12">
        <v>11</v>
      </c>
      <c r="H239" s="2" t="str">
        <f>INDEX(foe_table!$A$2:$A$78,MATCH(IF(B239=0,I238,B239),foe_table!$B$2:$B$78,0))</f>
        <v>Science (excl maths)</v>
      </c>
      <c r="I239" s="2" t="str">
        <f t="shared" si="3"/>
        <v>Earth Sciences</v>
      </c>
    </row>
    <row r="240" spans="2:9">
      <c r="B240" s="53"/>
      <c r="C240" s="11" t="s">
        <v>148</v>
      </c>
      <c r="D240" s="12">
        <v>4</v>
      </c>
      <c r="E240" s="12">
        <v>3</v>
      </c>
      <c r="F240" s="12">
        <v>0</v>
      </c>
      <c r="G240" s="12">
        <v>0</v>
      </c>
      <c r="H240" s="2" t="str">
        <f>INDEX(foe_table!$A$2:$A$78,MATCH(IF(B240=0,I239,B240),foe_table!$B$2:$B$78,0))</f>
        <v>Science (excl maths)</v>
      </c>
      <c r="I240" s="2" t="str">
        <f t="shared" si="3"/>
        <v>Earth Sciences</v>
      </c>
    </row>
    <row r="241" spans="2:9">
      <c r="B241" s="53"/>
      <c r="C241" s="11" t="s">
        <v>149</v>
      </c>
      <c r="D241" s="12">
        <v>6</v>
      </c>
      <c r="E241" s="12">
        <v>6</v>
      </c>
      <c r="F241" s="12">
        <v>0</v>
      </c>
      <c r="G241" s="12">
        <v>10</v>
      </c>
      <c r="H241" s="2" t="str">
        <f>INDEX(foe_table!$A$2:$A$78,MATCH(IF(B241=0,I240,B241),foe_table!$B$2:$B$78,0))</f>
        <v>Science (excl maths)</v>
      </c>
      <c r="I241" s="2" t="str">
        <f t="shared" si="3"/>
        <v>Earth Sciences</v>
      </c>
    </row>
    <row r="242" spans="2:9">
      <c r="B242" s="53"/>
      <c r="C242" s="11" t="s">
        <v>150</v>
      </c>
      <c r="D242" s="12">
        <v>0</v>
      </c>
      <c r="E242" s="12">
        <v>0</v>
      </c>
      <c r="F242" s="12">
        <v>0</v>
      </c>
      <c r="G242" s="12">
        <v>3</v>
      </c>
      <c r="H242" s="2" t="str">
        <f>INDEX(foe_table!$A$2:$A$78,MATCH(IF(B242=0,I241,B242),foe_table!$B$2:$B$78,0))</f>
        <v>Science (excl maths)</v>
      </c>
      <c r="I242" s="2" t="str">
        <f t="shared" si="3"/>
        <v>Earth Sciences</v>
      </c>
    </row>
    <row r="243" spans="2:9">
      <c r="B243" s="53"/>
      <c r="C243" s="11" t="s">
        <v>192</v>
      </c>
      <c r="D243" s="12">
        <v>0</v>
      </c>
      <c r="E243" s="12">
        <v>0</v>
      </c>
      <c r="F243" s="12">
        <v>0</v>
      </c>
      <c r="G243" s="12">
        <v>0</v>
      </c>
      <c r="H243" s="2" t="str">
        <f>INDEX(foe_table!$A$2:$A$78,MATCH(IF(B243=0,I242,B243),foe_table!$B$2:$B$78,0))</f>
        <v>Science (excl maths)</v>
      </c>
      <c r="I243" s="2" t="str">
        <f t="shared" si="3"/>
        <v>Earth Sciences</v>
      </c>
    </row>
    <row r="244" spans="2:9">
      <c r="B244" s="53"/>
      <c r="C244" s="11" t="s">
        <v>151</v>
      </c>
      <c r="D244" s="12">
        <v>11</v>
      </c>
      <c r="E244" s="12">
        <v>20</v>
      </c>
      <c r="F244" s="12">
        <v>8</v>
      </c>
      <c r="G244" s="12">
        <v>10</v>
      </c>
      <c r="H244" s="2" t="str">
        <f>INDEX(foe_table!$A$2:$A$78,MATCH(IF(B244=0,I243,B244),foe_table!$B$2:$B$78,0))</f>
        <v>Science (excl maths)</v>
      </c>
      <c r="I244" s="2" t="str">
        <f t="shared" si="3"/>
        <v>Earth Sciences</v>
      </c>
    </row>
    <row r="245" spans="2:9">
      <c r="B245" s="53"/>
      <c r="C245" s="11" t="s">
        <v>152</v>
      </c>
      <c r="D245" s="12">
        <v>0</v>
      </c>
      <c r="E245" s="12">
        <v>0</v>
      </c>
      <c r="F245" s="12">
        <v>0</v>
      </c>
      <c r="G245" s="12">
        <v>0</v>
      </c>
      <c r="H245" s="2" t="str">
        <f>INDEX(foe_table!$A$2:$A$78,MATCH(IF(B245=0,I244,B245),foe_table!$B$2:$B$78,0))</f>
        <v>Science (excl maths)</v>
      </c>
      <c r="I245" s="2" t="str">
        <f t="shared" si="3"/>
        <v>Earth Sciences</v>
      </c>
    </row>
    <row r="246" spans="2:9">
      <c r="B246" s="53"/>
      <c r="C246" s="11" t="s">
        <v>153</v>
      </c>
      <c r="D246" s="12">
        <v>0</v>
      </c>
      <c r="E246" s="12">
        <v>0</v>
      </c>
      <c r="F246" s="12">
        <v>0</v>
      </c>
      <c r="G246" s="12">
        <v>0</v>
      </c>
      <c r="H246" s="2" t="str">
        <f>INDEX(foe_table!$A$2:$A$78,MATCH(IF(B246=0,I245,B246),foe_table!$B$2:$B$78,0))</f>
        <v>Science (excl maths)</v>
      </c>
      <c r="I246" s="2" t="str">
        <f t="shared" si="3"/>
        <v>Earth Sciences</v>
      </c>
    </row>
    <row r="247" spans="2:9">
      <c r="B247" s="53"/>
      <c r="C247" s="11" t="s">
        <v>154</v>
      </c>
      <c r="D247" s="12">
        <v>0</v>
      </c>
      <c r="E247" s="12">
        <v>0</v>
      </c>
      <c r="F247" s="12">
        <v>0</v>
      </c>
      <c r="G247" s="12">
        <v>0</v>
      </c>
      <c r="H247" s="2" t="str">
        <f>INDEX(foe_table!$A$2:$A$78,MATCH(IF(B247=0,I246,B247),foe_table!$B$2:$B$78,0))</f>
        <v>Science (excl maths)</v>
      </c>
      <c r="I247" s="2" t="str">
        <f t="shared" si="3"/>
        <v>Earth Sciences</v>
      </c>
    </row>
    <row r="248" spans="2:9">
      <c r="B248" s="53"/>
      <c r="C248" s="11" t="s">
        <v>5</v>
      </c>
      <c r="D248" s="12">
        <v>0</v>
      </c>
      <c r="E248" s="12">
        <v>0</v>
      </c>
      <c r="F248" s="12">
        <v>0</v>
      </c>
      <c r="G248" s="12">
        <v>0</v>
      </c>
      <c r="H248" s="2" t="str">
        <f>INDEX(foe_table!$A$2:$A$78,MATCH(IF(B248=0,I247,B248),foe_table!$B$2:$B$78,0))</f>
        <v>Science (excl maths)</v>
      </c>
      <c r="I248" s="2" t="str">
        <f t="shared" si="3"/>
        <v>Earth Sciences</v>
      </c>
    </row>
    <row r="249" spans="2:9">
      <c r="B249" s="53"/>
      <c r="C249" s="11" t="s">
        <v>155</v>
      </c>
      <c r="D249" s="12">
        <v>0</v>
      </c>
      <c r="E249" s="12">
        <v>0</v>
      </c>
      <c r="F249" s="12">
        <v>0</v>
      </c>
      <c r="G249" s="12">
        <v>0</v>
      </c>
      <c r="H249" s="2" t="str">
        <f>INDEX(foe_table!$A$2:$A$78,MATCH(IF(B249=0,I248,B249),foe_table!$B$2:$B$78,0))</f>
        <v>Science (excl maths)</v>
      </c>
      <c r="I249" s="2" t="str">
        <f t="shared" si="3"/>
        <v>Earth Sciences</v>
      </c>
    </row>
    <row r="250" spans="2:9">
      <c r="B250" s="53"/>
      <c r="C250" s="11" t="s">
        <v>156</v>
      </c>
      <c r="D250" s="12">
        <v>0</v>
      </c>
      <c r="E250" s="12">
        <v>3</v>
      </c>
      <c r="F250" s="12">
        <v>0</v>
      </c>
      <c r="G250" s="12">
        <v>3</v>
      </c>
      <c r="H250" s="2" t="str">
        <f>INDEX(foe_table!$A$2:$A$78,MATCH(IF(B250=0,I249,B250),foe_table!$B$2:$B$78,0))</f>
        <v>Science (excl maths)</v>
      </c>
      <c r="I250" s="2" t="str">
        <f t="shared" si="3"/>
        <v>Earth Sciences</v>
      </c>
    </row>
    <row r="251" spans="2:9">
      <c r="B251" s="53"/>
      <c r="C251" s="11" t="s">
        <v>193</v>
      </c>
      <c r="D251" s="12">
        <v>0</v>
      </c>
      <c r="E251" s="12">
        <v>0</v>
      </c>
      <c r="F251" s="12">
        <v>0</v>
      </c>
      <c r="G251" s="12">
        <v>0</v>
      </c>
      <c r="H251" s="2" t="str">
        <f>INDEX(foe_table!$A$2:$A$78,MATCH(IF(B251=0,I250,B251),foe_table!$B$2:$B$78,0))</f>
        <v>Science (excl maths)</v>
      </c>
      <c r="I251" s="2" t="str">
        <f t="shared" si="3"/>
        <v>Earth Sciences</v>
      </c>
    </row>
    <row r="252" spans="2:9">
      <c r="B252" s="53"/>
      <c r="C252" s="11" t="s">
        <v>7</v>
      </c>
      <c r="D252" s="12">
        <v>0</v>
      </c>
      <c r="E252" s="12">
        <v>3</v>
      </c>
      <c r="F252" s="12">
        <v>0</v>
      </c>
      <c r="G252" s="12">
        <v>3</v>
      </c>
      <c r="H252" s="2" t="str">
        <f>INDEX(foe_table!$A$2:$A$78,MATCH(IF(B252=0,I251,B252),foe_table!$B$2:$B$78,0))</f>
        <v>Science (excl maths)</v>
      </c>
      <c r="I252" s="2" t="str">
        <f t="shared" si="3"/>
        <v>Earth Sciences</v>
      </c>
    </row>
    <row r="253" spans="2:9">
      <c r="B253" s="53"/>
      <c r="C253" s="11" t="s">
        <v>157</v>
      </c>
      <c r="D253" s="12">
        <v>0</v>
      </c>
      <c r="E253" s="12">
        <v>0</v>
      </c>
      <c r="F253" s="12">
        <v>4</v>
      </c>
      <c r="G253" s="12">
        <v>3</v>
      </c>
      <c r="H253" s="2" t="str">
        <f>INDEX(foe_table!$A$2:$A$78,MATCH(IF(B253=0,I252,B253),foe_table!$B$2:$B$78,0))</f>
        <v>Science (excl maths)</v>
      </c>
      <c r="I253" s="2" t="str">
        <f t="shared" si="3"/>
        <v>Earth Sciences</v>
      </c>
    </row>
    <row r="254" spans="2:9">
      <c r="B254" s="53"/>
      <c r="C254" s="11" t="s">
        <v>8</v>
      </c>
      <c r="D254" s="12">
        <v>0</v>
      </c>
      <c r="E254" s="12">
        <v>0</v>
      </c>
      <c r="F254" s="12">
        <v>3</v>
      </c>
      <c r="G254" s="12">
        <v>0</v>
      </c>
      <c r="H254" s="2" t="str">
        <f>INDEX(foe_table!$A$2:$A$78,MATCH(IF(B254=0,I253,B254),foe_table!$B$2:$B$78,0))</f>
        <v>Science (excl maths)</v>
      </c>
      <c r="I254" s="2" t="str">
        <f t="shared" si="3"/>
        <v>Earth Sciences</v>
      </c>
    </row>
    <row r="255" spans="2:9">
      <c r="B255" s="53"/>
      <c r="C255" s="11" t="s">
        <v>158</v>
      </c>
      <c r="D255" s="12">
        <v>3</v>
      </c>
      <c r="E255" s="12">
        <v>6</v>
      </c>
      <c r="F255" s="12">
        <v>0</v>
      </c>
      <c r="G255" s="12">
        <v>4</v>
      </c>
      <c r="H255" s="2" t="str">
        <f>INDEX(foe_table!$A$2:$A$78,MATCH(IF(B255=0,I254,B255),foe_table!$B$2:$B$78,0))</f>
        <v>Science (excl maths)</v>
      </c>
      <c r="I255" s="2" t="str">
        <f t="shared" si="3"/>
        <v>Earth Sciences</v>
      </c>
    </row>
    <row r="256" spans="2:9">
      <c r="B256" s="53"/>
      <c r="C256" s="11" t="s">
        <v>159</v>
      </c>
      <c r="D256" s="12">
        <v>0</v>
      </c>
      <c r="E256" s="12">
        <v>3</v>
      </c>
      <c r="F256" s="12">
        <v>0</v>
      </c>
      <c r="G256" s="12">
        <v>0</v>
      </c>
      <c r="H256" s="2" t="str">
        <f>INDEX(foe_table!$A$2:$A$78,MATCH(IF(B256=0,I255,B256),foe_table!$B$2:$B$78,0))</f>
        <v>Science (excl maths)</v>
      </c>
      <c r="I256" s="2" t="str">
        <f t="shared" si="3"/>
        <v>Earth Sciences</v>
      </c>
    </row>
    <row r="257" spans="2:9">
      <c r="B257" s="53"/>
      <c r="C257" s="11" t="s">
        <v>194</v>
      </c>
      <c r="D257" s="12">
        <v>0</v>
      </c>
      <c r="E257" s="12">
        <v>0</v>
      </c>
      <c r="F257" s="12">
        <v>0</v>
      </c>
      <c r="G257" s="12">
        <v>0</v>
      </c>
      <c r="H257" s="2" t="str">
        <f>INDEX(foe_table!$A$2:$A$78,MATCH(IF(B257=0,I256,B257),foe_table!$B$2:$B$78,0))</f>
        <v>Science (excl maths)</v>
      </c>
      <c r="I257" s="2" t="str">
        <f t="shared" si="3"/>
        <v>Earth Sciences</v>
      </c>
    </row>
    <row r="258" spans="2:9">
      <c r="B258" s="53"/>
      <c r="C258" s="11" t="s">
        <v>160</v>
      </c>
      <c r="D258" s="12">
        <v>5</v>
      </c>
      <c r="E258" s="12">
        <v>6</v>
      </c>
      <c r="F258" s="12">
        <v>3</v>
      </c>
      <c r="G258" s="12">
        <v>10</v>
      </c>
      <c r="H258" s="2" t="str">
        <f>INDEX(foe_table!$A$2:$A$78,MATCH(IF(B258=0,I257,B258),foe_table!$B$2:$B$78,0))</f>
        <v>Science (excl maths)</v>
      </c>
      <c r="I258" s="2" t="str">
        <f t="shared" si="3"/>
        <v>Earth Sciences</v>
      </c>
    </row>
    <row r="259" spans="2:9">
      <c r="B259" s="53"/>
      <c r="C259" s="11" t="s">
        <v>10</v>
      </c>
      <c r="D259" s="12">
        <v>0</v>
      </c>
      <c r="E259" s="12">
        <v>0</v>
      </c>
      <c r="F259" s="12">
        <v>0</v>
      </c>
      <c r="G259" s="12">
        <v>0</v>
      </c>
      <c r="H259" s="2" t="str">
        <f>INDEX(foe_table!$A$2:$A$78,MATCH(IF(B259=0,I258,B259),foe_table!$B$2:$B$78,0))</f>
        <v>Science (excl maths)</v>
      </c>
      <c r="I259" s="2" t="str">
        <f t="shared" si="3"/>
        <v>Earth Sciences</v>
      </c>
    </row>
    <row r="260" spans="2:9">
      <c r="B260" s="53"/>
      <c r="C260" s="11" t="s">
        <v>161</v>
      </c>
      <c r="D260" s="12">
        <v>3</v>
      </c>
      <c r="E260" s="12">
        <v>0</v>
      </c>
      <c r="F260" s="12">
        <v>0</v>
      </c>
      <c r="G260" s="12">
        <v>8</v>
      </c>
      <c r="H260" s="2" t="str">
        <f>INDEX(foe_table!$A$2:$A$78,MATCH(IF(B260=0,I259,B260),foe_table!$B$2:$B$78,0))</f>
        <v>Science (excl maths)</v>
      </c>
      <c r="I260" s="2" t="str">
        <f t="shared" si="3"/>
        <v>Earth Sciences</v>
      </c>
    </row>
    <row r="261" spans="2:9">
      <c r="B261" s="53"/>
      <c r="C261" s="11" t="s">
        <v>162</v>
      </c>
      <c r="D261" s="12">
        <v>0</v>
      </c>
      <c r="E261" s="12">
        <v>0</v>
      </c>
      <c r="F261" s="12">
        <v>3</v>
      </c>
      <c r="G261" s="12">
        <v>0</v>
      </c>
      <c r="H261" s="2" t="str">
        <f>INDEX(foe_table!$A$2:$A$78,MATCH(IF(B261=0,I260,B261),foe_table!$B$2:$B$78,0))</f>
        <v>Science (excl maths)</v>
      </c>
      <c r="I261" s="2" t="str">
        <f t="shared" si="3"/>
        <v>Earth Sciences</v>
      </c>
    </row>
    <row r="262" spans="2:9">
      <c r="B262" s="53"/>
      <c r="C262" s="11" t="s">
        <v>163</v>
      </c>
      <c r="D262" s="12">
        <v>0</v>
      </c>
      <c r="E262" s="12">
        <v>0</v>
      </c>
      <c r="F262" s="12">
        <v>0</v>
      </c>
      <c r="G262" s="12">
        <v>6</v>
      </c>
      <c r="H262" s="2" t="str">
        <f>INDEX(foe_table!$A$2:$A$78,MATCH(IF(B262=0,I261,B262),foe_table!$B$2:$B$78,0))</f>
        <v>Science (excl maths)</v>
      </c>
      <c r="I262" s="2" t="str">
        <f t="shared" si="3"/>
        <v>Earth Sciences</v>
      </c>
    </row>
    <row r="263" spans="2:9">
      <c r="B263" s="53"/>
      <c r="C263" s="11" t="s">
        <v>11</v>
      </c>
      <c r="D263" s="12">
        <v>0</v>
      </c>
      <c r="E263" s="12">
        <v>0</v>
      </c>
      <c r="F263" s="12">
        <v>3</v>
      </c>
      <c r="G263" s="12">
        <v>3</v>
      </c>
      <c r="H263" s="2" t="str">
        <f>INDEX(foe_table!$A$2:$A$78,MATCH(IF(B263=0,I262,B263),foe_table!$B$2:$B$78,0))</f>
        <v>Science (excl maths)</v>
      </c>
      <c r="I263" s="2" t="str">
        <f t="shared" si="3"/>
        <v>Earth Sciences</v>
      </c>
    </row>
    <row r="264" spans="2:9">
      <c r="B264" s="53"/>
      <c r="C264" s="11" t="s">
        <v>164</v>
      </c>
      <c r="D264" s="12">
        <v>0</v>
      </c>
      <c r="E264" s="12">
        <v>6</v>
      </c>
      <c r="F264" s="12">
        <v>7</v>
      </c>
      <c r="G264" s="12">
        <v>14</v>
      </c>
      <c r="H264" s="2" t="str">
        <f>INDEX(foe_table!$A$2:$A$78,MATCH(IF(B264=0,I263,B264),foe_table!$B$2:$B$78,0))</f>
        <v>Science (excl maths)</v>
      </c>
      <c r="I264" s="2" t="str">
        <f t="shared" si="3"/>
        <v>Earth Sciences</v>
      </c>
    </row>
    <row r="265" spans="2:9">
      <c r="B265" s="53"/>
      <c r="C265" s="11" t="s">
        <v>195</v>
      </c>
      <c r="D265" s="12">
        <v>0</v>
      </c>
      <c r="E265" s="12">
        <v>0</v>
      </c>
      <c r="F265" s="12">
        <v>0</v>
      </c>
      <c r="G265" s="12">
        <v>0</v>
      </c>
      <c r="H265" s="2" t="str">
        <f>INDEX(foe_table!$A$2:$A$78,MATCH(IF(B265=0,I264,B265),foe_table!$B$2:$B$78,0))</f>
        <v>Science (excl maths)</v>
      </c>
      <c r="I265" s="2" t="str">
        <f t="shared" si="3"/>
        <v>Earth Sciences</v>
      </c>
    </row>
    <row r="266" spans="2:9">
      <c r="B266" s="53"/>
      <c r="C266" s="11" t="s">
        <v>165</v>
      </c>
      <c r="D266" s="12">
        <v>0</v>
      </c>
      <c r="E266" s="12">
        <v>6</v>
      </c>
      <c r="F266" s="12">
        <v>0</v>
      </c>
      <c r="G266" s="12">
        <v>0</v>
      </c>
      <c r="H266" s="2" t="str">
        <f>INDEX(foe_table!$A$2:$A$78,MATCH(IF(B266=0,I265,B266),foe_table!$B$2:$B$78,0))</f>
        <v>Science (excl maths)</v>
      </c>
      <c r="I266" s="2" t="str">
        <f t="shared" si="3"/>
        <v>Earth Sciences</v>
      </c>
    </row>
    <row r="267" spans="2:9">
      <c r="B267" s="53"/>
      <c r="C267" s="11" t="s">
        <v>13</v>
      </c>
      <c r="D267" s="12">
        <v>3</v>
      </c>
      <c r="E267" s="12">
        <v>0</v>
      </c>
      <c r="F267" s="12">
        <v>4</v>
      </c>
      <c r="G267" s="12">
        <v>3</v>
      </c>
      <c r="H267" s="2" t="str">
        <f>INDEX(foe_table!$A$2:$A$78,MATCH(IF(B267=0,I266,B267),foe_table!$B$2:$B$78,0))</f>
        <v>Science (excl maths)</v>
      </c>
      <c r="I267" s="2" t="str">
        <f t="shared" si="3"/>
        <v>Earth Sciences</v>
      </c>
    </row>
    <row r="268" spans="2:9">
      <c r="B268" s="53"/>
      <c r="C268" s="11" t="s">
        <v>166</v>
      </c>
      <c r="D268" s="12">
        <v>0</v>
      </c>
      <c r="E268" s="12">
        <v>0</v>
      </c>
      <c r="F268" s="12">
        <v>0</v>
      </c>
      <c r="G268" s="12">
        <v>0</v>
      </c>
      <c r="H268" s="2" t="str">
        <f>INDEX(foe_table!$A$2:$A$78,MATCH(IF(B268=0,I267,B268),foe_table!$B$2:$B$78,0))</f>
        <v>Science (excl maths)</v>
      </c>
      <c r="I268" s="2" t="str">
        <f t="shared" si="3"/>
        <v>Earth Sciences</v>
      </c>
    </row>
    <row r="269" spans="2:9">
      <c r="B269" s="53"/>
      <c r="C269" s="11" t="s">
        <v>196</v>
      </c>
      <c r="D269" s="12">
        <v>0</v>
      </c>
      <c r="E269" s="12">
        <v>0</v>
      </c>
      <c r="F269" s="12">
        <v>0</v>
      </c>
      <c r="G269" s="12">
        <v>0</v>
      </c>
      <c r="H269" s="2" t="str">
        <f>INDEX(foe_table!$A$2:$A$78,MATCH(IF(B269=0,I268,B269),foe_table!$B$2:$B$78,0))</f>
        <v>Science (excl maths)</v>
      </c>
      <c r="I269" s="2" t="str">
        <f t="shared" si="3"/>
        <v>Earth Sciences</v>
      </c>
    </row>
    <row r="270" spans="2:9">
      <c r="B270" s="53"/>
      <c r="C270" s="11" t="s">
        <v>167</v>
      </c>
      <c r="D270" s="12">
        <v>3</v>
      </c>
      <c r="E270" s="12">
        <v>3</v>
      </c>
      <c r="F270" s="12">
        <v>3</v>
      </c>
      <c r="G270" s="12">
        <v>0</v>
      </c>
      <c r="H270" s="2" t="str">
        <f>INDEX(foe_table!$A$2:$A$78,MATCH(IF(B270=0,I269,B270),foe_table!$B$2:$B$78,0))</f>
        <v>Science (excl maths)</v>
      </c>
      <c r="I270" s="2" t="str">
        <f t="shared" si="3"/>
        <v>Earth Sciences</v>
      </c>
    </row>
    <row r="271" spans="2:9">
      <c r="B271" s="53"/>
      <c r="C271" s="11" t="s">
        <v>15</v>
      </c>
      <c r="D271" s="12">
        <v>0</v>
      </c>
      <c r="E271" s="12">
        <v>0</v>
      </c>
      <c r="F271" s="12">
        <v>0</v>
      </c>
      <c r="G271" s="12">
        <v>0</v>
      </c>
      <c r="H271" s="2" t="str">
        <f>INDEX(foe_table!$A$2:$A$78,MATCH(IF(B271=0,I270,B271),foe_table!$B$2:$B$78,0))</f>
        <v>Science (excl maths)</v>
      </c>
      <c r="I271" s="2" t="str">
        <f t="shared" si="3"/>
        <v>Earth Sciences</v>
      </c>
    </row>
    <row r="272" spans="2:9">
      <c r="B272" s="53"/>
      <c r="C272" s="11" t="s">
        <v>168</v>
      </c>
      <c r="D272" s="12">
        <v>0</v>
      </c>
      <c r="E272" s="12">
        <v>5</v>
      </c>
      <c r="F272" s="12">
        <v>0</v>
      </c>
      <c r="G272" s="12">
        <v>0</v>
      </c>
      <c r="H272" s="2" t="str">
        <f>INDEX(foe_table!$A$2:$A$78,MATCH(IF(B272=0,I271,B272),foe_table!$B$2:$B$78,0))</f>
        <v>Science (excl maths)</v>
      </c>
      <c r="I272" s="2" t="str">
        <f t="shared" si="3"/>
        <v>Earth Sciences</v>
      </c>
    </row>
    <row r="273" spans="2:9">
      <c r="B273" s="53"/>
      <c r="C273" s="11" t="s">
        <v>16</v>
      </c>
      <c r="D273" s="12">
        <v>0</v>
      </c>
      <c r="E273" s="12">
        <v>0</v>
      </c>
      <c r="F273" s="12">
        <v>0</v>
      </c>
      <c r="G273" s="12">
        <v>0</v>
      </c>
      <c r="H273" s="2" t="str">
        <f>INDEX(foe_table!$A$2:$A$78,MATCH(IF(B273=0,I272,B273),foe_table!$B$2:$B$78,0))</f>
        <v>Science (excl maths)</v>
      </c>
      <c r="I273" s="2" t="str">
        <f t="shared" si="3"/>
        <v>Earth Sciences</v>
      </c>
    </row>
    <row r="274" spans="2:9">
      <c r="B274" s="53"/>
      <c r="C274" s="11" t="s">
        <v>197</v>
      </c>
      <c r="D274" s="12">
        <v>0</v>
      </c>
      <c r="E274" s="12">
        <v>0</v>
      </c>
      <c r="F274" s="12">
        <v>0</v>
      </c>
      <c r="G274" s="12">
        <v>0</v>
      </c>
      <c r="H274" s="2" t="str">
        <f>INDEX(foe_table!$A$2:$A$78,MATCH(IF(B274=0,I273,B274),foe_table!$B$2:$B$78,0))</f>
        <v>Science (excl maths)</v>
      </c>
      <c r="I274" s="2" t="str">
        <f t="shared" ref="I274:I337" si="4">IF(B274=0,I273,B274)</f>
        <v>Earth Sciences</v>
      </c>
    </row>
    <row r="275" spans="2:9">
      <c r="B275" s="53"/>
      <c r="C275" s="11" t="s">
        <v>18</v>
      </c>
      <c r="D275" s="12">
        <v>0</v>
      </c>
      <c r="E275" s="12">
        <v>0</v>
      </c>
      <c r="F275" s="12">
        <v>0</v>
      </c>
      <c r="G275" s="12">
        <v>0</v>
      </c>
      <c r="H275" s="2" t="str">
        <f>INDEX(foe_table!$A$2:$A$78,MATCH(IF(B275=0,I274,B275),foe_table!$B$2:$B$78,0))</f>
        <v>Science (excl maths)</v>
      </c>
      <c r="I275" s="2" t="str">
        <f t="shared" si="4"/>
        <v>Earth Sciences</v>
      </c>
    </row>
    <row r="276" spans="2:9">
      <c r="B276" s="53"/>
      <c r="C276" s="11" t="s">
        <v>19</v>
      </c>
      <c r="D276" s="12">
        <v>0</v>
      </c>
      <c r="E276" s="12">
        <v>0</v>
      </c>
      <c r="F276" s="12">
        <v>0</v>
      </c>
      <c r="G276" s="12">
        <v>0</v>
      </c>
      <c r="H276" s="2" t="str">
        <f>INDEX(foe_table!$A$2:$A$78,MATCH(IF(B276=0,I275,B276),foe_table!$B$2:$B$78,0))</f>
        <v>Science (excl maths)</v>
      </c>
      <c r="I276" s="2" t="str">
        <f t="shared" si="4"/>
        <v>Earth Sciences</v>
      </c>
    </row>
    <row r="277" spans="2:9">
      <c r="B277" s="53"/>
      <c r="C277" s="11" t="s">
        <v>169</v>
      </c>
      <c r="D277" s="12">
        <v>0</v>
      </c>
      <c r="E277" s="12">
        <v>3</v>
      </c>
      <c r="F277" s="12">
        <v>0</v>
      </c>
      <c r="G277" s="12">
        <v>0</v>
      </c>
      <c r="H277" s="2" t="str">
        <f>INDEX(foe_table!$A$2:$A$78,MATCH(IF(B277=0,I276,B277),foe_table!$B$2:$B$78,0))</f>
        <v>Science (excl maths)</v>
      </c>
      <c r="I277" s="2" t="str">
        <f t="shared" si="4"/>
        <v>Earth Sciences</v>
      </c>
    </row>
    <row r="278" spans="2:9">
      <c r="B278" s="53"/>
      <c r="C278" s="11" t="s">
        <v>20</v>
      </c>
      <c r="D278" s="12">
        <v>0</v>
      </c>
      <c r="E278" s="12">
        <v>0</v>
      </c>
      <c r="F278" s="12">
        <v>0</v>
      </c>
      <c r="G278" s="12">
        <v>0</v>
      </c>
      <c r="H278" s="2" t="str">
        <f>INDEX(foe_table!$A$2:$A$78,MATCH(IF(B278=0,I277,B278),foe_table!$B$2:$B$78,0))</f>
        <v>Science (excl maths)</v>
      </c>
      <c r="I278" s="2" t="str">
        <f t="shared" si="4"/>
        <v>Earth Sciences</v>
      </c>
    </row>
    <row r="279" spans="2:9">
      <c r="B279" s="53"/>
      <c r="C279" s="11" t="s">
        <v>21</v>
      </c>
      <c r="D279" s="12">
        <v>0</v>
      </c>
      <c r="E279" s="12">
        <v>0</v>
      </c>
      <c r="F279" s="12">
        <v>0</v>
      </c>
      <c r="G279" s="12">
        <v>0</v>
      </c>
      <c r="H279" s="2" t="str">
        <f>INDEX(foe_table!$A$2:$A$78,MATCH(IF(B279=0,I278,B279),foe_table!$B$2:$B$78,0))</f>
        <v>Science (excl maths)</v>
      </c>
      <c r="I279" s="2" t="str">
        <f t="shared" si="4"/>
        <v>Earth Sciences</v>
      </c>
    </row>
    <row r="280" spans="2:9">
      <c r="B280" s="53"/>
      <c r="C280" s="11" t="s">
        <v>170</v>
      </c>
      <c r="D280" s="12">
        <v>3</v>
      </c>
      <c r="E280" s="12">
        <v>0</v>
      </c>
      <c r="F280" s="12">
        <v>0</v>
      </c>
      <c r="G280" s="12">
        <v>0</v>
      </c>
      <c r="H280" s="2" t="str">
        <f>INDEX(foe_table!$A$2:$A$78,MATCH(IF(B280=0,I279,B280),foe_table!$B$2:$B$78,0))</f>
        <v>Science (excl maths)</v>
      </c>
      <c r="I280" s="2" t="str">
        <f t="shared" si="4"/>
        <v>Earth Sciences</v>
      </c>
    </row>
    <row r="281" spans="2:9">
      <c r="B281" s="53"/>
      <c r="C281" s="11" t="s">
        <v>22</v>
      </c>
      <c r="D281" s="12">
        <v>0</v>
      </c>
      <c r="E281" s="12">
        <v>0</v>
      </c>
      <c r="F281" s="12">
        <v>3</v>
      </c>
      <c r="G281" s="12">
        <v>3</v>
      </c>
      <c r="H281" s="2" t="str">
        <f>INDEX(foe_table!$A$2:$A$78,MATCH(IF(B281=0,I280,B281),foe_table!$B$2:$B$78,0))</f>
        <v>Science (excl maths)</v>
      </c>
      <c r="I281" s="2" t="str">
        <f t="shared" si="4"/>
        <v>Earth Sciences</v>
      </c>
    </row>
    <row r="282" spans="2:9">
      <c r="B282" s="53"/>
      <c r="C282" s="11" t="s">
        <v>23</v>
      </c>
      <c r="D282" s="12">
        <v>0</v>
      </c>
      <c r="E282" s="12">
        <v>4</v>
      </c>
      <c r="F282" s="12">
        <v>0</v>
      </c>
      <c r="G282" s="12">
        <v>3</v>
      </c>
      <c r="H282" s="2" t="str">
        <f>INDEX(foe_table!$A$2:$A$78,MATCH(IF(B282=0,I281,B282),foe_table!$B$2:$B$78,0))</f>
        <v>Science (excl maths)</v>
      </c>
      <c r="I282" s="2" t="str">
        <f t="shared" si="4"/>
        <v>Earth Sciences</v>
      </c>
    </row>
    <row r="283" spans="2:9">
      <c r="B283" s="53"/>
      <c r="C283" s="11" t="s">
        <v>24</v>
      </c>
      <c r="D283" s="12">
        <v>45</v>
      </c>
      <c r="E283" s="12">
        <v>26</v>
      </c>
      <c r="F283" s="12">
        <v>47</v>
      </c>
      <c r="G283" s="12">
        <v>56</v>
      </c>
      <c r="H283" s="2" t="str">
        <f>INDEX(foe_table!$A$2:$A$78,MATCH(IF(B283=0,I282,B283),foe_table!$B$2:$B$78,0))</f>
        <v>Science (excl maths)</v>
      </c>
      <c r="I283" s="2" t="str">
        <f t="shared" si="4"/>
        <v>Earth Sciences</v>
      </c>
    </row>
    <row r="284" spans="2:9" ht="15" customHeight="1">
      <c r="B284" s="52" t="s">
        <v>46</v>
      </c>
      <c r="C284" s="11" t="s">
        <v>190</v>
      </c>
      <c r="D284" s="12">
        <v>0</v>
      </c>
      <c r="E284" s="12">
        <v>3</v>
      </c>
      <c r="F284" s="12">
        <v>0</v>
      </c>
      <c r="G284" s="12">
        <v>3</v>
      </c>
      <c r="H284" s="2" t="str">
        <f>INDEX(foe_table!$A$2:$A$78,MATCH(IF(B284=0,I283,B284),foe_table!$B$2:$B$78,0))</f>
        <v>Science (excl maths)</v>
      </c>
      <c r="I284" s="2" t="str">
        <f t="shared" si="4"/>
        <v>Biological Sciences</v>
      </c>
    </row>
    <row r="285" spans="2:9">
      <c r="B285" s="53"/>
      <c r="C285" s="11" t="s">
        <v>1</v>
      </c>
      <c r="D285" s="12">
        <v>0</v>
      </c>
      <c r="E285" s="12">
        <v>8</v>
      </c>
      <c r="F285" s="12">
        <v>3</v>
      </c>
      <c r="G285" s="12">
        <v>12</v>
      </c>
      <c r="H285" s="2" t="str">
        <f>INDEX(foe_table!$A$2:$A$78,MATCH(IF(B285=0,I284,B285),foe_table!$B$2:$B$78,0))</f>
        <v>Science (excl maths)</v>
      </c>
      <c r="I285" s="2" t="str">
        <f t="shared" si="4"/>
        <v>Biological Sciences</v>
      </c>
    </row>
    <row r="286" spans="2:9">
      <c r="B286" s="53"/>
      <c r="C286" s="11" t="s">
        <v>2</v>
      </c>
      <c r="D286" s="12">
        <v>8</v>
      </c>
      <c r="E286" s="12">
        <v>9</v>
      </c>
      <c r="F286" s="12">
        <v>5</v>
      </c>
      <c r="G286" s="12">
        <v>4</v>
      </c>
      <c r="H286" s="2" t="str">
        <f>INDEX(foe_table!$A$2:$A$78,MATCH(IF(B286=0,I285,B286),foe_table!$B$2:$B$78,0))</f>
        <v>Science (excl maths)</v>
      </c>
      <c r="I286" s="2" t="str">
        <f t="shared" si="4"/>
        <v>Biological Sciences</v>
      </c>
    </row>
    <row r="287" spans="2:9">
      <c r="B287" s="53"/>
      <c r="C287" s="11" t="s">
        <v>142</v>
      </c>
      <c r="D287" s="12">
        <v>35</v>
      </c>
      <c r="E287" s="12">
        <v>73</v>
      </c>
      <c r="F287" s="12">
        <v>63</v>
      </c>
      <c r="G287" s="12">
        <v>92</v>
      </c>
      <c r="H287" s="2" t="str">
        <f>INDEX(foe_table!$A$2:$A$78,MATCH(IF(B287=0,I286,B287),foe_table!$B$2:$B$78,0))</f>
        <v>Science (excl maths)</v>
      </c>
      <c r="I287" s="2" t="str">
        <f t="shared" si="4"/>
        <v>Biological Sciences</v>
      </c>
    </row>
    <row r="288" spans="2:9">
      <c r="B288" s="53"/>
      <c r="C288" s="11" t="s">
        <v>143</v>
      </c>
      <c r="D288" s="12">
        <v>19</v>
      </c>
      <c r="E288" s="12">
        <v>27</v>
      </c>
      <c r="F288" s="12">
        <v>31</v>
      </c>
      <c r="G288" s="12">
        <v>30</v>
      </c>
      <c r="H288" s="2" t="str">
        <f>INDEX(foe_table!$A$2:$A$78,MATCH(IF(B288=0,I287,B288),foe_table!$B$2:$B$78,0))</f>
        <v>Science (excl maths)</v>
      </c>
      <c r="I288" s="2" t="str">
        <f t="shared" si="4"/>
        <v>Biological Sciences</v>
      </c>
    </row>
    <row r="289" spans="2:9">
      <c r="B289" s="53"/>
      <c r="C289" s="11" t="s">
        <v>191</v>
      </c>
      <c r="D289" s="12">
        <v>20</v>
      </c>
      <c r="E289" s="12">
        <v>17</v>
      </c>
      <c r="F289" s="12">
        <v>57</v>
      </c>
      <c r="G289" s="12">
        <v>17</v>
      </c>
      <c r="H289" s="2" t="str">
        <f>INDEX(foe_table!$A$2:$A$78,MATCH(IF(B289=0,I288,B289),foe_table!$B$2:$B$78,0))</f>
        <v>Science (excl maths)</v>
      </c>
      <c r="I289" s="2" t="str">
        <f t="shared" si="4"/>
        <v>Biological Sciences</v>
      </c>
    </row>
    <row r="290" spans="2:9">
      <c r="B290" s="53"/>
      <c r="C290" s="11" t="s">
        <v>144</v>
      </c>
      <c r="D290" s="12">
        <v>0</v>
      </c>
      <c r="E290" s="12">
        <v>15</v>
      </c>
      <c r="F290" s="12">
        <v>12</v>
      </c>
      <c r="G290" s="12">
        <v>21</v>
      </c>
      <c r="H290" s="2" t="str">
        <f>INDEX(foe_table!$A$2:$A$78,MATCH(IF(B290=0,I289,B290),foe_table!$B$2:$B$78,0))</f>
        <v>Science (excl maths)</v>
      </c>
      <c r="I290" s="2" t="str">
        <f t="shared" si="4"/>
        <v>Biological Sciences</v>
      </c>
    </row>
    <row r="291" spans="2:9">
      <c r="B291" s="53"/>
      <c r="C291" s="11" t="s">
        <v>145</v>
      </c>
      <c r="D291" s="12">
        <v>54</v>
      </c>
      <c r="E291" s="12">
        <v>56</v>
      </c>
      <c r="F291" s="12">
        <v>77</v>
      </c>
      <c r="G291" s="12">
        <v>89</v>
      </c>
      <c r="H291" s="2" t="str">
        <f>INDEX(foe_table!$A$2:$A$78,MATCH(IF(B291=0,I290,B291),foe_table!$B$2:$B$78,0))</f>
        <v>Science (excl maths)</v>
      </c>
      <c r="I291" s="2" t="str">
        <f t="shared" si="4"/>
        <v>Biological Sciences</v>
      </c>
    </row>
    <row r="292" spans="2:9">
      <c r="B292" s="53"/>
      <c r="C292" s="11" t="s">
        <v>146</v>
      </c>
      <c r="D292" s="12">
        <v>254</v>
      </c>
      <c r="E292" s="12">
        <v>236</v>
      </c>
      <c r="F292" s="12">
        <v>465</v>
      </c>
      <c r="G292" s="12">
        <v>422</v>
      </c>
      <c r="H292" s="2" t="str">
        <f>INDEX(foe_table!$A$2:$A$78,MATCH(IF(B292=0,I291,B292),foe_table!$B$2:$B$78,0))</f>
        <v>Science (excl maths)</v>
      </c>
      <c r="I292" s="2" t="str">
        <f t="shared" si="4"/>
        <v>Biological Sciences</v>
      </c>
    </row>
    <row r="293" spans="2:9">
      <c r="B293" s="53"/>
      <c r="C293" s="11" t="s">
        <v>147</v>
      </c>
      <c r="D293" s="12">
        <v>62</v>
      </c>
      <c r="E293" s="12">
        <v>35</v>
      </c>
      <c r="F293" s="12">
        <v>125</v>
      </c>
      <c r="G293" s="12">
        <v>77</v>
      </c>
      <c r="H293" s="2" t="str">
        <f>INDEX(foe_table!$A$2:$A$78,MATCH(IF(B293=0,I292,B293),foe_table!$B$2:$B$78,0))</f>
        <v>Science (excl maths)</v>
      </c>
      <c r="I293" s="2" t="str">
        <f t="shared" si="4"/>
        <v>Biological Sciences</v>
      </c>
    </row>
    <row r="294" spans="2:9">
      <c r="B294" s="53"/>
      <c r="C294" s="11" t="s">
        <v>148</v>
      </c>
      <c r="D294" s="12">
        <v>7</v>
      </c>
      <c r="E294" s="12">
        <v>17</v>
      </c>
      <c r="F294" s="12">
        <v>31</v>
      </c>
      <c r="G294" s="12">
        <v>32</v>
      </c>
      <c r="H294" s="2" t="str">
        <f>INDEX(foe_table!$A$2:$A$78,MATCH(IF(B294=0,I293,B294),foe_table!$B$2:$B$78,0))</f>
        <v>Science (excl maths)</v>
      </c>
      <c r="I294" s="2" t="str">
        <f t="shared" si="4"/>
        <v>Biological Sciences</v>
      </c>
    </row>
    <row r="295" spans="2:9">
      <c r="B295" s="53"/>
      <c r="C295" s="11" t="s">
        <v>149</v>
      </c>
      <c r="D295" s="12">
        <v>21</v>
      </c>
      <c r="E295" s="12">
        <v>15</v>
      </c>
      <c r="F295" s="12">
        <v>10</v>
      </c>
      <c r="G295" s="12">
        <v>10</v>
      </c>
      <c r="H295" s="2" t="str">
        <f>INDEX(foe_table!$A$2:$A$78,MATCH(IF(B295=0,I294,B295),foe_table!$B$2:$B$78,0))</f>
        <v>Science (excl maths)</v>
      </c>
      <c r="I295" s="2" t="str">
        <f t="shared" si="4"/>
        <v>Biological Sciences</v>
      </c>
    </row>
    <row r="296" spans="2:9">
      <c r="B296" s="53"/>
      <c r="C296" s="11" t="s">
        <v>150</v>
      </c>
      <c r="D296" s="12">
        <v>7</v>
      </c>
      <c r="E296" s="12">
        <v>7</v>
      </c>
      <c r="F296" s="12">
        <v>8</v>
      </c>
      <c r="G296" s="12">
        <v>9</v>
      </c>
      <c r="H296" s="2" t="str">
        <f>INDEX(foe_table!$A$2:$A$78,MATCH(IF(B296=0,I295,B296),foe_table!$B$2:$B$78,0))</f>
        <v>Science (excl maths)</v>
      </c>
      <c r="I296" s="2" t="str">
        <f t="shared" si="4"/>
        <v>Biological Sciences</v>
      </c>
    </row>
    <row r="297" spans="2:9">
      <c r="B297" s="53"/>
      <c r="C297" s="11" t="s">
        <v>192</v>
      </c>
      <c r="D297" s="12">
        <v>3</v>
      </c>
      <c r="E297" s="12">
        <v>0</v>
      </c>
      <c r="F297" s="12">
        <v>0</v>
      </c>
      <c r="G297" s="12">
        <v>0</v>
      </c>
      <c r="H297" s="2" t="str">
        <f>INDEX(foe_table!$A$2:$A$78,MATCH(IF(B297=0,I296,B297),foe_table!$B$2:$B$78,0))</f>
        <v>Science (excl maths)</v>
      </c>
      <c r="I297" s="2" t="str">
        <f t="shared" si="4"/>
        <v>Biological Sciences</v>
      </c>
    </row>
    <row r="298" spans="2:9">
      <c r="B298" s="53"/>
      <c r="C298" s="11" t="s">
        <v>151</v>
      </c>
      <c r="D298" s="12">
        <v>98</v>
      </c>
      <c r="E298" s="12">
        <v>53</v>
      </c>
      <c r="F298" s="12">
        <v>170</v>
      </c>
      <c r="G298" s="12">
        <v>120</v>
      </c>
      <c r="H298" s="2" t="str">
        <f>INDEX(foe_table!$A$2:$A$78,MATCH(IF(B298=0,I297,B298),foe_table!$B$2:$B$78,0))</f>
        <v>Science (excl maths)</v>
      </c>
      <c r="I298" s="2" t="str">
        <f t="shared" si="4"/>
        <v>Biological Sciences</v>
      </c>
    </row>
    <row r="299" spans="2:9">
      <c r="B299" s="53"/>
      <c r="C299" s="11" t="s">
        <v>152</v>
      </c>
      <c r="D299" s="12">
        <v>6</v>
      </c>
      <c r="E299" s="12">
        <v>3</v>
      </c>
      <c r="F299" s="12">
        <v>4</v>
      </c>
      <c r="G299" s="12">
        <v>0</v>
      </c>
      <c r="H299" s="2" t="str">
        <f>INDEX(foe_table!$A$2:$A$78,MATCH(IF(B299=0,I298,B299),foe_table!$B$2:$B$78,0))</f>
        <v>Science (excl maths)</v>
      </c>
      <c r="I299" s="2" t="str">
        <f t="shared" si="4"/>
        <v>Biological Sciences</v>
      </c>
    </row>
    <row r="300" spans="2:9">
      <c r="B300" s="53"/>
      <c r="C300" s="11" t="s">
        <v>153</v>
      </c>
      <c r="D300" s="12">
        <v>0</v>
      </c>
      <c r="E300" s="12">
        <v>5</v>
      </c>
      <c r="F300" s="12">
        <v>0</v>
      </c>
      <c r="G300" s="12">
        <v>0</v>
      </c>
      <c r="H300" s="2" t="str">
        <f>INDEX(foe_table!$A$2:$A$78,MATCH(IF(B300=0,I299,B300),foe_table!$B$2:$B$78,0))</f>
        <v>Science (excl maths)</v>
      </c>
      <c r="I300" s="2" t="str">
        <f t="shared" si="4"/>
        <v>Biological Sciences</v>
      </c>
    </row>
    <row r="301" spans="2:9">
      <c r="B301" s="53"/>
      <c r="C301" s="11" t="s">
        <v>154</v>
      </c>
      <c r="D301" s="12">
        <v>3</v>
      </c>
      <c r="E301" s="12">
        <v>0</v>
      </c>
      <c r="F301" s="12">
        <v>0</v>
      </c>
      <c r="G301" s="12">
        <v>0</v>
      </c>
      <c r="H301" s="2" t="str">
        <f>INDEX(foe_table!$A$2:$A$78,MATCH(IF(B301=0,I300,B301),foe_table!$B$2:$B$78,0))</f>
        <v>Science (excl maths)</v>
      </c>
      <c r="I301" s="2" t="str">
        <f t="shared" si="4"/>
        <v>Biological Sciences</v>
      </c>
    </row>
    <row r="302" spans="2:9">
      <c r="B302" s="53"/>
      <c r="C302" s="11" t="s">
        <v>5</v>
      </c>
      <c r="D302" s="12">
        <v>0</v>
      </c>
      <c r="E302" s="12">
        <v>3</v>
      </c>
      <c r="F302" s="12">
        <v>3</v>
      </c>
      <c r="G302" s="12">
        <v>0</v>
      </c>
      <c r="H302" s="2" t="str">
        <f>INDEX(foe_table!$A$2:$A$78,MATCH(IF(B302=0,I301,B302),foe_table!$B$2:$B$78,0))</f>
        <v>Science (excl maths)</v>
      </c>
      <c r="I302" s="2" t="str">
        <f t="shared" si="4"/>
        <v>Biological Sciences</v>
      </c>
    </row>
    <row r="303" spans="2:9">
      <c r="B303" s="53"/>
      <c r="C303" s="11" t="s">
        <v>155</v>
      </c>
      <c r="D303" s="12">
        <v>16</v>
      </c>
      <c r="E303" s="12">
        <v>9</v>
      </c>
      <c r="F303" s="12">
        <v>88</v>
      </c>
      <c r="G303" s="12">
        <v>58</v>
      </c>
      <c r="H303" s="2" t="str">
        <f>INDEX(foe_table!$A$2:$A$78,MATCH(IF(B303=0,I302,B303),foe_table!$B$2:$B$78,0))</f>
        <v>Science (excl maths)</v>
      </c>
      <c r="I303" s="2" t="str">
        <f t="shared" si="4"/>
        <v>Biological Sciences</v>
      </c>
    </row>
    <row r="304" spans="2:9">
      <c r="B304" s="53"/>
      <c r="C304" s="11" t="s">
        <v>156</v>
      </c>
      <c r="D304" s="12">
        <v>3</v>
      </c>
      <c r="E304" s="12">
        <v>3</v>
      </c>
      <c r="F304" s="12">
        <v>6</v>
      </c>
      <c r="G304" s="12">
        <v>5</v>
      </c>
      <c r="H304" s="2" t="str">
        <f>INDEX(foe_table!$A$2:$A$78,MATCH(IF(B304=0,I303,B304),foe_table!$B$2:$B$78,0))</f>
        <v>Science (excl maths)</v>
      </c>
      <c r="I304" s="2" t="str">
        <f t="shared" si="4"/>
        <v>Biological Sciences</v>
      </c>
    </row>
    <row r="305" spans="2:9">
      <c r="B305" s="53"/>
      <c r="C305" s="11" t="s">
        <v>193</v>
      </c>
      <c r="D305" s="12">
        <v>0</v>
      </c>
      <c r="E305" s="12">
        <v>0</v>
      </c>
      <c r="F305" s="12">
        <v>0</v>
      </c>
      <c r="G305" s="12">
        <v>0</v>
      </c>
      <c r="H305" s="2" t="str">
        <f>INDEX(foe_table!$A$2:$A$78,MATCH(IF(B305=0,I304,B305),foe_table!$B$2:$B$78,0))</f>
        <v>Science (excl maths)</v>
      </c>
      <c r="I305" s="2" t="str">
        <f t="shared" si="4"/>
        <v>Biological Sciences</v>
      </c>
    </row>
    <row r="306" spans="2:9">
      <c r="B306" s="53"/>
      <c r="C306" s="11" t="s">
        <v>7</v>
      </c>
      <c r="D306" s="12">
        <v>3</v>
      </c>
      <c r="E306" s="12">
        <v>4</v>
      </c>
      <c r="F306" s="12">
        <v>14</v>
      </c>
      <c r="G306" s="12">
        <v>17</v>
      </c>
      <c r="H306" s="2" t="str">
        <f>INDEX(foe_table!$A$2:$A$78,MATCH(IF(B306=0,I305,B306),foe_table!$B$2:$B$78,0))</f>
        <v>Science (excl maths)</v>
      </c>
      <c r="I306" s="2" t="str">
        <f t="shared" si="4"/>
        <v>Biological Sciences</v>
      </c>
    </row>
    <row r="307" spans="2:9">
      <c r="B307" s="53"/>
      <c r="C307" s="11" t="s">
        <v>157</v>
      </c>
      <c r="D307" s="12">
        <v>10</v>
      </c>
      <c r="E307" s="12">
        <v>7</v>
      </c>
      <c r="F307" s="12">
        <v>21</v>
      </c>
      <c r="G307" s="12">
        <v>20</v>
      </c>
      <c r="H307" s="2" t="str">
        <f>INDEX(foe_table!$A$2:$A$78,MATCH(IF(B307=0,I306,B307),foe_table!$B$2:$B$78,0))</f>
        <v>Science (excl maths)</v>
      </c>
      <c r="I307" s="2" t="str">
        <f t="shared" si="4"/>
        <v>Biological Sciences</v>
      </c>
    </row>
    <row r="308" spans="2:9">
      <c r="B308" s="53"/>
      <c r="C308" s="11" t="s">
        <v>8</v>
      </c>
      <c r="D308" s="12">
        <v>20</v>
      </c>
      <c r="E308" s="12">
        <v>8</v>
      </c>
      <c r="F308" s="12">
        <v>33</v>
      </c>
      <c r="G308" s="12">
        <v>11</v>
      </c>
      <c r="H308" s="2" t="str">
        <f>INDEX(foe_table!$A$2:$A$78,MATCH(IF(B308=0,I307,B308),foe_table!$B$2:$B$78,0))</f>
        <v>Science (excl maths)</v>
      </c>
      <c r="I308" s="2" t="str">
        <f t="shared" si="4"/>
        <v>Biological Sciences</v>
      </c>
    </row>
    <row r="309" spans="2:9">
      <c r="B309" s="53"/>
      <c r="C309" s="11" t="s">
        <v>158</v>
      </c>
      <c r="D309" s="12">
        <v>10</v>
      </c>
      <c r="E309" s="12">
        <v>18</v>
      </c>
      <c r="F309" s="12">
        <v>13</v>
      </c>
      <c r="G309" s="12">
        <v>14</v>
      </c>
      <c r="H309" s="2" t="str">
        <f>INDEX(foe_table!$A$2:$A$78,MATCH(IF(B309=0,I308,B309),foe_table!$B$2:$B$78,0))</f>
        <v>Science (excl maths)</v>
      </c>
      <c r="I309" s="2" t="str">
        <f t="shared" si="4"/>
        <v>Biological Sciences</v>
      </c>
    </row>
    <row r="310" spans="2:9">
      <c r="B310" s="53"/>
      <c r="C310" s="11" t="s">
        <v>159</v>
      </c>
      <c r="D310" s="12">
        <v>17</v>
      </c>
      <c r="E310" s="12">
        <v>12</v>
      </c>
      <c r="F310" s="12">
        <v>31</v>
      </c>
      <c r="G310" s="12">
        <v>20</v>
      </c>
      <c r="H310" s="2" t="str">
        <f>INDEX(foe_table!$A$2:$A$78,MATCH(IF(B310=0,I309,B310),foe_table!$B$2:$B$78,0))</f>
        <v>Science (excl maths)</v>
      </c>
      <c r="I310" s="2" t="str">
        <f t="shared" si="4"/>
        <v>Biological Sciences</v>
      </c>
    </row>
    <row r="311" spans="2:9">
      <c r="B311" s="53"/>
      <c r="C311" s="11" t="s">
        <v>194</v>
      </c>
      <c r="D311" s="12">
        <v>3</v>
      </c>
      <c r="E311" s="12">
        <v>0</v>
      </c>
      <c r="F311" s="12">
        <v>0</v>
      </c>
      <c r="G311" s="12">
        <v>0</v>
      </c>
      <c r="H311" s="2" t="str">
        <f>INDEX(foe_table!$A$2:$A$78,MATCH(IF(B311=0,I310,B311),foe_table!$B$2:$B$78,0))</f>
        <v>Science (excl maths)</v>
      </c>
      <c r="I311" s="2" t="str">
        <f t="shared" si="4"/>
        <v>Biological Sciences</v>
      </c>
    </row>
    <row r="312" spans="2:9">
      <c r="B312" s="53"/>
      <c r="C312" s="11" t="s">
        <v>160</v>
      </c>
      <c r="D312" s="12">
        <v>10</v>
      </c>
      <c r="E312" s="12">
        <v>29</v>
      </c>
      <c r="F312" s="12">
        <v>57</v>
      </c>
      <c r="G312" s="12">
        <v>67</v>
      </c>
      <c r="H312" s="2" t="str">
        <f>INDEX(foe_table!$A$2:$A$78,MATCH(IF(B312=0,I311,B312),foe_table!$B$2:$B$78,0))</f>
        <v>Science (excl maths)</v>
      </c>
      <c r="I312" s="2" t="str">
        <f t="shared" si="4"/>
        <v>Biological Sciences</v>
      </c>
    </row>
    <row r="313" spans="2:9">
      <c r="B313" s="53"/>
      <c r="C313" s="11" t="s">
        <v>10</v>
      </c>
      <c r="D313" s="12">
        <v>0</v>
      </c>
      <c r="E313" s="12">
        <v>0</v>
      </c>
      <c r="F313" s="12">
        <v>16</v>
      </c>
      <c r="G313" s="12">
        <v>9</v>
      </c>
      <c r="H313" s="2" t="str">
        <f>INDEX(foe_table!$A$2:$A$78,MATCH(IF(B313=0,I312,B313),foe_table!$B$2:$B$78,0))</f>
        <v>Science (excl maths)</v>
      </c>
      <c r="I313" s="2" t="str">
        <f t="shared" si="4"/>
        <v>Biological Sciences</v>
      </c>
    </row>
    <row r="314" spans="2:9">
      <c r="B314" s="53"/>
      <c r="C314" s="11" t="s">
        <v>161</v>
      </c>
      <c r="D314" s="12">
        <v>14</v>
      </c>
      <c r="E314" s="12">
        <v>8</v>
      </c>
      <c r="F314" s="12">
        <v>46</v>
      </c>
      <c r="G314" s="12">
        <v>34</v>
      </c>
      <c r="H314" s="2" t="str">
        <f>INDEX(foe_table!$A$2:$A$78,MATCH(IF(B314=0,I313,B314),foe_table!$B$2:$B$78,0))</f>
        <v>Science (excl maths)</v>
      </c>
      <c r="I314" s="2" t="str">
        <f t="shared" si="4"/>
        <v>Biological Sciences</v>
      </c>
    </row>
    <row r="315" spans="2:9">
      <c r="B315" s="53"/>
      <c r="C315" s="11" t="s">
        <v>162</v>
      </c>
      <c r="D315" s="12">
        <v>7</v>
      </c>
      <c r="E315" s="12">
        <v>3</v>
      </c>
      <c r="F315" s="12">
        <v>43</v>
      </c>
      <c r="G315" s="12">
        <v>31</v>
      </c>
      <c r="H315" s="2" t="str">
        <f>INDEX(foe_table!$A$2:$A$78,MATCH(IF(B315=0,I314,B315),foe_table!$B$2:$B$78,0))</f>
        <v>Science (excl maths)</v>
      </c>
      <c r="I315" s="2" t="str">
        <f t="shared" si="4"/>
        <v>Biological Sciences</v>
      </c>
    </row>
    <row r="316" spans="2:9">
      <c r="B316" s="53"/>
      <c r="C316" s="11" t="s">
        <v>163</v>
      </c>
      <c r="D316" s="12">
        <v>5</v>
      </c>
      <c r="E316" s="12">
        <v>8</v>
      </c>
      <c r="F316" s="12">
        <v>27</v>
      </c>
      <c r="G316" s="12">
        <v>42</v>
      </c>
      <c r="H316" s="2" t="str">
        <f>INDEX(foe_table!$A$2:$A$78,MATCH(IF(B316=0,I315,B316),foe_table!$B$2:$B$78,0))</f>
        <v>Science (excl maths)</v>
      </c>
      <c r="I316" s="2" t="str">
        <f t="shared" si="4"/>
        <v>Biological Sciences</v>
      </c>
    </row>
    <row r="317" spans="2:9">
      <c r="B317" s="53"/>
      <c r="C317" s="11" t="s">
        <v>11</v>
      </c>
      <c r="D317" s="12">
        <v>11</v>
      </c>
      <c r="E317" s="12">
        <v>9</v>
      </c>
      <c r="F317" s="12">
        <v>10</v>
      </c>
      <c r="G317" s="12">
        <v>5</v>
      </c>
      <c r="H317" s="2" t="str">
        <f>INDEX(foe_table!$A$2:$A$78,MATCH(IF(B317=0,I316,B317),foe_table!$B$2:$B$78,0))</f>
        <v>Science (excl maths)</v>
      </c>
      <c r="I317" s="2" t="str">
        <f t="shared" si="4"/>
        <v>Biological Sciences</v>
      </c>
    </row>
    <row r="318" spans="2:9">
      <c r="B318" s="53"/>
      <c r="C318" s="11" t="s">
        <v>164</v>
      </c>
      <c r="D318" s="12">
        <v>18</v>
      </c>
      <c r="E318" s="12">
        <v>28</v>
      </c>
      <c r="F318" s="12">
        <v>35</v>
      </c>
      <c r="G318" s="12">
        <v>38</v>
      </c>
      <c r="H318" s="2" t="str">
        <f>INDEX(foe_table!$A$2:$A$78,MATCH(IF(B318=0,I317,B318),foe_table!$B$2:$B$78,0))</f>
        <v>Science (excl maths)</v>
      </c>
      <c r="I318" s="2" t="str">
        <f t="shared" si="4"/>
        <v>Biological Sciences</v>
      </c>
    </row>
    <row r="319" spans="2:9">
      <c r="B319" s="53"/>
      <c r="C319" s="11" t="s">
        <v>195</v>
      </c>
      <c r="D319" s="12">
        <v>0</v>
      </c>
      <c r="E319" s="12">
        <v>0</v>
      </c>
      <c r="F319" s="12">
        <v>0</v>
      </c>
      <c r="G319" s="12">
        <v>0</v>
      </c>
      <c r="H319" s="2" t="str">
        <f>INDEX(foe_table!$A$2:$A$78,MATCH(IF(B319=0,I318,B319),foe_table!$B$2:$B$78,0))</f>
        <v>Science (excl maths)</v>
      </c>
      <c r="I319" s="2" t="str">
        <f t="shared" si="4"/>
        <v>Biological Sciences</v>
      </c>
    </row>
    <row r="320" spans="2:9">
      <c r="B320" s="53"/>
      <c r="C320" s="11" t="s">
        <v>165</v>
      </c>
      <c r="D320" s="12">
        <v>13</v>
      </c>
      <c r="E320" s="12">
        <v>7</v>
      </c>
      <c r="F320" s="12">
        <v>3</v>
      </c>
      <c r="G320" s="12">
        <v>15</v>
      </c>
      <c r="H320" s="2" t="str">
        <f>INDEX(foe_table!$A$2:$A$78,MATCH(IF(B320=0,I319,B320),foe_table!$B$2:$B$78,0))</f>
        <v>Science (excl maths)</v>
      </c>
      <c r="I320" s="2" t="str">
        <f t="shared" si="4"/>
        <v>Biological Sciences</v>
      </c>
    </row>
    <row r="321" spans="2:9">
      <c r="B321" s="53"/>
      <c r="C321" s="11" t="s">
        <v>13</v>
      </c>
      <c r="D321" s="12">
        <v>32</v>
      </c>
      <c r="E321" s="12">
        <v>15</v>
      </c>
      <c r="F321" s="12">
        <v>73</v>
      </c>
      <c r="G321" s="12">
        <v>24</v>
      </c>
      <c r="H321" s="2" t="str">
        <f>INDEX(foe_table!$A$2:$A$78,MATCH(IF(B321=0,I320,B321),foe_table!$B$2:$B$78,0))</f>
        <v>Science (excl maths)</v>
      </c>
      <c r="I321" s="2" t="str">
        <f t="shared" si="4"/>
        <v>Biological Sciences</v>
      </c>
    </row>
    <row r="322" spans="2:9">
      <c r="B322" s="53"/>
      <c r="C322" s="11" t="s">
        <v>166</v>
      </c>
      <c r="D322" s="12">
        <v>5</v>
      </c>
      <c r="E322" s="12">
        <v>0</v>
      </c>
      <c r="F322" s="12">
        <v>16</v>
      </c>
      <c r="G322" s="12">
        <v>7</v>
      </c>
      <c r="H322" s="2" t="str">
        <f>INDEX(foe_table!$A$2:$A$78,MATCH(IF(B322=0,I321,B322),foe_table!$B$2:$B$78,0))</f>
        <v>Science (excl maths)</v>
      </c>
      <c r="I322" s="2" t="str">
        <f t="shared" si="4"/>
        <v>Biological Sciences</v>
      </c>
    </row>
    <row r="323" spans="2:9">
      <c r="B323" s="53"/>
      <c r="C323" s="11" t="s">
        <v>196</v>
      </c>
      <c r="D323" s="12">
        <v>0</v>
      </c>
      <c r="E323" s="12">
        <v>0</v>
      </c>
      <c r="F323" s="12">
        <v>0</v>
      </c>
      <c r="G323" s="12">
        <v>0</v>
      </c>
      <c r="H323" s="2" t="str">
        <f>INDEX(foe_table!$A$2:$A$78,MATCH(IF(B323=0,I322,B323),foe_table!$B$2:$B$78,0))</f>
        <v>Science (excl maths)</v>
      </c>
      <c r="I323" s="2" t="str">
        <f t="shared" si="4"/>
        <v>Biological Sciences</v>
      </c>
    </row>
    <row r="324" spans="2:9">
      <c r="B324" s="53"/>
      <c r="C324" s="11" t="s">
        <v>167</v>
      </c>
      <c r="D324" s="12">
        <v>8</v>
      </c>
      <c r="E324" s="12">
        <v>5</v>
      </c>
      <c r="F324" s="12">
        <v>0</v>
      </c>
      <c r="G324" s="12">
        <v>3</v>
      </c>
      <c r="H324" s="2" t="str">
        <f>INDEX(foe_table!$A$2:$A$78,MATCH(IF(B324=0,I323,B324),foe_table!$B$2:$B$78,0))</f>
        <v>Science (excl maths)</v>
      </c>
      <c r="I324" s="2" t="str">
        <f t="shared" si="4"/>
        <v>Biological Sciences</v>
      </c>
    </row>
    <row r="325" spans="2:9">
      <c r="B325" s="53"/>
      <c r="C325" s="11" t="s">
        <v>15</v>
      </c>
      <c r="D325" s="12">
        <v>3</v>
      </c>
      <c r="E325" s="12">
        <v>5</v>
      </c>
      <c r="F325" s="12">
        <v>0</v>
      </c>
      <c r="G325" s="12">
        <v>0</v>
      </c>
      <c r="H325" s="2" t="str">
        <f>INDEX(foe_table!$A$2:$A$78,MATCH(IF(B325=0,I324,B325),foe_table!$B$2:$B$78,0))</f>
        <v>Science (excl maths)</v>
      </c>
      <c r="I325" s="2" t="str">
        <f t="shared" si="4"/>
        <v>Biological Sciences</v>
      </c>
    </row>
    <row r="326" spans="2:9">
      <c r="B326" s="53"/>
      <c r="C326" s="11" t="s">
        <v>168</v>
      </c>
      <c r="D326" s="12">
        <v>3</v>
      </c>
      <c r="E326" s="12">
        <v>5</v>
      </c>
      <c r="F326" s="12">
        <v>0</v>
      </c>
      <c r="G326" s="12">
        <v>6</v>
      </c>
      <c r="H326" s="2" t="str">
        <f>INDEX(foe_table!$A$2:$A$78,MATCH(IF(B326=0,I325,B326),foe_table!$B$2:$B$78,0))</f>
        <v>Science (excl maths)</v>
      </c>
      <c r="I326" s="2" t="str">
        <f t="shared" si="4"/>
        <v>Biological Sciences</v>
      </c>
    </row>
    <row r="327" spans="2:9">
      <c r="B327" s="53"/>
      <c r="C327" s="11" t="s">
        <v>16</v>
      </c>
      <c r="D327" s="12">
        <v>0</v>
      </c>
      <c r="E327" s="12">
        <v>3</v>
      </c>
      <c r="F327" s="12">
        <v>9</v>
      </c>
      <c r="G327" s="12">
        <v>0</v>
      </c>
      <c r="H327" s="2" t="str">
        <f>INDEX(foe_table!$A$2:$A$78,MATCH(IF(B327=0,I326,B327),foe_table!$B$2:$B$78,0))</f>
        <v>Science (excl maths)</v>
      </c>
      <c r="I327" s="2" t="str">
        <f t="shared" si="4"/>
        <v>Biological Sciences</v>
      </c>
    </row>
    <row r="328" spans="2:9">
      <c r="B328" s="53"/>
      <c r="C328" s="11" t="s">
        <v>197</v>
      </c>
      <c r="D328" s="12">
        <v>0</v>
      </c>
      <c r="E328" s="12">
        <v>0</v>
      </c>
      <c r="F328" s="12">
        <v>0</v>
      </c>
      <c r="G328" s="12">
        <v>0</v>
      </c>
      <c r="H328" s="2" t="str">
        <f>INDEX(foe_table!$A$2:$A$78,MATCH(IF(B328=0,I327,B328),foe_table!$B$2:$B$78,0))</f>
        <v>Science (excl maths)</v>
      </c>
      <c r="I328" s="2" t="str">
        <f t="shared" si="4"/>
        <v>Biological Sciences</v>
      </c>
    </row>
    <row r="329" spans="2:9">
      <c r="B329" s="53"/>
      <c r="C329" s="11" t="s">
        <v>18</v>
      </c>
      <c r="D329" s="12">
        <v>0</v>
      </c>
      <c r="E329" s="12">
        <v>0</v>
      </c>
      <c r="F329" s="12">
        <v>0</v>
      </c>
      <c r="G329" s="12">
        <v>3</v>
      </c>
      <c r="H329" s="2" t="str">
        <f>INDEX(foe_table!$A$2:$A$78,MATCH(IF(B329=0,I328,B329),foe_table!$B$2:$B$78,0))</f>
        <v>Science (excl maths)</v>
      </c>
      <c r="I329" s="2" t="str">
        <f t="shared" si="4"/>
        <v>Biological Sciences</v>
      </c>
    </row>
    <row r="330" spans="2:9">
      <c r="B330" s="53"/>
      <c r="C330" s="11" t="s">
        <v>19</v>
      </c>
      <c r="D330" s="12">
        <v>3</v>
      </c>
      <c r="E330" s="12">
        <v>3</v>
      </c>
      <c r="F330" s="12">
        <v>0</v>
      </c>
      <c r="G330" s="12">
        <v>0</v>
      </c>
      <c r="H330" s="2" t="str">
        <f>INDEX(foe_table!$A$2:$A$78,MATCH(IF(B330=0,I329,B330),foe_table!$B$2:$B$78,0))</f>
        <v>Science (excl maths)</v>
      </c>
      <c r="I330" s="2" t="str">
        <f t="shared" si="4"/>
        <v>Biological Sciences</v>
      </c>
    </row>
    <row r="331" spans="2:9">
      <c r="B331" s="53"/>
      <c r="C331" s="11" t="s">
        <v>169</v>
      </c>
      <c r="D331" s="12">
        <v>13</v>
      </c>
      <c r="E331" s="12">
        <v>13</v>
      </c>
      <c r="F331" s="12">
        <v>12</v>
      </c>
      <c r="G331" s="12">
        <v>3</v>
      </c>
      <c r="H331" s="2" t="str">
        <f>INDEX(foe_table!$A$2:$A$78,MATCH(IF(B331=0,I330,B331),foe_table!$B$2:$B$78,0))</f>
        <v>Science (excl maths)</v>
      </c>
      <c r="I331" s="2" t="str">
        <f t="shared" si="4"/>
        <v>Biological Sciences</v>
      </c>
    </row>
    <row r="332" spans="2:9">
      <c r="B332" s="53"/>
      <c r="C332" s="11" t="s">
        <v>20</v>
      </c>
      <c r="D332" s="12">
        <v>5</v>
      </c>
      <c r="E332" s="12">
        <v>3</v>
      </c>
      <c r="F332" s="12">
        <v>16</v>
      </c>
      <c r="G332" s="12">
        <v>8</v>
      </c>
      <c r="H332" s="2" t="str">
        <f>INDEX(foe_table!$A$2:$A$78,MATCH(IF(B332=0,I331,B332),foe_table!$B$2:$B$78,0))</f>
        <v>Science (excl maths)</v>
      </c>
      <c r="I332" s="2" t="str">
        <f t="shared" si="4"/>
        <v>Biological Sciences</v>
      </c>
    </row>
    <row r="333" spans="2:9">
      <c r="B333" s="53"/>
      <c r="C333" s="11" t="s">
        <v>21</v>
      </c>
      <c r="D333" s="12">
        <v>4</v>
      </c>
      <c r="E333" s="12">
        <v>0</v>
      </c>
      <c r="F333" s="12">
        <v>4</v>
      </c>
      <c r="G333" s="12">
        <v>0</v>
      </c>
      <c r="H333" s="2" t="str">
        <f>INDEX(foe_table!$A$2:$A$78,MATCH(IF(B333=0,I332,B333),foe_table!$B$2:$B$78,0))</f>
        <v>Science (excl maths)</v>
      </c>
      <c r="I333" s="2" t="str">
        <f t="shared" si="4"/>
        <v>Biological Sciences</v>
      </c>
    </row>
    <row r="334" spans="2:9">
      <c r="B334" s="53"/>
      <c r="C334" s="11" t="s">
        <v>170</v>
      </c>
      <c r="D334" s="12">
        <v>16</v>
      </c>
      <c r="E334" s="12">
        <v>8</v>
      </c>
      <c r="F334" s="12">
        <v>4</v>
      </c>
      <c r="G334" s="12">
        <v>4</v>
      </c>
      <c r="H334" s="2" t="str">
        <f>INDEX(foe_table!$A$2:$A$78,MATCH(IF(B334=0,I333,B334),foe_table!$B$2:$B$78,0))</f>
        <v>Science (excl maths)</v>
      </c>
      <c r="I334" s="2" t="str">
        <f t="shared" si="4"/>
        <v>Biological Sciences</v>
      </c>
    </row>
    <row r="335" spans="2:9">
      <c r="B335" s="53"/>
      <c r="C335" s="11" t="s">
        <v>22</v>
      </c>
      <c r="D335" s="12">
        <v>8</v>
      </c>
      <c r="E335" s="12">
        <v>5</v>
      </c>
      <c r="F335" s="12">
        <v>7</v>
      </c>
      <c r="G335" s="12">
        <v>19</v>
      </c>
      <c r="H335" s="2" t="str">
        <f>INDEX(foe_table!$A$2:$A$78,MATCH(IF(B335=0,I334,B335),foe_table!$B$2:$B$78,0))</f>
        <v>Science (excl maths)</v>
      </c>
      <c r="I335" s="2" t="str">
        <f t="shared" si="4"/>
        <v>Biological Sciences</v>
      </c>
    </row>
    <row r="336" spans="2:9">
      <c r="B336" s="53"/>
      <c r="C336" s="11" t="s">
        <v>23</v>
      </c>
      <c r="D336" s="12">
        <v>0</v>
      </c>
      <c r="E336" s="12">
        <v>0</v>
      </c>
      <c r="F336" s="12">
        <v>0</v>
      </c>
      <c r="G336" s="12">
        <v>0</v>
      </c>
      <c r="H336" s="2" t="str">
        <f>INDEX(foe_table!$A$2:$A$78,MATCH(IF(B336=0,I335,B336),foe_table!$B$2:$B$78,0))</f>
        <v>Science (excl maths)</v>
      </c>
      <c r="I336" s="2" t="str">
        <f t="shared" si="4"/>
        <v>Biological Sciences</v>
      </c>
    </row>
    <row r="337" spans="2:9">
      <c r="B337" s="53"/>
      <c r="C337" s="11" t="s">
        <v>24</v>
      </c>
      <c r="D337" s="12">
        <v>234</v>
      </c>
      <c r="E337" s="12">
        <v>106</v>
      </c>
      <c r="F337" s="12">
        <v>391</v>
      </c>
      <c r="G337" s="12">
        <v>356</v>
      </c>
      <c r="H337" s="2" t="str">
        <f>INDEX(foe_table!$A$2:$A$78,MATCH(IF(B337=0,I336,B337),foe_table!$B$2:$B$78,0))</f>
        <v>Science (excl maths)</v>
      </c>
      <c r="I337" s="2" t="str">
        <f t="shared" si="4"/>
        <v>Biological Sciences</v>
      </c>
    </row>
    <row r="338" spans="2:9" ht="15" customHeight="1">
      <c r="B338" s="52" t="s">
        <v>47</v>
      </c>
      <c r="C338" s="11" t="s">
        <v>190</v>
      </c>
      <c r="D338" s="12">
        <v>0</v>
      </c>
      <c r="E338" s="12">
        <v>0</v>
      </c>
      <c r="F338" s="12">
        <v>0</v>
      </c>
      <c r="G338" s="12">
        <v>3</v>
      </c>
      <c r="H338" s="2" t="str">
        <f>INDEX(foe_table!$A$2:$A$78,MATCH(IF(B338=0,I337,B338),foe_table!$B$2:$B$78,0))</f>
        <v>Science (excl maths)</v>
      </c>
      <c r="I338" s="2" t="str">
        <f t="shared" ref="I338:I401" si="5">IF(B338=0,I337,B338)</f>
        <v>Other Natural and Physical Sciences</v>
      </c>
    </row>
    <row r="339" spans="2:9">
      <c r="B339" s="53"/>
      <c r="C339" s="11" t="s">
        <v>1</v>
      </c>
      <c r="D339" s="12">
        <v>4</v>
      </c>
      <c r="E339" s="12">
        <v>10</v>
      </c>
      <c r="F339" s="12">
        <v>3</v>
      </c>
      <c r="G339" s="12">
        <v>0</v>
      </c>
      <c r="H339" s="2" t="str">
        <f>INDEX(foe_table!$A$2:$A$78,MATCH(IF(B339=0,I338,B339),foe_table!$B$2:$B$78,0))</f>
        <v>Science (excl maths)</v>
      </c>
      <c r="I339" s="2" t="str">
        <f t="shared" si="5"/>
        <v>Other Natural and Physical Sciences</v>
      </c>
    </row>
    <row r="340" spans="2:9">
      <c r="B340" s="53"/>
      <c r="C340" s="11" t="s">
        <v>2</v>
      </c>
      <c r="D340" s="12">
        <v>3</v>
      </c>
      <c r="E340" s="12">
        <v>8</v>
      </c>
      <c r="F340" s="12">
        <v>0</v>
      </c>
      <c r="G340" s="12">
        <v>3</v>
      </c>
      <c r="H340" s="2" t="str">
        <f>INDEX(foe_table!$A$2:$A$78,MATCH(IF(B340=0,I339,B340),foe_table!$B$2:$B$78,0))</f>
        <v>Science (excl maths)</v>
      </c>
      <c r="I340" s="2" t="str">
        <f t="shared" si="5"/>
        <v>Other Natural and Physical Sciences</v>
      </c>
    </row>
    <row r="341" spans="2:9">
      <c r="B341" s="53"/>
      <c r="C341" s="11" t="s">
        <v>142</v>
      </c>
      <c r="D341" s="12">
        <v>57</v>
      </c>
      <c r="E341" s="12">
        <v>75</v>
      </c>
      <c r="F341" s="12">
        <v>84</v>
      </c>
      <c r="G341" s="12">
        <v>110</v>
      </c>
      <c r="H341" s="2" t="str">
        <f>INDEX(foe_table!$A$2:$A$78,MATCH(IF(B341=0,I340,B341),foe_table!$B$2:$B$78,0))</f>
        <v>Science (excl maths)</v>
      </c>
      <c r="I341" s="2" t="str">
        <f t="shared" si="5"/>
        <v>Other Natural and Physical Sciences</v>
      </c>
    </row>
    <row r="342" spans="2:9">
      <c r="B342" s="53"/>
      <c r="C342" s="11" t="s">
        <v>143</v>
      </c>
      <c r="D342" s="12">
        <v>28</v>
      </c>
      <c r="E342" s="12">
        <v>15</v>
      </c>
      <c r="F342" s="12">
        <v>28</v>
      </c>
      <c r="G342" s="12">
        <v>19</v>
      </c>
      <c r="H342" s="2" t="str">
        <f>INDEX(foe_table!$A$2:$A$78,MATCH(IF(B342=0,I341,B342),foe_table!$B$2:$B$78,0))</f>
        <v>Science (excl maths)</v>
      </c>
      <c r="I342" s="2" t="str">
        <f t="shared" si="5"/>
        <v>Other Natural and Physical Sciences</v>
      </c>
    </row>
    <row r="343" spans="2:9">
      <c r="B343" s="53"/>
      <c r="C343" s="11" t="s">
        <v>191</v>
      </c>
      <c r="D343" s="12">
        <v>23</v>
      </c>
      <c r="E343" s="12">
        <v>10</v>
      </c>
      <c r="F343" s="12">
        <v>40</v>
      </c>
      <c r="G343" s="12">
        <v>14</v>
      </c>
      <c r="H343" s="2" t="str">
        <f>INDEX(foe_table!$A$2:$A$78,MATCH(IF(B343=0,I342,B343),foe_table!$B$2:$B$78,0))</f>
        <v>Science (excl maths)</v>
      </c>
      <c r="I343" s="2" t="str">
        <f t="shared" si="5"/>
        <v>Other Natural and Physical Sciences</v>
      </c>
    </row>
    <row r="344" spans="2:9">
      <c r="B344" s="53"/>
      <c r="C344" s="11" t="s">
        <v>144</v>
      </c>
      <c r="D344" s="12">
        <v>9</v>
      </c>
      <c r="E344" s="12">
        <v>3</v>
      </c>
      <c r="F344" s="12">
        <v>4</v>
      </c>
      <c r="G344" s="12">
        <v>6</v>
      </c>
      <c r="H344" s="2" t="str">
        <f>INDEX(foe_table!$A$2:$A$78,MATCH(IF(B344=0,I343,B344),foe_table!$B$2:$B$78,0))</f>
        <v>Science (excl maths)</v>
      </c>
      <c r="I344" s="2" t="str">
        <f t="shared" si="5"/>
        <v>Other Natural and Physical Sciences</v>
      </c>
    </row>
    <row r="345" spans="2:9">
      <c r="B345" s="53"/>
      <c r="C345" s="11" t="s">
        <v>145</v>
      </c>
      <c r="D345" s="12">
        <v>87</v>
      </c>
      <c r="E345" s="12">
        <v>52</v>
      </c>
      <c r="F345" s="12">
        <v>140</v>
      </c>
      <c r="G345" s="12">
        <v>91</v>
      </c>
      <c r="H345" s="2" t="str">
        <f>INDEX(foe_table!$A$2:$A$78,MATCH(IF(B345=0,I344,B345),foe_table!$B$2:$B$78,0))</f>
        <v>Science (excl maths)</v>
      </c>
      <c r="I345" s="2" t="str">
        <f t="shared" si="5"/>
        <v>Other Natural and Physical Sciences</v>
      </c>
    </row>
    <row r="346" spans="2:9">
      <c r="B346" s="53"/>
      <c r="C346" s="11" t="s">
        <v>146</v>
      </c>
      <c r="D346" s="12">
        <v>303</v>
      </c>
      <c r="E346" s="12">
        <v>274</v>
      </c>
      <c r="F346" s="12">
        <v>808</v>
      </c>
      <c r="G346" s="12">
        <v>553</v>
      </c>
      <c r="H346" s="2" t="str">
        <f>INDEX(foe_table!$A$2:$A$78,MATCH(IF(B346=0,I345,B346),foe_table!$B$2:$B$78,0))</f>
        <v>Science (excl maths)</v>
      </c>
      <c r="I346" s="2" t="str">
        <f t="shared" si="5"/>
        <v>Other Natural and Physical Sciences</v>
      </c>
    </row>
    <row r="347" spans="2:9">
      <c r="B347" s="53"/>
      <c r="C347" s="11" t="s">
        <v>147</v>
      </c>
      <c r="D347" s="12">
        <v>47</v>
      </c>
      <c r="E347" s="12">
        <v>11</v>
      </c>
      <c r="F347" s="12">
        <v>89</v>
      </c>
      <c r="G347" s="12">
        <v>34</v>
      </c>
      <c r="H347" s="2" t="str">
        <f>INDEX(foe_table!$A$2:$A$78,MATCH(IF(B347=0,I346,B347),foe_table!$B$2:$B$78,0))</f>
        <v>Science (excl maths)</v>
      </c>
      <c r="I347" s="2" t="str">
        <f t="shared" si="5"/>
        <v>Other Natural and Physical Sciences</v>
      </c>
    </row>
    <row r="348" spans="2:9">
      <c r="B348" s="53"/>
      <c r="C348" s="11" t="s">
        <v>148</v>
      </c>
      <c r="D348" s="12">
        <v>39</v>
      </c>
      <c r="E348" s="12">
        <v>24</v>
      </c>
      <c r="F348" s="12">
        <v>84</v>
      </c>
      <c r="G348" s="12">
        <v>55</v>
      </c>
      <c r="H348" s="2" t="str">
        <f>INDEX(foe_table!$A$2:$A$78,MATCH(IF(B348=0,I347,B348),foe_table!$B$2:$B$78,0))</f>
        <v>Science (excl maths)</v>
      </c>
      <c r="I348" s="2" t="str">
        <f t="shared" si="5"/>
        <v>Other Natural and Physical Sciences</v>
      </c>
    </row>
    <row r="349" spans="2:9">
      <c r="B349" s="53"/>
      <c r="C349" s="11" t="s">
        <v>149</v>
      </c>
      <c r="D349" s="12">
        <v>16</v>
      </c>
      <c r="E349" s="12">
        <v>20</v>
      </c>
      <c r="F349" s="12">
        <v>4</v>
      </c>
      <c r="G349" s="12">
        <v>7</v>
      </c>
      <c r="H349" s="2" t="str">
        <f>INDEX(foe_table!$A$2:$A$78,MATCH(IF(B349=0,I348,B349),foe_table!$B$2:$B$78,0))</f>
        <v>Science (excl maths)</v>
      </c>
      <c r="I349" s="2" t="str">
        <f t="shared" si="5"/>
        <v>Other Natural and Physical Sciences</v>
      </c>
    </row>
    <row r="350" spans="2:9">
      <c r="B350" s="53"/>
      <c r="C350" s="11" t="s">
        <v>150</v>
      </c>
      <c r="D350" s="12">
        <v>4</v>
      </c>
      <c r="E350" s="12">
        <v>3</v>
      </c>
      <c r="F350" s="12">
        <v>14</v>
      </c>
      <c r="G350" s="12">
        <v>9</v>
      </c>
      <c r="H350" s="2" t="str">
        <f>INDEX(foe_table!$A$2:$A$78,MATCH(IF(B350=0,I349,B350),foe_table!$B$2:$B$78,0))</f>
        <v>Science (excl maths)</v>
      </c>
      <c r="I350" s="2" t="str">
        <f t="shared" si="5"/>
        <v>Other Natural and Physical Sciences</v>
      </c>
    </row>
    <row r="351" spans="2:9">
      <c r="B351" s="53"/>
      <c r="C351" s="11" t="s">
        <v>192</v>
      </c>
      <c r="D351" s="12">
        <v>0</v>
      </c>
      <c r="E351" s="12">
        <v>4</v>
      </c>
      <c r="F351" s="12">
        <v>0</v>
      </c>
      <c r="G351" s="12">
        <v>4</v>
      </c>
      <c r="H351" s="2" t="str">
        <f>INDEX(foe_table!$A$2:$A$78,MATCH(IF(B351=0,I350,B351),foe_table!$B$2:$B$78,0))</f>
        <v>Science (excl maths)</v>
      </c>
      <c r="I351" s="2" t="str">
        <f t="shared" si="5"/>
        <v>Other Natural and Physical Sciences</v>
      </c>
    </row>
    <row r="352" spans="2:9">
      <c r="B352" s="53"/>
      <c r="C352" s="11" t="s">
        <v>151</v>
      </c>
      <c r="D352" s="12">
        <v>115</v>
      </c>
      <c r="E352" s="12">
        <v>42</v>
      </c>
      <c r="F352" s="12">
        <v>207</v>
      </c>
      <c r="G352" s="12">
        <v>112</v>
      </c>
      <c r="H352" s="2" t="str">
        <f>INDEX(foe_table!$A$2:$A$78,MATCH(IF(B352=0,I351,B352),foe_table!$B$2:$B$78,0))</f>
        <v>Science (excl maths)</v>
      </c>
      <c r="I352" s="2" t="str">
        <f t="shared" si="5"/>
        <v>Other Natural and Physical Sciences</v>
      </c>
    </row>
    <row r="353" spans="2:9">
      <c r="B353" s="53"/>
      <c r="C353" s="11" t="s">
        <v>152</v>
      </c>
      <c r="D353" s="12">
        <v>0</v>
      </c>
      <c r="E353" s="12">
        <v>4</v>
      </c>
      <c r="F353" s="12">
        <v>0</v>
      </c>
      <c r="G353" s="12">
        <v>3</v>
      </c>
      <c r="H353" s="2" t="str">
        <f>INDEX(foe_table!$A$2:$A$78,MATCH(IF(B353=0,I352,B353),foe_table!$B$2:$B$78,0))</f>
        <v>Science (excl maths)</v>
      </c>
      <c r="I353" s="2" t="str">
        <f t="shared" si="5"/>
        <v>Other Natural and Physical Sciences</v>
      </c>
    </row>
    <row r="354" spans="2:9">
      <c r="B354" s="53"/>
      <c r="C354" s="11" t="s">
        <v>153</v>
      </c>
      <c r="D354" s="12">
        <v>3</v>
      </c>
      <c r="E354" s="12">
        <v>3</v>
      </c>
      <c r="F354" s="12">
        <v>0</v>
      </c>
      <c r="G354" s="12">
        <v>0</v>
      </c>
      <c r="H354" s="2" t="str">
        <f>INDEX(foe_table!$A$2:$A$78,MATCH(IF(B354=0,I353,B354),foe_table!$B$2:$B$78,0))</f>
        <v>Science (excl maths)</v>
      </c>
      <c r="I354" s="2" t="str">
        <f t="shared" si="5"/>
        <v>Other Natural and Physical Sciences</v>
      </c>
    </row>
    <row r="355" spans="2:9">
      <c r="B355" s="53"/>
      <c r="C355" s="11" t="s">
        <v>154</v>
      </c>
      <c r="D355" s="12">
        <v>4</v>
      </c>
      <c r="E355" s="12">
        <v>3</v>
      </c>
      <c r="F355" s="12">
        <v>3</v>
      </c>
      <c r="G355" s="12">
        <v>0</v>
      </c>
      <c r="H355" s="2" t="str">
        <f>INDEX(foe_table!$A$2:$A$78,MATCH(IF(B355=0,I354,B355),foe_table!$B$2:$B$78,0))</f>
        <v>Science (excl maths)</v>
      </c>
      <c r="I355" s="2" t="str">
        <f t="shared" si="5"/>
        <v>Other Natural and Physical Sciences</v>
      </c>
    </row>
    <row r="356" spans="2:9">
      <c r="B356" s="53"/>
      <c r="C356" s="11" t="s">
        <v>5</v>
      </c>
      <c r="D356" s="12">
        <v>3</v>
      </c>
      <c r="E356" s="12">
        <v>4</v>
      </c>
      <c r="F356" s="12">
        <v>5</v>
      </c>
      <c r="G356" s="12">
        <v>3</v>
      </c>
      <c r="H356" s="2" t="str">
        <f>INDEX(foe_table!$A$2:$A$78,MATCH(IF(B356=0,I355,B356),foe_table!$B$2:$B$78,0))</f>
        <v>Science (excl maths)</v>
      </c>
      <c r="I356" s="2" t="str">
        <f t="shared" si="5"/>
        <v>Other Natural and Physical Sciences</v>
      </c>
    </row>
    <row r="357" spans="2:9">
      <c r="B357" s="53"/>
      <c r="C357" s="11" t="s">
        <v>155</v>
      </c>
      <c r="D357" s="12">
        <v>4</v>
      </c>
      <c r="E357" s="12">
        <v>3</v>
      </c>
      <c r="F357" s="12">
        <v>9</v>
      </c>
      <c r="G357" s="12">
        <v>0</v>
      </c>
      <c r="H357" s="2" t="str">
        <f>INDEX(foe_table!$A$2:$A$78,MATCH(IF(B357=0,I356,B357),foe_table!$B$2:$B$78,0))</f>
        <v>Science (excl maths)</v>
      </c>
      <c r="I357" s="2" t="str">
        <f t="shared" si="5"/>
        <v>Other Natural and Physical Sciences</v>
      </c>
    </row>
    <row r="358" spans="2:9">
      <c r="B358" s="53"/>
      <c r="C358" s="11" t="s">
        <v>156</v>
      </c>
      <c r="D358" s="12">
        <v>6</v>
      </c>
      <c r="E358" s="12">
        <v>6</v>
      </c>
      <c r="F358" s="12">
        <v>3</v>
      </c>
      <c r="G358" s="12">
        <v>4</v>
      </c>
      <c r="H358" s="2" t="str">
        <f>INDEX(foe_table!$A$2:$A$78,MATCH(IF(B358=0,I357,B358),foe_table!$B$2:$B$78,0))</f>
        <v>Science (excl maths)</v>
      </c>
      <c r="I358" s="2" t="str">
        <f t="shared" si="5"/>
        <v>Other Natural and Physical Sciences</v>
      </c>
    </row>
    <row r="359" spans="2:9">
      <c r="B359" s="53"/>
      <c r="C359" s="11" t="s">
        <v>193</v>
      </c>
      <c r="D359" s="12">
        <v>0</v>
      </c>
      <c r="E359" s="12">
        <v>0</v>
      </c>
      <c r="F359" s="12">
        <v>0</v>
      </c>
      <c r="G359" s="12">
        <v>0</v>
      </c>
      <c r="H359" s="2" t="str">
        <f>INDEX(foe_table!$A$2:$A$78,MATCH(IF(B359=0,I358,B359),foe_table!$B$2:$B$78,0))</f>
        <v>Science (excl maths)</v>
      </c>
      <c r="I359" s="2" t="str">
        <f t="shared" si="5"/>
        <v>Other Natural and Physical Sciences</v>
      </c>
    </row>
    <row r="360" spans="2:9">
      <c r="B360" s="53"/>
      <c r="C360" s="11" t="s">
        <v>7</v>
      </c>
      <c r="D360" s="12">
        <v>11</v>
      </c>
      <c r="E360" s="12">
        <v>11</v>
      </c>
      <c r="F360" s="12">
        <v>28</v>
      </c>
      <c r="G360" s="12">
        <v>16</v>
      </c>
      <c r="H360" s="2" t="str">
        <f>INDEX(foe_table!$A$2:$A$78,MATCH(IF(B360=0,I359,B360),foe_table!$B$2:$B$78,0))</f>
        <v>Science (excl maths)</v>
      </c>
      <c r="I360" s="2" t="str">
        <f t="shared" si="5"/>
        <v>Other Natural and Physical Sciences</v>
      </c>
    </row>
    <row r="361" spans="2:9">
      <c r="B361" s="53"/>
      <c r="C361" s="11" t="s">
        <v>157</v>
      </c>
      <c r="D361" s="12">
        <v>11</v>
      </c>
      <c r="E361" s="12">
        <v>3</v>
      </c>
      <c r="F361" s="12">
        <v>35</v>
      </c>
      <c r="G361" s="12">
        <v>10</v>
      </c>
      <c r="H361" s="2" t="str">
        <f>INDEX(foe_table!$A$2:$A$78,MATCH(IF(B361=0,I360,B361),foe_table!$B$2:$B$78,0))</f>
        <v>Science (excl maths)</v>
      </c>
      <c r="I361" s="2" t="str">
        <f t="shared" si="5"/>
        <v>Other Natural and Physical Sciences</v>
      </c>
    </row>
    <row r="362" spans="2:9">
      <c r="B362" s="53"/>
      <c r="C362" s="11" t="s">
        <v>8</v>
      </c>
      <c r="D362" s="12">
        <v>14</v>
      </c>
      <c r="E362" s="12">
        <v>4</v>
      </c>
      <c r="F362" s="12">
        <v>31</v>
      </c>
      <c r="G362" s="12">
        <v>11</v>
      </c>
      <c r="H362" s="2" t="str">
        <f>INDEX(foe_table!$A$2:$A$78,MATCH(IF(B362=0,I361,B362),foe_table!$B$2:$B$78,0))</f>
        <v>Science (excl maths)</v>
      </c>
      <c r="I362" s="2" t="str">
        <f t="shared" si="5"/>
        <v>Other Natural and Physical Sciences</v>
      </c>
    </row>
    <row r="363" spans="2:9">
      <c r="B363" s="53"/>
      <c r="C363" s="11" t="s">
        <v>158</v>
      </c>
      <c r="D363" s="12">
        <v>28</v>
      </c>
      <c r="E363" s="12">
        <v>21</v>
      </c>
      <c r="F363" s="12">
        <v>59</v>
      </c>
      <c r="G363" s="12">
        <v>35</v>
      </c>
      <c r="H363" s="2" t="str">
        <f>INDEX(foe_table!$A$2:$A$78,MATCH(IF(B363=0,I362,B363),foe_table!$B$2:$B$78,0))</f>
        <v>Science (excl maths)</v>
      </c>
      <c r="I363" s="2" t="str">
        <f t="shared" si="5"/>
        <v>Other Natural and Physical Sciences</v>
      </c>
    </row>
    <row r="364" spans="2:9">
      <c r="B364" s="53"/>
      <c r="C364" s="11" t="s">
        <v>159</v>
      </c>
      <c r="D364" s="12">
        <v>7</v>
      </c>
      <c r="E364" s="12">
        <v>8</v>
      </c>
      <c r="F364" s="12">
        <v>13</v>
      </c>
      <c r="G364" s="12">
        <v>12</v>
      </c>
      <c r="H364" s="2" t="str">
        <f>INDEX(foe_table!$A$2:$A$78,MATCH(IF(B364=0,I363,B364),foe_table!$B$2:$B$78,0))</f>
        <v>Science (excl maths)</v>
      </c>
      <c r="I364" s="2" t="str">
        <f t="shared" si="5"/>
        <v>Other Natural and Physical Sciences</v>
      </c>
    </row>
    <row r="365" spans="2:9">
      <c r="B365" s="53"/>
      <c r="C365" s="11" t="s">
        <v>194</v>
      </c>
      <c r="D365" s="12">
        <v>0</v>
      </c>
      <c r="E365" s="12">
        <v>0</v>
      </c>
      <c r="F365" s="12">
        <v>4</v>
      </c>
      <c r="G365" s="12">
        <v>0</v>
      </c>
      <c r="H365" s="2" t="str">
        <f>INDEX(foe_table!$A$2:$A$78,MATCH(IF(B365=0,I364,B365),foe_table!$B$2:$B$78,0))</f>
        <v>Science (excl maths)</v>
      </c>
      <c r="I365" s="2" t="str">
        <f t="shared" si="5"/>
        <v>Other Natural and Physical Sciences</v>
      </c>
    </row>
    <row r="366" spans="2:9">
      <c r="B366" s="53"/>
      <c r="C366" s="11" t="s">
        <v>160</v>
      </c>
      <c r="D366" s="12">
        <v>12</v>
      </c>
      <c r="E366" s="12">
        <v>4</v>
      </c>
      <c r="F366" s="12">
        <v>35</v>
      </c>
      <c r="G366" s="12">
        <v>30</v>
      </c>
      <c r="H366" s="2" t="str">
        <f>INDEX(foe_table!$A$2:$A$78,MATCH(IF(B366=0,I365,B366),foe_table!$B$2:$B$78,0))</f>
        <v>Science (excl maths)</v>
      </c>
      <c r="I366" s="2" t="str">
        <f t="shared" si="5"/>
        <v>Other Natural and Physical Sciences</v>
      </c>
    </row>
    <row r="367" spans="2:9">
      <c r="B367" s="53"/>
      <c r="C367" s="11" t="s">
        <v>10</v>
      </c>
      <c r="D367" s="12">
        <v>0</v>
      </c>
      <c r="E367" s="12">
        <v>0</v>
      </c>
      <c r="F367" s="12">
        <v>15</v>
      </c>
      <c r="G367" s="12">
        <v>9</v>
      </c>
      <c r="H367" s="2" t="str">
        <f>INDEX(foe_table!$A$2:$A$78,MATCH(IF(B367=0,I366,B367),foe_table!$B$2:$B$78,0))</f>
        <v>Science (excl maths)</v>
      </c>
      <c r="I367" s="2" t="str">
        <f t="shared" si="5"/>
        <v>Other Natural and Physical Sciences</v>
      </c>
    </row>
    <row r="368" spans="2:9">
      <c r="B368" s="53"/>
      <c r="C368" s="11" t="s">
        <v>161</v>
      </c>
      <c r="D368" s="12">
        <v>11</v>
      </c>
      <c r="E368" s="12">
        <v>3</v>
      </c>
      <c r="F368" s="12">
        <v>40</v>
      </c>
      <c r="G368" s="12">
        <v>38</v>
      </c>
      <c r="H368" s="2" t="str">
        <f>INDEX(foe_table!$A$2:$A$78,MATCH(IF(B368=0,I367,B368),foe_table!$B$2:$B$78,0))</f>
        <v>Science (excl maths)</v>
      </c>
      <c r="I368" s="2" t="str">
        <f t="shared" si="5"/>
        <v>Other Natural and Physical Sciences</v>
      </c>
    </row>
    <row r="369" spans="2:9">
      <c r="B369" s="53"/>
      <c r="C369" s="11" t="s">
        <v>162</v>
      </c>
      <c r="D369" s="12">
        <v>11</v>
      </c>
      <c r="E369" s="12">
        <v>4</v>
      </c>
      <c r="F369" s="12">
        <v>50</v>
      </c>
      <c r="G369" s="12">
        <v>17</v>
      </c>
      <c r="H369" s="2" t="str">
        <f>INDEX(foe_table!$A$2:$A$78,MATCH(IF(B369=0,I368,B369),foe_table!$B$2:$B$78,0))</f>
        <v>Science (excl maths)</v>
      </c>
      <c r="I369" s="2" t="str">
        <f t="shared" si="5"/>
        <v>Other Natural and Physical Sciences</v>
      </c>
    </row>
    <row r="370" spans="2:9">
      <c r="B370" s="53"/>
      <c r="C370" s="11" t="s">
        <v>163</v>
      </c>
      <c r="D370" s="12">
        <v>12</v>
      </c>
      <c r="E370" s="12">
        <v>0</v>
      </c>
      <c r="F370" s="12">
        <v>28</v>
      </c>
      <c r="G370" s="12">
        <v>30</v>
      </c>
      <c r="H370" s="2" t="str">
        <f>INDEX(foe_table!$A$2:$A$78,MATCH(IF(B370=0,I369,B370),foe_table!$B$2:$B$78,0))</f>
        <v>Science (excl maths)</v>
      </c>
      <c r="I370" s="2" t="str">
        <f t="shared" si="5"/>
        <v>Other Natural and Physical Sciences</v>
      </c>
    </row>
    <row r="371" spans="2:9">
      <c r="B371" s="53"/>
      <c r="C371" s="11" t="s">
        <v>11</v>
      </c>
      <c r="D371" s="12">
        <v>6</v>
      </c>
      <c r="E371" s="12">
        <v>4</v>
      </c>
      <c r="F371" s="12">
        <v>12</v>
      </c>
      <c r="G371" s="12">
        <v>3</v>
      </c>
      <c r="H371" s="2" t="str">
        <f>INDEX(foe_table!$A$2:$A$78,MATCH(IF(B371=0,I370,B371),foe_table!$B$2:$B$78,0))</f>
        <v>Science (excl maths)</v>
      </c>
      <c r="I371" s="2" t="str">
        <f t="shared" si="5"/>
        <v>Other Natural and Physical Sciences</v>
      </c>
    </row>
    <row r="372" spans="2:9">
      <c r="B372" s="53"/>
      <c r="C372" s="11" t="s">
        <v>164</v>
      </c>
      <c r="D372" s="12">
        <v>10</v>
      </c>
      <c r="E372" s="12">
        <v>10</v>
      </c>
      <c r="F372" s="12">
        <v>26</v>
      </c>
      <c r="G372" s="12">
        <v>15</v>
      </c>
      <c r="H372" s="2" t="str">
        <f>INDEX(foe_table!$A$2:$A$78,MATCH(IF(B372=0,I371,B372),foe_table!$B$2:$B$78,0))</f>
        <v>Science (excl maths)</v>
      </c>
      <c r="I372" s="2" t="str">
        <f t="shared" si="5"/>
        <v>Other Natural and Physical Sciences</v>
      </c>
    </row>
    <row r="373" spans="2:9">
      <c r="B373" s="53"/>
      <c r="C373" s="11" t="s">
        <v>195</v>
      </c>
      <c r="D373" s="12">
        <v>0</v>
      </c>
      <c r="E373" s="12">
        <v>0</v>
      </c>
      <c r="F373" s="12">
        <v>0</v>
      </c>
      <c r="G373" s="12">
        <v>0</v>
      </c>
      <c r="H373" s="2" t="str">
        <f>INDEX(foe_table!$A$2:$A$78,MATCH(IF(B373=0,I372,B373),foe_table!$B$2:$B$78,0))</f>
        <v>Science (excl maths)</v>
      </c>
      <c r="I373" s="2" t="str">
        <f t="shared" si="5"/>
        <v>Other Natural and Physical Sciences</v>
      </c>
    </row>
    <row r="374" spans="2:9">
      <c r="B374" s="53"/>
      <c r="C374" s="11" t="s">
        <v>165</v>
      </c>
      <c r="D374" s="12">
        <v>16</v>
      </c>
      <c r="E374" s="12">
        <v>14</v>
      </c>
      <c r="F374" s="12">
        <v>25</v>
      </c>
      <c r="G374" s="12">
        <v>12</v>
      </c>
      <c r="H374" s="2" t="str">
        <f>INDEX(foe_table!$A$2:$A$78,MATCH(IF(B374=0,I373,B374),foe_table!$B$2:$B$78,0))</f>
        <v>Science (excl maths)</v>
      </c>
      <c r="I374" s="2" t="str">
        <f t="shared" si="5"/>
        <v>Other Natural and Physical Sciences</v>
      </c>
    </row>
    <row r="375" spans="2:9">
      <c r="B375" s="53"/>
      <c r="C375" s="11" t="s">
        <v>13</v>
      </c>
      <c r="D375" s="12">
        <v>42</v>
      </c>
      <c r="E375" s="12">
        <v>7</v>
      </c>
      <c r="F375" s="12">
        <v>81</v>
      </c>
      <c r="G375" s="12">
        <v>23</v>
      </c>
      <c r="H375" s="2" t="str">
        <f>INDEX(foe_table!$A$2:$A$78,MATCH(IF(B375=0,I374,B375),foe_table!$B$2:$B$78,0))</f>
        <v>Science (excl maths)</v>
      </c>
      <c r="I375" s="2" t="str">
        <f t="shared" si="5"/>
        <v>Other Natural and Physical Sciences</v>
      </c>
    </row>
    <row r="376" spans="2:9">
      <c r="B376" s="53"/>
      <c r="C376" s="11" t="s">
        <v>166</v>
      </c>
      <c r="D376" s="12">
        <v>7</v>
      </c>
      <c r="E376" s="12">
        <v>3</v>
      </c>
      <c r="F376" s="12">
        <v>3</v>
      </c>
      <c r="G376" s="12">
        <v>7</v>
      </c>
      <c r="H376" s="2" t="str">
        <f>INDEX(foe_table!$A$2:$A$78,MATCH(IF(B376=0,I375,B376),foe_table!$B$2:$B$78,0))</f>
        <v>Science (excl maths)</v>
      </c>
      <c r="I376" s="2" t="str">
        <f t="shared" si="5"/>
        <v>Other Natural and Physical Sciences</v>
      </c>
    </row>
    <row r="377" spans="2:9">
      <c r="B377" s="53"/>
      <c r="C377" s="11" t="s">
        <v>196</v>
      </c>
      <c r="D377" s="12">
        <v>0</v>
      </c>
      <c r="E377" s="12">
        <v>0</v>
      </c>
      <c r="F377" s="12">
        <v>0</v>
      </c>
      <c r="G377" s="12">
        <v>0</v>
      </c>
      <c r="H377" s="2" t="str">
        <f>INDEX(foe_table!$A$2:$A$78,MATCH(IF(B377=0,I376,B377),foe_table!$B$2:$B$78,0))</f>
        <v>Science (excl maths)</v>
      </c>
      <c r="I377" s="2" t="str">
        <f t="shared" si="5"/>
        <v>Other Natural and Physical Sciences</v>
      </c>
    </row>
    <row r="378" spans="2:9">
      <c r="B378" s="53"/>
      <c r="C378" s="11" t="s">
        <v>167</v>
      </c>
      <c r="D378" s="12">
        <v>4</v>
      </c>
      <c r="E378" s="12">
        <v>4</v>
      </c>
      <c r="F378" s="12">
        <v>3</v>
      </c>
      <c r="G378" s="12">
        <v>3</v>
      </c>
      <c r="H378" s="2" t="str">
        <f>INDEX(foe_table!$A$2:$A$78,MATCH(IF(B378=0,I377,B378),foe_table!$B$2:$B$78,0))</f>
        <v>Science (excl maths)</v>
      </c>
      <c r="I378" s="2" t="str">
        <f t="shared" si="5"/>
        <v>Other Natural and Physical Sciences</v>
      </c>
    </row>
    <row r="379" spans="2:9">
      <c r="B379" s="53"/>
      <c r="C379" s="11" t="s">
        <v>15</v>
      </c>
      <c r="D379" s="12">
        <v>0</v>
      </c>
      <c r="E379" s="12">
        <v>0</v>
      </c>
      <c r="F379" s="12">
        <v>0</v>
      </c>
      <c r="G379" s="12">
        <v>0</v>
      </c>
      <c r="H379" s="2" t="str">
        <f>INDEX(foe_table!$A$2:$A$78,MATCH(IF(B379=0,I378,B379),foe_table!$B$2:$B$78,0))</f>
        <v>Science (excl maths)</v>
      </c>
      <c r="I379" s="2" t="str">
        <f t="shared" si="5"/>
        <v>Other Natural and Physical Sciences</v>
      </c>
    </row>
    <row r="380" spans="2:9">
      <c r="B380" s="53"/>
      <c r="C380" s="11" t="s">
        <v>168</v>
      </c>
      <c r="D380" s="12">
        <v>4</v>
      </c>
      <c r="E380" s="12">
        <v>3</v>
      </c>
      <c r="F380" s="12">
        <v>0</v>
      </c>
      <c r="G380" s="12">
        <v>0</v>
      </c>
      <c r="H380" s="2" t="str">
        <f>INDEX(foe_table!$A$2:$A$78,MATCH(IF(B380=0,I379,B380),foe_table!$B$2:$B$78,0))</f>
        <v>Science (excl maths)</v>
      </c>
      <c r="I380" s="2" t="str">
        <f t="shared" si="5"/>
        <v>Other Natural and Physical Sciences</v>
      </c>
    </row>
    <row r="381" spans="2:9">
      <c r="B381" s="53"/>
      <c r="C381" s="11" t="s">
        <v>16</v>
      </c>
      <c r="D381" s="12">
        <v>5</v>
      </c>
      <c r="E381" s="12">
        <v>0</v>
      </c>
      <c r="F381" s="12">
        <v>3</v>
      </c>
      <c r="G381" s="12">
        <v>0</v>
      </c>
      <c r="H381" s="2" t="str">
        <f>INDEX(foe_table!$A$2:$A$78,MATCH(IF(B381=0,I380,B381),foe_table!$B$2:$B$78,0))</f>
        <v>Science (excl maths)</v>
      </c>
      <c r="I381" s="2" t="str">
        <f t="shared" si="5"/>
        <v>Other Natural and Physical Sciences</v>
      </c>
    </row>
    <row r="382" spans="2:9">
      <c r="B382" s="53"/>
      <c r="C382" s="11" t="s">
        <v>197</v>
      </c>
      <c r="D382" s="12">
        <v>0</v>
      </c>
      <c r="E382" s="12">
        <v>0</v>
      </c>
      <c r="F382" s="12">
        <v>0</v>
      </c>
      <c r="G382" s="12">
        <v>0</v>
      </c>
      <c r="H382" s="2" t="str">
        <f>INDEX(foe_table!$A$2:$A$78,MATCH(IF(B382=0,I381,B382),foe_table!$B$2:$B$78,0))</f>
        <v>Science (excl maths)</v>
      </c>
      <c r="I382" s="2" t="str">
        <f t="shared" si="5"/>
        <v>Other Natural and Physical Sciences</v>
      </c>
    </row>
    <row r="383" spans="2:9">
      <c r="B383" s="53"/>
      <c r="C383" s="11" t="s">
        <v>18</v>
      </c>
      <c r="D383" s="12">
        <v>0</v>
      </c>
      <c r="E383" s="12">
        <v>3</v>
      </c>
      <c r="F383" s="12">
        <v>7</v>
      </c>
      <c r="G383" s="12">
        <v>0</v>
      </c>
      <c r="H383" s="2" t="str">
        <f>INDEX(foe_table!$A$2:$A$78,MATCH(IF(B383=0,I382,B383),foe_table!$B$2:$B$78,0))</f>
        <v>Science (excl maths)</v>
      </c>
      <c r="I383" s="2" t="str">
        <f t="shared" si="5"/>
        <v>Other Natural and Physical Sciences</v>
      </c>
    </row>
    <row r="384" spans="2:9">
      <c r="B384" s="53"/>
      <c r="C384" s="11" t="s">
        <v>19</v>
      </c>
      <c r="D384" s="12">
        <v>7</v>
      </c>
      <c r="E384" s="12">
        <v>0</v>
      </c>
      <c r="F384" s="12">
        <v>0</v>
      </c>
      <c r="G384" s="12">
        <v>0</v>
      </c>
      <c r="H384" s="2" t="str">
        <f>INDEX(foe_table!$A$2:$A$78,MATCH(IF(B384=0,I383,B384),foe_table!$B$2:$B$78,0))</f>
        <v>Science (excl maths)</v>
      </c>
      <c r="I384" s="2" t="str">
        <f t="shared" si="5"/>
        <v>Other Natural and Physical Sciences</v>
      </c>
    </row>
    <row r="385" spans="2:9">
      <c r="B385" s="53"/>
      <c r="C385" s="11" t="s">
        <v>169</v>
      </c>
      <c r="D385" s="12">
        <v>21</v>
      </c>
      <c r="E385" s="12">
        <v>23</v>
      </c>
      <c r="F385" s="12">
        <v>16</v>
      </c>
      <c r="G385" s="12">
        <v>13</v>
      </c>
      <c r="H385" s="2" t="str">
        <f>INDEX(foe_table!$A$2:$A$78,MATCH(IF(B385=0,I384,B385),foe_table!$B$2:$B$78,0))</f>
        <v>Science (excl maths)</v>
      </c>
      <c r="I385" s="2" t="str">
        <f t="shared" si="5"/>
        <v>Other Natural and Physical Sciences</v>
      </c>
    </row>
    <row r="386" spans="2:9">
      <c r="B386" s="53"/>
      <c r="C386" s="11" t="s">
        <v>20</v>
      </c>
      <c r="D386" s="12">
        <v>7</v>
      </c>
      <c r="E386" s="12">
        <v>0</v>
      </c>
      <c r="F386" s="12">
        <v>0</v>
      </c>
      <c r="G386" s="12">
        <v>0</v>
      </c>
      <c r="H386" s="2" t="str">
        <f>INDEX(foe_table!$A$2:$A$78,MATCH(IF(B386=0,I385,B386),foe_table!$B$2:$B$78,0))</f>
        <v>Science (excl maths)</v>
      </c>
      <c r="I386" s="2" t="str">
        <f t="shared" si="5"/>
        <v>Other Natural and Physical Sciences</v>
      </c>
    </row>
    <row r="387" spans="2:9">
      <c r="B387" s="53"/>
      <c r="C387" s="11" t="s">
        <v>21</v>
      </c>
      <c r="D387" s="12">
        <v>0</v>
      </c>
      <c r="E387" s="12">
        <v>0</v>
      </c>
      <c r="F387" s="12">
        <v>3</v>
      </c>
      <c r="G387" s="12">
        <v>3</v>
      </c>
      <c r="H387" s="2" t="str">
        <f>INDEX(foe_table!$A$2:$A$78,MATCH(IF(B387=0,I386,B387),foe_table!$B$2:$B$78,0))</f>
        <v>Science (excl maths)</v>
      </c>
      <c r="I387" s="2" t="str">
        <f t="shared" si="5"/>
        <v>Other Natural and Physical Sciences</v>
      </c>
    </row>
    <row r="388" spans="2:9">
      <c r="B388" s="53"/>
      <c r="C388" s="11" t="s">
        <v>170</v>
      </c>
      <c r="D388" s="12">
        <v>12</v>
      </c>
      <c r="E388" s="12">
        <v>0</v>
      </c>
      <c r="F388" s="12">
        <v>9</v>
      </c>
      <c r="G388" s="12">
        <v>3</v>
      </c>
      <c r="H388" s="2" t="str">
        <f>INDEX(foe_table!$A$2:$A$78,MATCH(IF(B388=0,I387,B388),foe_table!$B$2:$B$78,0))</f>
        <v>Science (excl maths)</v>
      </c>
      <c r="I388" s="2" t="str">
        <f t="shared" si="5"/>
        <v>Other Natural and Physical Sciences</v>
      </c>
    </row>
    <row r="389" spans="2:9">
      <c r="B389" s="53"/>
      <c r="C389" s="11" t="s">
        <v>22</v>
      </c>
      <c r="D389" s="12">
        <v>3</v>
      </c>
      <c r="E389" s="12">
        <v>8</v>
      </c>
      <c r="F389" s="12">
        <v>4</v>
      </c>
      <c r="G389" s="12">
        <v>10</v>
      </c>
      <c r="H389" s="2" t="str">
        <f>INDEX(foe_table!$A$2:$A$78,MATCH(IF(B389=0,I388,B389),foe_table!$B$2:$B$78,0))</f>
        <v>Science (excl maths)</v>
      </c>
      <c r="I389" s="2" t="str">
        <f t="shared" si="5"/>
        <v>Other Natural and Physical Sciences</v>
      </c>
    </row>
    <row r="390" spans="2:9">
      <c r="B390" s="53"/>
      <c r="C390" s="11" t="s">
        <v>23</v>
      </c>
      <c r="D390" s="12">
        <v>0</v>
      </c>
      <c r="E390" s="12">
        <v>4</v>
      </c>
      <c r="F390" s="12">
        <v>8</v>
      </c>
      <c r="G390" s="12">
        <v>3</v>
      </c>
      <c r="H390" s="2" t="str">
        <f>INDEX(foe_table!$A$2:$A$78,MATCH(IF(B390=0,I389,B390),foe_table!$B$2:$B$78,0))</f>
        <v>Science (excl maths)</v>
      </c>
      <c r="I390" s="2" t="str">
        <f t="shared" si="5"/>
        <v>Other Natural and Physical Sciences</v>
      </c>
    </row>
    <row r="391" spans="2:9">
      <c r="B391" s="53"/>
      <c r="C391" s="11" t="s">
        <v>24</v>
      </c>
      <c r="D391" s="12">
        <v>324</v>
      </c>
      <c r="E391" s="12">
        <v>68</v>
      </c>
      <c r="F391" s="12">
        <v>517</v>
      </c>
      <c r="G391" s="12">
        <v>266</v>
      </c>
      <c r="H391" s="2" t="str">
        <f>INDEX(foe_table!$A$2:$A$78,MATCH(IF(B391=0,I390,B391),foe_table!$B$2:$B$78,0))</f>
        <v>Science (excl maths)</v>
      </c>
      <c r="I391" s="2" t="str">
        <f t="shared" si="5"/>
        <v>Other Natural and Physical Sciences</v>
      </c>
    </row>
    <row r="392" spans="2:9" ht="15" customHeight="1">
      <c r="B392" s="52" t="s">
        <v>48</v>
      </c>
      <c r="C392" s="11" t="s">
        <v>190</v>
      </c>
      <c r="D392" s="12">
        <v>23</v>
      </c>
      <c r="E392" s="12">
        <v>33</v>
      </c>
      <c r="F392" s="12">
        <v>3</v>
      </c>
      <c r="G392" s="12">
        <v>4</v>
      </c>
      <c r="H392" s="2" t="str">
        <f>INDEX(foe_table!$A$2:$A$78,MATCH(IF(B392=0,I391,B392),foe_table!$B$2:$B$78,0))</f>
        <v>IT</v>
      </c>
      <c r="I392" s="2" t="str">
        <f t="shared" si="5"/>
        <v>Information Technology, nfd</v>
      </c>
    </row>
    <row r="393" spans="2:9">
      <c r="B393" s="53"/>
      <c r="C393" s="11" t="s">
        <v>1</v>
      </c>
      <c r="D393" s="12">
        <v>31</v>
      </c>
      <c r="E393" s="12">
        <v>75</v>
      </c>
      <c r="F393" s="12">
        <v>0</v>
      </c>
      <c r="G393" s="12">
        <v>4</v>
      </c>
      <c r="H393" s="2" t="str">
        <f>INDEX(foe_table!$A$2:$A$78,MATCH(IF(B393=0,I392,B393),foe_table!$B$2:$B$78,0))</f>
        <v>IT</v>
      </c>
      <c r="I393" s="2" t="str">
        <f t="shared" si="5"/>
        <v>Information Technology, nfd</v>
      </c>
    </row>
    <row r="394" spans="2:9">
      <c r="B394" s="53"/>
      <c r="C394" s="11" t="s">
        <v>2</v>
      </c>
      <c r="D394" s="12">
        <v>5</v>
      </c>
      <c r="E394" s="12">
        <v>5</v>
      </c>
      <c r="F394" s="12">
        <v>0</v>
      </c>
      <c r="G394" s="12">
        <v>0</v>
      </c>
      <c r="H394" s="2" t="str">
        <f>INDEX(foe_table!$A$2:$A$78,MATCH(IF(B394=0,I393,B394),foe_table!$B$2:$B$78,0))</f>
        <v>IT</v>
      </c>
      <c r="I394" s="2" t="str">
        <f t="shared" si="5"/>
        <v>Information Technology, nfd</v>
      </c>
    </row>
    <row r="395" spans="2:9">
      <c r="B395" s="53"/>
      <c r="C395" s="11" t="s">
        <v>142</v>
      </c>
      <c r="D395" s="12">
        <v>547</v>
      </c>
      <c r="E395" s="12">
        <v>958</v>
      </c>
      <c r="F395" s="12">
        <v>139</v>
      </c>
      <c r="G395" s="12">
        <v>225</v>
      </c>
      <c r="H395" s="2" t="str">
        <f>INDEX(foe_table!$A$2:$A$78,MATCH(IF(B395=0,I394,B395),foe_table!$B$2:$B$78,0))</f>
        <v>IT</v>
      </c>
      <c r="I395" s="2" t="str">
        <f t="shared" si="5"/>
        <v>Information Technology, nfd</v>
      </c>
    </row>
    <row r="396" spans="2:9">
      <c r="B396" s="53"/>
      <c r="C396" s="11" t="s">
        <v>143</v>
      </c>
      <c r="D396" s="12">
        <v>171</v>
      </c>
      <c r="E396" s="12">
        <v>280</v>
      </c>
      <c r="F396" s="12">
        <v>41</v>
      </c>
      <c r="G396" s="12">
        <v>65</v>
      </c>
      <c r="H396" s="2" t="str">
        <f>INDEX(foe_table!$A$2:$A$78,MATCH(IF(B396=0,I395,B396),foe_table!$B$2:$B$78,0))</f>
        <v>IT</v>
      </c>
      <c r="I396" s="2" t="str">
        <f t="shared" si="5"/>
        <v>Information Technology, nfd</v>
      </c>
    </row>
    <row r="397" spans="2:9">
      <c r="B397" s="53"/>
      <c r="C397" s="11" t="s">
        <v>191</v>
      </c>
      <c r="D397" s="12">
        <v>74</v>
      </c>
      <c r="E397" s="12">
        <v>66</v>
      </c>
      <c r="F397" s="12">
        <v>28</v>
      </c>
      <c r="G397" s="12">
        <v>26</v>
      </c>
      <c r="H397" s="2" t="str">
        <f>INDEX(foe_table!$A$2:$A$78,MATCH(IF(B397=0,I396,B397),foe_table!$B$2:$B$78,0))</f>
        <v>IT</v>
      </c>
      <c r="I397" s="2" t="str">
        <f t="shared" si="5"/>
        <v>Information Technology, nfd</v>
      </c>
    </row>
    <row r="398" spans="2:9">
      <c r="B398" s="53"/>
      <c r="C398" s="11" t="s">
        <v>144</v>
      </c>
      <c r="D398" s="12">
        <v>33</v>
      </c>
      <c r="E398" s="12">
        <v>27</v>
      </c>
      <c r="F398" s="12">
        <v>9</v>
      </c>
      <c r="G398" s="12">
        <v>13</v>
      </c>
      <c r="H398" s="2" t="str">
        <f>INDEX(foe_table!$A$2:$A$78,MATCH(IF(B398=0,I397,B398),foe_table!$B$2:$B$78,0))</f>
        <v>IT</v>
      </c>
      <c r="I398" s="2" t="str">
        <f t="shared" si="5"/>
        <v>Information Technology, nfd</v>
      </c>
    </row>
    <row r="399" spans="2:9">
      <c r="B399" s="53"/>
      <c r="C399" s="11" t="s">
        <v>145</v>
      </c>
      <c r="D399" s="12">
        <v>499</v>
      </c>
      <c r="E399" s="12">
        <v>543</v>
      </c>
      <c r="F399" s="12">
        <v>210</v>
      </c>
      <c r="G399" s="12">
        <v>241</v>
      </c>
      <c r="H399" s="2" t="str">
        <f>INDEX(foe_table!$A$2:$A$78,MATCH(IF(B399=0,I398,B399),foe_table!$B$2:$B$78,0))</f>
        <v>IT</v>
      </c>
      <c r="I399" s="2" t="str">
        <f t="shared" si="5"/>
        <v>Information Technology, nfd</v>
      </c>
    </row>
    <row r="400" spans="2:9">
      <c r="B400" s="53"/>
      <c r="C400" s="11" t="s">
        <v>146</v>
      </c>
      <c r="D400" s="12">
        <v>148</v>
      </c>
      <c r="E400" s="12">
        <v>160</v>
      </c>
      <c r="F400" s="12">
        <v>52</v>
      </c>
      <c r="G400" s="12">
        <v>25</v>
      </c>
      <c r="H400" s="2" t="str">
        <f>INDEX(foe_table!$A$2:$A$78,MATCH(IF(B400=0,I399,B400),foe_table!$B$2:$B$78,0))</f>
        <v>IT</v>
      </c>
      <c r="I400" s="2" t="str">
        <f t="shared" si="5"/>
        <v>Information Technology, nfd</v>
      </c>
    </row>
    <row r="401" spans="2:9">
      <c r="B401" s="53"/>
      <c r="C401" s="11" t="s">
        <v>147</v>
      </c>
      <c r="D401" s="12">
        <v>48</v>
      </c>
      <c r="E401" s="12">
        <v>39</v>
      </c>
      <c r="F401" s="12">
        <v>23</v>
      </c>
      <c r="G401" s="12">
        <v>19</v>
      </c>
      <c r="H401" s="2" t="str">
        <f>INDEX(foe_table!$A$2:$A$78,MATCH(IF(B401=0,I400,B401),foe_table!$B$2:$B$78,0))</f>
        <v>IT</v>
      </c>
      <c r="I401" s="2" t="str">
        <f t="shared" si="5"/>
        <v>Information Technology, nfd</v>
      </c>
    </row>
    <row r="402" spans="2:9">
      <c r="B402" s="53"/>
      <c r="C402" s="11" t="s">
        <v>148</v>
      </c>
      <c r="D402" s="12">
        <v>6</v>
      </c>
      <c r="E402" s="12">
        <v>4</v>
      </c>
      <c r="F402" s="12">
        <v>0</v>
      </c>
      <c r="G402" s="12">
        <v>0</v>
      </c>
      <c r="H402" s="2" t="str">
        <f>INDEX(foe_table!$A$2:$A$78,MATCH(IF(B402=0,I401,B402),foe_table!$B$2:$B$78,0))</f>
        <v>IT</v>
      </c>
      <c r="I402" s="2" t="str">
        <f t="shared" ref="I402:I465" si="6">IF(B402=0,I401,B402)</f>
        <v>Information Technology, nfd</v>
      </c>
    </row>
    <row r="403" spans="2:9">
      <c r="B403" s="53"/>
      <c r="C403" s="11" t="s">
        <v>149</v>
      </c>
      <c r="D403" s="12">
        <v>3495</v>
      </c>
      <c r="E403" s="12">
        <v>3820</v>
      </c>
      <c r="F403" s="12">
        <v>586</v>
      </c>
      <c r="G403" s="12">
        <v>678</v>
      </c>
      <c r="H403" s="2" t="str">
        <f>INDEX(foe_table!$A$2:$A$78,MATCH(IF(B403=0,I402,B403),foe_table!$B$2:$B$78,0))</f>
        <v>IT</v>
      </c>
      <c r="I403" s="2" t="str">
        <f t="shared" si="6"/>
        <v>Information Technology, nfd</v>
      </c>
    </row>
    <row r="404" spans="2:9">
      <c r="B404" s="53"/>
      <c r="C404" s="11" t="s">
        <v>150</v>
      </c>
      <c r="D404" s="12">
        <v>15</v>
      </c>
      <c r="E404" s="12">
        <v>16</v>
      </c>
      <c r="F404" s="12">
        <v>7</v>
      </c>
      <c r="G404" s="12">
        <v>6</v>
      </c>
      <c r="H404" s="2" t="str">
        <f>INDEX(foe_table!$A$2:$A$78,MATCH(IF(B404=0,I403,B404),foe_table!$B$2:$B$78,0))</f>
        <v>IT</v>
      </c>
      <c r="I404" s="2" t="str">
        <f t="shared" si="6"/>
        <v>Information Technology, nfd</v>
      </c>
    </row>
    <row r="405" spans="2:9">
      <c r="B405" s="53"/>
      <c r="C405" s="11" t="s">
        <v>192</v>
      </c>
      <c r="D405" s="12">
        <v>18</v>
      </c>
      <c r="E405" s="12">
        <v>16</v>
      </c>
      <c r="F405" s="12">
        <v>3</v>
      </c>
      <c r="G405" s="12">
        <v>6</v>
      </c>
      <c r="H405" s="2" t="str">
        <f>INDEX(foe_table!$A$2:$A$78,MATCH(IF(B405=0,I404,B405),foe_table!$B$2:$B$78,0))</f>
        <v>IT</v>
      </c>
      <c r="I405" s="2" t="str">
        <f t="shared" si="6"/>
        <v>Information Technology, nfd</v>
      </c>
    </row>
    <row r="406" spans="2:9">
      <c r="B406" s="53"/>
      <c r="C406" s="11" t="s">
        <v>151</v>
      </c>
      <c r="D406" s="12">
        <v>823</v>
      </c>
      <c r="E406" s="12">
        <v>739</v>
      </c>
      <c r="F406" s="12">
        <v>101</v>
      </c>
      <c r="G406" s="12">
        <v>122</v>
      </c>
      <c r="H406" s="2" t="str">
        <f>INDEX(foe_table!$A$2:$A$78,MATCH(IF(B406=0,I405,B406),foe_table!$B$2:$B$78,0))</f>
        <v>IT</v>
      </c>
      <c r="I406" s="2" t="str">
        <f t="shared" si="6"/>
        <v>Information Technology, nfd</v>
      </c>
    </row>
    <row r="407" spans="2:9">
      <c r="B407" s="53"/>
      <c r="C407" s="11" t="s">
        <v>152</v>
      </c>
      <c r="D407" s="12">
        <v>16</v>
      </c>
      <c r="E407" s="12">
        <v>20</v>
      </c>
      <c r="F407" s="12">
        <v>0</v>
      </c>
      <c r="G407" s="12">
        <v>0</v>
      </c>
      <c r="H407" s="2" t="str">
        <f>INDEX(foe_table!$A$2:$A$78,MATCH(IF(B407=0,I406,B407),foe_table!$B$2:$B$78,0))</f>
        <v>IT</v>
      </c>
      <c r="I407" s="2" t="str">
        <f t="shared" si="6"/>
        <v>Information Technology, nfd</v>
      </c>
    </row>
    <row r="408" spans="2:9">
      <c r="B408" s="53"/>
      <c r="C408" s="11" t="s">
        <v>153</v>
      </c>
      <c r="D408" s="12">
        <v>9</v>
      </c>
      <c r="E408" s="12">
        <v>12</v>
      </c>
      <c r="F408" s="12">
        <v>0</v>
      </c>
      <c r="G408" s="12">
        <v>0</v>
      </c>
      <c r="H408" s="2" t="str">
        <f>INDEX(foe_table!$A$2:$A$78,MATCH(IF(B408=0,I407,B408),foe_table!$B$2:$B$78,0))</f>
        <v>IT</v>
      </c>
      <c r="I408" s="2" t="str">
        <f t="shared" si="6"/>
        <v>Information Technology, nfd</v>
      </c>
    </row>
    <row r="409" spans="2:9">
      <c r="B409" s="53"/>
      <c r="C409" s="11" t="s">
        <v>154</v>
      </c>
      <c r="D409" s="12">
        <v>111</v>
      </c>
      <c r="E409" s="12">
        <v>147</v>
      </c>
      <c r="F409" s="12">
        <v>3</v>
      </c>
      <c r="G409" s="12">
        <v>13</v>
      </c>
      <c r="H409" s="2" t="str">
        <f>INDEX(foe_table!$A$2:$A$78,MATCH(IF(B409=0,I408,B409),foe_table!$B$2:$B$78,0))</f>
        <v>IT</v>
      </c>
      <c r="I409" s="2" t="str">
        <f t="shared" si="6"/>
        <v>Information Technology, nfd</v>
      </c>
    </row>
    <row r="410" spans="2:9">
      <c r="B410" s="53"/>
      <c r="C410" s="11" t="s">
        <v>5</v>
      </c>
      <c r="D410" s="12">
        <v>25</v>
      </c>
      <c r="E410" s="12">
        <v>31</v>
      </c>
      <c r="F410" s="12">
        <v>3</v>
      </c>
      <c r="G410" s="12">
        <v>3</v>
      </c>
      <c r="H410" s="2" t="str">
        <f>INDEX(foe_table!$A$2:$A$78,MATCH(IF(B410=0,I409,B410),foe_table!$B$2:$B$78,0))</f>
        <v>IT</v>
      </c>
      <c r="I410" s="2" t="str">
        <f t="shared" si="6"/>
        <v>Information Technology, nfd</v>
      </c>
    </row>
    <row r="411" spans="2:9">
      <c r="B411" s="53"/>
      <c r="C411" s="11" t="s">
        <v>155</v>
      </c>
      <c r="D411" s="12">
        <v>7</v>
      </c>
      <c r="E411" s="12">
        <v>7</v>
      </c>
      <c r="F411" s="12">
        <v>4</v>
      </c>
      <c r="G411" s="12">
        <v>0</v>
      </c>
      <c r="H411" s="2" t="str">
        <f>INDEX(foe_table!$A$2:$A$78,MATCH(IF(B411=0,I410,B411),foe_table!$B$2:$B$78,0))</f>
        <v>IT</v>
      </c>
      <c r="I411" s="2" t="str">
        <f t="shared" si="6"/>
        <v>Information Technology, nfd</v>
      </c>
    </row>
    <row r="412" spans="2:9">
      <c r="B412" s="53"/>
      <c r="C412" s="11" t="s">
        <v>156</v>
      </c>
      <c r="D412" s="12">
        <v>17</v>
      </c>
      <c r="E412" s="12">
        <v>23</v>
      </c>
      <c r="F412" s="12">
        <v>3</v>
      </c>
      <c r="G412" s="12">
        <v>4</v>
      </c>
      <c r="H412" s="2" t="str">
        <f>INDEX(foe_table!$A$2:$A$78,MATCH(IF(B412=0,I411,B412),foe_table!$B$2:$B$78,0))</f>
        <v>IT</v>
      </c>
      <c r="I412" s="2" t="str">
        <f t="shared" si="6"/>
        <v>Information Technology, nfd</v>
      </c>
    </row>
    <row r="413" spans="2:9">
      <c r="B413" s="53"/>
      <c r="C413" s="11" t="s">
        <v>193</v>
      </c>
      <c r="D413" s="12">
        <v>0</v>
      </c>
      <c r="E413" s="12">
        <v>0</v>
      </c>
      <c r="F413" s="12">
        <v>0</v>
      </c>
      <c r="G413" s="12">
        <v>0</v>
      </c>
      <c r="H413" s="2" t="str">
        <f>INDEX(foe_table!$A$2:$A$78,MATCH(IF(B413=0,I412,B413),foe_table!$B$2:$B$78,0))</f>
        <v>IT</v>
      </c>
      <c r="I413" s="2" t="str">
        <f t="shared" si="6"/>
        <v>Information Technology, nfd</v>
      </c>
    </row>
    <row r="414" spans="2:9">
      <c r="B414" s="53"/>
      <c r="C414" s="11" t="s">
        <v>7</v>
      </c>
      <c r="D414" s="12">
        <v>7</v>
      </c>
      <c r="E414" s="12">
        <v>8</v>
      </c>
      <c r="F414" s="12">
        <v>0</v>
      </c>
      <c r="G414" s="12">
        <v>3</v>
      </c>
      <c r="H414" s="2" t="str">
        <f>INDEX(foe_table!$A$2:$A$78,MATCH(IF(B414=0,I413,B414),foe_table!$B$2:$B$78,0))</f>
        <v>IT</v>
      </c>
      <c r="I414" s="2" t="str">
        <f t="shared" si="6"/>
        <v>Information Technology, nfd</v>
      </c>
    </row>
    <row r="415" spans="2:9">
      <c r="B415" s="53"/>
      <c r="C415" s="11" t="s">
        <v>157</v>
      </c>
      <c r="D415" s="12">
        <v>8</v>
      </c>
      <c r="E415" s="12">
        <v>5</v>
      </c>
      <c r="F415" s="12">
        <v>9</v>
      </c>
      <c r="G415" s="12">
        <v>18</v>
      </c>
      <c r="H415" s="2" t="str">
        <f>INDEX(foe_table!$A$2:$A$78,MATCH(IF(B415=0,I414,B415),foe_table!$B$2:$B$78,0))</f>
        <v>IT</v>
      </c>
      <c r="I415" s="2" t="str">
        <f t="shared" si="6"/>
        <v>Information Technology, nfd</v>
      </c>
    </row>
    <row r="416" spans="2:9">
      <c r="B416" s="53"/>
      <c r="C416" s="11" t="s">
        <v>8</v>
      </c>
      <c r="D416" s="12">
        <v>32</v>
      </c>
      <c r="E416" s="12">
        <v>25</v>
      </c>
      <c r="F416" s="12">
        <v>5</v>
      </c>
      <c r="G416" s="12">
        <v>8</v>
      </c>
      <c r="H416" s="2" t="str">
        <f>INDEX(foe_table!$A$2:$A$78,MATCH(IF(B416=0,I415,B416),foe_table!$B$2:$B$78,0))</f>
        <v>IT</v>
      </c>
      <c r="I416" s="2" t="str">
        <f t="shared" si="6"/>
        <v>Information Technology, nfd</v>
      </c>
    </row>
    <row r="417" spans="2:9">
      <c r="B417" s="53"/>
      <c r="C417" s="11" t="s">
        <v>158</v>
      </c>
      <c r="D417" s="12">
        <v>70</v>
      </c>
      <c r="E417" s="12">
        <v>82</v>
      </c>
      <c r="F417" s="12">
        <v>3</v>
      </c>
      <c r="G417" s="12">
        <v>4</v>
      </c>
      <c r="H417" s="2" t="str">
        <f>INDEX(foe_table!$A$2:$A$78,MATCH(IF(B417=0,I416,B417),foe_table!$B$2:$B$78,0))</f>
        <v>IT</v>
      </c>
      <c r="I417" s="2" t="str">
        <f t="shared" si="6"/>
        <v>Information Technology, nfd</v>
      </c>
    </row>
    <row r="418" spans="2:9">
      <c r="B418" s="53"/>
      <c r="C418" s="11" t="s">
        <v>159</v>
      </c>
      <c r="D418" s="12">
        <v>19</v>
      </c>
      <c r="E418" s="12">
        <v>27</v>
      </c>
      <c r="F418" s="12">
        <v>4</v>
      </c>
      <c r="G418" s="12">
        <v>13</v>
      </c>
      <c r="H418" s="2" t="str">
        <f>INDEX(foe_table!$A$2:$A$78,MATCH(IF(B418=0,I417,B418),foe_table!$B$2:$B$78,0))</f>
        <v>IT</v>
      </c>
      <c r="I418" s="2" t="str">
        <f t="shared" si="6"/>
        <v>Information Technology, nfd</v>
      </c>
    </row>
    <row r="419" spans="2:9">
      <c r="B419" s="53"/>
      <c r="C419" s="11" t="s">
        <v>194</v>
      </c>
      <c r="D419" s="12">
        <v>7</v>
      </c>
      <c r="E419" s="12">
        <v>7</v>
      </c>
      <c r="F419" s="12">
        <v>0</v>
      </c>
      <c r="G419" s="12">
        <v>8</v>
      </c>
      <c r="H419" s="2" t="str">
        <f>INDEX(foe_table!$A$2:$A$78,MATCH(IF(B419=0,I418,B419),foe_table!$B$2:$B$78,0))</f>
        <v>IT</v>
      </c>
      <c r="I419" s="2" t="str">
        <f t="shared" si="6"/>
        <v>Information Technology, nfd</v>
      </c>
    </row>
    <row r="420" spans="2:9">
      <c r="B420" s="53"/>
      <c r="C420" s="11" t="s">
        <v>160</v>
      </c>
      <c r="D420" s="12">
        <v>116</v>
      </c>
      <c r="E420" s="12">
        <v>161</v>
      </c>
      <c r="F420" s="12">
        <v>62</v>
      </c>
      <c r="G420" s="12">
        <v>93</v>
      </c>
      <c r="H420" s="2" t="str">
        <f>INDEX(foe_table!$A$2:$A$78,MATCH(IF(B420=0,I419,B420),foe_table!$B$2:$B$78,0))</f>
        <v>IT</v>
      </c>
      <c r="I420" s="2" t="str">
        <f t="shared" si="6"/>
        <v>Information Technology, nfd</v>
      </c>
    </row>
    <row r="421" spans="2:9">
      <c r="B421" s="53"/>
      <c r="C421" s="11" t="s">
        <v>10</v>
      </c>
      <c r="D421" s="12">
        <v>0</v>
      </c>
      <c r="E421" s="12">
        <v>0</v>
      </c>
      <c r="F421" s="12">
        <v>3</v>
      </c>
      <c r="G421" s="12">
        <v>18</v>
      </c>
      <c r="H421" s="2" t="str">
        <f>INDEX(foe_table!$A$2:$A$78,MATCH(IF(B421=0,I420,B421),foe_table!$B$2:$B$78,0))</f>
        <v>IT</v>
      </c>
      <c r="I421" s="2" t="str">
        <f t="shared" si="6"/>
        <v>Information Technology, nfd</v>
      </c>
    </row>
    <row r="422" spans="2:9">
      <c r="B422" s="53"/>
      <c r="C422" s="11" t="s">
        <v>161</v>
      </c>
      <c r="D422" s="12">
        <v>73</v>
      </c>
      <c r="E422" s="12">
        <v>65</v>
      </c>
      <c r="F422" s="12">
        <v>32</v>
      </c>
      <c r="G422" s="12">
        <v>61</v>
      </c>
      <c r="H422" s="2" t="str">
        <f>INDEX(foe_table!$A$2:$A$78,MATCH(IF(B422=0,I421,B422),foe_table!$B$2:$B$78,0))</f>
        <v>IT</v>
      </c>
      <c r="I422" s="2" t="str">
        <f t="shared" si="6"/>
        <v>Information Technology, nfd</v>
      </c>
    </row>
    <row r="423" spans="2:9">
      <c r="B423" s="53"/>
      <c r="C423" s="11" t="s">
        <v>162</v>
      </c>
      <c r="D423" s="12">
        <v>73</v>
      </c>
      <c r="E423" s="12">
        <v>77</v>
      </c>
      <c r="F423" s="12">
        <v>30</v>
      </c>
      <c r="G423" s="12">
        <v>39</v>
      </c>
      <c r="H423" s="2" t="str">
        <f>INDEX(foe_table!$A$2:$A$78,MATCH(IF(B423=0,I422,B423),foe_table!$B$2:$B$78,0))</f>
        <v>IT</v>
      </c>
      <c r="I423" s="2" t="str">
        <f t="shared" si="6"/>
        <v>Information Technology, nfd</v>
      </c>
    </row>
    <row r="424" spans="2:9">
      <c r="B424" s="53"/>
      <c r="C424" s="11" t="s">
        <v>163</v>
      </c>
      <c r="D424" s="12">
        <v>74</v>
      </c>
      <c r="E424" s="12">
        <v>113</v>
      </c>
      <c r="F424" s="12">
        <v>57</v>
      </c>
      <c r="G424" s="12">
        <v>104</v>
      </c>
      <c r="H424" s="2" t="str">
        <f>INDEX(foe_table!$A$2:$A$78,MATCH(IF(B424=0,I423,B424),foe_table!$B$2:$B$78,0))</f>
        <v>IT</v>
      </c>
      <c r="I424" s="2" t="str">
        <f t="shared" si="6"/>
        <v>Information Technology, nfd</v>
      </c>
    </row>
    <row r="425" spans="2:9">
      <c r="B425" s="53"/>
      <c r="C425" s="11" t="s">
        <v>11</v>
      </c>
      <c r="D425" s="12">
        <v>24</v>
      </c>
      <c r="E425" s="12">
        <v>29</v>
      </c>
      <c r="F425" s="12">
        <v>9</v>
      </c>
      <c r="G425" s="12">
        <v>9</v>
      </c>
      <c r="H425" s="2" t="str">
        <f>INDEX(foe_table!$A$2:$A$78,MATCH(IF(B425=0,I424,B425),foe_table!$B$2:$B$78,0))</f>
        <v>IT</v>
      </c>
      <c r="I425" s="2" t="str">
        <f t="shared" si="6"/>
        <v>Information Technology, nfd</v>
      </c>
    </row>
    <row r="426" spans="2:9">
      <c r="B426" s="53"/>
      <c r="C426" s="11" t="s">
        <v>164</v>
      </c>
      <c r="D426" s="12">
        <v>63</v>
      </c>
      <c r="E426" s="12">
        <v>88</v>
      </c>
      <c r="F426" s="12">
        <v>25</v>
      </c>
      <c r="G426" s="12">
        <v>29</v>
      </c>
      <c r="H426" s="2" t="str">
        <f>INDEX(foe_table!$A$2:$A$78,MATCH(IF(B426=0,I425,B426),foe_table!$B$2:$B$78,0))</f>
        <v>IT</v>
      </c>
      <c r="I426" s="2" t="str">
        <f t="shared" si="6"/>
        <v>Information Technology, nfd</v>
      </c>
    </row>
    <row r="427" spans="2:9">
      <c r="B427" s="53"/>
      <c r="C427" s="11" t="s">
        <v>195</v>
      </c>
      <c r="D427" s="12">
        <v>0</v>
      </c>
      <c r="E427" s="12">
        <v>3</v>
      </c>
      <c r="F427" s="12">
        <v>0</v>
      </c>
      <c r="G427" s="12">
        <v>0</v>
      </c>
      <c r="H427" s="2" t="str">
        <f>INDEX(foe_table!$A$2:$A$78,MATCH(IF(B427=0,I426,B427),foe_table!$B$2:$B$78,0))</f>
        <v>IT</v>
      </c>
      <c r="I427" s="2" t="str">
        <f t="shared" si="6"/>
        <v>Information Technology, nfd</v>
      </c>
    </row>
    <row r="428" spans="2:9">
      <c r="B428" s="53"/>
      <c r="C428" s="11" t="s">
        <v>165</v>
      </c>
      <c r="D428" s="12">
        <v>51</v>
      </c>
      <c r="E428" s="12">
        <v>65</v>
      </c>
      <c r="F428" s="12">
        <v>13</v>
      </c>
      <c r="G428" s="12">
        <v>23</v>
      </c>
      <c r="H428" s="2" t="str">
        <f>INDEX(foe_table!$A$2:$A$78,MATCH(IF(B428=0,I427,B428),foe_table!$B$2:$B$78,0))</f>
        <v>IT</v>
      </c>
      <c r="I428" s="2" t="str">
        <f t="shared" si="6"/>
        <v>Information Technology, nfd</v>
      </c>
    </row>
    <row r="429" spans="2:9">
      <c r="B429" s="53"/>
      <c r="C429" s="11" t="s">
        <v>13</v>
      </c>
      <c r="D429" s="12">
        <v>126</v>
      </c>
      <c r="E429" s="12">
        <v>153</v>
      </c>
      <c r="F429" s="12">
        <v>26</v>
      </c>
      <c r="G429" s="12">
        <v>39</v>
      </c>
      <c r="H429" s="2" t="str">
        <f>INDEX(foe_table!$A$2:$A$78,MATCH(IF(B429=0,I428,B429),foe_table!$B$2:$B$78,0))</f>
        <v>IT</v>
      </c>
      <c r="I429" s="2" t="str">
        <f t="shared" si="6"/>
        <v>Information Technology, nfd</v>
      </c>
    </row>
    <row r="430" spans="2:9">
      <c r="B430" s="53"/>
      <c r="C430" s="11" t="s">
        <v>166</v>
      </c>
      <c r="D430" s="12">
        <v>17</v>
      </c>
      <c r="E430" s="12">
        <v>21</v>
      </c>
      <c r="F430" s="12">
        <v>15</v>
      </c>
      <c r="G430" s="12">
        <v>12</v>
      </c>
      <c r="H430" s="2" t="str">
        <f>INDEX(foe_table!$A$2:$A$78,MATCH(IF(B430=0,I429,B430),foe_table!$B$2:$B$78,0))</f>
        <v>IT</v>
      </c>
      <c r="I430" s="2" t="str">
        <f t="shared" si="6"/>
        <v>Information Technology, nfd</v>
      </c>
    </row>
    <row r="431" spans="2:9">
      <c r="B431" s="53"/>
      <c r="C431" s="11" t="s">
        <v>196</v>
      </c>
      <c r="D431" s="12">
        <v>0</v>
      </c>
      <c r="E431" s="12">
        <v>0</v>
      </c>
      <c r="F431" s="12">
        <v>0</v>
      </c>
      <c r="G431" s="12">
        <v>0</v>
      </c>
      <c r="H431" s="2" t="str">
        <f>INDEX(foe_table!$A$2:$A$78,MATCH(IF(B431=0,I430,B431),foe_table!$B$2:$B$78,0))</f>
        <v>IT</v>
      </c>
      <c r="I431" s="2" t="str">
        <f t="shared" si="6"/>
        <v>Information Technology, nfd</v>
      </c>
    </row>
    <row r="432" spans="2:9">
      <c r="B432" s="53"/>
      <c r="C432" s="11" t="s">
        <v>167</v>
      </c>
      <c r="D432" s="12">
        <v>17</v>
      </c>
      <c r="E432" s="12">
        <v>19</v>
      </c>
      <c r="F432" s="12">
        <v>0</v>
      </c>
      <c r="G432" s="12">
        <v>0</v>
      </c>
      <c r="H432" s="2" t="str">
        <f>INDEX(foe_table!$A$2:$A$78,MATCH(IF(B432=0,I431,B432),foe_table!$B$2:$B$78,0))</f>
        <v>IT</v>
      </c>
      <c r="I432" s="2" t="str">
        <f t="shared" si="6"/>
        <v>Information Technology, nfd</v>
      </c>
    </row>
    <row r="433" spans="2:9">
      <c r="B433" s="53"/>
      <c r="C433" s="11" t="s">
        <v>15</v>
      </c>
      <c r="D433" s="12">
        <v>8</v>
      </c>
      <c r="E433" s="12">
        <v>9</v>
      </c>
      <c r="F433" s="12">
        <v>0</v>
      </c>
      <c r="G433" s="12">
        <v>0</v>
      </c>
      <c r="H433" s="2" t="str">
        <f>INDEX(foe_table!$A$2:$A$78,MATCH(IF(B433=0,I432,B433),foe_table!$B$2:$B$78,0))</f>
        <v>IT</v>
      </c>
      <c r="I433" s="2" t="str">
        <f t="shared" si="6"/>
        <v>Information Technology, nfd</v>
      </c>
    </row>
    <row r="434" spans="2:9">
      <c r="B434" s="53"/>
      <c r="C434" s="11" t="s">
        <v>168</v>
      </c>
      <c r="D434" s="12">
        <v>71</v>
      </c>
      <c r="E434" s="12">
        <v>116</v>
      </c>
      <c r="F434" s="12">
        <v>0</v>
      </c>
      <c r="G434" s="12">
        <v>0</v>
      </c>
      <c r="H434" s="2" t="str">
        <f>INDEX(foe_table!$A$2:$A$78,MATCH(IF(B434=0,I433,B434),foe_table!$B$2:$B$78,0))</f>
        <v>IT</v>
      </c>
      <c r="I434" s="2" t="str">
        <f t="shared" si="6"/>
        <v>Information Technology, nfd</v>
      </c>
    </row>
    <row r="435" spans="2:9">
      <c r="B435" s="53"/>
      <c r="C435" s="11" t="s">
        <v>16</v>
      </c>
      <c r="D435" s="12">
        <v>28</v>
      </c>
      <c r="E435" s="12">
        <v>42</v>
      </c>
      <c r="F435" s="12">
        <v>0</v>
      </c>
      <c r="G435" s="12">
        <v>4</v>
      </c>
      <c r="H435" s="2" t="str">
        <f>INDEX(foe_table!$A$2:$A$78,MATCH(IF(B435=0,I434,B435),foe_table!$B$2:$B$78,0))</f>
        <v>IT</v>
      </c>
      <c r="I435" s="2" t="str">
        <f t="shared" si="6"/>
        <v>Information Technology, nfd</v>
      </c>
    </row>
    <row r="436" spans="2:9">
      <c r="B436" s="53"/>
      <c r="C436" s="11" t="s">
        <v>197</v>
      </c>
      <c r="D436" s="12">
        <v>0</v>
      </c>
      <c r="E436" s="12">
        <v>0</v>
      </c>
      <c r="F436" s="12">
        <v>0</v>
      </c>
      <c r="G436" s="12">
        <v>0</v>
      </c>
      <c r="H436" s="2" t="str">
        <f>INDEX(foe_table!$A$2:$A$78,MATCH(IF(B436=0,I435,B436),foe_table!$B$2:$B$78,0))</f>
        <v>IT</v>
      </c>
      <c r="I436" s="2" t="str">
        <f t="shared" si="6"/>
        <v>Information Technology, nfd</v>
      </c>
    </row>
    <row r="437" spans="2:9">
      <c r="B437" s="53"/>
      <c r="C437" s="11" t="s">
        <v>18</v>
      </c>
      <c r="D437" s="12">
        <v>12</v>
      </c>
      <c r="E437" s="12">
        <v>15</v>
      </c>
      <c r="F437" s="12">
        <v>3</v>
      </c>
      <c r="G437" s="12">
        <v>0</v>
      </c>
      <c r="H437" s="2" t="str">
        <f>INDEX(foe_table!$A$2:$A$78,MATCH(IF(B437=0,I436,B437),foe_table!$B$2:$B$78,0))</f>
        <v>IT</v>
      </c>
      <c r="I437" s="2" t="str">
        <f t="shared" si="6"/>
        <v>Information Technology, nfd</v>
      </c>
    </row>
    <row r="438" spans="2:9">
      <c r="B438" s="53"/>
      <c r="C438" s="11" t="s">
        <v>19</v>
      </c>
      <c r="D438" s="12">
        <v>9</v>
      </c>
      <c r="E438" s="12">
        <v>19</v>
      </c>
      <c r="F438" s="12">
        <v>0</v>
      </c>
      <c r="G438" s="12">
        <v>0</v>
      </c>
      <c r="H438" s="2" t="str">
        <f>INDEX(foe_table!$A$2:$A$78,MATCH(IF(B438=0,I437,B438),foe_table!$B$2:$B$78,0))</f>
        <v>IT</v>
      </c>
      <c r="I438" s="2" t="str">
        <f t="shared" si="6"/>
        <v>Information Technology, nfd</v>
      </c>
    </row>
    <row r="439" spans="2:9">
      <c r="B439" s="53"/>
      <c r="C439" s="11" t="s">
        <v>169</v>
      </c>
      <c r="D439" s="12">
        <v>12</v>
      </c>
      <c r="E439" s="12">
        <v>24</v>
      </c>
      <c r="F439" s="12">
        <v>4</v>
      </c>
      <c r="G439" s="12">
        <v>4</v>
      </c>
      <c r="H439" s="2" t="str">
        <f>INDEX(foe_table!$A$2:$A$78,MATCH(IF(B439=0,I438,B439),foe_table!$B$2:$B$78,0))</f>
        <v>IT</v>
      </c>
      <c r="I439" s="2" t="str">
        <f t="shared" si="6"/>
        <v>Information Technology, nfd</v>
      </c>
    </row>
    <row r="440" spans="2:9">
      <c r="B440" s="53"/>
      <c r="C440" s="11" t="s">
        <v>20</v>
      </c>
      <c r="D440" s="12">
        <v>0</v>
      </c>
      <c r="E440" s="12">
        <v>0</v>
      </c>
      <c r="F440" s="12">
        <v>0</v>
      </c>
      <c r="G440" s="12">
        <v>0</v>
      </c>
      <c r="H440" s="2" t="str">
        <f>INDEX(foe_table!$A$2:$A$78,MATCH(IF(B440=0,I439,B440),foe_table!$B$2:$B$78,0))</f>
        <v>IT</v>
      </c>
      <c r="I440" s="2" t="str">
        <f t="shared" si="6"/>
        <v>Information Technology, nfd</v>
      </c>
    </row>
    <row r="441" spans="2:9">
      <c r="B441" s="53"/>
      <c r="C441" s="11" t="s">
        <v>21</v>
      </c>
      <c r="D441" s="12">
        <v>9</v>
      </c>
      <c r="E441" s="12">
        <v>8</v>
      </c>
      <c r="F441" s="12">
        <v>4</v>
      </c>
      <c r="G441" s="12">
        <v>5</v>
      </c>
      <c r="H441" s="2" t="str">
        <f>INDEX(foe_table!$A$2:$A$78,MATCH(IF(B441=0,I440,B441),foe_table!$B$2:$B$78,0))</f>
        <v>IT</v>
      </c>
      <c r="I441" s="2" t="str">
        <f t="shared" si="6"/>
        <v>Information Technology, nfd</v>
      </c>
    </row>
    <row r="442" spans="2:9">
      <c r="B442" s="53"/>
      <c r="C442" s="11" t="s">
        <v>170</v>
      </c>
      <c r="D442" s="12">
        <v>32</v>
      </c>
      <c r="E442" s="12">
        <v>18</v>
      </c>
      <c r="F442" s="12">
        <v>3</v>
      </c>
      <c r="G442" s="12">
        <v>4</v>
      </c>
      <c r="H442" s="2" t="str">
        <f>INDEX(foe_table!$A$2:$A$78,MATCH(IF(B442=0,I441,B442),foe_table!$B$2:$B$78,0))</f>
        <v>IT</v>
      </c>
      <c r="I442" s="2" t="str">
        <f t="shared" si="6"/>
        <v>Information Technology, nfd</v>
      </c>
    </row>
    <row r="443" spans="2:9">
      <c r="B443" s="53"/>
      <c r="C443" s="11" t="s">
        <v>22</v>
      </c>
      <c r="D443" s="12">
        <v>178</v>
      </c>
      <c r="E443" s="12">
        <v>215</v>
      </c>
      <c r="F443" s="12">
        <v>34</v>
      </c>
      <c r="G443" s="12">
        <v>43</v>
      </c>
      <c r="H443" s="2" t="str">
        <f>INDEX(foe_table!$A$2:$A$78,MATCH(IF(B443=0,I442,B443),foe_table!$B$2:$B$78,0))</f>
        <v>IT</v>
      </c>
      <c r="I443" s="2" t="str">
        <f t="shared" si="6"/>
        <v>Information Technology, nfd</v>
      </c>
    </row>
    <row r="444" spans="2:9">
      <c r="B444" s="53"/>
      <c r="C444" s="11" t="s">
        <v>23</v>
      </c>
      <c r="D444" s="12">
        <v>19</v>
      </c>
      <c r="E444" s="12">
        <v>31</v>
      </c>
      <c r="F444" s="12">
        <v>3</v>
      </c>
      <c r="G444" s="12">
        <v>3</v>
      </c>
      <c r="H444" s="2" t="str">
        <f>INDEX(foe_table!$A$2:$A$78,MATCH(IF(B444=0,I443,B444),foe_table!$B$2:$B$78,0))</f>
        <v>IT</v>
      </c>
      <c r="I444" s="2" t="str">
        <f t="shared" si="6"/>
        <v>Information Technology, nfd</v>
      </c>
    </row>
    <row r="445" spans="2:9">
      <c r="B445" s="53"/>
      <c r="C445" s="11" t="s">
        <v>24</v>
      </c>
      <c r="D445" s="12">
        <v>402</v>
      </c>
      <c r="E445" s="12">
        <v>486</v>
      </c>
      <c r="F445" s="12">
        <v>187</v>
      </c>
      <c r="G445" s="12">
        <v>400</v>
      </c>
      <c r="H445" s="2" t="str">
        <f>INDEX(foe_table!$A$2:$A$78,MATCH(IF(B445=0,I444,B445),foe_table!$B$2:$B$78,0))</f>
        <v>IT</v>
      </c>
      <c r="I445" s="2" t="str">
        <f t="shared" si="6"/>
        <v>Information Technology, nfd</v>
      </c>
    </row>
    <row r="446" spans="2:9" ht="15" customHeight="1">
      <c r="B446" s="52" t="s">
        <v>49</v>
      </c>
      <c r="C446" s="11" t="s">
        <v>190</v>
      </c>
      <c r="D446" s="12">
        <v>9</v>
      </c>
      <c r="E446" s="12">
        <v>18</v>
      </c>
      <c r="F446" s="12">
        <v>0</v>
      </c>
      <c r="G446" s="12">
        <v>3</v>
      </c>
      <c r="H446" s="2" t="str">
        <f>INDEX(foe_table!$A$2:$A$78,MATCH(IF(B446=0,I445,B446),foe_table!$B$2:$B$78,0))</f>
        <v>IT</v>
      </c>
      <c r="I446" s="2" t="str">
        <f t="shared" si="6"/>
        <v>Computer Science</v>
      </c>
    </row>
    <row r="447" spans="2:9">
      <c r="B447" s="53"/>
      <c r="C447" s="11" t="s">
        <v>1</v>
      </c>
      <c r="D447" s="12">
        <v>15</v>
      </c>
      <c r="E447" s="12">
        <v>32</v>
      </c>
      <c r="F447" s="12">
        <v>0</v>
      </c>
      <c r="G447" s="12">
        <v>0</v>
      </c>
      <c r="H447" s="2" t="str">
        <f>INDEX(foe_table!$A$2:$A$78,MATCH(IF(B447=0,I446,B447),foe_table!$B$2:$B$78,0))</f>
        <v>IT</v>
      </c>
      <c r="I447" s="2" t="str">
        <f t="shared" si="6"/>
        <v>Computer Science</v>
      </c>
    </row>
    <row r="448" spans="2:9">
      <c r="B448" s="53"/>
      <c r="C448" s="11" t="s">
        <v>2</v>
      </c>
      <c r="D448" s="12">
        <v>0</v>
      </c>
      <c r="E448" s="12">
        <v>3</v>
      </c>
      <c r="F448" s="12">
        <v>0</v>
      </c>
      <c r="G448" s="12">
        <v>0</v>
      </c>
      <c r="H448" s="2" t="str">
        <f>INDEX(foe_table!$A$2:$A$78,MATCH(IF(B448=0,I447,B448),foe_table!$B$2:$B$78,0))</f>
        <v>IT</v>
      </c>
      <c r="I448" s="2" t="str">
        <f t="shared" si="6"/>
        <v>Computer Science</v>
      </c>
    </row>
    <row r="449" spans="2:9">
      <c r="B449" s="53"/>
      <c r="C449" s="11" t="s">
        <v>142</v>
      </c>
      <c r="D449" s="12">
        <v>225</v>
      </c>
      <c r="E449" s="12">
        <v>424</v>
      </c>
      <c r="F449" s="12">
        <v>45</v>
      </c>
      <c r="G449" s="12">
        <v>66</v>
      </c>
      <c r="H449" s="2" t="str">
        <f>INDEX(foe_table!$A$2:$A$78,MATCH(IF(B449=0,I448,B449),foe_table!$B$2:$B$78,0))</f>
        <v>IT</v>
      </c>
      <c r="I449" s="2" t="str">
        <f t="shared" si="6"/>
        <v>Computer Science</v>
      </c>
    </row>
    <row r="450" spans="2:9">
      <c r="B450" s="53"/>
      <c r="C450" s="11" t="s">
        <v>143</v>
      </c>
      <c r="D450" s="12">
        <v>42</v>
      </c>
      <c r="E450" s="12">
        <v>85</v>
      </c>
      <c r="F450" s="12">
        <v>12</v>
      </c>
      <c r="G450" s="12">
        <v>11</v>
      </c>
      <c r="H450" s="2" t="str">
        <f>INDEX(foe_table!$A$2:$A$78,MATCH(IF(B450=0,I449,B450),foe_table!$B$2:$B$78,0))</f>
        <v>IT</v>
      </c>
      <c r="I450" s="2" t="str">
        <f t="shared" si="6"/>
        <v>Computer Science</v>
      </c>
    </row>
    <row r="451" spans="2:9">
      <c r="B451" s="53"/>
      <c r="C451" s="11" t="s">
        <v>191</v>
      </c>
      <c r="D451" s="12">
        <v>32</v>
      </c>
      <c r="E451" s="12">
        <v>35</v>
      </c>
      <c r="F451" s="12">
        <v>7</v>
      </c>
      <c r="G451" s="12">
        <v>12</v>
      </c>
      <c r="H451" s="2" t="str">
        <f>INDEX(foe_table!$A$2:$A$78,MATCH(IF(B451=0,I450,B451),foe_table!$B$2:$B$78,0))</f>
        <v>IT</v>
      </c>
      <c r="I451" s="2" t="str">
        <f t="shared" si="6"/>
        <v>Computer Science</v>
      </c>
    </row>
    <row r="452" spans="2:9">
      <c r="B452" s="53"/>
      <c r="C452" s="11" t="s">
        <v>144</v>
      </c>
      <c r="D452" s="12">
        <v>15</v>
      </c>
      <c r="E452" s="12">
        <v>16</v>
      </c>
      <c r="F452" s="12">
        <v>5</v>
      </c>
      <c r="G452" s="12">
        <v>3</v>
      </c>
      <c r="H452" s="2" t="str">
        <f>INDEX(foe_table!$A$2:$A$78,MATCH(IF(B452=0,I451,B452),foe_table!$B$2:$B$78,0))</f>
        <v>IT</v>
      </c>
      <c r="I452" s="2" t="str">
        <f t="shared" si="6"/>
        <v>Computer Science</v>
      </c>
    </row>
    <row r="453" spans="2:9">
      <c r="B453" s="53"/>
      <c r="C453" s="11" t="s">
        <v>145</v>
      </c>
      <c r="D453" s="12">
        <v>157</v>
      </c>
      <c r="E453" s="12">
        <v>190</v>
      </c>
      <c r="F453" s="12">
        <v>55</v>
      </c>
      <c r="G453" s="12">
        <v>75</v>
      </c>
      <c r="H453" s="2" t="str">
        <f>INDEX(foe_table!$A$2:$A$78,MATCH(IF(B453=0,I452,B453),foe_table!$B$2:$B$78,0))</f>
        <v>IT</v>
      </c>
      <c r="I453" s="2" t="str">
        <f t="shared" si="6"/>
        <v>Computer Science</v>
      </c>
    </row>
    <row r="454" spans="2:9">
      <c r="B454" s="53"/>
      <c r="C454" s="11" t="s">
        <v>146</v>
      </c>
      <c r="D454" s="12">
        <v>85</v>
      </c>
      <c r="E454" s="12">
        <v>78</v>
      </c>
      <c r="F454" s="12">
        <v>16</v>
      </c>
      <c r="G454" s="12">
        <v>14</v>
      </c>
      <c r="H454" s="2" t="str">
        <f>INDEX(foe_table!$A$2:$A$78,MATCH(IF(B454=0,I453,B454),foe_table!$B$2:$B$78,0))</f>
        <v>IT</v>
      </c>
      <c r="I454" s="2" t="str">
        <f t="shared" si="6"/>
        <v>Computer Science</v>
      </c>
    </row>
    <row r="455" spans="2:9">
      <c r="B455" s="53"/>
      <c r="C455" s="11" t="s">
        <v>147</v>
      </c>
      <c r="D455" s="12">
        <v>43</v>
      </c>
      <c r="E455" s="12">
        <v>29</v>
      </c>
      <c r="F455" s="12">
        <v>3</v>
      </c>
      <c r="G455" s="12">
        <v>10</v>
      </c>
      <c r="H455" s="2" t="str">
        <f>INDEX(foe_table!$A$2:$A$78,MATCH(IF(B455=0,I454,B455),foe_table!$B$2:$B$78,0))</f>
        <v>IT</v>
      </c>
      <c r="I455" s="2" t="str">
        <f t="shared" si="6"/>
        <v>Computer Science</v>
      </c>
    </row>
    <row r="456" spans="2:9">
      <c r="B456" s="53"/>
      <c r="C456" s="11" t="s">
        <v>148</v>
      </c>
      <c r="D456" s="12">
        <v>0</v>
      </c>
      <c r="E456" s="12">
        <v>5</v>
      </c>
      <c r="F456" s="12">
        <v>3</v>
      </c>
      <c r="G456" s="12">
        <v>5</v>
      </c>
      <c r="H456" s="2" t="str">
        <f>INDEX(foe_table!$A$2:$A$78,MATCH(IF(B456=0,I455,B456),foe_table!$B$2:$B$78,0))</f>
        <v>IT</v>
      </c>
      <c r="I456" s="2" t="str">
        <f t="shared" si="6"/>
        <v>Computer Science</v>
      </c>
    </row>
    <row r="457" spans="2:9">
      <c r="B457" s="53"/>
      <c r="C457" s="11" t="s">
        <v>149</v>
      </c>
      <c r="D457" s="12">
        <v>2324</v>
      </c>
      <c r="E457" s="12">
        <v>2456</v>
      </c>
      <c r="F457" s="12">
        <v>269</v>
      </c>
      <c r="G457" s="12">
        <v>345</v>
      </c>
      <c r="H457" s="2" t="str">
        <f>INDEX(foe_table!$A$2:$A$78,MATCH(IF(B457=0,I456,B457),foe_table!$B$2:$B$78,0))</f>
        <v>IT</v>
      </c>
      <c r="I457" s="2" t="str">
        <f t="shared" si="6"/>
        <v>Computer Science</v>
      </c>
    </row>
    <row r="458" spans="2:9">
      <c r="B458" s="53"/>
      <c r="C458" s="11" t="s">
        <v>150</v>
      </c>
      <c r="D458" s="12">
        <v>3</v>
      </c>
      <c r="E458" s="12">
        <v>6</v>
      </c>
      <c r="F458" s="12">
        <v>3</v>
      </c>
      <c r="G458" s="12">
        <v>0</v>
      </c>
      <c r="H458" s="2" t="str">
        <f>INDEX(foe_table!$A$2:$A$78,MATCH(IF(B458=0,I457,B458),foe_table!$B$2:$B$78,0))</f>
        <v>IT</v>
      </c>
      <c r="I458" s="2" t="str">
        <f t="shared" si="6"/>
        <v>Computer Science</v>
      </c>
    </row>
    <row r="459" spans="2:9">
      <c r="B459" s="53"/>
      <c r="C459" s="11" t="s">
        <v>192</v>
      </c>
      <c r="D459" s="12">
        <v>3</v>
      </c>
      <c r="E459" s="12">
        <v>4</v>
      </c>
      <c r="F459" s="12">
        <v>0</v>
      </c>
      <c r="G459" s="12">
        <v>0</v>
      </c>
      <c r="H459" s="2" t="str">
        <f>INDEX(foe_table!$A$2:$A$78,MATCH(IF(B459=0,I458,B459),foe_table!$B$2:$B$78,0))</f>
        <v>IT</v>
      </c>
      <c r="I459" s="2" t="str">
        <f t="shared" si="6"/>
        <v>Computer Science</v>
      </c>
    </row>
    <row r="460" spans="2:9">
      <c r="B460" s="53"/>
      <c r="C460" s="11" t="s">
        <v>151</v>
      </c>
      <c r="D460" s="12">
        <v>210</v>
      </c>
      <c r="E460" s="12">
        <v>227</v>
      </c>
      <c r="F460" s="12">
        <v>31</v>
      </c>
      <c r="G460" s="12">
        <v>38</v>
      </c>
      <c r="H460" s="2" t="str">
        <f>INDEX(foe_table!$A$2:$A$78,MATCH(IF(B460=0,I459,B460),foe_table!$B$2:$B$78,0))</f>
        <v>IT</v>
      </c>
      <c r="I460" s="2" t="str">
        <f t="shared" si="6"/>
        <v>Computer Science</v>
      </c>
    </row>
    <row r="461" spans="2:9">
      <c r="B461" s="53"/>
      <c r="C461" s="11" t="s">
        <v>152</v>
      </c>
      <c r="D461" s="12">
        <v>4</v>
      </c>
      <c r="E461" s="12">
        <v>5</v>
      </c>
      <c r="F461" s="12">
        <v>0</v>
      </c>
      <c r="G461" s="12">
        <v>0</v>
      </c>
      <c r="H461" s="2" t="str">
        <f>INDEX(foe_table!$A$2:$A$78,MATCH(IF(B461=0,I460,B461),foe_table!$B$2:$B$78,0))</f>
        <v>IT</v>
      </c>
      <c r="I461" s="2" t="str">
        <f t="shared" si="6"/>
        <v>Computer Science</v>
      </c>
    </row>
    <row r="462" spans="2:9">
      <c r="B462" s="53"/>
      <c r="C462" s="11" t="s">
        <v>153</v>
      </c>
      <c r="D462" s="12">
        <v>4</v>
      </c>
      <c r="E462" s="12">
        <v>3</v>
      </c>
      <c r="F462" s="12">
        <v>0</v>
      </c>
      <c r="G462" s="12">
        <v>0</v>
      </c>
      <c r="H462" s="2" t="str">
        <f>INDEX(foe_table!$A$2:$A$78,MATCH(IF(B462=0,I461,B462),foe_table!$B$2:$B$78,0))</f>
        <v>IT</v>
      </c>
      <c r="I462" s="2" t="str">
        <f t="shared" si="6"/>
        <v>Computer Science</v>
      </c>
    </row>
    <row r="463" spans="2:9">
      <c r="B463" s="53"/>
      <c r="C463" s="11" t="s">
        <v>154</v>
      </c>
      <c r="D463" s="12">
        <v>36</v>
      </c>
      <c r="E463" s="12">
        <v>39</v>
      </c>
      <c r="F463" s="12">
        <v>6</v>
      </c>
      <c r="G463" s="12">
        <v>3</v>
      </c>
      <c r="H463" s="2" t="str">
        <f>INDEX(foe_table!$A$2:$A$78,MATCH(IF(B463=0,I462,B463),foe_table!$B$2:$B$78,0))</f>
        <v>IT</v>
      </c>
      <c r="I463" s="2" t="str">
        <f t="shared" si="6"/>
        <v>Computer Science</v>
      </c>
    </row>
    <row r="464" spans="2:9">
      <c r="B464" s="53"/>
      <c r="C464" s="11" t="s">
        <v>5</v>
      </c>
      <c r="D464" s="12">
        <v>6</v>
      </c>
      <c r="E464" s="12">
        <v>6</v>
      </c>
      <c r="F464" s="12">
        <v>0</v>
      </c>
      <c r="G464" s="12">
        <v>0</v>
      </c>
      <c r="H464" s="2" t="str">
        <f>INDEX(foe_table!$A$2:$A$78,MATCH(IF(B464=0,I463,B464),foe_table!$B$2:$B$78,0))</f>
        <v>IT</v>
      </c>
      <c r="I464" s="2" t="str">
        <f t="shared" si="6"/>
        <v>Computer Science</v>
      </c>
    </row>
    <row r="465" spans="2:9">
      <c r="B465" s="53"/>
      <c r="C465" s="11" t="s">
        <v>155</v>
      </c>
      <c r="D465" s="12">
        <v>0</v>
      </c>
      <c r="E465" s="12">
        <v>3</v>
      </c>
      <c r="F465" s="12">
        <v>0</v>
      </c>
      <c r="G465" s="12">
        <v>0</v>
      </c>
      <c r="H465" s="2" t="str">
        <f>INDEX(foe_table!$A$2:$A$78,MATCH(IF(B465=0,I464,B465),foe_table!$B$2:$B$78,0))</f>
        <v>IT</v>
      </c>
      <c r="I465" s="2" t="str">
        <f t="shared" si="6"/>
        <v>Computer Science</v>
      </c>
    </row>
    <row r="466" spans="2:9">
      <c r="B466" s="53"/>
      <c r="C466" s="11" t="s">
        <v>156</v>
      </c>
      <c r="D466" s="12">
        <v>8</v>
      </c>
      <c r="E466" s="12">
        <v>9</v>
      </c>
      <c r="F466" s="12">
        <v>3</v>
      </c>
      <c r="G466" s="12">
        <v>4</v>
      </c>
      <c r="H466" s="2" t="str">
        <f>INDEX(foe_table!$A$2:$A$78,MATCH(IF(B466=0,I465,B466),foe_table!$B$2:$B$78,0))</f>
        <v>IT</v>
      </c>
      <c r="I466" s="2" t="str">
        <f t="shared" ref="I466:I529" si="7">IF(B466=0,I465,B466)</f>
        <v>Computer Science</v>
      </c>
    </row>
    <row r="467" spans="2:9">
      <c r="B467" s="53"/>
      <c r="C467" s="11" t="s">
        <v>193</v>
      </c>
      <c r="D467" s="12">
        <v>0</v>
      </c>
      <c r="E467" s="12">
        <v>0</v>
      </c>
      <c r="F467" s="12">
        <v>0</v>
      </c>
      <c r="G467" s="12">
        <v>0</v>
      </c>
      <c r="H467" s="2" t="str">
        <f>INDEX(foe_table!$A$2:$A$78,MATCH(IF(B467=0,I466,B467),foe_table!$B$2:$B$78,0))</f>
        <v>IT</v>
      </c>
      <c r="I467" s="2" t="str">
        <f t="shared" si="7"/>
        <v>Computer Science</v>
      </c>
    </row>
    <row r="468" spans="2:9">
      <c r="B468" s="53"/>
      <c r="C468" s="11" t="s">
        <v>7</v>
      </c>
      <c r="D468" s="12">
        <v>6</v>
      </c>
      <c r="E468" s="12">
        <v>3</v>
      </c>
      <c r="F468" s="12">
        <v>0</v>
      </c>
      <c r="G468" s="12">
        <v>0</v>
      </c>
      <c r="H468" s="2" t="str">
        <f>INDEX(foe_table!$A$2:$A$78,MATCH(IF(B468=0,I467,B468),foe_table!$B$2:$B$78,0))</f>
        <v>IT</v>
      </c>
      <c r="I468" s="2" t="str">
        <f t="shared" si="7"/>
        <v>Computer Science</v>
      </c>
    </row>
    <row r="469" spans="2:9">
      <c r="B469" s="53"/>
      <c r="C469" s="11" t="s">
        <v>157</v>
      </c>
      <c r="D469" s="12">
        <v>7</v>
      </c>
      <c r="E469" s="12">
        <v>3</v>
      </c>
      <c r="F469" s="12">
        <v>6</v>
      </c>
      <c r="G469" s="12">
        <v>9</v>
      </c>
      <c r="H469" s="2" t="str">
        <f>INDEX(foe_table!$A$2:$A$78,MATCH(IF(B469=0,I468,B469),foe_table!$B$2:$B$78,0))</f>
        <v>IT</v>
      </c>
      <c r="I469" s="2" t="str">
        <f t="shared" si="7"/>
        <v>Computer Science</v>
      </c>
    </row>
    <row r="470" spans="2:9">
      <c r="B470" s="53"/>
      <c r="C470" s="11" t="s">
        <v>8</v>
      </c>
      <c r="D470" s="12">
        <v>6</v>
      </c>
      <c r="E470" s="12">
        <v>10</v>
      </c>
      <c r="F470" s="12">
        <v>0</v>
      </c>
      <c r="G470" s="12">
        <v>3</v>
      </c>
      <c r="H470" s="2" t="str">
        <f>INDEX(foe_table!$A$2:$A$78,MATCH(IF(B470=0,I469,B470),foe_table!$B$2:$B$78,0))</f>
        <v>IT</v>
      </c>
      <c r="I470" s="2" t="str">
        <f t="shared" si="7"/>
        <v>Computer Science</v>
      </c>
    </row>
    <row r="471" spans="2:9">
      <c r="B471" s="53"/>
      <c r="C471" s="11" t="s">
        <v>158</v>
      </c>
      <c r="D471" s="12">
        <v>19</v>
      </c>
      <c r="E471" s="12">
        <v>13</v>
      </c>
      <c r="F471" s="12">
        <v>0</v>
      </c>
      <c r="G471" s="12">
        <v>0</v>
      </c>
      <c r="H471" s="2" t="str">
        <f>INDEX(foe_table!$A$2:$A$78,MATCH(IF(B471=0,I470,B471),foe_table!$B$2:$B$78,0))</f>
        <v>IT</v>
      </c>
      <c r="I471" s="2" t="str">
        <f t="shared" si="7"/>
        <v>Computer Science</v>
      </c>
    </row>
    <row r="472" spans="2:9">
      <c r="B472" s="53"/>
      <c r="C472" s="11" t="s">
        <v>159</v>
      </c>
      <c r="D472" s="12">
        <v>4</v>
      </c>
      <c r="E472" s="12">
        <v>7</v>
      </c>
      <c r="F472" s="12">
        <v>0</v>
      </c>
      <c r="G472" s="12">
        <v>6</v>
      </c>
      <c r="H472" s="2" t="str">
        <f>INDEX(foe_table!$A$2:$A$78,MATCH(IF(B472=0,I471,B472),foe_table!$B$2:$B$78,0))</f>
        <v>IT</v>
      </c>
      <c r="I472" s="2" t="str">
        <f t="shared" si="7"/>
        <v>Computer Science</v>
      </c>
    </row>
    <row r="473" spans="2:9">
      <c r="B473" s="53"/>
      <c r="C473" s="11" t="s">
        <v>194</v>
      </c>
      <c r="D473" s="12">
        <v>0</v>
      </c>
      <c r="E473" s="12">
        <v>5</v>
      </c>
      <c r="F473" s="12">
        <v>0</v>
      </c>
      <c r="G473" s="12">
        <v>0</v>
      </c>
      <c r="H473" s="2" t="str">
        <f>INDEX(foe_table!$A$2:$A$78,MATCH(IF(B473=0,I472,B473),foe_table!$B$2:$B$78,0))</f>
        <v>IT</v>
      </c>
      <c r="I473" s="2" t="str">
        <f t="shared" si="7"/>
        <v>Computer Science</v>
      </c>
    </row>
    <row r="474" spans="2:9">
      <c r="B474" s="53"/>
      <c r="C474" s="11" t="s">
        <v>160</v>
      </c>
      <c r="D474" s="12">
        <v>36</v>
      </c>
      <c r="E474" s="12">
        <v>38</v>
      </c>
      <c r="F474" s="12">
        <v>21</v>
      </c>
      <c r="G474" s="12">
        <v>22</v>
      </c>
      <c r="H474" s="2" t="str">
        <f>INDEX(foe_table!$A$2:$A$78,MATCH(IF(B474=0,I473,B474),foe_table!$B$2:$B$78,0))</f>
        <v>IT</v>
      </c>
      <c r="I474" s="2" t="str">
        <f t="shared" si="7"/>
        <v>Computer Science</v>
      </c>
    </row>
    <row r="475" spans="2:9">
      <c r="B475" s="53"/>
      <c r="C475" s="11" t="s">
        <v>10</v>
      </c>
      <c r="D475" s="12">
        <v>0</v>
      </c>
      <c r="E475" s="12">
        <v>0</v>
      </c>
      <c r="F475" s="12">
        <v>5</v>
      </c>
      <c r="G475" s="12">
        <v>3</v>
      </c>
      <c r="H475" s="2" t="str">
        <f>INDEX(foe_table!$A$2:$A$78,MATCH(IF(B475=0,I474,B475),foe_table!$B$2:$B$78,0))</f>
        <v>IT</v>
      </c>
      <c r="I475" s="2" t="str">
        <f t="shared" si="7"/>
        <v>Computer Science</v>
      </c>
    </row>
    <row r="476" spans="2:9">
      <c r="B476" s="53"/>
      <c r="C476" s="11" t="s">
        <v>161</v>
      </c>
      <c r="D476" s="12">
        <v>12</v>
      </c>
      <c r="E476" s="12">
        <v>22</v>
      </c>
      <c r="F476" s="12">
        <v>13</v>
      </c>
      <c r="G476" s="12">
        <v>13</v>
      </c>
      <c r="H476" s="2" t="str">
        <f>INDEX(foe_table!$A$2:$A$78,MATCH(IF(B476=0,I475,B476),foe_table!$B$2:$B$78,0))</f>
        <v>IT</v>
      </c>
      <c r="I476" s="2" t="str">
        <f t="shared" si="7"/>
        <v>Computer Science</v>
      </c>
    </row>
    <row r="477" spans="2:9">
      <c r="B477" s="53"/>
      <c r="C477" s="11" t="s">
        <v>162</v>
      </c>
      <c r="D477" s="12">
        <v>22</v>
      </c>
      <c r="E477" s="12">
        <v>20</v>
      </c>
      <c r="F477" s="12">
        <v>17</v>
      </c>
      <c r="G477" s="12">
        <v>12</v>
      </c>
      <c r="H477" s="2" t="str">
        <f>INDEX(foe_table!$A$2:$A$78,MATCH(IF(B477=0,I476,B477),foe_table!$B$2:$B$78,0))</f>
        <v>IT</v>
      </c>
      <c r="I477" s="2" t="str">
        <f t="shared" si="7"/>
        <v>Computer Science</v>
      </c>
    </row>
    <row r="478" spans="2:9">
      <c r="B478" s="53"/>
      <c r="C478" s="11" t="s">
        <v>163</v>
      </c>
      <c r="D478" s="12">
        <v>22</v>
      </c>
      <c r="E478" s="12">
        <v>37</v>
      </c>
      <c r="F478" s="12">
        <v>29</v>
      </c>
      <c r="G478" s="12">
        <v>34</v>
      </c>
      <c r="H478" s="2" t="str">
        <f>INDEX(foe_table!$A$2:$A$78,MATCH(IF(B478=0,I477,B478),foe_table!$B$2:$B$78,0))</f>
        <v>IT</v>
      </c>
      <c r="I478" s="2" t="str">
        <f t="shared" si="7"/>
        <v>Computer Science</v>
      </c>
    </row>
    <row r="479" spans="2:9">
      <c r="B479" s="53"/>
      <c r="C479" s="11" t="s">
        <v>11</v>
      </c>
      <c r="D479" s="12">
        <v>3</v>
      </c>
      <c r="E479" s="12">
        <v>16</v>
      </c>
      <c r="F479" s="12">
        <v>6</v>
      </c>
      <c r="G479" s="12">
        <v>3</v>
      </c>
      <c r="H479" s="2" t="str">
        <f>INDEX(foe_table!$A$2:$A$78,MATCH(IF(B479=0,I478,B479),foe_table!$B$2:$B$78,0))</f>
        <v>IT</v>
      </c>
      <c r="I479" s="2" t="str">
        <f t="shared" si="7"/>
        <v>Computer Science</v>
      </c>
    </row>
    <row r="480" spans="2:9">
      <c r="B480" s="53"/>
      <c r="C480" s="11" t="s">
        <v>164</v>
      </c>
      <c r="D480" s="12">
        <v>13</v>
      </c>
      <c r="E480" s="12">
        <v>32</v>
      </c>
      <c r="F480" s="12">
        <v>5</v>
      </c>
      <c r="G480" s="12">
        <v>8</v>
      </c>
      <c r="H480" s="2" t="str">
        <f>INDEX(foe_table!$A$2:$A$78,MATCH(IF(B480=0,I479,B480),foe_table!$B$2:$B$78,0))</f>
        <v>IT</v>
      </c>
      <c r="I480" s="2" t="str">
        <f t="shared" si="7"/>
        <v>Computer Science</v>
      </c>
    </row>
    <row r="481" spans="2:9">
      <c r="B481" s="53"/>
      <c r="C481" s="11" t="s">
        <v>195</v>
      </c>
      <c r="D481" s="12">
        <v>0</v>
      </c>
      <c r="E481" s="12">
        <v>0</v>
      </c>
      <c r="F481" s="12">
        <v>0</v>
      </c>
      <c r="G481" s="12">
        <v>0</v>
      </c>
      <c r="H481" s="2" t="str">
        <f>INDEX(foe_table!$A$2:$A$78,MATCH(IF(B481=0,I480,B481),foe_table!$B$2:$B$78,0))</f>
        <v>IT</v>
      </c>
      <c r="I481" s="2" t="str">
        <f t="shared" si="7"/>
        <v>Computer Science</v>
      </c>
    </row>
    <row r="482" spans="2:9">
      <c r="B482" s="53"/>
      <c r="C482" s="11" t="s">
        <v>165</v>
      </c>
      <c r="D482" s="12">
        <v>20</v>
      </c>
      <c r="E482" s="12">
        <v>25</v>
      </c>
      <c r="F482" s="12">
        <v>3</v>
      </c>
      <c r="G482" s="12">
        <v>3</v>
      </c>
      <c r="H482" s="2" t="str">
        <f>INDEX(foe_table!$A$2:$A$78,MATCH(IF(B482=0,I481,B482),foe_table!$B$2:$B$78,0))</f>
        <v>IT</v>
      </c>
      <c r="I482" s="2" t="str">
        <f t="shared" si="7"/>
        <v>Computer Science</v>
      </c>
    </row>
    <row r="483" spans="2:9">
      <c r="B483" s="53"/>
      <c r="C483" s="11" t="s">
        <v>13</v>
      </c>
      <c r="D483" s="12">
        <v>32</v>
      </c>
      <c r="E483" s="12">
        <v>45</v>
      </c>
      <c r="F483" s="12">
        <v>10</v>
      </c>
      <c r="G483" s="12">
        <v>10</v>
      </c>
      <c r="H483" s="2" t="str">
        <f>INDEX(foe_table!$A$2:$A$78,MATCH(IF(B483=0,I482,B483),foe_table!$B$2:$B$78,0))</f>
        <v>IT</v>
      </c>
      <c r="I483" s="2" t="str">
        <f t="shared" si="7"/>
        <v>Computer Science</v>
      </c>
    </row>
    <row r="484" spans="2:9">
      <c r="B484" s="53"/>
      <c r="C484" s="11" t="s">
        <v>166</v>
      </c>
      <c r="D484" s="12">
        <v>7</v>
      </c>
      <c r="E484" s="12">
        <v>5</v>
      </c>
      <c r="F484" s="12">
        <v>4</v>
      </c>
      <c r="G484" s="12">
        <v>4</v>
      </c>
      <c r="H484" s="2" t="str">
        <f>INDEX(foe_table!$A$2:$A$78,MATCH(IF(B484=0,I483,B484),foe_table!$B$2:$B$78,0))</f>
        <v>IT</v>
      </c>
      <c r="I484" s="2" t="str">
        <f t="shared" si="7"/>
        <v>Computer Science</v>
      </c>
    </row>
    <row r="485" spans="2:9">
      <c r="B485" s="53"/>
      <c r="C485" s="11" t="s">
        <v>196</v>
      </c>
      <c r="D485" s="12">
        <v>0</v>
      </c>
      <c r="E485" s="12">
        <v>0</v>
      </c>
      <c r="F485" s="12">
        <v>0</v>
      </c>
      <c r="G485" s="12">
        <v>0</v>
      </c>
      <c r="H485" s="2" t="str">
        <f>INDEX(foe_table!$A$2:$A$78,MATCH(IF(B485=0,I484,B485),foe_table!$B$2:$B$78,0))</f>
        <v>IT</v>
      </c>
      <c r="I485" s="2" t="str">
        <f t="shared" si="7"/>
        <v>Computer Science</v>
      </c>
    </row>
    <row r="486" spans="2:9">
      <c r="B486" s="53"/>
      <c r="C486" s="11" t="s">
        <v>167</v>
      </c>
      <c r="D486" s="12">
        <v>3</v>
      </c>
      <c r="E486" s="12">
        <v>4</v>
      </c>
      <c r="F486" s="12">
        <v>4</v>
      </c>
      <c r="G486" s="12">
        <v>3</v>
      </c>
      <c r="H486" s="2" t="str">
        <f>INDEX(foe_table!$A$2:$A$78,MATCH(IF(B486=0,I485,B486),foe_table!$B$2:$B$78,0))</f>
        <v>IT</v>
      </c>
      <c r="I486" s="2" t="str">
        <f t="shared" si="7"/>
        <v>Computer Science</v>
      </c>
    </row>
    <row r="487" spans="2:9">
      <c r="B487" s="53"/>
      <c r="C487" s="11" t="s">
        <v>15</v>
      </c>
      <c r="D487" s="12">
        <v>0</v>
      </c>
      <c r="E487" s="12">
        <v>3</v>
      </c>
      <c r="F487" s="12">
        <v>0</v>
      </c>
      <c r="G487" s="12">
        <v>0</v>
      </c>
      <c r="H487" s="2" t="str">
        <f>INDEX(foe_table!$A$2:$A$78,MATCH(IF(B487=0,I486,B487),foe_table!$B$2:$B$78,0))</f>
        <v>IT</v>
      </c>
      <c r="I487" s="2" t="str">
        <f t="shared" si="7"/>
        <v>Computer Science</v>
      </c>
    </row>
    <row r="488" spans="2:9">
      <c r="B488" s="53"/>
      <c r="C488" s="11" t="s">
        <v>168</v>
      </c>
      <c r="D488" s="12">
        <v>9</v>
      </c>
      <c r="E488" s="12">
        <v>21</v>
      </c>
      <c r="F488" s="12">
        <v>0</v>
      </c>
      <c r="G488" s="12">
        <v>0</v>
      </c>
      <c r="H488" s="2" t="str">
        <f>INDEX(foe_table!$A$2:$A$78,MATCH(IF(B488=0,I487,B488),foe_table!$B$2:$B$78,0))</f>
        <v>IT</v>
      </c>
      <c r="I488" s="2" t="str">
        <f t="shared" si="7"/>
        <v>Computer Science</v>
      </c>
    </row>
    <row r="489" spans="2:9">
      <c r="B489" s="53"/>
      <c r="C489" s="11" t="s">
        <v>16</v>
      </c>
      <c r="D489" s="12">
        <v>3</v>
      </c>
      <c r="E489" s="12">
        <v>14</v>
      </c>
      <c r="F489" s="12">
        <v>0</v>
      </c>
      <c r="G489" s="12">
        <v>0</v>
      </c>
      <c r="H489" s="2" t="str">
        <f>INDEX(foe_table!$A$2:$A$78,MATCH(IF(B489=0,I488,B489),foe_table!$B$2:$B$78,0))</f>
        <v>IT</v>
      </c>
      <c r="I489" s="2" t="str">
        <f t="shared" si="7"/>
        <v>Computer Science</v>
      </c>
    </row>
    <row r="490" spans="2:9">
      <c r="B490" s="53"/>
      <c r="C490" s="11" t="s">
        <v>197</v>
      </c>
      <c r="D490" s="12">
        <v>0</v>
      </c>
      <c r="E490" s="12">
        <v>0</v>
      </c>
      <c r="F490" s="12">
        <v>0</v>
      </c>
      <c r="G490" s="12">
        <v>0</v>
      </c>
      <c r="H490" s="2" t="str">
        <f>INDEX(foe_table!$A$2:$A$78,MATCH(IF(B490=0,I489,B490),foe_table!$B$2:$B$78,0))</f>
        <v>IT</v>
      </c>
      <c r="I490" s="2" t="str">
        <f t="shared" si="7"/>
        <v>Computer Science</v>
      </c>
    </row>
    <row r="491" spans="2:9">
      <c r="B491" s="53"/>
      <c r="C491" s="11" t="s">
        <v>18</v>
      </c>
      <c r="D491" s="12">
        <v>10</v>
      </c>
      <c r="E491" s="12">
        <v>5</v>
      </c>
      <c r="F491" s="12">
        <v>0</v>
      </c>
      <c r="G491" s="12">
        <v>3</v>
      </c>
      <c r="H491" s="2" t="str">
        <f>INDEX(foe_table!$A$2:$A$78,MATCH(IF(B491=0,I490,B491),foe_table!$B$2:$B$78,0))</f>
        <v>IT</v>
      </c>
      <c r="I491" s="2" t="str">
        <f t="shared" si="7"/>
        <v>Computer Science</v>
      </c>
    </row>
    <row r="492" spans="2:9">
      <c r="B492" s="53"/>
      <c r="C492" s="11" t="s">
        <v>19</v>
      </c>
      <c r="D492" s="12">
        <v>0</v>
      </c>
      <c r="E492" s="12">
        <v>8</v>
      </c>
      <c r="F492" s="12">
        <v>0</v>
      </c>
      <c r="G492" s="12">
        <v>0</v>
      </c>
      <c r="H492" s="2" t="str">
        <f>INDEX(foe_table!$A$2:$A$78,MATCH(IF(B492=0,I491,B492),foe_table!$B$2:$B$78,0))</f>
        <v>IT</v>
      </c>
      <c r="I492" s="2" t="str">
        <f t="shared" si="7"/>
        <v>Computer Science</v>
      </c>
    </row>
    <row r="493" spans="2:9">
      <c r="B493" s="53"/>
      <c r="C493" s="11" t="s">
        <v>169</v>
      </c>
      <c r="D493" s="12">
        <v>0</v>
      </c>
      <c r="E493" s="12">
        <v>4</v>
      </c>
      <c r="F493" s="12">
        <v>0</v>
      </c>
      <c r="G493" s="12">
        <v>3</v>
      </c>
      <c r="H493" s="2" t="str">
        <f>INDEX(foe_table!$A$2:$A$78,MATCH(IF(B493=0,I492,B493),foe_table!$B$2:$B$78,0))</f>
        <v>IT</v>
      </c>
      <c r="I493" s="2" t="str">
        <f t="shared" si="7"/>
        <v>Computer Science</v>
      </c>
    </row>
    <row r="494" spans="2:9">
      <c r="B494" s="53"/>
      <c r="C494" s="11" t="s">
        <v>20</v>
      </c>
      <c r="D494" s="12">
        <v>0</v>
      </c>
      <c r="E494" s="12">
        <v>3</v>
      </c>
      <c r="F494" s="12">
        <v>0</v>
      </c>
      <c r="G494" s="12">
        <v>0</v>
      </c>
      <c r="H494" s="2" t="str">
        <f>INDEX(foe_table!$A$2:$A$78,MATCH(IF(B494=0,I493,B494),foe_table!$B$2:$B$78,0))</f>
        <v>IT</v>
      </c>
      <c r="I494" s="2" t="str">
        <f t="shared" si="7"/>
        <v>Computer Science</v>
      </c>
    </row>
    <row r="495" spans="2:9">
      <c r="B495" s="53"/>
      <c r="C495" s="11" t="s">
        <v>21</v>
      </c>
      <c r="D495" s="12">
        <v>0</v>
      </c>
      <c r="E495" s="12">
        <v>3</v>
      </c>
      <c r="F495" s="12">
        <v>0</v>
      </c>
      <c r="G495" s="12">
        <v>0</v>
      </c>
      <c r="H495" s="2" t="str">
        <f>INDEX(foe_table!$A$2:$A$78,MATCH(IF(B495=0,I494,B495),foe_table!$B$2:$B$78,0))</f>
        <v>IT</v>
      </c>
      <c r="I495" s="2" t="str">
        <f t="shared" si="7"/>
        <v>Computer Science</v>
      </c>
    </row>
    <row r="496" spans="2:9">
      <c r="B496" s="53"/>
      <c r="C496" s="11" t="s">
        <v>170</v>
      </c>
      <c r="D496" s="12">
        <v>12</v>
      </c>
      <c r="E496" s="12">
        <v>13</v>
      </c>
      <c r="F496" s="12">
        <v>0</v>
      </c>
      <c r="G496" s="12">
        <v>0</v>
      </c>
      <c r="H496" s="2" t="str">
        <f>INDEX(foe_table!$A$2:$A$78,MATCH(IF(B496=0,I495,B496),foe_table!$B$2:$B$78,0))</f>
        <v>IT</v>
      </c>
      <c r="I496" s="2" t="str">
        <f t="shared" si="7"/>
        <v>Computer Science</v>
      </c>
    </row>
    <row r="497" spans="2:9">
      <c r="B497" s="53"/>
      <c r="C497" s="11" t="s">
        <v>22</v>
      </c>
      <c r="D497" s="12">
        <v>30</v>
      </c>
      <c r="E497" s="12">
        <v>39</v>
      </c>
      <c r="F497" s="12">
        <v>5</v>
      </c>
      <c r="G497" s="12">
        <v>14</v>
      </c>
      <c r="H497" s="2" t="str">
        <f>INDEX(foe_table!$A$2:$A$78,MATCH(IF(B497=0,I496,B497),foe_table!$B$2:$B$78,0))</f>
        <v>IT</v>
      </c>
      <c r="I497" s="2" t="str">
        <f t="shared" si="7"/>
        <v>Computer Science</v>
      </c>
    </row>
    <row r="498" spans="2:9">
      <c r="B498" s="53"/>
      <c r="C498" s="11" t="s">
        <v>23</v>
      </c>
      <c r="D498" s="12">
        <v>6</v>
      </c>
      <c r="E498" s="12">
        <v>3</v>
      </c>
      <c r="F498" s="12">
        <v>0</v>
      </c>
      <c r="G498" s="12">
        <v>0</v>
      </c>
      <c r="H498" s="2" t="str">
        <f>INDEX(foe_table!$A$2:$A$78,MATCH(IF(B498=0,I497,B498),foe_table!$B$2:$B$78,0))</f>
        <v>IT</v>
      </c>
      <c r="I498" s="2" t="str">
        <f t="shared" si="7"/>
        <v>Computer Science</v>
      </c>
    </row>
    <row r="499" spans="2:9">
      <c r="B499" s="53"/>
      <c r="C499" s="11" t="s">
        <v>24</v>
      </c>
      <c r="D499" s="12">
        <v>258</v>
      </c>
      <c r="E499" s="12">
        <v>248</v>
      </c>
      <c r="F499" s="12">
        <v>86</v>
      </c>
      <c r="G499" s="12">
        <v>196</v>
      </c>
      <c r="H499" s="2" t="str">
        <f>INDEX(foe_table!$A$2:$A$78,MATCH(IF(B499=0,I498,B499),foe_table!$B$2:$B$78,0))</f>
        <v>IT</v>
      </c>
      <c r="I499" s="2" t="str">
        <f t="shared" si="7"/>
        <v>Computer Science</v>
      </c>
    </row>
    <row r="500" spans="2:9" ht="15" customHeight="1">
      <c r="B500" s="52" t="s">
        <v>50</v>
      </c>
      <c r="C500" s="11" t="s">
        <v>190</v>
      </c>
      <c r="D500" s="12">
        <v>3</v>
      </c>
      <c r="E500" s="12">
        <v>3</v>
      </c>
      <c r="F500" s="12">
        <v>0</v>
      </c>
      <c r="G500" s="12">
        <v>3</v>
      </c>
      <c r="H500" s="2" t="str">
        <f>INDEX(foe_table!$A$2:$A$78,MATCH(IF(B500=0,I499,B500),foe_table!$B$2:$B$78,0))</f>
        <v>IT</v>
      </c>
      <c r="I500" s="2" t="str">
        <f t="shared" si="7"/>
        <v>Information Systems</v>
      </c>
    </row>
    <row r="501" spans="2:9">
      <c r="B501" s="53"/>
      <c r="C501" s="11" t="s">
        <v>1</v>
      </c>
      <c r="D501" s="12">
        <v>9</v>
      </c>
      <c r="E501" s="12">
        <v>8</v>
      </c>
      <c r="F501" s="12">
        <v>0</v>
      </c>
      <c r="G501" s="12">
        <v>0</v>
      </c>
      <c r="H501" s="2" t="str">
        <f>INDEX(foe_table!$A$2:$A$78,MATCH(IF(B501=0,I500,B501),foe_table!$B$2:$B$78,0))</f>
        <v>IT</v>
      </c>
      <c r="I501" s="2" t="str">
        <f t="shared" si="7"/>
        <v>Information Systems</v>
      </c>
    </row>
    <row r="502" spans="2:9">
      <c r="B502" s="53"/>
      <c r="C502" s="11" t="s">
        <v>2</v>
      </c>
      <c r="D502" s="12">
        <v>0</v>
      </c>
      <c r="E502" s="12">
        <v>0</v>
      </c>
      <c r="F502" s="12">
        <v>0</v>
      </c>
      <c r="G502" s="12">
        <v>0</v>
      </c>
      <c r="H502" s="2" t="str">
        <f>INDEX(foe_table!$A$2:$A$78,MATCH(IF(B502=0,I501,B502),foe_table!$B$2:$B$78,0))</f>
        <v>IT</v>
      </c>
      <c r="I502" s="2" t="str">
        <f t="shared" si="7"/>
        <v>Information Systems</v>
      </c>
    </row>
    <row r="503" spans="2:9">
      <c r="B503" s="53"/>
      <c r="C503" s="11" t="s">
        <v>142</v>
      </c>
      <c r="D503" s="12">
        <v>58</v>
      </c>
      <c r="E503" s="12">
        <v>94</v>
      </c>
      <c r="F503" s="12">
        <v>29</v>
      </c>
      <c r="G503" s="12">
        <v>39</v>
      </c>
      <c r="H503" s="2" t="str">
        <f>INDEX(foe_table!$A$2:$A$78,MATCH(IF(B503=0,I502,B503),foe_table!$B$2:$B$78,0))</f>
        <v>IT</v>
      </c>
      <c r="I503" s="2" t="str">
        <f t="shared" si="7"/>
        <v>Information Systems</v>
      </c>
    </row>
    <row r="504" spans="2:9">
      <c r="B504" s="53"/>
      <c r="C504" s="11" t="s">
        <v>143</v>
      </c>
      <c r="D504" s="12">
        <v>22</v>
      </c>
      <c r="E504" s="12">
        <v>29</v>
      </c>
      <c r="F504" s="12">
        <v>10</v>
      </c>
      <c r="G504" s="12">
        <v>16</v>
      </c>
      <c r="H504" s="2" t="str">
        <f>INDEX(foe_table!$A$2:$A$78,MATCH(IF(B504=0,I503,B504),foe_table!$B$2:$B$78,0))</f>
        <v>IT</v>
      </c>
      <c r="I504" s="2" t="str">
        <f t="shared" si="7"/>
        <v>Information Systems</v>
      </c>
    </row>
    <row r="505" spans="2:9">
      <c r="B505" s="53"/>
      <c r="C505" s="11" t="s">
        <v>191</v>
      </c>
      <c r="D505" s="12">
        <v>4</v>
      </c>
      <c r="E505" s="12">
        <v>3</v>
      </c>
      <c r="F505" s="12">
        <v>7</v>
      </c>
      <c r="G505" s="12">
        <v>5</v>
      </c>
      <c r="H505" s="2" t="str">
        <f>INDEX(foe_table!$A$2:$A$78,MATCH(IF(B505=0,I504,B505),foe_table!$B$2:$B$78,0))</f>
        <v>IT</v>
      </c>
      <c r="I505" s="2" t="str">
        <f t="shared" si="7"/>
        <v>Information Systems</v>
      </c>
    </row>
    <row r="506" spans="2:9">
      <c r="B506" s="53"/>
      <c r="C506" s="11" t="s">
        <v>144</v>
      </c>
      <c r="D506" s="12">
        <v>0</v>
      </c>
      <c r="E506" s="12">
        <v>0</v>
      </c>
      <c r="F506" s="12">
        <v>0</v>
      </c>
      <c r="G506" s="12">
        <v>7</v>
      </c>
      <c r="H506" s="2" t="str">
        <f>INDEX(foe_table!$A$2:$A$78,MATCH(IF(B506=0,I505,B506),foe_table!$B$2:$B$78,0))</f>
        <v>IT</v>
      </c>
      <c r="I506" s="2" t="str">
        <f t="shared" si="7"/>
        <v>Information Systems</v>
      </c>
    </row>
    <row r="507" spans="2:9">
      <c r="B507" s="53"/>
      <c r="C507" s="11" t="s">
        <v>145</v>
      </c>
      <c r="D507" s="12">
        <v>92</v>
      </c>
      <c r="E507" s="12">
        <v>94</v>
      </c>
      <c r="F507" s="12">
        <v>72</v>
      </c>
      <c r="G507" s="12">
        <v>64</v>
      </c>
      <c r="H507" s="2" t="str">
        <f>INDEX(foe_table!$A$2:$A$78,MATCH(IF(B507=0,I506,B507),foe_table!$B$2:$B$78,0))</f>
        <v>IT</v>
      </c>
      <c r="I507" s="2" t="str">
        <f t="shared" si="7"/>
        <v>Information Systems</v>
      </c>
    </row>
    <row r="508" spans="2:9">
      <c r="B508" s="53"/>
      <c r="C508" s="11" t="s">
        <v>146</v>
      </c>
      <c r="D508" s="12">
        <v>12</v>
      </c>
      <c r="E508" s="12">
        <v>11</v>
      </c>
      <c r="F508" s="12">
        <v>11</v>
      </c>
      <c r="G508" s="12">
        <v>3</v>
      </c>
      <c r="H508" s="2" t="str">
        <f>INDEX(foe_table!$A$2:$A$78,MATCH(IF(B508=0,I507,B508),foe_table!$B$2:$B$78,0))</f>
        <v>IT</v>
      </c>
      <c r="I508" s="2" t="str">
        <f t="shared" si="7"/>
        <v>Information Systems</v>
      </c>
    </row>
    <row r="509" spans="2:9">
      <c r="B509" s="53"/>
      <c r="C509" s="11" t="s">
        <v>147</v>
      </c>
      <c r="D509" s="12">
        <v>0</v>
      </c>
      <c r="E509" s="12">
        <v>3</v>
      </c>
      <c r="F509" s="12">
        <v>4</v>
      </c>
      <c r="G509" s="12">
        <v>3</v>
      </c>
      <c r="H509" s="2" t="str">
        <f>INDEX(foe_table!$A$2:$A$78,MATCH(IF(B509=0,I508,B509),foe_table!$B$2:$B$78,0))</f>
        <v>IT</v>
      </c>
      <c r="I509" s="2" t="str">
        <f t="shared" si="7"/>
        <v>Information Systems</v>
      </c>
    </row>
    <row r="510" spans="2:9">
      <c r="B510" s="53"/>
      <c r="C510" s="11" t="s">
        <v>148</v>
      </c>
      <c r="D510" s="12">
        <v>0</v>
      </c>
      <c r="E510" s="12">
        <v>3</v>
      </c>
      <c r="F510" s="12">
        <v>0</v>
      </c>
      <c r="G510" s="12">
        <v>0</v>
      </c>
      <c r="H510" s="2" t="str">
        <f>INDEX(foe_table!$A$2:$A$78,MATCH(IF(B510=0,I509,B510),foe_table!$B$2:$B$78,0))</f>
        <v>IT</v>
      </c>
      <c r="I510" s="2" t="str">
        <f t="shared" si="7"/>
        <v>Information Systems</v>
      </c>
    </row>
    <row r="511" spans="2:9">
      <c r="B511" s="53"/>
      <c r="C511" s="11" t="s">
        <v>149</v>
      </c>
      <c r="D511" s="12">
        <v>254</v>
      </c>
      <c r="E511" s="12">
        <v>238</v>
      </c>
      <c r="F511" s="12">
        <v>87</v>
      </c>
      <c r="G511" s="12">
        <v>85</v>
      </c>
      <c r="H511" s="2" t="str">
        <f>INDEX(foe_table!$A$2:$A$78,MATCH(IF(B511=0,I510,B511),foe_table!$B$2:$B$78,0))</f>
        <v>IT</v>
      </c>
      <c r="I511" s="2" t="str">
        <f t="shared" si="7"/>
        <v>Information Systems</v>
      </c>
    </row>
    <row r="512" spans="2:9">
      <c r="B512" s="53"/>
      <c r="C512" s="11" t="s">
        <v>150</v>
      </c>
      <c r="D512" s="12">
        <v>3</v>
      </c>
      <c r="E512" s="12">
        <v>0</v>
      </c>
      <c r="F512" s="12">
        <v>0</v>
      </c>
      <c r="G512" s="12">
        <v>0</v>
      </c>
      <c r="H512" s="2" t="str">
        <f>INDEX(foe_table!$A$2:$A$78,MATCH(IF(B512=0,I511,B512),foe_table!$B$2:$B$78,0))</f>
        <v>IT</v>
      </c>
      <c r="I512" s="2" t="str">
        <f t="shared" si="7"/>
        <v>Information Systems</v>
      </c>
    </row>
    <row r="513" spans="2:9">
      <c r="B513" s="53"/>
      <c r="C513" s="11" t="s">
        <v>192</v>
      </c>
      <c r="D513" s="12">
        <v>4</v>
      </c>
      <c r="E513" s="12">
        <v>3</v>
      </c>
      <c r="F513" s="12">
        <v>0</v>
      </c>
      <c r="G513" s="12">
        <v>0</v>
      </c>
      <c r="H513" s="2" t="str">
        <f>INDEX(foe_table!$A$2:$A$78,MATCH(IF(B513=0,I512,B513),foe_table!$B$2:$B$78,0))</f>
        <v>IT</v>
      </c>
      <c r="I513" s="2" t="str">
        <f t="shared" si="7"/>
        <v>Information Systems</v>
      </c>
    </row>
    <row r="514" spans="2:9">
      <c r="B514" s="53"/>
      <c r="C514" s="11" t="s">
        <v>151</v>
      </c>
      <c r="D514" s="12">
        <v>59</v>
      </c>
      <c r="E514" s="12">
        <v>54</v>
      </c>
      <c r="F514" s="12">
        <v>13</v>
      </c>
      <c r="G514" s="12">
        <v>18</v>
      </c>
      <c r="H514" s="2" t="str">
        <f>INDEX(foe_table!$A$2:$A$78,MATCH(IF(B514=0,I513,B514),foe_table!$B$2:$B$78,0))</f>
        <v>IT</v>
      </c>
      <c r="I514" s="2" t="str">
        <f t="shared" si="7"/>
        <v>Information Systems</v>
      </c>
    </row>
    <row r="515" spans="2:9">
      <c r="B515" s="53"/>
      <c r="C515" s="11" t="s">
        <v>152</v>
      </c>
      <c r="D515" s="12">
        <v>0</v>
      </c>
      <c r="E515" s="12">
        <v>0</v>
      </c>
      <c r="F515" s="12">
        <v>0</v>
      </c>
      <c r="G515" s="12">
        <v>0</v>
      </c>
      <c r="H515" s="2" t="str">
        <f>INDEX(foe_table!$A$2:$A$78,MATCH(IF(B515=0,I514,B515),foe_table!$B$2:$B$78,0))</f>
        <v>IT</v>
      </c>
      <c r="I515" s="2" t="str">
        <f t="shared" si="7"/>
        <v>Information Systems</v>
      </c>
    </row>
    <row r="516" spans="2:9">
      <c r="B516" s="53"/>
      <c r="C516" s="11" t="s">
        <v>153</v>
      </c>
      <c r="D516" s="12">
        <v>0</v>
      </c>
      <c r="E516" s="12">
        <v>0</v>
      </c>
      <c r="F516" s="12">
        <v>0</v>
      </c>
      <c r="G516" s="12">
        <v>0</v>
      </c>
      <c r="H516" s="2" t="str">
        <f>INDEX(foe_table!$A$2:$A$78,MATCH(IF(B516=0,I515,B516),foe_table!$B$2:$B$78,0))</f>
        <v>IT</v>
      </c>
      <c r="I516" s="2" t="str">
        <f t="shared" si="7"/>
        <v>Information Systems</v>
      </c>
    </row>
    <row r="517" spans="2:9">
      <c r="B517" s="53"/>
      <c r="C517" s="11" t="s">
        <v>154</v>
      </c>
      <c r="D517" s="12">
        <v>4</v>
      </c>
      <c r="E517" s="12">
        <v>9</v>
      </c>
      <c r="F517" s="12">
        <v>0</v>
      </c>
      <c r="G517" s="12">
        <v>0</v>
      </c>
      <c r="H517" s="2" t="str">
        <f>INDEX(foe_table!$A$2:$A$78,MATCH(IF(B517=0,I516,B517),foe_table!$B$2:$B$78,0))</f>
        <v>IT</v>
      </c>
      <c r="I517" s="2" t="str">
        <f t="shared" si="7"/>
        <v>Information Systems</v>
      </c>
    </row>
    <row r="518" spans="2:9">
      <c r="B518" s="53"/>
      <c r="C518" s="11" t="s">
        <v>5</v>
      </c>
      <c r="D518" s="12">
        <v>0</v>
      </c>
      <c r="E518" s="12">
        <v>0</v>
      </c>
      <c r="F518" s="12">
        <v>0</v>
      </c>
      <c r="G518" s="12">
        <v>0</v>
      </c>
      <c r="H518" s="2" t="str">
        <f>INDEX(foe_table!$A$2:$A$78,MATCH(IF(B518=0,I517,B518),foe_table!$B$2:$B$78,0))</f>
        <v>IT</v>
      </c>
      <c r="I518" s="2" t="str">
        <f t="shared" si="7"/>
        <v>Information Systems</v>
      </c>
    </row>
    <row r="519" spans="2:9">
      <c r="B519" s="53"/>
      <c r="C519" s="11" t="s">
        <v>155</v>
      </c>
      <c r="D519" s="12">
        <v>0</v>
      </c>
      <c r="E519" s="12">
        <v>0</v>
      </c>
      <c r="F519" s="12">
        <v>0</v>
      </c>
      <c r="G519" s="12">
        <v>0</v>
      </c>
      <c r="H519" s="2" t="str">
        <f>INDEX(foe_table!$A$2:$A$78,MATCH(IF(B519=0,I518,B519),foe_table!$B$2:$B$78,0))</f>
        <v>IT</v>
      </c>
      <c r="I519" s="2" t="str">
        <f t="shared" si="7"/>
        <v>Information Systems</v>
      </c>
    </row>
    <row r="520" spans="2:9">
      <c r="B520" s="53"/>
      <c r="C520" s="11" t="s">
        <v>156</v>
      </c>
      <c r="D520" s="12">
        <v>0</v>
      </c>
      <c r="E520" s="12">
        <v>0</v>
      </c>
      <c r="F520" s="12">
        <v>0</v>
      </c>
      <c r="G520" s="12">
        <v>0</v>
      </c>
      <c r="H520" s="2" t="str">
        <f>INDEX(foe_table!$A$2:$A$78,MATCH(IF(B520=0,I519,B520),foe_table!$B$2:$B$78,0))</f>
        <v>IT</v>
      </c>
      <c r="I520" s="2" t="str">
        <f t="shared" si="7"/>
        <v>Information Systems</v>
      </c>
    </row>
    <row r="521" spans="2:9">
      <c r="B521" s="53"/>
      <c r="C521" s="11" t="s">
        <v>193</v>
      </c>
      <c r="D521" s="12">
        <v>0</v>
      </c>
      <c r="E521" s="12">
        <v>0</v>
      </c>
      <c r="F521" s="12">
        <v>0</v>
      </c>
      <c r="G521" s="12">
        <v>0</v>
      </c>
      <c r="H521" s="2" t="str">
        <f>INDEX(foe_table!$A$2:$A$78,MATCH(IF(B521=0,I520,B521),foe_table!$B$2:$B$78,0))</f>
        <v>IT</v>
      </c>
      <c r="I521" s="2" t="str">
        <f t="shared" si="7"/>
        <v>Information Systems</v>
      </c>
    </row>
    <row r="522" spans="2:9">
      <c r="B522" s="53"/>
      <c r="C522" s="11" t="s">
        <v>7</v>
      </c>
      <c r="D522" s="12">
        <v>0</v>
      </c>
      <c r="E522" s="12">
        <v>0</v>
      </c>
      <c r="F522" s="12">
        <v>0</v>
      </c>
      <c r="G522" s="12">
        <v>0</v>
      </c>
      <c r="H522" s="2" t="str">
        <f>INDEX(foe_table!$A$2:$A$78,MATCH(IF(B522=0,I521,B522),foe_table!$B$2:$B$78,0))</f>
        <v>IT</v>
      </c>
      <c r="I522" s="2" t="str">
        <f t="shared" si="7"/>
        <v>Information Systems</v>
      </c>
    </row>
    <row r="523" spans="2:9">
      <c r="B523" s="53"/>
      <c r="C523" s="11" t="s">
        <v>157</v>
      </c>
      <c r="D523" s="12">
        <v>0</v>
      </c>
      <c r="E523" s="12">
        <v>0</v>
      </c>
      <c r="F523" s="12">
        <v>0</v>
      </c>
      <c r="G523" s="12">
        <v>3</v>
      </c>
      <c r="H523" s="2" t="str">
        <f>INDEX(foe_table!$A$2:$A$78,MATCH(IF(B523=0,I522,B523),foe_table!$B$2:$B$78,0))</f>
        <v>IT</v>
      </c>
      <c r="I523" s="2" t="str">
        <f t="shared" si="7"/>
        <v>Information Systems</v>
      </c>
    </row>
    <row r="524" spans="2:9">
      <c r="B524" s="53"/>
      <c r="C524" s="11" t="s">
        <v>8</v>
      </c>
      <c r="D524" s="12">
        <v>3</v>
      </c>
      <c r="E524" s="12">
        <v>4</v>
      </c>
      <c r="F524" s="12">
        <v>0</v>
      </c>
      <c r="G524" s="12">
        <v>3</v>
      </c>
      <c r="H524" s="2" t="str">
        <f>INDEX(foe_table!$A$2:$A$78,MATCH(IF(B524=0,I523,B524),foe_table!$B$2:$B$78,0))</f>
        <v>IT</v>
      </c>
      <c r="I524" s="2" t="str">
        <f t="shared" si="7"/>
        <v>Information Systems</v>
      </c>
    </row>
    <row r="525" spans="2:9">
      <c r="B525" s="53"/>
      <c r="C525" s="11" t="s">
        <v>158</v>
      </c>
      <c r="D525" s="12">
        <v>8</v>
      </c>
      <c r="E525" s="12">
        <v>7</v>
      </c>
      <c r="F525" s="12">
        <v>0</v>
      </c>
      <c r="G525" s="12">
        <v>0</v>
      </c>
      <c r="H525" s="2" t="str">
        <f>INDEX(foe_table!$A$2:$A$78,MATCH(IF(B525=0,I524,B525),foe_table!$B$2:$B$78,0))</f>
        <v>IT</v>
      </c>
      <c r="I525" s="2" t="str">
        <f t="shared" si="7"/>
        <v>Information Systems</v>
      </c>
    </row>
    <row r="526" spans="2:9">
      <c r="B526" s="53"/>
      <c r="C526" s="11" t="s">
        <v>159</v>
      </c>
      <c r="D526" s="12">
        <v>0</v>
      </c>
      <c r="E526" s="12">
        <v>3</v>
      </c>
      <c r="F526" s="12">
        <v>0</v>
      </c>
      <c r="G526" s="12">
        <v>4</v>
      </c>
      <c r="H526" s="2" t="str">
        <f>INDEX(foe_table!$A$2:$A$78,MATCH(IF(B526=0,I525,B526),foe_table!$B$2:$B$78,0))</f>
        <v>IT</v>
      </c>
      <c r="I526" s="2" t="str">
        <f t="shared" si="7"/>
        <v>Information Systems</v>
      </c>
    </row>
    <row r="527" spans="2:9">
      <c r="B527" s="53"/>
      <c r="C527" s="11" t="s">
        <v>194</v>
      </c>
      <c r="D527" s="12">
        <v>0</v>
      </c>
      <c r="E527" s="12">
        <v>4</v>
      </c>
      <c r="F527" s="12">
        <v>0</v>
      </c>
      <c r="G527" s="12">
        <v>0</v>
      </c>
      <c r="H527" s="2" t="str">
        <f>INDEX(foe_table!$A$2:$A$78,MATCH(IF(B527=0,I526,B527),foe_table!$B$2:$B$78,0))</f>
        <v>IT</v>
      </c>
      <c r="I527" s="2" t="str">
        <f t="shared" si="7"/>
        <v>Information Systems</v>
      </c>
    </row>
    <row r="528" spans="2:9">
      <c r="B528" s="53"/>
      <c r="C528" s="11" t="s">
        <v>160</v>
      </c>
      <c r="D528" s="12">
        <v>15</v>
      </c>
      <c r="E528" s="12">
        <v>24</v>
      </c>
      <c r="F528" s="12">
        <v>24</v>
      </c>
      <c r="G528" s="12">
        <v>18</v>
      </c>
      <c r="H528" s="2" t="str">
        <f>INDEX(foe_table!$A$2:$A$78,MATCH(IF(B528=0,I527,B528),foe_table!$B$2:$B$78,0))</f>
        <v>IT</v>
      </c>
      <c r="I528" s="2" t="str">
        <f t="shared" si="7"/>
        <v>Information Systems</v>
      </c>
    </row>
    <row r="529" spans="2:9">
      <c r="B529" s="53"/>
      <c r="C529" s="11" t="s">
        <v>10</v>
      </c>
      <c r="D529" s="12">
        <v>0</v>
      </c>
      <c r="E529" s="12">
        <v>0</v>
      </c>
      <c r="F529" s="12">
        <v>0</v>
      </c>
      <c r="G529" s="12">
        <v>3</v>
      </c>
      <c r="H529" s="2" t="str">
        <f>INDEX(foe_table!$A$2:$A$78,MATCH(IF(B529=0,I528,B529),foe_table!$B$2:$B$78,0))</f>
        <v>IT</v>
      </c>
      <c r="I529" s="2" t="str">
        <f t="shared" si="7"/>
        <v>Information Systems</v>
      </c>
    </row>
    <row r="530" spans="2:9">
      <c r="B530" s="53"/>
      <c r="C530" s="11" t="s">
        <v>161</v>
      </c>
      <c r="D530" s="12">
        <v>12</v>
      </c>
      <c r="E530" s="12">
        <v>3</v>
      </c>
      <c r="F530" s="12">
        <v>4</v>
      </c>
      <c r="G530" s="12">
        <v>19</v>
      </c>
      <c r="H530" s="2" t="str">
        <f>INDEX(foe_table!$A$2:$A$78,MATCH(IF(B530=0,I529,B530),foe_table!$B$2:$B$78,0))</f>
        <v>IT</v>
      </c>
      <c r="I530" s="2" t="str">
        <f t="shared" ref="I530:I593" si="8">IF(B530=0,I529,B530)</f>
        <v>Information Systems</v>
      </c>
    </row>
    <row r="531" spans="2:9">
      <c r="B531" s="53"/>
      <c r="C531" s="11" t="s">
        <v>162</v>
      </c>
      <c r="D531" s="12">
        <v>7</v>
      </c>
      <c r="E531" s="12">
        <v>10</v>
      </c>
      <c r="F531" s="12">
        <v>9</v>
      </c>
      <c r="G531" s="12">
        <v>3</v>
      </c>
      <c r="H531" s="2" t="str">
        <f>INDEX(foe_table!$A$2:$A$78,MATCH(IF(B531=0,I530,B531),foe_table!$B$2:$B$78,0))</f>
        <v>IT</v>
      </c>
      <c r="I531" s="2" t="str">
        <f t="shared" si="8"/>
        <v>Information Systems</v>
      </c>
    </row>
    <row r="532" spans="2:9">
      <c r="B532" s="53"/>
      <c r="C532" s="11" t="s">
        <v>163</v>
      </c>
      <c r="D532" s="12">
        <v>22</v>
      </c>
      <c r="E532" s="12">
        <v>17</v>
      </c>
      <c r="F532" s="12">
        <v>23</v>
      </c>
      <c r="G532" s="12">
        <v>27</v>
      </c>
      <c r="H532" s="2" t="str">
        <f>INDEX(foe_table!$A$2:$A$78,MATCH(IF(B532=0,I531,B532),foe_table!$B$2:$B$78,0))</f>
        <v>IT</v>
      </c>
      <c r="I532" s="2" t="str">
        <f t="shared" si="8"/>
        <v>Information Systems</v>
      </c>
    </row>
    <row r="533" spans="2:9">
      <c r="B533" s="53"/>
      <c r="C533" s="11" t="s">
        <v>11</v>
      </c>
      <c r="D533" s="12">
        <v>0</v>
      </c>
      <c r="E533" s="12">
        <v>0</v>
      </c>
      <c r="F533" s="12">
        <v>0</v>
      </c>
      <c r="G533" s="12">
        <v>0</v>
      </c>
      <c r="H533" s="2" t="str">
        <f>INDEX(foe_table!$A$2:$A$78,MATCH(IF(B533=0,I532,B533),foe_table!$B$2:$B$78,0))</f>
        <v>IT</v>
      </c>
      <c r="I533" s="2" t="str">
        <f t="shared" si="8"/>
        <v>Information Systems</v>
      </c>
    </row>
    <row r="534" spans="2:9">
      <c r="B534" s="53"/>
      <c r="C534" s="11" t="s">
        <v>164</v>
      </c>
      <c r="D534" s="12">
        <v>7</v>
      </c>
      <c r="E534" s="12">
        <v>16</v>
      </c>
      <c r="F534" s="12">
        <v>6</v>
      </c>
      <c r="G534" s="12">
        <v>13</v>
      </c>
      <c r="H534" s="2" t="str">
        <f>INDEX(foe_table!$A$2:$A$78,MATCH(IF(B534=0,I533,B534),foe_table!$B$2:$B$78,0))</f>
        <v>IT</v>
      </c>
      <c r="I534" s="2" t="str">
        <f t="shared" si="8"/>
        <v>Information Systems</v>
      </c>
    </row>
    <row r="535" spans="2:9">
      <c r="B535" s="53"/>
      <c r="C535" s="11" t="s">
        <v>195</v>
      </c>
      <c r="D535" s="12">
        <v>0</v>
      </c>
      <c r="E535" s="12">
        <v>0</v>
      </c>
      <c r="F535" s="12">
        <v>0</v>
      </c>
      <c r="G535" s="12">
        <v>0</v>
      </c>
      <c r="H535" s="2" t="str">
        <f>INDEX(foe_table!$A$2:$A$78,MATCH(IF(B535=0,I534,B535),foe_table!$B$2:$B$78,0))</f>
        <v>IT</v>
      </c>
      <c r="I535" s="2" t="str">
        <f t="shared" si="8"/>
        <v>Information Systems</v>
      </c>
    </row>
    <row r="536" spans="2:9">
      <c r="B536" s="53"/>
      <c r="C536" s="11" t="s">
        <v>165</v>
      </c>
      <c r="D536" s="12">
        <v>7</v>
      </c>
      <c r="E536" s="12">
        <v>16</v>
      </c>
      <c r="F536" s="12">
        <v>3</v>
      </c>
      <c r="G536" s="12">
        <v>9</v>
      </c>
      <c r="H536" s="2" t="str">
        <f>INDEX(foe_table!$A$2:$A$78,MATCH(IF(B536=0,I535,B536),foe_table!$B$2:$B$78,0))</f>
        <v>IT</v>
      </c>
      <c r="I536" s="2" t="str">
        <f t="shared" si="8"/>
        <v>Information Systems</v>
      </c>
    </row>
    <row r="537" spans="2:9">
      <c r="B537" s="53"/>
      <c r="C537" s="11" t="s">
        <v>13</v>
      </c>
      <c r="D537" s="12">
        <v>19</v>
      </c>
      <c r="E537" s="12">
        <v>13</v>
      </c>
      <c r="F537" s="12">
        <v>3</v>
      </c>
      <c r="G537" s="12">
        <v>6</v>
      </c>
      <c r="H537" s="2" t="str">
        <f>INDEX(foe_table!$A$2:$A$78,MATCH(IF(B537=0,I536,B537),foe_table!$B$2:$B$78,0))</f>
        <v>IT</v>
      </c>
      <c r="I537" s="2" t="str">
        <f t="shared" si="8"/>
        <v>Information Systems</v>
      </c>
    </row>
    <row r="538" spans="2:9">
      <c r="B538" s="53"/>
      <c r="C538" s="11" t="s">
        <v>166</v>
      </c>
      <c r="D538" s="12">
        <v>4</v>
      </c>
      <c r="E538" s="12">
        <v>0</v>
      </c>
      <c r="F538" s="12">
        <v>0</v>
      </c>
      <c r="G538" s="12">
        <v>3</v>
      </c>
      <c r="H538" s="2" t="str">
        <f>INDEX(foe_table!$A$2:$A$78,MATCH(IF(B538=0,I537,B538),foe_table!$B$2:$B$78,0))</f>
        <v>IT</v>
      </c>
      <c r="I538" s="2" t="str">
        <f t="shared" si="8"/>
        <v>Information Systems</v>
      </c>
    </row>
    <row r="539" spans="2:9">
      <c r="B539" s="53"/>
      <c r="C539" s="11" t="s">
        <v>196</v>
      </c>
      <c r="D539" s="12">
        <v>0</v>
      </c>
      <c r="E539" s="12">
        <v>0</v>
      </c>
      <c r="F539" s="12">
        <v>0</v>
      </c>
      <c r="G539" s="12">
        <v>0</v>
      </c>
      <c r="H539" s="2" t="str">
        <f>INDEX(foe_table!$A$2:$A$78,MATCH(IF(B539=0,I538,B539),foe_table!$B$2:$B$78,0))</f>
        <v>IT</v>
      </c>
      <c r="I539" s="2" t="str">
        <f t="shared" si="8"/>
        <v>Information Systems</v>
      </c>
    </row>
    <row r="540" spans="2:9">
      <c r="B540" s="53"/>
      <c r="C540" s="11" t="s">
        <v>167</v>
      </c>
      <c r="D540" s="12">
        <v>0</v>
      </c>
      <c r="E540" s="12">
        <v>0</v>
      </c>
      <c r="F540" s="12">
        <v>0</v>
      </c>
      <c r="G540" s="12">
        <v>0</v>
      </c>
      <c r="H540" s="2" t="str">
        <f>INDEX(foe_table!$A$2:$A$78,MATCH(IF(B540=0,I539,B540),foe_table!$B$2:$B$78,0))</f>
        <v>IT</v>
      </c>
      <c r="I540" s="2" t="str">
        <f t="shared" si="8"/>
        <v>Information Systems</v>
      </c>
    </row>
    <row r="541" spans="2:9">
      <c r="B541" s="53"/>
      <c r="C541" s="11" t="s">
        <v>15</v>
      </c>
      <c r="D541" s="12">
        <v>0</v>
      </c>
      <c r="E541" s="12">
        <v>0</v>
      </c>
      <c r="F541" s="12">
        <v>0</v>
      </c>
      <c r="G541" s="12">
        <v>0</v>
      </c>
      <c r="H541" s="2" t="str">
        <f>INDEX(foe_table!$A$2:$A$78,MATCH(IF(B541=0,I540,B541),foe_table!$B$2:$B$78,0))</f>
        <v>IT</v>
      </c>
      <c r="I541" s="2" t="str">
        <f t="shared" si="8"/>
        <v>Information Systems</v>
      </c>
    </row>
    <row r="542" spans="2:9">
      <c r="B542" s="53"/>
      <c r="C542" s="11" t="s">
        <v>168</v>
      </c>
      <c r="D542" s="12">
        <v>6</v>
      </c>
      <c r="E542" s="12">
        <v>5</v>
      </c>
      <c r="F542" s="12">
        <v>0</v>
      </c>
      <c r="G542" s="12">
        <v>0</v>
      </c>
      <c r="H542" s="2" t="str">
        <f>INDEX(foe_table!$A$2:$A$78,MATCH(IF(B542=0,I541,B542),foe_table!$B$2:$B$78,0))</f>
        <v>IT</v>
      </c>
      <c r="I542" s="2" t="str">
        <f t="shared" si="8"/>
        <v>Information Systems</v>
      </c>
    </row>
    <row r="543" spans="2:9">
      <c r="B543" s="53"/>
      <c r="C543" s="11" t="s">
        <v>16</v>
      </c>
      <c r="D543" s="12">
        <v>3</v>
      </c>
      <c r="E543" s="12">
        <v>3</v>
      </c>
      <c r="F543" s="12">
        <v>0</v>
      </c>
      <c r="G543" s="12">
        <v>0</v>
      </c>
      <c r="H543" s="2" t="str">
        <f>INDEX(foe_table!$A$2:$A$78,MATCH(IF(B543=0,I542,B543),foe_table!$B$2:$B$78,0))</f>
        <v>IT</v>
      </c>
      <c r="I543" s="2" t="str">
        <f t="shared" si="8"/>
        <v>Information Systems</v>
      </c>
    </row>
    <row r="544" spans="2:9">
      <c r="B544" s="53"/>
      <c r="C544" s="11" t="s">
        <v>197</v>
      </c>
      <c r="D544" s="12">
        <v>0</v>
      </c>
      <c r="E544" s="12">
        <v>0</v>
      </c>
      <c r="F544" s="12">
        <v>0</v>
      </c>
      <c r="G544" s="12">
        <v>0</v>
      </c>
      <c r="H544" s="2" t="str">
        <f>INDEX(foe_table!$A$2:$A$78,MATCH(IF(B544=0,I543,B544),foe_table!$B$2:$B$78,0))</f>
        <v>IT</v>
      </c>
      <c r="I544" s="2" t="str">
        <f t="shared" si="8"/>
        <v>Information Systems</v>
      </c>
    </row>
    <row r="545" spans="2:9">
      <c r="B545" s="53"/>
      <c r="C545" s="11" t="s">
        <v>18</v>
      </c>
      <c r="D545" s="12">
        <v>0</v>
      </c>
      <c r="E545" s="12">
        <v>0</v>
      </c>
      <c r="F545" s="12">
        <v>0</v>
      </c>
      <c r="G545" s="12">
        <v>0</v>
      </c>
      <c r="H545" s="2" t="str">
        <f>INDEX(foe_table!$A$2:$A$78,MATCH(IF(B545=0,I544,B545),foe_table!$B$2:$B$78,0))</f>
        <v>IT</v>
      </c>
      <c r="I545" s="2" t="str">
        <f t="shared" si="8"/>
        <v>Information Systems</v>
      </c>
    </row>
    <row r="546" spans="2:9">
      <c r="B546" s="53"/>
      <c r="C546" s="11" t="s">
        <v>19</v>
      </c>
      <c r="D546" s="12">
        <v>0</v>
      </c>
      <c r="E546" s="12">
        <v>0</v>
      </c>
      <c r="F546" s="12">
        <v>0</v>
      </c>
      <c r="G546" s="12">
        <v>0</v>
      </c>
      <c r="H546" s="2" t="str">
        <f>INDEX(foe_table!$A$2:$A$78,MATCH(IF(B546=0,I545,B546),foe_table!$B$2:$B$78,0))</f>
        <v>IT</v>
      </c>
      <c r="I546" s="2" t="str">
        <f t="shared" si="8"/>
        <v>Information Systems</v>
      </c>
    </row>
    <row r="547" spans="2:9">
      <c r="B547" s="53"/>
      <c r="C547" s="11" t="s">
        <v>169</v>
      </c>
      <c r="D547" s="12">
        <v>0</v>
      </c>
      <c r="E547" s="12">
        <v>0</v>
      </c>
      <c r="F547" s="12">
        <v>0</v>
      </c>
      <c r="G547" s="12">
        <v>0</v>
      </c>
      <c r="H547" s="2" t="str">
        <f>INDEX(foe_table!$A$2:$A$78,MATCH(IF(B547=0,I546,B547),foe_table!$B$2:$B$78,0))</f>
        <v>IT</v>
      </c>
      <c r="I547" s="2" t="str">
        <f t="shared" si="8"/>
        <v>Information Systems</v>
      </c>
    </row>
    <row r="548" spans="2:9">
      <c r="B548" s="53"/>
      <c r="C548" s="11" t="s">
        <v>20</v>
      </c>
      <c r="D548" s="12">
        <v>0</v>
      </c>
      <c r="E548" s="12">
        <v>0</v>
      </c>
      <c r="F548" s="12">
        <v>0</v>
      </c>
      <c r="G548" s="12">
        <v>0</v>
      </c>
      <c r="H548" s="2" t="str">
        <f>INDEX(foe_table!$A$2:$A$78,MATCH(IF(B548=0,I547,B548),foe_table!$B$2:$B$78,0))</f>
        <v>IT</v>
      </c>
      <c r="I548" s="2" t="str">
        <f t="shared" si="8"/>
        <v>Information Systems</v>
      </c>
    </row>
    <row r="549" spans="2:9">
      <c r="B549" s="53"/>
      <c r="C549" s="11" t="s">
        <v>21</v>
      </c>
      <c r="D549" s="12">
        <v>0</v>
      </c>
      <c r="E549" s="12">
        <v>0</v>
      </c>
      <c r="F549" s="12">
        <v>0</v>
      </c>
      <c r="G549" s="12">
        <v>0</v>
      </c>
      <c r="H549" s="2" t="str">
        <f>INDEX(foe_table!$A$2:$A$78,MATCH(IF(B549=0,I548,B549),foe_table!$B$2:$B$78,0))</f>
        <v>IT</v>
      </c>
      <c r="I549" s="2" t="str">
        <f t="shared" si="8"/>
        <v>Information Systems</v>
      </c>
    </row>
    <row r="550" spans="2:9">
      <c r="B550" s="53"/>
      <c r="C550" s="11" t="s">
        <v>170</v>
      </c>
      <c r="D550" s="12">
        <v>3</v>
      </c>
      <c r="E550" s="12">
        <v>3</v>
      </c>
      <c r="F550" s="12">
        <v>0</v>
      </c>
      <c r="G550" s="12">
        <v>3</v>
      </c>
      <c r="H550" s="2" t="str">
        <f>INDEX(foe_table!$A$2:$A$78,MATCH(IF(B550=0,I549,B550),foe_table!$B$2:$B$78,0))</f>
        <v>IT</v>
      </c>
      <c r="I550" s="2" t="str">
        <f t="shared" si="8"/>
        <v>Information Systems</v>
      </c>
    </row>
    <row r="551" spans="2:9">
      <c r="B551" s="53"/>
      <c r="C551" s="11" t="s">
        <v>22</v>
      </c>
      <c r="D551" s="12">
        <v>7</v>
      </c>
      <c r="E551" s="12">
        <v>11</v>
      </c>
      <c r="F551" s="12">
        <v>0</v>
      </c>
      <c r="G551" s="12">
        <v>4</v>
      </c>
      <c r="H551" s="2" t="str">
        <f>INDEX(foe_table!$A$2:$A$78,MATCH(IF(B551=0,I550,B551),foe_table!$B$2:$B$78,0))</f>
        <v>IT</v>
      </c>
      <c r="I551" s="2" t="str">
        <f t="shared" si="8"/>
        <v>Information Systems</v>
      </c>
    </row>
    <row r="552" spans="2:9">
      <c r="B552" s="53"/>
      <c r="C552" s="11" t="s">
        <v>23</v>
      </c>
      <c r="D552" s="12">
        <v>0</v>
      </c>
      <c r="E552" s="12">
        <v>0</v>
      </c>
      <c r="F552" s="12">
        <v>0</v>
      </c>
      <c r="G552" s="12">
        <v>0</v>
      </c>
      <c r="H552" s="2" t="str">
        <f>INDEX(foe_table!$A$2:$A$78,MATCH(IF(B552=0,I551,B552),foe_table!$B$2:$B$78,0))</f>
        <v>IT</v>
      </c>
      <c r="I552" s="2" t="str">
        <f t="shared" si="8"/>
        <v>Information Systems</v>
      </c>
    </row>
    <row r="553" spans="2:9">
      <c r="B553" s="53"/>
      <c r="C553" s="11" t="s">
        <v>24</v>
      </c>
      <c r="D553" s="12">
        <v>29</v>
      </c>
      <c r="E553" s="12">
        <v>28</v>
      </c>
      <c r="F553" s="12">
        <v>27</v>
      </c>
      <c r="G553" s="12">
        <v>57</v>
      </c>
      <c r="H553" s="2" t="str">
        <f>INDEX(foe_table!$A$2:$A$78,MATCH(IF(B553=0,I552,B553),foe_table!$B$2:$B$78,0))</f>
        <v>IT</v>
      </c>
      <c r="I553" s="2" t="str">
        <f t="shared" si="8"/>
        <v>Information Systems</v>
      </c>
    </row>
    <row r="554" spans="2:9" ht="15" customHeight="1">
      <c r="B554" s="52" t="s">
        <v>51</v>
      </c>
      <c r="C554" s="11" t="s">
        <v>190</v>
      </c>
      <c r="D554" s="12">
        <v>0</v>
      </c>
      <c r="E554" s="12">
        <v>0</v>
      </c>
      <c r="F554" s="12">
        <v>0</v>
      </c>
      <c r="G554" s="12">
        <v>0</v>
      </c>
      <c r="H554" s="2" t="str">
        <f>INDEX(foe_table!$A$2:$A$78,MATCH(IF(B554=0,I553,B554),foe_table!$B$2:$B$78,0))</f>
        <v>IT</v>
      </c>
      <c r="I554" s="2" t="str">
        <f t="shared" si="8"/>
        <v>Other Information Technology</v>
      </c>
    </row>
    <row r="555" spans="2:9">
      <c r="B555" s="53"/>
      <c r="C555" s="11" t="s">
        <v>1</v>
      </c>
      <c r="D555" s="12">
        <v>0</v>
      </c>
      <c r="E555" s="12">
        <v>0</v>
      </c>
      <c r="F555" s="12">
        <v>0</v>
      </c>
      <c r="G555" s="12">
        <v>0</v>
      </c>
      <c r="H555" s="2" t="str">
        <f>INDEX(foe_table!$A$2:$A$78,MATCH(IF(B555=0,I554,B555),foe_table!$B$2:$B$78,0))</f>
        <v>IT</v>
      </c>
      <c r="I555" s="2" t="str">
        <f t="shared" si="8"/>
        <v>Other Information Technology</v>
      </c>
    </row>
    <row r="556" spans="2:9">
      <c r="B556" s="53"/>
      <c r="C556" s="11" t="s">
        <v>2</v>
      </c>
      <c r="D556" s="12">
        <v>0</v>
      </c>
      <c r="E556" s="12">
        <v>0</v>
      </c>
      <c r="F556" s="12">
        <v>0</v>
      </c>
      <c r="G556" s="12">
        <v>0</v>
      </c>
      <c r="H556" s="2" t="str">
        <f>INDEX(foe_table!$A$2:$A$78,MATCH(IF(B556=0,I555,B556),foe_table!$B$2:$B$78,0))</f>
        <v>IT</v>
      </c>
      <c r="I556" s="2" t="str">
        <f t="shared" si="8"/>
        <v>Other Information Technology</v>
      </c>
    </row>
    <row r="557" spans="2:9">
      <c r="B557" s="53"/>
      <c r="C557" s="11" t="s">
        <v>142</v>
      </c>
      <c r="D557" s="12">
        <v>0</v>
      </c>
      <c r="E557" s="12">
        <v>0</v>
      </c>
      <c r="F557" s="12">
        <v>0</v>
      </c>
      <c r="G557" s="12">
        <v>0</v>
      </c>
      <c r="H557" s="2" t="str">
        <f>INDEX(foe_table!$A$2:$A$78,MATCH(IF(B557=0,I556,B557),foe_table!$B$2:$B$78,0))</f>
        <v>IT</v>
      </c>
      <c r="I557" s="2" t="str">
        <f t="shared" si="8"/>
        <v>Other Information Technology</v>
      </c>
    </row>
    <row r="558" spans="2:9">
      <c r="B558" s="53"/>
      <c r="C558" s="11" t="s">
        <v>143</v>
      </c>
      <c r="D558" s="12">
        <v>0</v>
      </c>
      <c r="E558" s="12">
        <v>0</v>
      </c>
      <c r="F558" s="12">
        <v>0</v>
      </c>
      <c r="G558" s="12">
        <v>0</v>
      </c>
      <c r="H558" s="2" t="str">
        <f>INDEX(foe_table!$A$2:$A$78,MATCH(IF(B558=0,I557,B558),foe_table!$B$2:$B$78,0))</f>
        <v>IT</v>
      </c>
      <c r="I558" s="2" t="str">
        <f t="shared" si="8"/>
        <v>Other Information Technology</v>
      </c>
    </row>
    <row r="559" spans="2:9">
      <c r="B559" s="53"/>
      <c r="C559" s="11" t="s">
        <v>191</v>
      </c>
      <c r="D559" s="12">
        <v>0</v>
      </c>
      <c r="E559" s="12">
        <v>0</v>
      </c>
      <c r="F559" s="12">
        <v>0</v>
      </c>
      <c r="G559" s="12">
        <v>0</v>
      </c>
      <c r="H559" s="2" t="str">
        <f>INDEX(foe_table!$A$2:$A$78,MATCH(IF(B559=0,I558,B559),foe_table!$B$2:$B$78,0))</f>
        <v>IT</v>
      </c>
      <c r="I559" s="2" t="str">
        <f t="shared" si="8"/>
        <v>Other Information Technology</v>
      </c>
    </row>
    <row r="560" spans="2:9">
      <c r="B560" s="53"/>
      <c r="C560" s="11" t="s">
        <v>144</v>
      </c>
      <c r="D560" s="12">
        <v>0</v>
      </c>
      <c r="E560" s="12">
        <v>0</v>
      </c>
      <c r="F560" s="12">
        <v>0</v>
      </c>
      <c r="G560" s="12">
        <v>0</v>
      </c>
      <c r="H560" s="2" t="str">
        <f>INDEX(foe_table!$A$2:$A$78,MATCH(IF(B560=0,I559,B560),foe_table!$B$2:$B$78,0))</f>
        <v>IT</v>
      </c>
      <c r="I560" s="2" t="str">
        <f t="shared" si="8"/>
        <v>Other Information Technology</v>
      </c>
    </row>
    <row r="561" spans="2:9">
      <c r="B561" s="53"/>
      <c r="C561" s="11" t="s">
        <v>145</v>
      </c>
      <c r="D561" s="12">
        <v>0</v>
      </c>
      <c r="E561" s="12">
        <v>0</v>
      </c>
      <c r="F561" s="12">
        <v>0</v>
      </c>
      <c r="G561" s="12">
        <v>0</v>
      </c>
      <c r="H561" s="2" t="str">
        <f>INDEX(foe_table!$A$2:$A$78,MATCH(IF(B561=0,I560,B561),foe_table!$B$2:$B$78,0))</f>
        <v>IT</v>
      </c>
      <c r="I561" s="2" t="str">
        <f t="shared" si="8"/>
        <v>Other Information Technology</v>
      </c>
    </row>
    <row r="562" spans="2:9">
      <c r="B562" s="53"/>
      <c r="C562" s="11" t="s">
        <v>146</v>
      </c>
      <c r="D562" s="12">
        <v>0</v>
      </c>
      <c r="E562" s="12">
        <v>0</v>
      </c>
      <c r="F562" s="12">
        <v>0</v>
      </c>
      <c r="G562" s="12">
        <v>0</v>
      </c>
      <c r="H562" s="2" t="str">
        <f>INDEX(foe_table!$A$2:$A$78,MATCH(IF(B562=0,I561,B562),foe_table!$B$2:$B$78,0))</f>
        <v>IT</v>
      </c>
      <c r="I562" s="2" t="str">
        <f t="shared" si="8"/>
        <v>Other Information Technology</v>
      </c>
    </row>
    <row r="563" spans="2:9">
      <c r="B563" s="53"/>
      <c r="C563" s="11" t="s">
        <v>147</v>
      </c>
      <c r="D563" s="12">
        <v>0</v>
      </c>
      <c r="E563" s="12">
        <v>0</v>
      </c>
      <c r="F563" s="12">
        <v>0</v>
      </c>
      <c r="G563" s="12">
        <v>0</v>
      </c>
      <c r="H563" s="2" t="str">
        <f>INDEX(foe_table!$A$2:$A$78,MATCH(IF(B563=0,I562,B563),foe_table!$B$2:$B$78,0))</f>
        <v>IT</v>
      </c>
      <c r="I563" s="2" t="str">
        <f t="shared" si="8"/>
        <v>Other Information Technology</v>
      </c>
    </row>
    <row r="564" spans="2:9">
      <c r="B564" s="53"/>
      <c r="C564" s="11" t="s">
        <v>148</v>
      </c>
      <c r="D564" s="12">
        <v>0</v>
      </c>
      <c r="E564" s="12">
        <v>0</v>
      </c>
      <c r="F564" s="12">
        <v>0</v>
      </c>
      <c r="G564" s="12">
        <v>0</v>
      </c>
      <c r="H564" s="2" t="str">
        <f>INDEX(foe_table!$A$2:$A$78,MATCH(IF(B564=0,I563,B564),foe_table!$B$2:$B$78,0))</f>
        <v>IT</v>
      </c>
      <c r="I564" s="2" t="str">
        <f t="shared" si="8"/>
        <v>Other Information Technology</v>
      </c>
    </row>
    <row r="565" spans="2:9">
      <c r="B565" s="53"/>
      <c r="C565" s="11" t="s">
        <v>149</v>
      </c>
      <c r="D565" s="12">
        <v>0</v>
      </c>
      <c r="E565" s="12">
        <v>0</v>
      </c>
      <c r="F565" s="12">
        <v>0</v>
      </c>
      <c r="G565" s="12">
        <v>0</v>
      </c>
      <c r="H565" s="2" t="str">
        <f>INDEX(foe_table!$A$2:$A$78,MATCH(IF(B565=0,I564,B565),foe_table!$B$2:$B$78,0))</f>
        <v>IT</v>
      </c>
      <c r="I565" s="2" t="str">
        <f t="shared" si="8"/>
        <v>Other Information Technology</v>
      </c>
    </row>
    <row r="566" spans="2:9">
      <c r="B566" s="53"/>
      <c r="C566" s="11" t="s">
        <v>150</v>
      </c>
      <c r="D566" s="12">
        <v>0</v>
      </c>
      <c r="E566" s="12">
        <v>0</v>
      </c>
      <c r="F566" s="12">
        <v>0</v>
      </c>
      <c r="G566" s="12">
        <v>0</v>
      </c>
      <c r="H566" s="2" t="str">
        <f>INDEX(foe_table!$A$2:$A$78,MATCH(IF(B566=0,I565,B566),foe_table!$B$2:$B$78,0))</f>
        <v>IT</v>
      </c>
      <c r="I566" s="2" t="str">
        <f t="shared" si="8"/>
        <v>Other Information Technology</v>
      </c>
    </row>
    <row r="567" spans="2:9">
      <c r="B567" s="53"/>
      <c r="C567" s="11" t="s">
        <v>192</v>
      </c>
      <c r="D567" s="12">
        <v>0</v>
      </c>
      <c r="E567" s="12">
        <v>0</v>
      </c>
      <c r="F567" s="12">
        <v>0</v>
      </c>
      <c r="G567" s="12">
        <v>0</v>
      </c>
      <c r="H567" s="2" t="str">
        <f>INDEX(foe_table!$A$2:$A$78,MATCH(IF(B567=0,I566,B567),foe_table!$B$2:$B$78,0))</f>
        <v>IT</v>
      </c>
      <c r="I567" s="2" t="str">
        <f t="shared" si="8"/>
        <v>Other Information Technology</v>
      </c>
    </row>
    <row r="568" spans="2:9">
      <c r="B568" s="53"/>
      <c r="C568" s="11" t="s">
        <v>151</v>
      </c>
      <c r="D568" s="12">
        <v>0</v>
      </c>
      <c r="E568" s="12">
        <v>0</v>
      </c>
      <c r="F568" s="12">
        <v>0</v>
      </c>
      <c r="G568" s="12">
        <v>0</v>
      </c>
      <c r="H568" s="2" t="str">
        <f>INDEX(foe_table!$A$2:$A$78,MATCH(IF(B568=0,I567,B568),foe_table!$B$2:$B$78,0))</f>
        <v>IT</v>
      </c>
      <c r="I568" s="2" t="str">
        <f t="shared" si="8"/>
        <v>Other Information Technology</v>
      </c>
    </row>
    <row r="569" spans="2:9">
      <c r="B569" s="53"/>
      <c r="C569" s="11" t="s">
        <v>152</v>
      </c>
      <c r="D569" s="12">
        <v>0</v>
      </c>
      <c r="E569" s="12">
        <v>0</v>
      </c>
      <c r="F569" s="12">
        <v>0</v>
      </c>
      <c r="G569" s="12">
        <v>0</v>
      </c>
      <c r="H569" s="2" t="str">
        <f>INDEX(foe_table!$A$2:$A$78,MATCH(IF(B569=0,I568,B569),foe_table!$B$2:$B$78,0))</f>
        <v>IT</v>
      </c>
      <c r="I569" s="2" t="str">
        <f t="shared" si="8"/>
        <v>Other Information Technology</v>
      </c>
    </row>
    <row r="570" spans="2:9">
      <c r="B570" s="53"/>
      <c r="C570" s="11" t="s">
        <v>153</v>
      </c>
      <c r="D570" s="12">
        <v>0</v>
      </c>
      <c r="E570" s="12">
        <v>0</v>
      </c>
      <c r="F570" s="12">
        <v>0</v>
      </c>
      <c r="G570" s="12">
        <v>0</v>
      </c>
      <c r="H570" s="2" t="str">
        <f>INDEX(foe_table!$A$2:$A$78,MATCH(IF(B570=0,I569,B570),foe_table!$B$2:$B$78,0))</f>
        <v>IT</v>
      </c>
      <c r="I570" s="2" t="str">
        <f t="shared" si="8"/>
        <v>Other Information Technology</v>
      </c>
    </row>
    <row r="571" spans="2:9">
      <c r="B571" s="53"/>
      <c r="C571" s="11" t="s">
        <v>154</v>
      </c>
      <c r="D571" s="12">
        <v>0</v>
      </c>
      <c r="E571" s="12">
        <v>0</v>
      </c>
      <c r="F571" s="12">
        <v>0</v>
      </c>
      <c r="G571" s="12">
        <v>0</v>
      </c>
      <c r="H571" s="2" t="str">
        <f>INDEX(foe_table!$A$2:$A$78,MATCH(IF(B571=0,I570,B571),foe_table!$B$2:$B$78,0))</f>
        <v>IT</v>
      </c>
      <c r="I571" s="2" t="str">
        <f t="shared" si="8"/>
        <v>Other Information Technology</v>
      </c>
    </row>
    <row r="572" spans="2:9">
      <c r="B572" s="53"/>
      <c r="C572" s="11" t="s">
        <v>5</v>
      </c>
      <c r="D572" s="12">
        <v>0</v>
      </c>
      <c r="E572" s="12">
        <v>0</v>
      </c>
      <c r="F572" s="12">
        <v>0</v>
      </c>
      <c r="G572" s="12">
        <v>0</v>
      </c>
      <c r="H572" s="2" t="str">
        <f>INDEX(foe_table!$A$2:$A$78,MATCH(IF(B572=0,I571,B572),foe_table!$B$2:$B$78,0))</f>
        <v>IT</v>
      </c>
      <c r="I572" s="2" t="str">
        <f t="shared" si="8"/>
        <v>Other Information Technology</v>
      </c>
    </row>
    <row r="573" spans="2:9">
      <c r="B573" s="53"/>
      <c r="C573" s="11" t="s">
        <v>155</v>
      </c>
      <c r="D573" s="12">
        <v>0</v>
      </c>
      <c r="E573" s="12">
        <v>0</v>
      </c>
      <c r="F573" s="12">
        <v>0</v>
      </c>
      <c r="G573" s="12">
        <v>0</v>
      </c>
      <c r="H573" s="2" t="str">
        <f>INDEX(foe_table!$A$2:$A$78,MATCH(IF(B573=0,I572,B573),foe_table!$B$2:$B$78,0))</f>
        <v>IT</v>
      </c>
      <c r="I573" s="2" t="str">
        <f t="shared" si="8"/>
        <v>Other Information Technology</v>
      </c>
    </row>
    <row r="574" spans="2:9">
      <c r="B574" s="53"/>
      <c r="C574" s="11" t="s">
        <v>156</v>
      </c>
      <c r="D574" s="12">
        <v>0</v>
      </c>
      <c r="E574" s="12">
        <v>0</v>
      </c>
      <c r="F574" s="12">
        <v>0</v>
      </c>
      <c r="G574" s="12">
        <v>0</v>
      </c>
      <c r="H574" s="2" t="str">
        <f>INDEX(foe_table!$A$2:$A$78,MATCH(IF(B574=0,I573,B574),foe_table!$B$2:$B$78,0))</f>
        <v>IT</v>
      </c>
      <c r="I574" s="2" t="str">
        <f t="shared" si="8"/>
        <v>Other Information Technology</v>
      </c>
    </row>
    <row r="575" spans="2:9">
      <c r="B575" s="53"/>
      <c r="C575" s="11" t="s">
        <v>193</v>
      </c>
      <c r="D575" s="12">
        <v>0</v>
      </c>
      <c r="E575" s="12">
        <v>0</v>
      </c>
      <c r="F575" s="12">
        <v>0</v>
      </c>
      <c r="G575" s="12">
        <v>0</v>
      </c>
      <c r="H575" s="2" t="str">
        <f>INDEX(foe_table!$A$2:$A$78,MATCH(IF(B575=0,I574,B575),foe_table!$B$2:$B$78,0))</f>
        <v>IT</v>
      </c>
      <c r="I575" s="2" t="str">
        <f t="shared" si="8"/>
        <v>Other Information Technology</v>
      </c>
    </row>
    <row r="576" spans="2:9">
      <c r="B576" s="53"/>
      <c r="C576" s="11" t="s">
        <v>7</v>
      </c>
      <c r="D576" s="12">
        <v>0</v>
      </c>
      <c r="E576" s="12">
        <v>0</v>
      </c>
      <c r="F576" s="12">
        <v>0</v>
      </c>
      <c r="G576" s="12">
        <v>0</v>
      </c>
      <c r="H576" s="2" t="str">
        <f>INDEX(foe_table!$A$2:$A$78,MATCH(IF(B576=0,I575,B576),foe_table!$B$2:$B$78,0))</f>
        <v>IT</v>
      </c>
      <c r="I576" s="2" t="str">
        <f t="shared" si="8"/>
        <v>Other Information Technology</v>
      </c>
    </row>
    <row r="577" spans="2:9">
      <c r="B577" s="53"/>
      <c r="C577" s="11" t="s">
        <v>157</v>
      </c>
      <c r="D577" s="12">
        <v>0</v>
      </c>
      <c r="E577" s="12">
        <v>0</v>
      </c>
      <c r="F577" s="12">
        <v>0</v>
      </c>
      <c r="G577" s="12">
        <v>0</v>
      </c>
      <c r="H577" s="2" t="str">
        <f>INDEX(foe_table!$A$2:$A$78,MATCH(IF(B577=0,I576,B577),foe_table!$B$2:$B$78,0))</f>
        <v>IT</v>
      </c>
      <c r="I577" s="2" t="str">
        <f t="shared" si="8"/>
        <v>Other Information Technology</v>
      </c>
    </row>
    <row r="578" spans="2:9">
      <c r="B578" s="53"/>
      <c r="C578" s="11" t="s">
        <v>8</v>
      </c>
      <c r="D578" s="12">
        <v>0</v>
      </c>
      <c r="E578" s="12">
        <v>0</v>
      </c>
      <c r="F578" s="12">
        <v>0</v>
      </c>
      <c r="G578" s="12">
        <v>0</v>
      </c>
      <c r="H578" s="2" t="str">
        <f>INDEX(foe_table!$A$2:$A$78,MATCH(IF(B578=0,I577,B578),foe_table!$B$2:$B$78,0))</f>
        <v>IT</v>
      </c>
      <c r="I578" s="2" t="str">
        <f t="shared" si="8"/>
        <v>Other Information Technology</v>
      </c>
    </row>
    <row r="579" spans="2:9">
      <c r="B579" s="53"/>
      <c r="C579" s="11" t="s">
        <v>158</v>
      </c>
      <c r="D579" s="12">
        <v>0</v>
      </c>
      <c r="E579" s="12">
        <v>0</v>
      </c>
      <c r="F579" s="12">
        <v>0</v>
      </c>
      <c r="G579" s="12">
        <v>0</v>
      </c>
      <c r="H579" s="2" t="str">
        <f>INDEX(foe_table!$A$2:$A$78,MATCH(IF(B579=0,I578,B579),foe_table!$B$2:$B$78,0))</f>
        <v>IT</v>
      </c>
      <c r="I579" s="2" t="str">
        <f t="shared" si="8"/>
        <v>Other Information Technology</v>
      </c>
    </row>
    <row r="580" spans="2:9">
      <c r="B580" s="53"/>
      <c r="C580" s="11" t="s">
        <v>159</v>
      </c>
      <c r="D580" s="12">
        <v>0</v>
      </c>
      <c r="E580" s="12">
        <v>0</v>
      </c>
      <c r="F580" s="12">
        <v>0</v>
      </c>
      <c r="G580" s="12">
        <v>0</v>
      </c>
      <c r="H580" s="2" t="str">
        <f>INDEX(foe_table!$A$2:$A$78,MATCH(IF(B580=0,I579,B580),foe_table!$B$2:$B$78,0))</f>
        <v>IT</v>
      </c>
      <c r="I580" s="2" t="str">
        <f t="shared" si="8"/>
        <v>Other Information Technology</v>
      </c>
    </row>
    <row r="581" spans="2:9">
      <c r="B581" s="53"/>
      <c r="C581" s="11" t="s">
        <v>194</v>
      </c>
      <c r="D581" s="12">
        <v>0</v>
      </c>
      <c r="E581" s="12">
        <v>0</v>
      </c>
      <c r="F581" s="12">
        <v>0</v>
      </c>
      <c r="G581" s="12">
        <v>0</v>
      </c>
      <c r="H581" s="2" t="str">
        <f>INDEX(foe_table!$A$2:$A$78,MATCH(IF(B581=0,I580,B581),foe_table!$B$2:$B$78,0))</f>
        <v>IT</v>
      </c>
      <c r="I581" s="2" t="str">
        <f t="shared" si="8"/>
        <v>Other Information Technology</v>
      </c>
    </row>
    <row r="582" spans="2:9">
      <c r="B582" s="53"/>
      <c r="C582" s="11" t="s">
        <v>160</v>
      </c>
      <c r="D582" s="12">
        <v>0</v>
      </c>
      <c r="E582" s="12">
        <v>0</v>
      </c>
      <c r="F582" s="12">
        <v>0</v>
      </c>
      <c r="G582" s="12">
        <v>0</v>
      </c>
      <c r="H582" s="2" t="str">
        <f>INDEX(foe_table!$A$2:$A$78,MATCH(IF(B582=0,I581,B582),foe_table!$B$2:$B$78,0))</f>
        <v>IT</v>
      </c>
      <c r="I582" s="2" t="str">
        <f t="shared" si="8"/>
        <v>Other Information Technology</v>
      </c>
    </row>
    <row r="583" spans="2:9">
      <c r="B583" s="53"/>
      <c r="C583" s="11" t="s">
        <v>10</v>
      </c>
      <c r="D583" s="12">
        <v>0</v>
      </c>
      <c r="E583" s="12">
        <v>0</v>
      </c>
      <c r="F583" s="12">
        <v>0</v>
      </c>
      <c r="G583" s="12">
        <v>0</v>
      </c>
      <c r="H583" s="2" t="str">
        <f>INDEX(foe_table!$A$2:$A$78,MATCH(IF(B583=0,I582,B583),foe_table!$B$2:$B$78,0))</f>
        <v>IT</v>
      </c>
      <c r="I583" s="2" t="str">
        <f t="shared" si="8"/>
        <v>Other Information Technology</v>
      </c>
    </row>
    <row r="584" spans="2:9">
      <c r="B584" s="53"/>
      <c r="C584" s="11" t="s">
        <v>161</v>
      </c>
      <c r="D584" s="12">
        <v>0</v>
      </c>
      <c r="E584" s="12">
        <v>0</v>
      </c>
      <c r="F584" s="12">
        <v>0</v>
      </c>
      <c r="G584" s="12">
        <v>0</v>
      </c>
      <c r="H584" s="2" t="str">
        <f>INDEX(foe_table!$A$2:$A$78,MATCH(IF(B584=0,I583,B584),foe_table!$B$2:$B$78,0))</f>
        <v>IT</v>
      </c>
      <c r="I584" s="2" t="str">
        <f t="shared" si="8"/>
        <v>Other Information Technology</v>
      </c>
    </row>
    <row r="585" spans="2:9">
      <c r="B585" s="53"/>
      <c r="C585" s="11" t="s">
        <v>162</v>
      </c>
      <c r="D585" s="12">
        <v>0</v>
      </c>
      <c r="E585" s="12">
        <v>0</v>
      </c>
      <c r="F585" s="12">
        <v>0</v>
      </c>
      <c r="G585" s="12">
        <v>0</v>
      </c>
      <c r="H585" s="2" t="str">
        <f>INDEX(foe_table!$A$2:$A$78,MATCH(IF(B585=0,I584,B585),foe_table!$B$2:$B$78,0))</f>
        <v>IT</v>
      </c>
      <c r="I585" s="2" t="str">
        <f t="shared" si="8"/>
        <v>Other Information Technology</v>
      </c>
    </row>
    <row r="586" spans="2:9">
      <c r="B586" s="53"/>
      <c r="C586" s="11" t="s">
        <v>163</v>
      </c>
      <c r="D586" s="12">
        <v>0</v>
      </c>
      <c r="E586" s="12">
        <v>0</v>
      </c>
      <c r="F586" s="12">
        <v>0</v>
      </c>
      <c r="G586" s="12">
        <v>0</v>
      </c>
      <c r="H586" s="2" t="str">
        <f>INDEX(foe_table!$A$2:$A$78,MATCH(IF(B586=0,I585,B586),foe_table!$B$2:$B$78,0))</f>
        <v>IT</v>
      </c>
      <c r="I586" s="2" t="str">
        <f t="shared" si="8"/>
        <v>Other Information Technology</v>
      </c>
    </row>
    <row r="587" spans="2:9">
      <c r="B587" s="53"/>
      <c r="C587" s="11" t="s">
        <v>11</v>
      </c>
      <c r="D587" s="12">
        <v>0</v>
      </c>
      <c r="E587" s="12">
        <v>0</v>
      </c>
      <c r="F587" s="12">
        <v>0</v>
      </c>
      <c r="G587" s="12">
        <v>0</v>
      </c>
      <c r="H587" s="2" t="str">
        <f>INDEX(foe_table!$A$2:$A$78,MATCH(IF(B587=0,I586,B587),foe_table!$B$2:$B$78,0))</f>
        <v>IT</v>
      </c>
      <c r="I587" s="2" t="str">
        <f t="shared" si="8"/>
        <v>Other Information Technology</v>
      </c>
    </row>
    <row r="588" spans="2:9">
      <c r="B588" s="53"/>
      <c r="C588" s="11" t="s">
        <v>164</v>
      </c>
      <c r="D588" s="12">
        <v>0</v>
      </c>
      <c r="E588" s="12">
        <v>0</v>
      </c>
      <c r="F588" s="12">
        <v>0</v>
      </c>
      <c r="G588" s="12">
        <v>0</v>
      </c>
      <c r="H588" s="2" t="str">
        <f>INDEX(foe_table!$A$2:$A$78,MATCH(IF(B588=0,I587,B588),foe_table!$B$2:$B$78,0))</f>
        <v>IT</v>
      </c>
      <c r="I588" s="2" t="str">
        <f t="shared" si="8"/>
        <v>Other Information Technology</v>
      </c>
    </row>
    <row r="589" spans="2:9">
      <c r="B589" s="53"/>
      <c r="C589" s="11" t="s">
        <v>195</v>
      </c>
      <c r="D589" s="12">
        <v>0</v>
      </c>
      <c r="E589" s="12">
        <v>0</v>
      </c>
      <c r="F589" s="12">
        <v>0</v>
      </c>
      <c r="G589" s="12">
        <v>0</v>
      </c>
      <c r="H589" s="2" t="str">
        <f>INDEX(foe_table!$A$2:$A$78,MATCH(IF(B589=0,I588,B589),foe_table!$B$2:$B$78,0))</f>
        <v>IT</v>
      </c>
      <c r="I589" s="2" t="str">
        <f t="shared" si="8"/>
        <v>Other Information Technology</v>
      </c>
    </row>
    <row r="590" spans="2:9">
      <c r="B590" s="53"/>
      <c r="C590" s="11" t="s">
        <v>165</v>
      </c>
      <c r="D590" s="12">
        <v>0</v>
      </c>
      <c r="E590" s="12">
        <v>0</v>
      </c>
      <c r="F590" s="12">
        <v>0</v>
      </c>
      <c r="G590" s="12">
        <v>0</v>
      </c>
      <c r="H590" s="2" t="str">
        <f>INDEX(foe_table!$A$2:$A$78,MATCH(IF(B590=0,I589,B590),foe_table!$B$2:$B$78,0))</f>
        <v>IT</v>
      </c>
      <c r="I590" s="2" t="str">
        <f t="shared" si="8"/>
        <v>Other Information Technology</v>
      </c>
    </row>
    <row r="591" spans="2:9">
      <c r="B591" s="53"/>
      <c r="C591" s="11" t="s">
        <v>13</v>
      </c>
      <c r="D591" s="12">
        <v>0</v>
      </c>
      <c r="E591" s="12">
        <v>0</v>
      </c>
      <c r="F591" s="12">
        <v>0</v>
      </c>
      <c r="G591" s="12">
        <v>0</v>
      </c>
      <c r="H591" s="2" t="str">
        <f>INDEX(foe_table!$A$2:$A$78,MATCH(IF(B591=0,I590,B591),foe_table!$B$2:$B$78,0))</f>
        <v>IT</v>
      </c>
      <c r="I591" s="2" t="str">
        <f t="shared" si="8"/>
        <v>Other Information Technology</v>
      </c>
    </row>
    <row r="592" spans="2:9">
      <c r="B592" s="53"/>
      <c r="C592" s="11" t="s">
        <v>166</v>
      </c>
      <c r="D592" s="12">
        <v>0</v>
      </c>
      <c r="E592" s="12">
        <v>0</v>
      </c>
      <c r="F592" s="12">
        <v>0</v>
      </c>
      <c r="G592" s="12">
        <v>0</v>
      </c>
      <c r="H592" s="2" t="str">
        <f>INDEX(foe_table!$A$2:$A$78,MATCH(IF(B592=0,I591,B592),foe_table!$B$2:$B$78,0))</f>
        <v>IT</v>
      </c>
      <c r="I592" s="2" t="str">
        <f t="shared" si="8"/>
        <v>Other Information Technology</v>
      </c>
    </row>
    <row r="593" spans="2:9">
      <c r="B593" s="53"/>
      <c r="C593" s="11" t="s">
        <v>196</v>
      </c>
      <c r="D593" s="12">
        <v>0</v>
      </c>
      <c r="E593" s="12">
        <v>0</v>
      </c>
      <c r="F593" s="12">
        <v>0</v>
      </c>
      <c r="G593" s="12">
        <v>0</v>
      </c>
      <c r="H593" s="2" t="str">
        <f>INDEX(foe_table!$A$2:$A$78,MATCH(IF(B593=0,I592,B593),foe_table!$B$2:$B$78,0))</f>
        <v>IT</v>
      </c>
      <c r="I593" s="2" t="str">
        <f t="shared" si="8"/>
        <v>Other Information Technology</v>
      </c>
    </row>
    <row r="594" spans="2:9">
      <c r="B594" s="53"/>
      <c r="C594" s="11" t="s">
        <v>167</v>
      </c>
      <c r="D594" s="12">
        <v>0</v>
      </c>
      <c r="E594" s="12">
        <v>0</v>
      </c>
      <c r="F594" s="12">
        <v>0</v>
      </c>
      <c r="G594" s="12">
        <v>0</v>
      </c>
      <c r="H594" s="2" t="str">
        <f>INDEX(foe_table!$A$2:$A$78,MATCH(IF(B594=0,I593,B594),foe_table!$B$2:$B$78,0))</f>
        <v>IT</v>
      </c>
      <c r="I594" s="2" t="str">
        <f t="shared" ref="I594:I657" si="9">IF(B594=0,I593,B594)</f>
        <v>Other Information Technology</v>
      </c>
    </row>
    <row r="595" spans="2:9">
      <c r="B595" s="53"/>
      <c r="C595" s="11" t="s">
        <v>15</v>
      </c>
      <c r="D595" s="12">
        <v>0</v>
      </c>
      <c r="E595" s="12">
        <v>0</v>
      </c>
      <c r="F595" s="12">
        <v>0</v>
      </c>
      <c r="G595" s="12">
        <v>0</v>
      </c>
      <c r="H595" s="2" t="str">
        <f>INDEX(foe_table!$A$2:$A$78,MATCH(IF(B595=0,I594,B595),foe_table!$B$2:$B$78,0))</f>
        <v>IT</v>
      </c>
      <c r="I595" s="2" t="str">
        <f t="shared" si="9"/>
        <v>Other Information Technology</v>
      </c>
    </row>
    <row r="596" spans="2:9">
      <c r="B596" s="53"/>
      <c r="C596" s="11" t="s">
        <v>168</v>
      </c>
      <c r="D596" s="12">
        <v>0</v>
      </c>
      <c r="E596" s="12">
        <v>0</v>
      </c>
      <c r="F596" s="12">
        <v>0</v>
      </c>
      <c r="G596" s="12">
        <v>0</v>
      </c>
      <c r="H596" s="2" t="str">
        <f>INDEX(foe_table!$A$2:$A$78,MATCH(IF(B596=0,I595,B596),foe_table!$B$2:$B$78,0))</f>
        <v>IT</v>
      </c>
      <c r="I596" s="2" t="str">
        <f t="shared" si="9"/>
        <v>Other Information Technology</v>
      </c>
    </row>
    <row r="597" spans="2:9">
      <c r="B597" s="53"/>
      <c r="C597" s="11" t="s">
        <v>16</v>
      </c>
      <c r="D597" s="12">
        <v>0</v>
      </c>
      <c r="E597" s="12">
        <v>0</v>
      </c>
      <c r="F597" s="12">
        <v>0</v>
      </c>
      <c r="G597" s="12">
        <v>0</v>
      </c>
      <c r="H597" s="2" t="str">
        <f>INDEX(foe_table!$A$2:$A$78,MATCH(IF(B597=0,I596,B597),foe_table!$B$2:$B$78,0))</f>
        <v>IT</v>
      </c>
      <c r="I597" s="2" t="str">
        <f t="shared" si="9"/>
        <v>Other Information Technology</v>
      </c>
    </row>
    <row r="598" spans="2:9">
      <c r="B598" s="53"/>
      <c r="C598" s="11" t="s">
        <v>197</v>
      </c>
      <c r="D598" s="12">
        <v>0</v>
      </c>
      <c r="E598" s="12">
        <v>0</v>
      </c>
      <c r="F598" s="12">
        <v>0</v>
      </c>
      <c r="G598" s="12">
        <v>0</v>
      </c>
      <c r="H598" s="2" t="str">
        <f>INDEX(foe_table!$A$2:$A$78,MATCH(IF(B598=0,I597,B598),foe_table!$B$2:$B$78,0))</f>
        <v>IT</v>
      </c>
      <c r="I598" s="2" t="str">
        <f t="shared" si="9"/>
        <v>Other Information Technology</v>
      </c>
    </row>
    <row r="599" spans="2:9">
      <c r="B599" s="53"/>
      <c r="C599" s="11" t="s">
        <v>18</v>
      </c>
      <c r="D599" s="12">
        <v>0</v>
      </c>
      <c r="E599" s="12">
        <v>0</v>
      </c>
      <c r="F599" s="12">
        <v>0</v>
      </c>
      <c r="G599" s="12">
        <v>0</v>
      </c>
      <c r="H599" s="2" t="str">
        <f>INDEX(foe_table!$A$2:$A$78,MATCH(IF(B599=0,I598,B599),foe_table!$B$2:$B$78,0))</f>
        <v>IT</v>
      </c>
      <c r="I599" s="2" t="str">
        <f t="shared" si="9"/>
        <v>Other Information Technology</v>
      </c>
    </row>
    <row r="600" spans="2:9">
      <c r="B600" s="53"/>
      <c r="C600" s="11" t="s">
        <v>19</v>
      </c>
      <c r="D600" s="12">
        <v>0</v>
      </c>
      <c r="E600" s="12">
        <v>0</v>
      </c>
      <c r="F600" s="12">
        <v>0</v>
      </c>
      <c r="G600" s="12">
        <v>0</v>
      </c>
      <c r="H600" s="2" t="str">
        <f>INDEX(foe_table!$A$2:$A$78,MATCH(IF(B600=0,I599,B600),foe_table!$B$2:$B$78,0))</f>
        <v>IT</v>
      </c>
      <c r="I600" s="2" t="str">
        <f t="shared" si="9"/>
        <v>Other Information Technology</v>
      </c>
    </row>
    <row r="601" spans="2:9">
      <c r="B601" s="53"/>
      <c r="C601" s="11" t="s">
        <v>169</v>
      </c>
      <c r="D601" s="12">
        <v>0</v>
      </c>
      <c r="E601" s="12">
        <v>0</v>
      </c>
      <c r="F601" s="12">
        <v>0</v>
      </c>
      <c r="G601" s="12">
        <v>0</v>
      </c>
      <c r="H601" s="2" t="str">
        <f>INDEX(foe_table!$A$2:$A$78,MATCH(IF(B601=0,I600,B601),foe_table!$B$2:$B$78,0))</f>
        <v>IT</v>
      </c>
      <c r="I601" s="2" t="str">
        <f t="shared" si="9"/>
        <v>Other Information Technology</v>
      </c>
    </row>
    <row r="602" spans="2:9">
      <c r="B602" s="53"/>
      <c r="C602" s="11" t="s">
        <v>20</v>
      </c>
      <c r="D602" s="12">
        <v>0</v>
      </c>
      <c r="E602" s="12">
        <v>0</v>
      </c>
      <c r="F602" s="12">
        <v>0</v>
      </c>
      <c r="G602" s="12">
        <v>0</v>
      </c>
      <c r="H602" s="2" t="str">
        <f>INDEX(foe_table!$A$2:$A$78,MATCH(IF(B602=0,I601,B602),foe_table!$B$2:$B$78,0))</f>
        <v>IT</v>
      </c>
      <c r="I602" s="2" t="str">
        <f t="shared" si="9"/>
        <v>Other Information Technology</v>
      </c>
    </row>
    <row r="603" spans="2:9">
      <c r="B603" s="53"/>
      <c r="C603" s="11" t="s">
        <v>21</v>
      </c>
      <c r="D603" s="12">
        <v>0</v>
      </c>
      <c r="E603" s="12">
        <v>0</v>
      </c>
      <c r="F603" s="12">
        <v>0</v>
      </c>
      <c r="G603" s="12">
        <v>0</v>
      </c>
      <c r="H603" s="2" t="str">
        <f>INDEX(foe_table!$A$2:$A$78,MATCH(IF(B603=0,I602,B603),foe_table!$B$2:$B$78,0))</f>
        <v>IT</v>
      </c>
      <c r="I603" s="2" t="str">
        <f t="shared" si="9"/>
        <v>Other Information Technology</v>
      </c>
    </row>
    <row r="604" spans="2:9">
      <c r="B604" s="53"/>
      <c r="C604" s="11" t="s">
        <v>170</v>
      </c>
      <c r="D604" s="12">
        <v>0</v>
      </c>
      <c r="E604" s="12">
        <v>0</v>
      </c>
      <c r="F604" s="12">
        <v>0</v>
      </c>
      <c r="G604" s="12">
        <v>0</v>
      </c>
      <c r="H604" s="2" t="str">
        <f>INDEX(foe_table!$A$2:$A$78,MATCH(IF(B604=0,I603,B604),foe_table!$B$2:$B$78,0))</f>
        <v>IT</v>
      </c>
      <c r="I604" s="2" t="str">
        <f t="shared" si="9"/>
        <v>Other Information Technology</v>
      </c>
    </row>
    <row r="605" spans="2:9">
      <c r="B605" s="53"/>
      <c r="C605" s="11" t="s">
        <v>22</v>
      </c>
      <c r="D605" s="12">
        <v>0</v>
      </c>
      <c r="E605" s="12">
        <v>0</v>
      </c>
      <c r="F605" s="12">
        <v>0</v>
      </c>
      <c r="G605" s="12">
        <v>0</v>
      </c>
      <c r="H605" s="2" t="str">
        <f>INDEX(foe_table!$A$2:$A$78,MATCH(IF(B605=0,I604,B605),foe_table!$B$2:$B$78,0))</f>
        <v>IT</v>
      </c>
      <c r="I605" s="2" t="str">
        <f t="shared" si="9"/>
        <v>Other Information Technology</v>
      </c>
    </row>
    <row r="606" spans="2:9">
      <c r="B606" s="53"/>
      <c r="C606" s="11" t="s">
        <v>23</v>
      </c>
      <c r="D606" s="12">
        <v>0</v>
      </c>
      <c r="E606" s="12">
        <v>0</v>
      </c>
      <c r="F606" s="12">
        <v>0</v>
      </c>
      <c r="G606" s="12">
        <v>0</v>
      </c>
      <c r="H606" s="2" t="str">
        <f>INDEX(foe_table!$A$2:$A$78,MATCH(IF(B606=0,I605,B606),foe_table!$B$2:$B$78,0))</f>
        <v>IT</v>
      </c>
      <c r="I606" s="2" t="str">
        <f t="shared" si="9"/>
        <v>Other Information Technology</v>
      </c>
    </row>
    <row r="607" spans="2:9">
      <c r="B607" s="53"/>
      <c r="C607" s="11" t="s">
        <v>24</v>
      </c>
      <c r="D607" s="12">
        <v>0</v>
      </c>
      <c r="E607" s="12">
        <v>0</v>
      </c>
      <c r="F607" s="12">
        <v>0</v>
      </c>
      <c r="G607" s="12">
        <v>0</v>
      </c>
      <c r="H607" s="2" t="str">
        <f>INDEX(foe_table!$A$2:$A$78,MATCH(IF(B607=0,I606,B607),foe_table!$B$2:$B$78,0))</f>
        <v>IT</v>
      </c>
      <c r="I607" s="2" t="str">
        <f t="shared" si="9"/>
        <v>Other Information Technology</v>
      </c>
    </row>
    <row r="608" spans="2:9" ht="15" customHeight="1">
      <c r="B608" s="52" t="s">
        <v>52</v>
      </c>
      <c r="C608" s="11" t="s">
        <v>190</v>
      </c>
      <c r="D608" s="12">
        <v>13</v>
      </c>
      <c r="E608" s="12">
        <v>25</v>
      </c>
      <c r="F608" s="12">
        <v>0</v>
      </c>
      <c r="G608" s="12">
        <v>3</v>
      </c>
      <c r="H608" s="2" t="str">
        <f>INDEX(foe_table!$A$2:$A$78,MATCH(IF(B608=0,I607,B608),foe_table!$B$2:$B$78,0))</f>
        <v>Engineering</v>
      </c>
      <c r="I608" s="2" t="str">
        <f t="shared" si="9"/>
        <v>Engineering and Related Technologies, nfd</v>
      </c>
    </row>
    <row r="609" spans="2:9">
      <c r="B609" s="53"/>
      <c r="C609" s="11" t="s">
        <v>1</v>
      </c>
      <c r="D609" s="12">
        <v>22</v>
      </c>
      <c r="E609" s="12">
        <v>100</v>
      </c>
      <c r="F609" s="12">
        <v>0</v>
      </c>
      <c r="G609" s="12">
        <v>9</v>
      </c>
      <c r="H609" s="2" t="str">
        <f>INDEX(foe_table!$A$2:$A$78,MATCH(IF(B609=0,I608,B609),foe_table!$B$2:$B$78,0))</f>
        <v>Engineering</v>
      </c>
      <c r="I609" s="2" t="str">
        <f t="shared" si="9"/>
        <v>Engineering and Related Technologies, nfd</v>
      </c>
    </row>
    <row r="610" spans="2:9">
      <c r="B610" s="53"/>
      <c r="C610" s="11" t="s">
        <v>2</v>
      </c>
      <c r="D610" s="12">
        <v>13</v>
      </c>
      <c r="E610" s="12">
        <v>3</v>
      </c>
      <c r="F610" s="12">
        <v>0</v>
      </c>
      <c r="G610" s="12">
        <v>0</v>
      </c>
      <c r="H610" s="2" t="str">
        <f>INDEX(foe_table!$A$2:$A$78,MATCH(IF(B610=0,I609,B610),foe_table!$B$2:$B$78,0))</f>
        <v>Engineering</v>
      </c>
      <c r="I610" s="2" t="str">
        <f t="shared" si="9"/>
        <v>Engineering and Related Technologies, nfd</v>
      </c>
    </row>
    <row r="611" spans="2:9">
      <c r="B611" s="53"/>
      <c r="C611" s="11" t="s">
        <v>142</v>
      </c>
      <c r="D611" s="12">
        <v>679</v>
      </c>
      <c r="E611" s="12">
        <v>1353</v>
      </c>
      <c r="F611" s="12">
        <v>103</v>
      </c>
      <c r="G611" s="12">
        <v>226</v>
      </c>
      <c r="H611" s="2" t="str">
        <f>INDEX(foe_table!$A$2:$A$78,MATCH(IF(B611=0,I610,B611),foe_table!$B$2:$B$78,0))</f>
        <v>Engineering</v>
      </c>
      <c r="I611" s="2" t="str">
        <f t="shared" si="9"/>
        <v>Engineering and Related Technologies, nfd</v>
      </c>
    </row>
    <row r="612" spans="2:9">
      <c r="B612" s="53"/>
      <c r="C612" s="11" t="s">
        <v>143</v>
      </c>
      <c r="D612" s="12">
        <v>88</v>
      </c>
      <c r="E612" s="12">
        <v>132</v>
      </c>
      <c r="F612" s="12">
        <v>20</v>
      </c>
      <c r="G612" s="12">
        <v>22</v>
      </c>
      <c r="H612" s="2" t="str">
        <f>INDEX(foe_table!$A$2:$A$78,MATCH(IF(B612=0,I611,B612),foe_table!$B$2:$B$78,0))</f>
        <v>Engineering</v>
      </c>
      <c r="I612" s="2" t="str">
        <f t="shared" si="9"/>
        <v>Engineering and Related Technologies, nfd</v>
      </c>
    </row>
    <row r="613" spans="2:9">
      <c r="B613" s="53"/>
      <c r="C613" s="11" t="s">
        <v>191</v>
      </c>
      <c r="D613" s="12">
        <v>56</v>
      </c>
      <c r="E613" s="12">
        <v>37</v>
      </c>
      <c r="F613" s="12">
        <v>12</v>
      </c>
      <c r="G613" s="12">
        <v>14</v>
      </c>
      <c r="H613" s="2" t="str">
        <f>INDEX(foe_table!$A$2:$A$78,MATCH(IF(B613=0,I612,B613),foe_table!$B$2:$B$78,0))</f>
        <v>Engineering</v>
      </c>
      <c r="I613" s="2" t="str">
        <f t="shared" si="9"/>
        <v>Engineering and Related Technologies, nfd</v>
      </c>
    </row>
    <row r="614" spans="2:9">
      <c r="B614" s="53"/>
      <c r="C614" s="11" t="s">
        <v>144</v>
      </c>
      <c r="D614" s="12">
        <v>16</v>
      </c>
      <c r="E614" s="12">
        <v>12</v>
      </c>
      <c r="F614" s="12">
        <v>4</v>
      </c>
      <c r="G614" s="12">
        <v>0</v>
      </c>
      <c r="H614" s="2" t="str">
        <f>INDEX(foe_table!$A$2:$A$78,MATCH(IF(B614=0,I613,B614),foe_table!$B$2:$B$78,0))</f>
        <v>Engineering</v>
      </c>
      <c r="I614" s="2" t="str">
        <f t="shared" si="9"/>
        <v>Engineering and Related Technologies, nfd</v>
      </c>
    </row>
    <row r="615" spans="2:9">
      <c r="B615" s="53"/>
      <c r="C615" s="11" t="s">
        <v>145</v>
      </c>
      <c r="D615" s="12">
        <v>338</v>
      </c>
      <c r="E615" s="12">
        <v>382</v>
      </c>
      <c r="F615" s="12">
        <v>72</v>
      </c>
      <c r="G615" s="12">
        <v>92</v>
      </c>
      <c r="H615" s="2" t="str">
        <f>INDEX(foe_table!$A$2:$A$78,MATCH(IF(B615=0,I614,B615),foe_table!$B$2:$B$78,0))</f>
        <v>Engineering</v>
      </c>
      <c r="I615" s="2" t="str">
        <f t="shared" si="9"/>
        <v>Engineering and Related Technologies, nfd</v>
      </c>
    </row>
    <row r="616" spans="2:9">
      <c r="B616" s="53"/>
      <c r="C616" s="11" t="s">
        <v>146</v>
      </c>
      <c r="D616" s="12">
        <v>5025</v>
      </c>
      <c r="E616" s="12">
        <v>3738</v>
      </c>
      <c r="F616" s="12">
        <v>947</v>
      </c>
      <c r="G616" s="12">
        <v>586</v>
      </c>
      <c r="H616" s="2" t="str">
        <f>INDEX(foe_table!$A$2:$A$78,MATCH(IF(B616=0,I615,B616),foe_table!$B$2:$B$78,0))</f>
        <v>Engineering</v>
      </c>
      <c r="I616" s="2" t="str">
        <f t="shared" si="9"/>
        <v>Engineering and Related Technologies, nfd</v>
      </c>
    </row>
    <row r="617" spans="2:9">
      <c r="B617" s="53"/>
      <c r="C617" s="11" t="s">
        <v>147</v>
      </c>
      <c r="D617" s="12">
        <v>78</v>
      </c>
      <c r="E617" s="12">
        <v>36</v>
      </c>
      <c r="F617" s="12">
        <v>18</v>
      </c>
      <c r="G617" s="12">
        <v>16</v>
      </c>
      <c r="H617" s="2" t="str">
        <f>INDEX(foe_table!$A$2:$A$78,MATCH(IF(B617=0,I616,B617),foe_table!$B$2:$B$78,0))</f>
        <v>Engineering</v>
      </c>
      <c r="I617" s="2" t="str">
        <f t="shared" si="9"/>
        <v>Engineering and Related Technologies, nfd</v>
      </c>
    </row>
    <row r="618" spans="2:9">
      <c r="B618" s="53"/>
      <c r="C618" s="11" t="s">
        <v>148</v>
      </c>
      <c r="D618" s="12">
        <v>6</v>
      </c>
      <c r="E618" s="12">
        <v>11</v>
      </c>
      <c r="F618" s="12">
        <v>4</v>
      </c>
      <c r="G618" s="12">
        <v>3</v>
      </c>
      <c r="H618" s="2" t="str">
        <f>INDEX(foe_table!$A$2:$A$78,MATCH(IF(B618=0,I617,B618),foe_table!$B$2:$B$78,0))</f>
        <v>Engineering</v>
      </c>
      <c r="I618" s="2" t="str">
        <f t="shared" si="9"/>
        <v>Engineering and Related Technologies, nfd</v>
      </c>
    </row>
    <row r="619" spans="2:9">
      <c r="B619" s="53"/>
      <c r="C619" s="11" t="s">
        <v>149</v>
      </c>
      <c r="D619" s="12">
        <v>822</v>
      </c>
      <c r="E619" s="12">
        <v>916</v>
      </c>
      <c r="F619" s="12">
        <v>103</v>
      </c>
      <c r="G619" s="12">
        <v>95</v>
      </c>
      <c r="H619" s="2" t="str">
        <f>INDEX(foe_table!$A$2:$A$78,MATCH(IF(B619=0,I618,B619),foe_table!$B$2:$B$78,0))</f>
        <v>Engineering</v>
      </c>
      <c r="I619" s="2" t="str">
        <f t="shared" si="9"/>
        <v>Engineering and Related Technologies, nfd</v>
      </c>
    </row>
    <row r="620" spans="2:9">
      <c r="B620" s="53"/>
      <c r="C620" s="11" t="s">
        <v>150</v>
      </c>
      <c r="D620" s="12">
        <v>27</v>
      </c>
      <c r="E620" s="12">
        <v>29</v>
      </c>
      <c r="F620" s="12">
        <v>0</v>
      </c>
      <c r="G620" s="12">
        <v>3</v>
      </c>
      <c r="H620" s="2" t="str">
        <f>INDEX(foe_table!$A$2:$A$78,MATCH(IF(B620=0,I619,B620),foe_table!$B$2:$B$78,0))</f>
        <v>Engineering</v>
      </c>
      <c r="I620" s="2" t="str">
        <f t="shared" si="9"/>
        <v>Engineering and Related Technologies, nfd</v>
      </c>
    </row>
    <row r="621" spans="2:9">
      <c r="B621" s="53"/>
      <c r="C621" s="11" t="s">
        <v>192</v>
      </c>
      <c r="D621" s="12">
        <v>40</v>
      </c>
      <c r="E621" s="12">
        <v>29</v>
      </c>
      <c r="F621" s="12">
        <v>8</v>
      </c>
      <c r="G621" s="12">
        <v>3</v>
      </c>
      <c r="H621" s="2" t="str">
        <f>INDEX(foe_table!$A$2:$A$78,MATCH(IF(B621=0,I620,B621),foe_table!$B$2:$B$78,0))</f>
        <v>Engineering</v>
      </c>
      <c r="I621" s="2" t="str">
        <f t="shared" si="9"/>
        <v>Engineering and Related Technologies, nfd</v>
      </c>
    </row>
    <row r="622" spans="2:9">
      <c r="B622" s="53"/>
      <c r="C622" s="11" t="s">
        <v>151</v>
      </c>
      <c r="D622" s="12">
        <v>246</v>
      </c>
      <c r="E622" s="12">
        <v>258</v>
      </c>
      <c r="F622" s="12">
        <v>42</v>
      </c>
      <c r="G622" s="12">
        <v>44</v>
      </c>
      <c r="H622" s="2" t="str">
        <f>INDEX(foe_table!$A$2:$A$78,MATCH(IF(B622=0,I621,B622),foe_table!$B$2:$B$78,0))</f>
        <v>Engineering</v>
      </c>
      <c r="I622" s="2" t="str">
        <f t="shared" si="9"/>
        <v>Engineering and Related Technologies, nfd</v>
      </c>
    </row>
    <row r="623" spans="2:9">
      <c r="B623" s="53"/>
      <c r="C623" s="11" t="s">
        <v>152</v>
      </c>
      <c r="D623" s="12">
        <v>109</v>
      </c>
      <c r="E623" s="12">
        <v>75</v>
      </c>
      <c r="F623" s="12">
        <v>6</v>
      </c>
      <c r="G623" s="12">
        <v>7</v>
      </c>
      <c r="H623" s="2" t="str">
        <f>INDEX(foe_table!$A$2:$A$78,MATCH(IF(B623=0,I622,B623),foe_table!$B$2:$B$78,0))</f>
        <v>Engineering</v>
      </c>
      <c r="I623" s="2" t="str">
        <f t="shared" si="9"/>
        <v>Engineering and Related Technologies, nfd</v>
      </c>
    </row>
    <row r="624" spans="2:9">
      <c r="B624" s="53"/>
      <c r="C624" s="11" t="s">
        <v>153</v>
      </c>
      <c r="D624" s="12">
        <v>12</v>
      </c>
      <c r="E624" s="12">
        <v>12</v>
      </c>
      <c r="F624" s="12">
        <v>0</v>
      </c>
      <c r="G624" s="12">
        <v>0</v>
      </c>
      <c r="H624" s="2" t="str">
        <f>INDEX(foe_table!$A$2:$A$78,MATCH(IF(B624=0,I623,B624),foe_table!$B$2:$B$78,0))</f>
        <v>Engineering</v>
      </c>
      <c r="I624" s="2" t="str">
        <f t="shared" si="9"/>
        <v>Engineering and Related Technologies, nfd</v>
      </c>
    </row>
    <row r="625" spans="2:9">
      <c r="B625" s="53"/>
      <c r="C625" s="11" t="s">
        <v>154</v>
      </c>
      <c r="D625" s="12">
        <v>37</v>
      </c>
      <c r="E625" s="12">
        <v>51</v>
      </c>
      <c r="F625" s="12">
        <v>3</v>
      </c>
      <c r="G625" s="12">
        <v>8</v>
      </c>
      <c r="H625" s="2" t="str">
        <f>INDEX(foe_table!$A$2:$A$78,MATCH(IF(B625=0,I624,B625),foe_table!$B$2:$B$78,0))</f>
        <v>Engineering</v>
      </c>
      <c r="I625" s="2" t="str">
        <f t="shared" si="9"/>
        <v>Engineering and Related Technologies, nfd</v>
      </c>
    </row>
    <row r="626" spans="2:9">
      <c r="B626" s="53"/>
      <c r="C626" s="11" t="s">
        <v>5</v>
      </c>
      <c r="D626" s="12">
        <v>6</v>
      </c>
      <c r="E626" s="12">
        <v>12</v>
      </c>
      <c r="F626" s="12">
        <v>0</v>
      </c>
      <c r="G626" s="12">
        <v>0</v>
      </c>
      <c r="H626" s="2" t="str">
        <f>INDEX(foe_table!$A$2:$A$78,MATCH(IF(B626=0,I625,B626),foe_table!$B$2:$B$78,0))</f>
        <v>Engineering</v>
      </c>
      <c r="I626" s="2" t="str">
        <f t="shared" si="9"/>
        <v>Engineering and Related Technologies, nfd</v>
      </c>
    </row>
    <row r="627" spans="2:9">
      <c r="B627" s="53"/>
      <c r="C627" s="11" t="s">
        <v>155</v>
      </c>
      <c r="D627" s="12">
        <v>4</v>
      </c>
      <c r="E627" s="12">
        <v>3</v>
      </c>
      <c r="F627" s="12">
        <v>0</v>
      </c>
      <c r="G627" s="12">
        <v>0</v>
      </c>
      <c r="H627" s="2" t="str">
        <f>INDEX(foe_table!$A$2:$A$78,MATCH(IF(B627=0,I626,B627),foe_table!$B$2:$B$78,0))</f>
        <v>Engineering</v>
      </c>
      <c r="I627" s="2" t="str">
        <f t="shared" si="9"/>
        <v>Engineering and Related Technologies, nfd</v>
      </c>
    </row>
    <row r="628" spans="2:9">
      <c r="B628" s="53"/>
      <c r="C628" s="11" t="s">
        <v>156</v>
      </c>
      <c r="D628" s="12">
        <v>17</v>
      </c>
      <c r="E628" s="12">
        <v>23</v>
      </c>
      <c r="F628" s="12">
        <v>0</v>
      </c>
      <c r="G628" s="12">
        <v>0</v>
      </c>
      <c r="H628" s="2" t="str">
        <f>INDEX(foe_table!$A$2:$A$78,MATCH(IF(B628=0,I627,B628),foe_table!$B$2:$B$78,0))</f>
        <v>Engineering</v>
      </c>
      <c r="I628" s="2" t="str">
        <f t="shared" si="9"/>
        <v>Engineering and Related Technologies, nfd</v>
      </c>
    </row>
    <row r="629" spans="2:9">
      <c r="B629" s="53"/>
      <c r="C629" s="11" t="s">
        <v>193</v>
      </c>
      <c r="D629" s="12">
        <v>0</v>
      </c>
      <c r="E629" s="12">
        <v>0</v>
      </c>
      <c r="F629" s="12">
        <v>0</v>
      </c>
      <c r="G629" s="12">
        <v>0</v>
      </c>
      <c r="H629" s="2" t="str">
        <f>INDEX(foe_table!$A$2:$A$78,MATCH(IF(B629=0,I628,B629),foe_table!$B$2:$B$78,0))</f>
        <v>Engineering</v>
      </c>
      <c r="I629" s="2" t="str">
        <f t="shared" si="9"/>
        <v>Engineering and Related Technologies, nfd</v>
      </c>
    </row>
    <row r="630" spans="2:9">
      <c r="B630" s="53"/>
      <c r="C630" s="11" t="s">
        <v>7</v>
      </c>
      <c r="D630" s="12">
        <v>0</v>
      </c>
      <c r="E630" s="12">
        <v>6</v>
      </c>
      <c r="F630" s="12">
        <v>0</v>
      </c>
      <c r="G630" s="12">
        <v>4</v>
      </c>
      <c r="H630" s="2" t="str">
        <f>INDEX(foe_table!$A$2:$A$78,MATCH(IF(B630=0,I629,B630),foe_table!$B$2:$B$78,0))</f>
        <v>Engineering</v>
      </c>
      <c r="I630" s="2" t="str">
        <f t="shared" si="9"/>
        <v>Engineering and Related Technologies, nfd</v>
      </c>
    </row>
    <row r="631" spans="2:9">
      <c r="B631" s="53"/>
      <c r="C631" s="11" t="s">
        <v>157</v>
      </c>
      <c r="D631" s="12">
        <v>3</v>
      </c>
      <c r="E631" s="12">
        <v>3</v>
      </c>
      <c r="F631" s="12">
        <v>0</v>
      </c>
      <c r="G631" s="12">
        <v>10</v>
      </c>
      <c r="H631" s="2" t="str">
        <f>INDEX(foe_table!$A$2:$A$78,MATCH(IF(B631=0,I630,B631),foe_table!$B$2:$B$78,0))</f>
        <v>Engineering</v>
      </c>
      <c r="I631" s="2" t="str">
        <f t="shared" si="9"/>
        <v>Engineering and Related Technologies, nfd</v>
      </c>
    </row>
    <row r="632" spans="2:9">
      <c r="B632" s="53"/>
      <c r="C632" s="11" t="s">
        <v>8</v>
      </c>
      <c r="D632" s="12">
        <v>22</v>
      </c>
      <c r="E632" s="12">
        <v>15</v>
      </c>
      <c r="F632" s="12">
        <v>3</v>
      </c>
      <c r="G632" s="12">
        <v>0</v>
      </c>
      <c r="H632" s="2" t="str">
        <f>INDEX(foe_table!$A$2:$A$78,MATCH(IF(B632=0,I631,B632),foe_table!$B$2:$B$78,0))</f>
        <v>Engineering</v>
      </c>
      <c r="I632" s="2" t="str">
        <f t="shared" si="9"/>
        <v>Engineering and Related Technologies, nfd</v>
      </c>
    </row>
    <row r="633" spans="2:9">
      <c r="B633" s="53"/>
      <c r="C633" s="11" t="s">
        <v>158</v>
      </c>
      <c r="D633" s="12">
        <v>19</v>
      </c>
      <c r="E633" s="12">
        <v>32</v>
      </c>
      <c r="F633" s="12">
        <v>0</v>
      </c>
      <c r="G633" s="12">
        <v>0</v>
      </c>
      <c r="H633" s="2" t="str">
        <f>INDEX(foe_table!$A$2:$A$78,MATCH(IF(B633=0,I632,B633),foe_table!$B$2:$B$78,0))</f>
        <v>Engineering</v>
      </c>
      <c r="I633" s="2" t="str">
        <f t="shared" si="9"/>
        <v>Engineering and Related Technologies, nfd</v>
      </c>
    </row>
    <row r="634" spans="2:9">
      <c r="B634" s="53"/>
      <c r="C634" s="11" t="s">
        <v>159</v>
      </c>
      <c r="D634" s="12">
        <v>8</v>
      </c>
      <c r="E634" s="12">
        <v>5</v>
      </c>
      <c r="F634" s="12">
        <v>6</v>
      </c>
      <c r="G634" s="12">
        <v>3</v>
      </c>
      <c r="H634" s="2" t="str">
        <f>INDEX(foe_table!$A$2:$A$78,MATCH(IF(B634=0,I633,B634),foe_table!$B$2:$B$78,0))</f>
        <v>Engineering</v>
      </c>
      <c r="I634" s="2" t="str">
        <f t="shared" si="9"/>
        <v>Engineering and Related Technologies, nfd</v>
      </c>
    </row>
    <row r="635" spans="2:9">
      <c r="B635" s="53"/>
      <c r="C635" s="11" t="s">
        <v>194</v>
      </c>
      <c r="D635" s="12">
        <v>0</v>
      </c>
      <c r="E635" s="12">
        <v>0</v>
      </c>
      <c r="F635" s="12">
        <v>0</v>
      </c>
      <c r="G635" s="12">
        <v>0</v>
      </c>
      <c r="H635" s="2" t="str">
        <f>INDEX(foe_table!$A$2:$A$78,MATCH(IF(B635=0,I634,B635),foe_table!$B$2:$B$78,0))</f>
        <v>Engineering</v>
      </c>
      <c r="I635" s="2" t="str">
        <f t="shared" si="9"/>
        <v>Engineering and Related Technologies, nfd</v>
      </c>
    </row>
    <row r="636" spans="2:9">
      <c r="B636" s="53"/>
      <c r="C636" s="11" t="s">
        <v>160</v>
      </c>
      <c r="D636" s="12">
        <v>118</v>
      </c>
      <c r="E636" s="12">
        <v>185</v>
      </c>
      <c r="F636" s="12">
        <v>42</v>
      </c>
      <c r="G636" s="12">
        <v>56</v>
      </c>
      <c r="H636" s="2" t="str">
        <f>INDEX(foe_table!$A$2:$A$78,MATCH(IF(B636=0,I635,B636),foe_table!$B$2:$B$78,0))</f>
        <v>Engineering</v>
      </c>
      <c r="I636" s="2" t="str">
        <f t="shared" si="9"/>
        <v>Engineering and Related Technologies, nfd</v>
      </c>
    </row>
    <row r="637" spans="2:9">
      <c r="B637" s="53"/>
      <c r="C637" s="11" t="s">
        <v>10</v>
      </c>
      <c r="D637" s="12">
        <v>0</v>
      </c>
      <c r="E637" s="12">
        <v>0</v>
      </c>
      <c r="F637" s="12">
        <v>4</v>
      </c>
      <c r="G637" s="12">
        <v>5</v>
      </c>
      <c r="H637" s="2" t="str">
        <f>INDEX(foe_table!$A$2:$A$78,MATCH(IF(B637=0,I636,B637),foe_table!$B$2:$B$78,0))</f>
        <v>Engineering</v>
      </c>
      <c r="I637" s="2" t="str">
        <f t="shared" si="9"/>
        <v>Engineering and Related Technologies, nfd</v>
      </c>
    </row>
    <row r="638" spans="2:9">
      <c r="B638" s="53"/>
      <c r="C638" s="11" t="s">
        <v>161</v>
      </c>
      <c r="D638" s="12">
        <v>21</v>
      </c>
      <c r="E638" s="12">
        <v>17</v>
      </c>
      <c r="F638" s="12">
        <v>5</v>
      </c>
      <c r="G638" s="12">
        <v>15</v>
      </c>
      <c r="H638" s="2" t="str">
        <f>INDEX(foe_table!$A$2:$A$78,MATCH(IF(B638=0,I637,B638),foe_table!$B$2:$B$78,0))</f>
        <v>Engineering</v>
      </c>
      <c r="I638" s="2" t="str">
        <f t="shared" si="9"/>
        <v>Engineering and Related Technologies, nfd</v>
      </c>
    </row>
    <row r="639" spans="2:9">
      <c r="B639" s="53"/>
      <c r="C639" s="11" t="s">
        <v>162</v>
      </c>
      <c r="D639" s="12">
        <v>17</v>
      </c>
      <c r="E639" s="12">
        <v>17</v>
      </c>
      <c r="F639" s="12">
        <v>7</v>
      </c>
      <c r="G639" s="12">
        <v>5</v>
      </c>
      <c r="H639" s="2" t="str">
        <f>INDEX(foe_table!$A$2:$A$78,MATCH(IF(B639=0,I638,B639),foe_table!$B$2:$B$78,0))</f>
        <v>Engineering</v>
      </c>
      <c r="I639" s="2" t="str">
        <f t="shared" si="9"/>
        <v>Engineering and Related Technologies, nfd</v>
      </c>
    </row>
    <row r="640" spans="2:9">
      <c r="B640" s="53"/>
      <c r="C640" s="11" t="s">
        <v>163</v>
      </c>
      <c r="D640" s="12">
        <v>41</v>
      </c>
      <c r="E640" s="12">
        <v>54</v>
      </c>
      <c r="F640" s="12">
        <v>10</v>
      </c>
      <c r="G640" s="12">
        <v>35</v>
      </c>
      <c r="H640" s="2" t="str">
        <f>INDEX(foe_table!$A$2:$A$78,MATCH(IF(B640=0,I639,B640),foe_table!$B$2:$B$78,0))</f>
        <v>Engineering</v>
      </c>
      <c r="I640" s="2" t="str">
        <f t="shared" si="9"/>
        <v>Engineering and Related Technologies, nfd</v>
      </c>
    </row>
    <row r="641" spans="2:9">
      <c r="B641" s="53"/>
      <c r="C641" s="11" t="s">
        <v>11</v>
      </c>
      <c r="D641" s="12">
        <v>5</v>
      </c>
      <c r="E641" s="12">
        <v>4</v>
      </c>
      <c r="F641" s="12">
        <v>4</v>
      </c>
      <c r="G641" s="12">
        <v>4</v>
      </c>
      <c r="H641" s="2" t="str">
        <f>INDEX(foe_table!$A$2:$A$78,MATCH(IF(B641=0,I640,B641),foe_table!$B$2:$B$78,0))</f>
        <v>Engineering</v>
      </c>
      <c r="I641" s="2" t="str">
        <f t="shared" si="9"/>
        <v>Engineering and Related Technologies, nfd</v>
      </c>
    </row>
    <row r="642" spans="2:9">
      <c r="B642" s="53"/>
      <c r="C642" s="11" t="s">
        <v>164</v>
      </c>
      <c r="D642" s="12">
        <v>33</v>
      </c>
      <c r="E642" s="12">
        <v>57</v>
      </c>
      <c r="F642" s="12">
        <v>17</v>
      </c>
      <c r="G642" s="12">
        <v>11</v>
      </c>
      <c r="H642" s="2" t="str">
        <f>INDEX(foe_table!$A$2:$A$78,MATCH(IF(B642=0,I641,B642),foe_table!$B$2:$B$78,0))</f>
        <v>Engineering</v>
      </c>
      <c r="I642" s="2" t="str">
        <f t="shared" si="9"/>
        <v>Engineering and Related Technologies, nfd</v>
      </c>
    </row>
    <row r="643" spans="2:9">
      <c r="B643" s="53"/>
      <c r="C643" s="11" t="s">
        <v>195</v>
      </c>
      <c r="D643" s="12">
        <v>3</v>
      </c>
      <c r="E643" s="12">
        <v>0</v>
      </c>
      <c r="F643" s="12">
        <v>0</v>
      </c>
      <c r="G643" s="12">
        <v>0</v>
      </c>
      <c r="H643" s="2" t="str">
        <f>INDEX(foe_table!$A$2:$A$78,MATCH(IF(B643=0,I642,B643),foe_table!$B$2:$B$78,0))</f>
        <v>Engineering</v>
      </c>
      <c r="I643" s="2" t="str">
        <f t="shared" si="9"/>
        <v>Engineering and Related Technologies, nfd</v>
      </c>
    </row>
    <row r="644" spans="2:9">
      <c r="B644" s="53"/>
      <c r="C644" s="11" t="s">
        <v>165</v>
      </c>
      <c r="D644" s="12">
        <v>33</v>
      </c>
      <c r="E644" s="12">
        <v>42</v>
      </c>
      <c r="F644" s="12">
        <v>3</v>
      </c>
      <c r="G644" s="12">
        <v>11</v>
      </c>
      <c r="H644" s="2" t="str">
        <f>INDEX(foe_table!$A$2:$A$78,MATCH(IF(B644=0,I643,B644),foe_table!$B$2:$B$78,0))</f>
        <v>Engineering</v>
      </c>
      <c r="I644" s="2" t="str">
        <f t="shared" si="9"/>
        <v>Engineering and Related Technologies, nfd</v>
      </c>
    </row>
    <row r="645" spans="2:9">
      <c r="B645" s="53"/>
      <c r="C645" s="11" t="s">
        <v>13</v>
      </c>
      <c r="D645" s="12">
        <v>46</v>
      </c>
      <c r="E645" s="12">
        <v>47</v>
      </c>
      <c r="F645" s="12">
        <v>11</v>
      </c>
      <c r="G645" s="12">
        <v>10</v>
      </c>
      <c r="H645" s="2" t="str">
        <f>INDEX(foe_table!$A$2:$A$78,MATCH(IF(B645=0,I644,B645),foe_table!$B$2:$B$78,0))</f>
        <v>Engineering</v>
      </c>
      <c r="I645" s="2" t="str">
        <f t="shared" si="9"/>
        <v>Engineering and Related Technologies, nfd</v>
      </c>
    </row>
    <row r="646" spans="2:9">
      <c r="B646" s="53"/>
      <c r="C646" s="11" t="s">
        <v>166</v>
      </c>
      <c r="D646" s="12">
        <v>12</v>
      </c>
      <c r="E646" s="12">
        <v>3</v>
      </c>
      <c r="F646" s="12">
        <v>3</v>
      </c>
      <c r="G646" s="12">
        <v>3</v>
      </c>
      <c r="H646" s="2" t="str">
        <f>INDEX(foe_table!$A$2:$A$78,MATCH(IF(B646=0,I645,B646),foe_table!$B$2:$B$78,0))</f>
        <v>Engineering</v>
      </c>
      <c r="I646" s="2" t="str">
        <f t="shared" si="9"/>
        <v>Engineering and Related Technologies, nfd</v>
      </c>
    </row>
    <row r="647" spans="2:9">
      <c r="B647" s="53"/>
      <c r="C647" s="11" t="s">
        <v>196</v>
      </c>
      <c r="D647" s="12">
        <v>0</v>
      </c>
      <c r="E647" s="12">
        <v>0</v>
      </c>
      <c r="F647" s="12">
        <v>0</v>
      </c>
      <c r="G647" s="12">
        <v>0</v>
      </c>
      <c r="H647" s="2" t="str">
        <f>INDEX(foe_table!$A$2:$A$78,MATCH(IF(B647=0,I646,B647),foe_table!$B$2:$B$78,0))</f>
        <v>Engineering</v>
      </c>
      <c r="I647" s="2" t="str">
        <f t="shared" si="9"/>
        <v>Engineering and Related Technologies, nfd</v>
      </c>
    </row>
    <row r="648" spans="2:9">
      <c r="B648" s="53"/>
      <c r="C648" s="11" t="s">
        <v>167</v>
      </c>
      <c r="D648" s="12">
        <v>27</v>
      </c>
      <c r="E648" s="12">
        <v>28</v>
      </c>
      <c r="F648" s="12">
        <v>3</v>
      </c>
      <c r="G648" s="12">
        <v>5</v>
      </c>
      <c r="H648" s="2" t="str">
        <f>INDEX(foe_table!$A$2:$A$78,MATCH(IF(B648=0,I647,B648),foe_table!$B$2:$B$78,0))</f>
        <v>Engineering</v>
      </c>
      <c r="I648" s="2" t="str">
        <f t="shared" si="9"/>
        <v>Engineering and Related Technologies, nfd</v>
      </c>
    </row>
    <row r="649" spans="2:9">
      <c r="B649" s="53"/>
      <c r="C649" s="11" t="s">
        <v>15</v>
      </c>
      <c r="D649" s="12">
        <v>4</v>
      </c>
      <c r="E649" s="12">
        <v>13</v>
      </c>
      <c r="F649" s="12">
        <v>0</v>
      </c>
      <c r="G649" s="12">
        <v>3</v>
      </c>
      <c r="H649" s="2" t="str">
        <f>INDEX(foe_table!$A$2:$A$78,MATCH(IF(B649=0,I648,B649),foe_table!$B$2:$B$78,0))</f>
        <v>Engineering</v>
      </c>
      <c r="I649" s="2" t="str">
        <f t="shared" si="9"/>
        <v>Engineering and Related Technologies, nfd</v>
      </c>
    </row>
    <row r="650" spans="2:9">
      <c r="B650" s="53"/>
      <c r="C650" s="11" t="s">
        <v>168</v>
      </c>
      <c r="D650" s="12">
        <v>10</v>
      </c>
      <c r="E650" s="12">
        <v>31</v>
      </c>
      <c r="F650" s="12">
        <v>0</v>
      </c>
      <c r="G650" s="12">
        <v>0</v>
      </c>
      <c r="H650" s="2" t="str">
        <f>INDEX(foe_table!$A$2:$A$78,MATCH(IF(B650=0,I649,B650),foe_table!$B$2:$B$78,0))</f>
        <v>Engineering</v>
      </c>
      <c r="I650" s="2" t="str">
        <f t="shared" si="9"/>
        <v>Engineering and Related Technologies, nfd</v>
      </c>
    </row>
    <row r="651" spans="2:9">
      <c r="B651" s="53"/>
      <c r="C651" s="11" t="s">
        <v>16</v>
      </c>
      <c r="D651" s="12">
        <v>8</v>
      </c>
      <c r="E651" s="12">
        <v>4</v>
      </c>
      <c r="F651" s="12">
        <v>0</v>
      </c>
      <c r="G651" s="12">
        <v>3</v>
      </c>
      <c r="H651" s="2" t="str">
        <f>INDEX(foe_table!$A$2:$A$78,MATCH(IF(B651=0,I650,B651),foe_table!$B$2:$B$78,0))</f>
        <v>Engineering</v>
      </c>
      <c r="I651" s="2" t="str">
        <f t="shared" si="9"/>
        <v>Engineering and Related Technologies, nfd</v>
      </c>
    </row>
    <row r="652" spans="2:9">
      <c r="B652" s="53"/>
      <c r="C652" s="11" t="s">
        <v>197</v>
      </c>
      <c r="D652" s="12">
        <v>4</v>
      </c>
      <c r="E652" s="12">
        <v>7</v>
      </c>
      <c r="F652" s="12">
        <v>0</v>
      </c>
      <c r="G652" s="12">
        <v>0</v>
      </c>
      <c r="H652" s="2" t="str">
        <f>INDEX(foe_table!$A$2:$A$78,MATCH(IF(B652=0,I651,B652),foe_table!$B$2:$B$78,0))</f>
        <v>Engineering</v>
      </c>
      <c r="I652" s="2" t="str">
        <f t="shared" si="9"/>
        <v>Engineering and Related Technologies, nfd</v>
      </c>
    </row>
    <row r="653" spans="2:9">
      <c r="B653" s="53"/>
      <c r="C653" s="11" t="s">
        <v>18</v>
      </c>
      <c r="D653" s="12">
        <v>3</v>
      </c>
      <c r="E653" s="12">
        <v>9</v>
      </c>
      <c r="F653" s="12">
        <v>0</v>
      </c>
      <c r="G653" s="12">
        <v>0</v>
      </c>
      <c r="H653" s="2" t="str">
        <f>INDEX(foe_table!$A$2:$A$78,MATCH(IF(B653=0,I652,B653),foe_table!$B$2:$B$78,0))</f>
        <v>Engineering</v>
      </c>
      <c r="I653" s="2" t="str">
        <f t="shared" si="9"/>
        <v>Engineering and Related Technologies, nfd</v>
      </c>
    </row>
    <row r="654" spans="2:9">
      <c r="B654" s="53"/>
      <c r="C654" s="11" t="s">
        <v>19</v>
      </c>
      <c r="D654" s="12">
        <v>13</v>
      </c>
      <c r="E654" s="12">
        <v>13</v>
      </c>
      <c r="F654" s="12">
        <v>0</v>
      </c>
      <c r="G654" s="12">
        <v>3</v>
      </c>
      <c r="H654" s="2" t="str">
        <f>INDEX(foe_table!$A$2:$A$78,MATCH(IF(B654=0,I653,B654),foe_table!$B$2:$B$78,0))</f>
        <v>Engineering</v>
      </c>
      <c r="I654" s="2" t="str">
        <f t="shared" si="9"/>
        <v>Engineering and Related Technologies, nfd</v>
      </c>
    </row>
    <row r="655" spans="2:9">
      <c r="B655" s="53"/>
      <c r="C655" s="11" t="s">
        <v>169</v>
      </c>
      <c r="D655" s="12">
        <v>20</v>
      </c>
      <c r="E655" s="12">
        <v>32</v>
      </c>
      <c r="F655" s="12">
        <v>8</v>
      </c>
      <c r="G655" s="12">
        <v>3</v>
      </c>
      <c r="H655" s="2" t="str">
        <f>INDEX(foe_table!$A$2:$A$78,MATCH(IF(B655=0,I654,B655),foe_table!$B$2:$B$78,0))</f>
        <v>Engineering</v>
      </c>
      <c r="I655" s="2" t="str">
        <f t="shared" si="9"/>
        <v>Engineering and Related Technologies, nfd</v>
      </c>
    </row>
    <row r="656" spans="2:9">
      <c r="B656" s="53"/>
      <c r="C656" s="11" t="s">
        <v>20</v>
      </c>
      <c r="D656" s="12">
        <v>3</v>
      </c>
      <c r="E656" s="12">
        <v>0</v>
      </c>
      <c r="F656" s="12">
        <v>0</v>
      </c>
      <c r="G656" s="12">
        <v>0</v>
      </c>
      <c r="H656" s="2" t="str">
        <f>INDEX(foe_table!$A$2:$A$78,MATCH(IF(B656=0,I655,B656),foe_table!$B$2:$B$78,0))</f>
        <v>Engineering</v>
      </c>
      <c r="I656" s="2" t="str">
        <f t="shared" si="9"/>
        <v>Engineering and Related Technologies, nfd</v>
      </c>
    </row>
    <row r="657" spans="2:9">
      <c r="B657" s="53"/>
      <c r="C657" s="11" t="s">
        <v>21</v>
      </c>
      <c r="D657" s="12">
        <v>7</v>
      </c>
      <c r="E657" s="12">
        <v>3</v>
      </c>
      <c r="F657" s="12">
        <v>0</v>
      </c>
      <c r="G657" s="12">
        <v>0</v>
      </c>
      <c r="H657" s="2" t="str">
        <f>INDEX(foe_table!$A$2:$A$78,MATCH(IF(B657=0,I656,B657),foe_table!$B$2:$B$78,0))</f>
        <v>Engineering</v>
      </c>
      <c r="I657" s="2" t="str">
        <f t="shared" si="9"/>
        <v>Engineering and Related Technologies, nfd</v>
      </c>
    </row>
    <row r="658" spans="2:9">
      <c r="B658" s="53"/>
      <c r="C658" s="11" t="s">
        <v>170</v>
      </c>
      <c r="D658" s="12">
        <v>20</v>
      </c>
      <c r="E658" s="12">
        <v>5</v>
      </c>
      <c r="F658" s="12">
        <v>0</v>
      </c>
      <c r="G658" s="12">
        <v>0</v>
      </c>
      <c r="H658" s="2" t="str">
        <f>INDEX(foe_table!$A$2:$A$78,MATCH(IF(B658=0,I657,B658),foe_table!$B$2:$B$78,0))</f>
        <v>Engineering</v>
      </c>
      <c r="I658" s="2" t="str">
        <f t="shared" ref="I658:I721" si="10">IF(B658=0,I657,B658)</f>
        <v>Engineering and Related Technologies, nfd</v>
      </c>
    </row>
    <row r="659" spans="2:9">
      <c r="B659" s="53"/>
      <c r="C659" s="11" t="s">
        <v>22</v>
      </c>
      <c r="D659" s="12">
        <v>62</v>
      </c>
      <c r="E659" s="12">
        <v>69</v>
      </c>
      <c r="F659" s="12">
        <v>13</v>
      </c>
      <c r="G659" s="12">
        <v>8</v>
      </c>
      <c r="H659" s="2" t="str">
        <f>INDEX(foe_table!$A$2:$A$78,MATCH(IF(B659=0,I658,B659),foe_table!$B$2:$B$78,0))</f>
        <v>Engineering</v>
      </c>
      <c r="I659" s="2" t="str">
        <f t="shared" si="10"/>
        <v>Engineering and Related Technologies, nfd</v>
      </c>
    </row>
    <row r="660" spans="2:9">
      <c r="B660" s="53"/>
      <c r="C660" s="11" t="s">
        <v>23</v>
      </c>
      <c r="D660" s="12">
        <v>24</v>
      </c>
      <c r="E660" s="12">
        <v>18</v>
      </c>
      <c r="F660" s="12">
        <v>3</v>
      </c>
      <c r="G660" s="12">
        <v>0</v>
      </c>
      <c r="H660" s="2" t="str">
        <f>INDEX(foe_table!$A$2:$A$78,MATCH(IF(B660=0,I659,B660),foe_table!$B$2:$B$78,0))</f>
        <v>Engineering</v>
      </c>
      <c r="I660" s="2" t="str">
        <f t="shared" si="10"/>
        <v>Engineering and Related Technologies, nfd</v>
      </c>
    </row>
    <row r="661" spans="2:9">
      <c r="B661" s="53"/>
      <c r="C661" s="11" t="s">
        <v>24</v>
      </c>
      <c r="D661" s="12">
        <v>461</v>
      </c>
      <c r="E661" s="12">
        <v>269</v>
      </c>
      <c r="F661" s="12">
        <v>121</v>
      </c>
      <c r="G661" s="12">
        <v>282</v>
      </c>
      <c r="H661" s="2" t="str">
        <f>INDEX(foe_table!$A$2:$A$78,MATCH(IF(B661=0,I660,B661),foe_table!$B$2:$B$78,0))</f>
        <v>Engineering</v>
      </c>
      <c r="I661" s="2" t="str">
        <f t="shared" si="10"/>
        <v>Engineering and Related Technologies, nfd</v>
      </c>
    </row>
    <row r="662" spans="2:9" ht="15" customHeight="1">
      <c r="B662" s="52" t="s">
        <v>53</v>
      </c>
      <c r="C662" s="11" t="s">
        <v>190</v>
      </c>
      <c r="D662" s="12">
        <v>0</v>
      </c>
      <c r="E662" s="12">
        <v>0</v>
      </c>
      <c r="F662" s="12">
        <v>0</v>
      </c>
      <c r="G662" s="12">
        <v>0</v>
      </c>
      <c r="H662" s="2" t="str">
        <f>INDEX(foe_table!$A$2:$A$78,MATCH(IF(B662=0,I661,B662),foe_table!$B$2:$B$78,0))</f>
        <v>Engineering</v>
      </c>
      <c r="I662" s="2" t="str">
        <f t="shared" si="10"/>
        <v>Manufacturing Engineering and Technology</v>
      </c>
    </row>
    <row r="663" spans="2:9">
      <c r="B663" s="53"/>
      <c r="C663" s="11" t="s">
        <v>1</v>
      </c>
      <c r="D663" s="12">
        <v>0</v>
      </c>
      <c r="E663" s="12">
        <v>4</v>
      </c>
      <c r="F663" s="12">
        <v>0</v>
      </c>
      <c r="G663" s="12">
        <v>0</v>
      </c>
      <c r="H663" s="2" t="str">
        <f>INDEX(foe_table!$A$2:$A$78,MATCH(IF(B663=0,I662,B663),foe_table!$B$2:$B$78,0))</f>
        <v>Engineering</v>
      </c>
      <c r="I663" s="2" t="str">
        <f t="shared" si="10"/>
        <v>Manufacturing Engineering and Technology</v>
      </c>
    </row>
    <row r="664" spans="2:9">
      <c r="B664" s="53"/>
      <c r="C664" s="11" t="s">
        <v>2</v>
      </c>
      <c r="D664" s="12">
        <v>0</v>
      </c>
      <c r="E664" s="12">
        <v>0</v>
      </c>
      <c r="F664" s="12">
        <v>0</v>
      </c>
      <c r="G664" s="12">
        <v>0</v>
      </c>
      <c r="H664" s="2" t="str">
        <f>INDEX(foe_table!$A$2:$A$78,MATCH(IF(B664=0,I663,B664),foe_table!$B$2:$B$78,0))</f>
        <v>Engineering</v>
      </c>
      <c r="I664" s="2" t="str">
        <f t="shared" si="10"/>
        <v>Manufacturing Engineering and Technology</v>
      </c>
    </row>
    <row r="665" spans="2:9">
      <c r="B665" s="53"/>
      <c r="C665" s="11" t="s">
        <v>142</v>
      </c>
      <c r="D665" s="12">
        <v>19</v>
      </c>
      <c r="E665" s="12">
        <v>24</v>
      </c>
      <c r="F665" s="12">
        <v>0</v>
      </c>
      <c r="G665" s="12">
        <v>7</v>
      </c>
      <c r="H665" s="2" t="str">
        <f>INDEX(foe_table!$A$2:$A$78,MATCH(IF(B665=0,I664,B665),foe_table!$B$2:$B$78,0))</f>
        <v>Engineering</v>
      </c>
      <c r="I665" s="2" t="str">
        <f t="shared" si="10"/>
        <v>Manufacturing Engineering and Technology</v>
      </c>
    </row>
    <row r="666" spans="2:9">
      <c r="B666" s="53"/>
      <c r="C666" s="11" t="s">
        <v>143</v>
      </c>
      <c r="D666" s="12">
        <v>3</v>
      </c>
      <c r="E666" s="12">
        <v>3</v>
      </c>
      <c r="F666" s="12">
        <v>3</v>
      </c>
      <c r="G666" s="12">
        <v>0</v>
      </c>
      <c r="H666" s="2" t="str">
        <f>INDEX(foe_table!$A$2:$A$78,MATCH(IF(B666=0,I665,B666),foe_table!$B$2:$B$78,0))</f>
        <v>Engineering</v>
      </c>
      <c r="I666" s="2" t="str">
        <f t="shared" si="10"/>
        <v>Manufacturing Engineering and Technology</v>
      </c>
    </row>
    <row r="667" spans="2:9">
      <c r="B667" s="53"/>
      <c r="C667" s="11" t="s">
        <v>191</v>
      </c>
      <c r="D667" s="12">
        <v>0</v>
      </c>
      <c r="E667" s="12">
        <v>3</v>
      </c>
      <c r="F667" s="12">
        <v>0</v>
      </c>
      <c r="G667" s="12">
        <v>0</v>
      </c>
      <c r="H667" s="2" t="str">
        <f>INDEX(foe_table!$A$2:$A$78,MATCH(IF(B667=0,I666,B667),foe_table!$B$2:$B$78,0))</f>
        <v>Engineering</v>
      </c>
      <c r="I667" s="2" t="str">
        <f t="shared" si="10"/>
        <v>Manufacturing Engineering and Technology</v>
      </c>
    </row>
    <row r="668" spans="2:9">
      <c r="B668" s="53"/>
      <c r="C668" s="11" t="s">
        <v>144</v>
      </c>
      <c r="D668" s="12">
        <v>0</v>
      </c>
      <c r="E668" s="12">
        <v>0</v>
      </c>
      <c r="F668" s="12">
        <v>0</v>
      </c>
      <c r="G668" s="12">
        <v>0</v>
      </c>
      <c r="H668" s="2" t="str">
        <f>INDEX(foe_table!$A$2:$A$78,MATCH(IF(B668=0,I667,B668),foe_table!$B$2:$B$78,0))</f>
        <v>Engineering</v>
      </c>
      <c r="I668" s="2" t="str">
        <f t="shared" si="10"/>
        <v>Manufacturing Engineering and Technology</v>
      </c>
    </row>
    <row r="669" spans="2:9">
      <c r="B669" s="53"/>
      <c r="C669" s="11" t="s">
        <v>145</v>
      </c>
      <c r="D669" s="12">
        <v>10</v>
      </c>
      <c r="E669" s="12">
        <v>6</v>
      </c>
      <c r="F669" s="12">
        <v>0</v>
      </c>
      <c r="G669" s="12">
        <v>7</v>
      </c>
      <c r="H669" s="2" t="str">
        <f>INDEX(foe_table!$A$2:$A$78,MATCH(IF(B669=0,I668,B669),foe_table!$B$2:$B$78,0))</f>
        <v>Engineering</v>
      </c>
      <c r="I669" s="2" t="str">
        <f t="shared" si="10"/>
        <v>Manufacturing Engineering and Technology</v>
      </c>
    </row>
    <row r="670" spans="2:9">
      <c r="B670" s="53"/>
      <c r="C670" s="11" t="s">
        <v>146</v>
      </c>
      <c r="D670" s="12">
        <v>134</v>
      </c>
      <c r="E670" s="12">
        <v>62</v>
      </c>
      <c r="F670" s="12">
        <v>10</v>
      </c>
      <c r="G670" s="12">
        <v>12</v>
      </c>
      <c r="H670" s="2" t="str">
        <f>INDEX(foe_table!$A$2:$A$78,MATCH(IF(B670=0,I669,B670),foe_table!$B$2:$B$78,0))</f>
        <v>Engineering</v>
      </c>
      <c r="I670" s="2" t="str">
        <f t="shared" si="10"/>
        <v>Manufacturing Engineering and Technology</v>
      </c>
    </row>
    <row r="671" spans="2:9">
      <c r="B671" s="53"/>
      <c r="C671" s="11" t="s">
        <v>147</v>
      </c>
      <c r="D671" s="12">
        <v>3</v>
      </c>
      <c r="E671" s="12">
        <v>0</v>
      </c>
      <c r="F671" s="12">
        <v>0</v>
      </c>
      <c r="G671" s="12">
        <v>0</v>
      </c>
      <c r="H671" s="2" t="str">
        <f>INDEX(foe_table!$A$2:$A$78,MATCH(IF(B671=0,I670,B671),foe_table!$B$2:$B$78,0))</f>
        <v>Engineering</v>
      </c>
      <c r="I671" s="2" t="str">
        <f t="shared" si="10"/>
        <v>Manufacturing Engineering and Technology</v>
      </c>
    </row>
    <row r="672" spans="2:9">
      <c r="B672" s="53"/>
      <c r="C672" s="11" t="s">
        <v>148</v>
      </c>
      <c r="D672" s="12">
        <v>0</v>
      </c>
      <c r="E672" s="12">
        <v>0</v>
      </c>
      <c r="F672" s="12">
        <v>0</v>
      </c>
      <c r="G672" s="12">
        <v>0</v>
      </c>
      <c r="H672" s="2" t="str">
        <f>INDEX(foe_table!$A$2:$A$78,MATCH(IF(B672=0,I671,B672),foe_table!$B$2:$B$78,0))</f>
        <v>Engineering</v>
      </c>
      <c r="I672" s="2" t="str">
        <f t="shared" si="10"/>
        <v>Manufacturing Engineering and Technology</v>
      </c>
    </row>
    <row r="673" spans="2:9">
      <c r="B673" s="53"/>
      <c r="C673" s="11" t="s">
        <v>149</v>
      </c>
      <c r="D673" s="12">
        <v>20</v>
      </c>
      <c r="E673" s="12">
        <v>20</v>
      </c>
      <c r="F673" s="12">
        <v>3</v>
      </c>
      <c r="G673" s="12">
        <v>5</v>
      </c>
      <c r="H673" s="2" t="str">
        <f>INDEX(foe_table!$A$2:$A$78,MATCH(IF(B673=0,I672,B673),foe_table!$B$2:$B$78,0))</f>
        <v>Engineering</v>
      </c>
      <c r="I673" s="2" t="str">
        <f t="shared" si="10"/>
        <v>Manufacturing Engineering and Technology</v>
      </c>
    </row>
    <row r="674" spans="2:9">
      <c r="B674" s="53"/>
      <c r="C674" s="11" t="s">
        <v>150</v>
      </c>
      <c r="D674" s="12">
        <v>0</v>
      </c>
      <c r="E674" s="12">
        <v>0</v>
      </c>
      <c r="F674" s="12">
        <v>0</v>
      </c>
      <c r="G674" s="12">
        <v>0</v>
      </c>
      <c r="H674" s="2" t="str">
        <f>INDEX(foe_table!$A$2:$A$78,MATCH(IF(B674=0,I673,B674),foe_table!$B$2:$B$78,0))</f>
        <v>Engineering</v>
      </c>
      <c r="I674" s="2" t="str">
        <f t="shared" si="10"/>
        <v>Manufacturing Engineering and Technology</v>
      </c>
    </row>
    <row r="675" spans="2:9">
      <c r="B675" s="53"/>
      <c r="C675" s="11" t="s">
        <v>192</v>
      </c>
      <c r="D675" s="12">
        <v>0</v>
      </c>
      <c r="E675" s="12">
        <v>0</v>
      </c>
      <c r="F675" s="12">
        <v>0</v>
      </c>
      <c r="G675" s="12">
        <v>0</v>
      </c>
      <c r="H675" s="2" t="str">
        <f>INDEX(foe_table!$A$2:$A$78,MATCH(IF(B675=0,I674,B675),foe_table!$B$2:$B$78,0))</f>
        <v>Engineering</v>
      </c>
      <c r="I675" s="2" t="str">
        <f t="shared" si="10"/>
        <v>Manufacturing Engineering and Technology</v>
      </c>
    </row>
    <row r="676" spans="2:9">
      <c r="B676" s="53"/>
      <c r="C676" s="11" t="s">
        <v>151</v>
      </c>
      <c r="D676" s="12">
        <v>13</v>
      </c>
      <c r="E676" s="12">
        <v>10</v>
      </c>
      <c r="F676" s="12">
        <v>7</v>
      </c>
      <c r="G676" s="12">
        <v>3</v>
      </c>
      <c r="H676" s="2" t="str">
        <f>INDEX(foe_table!$A$2:$A$78,MATCH(IF(B676=0,I675,B676),foe_table!$B$2:$B$78,0))</f>
        <v>Engineering</v>
      </c>
      <c r="I676" s="2" t="str">
        <f t="shared" si="10"/>
        <v>Manufacturing Engineering and Technology</v>
      </c>
    </row>
    <row r="677" spans="2:9">
      <c r="B677" s="53"/>
      <c r="C677" s="11" t="s">
        <v>152</v>
      </c>
      <c r="D677" s="12">
        <v>3</v>
      </c>
      <c r="E677" s="12">
        <v>3</v>
      </c>
      <c r="F677" s="12">
        <v>0</v>
      </c>
      <c r="G677" s="12">
        <v>0</v>
      </c>
      <c r="H677" s="2" t="str">
        <f>INDEX(foe_table!$A$2:$A$78,MATCH(IF(B677=0,I676,B677),foe_table!$B$2:$B$78,0))</f>
        <v>Engineering</v>
      </c>
      <c r="I677" s="2" t="str">
        <f t="shared" si="10"/>
        <v>Manufacturing Engineering and Technology</v>
      </c>
    </row>
    <row r="678" spans="2:9">
      <c r="B678" s="53"/>
      <c r="C678" s="11" t="s">
        <v>153</v>
      </c>
      <c r="D678" s="12">
        <v>0</v>
      </c>
      <c r="E678" s="12">
        <v>0</v>
      </c>
      <c r="F678" s="12">
        <v>0</v>
      </c>
      <c r="G678" s="12">
        <v>0</v>
      </c>
      <c r="H678" s="2" t="str">
        <f>INDEX(foe_table!$A$2:$A$78,MATCH(IF(B678=0,I677,B678),foe_table!$B$2:$B$78,0))</f>
        <v>Engineering</v>
      </c>
      <c r="I678" s="2" t="str">
        <f t="shared" si="10"/>
        <v>Manufacturing Engineering and Technology</v>
      </c>
    </row>
    <row r="679" spans="2:9">
      <c r="B679" s="53"/>
      <c r="C679" s="11" t="s">
        <v>154</v>
      </c>
      <c r="D679" s="12">
        <v>0</v>
      </c>
      <c r="E679" s="12">
        <v>6</v>
      </c>
      <c r="F679" s="12">
        <v>0</v>
      </c>
      <c r="G679" s="12">
        <v>0</v>
      </c>
      <c r="H679" s="2" t="str">
        <f>INDEX(foe_table!$A$2:$A$78,MATCH(IF(B679=0,I678,B679),foe_table!$B$2:$B$78,0))</f>
        <v>Engineering</v>
      </c>
      <c r="I679" s="2" t="str">
        <f t="shared" si="10"/>
        <v>Manufacturing Engineering and Technology</v>
      </c>
    </row>
    <row r="680" spans="2:9">
      <c r="B680" s="53"/>
      <c r="C680" s="11" t="s">
        <v>5</v>
      </c>
      <c r="D680" s="12">
        <v>0</v>
      </c>
      <c r="E680" s="12">
        <v>0</v>
      </c>
      <c r="F680" s="12">
        <v>0</v>
      </c>
      <c r="G680" s="12">
        <v>0</v>
      </c>
      <c r="H680" s="2" t="str">
        <f>INDEX(foe_table!$A$2:$A$78,MATCH(IF(B680=0,I679,B680),foe_table!$B$2:$B$78,0))</f>
        <v>Engineering</v>
      </c>
      <c r="I680" s="2" t="str">
        <f t="shared" si="10"/>
        <v>Manufacturing Engineering and Technology</v>
      </c>
    </row>
    <row r="681" spans="2:9">
      <c r="B681" s="53"/>
      <c r="C681" s="11" t="s">
        <v>155</v>
      </c>
      <c r="D681" s="12">
        <v>0</v>
      </c>
      <c r="E681" s="12">
        <v>0</v>
      </c>
      <c r="F681" s="12">
        <v>0</v>
      </c>
      <c r="G681" s="12">
        <v>0</v>
      </c>
      <c r="H681" s="2" t="str">
        <f>INDEX(foe_table!$A$2:$A$78,MATCH(IF(B681=0,I680,B681),foe_table!$B$2:$B$78,0))</f>
        <v>Engineering</v>
      </c>
      <c r="I681" s="2" t="str">
        <f t="shared" si="10"/>
        <v>Manufacturing Engineering and Technology</v>
      </c>
    </row>
    <row r="682" spans="2:9">
      <c r="B682" s="53"/>
      <c r="C682" s="11" t="s">
        <v>156</v>
      </c>
      <c r="D682" s="12">
        <v>0</v>
      </c>
      <c r="E682" s="12">
        <v>0</v>
      </c>
      <c r="F682" s="12">
        <v>0</v>
      </c>
      <c r="G682" s="12">
        <v>0</v>
      </c>
      <c r="H682" s="2" t="str">
        <f>INDEX(foe_table!$A$2:$A$78,MATCH(IF(B682=0,I681,B682),foe_table!$B$2:$B$78,0))</f>
        <v>Engineering</v>
      </c>
      <c r="I682" s="2" t="str">
        <f t="shared" si="10"/>
        <v>Manufacturing Engineering and Technology</v>
      </c>
    </row>
    <row r="683" spans="2:9">
      <c r="B683" s="53"/>
      <c r="C683" s="11" t="s">
        <v>193</v>
      </c>
      <c r="D683" s="12">
        <v>0</v>
      </c>
      <c r="E683" s="12">
        <v>0</v>
      </c>
      <c r="F683" s="12">
        <v>0</v>
      </c>
      <c r="G683" s="12">
        <v>0</v>
      </c>
      <c r="H683" s="2" t="str">
        <f>INDEX(foe_table!$A$2:$A$78,MATCH(IF(B683=0,I682,B683),foe_table!$B$2:$B$78,0))</f>
        <v>Engineering</v>
      </c>
      <c r="I683" s="2" t="str">
        <f t="shared" si="10"/>
        <v>Manufacturing Engineering and Technology</v>
      </c>
    </row>
    <row r="684" spans="2:9">
      <c r="B684" s="53"/>
      <c r="C684" s="11" t="s">
        <v>7</v>
      </c>
      <c r="D684" s="12">
        <v>0</v>
      </c>
      <c r="E684" s="12">
        <v>0</v>
      </c>
      <c r="F684" s="12">
        <v>0</v>
      </c>
      <c r="G684" s="12">
        <v>0</v>
      </c>
      <c r="H684" s="2" t="str">
        <f>INDEX(foe_table!$A$2:$A$78,MATCH(IF(B684=0,I683,B684),foe_table!$B$2:$B$78,0))</f>
        <v>Engineering</v>
      </c>
      <c r="I684" s="2" t="str">
        <f t="shared" si="10"/>
        <v>Manufacturing Engineering and Technology</v>
      </c>
    </row>
    <row r="685" spans="2:9">
      <c r="B685" s="53"/>
      <c r="C685" s="11" t="s">
        <v>157</v>
      </c>
      <c r="D685" s="12">
        <v>0</v>
      </c>
      <c r="E685" s="12">
        <v>0</v>
      </c>
      <c r="F685" s="12">
        <v>0</v>
      </c>
      <c r="G685" s="12">
        <v>0</v>
      </c>
      <c r="H685" s="2" t="str">
        <f>INDEX(foe_table!$A$2:$A$78,MATCH(IF(B685=0,I684,B685),foe_table!$B$2:$B$78,0))</f>
        <v>Engineering</v>
      </c>
      <c r="I685" s="2" t="str">
        <f t="shared" si="10"/>
        <v>Manufacturing Engineering and Technology</v>
      </c>
    </row>
    <row r="686" spans="2:9">
      <c r="B686" s="53"/>
      <c r="C686" s="11" t="s">
        <v>8</v>
      </c>
      <c r="D686" s="12">
        <v>0</v>
      </c>
      <c r="E686" s="12">
        <v>0</v>
      </c>
      <c r="F686" s="12">
        <v>0</v>
      </c>
      <c r="G686" s="12">
        <v>0</v>
      </c>
      <c r="H686" s="2" t="str">
        <f>INDEX(foe_table!$A$2:$A$78,MATCH(IF(B686=0,I685,B686),foe_table!$B$2:$B$78,0))</f>
        <v>Engineering</v>
      </c>
      <c r="I686" s="2" t="str">
        <f t="shared" si="10"/>
        <v>Manufacturing Engineering and Technology</v>
      </c>
    </row>
    <row r="687" spans="2:9">
      <c r="B687" s="53"/>
      <c r="C687" s="11" t="s">
        <v>158</v>
      </c>
      <c r="D687" s="12">
        <v>0</v>
      </c>
      <c r="E687" s="12">
        <v>0</v>
      </c>
      <c r="F687" s="12">
        <v>0</v>
      </c>
      <c r="G687" s="12">
        <v>0</v>
      </c>
      <c r="H687" s="2" t="str">
        <f>INDEX(foe_table!$A$2:$A$78,MATCH(IF(B687=0,I686,B687),foe_table!$B$2:$B$78,0))</f>
        <v>Engineering</v>
      </c>
      <c r="I687" s="2" t="str">
        <f t="shared" si="10"/>
        <v>Manufacturing Engineering and Technology</v>
      </c>
    </row>
    <row r="688" spans="2:9">
      <c r="B688" s="53"/>
      <c r="C688" s="11" t="s">
        <v>159</v>
      </c>
      <c r="D688" s="12">
        <v>0</v>
      </c>
      <c r="E688" s="12">
        <v>0</v>
      </c>
      <c r="F688" s="12">
        <v>0</v>
      </c>
      <c r="G688" s="12">
        <v>0</v>
      </c>
      <c r="H688" s="2" t="str">
        <f>INDEX(foe_table!$A$2:$A$78,MATCH(IF(B688=0,I687,B688),foe_table!$B$2:$B$78,0))</f>
        <v>Engineering</v>
      </c>
      <c r="I688" s="2" t="str">
        <f t="shared" si="10"/>
        <v>Manufacturing Engineering and Technology</v>
      </c>
    </row>
    <row r="689" spans="2:9">
      <c r="B689" s="53"/>
      <c r="C689" s="11" t="s">
        <v>194</v>
      </c>
      <c r="D689" s="12">
        <v>0</v>
      </c>
      <c r="E689" s="12">
        <v>0</v>
      </c>
      <c r="F689" s="12">
        <v>0</v>
      </c>
      <c r="G689" s="12">
        <v>0</v>
      </c>
      <c r="H689" s="2" t="str">
        <f>INDEX(foe_table!$A$2:$A$78,MATCH(IF(B689=0,I688,B689),foe_table!$B$2:$B$78,0))</f>
        <v>Engineering</v>
      </c>
      <c r="I689" s="2" t="str">
        <f t="shared" si="10"/>
        <v>Manufacturing Engineering and Technology</v>
      </c>
    </row>
    <row r="690" spans="2:9">
      <c r="B690" s="53"/>
      <c r="C690" s="11" t="s">
        <v>160</v>
      </c>
      <c r="D690" s="12">
        <v>0</v>
      </c>
      <c r="E690" s="12">
        <v>13</v>
      </c>
      <c r="F690" s="12">
        <v>0</v>
      </c>
      <c r="G690" s="12">
        <v>0</v>
      </c>
      <c r="H690" s="2" t="str">
        <f>INDEX(foe_table!$A$2:$A$78,MATCH(IF(B690=0,I689,B690),foe_table!$B$2:$B$78,0))</f>
        <v>Engineering</v>
      </c>
      <c r="I690" s="2" t="str">
        <f t="shared" si="10"/>
        <v>Manufacturing Engineering and Technology</v>
      </c>
    </row>
    <row r="691" spans="2:9">
      <c r="B691" s="53"/>
      <c r="C691" s="11" t="s">
        <v>10</v>
      </c>
      <c r="D691" s="12">
        <v>0</v>
      </c>
      <c r="E691" s="12">
        <v>0</v>
      </c>
      <c r="F691" s="12">
        <v>0</v>
      </c>
      <c r="G691" s="12">
        <v>0</v>
      </c>
      <c r="H691" s="2" t="str">
        <f>INDEX(foe_table!$A$2:$A$78,MATCH(IF(B691=0,I690,B691),foe_table!$B$2:$B$78,0))</f>
        <v>Engineering</v>
      </c>
      <c r="I691" s="2" t="str">
        <f t="shared" si="10"/>
        <v>Manufacturing Engineering and Technology</v>
      </c>
    </row>
    <row r="692" spans="2:9">
      <c r="B692" s="53"/>
      <c r="C692" s="11" t="s">
        <v>161</v>
      </c>
      <c r="D692" s="12">
        <v>0</v>
      </c>
      <c r="E692" s="12">
        <v>0</v>
      </c>
      <c r="F692" s="12">
        <v>0</v>
      </c>
      <c r="G692" s="12">
        <v>0</v>
      </c>
      <c r="H692" s="2" t="str">
        <f>INDEX(foe_table!$A$2:$A$78,MATCH(IF(B692=0,I691,B692),foe_table!$B$2:$B$78,0))</f>
        <v>Engineering</v>
      </c>
      <c r="I692" s="2" t="str">
        <f t="shared" si="10"/>
        <v>Manufacturing Engineering and Technology</v>
      </c>
    </row>
    <row r="693" spans="2:9">
      <c r="B693" s="53"/>
      <c r="C693" s="11" t="s">
        <v>162</v>
      </c>
      <c r="D693" s="12">
        <v>0</v>
      </c>
      <c r="E693" s="12">
        <v>0</v>
      </c>
      <c r="F693" s="12">
        <v>3</v>
      </c>
      <c r="G693" s="12">
        <v>3</v>
      </c>
      <c r="H693" s="2" t="str">
        <f>INDEX(foe_table!$A$2:$A$78,MATCH(IF(B693=0,I692,B693),foe_table!$B$2:$B$78,0))</f>
        <v>Engineering</v>
      </c>
      <c r="I693" s="2" t="str">
        <f t="shared" si="10"/>
        <v>Manufacturing Engineering and Technology</v>
      </c>
    </row>
    <row r="694" spans="2:9">
      <c r="B694" s="53"/>
      <c r="C694" s="11" t="s">
        <v>163</v>
      </c>
      <c r="D694" s="12">
        <v>0</v>
      </c>
      <c r="E694" s="12">
        <v>0</v>
      </c>
      <c r="F694" s="12">
        <v>0</v>
      </c>
      <c r="G694" s="12">
        <v>0</v>
      </c>
      <c r="H694" s="2" t="str">
        <f>INDEX(foe_table!$A$2:$A$78,MATCH(IF(B694=0,I693,B694),foe_table!$B$2:$B$78,0))</f>
        <v>Engineering</v>
      </c>
      <c r="I694" s="2" t="str">
        <f t="shared" si="10"/>
        <v>Manufacturing Engineering and Technology</v>
      </c>
    </row>
    <row r="695" spans="2:9">
      <c r="B695" s="53"/>
      <c r="C695" s="11" t="s">
        <v>11</v>
      </c>
      <c r="D695" s="12">
        <v>0</v>
      </c>
      <c r="E695" s="12">
        <v>0</v>
      </c>
      <c r="F695" s="12">
        <v>0</v>
      </c>
      <c r="G695" s="12">
        <v>0</v>
      </c>
      <c r="H695" s="2" t="str">
        <f>INDEX(foe_table!$A$2:$A$78,MATCH(IF(B695=0,I694,B695),foe_table!$B$2:$B$78,0))</f>
        <v>Engineering</v>
      </c>
      <c r="I695" s="2" t="str">
        <f t="shared" si="10"/>
        <v>Manufacturing Engineering and Technology</v>
      </c>
    </row>
    <row r="696" spans="2:9">
      <c r="B696" s="53"/>
      <c r="C696" s="11" t="s">
        <v>164</v>
      </c>
      <c r="D696" s="12">
        <v>0</v>
      </c>
      <c r="E696" s="12">
        <v>6</v>
      </c>
      <c r="F696" s="12">
        <v>0</v>
      </c>
      <c r="G696" s="12">
        <v>0</v>
      </c>
      <c r="H696" s="2" t="str">
        <f>INDEX(foe_table!$A$2:$A$78,MATCH(IF(B696=0,I695,B696),foe_table!$B$2:$B$78,0))</f>
        <v>Engineering</v>
      </c>
      <c r="I696" s="2" t="str">
        <f t="shared" si="10"/>
        <v>Manufacturing Engineering and Technology</v>
      </c>
    </row>
    <row r="697" spans="2:9">
      <c r="B697" s="53"/>
      <c r="C697" s="11" t="s">
        <v>195</v>
      </c>
      <c r="D697" s="12">
        <v>0</v>
      </c>
      <c r="E697" s="12">
        <v>0</v>
      </c>
      <c r="F697" s="12">
        <v>0</v>
      </c>
      <c r="G697" s="12">
        <v>0</v>
      </c>
      <c r="H697" s="2" t="str">
        <f>INDEX(foe_table!$A$2:$A$78,MATCH(IF(B697=0,I696,B697),foe_table!$B$2:$B$78,0))</f>
        <v>Engineering</v>
      </c>
      <c r="I697" s="2" t="str">
        <f t="shared" si="10"/>
        <v>Manufacturing Engineering and Technology</v>
      </c>
    </row>
    <row r="698" spans="2:9">
      <c r="B698" s="53"/>
      <c r="C698" s="11" t="s">
        <v>165</v>
      </c>
      <c r="D698" s="12">
        <v>0</v>
      </c>
      <c r="E698" s="12">
        <v>8</v>
      </c>
      <c r="F698" s="12">
        <v>3</v>
      </c>
      <c r="G698" s="12">
        <v>0</v>
      </c>
      <c r="H698" s="2" t="str">
        <f>INDEX(foe_table!$A$2:$A$78,MATCH(IF(B698=0,I697,B698),foe_table!$B$2:$B$78,0))</f>
        <v>Engineering</v>
      </c>
      <c r="I698" s="2" t="str">
        <f t="shared" si="10"/>
        <v>Manufacturing Engineering and Technology</v>
      </c>
    </row>
    <row r="699" spans="2:9">
      <c r="B699" s="53"/>
      <c r="C699" s="11" t="s">
        <v>13</v>
      </c>
      <c r="D699" s="12">
        <v>4</v>
      </c>
      <c r="E699" s="12">
        <v>0</v>
      </c>
      <c r="F699" s="12">
        <v>0</v>
      </c>
      <c r="G699" s="12">
        <v>0</v>
      </c>
      <c r="H699" s="2" t="str">
        <f>INDEX(foe_table!$A$2:$A$78,MATCH(IF(B699=0,I698,B699),foe_table!$B$2:$B$78,0))</f>
        <v>Engineering</v>
      </c>
      <c r="I699" s="2" t="str">
        <f t="shared" si="10"/>
        <v>Manufacturing Engineering and Technology</v>
      </c>
    </row>
    <row r="700" spans="2:9">
      <c r="B700" s="53"/>
      <c r="C700" s="11" t="s">
        <v>166</v>
      </c>
      <c r="D700" s="12">
        <v>0</v>
      </c>
      <c r="E700" s="12">
        <v>0</v>
      </c>
      <c r="F700" s="12">
        <v>0</v>
      </c>
      <c r="G700" s="12">
        <v>0</v>
      </c>
      <c r="H700" s="2" t="str">
        <f>INDEX(foe_table!$A$2:$A$78,MATCH(IF(B700=0,I699,B700),foe_table!$B$2:$B$78,0))</f>
        <v>Engineering</v>
      </c>
      <c r="I700" s="2" t="str">
        <f t="shared" si="10"/>
        <v>Manufacturing Engineering and Technology</v>
      </c>
    </row>
    <row r="701" spans="2:9">
      <c r="B701" s="53"/>
      <c r="C701" s="11" t="s">
        <v>196</v>
      </c>
      <c r="D701" s="12">
        <v>0</v>
      </c>
      <c r="E701" s="12">
        <v>0</v>
      </c>
      <c r="F701" s="12">
        <v>0</v>
      </c>
      <c r="G701" s="12">
        <v>0</v>
      </c>
      <c r="H701" s="2" t="str">
        <f>INDEX(foe_table!$A$2:$A$78,MATCH(IF(B701=0,I700,B701),foe_table!$B$2:$B$78,0))</f>
        <v>Engineering</v>
      </c>
      <c r="I701" s="2" t="str">
        <f t="shared" si="10"/>
        <v>Manufacturing Engineering and Technology</v>
      </c>
    </row>
    <row r="702" spans="2:9">
      <c r="B702" s="53"/>
      <c r="C702" s="11" t="s">
        <v>167</v>
      </c>
      <c r="D702" s="12">
        <v>3</v>
      </c>
      <c r="E702" s="12">
        <v>3</v>
      </c>
      <c r="F702" s="12">
        <v>0</v>
      </c>
      <c r="G702" s="12">
        <v>0</v>
      </c>
      <c r="H702" s="2" t="str">
        <f>INDEX(foe_table!$A$2:$A$78,MATCH(IF(B702=0,I701,B702),foe_table!$B$2:$B$78,0))</f>
        <v>Engineering</v>
      </c>
      <c r="I702" s="2" t="str">
        <f t="shared" si="10"/>
        <v>Manufacturing Engineering and Technology</v>
      </c>
    </row>
    <row r="703" spans="2:9">
      <c r="B703" s="53"/>
      <c r="C703" s="11" t="s">
        <v>15</v>
      </c>
      <c r="D703" s="12">
        <v>0</v>
      </c>
      <c r="E703" s="12">
        <v>0</v>
      </c>
      <c r="F703" s="12">
        <v>0</v>
      </c>
      <c r="G703" s="12">
        <v>0</v>
      </c>
      <c r="H703" s="2" t="str">
        <f>INDEX(foe_table!$A$2:$A$78,MATCH(IF(B703=0,I702,B703),foe_table!$B$2:$B$78,0))</f>
        <v>Engineering</v>
      </c>
      <c r="I703" s="2" t="str">
        <f t="shared" si="10"/>
        <v>Manufacturing Engineering and Technology</v>
      </c>
    </row>
    <row r="704" spans="2:9">
      <c r="B704" s="53"/>
      <c r="C704" s="11" t="s">
        <v>168</v>
      </c>
      <c r="D704" s="12">
        <v>0</v>
      </c>
      <c r="E704" s="12">
        <v>3</v>
      </c>
      <c r="F704" s="12">
        <v>0</v>
      </c>
      <c r="G704" s="12">
        <v>0</v>
      </c>
      <c r="H704" s="2" t="str">
        <f>INDEX(foe_table!$A$2:$A$78,MATCH(IF(B704=0,I703,B704),foe_table!$B$2:$B$78,0))</f>
        <v>Engineering</v>
      </c>
      <c r="I704" s="2" t="str">
        <f t="shared" si="10"/>
        <v>Manufacturing Engineering and Technology</v>
      </c>
    </row>
    <row r="705" spans="2:9">
      <c r="B705" s="53"/>
      <c r="C705" s="11" t="s">
        <v>16</v>
      </c>
      <c r="D705" s="12">
        <v>0</v>
      </c>
      <c r="E705" s="12">
        <v>0</v>
      </c>
      <c r="F705" s="12">
        <v>0</v>
      </c>
      <c r="G705" s="12">
        <v>0</v>
      </c>
      <c r="H705" s="2" t="str">
        <f>INDEX(foe_table!$A$2:$A$78,MATCH(IF(B705=0,I704,B705),foe_table!$B$2:$B$78,0))</f>
        <v>Engineering</v>
      </c>
      <c r="I705" s="2" t="str">
        <f t="shared" si="10"/>
        <v>Manufacturing Engineering and Technology</v>
      </c>
    </row>
    <row r="706" spans="2:9">
      <c r="B706" s="53"/>
      <c r="C706" s="11" t="s">
        <v>197</v>
      </c>
      <c r="D706" s="12">
        <v>0</v>
      </c>
      <c r="E706" s="12">
        <v>0</v>
      </c>
      <c r="F706" s="12">
        <v>0</v>
      </c>
      <c r="G706" s="12">
        <v>0</v>
      </c>
      <c r="H706" s="2" t="str">
        <f>INDEX(foe_table!$A$2:$A$78,MATCH(IF(B706=0,I705,B706),foe_table!$B$2:$B$78,0))</f>
        <v>Engineering</v>
      </c>
      <c r="I706" s="2" t="str">
        <f t="shared" si="10"/>
        <v>Manufacturing Engineering and Technology</v>
      </c>
    </row>
    <row r="707" spans="2:9">
      <c r="B707" s="53"/>
      <c r="C707" s="11" t="s">
        <v>18</v>
      </c>
      <c r="D707" s="12">
        <v>0</v>
      </c>
      <c r="E707" s="12">
        <v>0</v>
      </c>
      <c r="F707" s="12">
        <v>0</v>
      </c>
      <c r="G707" s="12">
        <v>0</v>
      </c>
      <c r="H707" s="2" t="str">
        <f>INDEX(foe_table!$A$2:$A$78,MATCH(IF(B707=0,I706,B707),foe_table!$B$2:$B$78,0))</f>
        <v>Engineering</v>
      </c>
      <c r="I707" s="2" t="str">
        <f t="shared" si="10"/>
        <v>Manufacturing Engineering and Technology</v>
      </c>
    </row>
    <row r="708" spans="2:9">
      <c r="B708" s="53"/>
      <c r="C708" s="11" t="s">
        <v>19</v>
      </c>
      <c r="D708" s="12">
        <v>0</v>
      </c>
      <c r="E708" s="12">
        <v>0</v>
      </c>
      <c r="F708" s="12">
        <v>0</v>
      </c>
      <c r="G708" s="12">
        <v>0</v>
      </c>
      <c r="H708" s="2" t="str">
        <f>INDEX(foe_table!$A$2:$A$78,MATCH(IF(B708=0,I707,B708),foe_table!$B$2:$B$78,0))</f>
        <v>Engineering</v>
      </c>
      <c r="I708" s="2" t="str">
        <f t="shared" si="10"/>
        <v>Manufacturing Engineering and Technology</v>
      </c>
    </row>
    <row r="709" spans="2:9">
      <c r="B709" s="53"/>
      <c r="C709" s="11" t="s">
        <v>169</v>
      </c>
      <c r="D709" s="12">
        <v>0</v>
      </c>
      <c r="E709" s="12">
        <v>0</v>
      </c>
      <c r="F709" s="12">
        <v>0</v>
      </c>
      <c r="G709" s="12">
        <v>0</v>
      </c>
      <c r="H709" s="2" t="str">
        <f>INDEX(foe_table!$A$2:$A$78,MATCH(IF(B709=0,I708,B709),foe_table!$B$2:$B$78,0))</f>
        <v>Engineering</v>
      </c>
      <c r="I709" s="2" t="str">
        <f t="shared" si="10"/>
        <v>Manufacturing Engineering and Technology</v>
      </c>
    </row>
    <row r="710" spans="2:9">
      <c r="B710" s="53"/>
      <c r="C710" s="11" t="s">
        <v>20</v>
      </c>
      <c r="D710" s="12">
        <v>0</v>
      </c>
      <c r="E710" s="12">
        <v>0</v>
      </c>
      <c r="F710" s="12">
        <v>0</v>
      </c>
      <c r="G710" s="12">
        <v>0</v>
      </c>
      <c r="H710" s="2" t="str">
        <f>INDEX(foe_table!$A$2:$A$78,MATCH(IF(B710=0,I709,B710),foe_table!$B$2:$B$78,0))</f>
        <v>Engineering</v>
      </c>
      <c r="I710" s="2" t="str">
        <f t="shared" si="10"/>
        <v>Manufacturing Engineering and Technology</v>
      </c>
    </row>
    <row r="711" spans="2:9">
      <c r="B711" s="53"/>
      <c r="C711" s="11" t="s">
        <v>21</v>
      </c>
      <c r="D711" s="12">
        <v>0</v>
      </c>
      <c r="E711" s="12">
        <v>0</v>
      </c>
      <c r="F711" s="12">
        <v>0</v>
      </c>
      <c r="G711" s="12">
        <v>0</v>
      </c>
      <c r="H711" s="2" t="str">
        <f>INDEX(foe_table!$A$2:$A$78,MATCH(IF(B711=0,I710,B711),foe_table!$B$2:$B$78,0))</f>
        <v>Engineering</v>
      </c>
      <c r="I711" s="2" t="str">
        <f t="shared" si="10"/>
        <v>Manufacturing Engineering and Technology</v>
      </c>
    </row>
    <row r="712" spans="2:9">
      <c r="B712" s="53"/>
      <c r="C712" s="11" t="s">
        <v>170</v>
      </c>
      <c r="D712" s="12">
        <v>0</v>
      </c>
      <c r="E712" s="12">
        <v>0</v>
      </c>
      <c r="F712" s="12">
        <v>0</v>
      </c>
      <c r="G712" s="12">
        <v>0</v>
      </c>
      <c r="H712" s="2" t="str">
        <f>INDEX(foe_table!$A$2:$A$78,MATCH(IF(B712=0,I711,B712),foe_table!$B$2:$B$78,0))</f>
        <v>Engineering</v>
      </c>
      <c r="I712" s="2" t="str">
        <f t="shared" si="10"/>
        <v>Manufacturing Engineering and Technology</v>
      </c>
    </row>
    <row r="713" spans="2:9">
      <c r="B713" s="53"/>
      <c r="C713" s="11" t="s">
        <v>22</v>
      </c>
      <c r="D713" s="12">
        <v>0</v>
      </c>
      <c r="E713" s="12">
        <v>3</v>
      </c>
      <c r="F713" s="12">
        <v>0</v>
      </c>
      <c r="G713" s="12">
        <v>0</v>
      </c>
      <c r="H713" s="2" t="str">
        <f>INDEX(foe_table!$A$2:$A$78,MATCH(IF(B713=0,I712,B713),foe_table!$B$2:$B$78,0))</f>
        <v>Engineering</v>
      </c>
      <c r="I713" s="2" t="str">
        <f t="shared" si="10"/>
        <v>Manufacturing Engineering and Technology</v>
      </c>
    </row>
    <row r="714" spans="2:9">
      <c r="B714" s="53"/>
      <c r="C714" s="11" t="s">
        <v>23</v>
      </c>
      <c r="D714" s="12">
        <v>0</v>
      </c>
      <c r="E714" s="12">
        <v>0</v>
      </c>
      <c r="F714" s="12">
        <v>0</v>
      </c>
      <c r="G714" s="12">
        <v>0</v>
      </c>
      <c r="H714" s="2" t="str">
        <f>INDEX(foe_table!$A$2:$A$78,MATCH(IF(B714=0,I713,B714),foe_table!$B$2:$B$78,0))</f>
        <v>Engineering</v>
      </c>
      <c r="I714" s="2" t="str">
        <f t="shared" si="10"/>
        <v>Manufacturing Engineering and Technology</v>
      </c>
    </row>
    <row r="715" spans="2:9">
      <c r="B715" s="53"/>
      <c r="C715" s="11" t="s">
        <v>24</v>
      </c>
      <c r="D715" s="12">
        <v>19</v>
      </c>
      <c r="E715" s="12">
        <v>7</v>
      </c>
      <c r="F715" s="12">
        <v>9</v>
      </c>
      <c r="G715" s="12">
        <v>20</v>
      </c>
      <c r="H715" s="2" t="str">
        <f>INDEX(foe_table!$A$2:$A$78,MATCH(IF(B715=0,I714,B715),foe_table!$B$2:$B$78,0))</f>
        <v>Engineering</v>
      </c>
      <c r="I715" s="2" t="str">
        <f t="shared" si="10"/>
        <v>Manufacturing Engineering and Technology</v>
      </c>
    </row>
    <row r="716" spans="2:9" ht="15" customHeight="1">
      <c r="B716" s="52" t="s">
        <v>54</v>
      </c>
      <c r="C716" s="11" t="s">
        <v>190</v>
      </c>
      <c r="D716" s="12">
        <v>4</v>
      </c>
      <c r="E716" s="12">
        <v>0</v>
      </c>
      <c r="F716" s="12">
        <v>0</v>
      </c>
      <c r="G716" s="12">
        <v>0</v>
      </c>
      <c r="H716" s="2" t="str">
        <f>INDEX(foe_table!$A$2:$A$78,MATCH(IF(B716=0,I715,B716),foe_table!$B$2:$B$78,0))</f>
        <v>Engineering</v>
      </c>
      <c r="I716" s="2" t="str">
        <f t="shared" si="10"/>
        <v>Process and Resources Engineering</v>
      </c>
    </row>
    <row r="717" spans="2:9">
      <c r="B717" s="53"/>
      <c r="C717" s="11" t="s">
        <v>1</v>
      </c>
      <c r="D717" s="12">
        <v>3</v>
      </c>
      <c r="E717" s="12">
        <v>9</v>
      </c>
      <c r="F717" s="12">
        <v>0</v>
      </c>
      <c r="G717" s="12">
        <v>3</v>
      </c>
      <c r="H717" s="2" t="str">
        <f>INDEX(foe_table!$A$2:$A$78,MATCH(IF(B717=0,I716,B717),foe_table!$B$2:$B$78,0))</f>
        <v>Engineering</v>
      </c>
      <c r="I717" s="2" t="str">
        <f t="shared" si="10"/>
        <v>Process and Resources Engineering</v>
      </c>
    </row>
    <row r="718" spans="2:9">
      <c r="B718" s="53"/>
      <c r="C718" s="11" t="s">
        <v>2</v>
      </c>
      <c r="D718" s="12">
        <v>0</v>
      </c>
      <c r="E718" s="12">
        <v>4</v>
      </c>
      <c r="F718" s="12">
        <v>0</v>
      </c>
      <c r="G718" s="12">
        <v>0</v>
      </c>
      <c r="H718" s="2" t="str">
        <f>INDEX(foe_table!$A$2:$A$78,MATCH(IF(B718=0,I717,B718),foe_table!$B$2:$B$78,0))</f>
        <v>Engineering</v>
      </c>
      <c r="I718" s="2" t="str">
        <f t="shared" si="10"/>
        <v>Process and Resources Engineering</v>
      </c>
    </row>
    <row r="719" spans="2:9">
      <c r="B719" s="53"/>
      <c r="C719" s="11" t="s">
        <v>142</v>
      </c>
      <c r="D719" s="12">
        <v>57</v>
      </c>
      <c r="E719" s="12">
        <v>186</v>
      </c>
      <c r="F719" s="12">
        <v>34</v>
      </c>
      <c r="G719" s="12">
        <v>58</v>
      </c>
      <c r="H719" s="2" t="str">
        <f>INDEX(foe_table!$A$2:$A$78,MATCH(IF(B719=0,I718,B719),foe_table!$B$2:$B$78,0))</f>
        <v>Engineering</v>
      </c>
      <c r="I719" s="2" t="str">
        <f t="shared" si="10"/>
        <v>Process and Resources Engineering</v>
      </c>
    </row>
    <row r="720" spans="2:9">
      <c r="B720" s="53"/>
      <c r="C720" s="11" t="s">
        <v>143</v>
      </c>
      <c r="D720" s="12">
        <v>0</v>
      </c>
      <c r="E720" s="12">
        <v>17</v>
      </c>
      <c r="F720" s="12">
        <v>4</v>
      </c>
      <c r="G720" s="12">
        <v>3</v>
      </c>
      <c r="H720" s="2" t="str">
        <f>INDEX(foe_table!$A$2:$A$78,MATCH(IF(B720=0,I719,B720),foe_table!$B$2:$B$78,0))</f>
        <v>Engineering</v>
      </c>
      <c r="I720" s="2" t="str">
        <f t="shared" si="10"/>
        <v>Process and Resources Engineering</v>
      </c>
    </row>
    <row r="721" spans="2:9">
      <c r="B721" s="53"/>
      <c r="C721" s="11" t="s">
        <v>191</v>
      </c>
      <c r="D721" s="12">
        <v>10</v>
      </c>
      <c r="E721" s="12">
        <v>6</v>
      </c>
      <c r="F721" s="12">
        <v>3</v>
      </c>
      <c r="G721" s="12">
        <v>5</v>
      </c>
      <c r="H721" s="2" t="str">
        <f>INDEX(foe_table!$A$2:$A$78,MATCH(IF(B721=0,I720,B721),foe_table!$B$2:$B$78,0))</f>
        <v>Engineering</v>
      </c>
      <c r="I721" s="2" t="str">
        <f t="shared" si="10"/>
        <v>Process and Resources Engineering</v>
      </c>
    </row>
    <row r="722" spans="2:9">
      <c r="B722" s="53"/>
      <c r="C722" s="11" t="s">
        <v>144</v>
      </c>
      <c r="D722" s="12">
        <v>0</v>
      </c>
      <c r="E722" s="12">
        <v>0</v>
      </c>
      <c r="F722" s="12">
        <v>0</v>
      </c>
      <c r="G722" s="12">
        <v>0</v>
      </c>
      <c r="H722" s="2" t="str">
        <f>INDEX(foe_table!$A$2:$A$78,MATCH(IF(B722=0,I721,B722),foe_table!$B$2:$B$78,0))</f>
        <v>Engineering</v>
      </c>
      <c r="I722" s="2" t="str">
        <f t="shared" ref="I722:I785" si="11">IF(B722=0,I721,B722)</f>
        <v>Process and Resources Engineering</v>
      </c>
    </row>
    <row r="723" spans="2:9">
      <c r="B723" s="53"/>
      <c r="C723" s="11" t="s">
        <v>145</v>
      </c>
      <c r="D723" s="12">
        <v>24</v>
      </c>
      <c r="E723" s="12">
        <v>39</v>
      </c>
      <c r="F723" s="12">
        <v>21</v>
      </c>
      <c r="G723" s="12">
        <v>34</v>
      </c>
      <c r="H723" s="2" t="str">
        <f>INDEX(foe_table!$A$2:$A$78,MATCH(IF(B723=0,I722,B723),foe_table!$B$2:$B$78,0))</f>
        <v>Engineering</v>
      </c>
      <c r="I723" s="2" t="str">
        <f t="shared" si="11"/>
        <v>Process and Resources Engineering</v>
      </c>
    </row>
    <row r="724" spans="2:9">
      <c r="B724" s="53"/>
      <c r="C724" s="11" t="s">
        <v>146</v>
      </c>
      <c r="D724" s="12">
        <v>535</v>
      </c>
      <c r="E724" s="12">
        <v>393</v>
      </c>
      <c r="F724" s="12">
        <v>219</v>
      </c>
      <c r="G724" s="12">
        <v>152</v>
      </c>
      <c r="H724" s="2" t="str">
        <f>INDEX(foe_table!$A$2:$A$78,MATCH(IF(B724=0,I723,B724),foe_table!$B$2:$B$78,0))</f>
        <v>Engineering</v>
      </c>
      <c r="I724" s="2" t="str">
        <f t="shared" si="11"/>
        <v>Process and Resources Engineering</v>
      </c>
    </row>
    <row r="725" spans="2:9">
      <c r="B725" s="53"/>
      <c r="C725" s="11" t="s">
        <v>147</v>
      </c>
      <c r="D725" s="12">
        <v>4</v>
      </c>
      <c r="E725" s="12">
        <v>5</v>
      </c>
      <c r="F725" s="12">
        <v>5</v>
      </c>
      <c r="G725" s="12">
        <v>0</v>
      </c>
      <c r="H725" s="2" t="str">
        <f>INDEX(foe_table!$A$2:$A$78,MATCH(IF(B725=0,I724,B725),foe_table!$B$2:$B$78,0))</f>
        <v>Engineering</v>
      </c>
      <c r="I725" s="2" t="str">
        <f t="shared" si="11"/>
        <v>Process and Resources Engineering</v>
      </c>
    </row>
    <row r="726" spans="2:9">
      <c r="B726" s="53"/>
      <c r="C726" s="11" t="s">
        <v>148</v>
      </c>
      <c r="D726" s="12">
        <v>0</v>
      </c>
      <c r="E726" s="12">
        <v>3</v>
      </c>
      <c r="F726" s="12">
        <v>3</v>
      </c>
      <c r="G726" s="12">
        <v>5</v>
      </c>
      <c r="H726" s="2" t="str">
        <f>INDEX(foe_table!$A$2:$A$78,MATCH(IF(B726=0,I725,B726),foe_table!$B$2:$B$78,0))</f>
        <v>Engineering</v>
      </c>
      <c r="I726" s="2" t="str">
        <f t="shared" si="11"/>
        <v>Process and Resources Engineering</v>
      </c>
    </row>
    <row r="727" spans="2:9">
      <c r="B727" s="53"/>
      <c r="C727" s="11" t="s">
        <v>149</v>
      </c>
      <c r="D727" s="12">
        <v>6</v>
      </c>
      <c r="E727" s="12">
        <v>8</v>
      </c>
      <c r="F727" s="12">
        <v>0</v>
      </c>
      <c r="G727" s="12">
        <v>5</v>
      </c>
      <c r="H727" s="2" t="str">
        <f>INDEX(foe_table!$A$2:$A$78,MATCH(IF(B727=0,I726,B727),foe_table!$B$2:$B$78,0))</f>
        <v>Engineering</v>
      </c>
      <c r="I727" s="2" t="str">
        <f t="shared" si="11"/>
        <v>Process and Resources Engineering</v>
      </c>
    </row>
    <row r="728" spans="2:9">
      <c r="B728" s="53"/>
      <c r="C728" s="11" t="s">
        <v>150</v>
      </c>
      <c r="D728" s="12">
        <v>0</v>
      </c>
      <c r="E728" s="12">
        <v>0</v>
      </c>
      <c r="F728" s="12">
        <v>0</v>
      </c>
      <c r="G728" s="12">
        <v>0</v>
      </c>
      <c r="H728" s="2" t="str">
        <f>INDEX(foe_table!$A$2:$A$78,MATCH(IF(B728=0,I727,B728),foe_table!$B$2:$B$78,0))</f>
        <v>Engineering</v>
      </c>
      <c r="I728" s="2" t="str">
        <f t="shared" si="11"/>
        <v>Process and Resources Engineering</v>
      </c>
    </row>
    <row r="729" spans="2:9">
      <c r="B729" s="53"/>
      <c r="C729" s="11" t="s">
        <v>192</v>
      </c>
      <c r="D729" s="12">
        <v>0</v>
      </c>
      <c r="E729" s="12">
        <v>6</v>
      </c>
      <c r="F729" s="12">
        <v>0</v>
      </c>
      <c r="G729" s="12">
        <v>0</v>
      </c>
      <c r="H729" s="2" t="str">
        <f>INDEX(foe_table!$A$2:$A$78,MATCH(IF(B729=0,I728,B729),foe_table!$B$2:$B$78,0))</f>
        <v>Engineering</v>
      </c>
      <c r="I729" s="2" t="str">
        <f t="shared" si="11"/>
        <v>Process and Resources Engineering</v>
      </c>
    </row>
    <row r="730" spans="2:9">
      <c r="B730" s="53"/>
      <c r="C730" s="11" t="s">
        <v>151</v>
      </c>
      <c r="D730" s="12">
        <v>24</v>
      </c>
      <c r="E730" s="12">
        <v>24</v>
      </c>
      <c r="F730" s="12">
        <v>15</v>
      </c>
      <c r="G730" s="12">
        <v>7</v>
      </c>
      <c r="H730" s="2" t="str">
        <f>INDEX(foe_table!$A$2:$A$78,MATCH(IF(B730=0,I729,B730),foe_table!$B$2:$B$78,0))</f>
        <v>Engineering</v>
      </c>
      <c r="I730" s="2" t="str">
        <f t="shared" si="11"/>
        <v>Process and Resources Engineering</v>
      </c>
    </row>
    <row r="731" spans="2:9">
      <c r="B731" s="53"/>
      <c r="C731" s="11" t="s">
        <v>152</v>
      </c>
      <c r="D731" s="12">
        <v>3</v>
      </c>
      <c r="E731" s="12">
        <v>0</v>
      </c>
      <c r="F731" s="12">
        <v>0</v>
      </c>
      <c r="G731" s="12">
        <v>0</v>
      </c>
      <c r="H731" s="2" t="str">
        <f>INDEX(foe_table!$A$2:$A$78,MATCH(IF(B731=0,I730,B731),foe_table!$B$2:$B$78,0))</f>
        <v>Engineering</v>
      </c>
      <c r="I731" s="2" t="str">
        <f t="shared" si="11"/>
        <v>Process and Resources Engineering</v>
      </c>
    </row>
    <row r="732" spans="2:9">
      <c r="B732" s="53"/>
      <c r="C732" s="11" t="s">
        <v>153</v>
      </c>
      <c r="D732" s="12">
        <v>0</v>
      </c>
      <c r="E732" s="12">
        <v>0</v>
      </c>
      <c r="F732" s="12">
        <v>0</v>
      </c>
      <c r="G732" s="12">
        <v>0</v>
      </c>
      <c r="H732" s="2" t="str">
        <f>INDEX(foe_table!$A$2:$A$78,MATCH(IF(B732=0,I731,B732),foe_table!$B$2:$B$78,0))</f>
        <v>Engineering</v>
      </c>
      <c r="I732" s="2" t="str">
        <f t="shared" si="11"/>
        <v>Process and Resources Engineering</v>
      </c>
    </row>
    <row r="733" spans="2:9">
      <c r="B733" s="53"/>
      <c r="C733" s="11" t="s">
        <v>154</v>
      </c>
      <c r="D733" s="12">
        <v>3</v>
      </c>
      <c r="E733" s="12">
        <v>0</v>
      </c>
      <c r="F733" s="12">
        <v>0</v>
      </c>
      <c r="G733" s="12">
        <v>0</v>
      </c>
      <c r="H733" s="2" t="str">
        <f>INDEX(foe_table!$A$2:$A$78,MATCH(IF(B733=0,I732,B733),foe_table!$B$2:$B$78,0))</f>
        <v>Engineering</v>
      </c>
      <c r="I733" s="2" t="str">
        <f t="shared" si="11"/>
        <v>Process and Resources Engineering</v>
      </c>
    </row>
    <row r="734" spans="2:9">
      <c r="B734" s="53"/>
      <c r="C734" s="11" t="s">
        <v>5</v>
      </c>
      <c r="D734" s="12">
        <v>0</v>
      </c>
      <c r="E734" s="12">
        <v>0</v>
      </c>
      <c r="F734" s="12">
        <v>0</v>
      </c>
      <c r="G734" s="12">
        <v>0</v>
      </c>
      <c r="H734" s="2" t="str">
        <f>INDEX(foe_table!$A$2:$A$78,MATCH(IF(B734=0,I733,B734),foe_table!$B$2:$B$78,0))</f>
        <v>Engineering</v>
      </c>
      <c r="I734" s="2" t="str">
        <f t="shared" si="11"/>
        <v>Process and Resources Engineering</v>
      </c>
    </row>
    <row r="735" spans="2:9">
      <c r="B735" s="53"/>
      <c r="C735" s="11" t="s">
        <v>155</v>
      </c>
      <c r="D735" s="12">
        <v>0</v>
      </c>
      <c r="E735" s="12">
        <v>0</v>
      </c>
      <c r="F735" s="12">
        <v>0</v>
      </c>
      <c r="G735" s="12">
        <v>0</v>
      </c>
      <c r="H735" s="2" t="str">
        <f>INDEX(foe_table!$A$2:$A$78,MATCH(IF(B735=0,I734,B735),foe_table!$B$2:$B$78,0))</f>
        <v>Engineering</v>
      </c>
      <c r="I735" s="2" t="str">
        <f t="shared" si="11"/>
        <v>Process and Resources Engineering</v>
      </c>
    </row>
    <row r="736" spans="2:9">
      <c r="B736" s="53"/>
      <c r="C736" s="11" t="s">
        <v>156</v>
      </c>
      <c r="D736" s="12">
        <v>0</v>
      </c>
      <c r="E736" s="12">
        <v>5</v>
      </c>
      <c r="F736" s="12">
        <v>0</v>
      </c>
      <c r="G736" s="12">
        <v>3</v>
      </c>
      <c r="H736" s="2" t="str">
        <f>INDEX(foe_table!$A$2:$A$78,MATCH(IF(B736=0,I735,B736),foe_table!$B$2:$B$78,0))</f>
        <v>Engineering</v>
      </c>
      <c r="I736" s="2" t="str">
        <f t="shared" si="11"/>
        <v>Process and Resources Engineering</v>
      </c>
    </row>
    <row r="737" spans="2:9">
      <c r="B737" s="53"/>
      <c r="C737" s="11" t="s">
        <v>193</v>
      </c>
      <c r="D737" s="12">
        <v>0</v>
      </c>
      <c r="E737" s="12">
        <v>0</v>
      </c>
      <c r="F737" s="12">
        <v>0</v>
      </c>
      <c r="G737" s="12">
        <v>0</v>
      </c>
      <c r="H737" s="2" t="str">
        <f>INDEX(foe_table!$A$2:$A$78,MATCH(IF(B737=0,I736,B737),foe_table!$B$2:$B$78,0))</f>
        <v>Engineering</v>
      </c>
      <c r="I737" s="2" t="str">
        <f t="shared" si="11"/>
        <v>Process and Resources Engineering</v>
      </c>
    </row>
    <row r="738" spans="2:9">
      <c r="B738" s="53"/>
      <c r="C738" s="11" t="s">
        <v>7</v>
      </c>
      <c r="D738" s="12">
        <v>0</v>
      </c>
      <c r="E738" s="12">
        <v>0</v>
      </c>
      <c r="F738" s="12">
        <v>0</v>
      </c>
      <c r="G738" s="12">
        <v>0</v>
      </c>
      <c r="H738" s="2" t="str">
        <f>INDEX(foe_table!$A$2:$A$78,MATCH(IF(B738=0,I737,B738),foe_table!$B$2:$B$78,0))</f>
        <v>Engineering</v>
      </c>
      <c r="I738" s="2" t="str">
        <f t="shared" si="11"/>
        <v>Process and Resources Engineering</v>
      </c>
    </row>
    <row r="739" spans="2:9">
      <c r="B739" s="53"/>
      <c r="C739" s="11" t="s">
        <v>157</v>
      </c>
      <c r="D739" s="12">
        <v>0</v>
      </c>
      <c r="E739" s="12">
        <v>0</v>
      </c>
      <c r="F739" s="12">
        <v>3</v>
      </c>
      <c r="G739" s="12">
        <v>3</v>
      </c>
      <c r="H739" s="2" t="str">
        <f>INDEX(foe_table!$A$2:$A$78,MATCH(IF(B739=0,I738,B739),foe_table!$B$2:$B$78,0))</f>
        <v>Engineering</v>
      </c>
      <c r="I739" s="2" t="str">
        <f t="shared" si="11"/>
        <v>Process and Resources Engineering</v>
      </c>
    </row>
    <row r="740" spans="2:9">
      <c r="B740" s="53"/>
      <c r="C740" s="11" t="s">
        <v>8</v>
      </c>
      <c r="D740" s="12">
        <v>0</v>
      </c>
      <c r="E740" s="12">
        <v>0</v>
      </c>
      <c r="F740" s="12">
        <v>3</v>
      </c>
      <c r="G740" s="12">
        <v>3</v>
      </c>
      <c r="H740" s="2" t="str">
        <f>INDEX(foe_table!$A$2:$A$78,MATCH(IF(B740=0,I739,B740),foe_table!$B$2:$B$78,0))</f>
        <v>Engineering</v>
      </c>
      <c r="I740" s="2" t="str">
        <f t="shared" si="11"/>
        <v>Process and Resources Engineering</v>
      </c>
    </row>
    <row r="741" spans="2:9">
      <c r="B741" s="53"/>
      <c r="C741" s="11" t="s">
        <v>158</v>
      </c>
      <c r="D741" s="12">
        <v>4</v>
      </c>
      <c r="E741" s="12">
        <v>7</v>
      </c>
      <c r="F741" s="12">
        <v>0</v>
      </c>
      <c r="G741" s="12">
        <v>0</v>
      </c>
      <c r="H741" s="2" t="str">
        <f>INDEX(foe_table!$A$2:$A$78,MATCH(IF(B741=0,I740,B741),foe_table!$B$2:$B$78,0))</f>
        <v>Engineering</v>
      </c>
      <c r="I741" s="2" t="str">
        <f t="shared" si="11"/>
        <v>Process and Resources Engineering</v>
      </c>
    </row>
    <row r="742" spans="2:9">
      <c r="B742" s="53"/>
      <c r="C742" s="11" t="s">
        <v>159</v>
      </c>
      <c r="D742" s="12">
        <v>0</v>
      </c>
      <c r="E742" s="12">
        <v>0</v>
      </c>
      <c r="F742" s="12">
        <v>0</v>
      </c>
      <c r="G742" s="12">
        <v>0</v>
      </c>
      <c r="H742" s="2" t="str">
        <f>INDEX(foe_table!$A$2:$A$78,MATCH(IF(B742=0,I741,B742),foe_table!$B$2:$B$78,0))</f>
        <v>Engineering</v>
      </c>
      <c r="I742" s="2" t="str">
        <f t="shared" si="11"/>
        <v>Process and Resources Engineering</v>
      </c>
    </row>
    <row r="743" spans="2:9">
      <c r="B743" s="53"/>
      <c r="C743" s="11" t="s">
        <v>194</v>
      </c>
      <c r="D743" s="12">
        <v>0</v>
      </c>
      <c r="E743" s="12">
        <v>0</v>
      </c>
      <c r="F743" s="12">
        <v>0</v>
      </c>
      <c r="G743" s="12">
        <v>0</v>
      </c>
      <c r="H743" s="2" t="str">
        <f>INDEX(foe_table!$A$2:$A$78,MATCH(IF(B743=0,I742,B743),foe_table!$B$2:$B$78,0))</f>
        <v>Engineering</v>
      </c>
      <c r="I743" s="2" t="str">
        <f t="shared" si="11"/>
        <v>Process and Resources Engineering</v>
      </c>
    </row>
    <row r="744" spans="2:9">
      <c r="B744" s="53"/>
      <c r="C744" s="11" t="s">
        <v>160</v>
      </c>
      <c r="D744" s="12">
        <v>6</v>
      </c>
      <c r="E744" s="12">
        <v>23</v>
      </c>
      <c r="F744" s="12">
        <v>4</v>
      </c>
      <c r="G744" s="12">
        <v>12</v>
      </c>
      <c r="H744" s="2" t="str">
        <f>INDEX(foe_table!$A$2:$A$78,MATCH(IF(B744=0,I743,B744),foe_table!$B$2:$B$78,0))</f>
        <v>Engineering</v>
      </c>
      <c r="I744" s="2" t="str">
        <f t="shared" si="11"/>
        <v>Process and Resources Engineering</v>
      </c>
    </row>
    <row r="745" spans="2:9">
      <c r="B745" s="53"/>
      <c r="C745" s="11" t="s">
        <v>10</v>
      </c>
      <c r="D745" s="12">
        <v>0</v>
      </c>
      <c r="E745" s="12">
        <v>0</v>
      </c>
      <c r="F745" s="12">
        <v>0</v>
      </c>
      <c r="G745" s="12">
        <v>5</v>
      </c>
      <c r="H745" s="2" t="str">
        <f>INDEX(foe_table!$A$2:$A$78,MATCH(IF(B745=0,I744,B745),foe_table!$B$2:$B$78,0))</f>
        <v>Engineering</v>
      </c>
      <c r="I745" s="2" t="str">
        <f t="shared" si="11"/>
        <v>Process and Resources Engineering</v>
      </c>
    </row>
    <row r="746" spans="2:9">
      <c r="B746" s="53"/>
      <c r="C746" s="11" t="s">
        <v>161</v>
      </c>
      <c r="D746" s="12">
        <v>0</v>
      </c>
      <c r="E746" s="12">
        <v>0</v>
      </c>
      <c r="F746" s="12">
        <v>0</v>
      </c>
      <c r="G746" s="12">
        <v>0</v>
      </c>
      <c r="H746" s="2" t="str">
        <f>INDEX(foe_table!$A$2:$A$78,MATCH(IF(B746=0,I745,B746),foe_table!$B$2:$B$78,0))</f>
        <v>Engineering</v>
      </c>
      <c r="I746" s="2" t="str">
        <f t="shared" si="11"/>
        <v>Process and Resources Engineering</v>
      </c>
    </row>
    <row r="747" spans="2:9">
      <c r="B747" s="53"/>
      <c r="C747" s="11" t="s">
        <v>162</v>
      </c>
      <c r="D747" s="12">
        <v>0</v>
      </c>
      <c r="E747" s="12">
        <v>0</v>
      </c>
      <c r="F747" s="12">
        <v>4</v>
      </c>
      <c r="G747" s="12">
        <v>0</v>
      </c>
      <c r="H747" s="2" t="str">
        <f>INDEX(foe_table!$A$2:$A$78,MATCH(IF(B747=0,I746,B747),foe_table!$B$2:$B$78,0))</f>
        <v>Engineering</v>
      </c>
      <c r="I747" s="2" t="str">
        <f t="shared" si="11"/>
        <v>Process and Resources Engineering</v>
      </c>
    </row>
    <row r="748" spans="2:9">
      <c r="B748" s="53"/>
      <c r="C748" s="11" t="s">
        <v>163</v>
      </c>
      <c r="D748" s="12">
        <v>0</v>
      </c>
      <c r="E748" s="12">
        <v>4</v>
      </c>
      <c r="F748" s="12">
        <v>0</v>
      </c>
      <c r="G748" s="12">
        <v>6</v>
      </c>
      <c r="H748" s="2" t="str">
        <f>INDEX(foe_table!$A$2:$A$78,MATCH(IF(B748=0,I747,B748),foe_table!$B$2:$B$78,0))</f>
        <v>Engineering</v>
      </c>
      <c r="I748" s="2" t="str">
        <f t="shared" si="11"/>
        <v>Process and Resources Engineering</v>
      </c>
    </row>
    <row r="749" spans="2:9">
      <c r="B749" s="53"/>
      <c r="C749" s="11" t="s">
        <v>11</v>
      </c>
      <c r="D749" s="12">
        <v>0</v>
      </c>
      <c r="E749" s="12">
        <v>0</v>
      </c>
      <c r="F749" s="12">
        <v>3</v>
      </c>
      <c r="G749" s="12">
        <v>0</v>
      </c>
      <c r="H749" s="2" t="str">
        <f>INDEX(foe_table!$A$2:$A$78,MATCH(IF(B749=0,I748,B749),foe_table!$B$2:$B$78,0))</f>
        <v>Engineering</v>
      </c>
      <c r="I749" s="2" t="str">
        <f t="shared" si="11"/>
        <v>Process and Resources Engineering</v>
      </c>
    </row>
    <row r="750" spans="2:9">
      <c r="B750" s="53"/>
      <c r="C750" s="11" t="s">
        <v>164</v>
      </c>
      <c r="D750" s="12">
        <v>4</v>
      </c>
      <c r="E750" s="12">
        <v>3</v>
      </c>
      <c r="F750" s="12">
        <v>3</v>
      </c>
      <c r="G750" s="12">
        <v>6</v>
      </c>
      <c r="H750" s="2" t="str">
        <f>INDEX(foe_table!$A$2:$A$78,MATCH(IF(B750=0,I749,B750),foe_table!$B$2:$B$78,0))</f>
        <v>Engineering</v>
      </c>
      <c r="I750" s="2" t="str">
        <f t="shared" si="11"/>
        <v>Process and Resources Engineering</v>
      </c>
    </row>
    <row r="751" spans="2:9">
      <c r="B751" s="53"/>
      <c r="C751" s="11" t="s">
        <v>195</v>
      </c>
      <c r="D751" s="12">
        <v>0</v>
      </c>
      <c r="E751" s="12">
        <v>0</v>
      </c>
      <c r="F751" s="12">
        <v>0</v>
      </c>
      <c r="G751" s="12">
        <v>0</v>
      </c>
      <c r="H751" s="2" t="str">
        <f>INDEX(foe_table!$A$2:$A$78,MATCH(IF(B751=0,I750,B751),foe_table!$B$2:$B$78,0))</f>
        <v>Engineering</v>
      </c>
      <c r="I751" s="2" t="str">
        <f t="shared" si="11"/>
        <v>Process and Resources Engineering</v>
      </c>
    </row>
    <row r="752" spans="2:9">
      <c r="B752" s="53"/>
      <c r="C752" s="11" t="s">
        <v>165</v>
      </c>
      <c r="D752" s="12">
        <v>4</v>
      </c>
      <c r="E752" s="12">
        <v>5</v>
      </c>
      <c r="F752" s="12">
        <v>3</v>
      </c>
      <c r="G752" s="12">
        <v>0</v>
      </c>
      <c r="H752" s="2" t="str">
        <f>INDEX(foe_table!$A$2:$A$78,MATCH(IF(B752=0,I751,B752),foe_table!$B$2:$B$78,0))</f>
        <v>Engineering</v>
      </c>
      <c r="I752" s="2" t="str">
        <f t="shared" si="11"/>
        <v>Process and Resources Engineering</v>
      </c>
    </row>
    <row r="753" spans="2:9">
      <c r="B753" s="53"/>
      <c r="C753" s="11" t="s">
        <v>13</v>
      </c>
      <c r="D753" s="12">
        <v>3</v>
      </c>
      <c r="E753" s="12">
        <v>0</v>
      </c>
      <c r="F753" s="12">
        <v>3</v>
      </c>
      <c r="G753" s="12">
        <v>0</v>
      </c>
      <c r="H753" s="2" t="str">
        <f>INDEX(foe_table!$A$2:$A$78,MATCH(IF(B753=0,I752,B753),foe_table!$B$2:$B$78,0))</f>
        <v>Engineering</v>
      </c>
      <c r="I753" s="2" t="str">
        <f t="shared" si="11"/>
        <v>Process and Resources Engineering</v>
      </c>
    </row>
    <row r="754" spans="2:9">
      <c r="B754" s="53"/>
      <c r="C754" s="11" t="s">
        <v>166</v>
      </c>
      <c r="D754" s="12">
        <v>3</v>
      </c>
      <c r="E754" s="12">
        <v>0</v>
      </c>
      <c r="F754" s="12">
        <v>0</v>
      </c>
      <c r="G754" s="12">
        <v>0</v>
      </c>
      <c r="H754" s="2" t="str">
        <f>INDEX(foe_table!$A$2:$A$78,MATCH(IF(B754=0,I753,B754),foe_table!$B$2:$B$78,0))</f>
        <v>Engineering</v>
      </c>
      <c r="I754" s="2" t="str">
        <f t="shared" si="11"/>
        <v>Process and Resources Engineering</v>
      </c>
    </row>
    <row r="755" spans="2:9">
      <c r="B755" s="53"/>
      <c r="C755" s="11" t="s">
        <v>196</v>
      </c>
      <c r="D755" s="12">
        <v>0</v>
      </c>
      <c r="E755" s="12">
        <v>0</v>
      </c>
      <c r="F755" s="12">
        <v>0</v>
      </c>
      <c r="G755" s="12">
        <v>0</v>
      </c>
      <c r="H755" s="2" t="str">
        <f>INDEX(foe_table!$A$2:$A$78,MATCH(IF(B755=0,I754,B755),foe_table!$B$2:$B$78,0))</f>
        <v>Engineering</v>
      </c>
      <c r="I755" s="2" t="str">
        <f t="shared" si="11"/>
        <v>Process and Resources Engineering</v>
      </c>
    </row>
    <row r="756" spans="2:9">
      <c r="B756" s="53"/>
      <c r="C756" s="11" t="s">
        <v>167</v>
      </c>
      <c r="D756" s="12">
        <v>9</v>
      </c>
      <c r="E756" s="12">
        <v>17</v>
      </c>
      <c r="F756" s="12">
        <v>0</v>
      </c>
      <c r="G756" s="12">
        <v>0</v>
      </c>
      <c r="H756" s="2" t="str">
        <f>INDEX(foe_table!$A$2:$A$78,MATCH(IF(B756=0,I755,B756),foe_table!$B$2:$B$78,0))</f>
        <v>Engineering</v>
      </c>
      <c r="I756" s="2" t="str">
        <f t="shared" si="11"/>
        <v>Process and Resources Engineering</v>
      </c>
    </row>
    <row r="757" spans="2:9">
      <c r="B757" s="53"/>
      <c r="C757" s="11" t="s">
        <v>15</v>
      </c>
      <c r="D757" s="12">
        <v>0</v>
      </c>
      <c r="E757" s="12">
        <v>0</v>
      </c>
      <c r="F757" s="12">
        <v>0</v>
      </c>
      <c r="G757" s="12">
        <v>0</v>
      </c>
      <c r="H757" s="2" t="str">
        <f>INDEX(foe_table!$A$2:$A$78,MATCH(IF(B757=0,I756,B757),foe_table!$B$2:$B$78,0))</f>
        <v>Engineering</v>
      </c>
      <c r="I757" s="2" t="str">
        <f t="shared" si="11"/>
        <v>Process and Resources Engineering</v>
      </c>
    </row>
    <row r="758" spans="2:9">
      <c r="B758" s="53"/>
      <c r="C758" s="11" t="s">
        <v>168</v>
      </c>
      <c r="D758" s="12">
        <v>0</v>
      </c>
      <c r="E758" s="12">
        <v>3</v>
      </c>
      <c r="F758" s="12">
        <v>0</v>
      </c>
      <c r="G758" s="12">
        <v>0</v>
      </c>
      <c r="H758" s="2" t="str">
        <f>INDEX(foe_table!$A$2:$A$78,MATCH(IF(B758=0,I757,B758),foe_table!$B$2:$B$78,0))</f>
        <v>Engineering</v>
      </c>
      <c r="I758" s="2" t="str">
        <f t="shared" si="11"/>
        <v>Process and Resources Engineering</v>
      </c>
    </row>
    <row r="759" spans="2:9">
      <c r="B759" s="53"/>
      <c r="C759" s="11" t="s">
        <v>16</v>
      </c>
      <c r="D759" s="12">
        <v>0</v>
      </c>
      <c r="E759" s="12">
        <v>6</v>
      </c>
      <c r="F759" s="12">
        <v>0</v>
      </c>
      <c r="G759" s="12">
        <v>0</v>
      </c>
      <c r="H759" s="2" t="str">
        <f>INDEX(foe_table!$A$2:$A$78,MATCH(IF(B759=0,I758,B759),foe_table!$B$2:$B$78,0))</f>
        <v>Engineering</v>
      </c>
      <c r="I759" s="2" t="str">
        <f t="shared" si="11"/>
        <v>Process and Resources Engineering</v>
      </c>
    </row>
    <row r="760" spans="2:9">
      <c r="B760" s="53"/>
      <c r="C760" s="11" t="s">
        <v>197</v>
      </c>
      <c r="D760" s="12">
        <v>0</v>
      </c>
      <c r="E760" s="12">
        <v>0</v>
      </c>
      <c r="F760" s="12">
        <v>0</v>
      </c>
      <c r="G760" s="12">
        <v>0</v>
      </c>
      <c r="H760" s="2" t="str">
        <f>INDEX(foe_table!$A$2:$A$78,MATCH(IF(B760=0,I759,B760),foe_table!$B$2:$B$78,0))</f>
        <v>Engineering</v>
      </c>
      <c r="I760" s="2" t="str">
        <f t="shared" si="11"/>
        <v>Process and Resources Engineering</v>
      </c>
    </row>
    <row r="761" spans="2:9">
      <c r="B761" s="53"/>
      <c r="C761" s="11" t="s">
        <v>18</v>
      </c>
      <c r="D761" s="12">
        <v>0</v>
      </c>
      <c r="E761" s="12">
        <v>0</v>
      </c>
      <c r="F761" s="12">
        <v>0</v>
      </c>
      <c r="G761" s="12">
        <v>0</v>
      </c>
      <c r="H761" s="2" t="str">
        <f>INDEX(foe_table!$A$2:$A$78,MATCH(IF(B761=0,I760,B761),foe_table!$B$2:$B$78,0))</f>
        <v>Engineering</v>
      </c>
      <c r="I761" s="2" t="str">
        <f t="shared" si="11"/>
        <v>Process and Resources Engineering</v>
      </c>
    </row>
    <row r="762" spans="2:9">
      <c r="B762" s="53"/>
      <c r="C762" s="11" t="s">
        <v>19</v>
      </c>
      <c r="D762" s="12">
        <v>0</v>
      </c>
      <c r="E762" s="12">
        <v>0</v>
      </c>
      <c r="F762" s="12">
        <v>0</v>
      </c>
      <c r="G762" s="12">
        <v>0</v>
      </c>
      <c r="H762" s="2" t="str">
        <f>INDEX(foe_table!$A$2:$A$78,MATCH(IF(B762=0,I761,B762),foe_table!$B$2:$B$78,0))</f>
        <v>Engineering</v>
      </c>
      <c r="I762" s="2" t="str">
        <f t="shared" si="11"/>
        <v>Process and Resources Engineering</v>
      </c>
    </row>
    <row r="763" spans="2:9">
      <c r="B763" s="53"/>
      <c r="C763" s="11" t="s">
        <v>169</v>
      </c>
      <c r="D763" s="12">
        <v>3</v>
      </c>
      <c r="E763" s="12">
        <v>9</v>
      </c>
      <c r="F763" s="12">
        <v>3</v>
      </c>
      <c r="G763" s="12">
        <v>8</v>
      </c>
      <c r="H763" s="2" t="str">
        <f>INDEX(foe_table!$A$2:$A$78,MATCH(IF(B763=0,I762,B763),foe_table!$B$2:$B$78,0))</f>
        <v>Engineering</v>
      </c>
      <c r="I763" s="2" t="str">
        <f t="shared" si="11"/>
        <v>Process and Resources Engineering</v>
      </c>
    </row>
    <row r="764" spans="2:9">
      <c r="B764" s="53"/>
      <c r="C764" s="11" t="s">
        <v>20</v>
      </c>
      <c r="D764" s="12">
        <v>0</v>
      </c>
      <c r="E764" s="12">
        <v>0</v>
      </c>
      <c r="F764" s="12">
        <v>0</v>
      </c>
      <c r="G764" s="12">
        <v>0</v>
      </c>
      <c r="H764" s="2" t="str">
        <f>INDEX(foe_table!$A$2:$A$78,MATCH(IF(B764=0,I763,B764),foe_table!$B$2:$B$78,0))</f>
        <v>Engineering</v>
      </c>
      <c r="I764" s="2" t="str">
        <f t="shared" si="11"/>
        <v>Process and Resources Engineering</v>
      </c>
    </row>
    <row r="765" spans="2:9">
      <c r="B765" s="53"/>
      <c r="C765" s="11" t="s">
        <v>21</v>
      </c>
      <c r="D765" s="12">
        <v>0</v>
      </c>
      <c r="E765" s="12">
        <v>0</v>
      </c>
      <c r="F765" s="12">
        <v>0</v>
      </c>
      <c r="G765" s="12">
        <v>0</v>
      </c>
      <c r="H765" s="2" t="str">
        <f>INDEX(foe_table!$A$2:$A$78,MATCH(IF(B765=0,I764,B765),foe_table!$B$2:$B$78,0))</f>
        <v>Engineering</v>
      </c>
      <c r="I765" s="2" t="str">
        <f t="shared" si="11"/>
        <v>Process and Resources Engineering</v>
      </c>
    </row>
    <row r="766" spans="2:9">
      <c r="B766" s="53"/>
      <c r="C766" s="11" t="s">
        <v>170</v>
      </c>
      <c r="D766" s="12">
        <v>0</v>
      </c>
      <c r="E766" s="12">
        <v>3</v>
      </c>
      <c r="F766" s="12">
        <v>0</v>
      </c>
      <c r="G766" s="12">
        <v>0</v>
      </c>
      <c r="H766" s="2" t="str">
        <f>INDEX(foe_table!$A$2:$A$78,MATCH(IF(B766=0,I765,B766),foe_table!$B$2:$B$78,0))</f>
        <v>Engineering</v>
      </c>
      <c r="I766" s="2" t="str">
        <f t="shared" si="11"/>
        <v>Process and Resources Engineering</v>
      </c>
    </row>
    <row r="767" spans="2:9">
      <c r="B767" s="53"/>
      <c r="C767" s="11" t="s">
        <v>22</v>
      </c>
      <c r="D767" s="12">
        <v>4</v>
      </c>
      <c r="E767" s="12">
        <v>6</v>
      </c>
      <c r="F767" s="12">
        <v>0</v>
      </c>
      <c r="G767" s="12">
        <v>7</v>
      </c>
      <c r="H767" s="2" t="str">
        <f>INDEX(foe_table!$A$2:$A$78,MATCH(IF(B767=0,I766,B767),foe_table!$B$2:$B$78,0))</f>
        <v>Engineering</v>
      </c>
      <c r="I767" s="2" t="str">
        <f t="shared" si="11"/>
        <v>Process and Resources Engineering</v>
      </c>
    </row>
    <row r="768" spans="2:9">
      <c r="B768" s="53"/>
      <c r="C768" s="11" t="s">
        <v>23</v>
      </c>
      <c r="D768" s="12">
        <v>0</v>
      </c>
      <c r="E768" s="12">
        <v>3</v>
      </c>
      <c r="F768" s="12">
        <v>0</v>
      </c>
      <c r="G768" s="12">
        <v>0</v>
      </c>
      <c r="H768" s="2" t="str">
        <f>INDEX(foe_table!$A$2:$A$78,MATCH(IF(B768=0,I767,B768),foe_table!$B$2:$B$78,0))</f>
        <v>Engineering</v>
      </c>
      <c r="I768" s="2" t="str">
        <f t="shared" si="11"/>
        <v>Process and Resources Engineering</v>
      </c>
    </row>
    <row r="769" spans="2:9">
      <c r="B769" s="53"/>
      <c r="C769" s="11" t="s">
        <v>24</v>
      </c>
      <c r="D769" s="12">
        <v>38</v>
      </c>
      <c r="E769" s="12">
        <v>42</v>
      </c>
      <c r="F769" s="12">
        <v>44</v>
      </c>
      <c r="G769" s="12">
        <v>82</v>
      </c>
      <c r="H769" s="2" t="str">
        <f>INDEX(foe_table!$A$2:$A$78,MATCH(IF(B769=0,I768,B769),foe_table!$B$2:$B$78,0))</f>
        <v>Engineering</v>
      </c>
      <c r="I769" s="2" t="str">
        <f t="shared" si="11"/>
        <v>Process and Resources Engineering</v>
      </c>
    </row>
    <row r="770" spans="2:9" ht="15" customHeight="1">
      <c r="B770" s="52" t="s">
        <v>55</v>
      </c>
      <c r="C770" s="11" t="s">
        <v>190</v>
      </c>
      <c r="D770" s="12">
        <v>0</v>
      </c>
      <c r="E770" s="12">
        <v>0</v>
      </c>
      <c r="F770" s="12">
        <v>0</v>
      </c>
      <c r="G770" s="12">
        <v>0</v>
      </c>
      <c r="H770" s="2" t="str">
        <f>INDEX(foe_table!$A$2:$A$78,MATCH(IF(B770=0,I769,B770),foe_table!$B$2:$B$78,0))</f>
        <v>Engineering</v>
      </c>
      <c r="I770" s="2" t="str">
        <f t="shared" si="11"/>
        <v>Automotive Engineering and Technology</v>
      </c>
    </row>
    <row r="771" spans="2:9">
      <c r="B771" s="53"/>
      <c r="C771" s="11" t="s">
        <v>1</v>
      </c>
      <c r="D771" s="12">
        <v>0</v>
      </c>
      <c r="E771" s="12">
        <v>0</v>
      </c>
      <c r="F771" s="12">
        <v>0</v>
      </c>
      <c r="G771" s="12">
        <v>0</v>
      </c>
      <c r="H771" s="2" t="str">
        <f>INDEX(foe_table!$A$2:$A$78,MATCH(IF(B771=0,I770,B771),foe_table!$B$2:$B$78,0))</f>
        <v>Engineering</v>
      </c>
      <c r="I771" s="2" t="str">
        <f t="shared" si="11"/>
        <v>Automotive Engineering and Technology</v>
      </c>
    </row>
    <row r="772" spans="2:9">
      <c r="B772" s="53"/>
      <c r="C772" s="11" t="s">
        <v>2</v>
      </c>
      <c r="D772" s="12">
        <v>0</v>
      </c>
      <c r="E772" s="12">
        <v>0</v>
      </c>
      <c r="F772" s="12">
        <v>0</v>
      </c>
      <c r="G772" s="12">
        <v>0</v>
      </c>
      <c r="H772" s="2" t="str">
        <f>INDEX(foe_table!$A$2:$A$78,MATCH(IF(B772=0,I771,B772),foe_table!$B$2:$B$78,0))</f>
        <v>Engineering</v>
      </c>
      <c r="I772" s="2" t="str">
        <f t="shared" si="11"/>
        <v>Automotive Engineering and Technology</v>
      </c>
    </row>
    <row r="773" spans="2:9">
      <c r="B773" s="53"/>
      <c r="C773" s="11" t="s">
        <v>142</v>
      </c>
      <c r="D773" s="12">
        <v>0</v>
      </c>
      <c r="E773" s="12">
        <v>0</v>
      </c>
      <c r="F773" s="12">
        <v>0</v>
      </c>
      <c r="G773" s="12">
        <v>0</v>
      </c>
      <c r="H773" s="2" t="str">
        <f>INDEX(foe_table!$A$2:$A$78,MATCH(IF(B773=0,I772,B773),foe_table!$B$2:$B$78,0))</f>
        <v>Engineering</v>
      </c>
      <c r="I773" s="2" t="str">
        <f t="shared" si="11"/>
        <v>Automotive Engineering and Technology</v>
      </c>
    </row>
    <row r="774" spans="2:9">
      <c r="B774" s="53"/>
      <c r="C774" s="11" t="s">
        <v>143</v>
      </c>
      <c r="D774" s="12">
        <v>0</v>
      </c>
      <c r="E774" s="12">
        <v>0</v>
      </c>
      <c r="F774" s="12">
        <v>0</v>
      </c>
      <c r="G774" s="12">
        <v>0</v>
      </c>
      <c r="H774" s="2" t="str">
        <f>INDEX(foe_table!$A$2:$A$78,MATCH(IF(B774=0,I773,B774),foe_table!$B$2:$B$78,0))</f>
        <v>Engineering</v>
      </c>
      <c r="I774" s="2" t="str">
        <f t="shared" si="11"/>
        <v>Automotive Engineering and Technology</v>
      </c>
    </row>
    <row r="775" spans="2:9">
      <c r="B775" s="53"/>
      <c r="C775" s="11" t="s">
        <v>191</v>
      </c>
      <c r="D775" s="12">
        <v>0</v>
      </c>
      <c r="E775" s="12">
        <v>0</v>
      </c>
      <c r="F775" s="12">
        <v>0</v>
      </c>
      <c r="G775" s="12">
        <v>0</v>
      </c>
      <c r="H775" s="2" t="str">
        <f>INDEX(foe_table!$A$2:$A$78,MATCH(IF(B775=0,I774,B775),foe_table!$B$2:$B$78,0))</f>
        <v>Engineering</v>
      </c>
      <c r="I775" s="2" t="str">
        <f t="shared" si="11"/>
        <v>Automotive Engineering and Technology</v>
      </c>
    </row>
    <row r="776" spans="2:9">
      <c r="B776" s="53"/>
      <c r="C776" s="11" t="s">
        <v>144</v>
      </c>
      <c r="D776" s="12">
        <v>0</v>
      </c>
      <c r="E776" s="12">
        <v>0</v>
      </c>
      <c r="F776" s="12">
        <v>0</v>
      </c>
      <c r="G776" s="12">
        <v>0</v>
      </c>
      <c r="H776" s="2" t="str">
        <f>INDEX(foe_table!$A$2:$A$78,MATCH(IF(B776=0,I775,B776),foe_table!$B$2:$B$78,0))</f>
        <v>Engineering</v>
      </c>
      <c r="I776" s="2" t="str">
        <f t="shared" si="11"/>
        <v>Automotive Engineering and Technology</v>
      </c>
    </row>
    <row r="777" spans="2:9">
      <c r="B777" s="53"/>
      <c r="C777" s="11" t="s">
        <v>145</v>
      </c>
      <c r="D777" s="12">
        <v>0</v>
      </c>
      <c r="E777" s="12">
        <v>0</v>
      </c>
      <c r="F777" s="12">
        <v>0</v>
      </c>
      <c r="G777" s="12">
        <v>0</v>
      </c>
      <c r="H777" s="2" t="str">
        <f>INDEX(foe_table!$A$2:$A$78,MATCH(IF(B777=0,I776,B777),foe_table!$B$2:$B$78,0))</f>
        <v>Engineering</v>
      </c>
      <c r="I777" s="2" t="str">
        <f t="shared" si="11"/>
        <v>Automotive Engineering and Technology</v>
      </c>
    </row>
    <row r="778" spans="2:9">
      <c r="B778" s="53"/>
      <c r="C778" s="11" t="s">
        <v>146</v>
      </c>
      <c r="D778" s="12">
        <v>7</v>
      </c>
      <c r="E778" s="12">
        <v>0</v>
      </c>
      <c r="F778" s="12">
        <v>0</v>
      </c>
      <c r="G778" s="12">
        <v>0</v>
      </c>
      <c r="H778" s="2" t="str">
        <f>INDEX(foe_table!$A$2:$A$78,MATCH(IF(B778=0,I777,B778),foe_table!$B$2:$B$78,0))</f>
        <v>Engineering</v>
      </c>
      <c r="I778" s="2" t="str">
        <f t="shared" si="11"/>
        <v>Automotive Engineering and Technology</v>
      </c>
    </row>
    <row r="779" spans="2:9">
      <c r="B779" s="53"/>
      <c r="C779" s="11" t="s">
        <v>147</v>
      </c>
      <c r="D779" s="12">
        <v>0</v>
      </c>
      <c r="E779" s="12">
        <v>0</v>
      </c>
      <c r="F779" s="12">
        <v>0</v>
      </c>
      <c r="G779" s="12">
        <v>0</v>
      </c>
      <c r="H779" s="2" t="str">
        <f>INDEX(foe_table!$A$2:$A$78,MATCH(IF(B779=0,I778,B779),foe_table!$B$2:$B$78,0))</f>
        <v>Engineering</v>
      </c>
      <c r="I779" s="2" t="str">
        <f t="shared" si="11"/>
        <v>Automotive Engineering and Technology</v>
      </c>
    </row>
    <row r="780" spans="2:9">
      <c r="B780" s="53"/>
      <c r="C780" s="11" t="s">
        <v>148</v>
      </c>
      <c r="D780" s="12">
        <v>0</v>
      </c>
      <c r="E780" s="12">
        <v>0</v>
      </c>
      <c r="F780" s="12">
        <v>0</v>
      </c>
      <c r="G780" s="12">
        <v>0</v>
      </c>
      <c r="H780" s="2" t="str">
        <f>INDEX(foe_table!$A$2:$A$78,MATCH(IF(B780=0,I779,B780),foe_table!$B$2:$B$78,0))</f>
        <v>Engineering</v>
      </c>
      <c r="I780" s="2" t="str">
        <f t="shared" si="11"/>
        <v>Automotive Engineering and Technology</v>
      </c>
    </row>
    <row r="781" spans="2:9">
      <c r="B781" s="53"/>
      <c r="C781" s="11" t="s">
        <v>149</v>
      </c>
      <c r="D781" s="12">
        <v>0</v>
      </c>
      <c r="E781" s="12">
        <v>0</v>
      </c>
      <c r="F781" s="12">
        <v>0</v>
      </c>
      <c r="G781" s="12">
        <v>0</v>
      </c>
      <c r="H781" s="2" t="str">
        <f>INDEX(foe_table!$A$2:$A$78,MATCH(IF(B781=0,I780,B781),foe_table!$B$2:$B$78,0))</f>
        <v>Engineering</v>
      </c>
      <c r="I781" s="2" t="str">
        <f t="shared" si="11"/>
        <v>Automotive Engineering and Technology</v>
      </c>
    </row>
    <row r="782" spans="2:9">
      <c r="B782" s="53"/>
      <c r="C782" s="11" t="s">
        <v>150</v>
      </c>
      <c r="D782" s="12">
        <v>0</v>
      </c>
      <c r="E782" s="12">
        <v>0</v>
      </c>
      <c r="F782" s="12">
        <v>0</v>
      </c>
      <c r="G782" s="12">
        <v>0</v>
      </c>
      <c r="H782" s="2" t="str">
        <f>INDEX(foe_table!$A$2:$A$78,MATCH(IF(B782=0,I781,B782),foe_table!$B$2:$B$78,0))</f>
        <v>Engineering</v>
      </c>
      <c r="I782" s="2" t="str">
        <f t="shared" si="11"/>
        <v>Automotive Engineering and Technology</v>
      </c>
    </row>
    <row r="783" spans="2:9">
      <c r="B783" s="53"/>
      <c r="C783" s="11" t="s">
        <v>192</v>
      </c>
      <c r="D783" s="12">
        <v>0</v>
      </c>
      <c r="E783" s="12">
        <v>0</v>
      </c>
      <c r="F783" s="12">
        <v>0</v>
      </c>
      <c r="G783" s="12">
        <v>0</v>
      </c>
      <c r="H783" s="2" t="str">
        <f>INDEX(foe_table!$A$2:$A$78,MATCH(IF(B783=0,I782,B783),foe_table!$B$2:$B$78,0))</f>
        <v>Engineering</v>
      </c>
      <c r="I783" s="2" t="str">
        <f t="shared" si="11"/>
        <v>Automotive Engineering and Technology</v>
      </c>
    </row>
    <row r="784" spans="2:9">
      <c r="B784" s="53"/>
      <c r="C784" s="11" t="s">
        <v>151</v>
      </c>
      <c r="D784" s="12">
        <v>0</v>
      </c>
      <c r="E784" s="12">
        <v>0</v>
      </c>
      <c r="F784" s="12">
        <v>0</v>
      </c>
      <c r="G784" s="12">
        <v>0</v>
      </c>
      <c r="H784" s="2" t="str">
        <f>INDEX(foe_table!$A$2:$A$78,MATCH(IF(B784=0,I783,B784),foe_table!$B$2:$B$78,0))</f>
        <v>Engineering</v>
      </c>
      <c r="I784" s="2" t="str">
        <f t="shared" si="11"/>
        <v>Automotive Engineering and Technology</v>
      </c>
    </row>
    <row r="785" spans="2:9">
      <c r="B785" s="53"/>
      <c r="C785" s="11" t="s">
        <v>152</v>
      </c>
      <c r="D785" s="12">
        <v>0</v>
      </c>
      <c r="E785" s="12">
        <v>0</v>
      </c>
      <c r="F785" s="12">
        <v>0</v>
      </c>
      <c r="G785" s="12">
        <v>0</v>
      </c>
      <c r="H785" s="2" t="str">
        <f>INDEX(foe_table!$A$2:$A$78,MATCH(IF(B785=0,I784,B785),foe_table!$B$2:$B$78,0))</f>
        <v>Engineering</v>
      </c>
      <c r="I785" s="2" t="str">
        <f t="shared" si="11"/>
        <v>Automotive Engineering and Technology</v>
      </c>
    </row>
    <row r="786" spans="2:9">
      <c r="B786" s="53"/>
      <c r="C786" s="11" t="s">
        <v>153</v>
      </c>
      <c r="D786" s="12">
        <v>0</v>
      </c>
      <c r="E786" s="12">
        <v>0</v>
      </c>
      <c r="F786" s="12">
        <v>0</v>
      </c>
      <c r="G786" s="12">
        <v>0</v>
      </c>
      <c r="H786" s="2" t="str">
        <f>INDEX(foe_table!$A$2:$A$78,MATCH(IF(B786=0,I785,B786),foe_table!$B$2:$B$78,0))</f>
        <v>Engineering</v>
      </c>
      <c r="I786" s="2" t="str">
        <f t="shared" ref="I786:I849" si="12">IF(B786=0,I785,B786)</f>
        <v>Automotive Engineering and Technology</v>
      </c>
    </row>
    <row r="787" spans="2:9">
      <c r="B787" s="53"/>
      <c r="C787" s="11" t="s">
        <v>154</v>
      </c>
      <c r="D787" s="12">
        <v>0</v>
      </c>
      <c r="E787" s="12">
        <v>0</v>
      </c>
      <c r="F787" s="12">
        <v>0</v>
      </c>
      <c r="G787" s="12">
        <v>0</v>
      </c>
      <c r="H787" s="2" t="str">
        <f>INDEX(foe_table!$A$2:$A$78,MATCH(IF(B787=0,I786,B787),foe_table!$B$2:$B$78,0))</f>
        <v>Engineering</v>
      </c>
      <c r="I787" s="2" t="str">
        <f t="shared" si="12"/>
        <v>Automotive Engineering and Technology</v>
      </c>
    </row>
    <row r="788" spans="2:9">
      <c r="B788" s="53"/>
      <c r="C788" s="11" t="s">
        <v>5</v>
      </c>
      <c r="D788" s="12">
        <v>0</v>
      </c>
      <c r="E788" s="12">
        <v>0</v>
      </c>
      <c r="F788" s="12">
        <v>0</v>
      </c>
      <c r="G788" s="12">
        <v>0</v>
      </c>
      <c r="H788" s="2" t="str">
        <f>INDEX(foe_table!$A$2:$A$78,MATCH(IF(B788=0,I787,B788),foe_table!$B$2:$B$78,0))</f>
        <v>Engineering</v>
      </c>
      <c r="I788" s="2" t="str">
        <f t="shared" si="12"/>
        <v>Automotive Engineering and Technology</v>
      </c>
    </row>
    <row r="789" spans="2:9">
      <c r="B789" s="53"/>
      <c r="C789" s="11" t="s">
        <v>155</v>
      </c>
      <c r="D789" s="12">
        <v>0</v>
      </c>
      <c r="E789" s="12">
        <v>0</v>
      </c>
      <c r="F789" s="12">
        <v>0</v>
      </c>
      <c r="G789" s="12">
        <v>0</v>
      </c>
      <c r="H789" s="2" t="str">
        <f>INDEX(foe_table!$A$2:$A$78,MATCH(IF(B789=0,I788,B789),foe_table!$B$2:$B$78,0))</f>
        <v>Engineering</v>
      </c>
      <c r="I789" s="2" t="str">
        <f t="shared" si="12"/>
        <v>Automotive Engineering and Technology</v>
      </c>
    </row>
    <row r="790" spans="2:9">
      <c r="B790" s="53"/>
      <c r="C790" s="11" t="s">
        <v>156</v>
      </c>
      <c r="D790" s="12">
        <v>0</v>
      </c>
      <c r="E790" s="12">
        <v>0</v>
      </c>
      <c r="F790" s="12">
        <v>0</v>
      </c>
      <c r="G790" s="12">
        <v>0</v>
      </c>
      <c r="H790" s="2" t="str">
        <f>INDEX(foe_table!$A$2:$A$78,MATCH(IF(B790=0,I789,B790),foe_table!$B$2:$B$78,0))</f>
        <v>Engineering</v>
      </c>
      <c r="I790" s="2" t="str">
        <f t="shared" si="12"/>
        <v>Automotive Engineering and Technology</v>
      </c>
    </row>
    <row r="791" spans="2:9">
      <c r="B791" s="53"/>
      <c r="C791" s="11" t="s">
        <v>193</v>
      </c>
      <c r="D791" s="12">
        <v>0</v>
      </c>
      <c r="E791" s="12">
        <v>0</v>
      </c>
      <c r="F791" s="12">
        <v>0</v>
      </c>
      <c r="G791" s="12">
        <v>0</v>
      </c>
      <c r="H791" s="2" t="str">
        <f>INDEX(foe_table!$A$2:$A$78,MATCH(IF(B791=0,I790,B791),foe_table!$B$2:$B$78,0))</f>
        <v>Engineering</v>
      </c>
      <c r="I791" s="2" t="str">
        <f t="shared" si="12"/>
        <v>Automotive Engineering and Technology</v>
      </c>
    </row>
    <row r="792" spans="2:9">
      <c r="B792" s="53"/>
      <c r="C792" s="11" t="s">
        <v>7</v>
      </c>
      <c r="D792" s="12">
        <v>0</v>
      </c>
      <c r="E792" s="12">
        <v>0</v>
      </c>
      <c r="F792" s="12">
        <v>0</v>
      </c>
      <c r="G792" s="12">
        <v>0</v>
      </c>
      <c r="H792" s="2" t="str">
        <f>INDEX(foe_table!$A$2:$A$78,MATCH(IF(B792=0,I791,B792),foe_table!$B$2:$B$78,0))</f>
        <v>Engineering</v>
      </c>
      <c r="I792" s="2" t="str">
        <f t="shared" si="12"/>
        <v>Automotive Engineering and Technology</v>
      </c>
    </row>
    <row r="793" spans="2:9">
      <c r="B793" s="53"/>
      <c r="C793" s="11" t="s">
        <v>157</v>
      </c>
      <c r="D793" s="12">
        <v>0</v>
      </c>
      <c r="E793" s="12">
        <v>0</v>
      </c>
      <c r="F793" s="12">
        <v>0</v>
      </c>
      <c r="G793" s="12">
        <v>0</v>
      </c>
      <c r="H793" s="2" t="str">
        <f>INDEX(foe_table!$A$2:$A$78,MATCH(IF(B793=0,I792,B793),foe_table!$B$2:$B$78,0))</f>
        <v>Engineering</v>
      </c>
      <c r="I793" s="2" t="str">
        <f t="shared" si="12"/>
        <v>Automotive Engineering and Technology</v>
      </c>
    </row>
    <row r="794" spans="2:9">
      <c r="B794" s="53"/>
      <c r="C794" s="11" t="s">
        <v>8</v>
      </c>
      <c r="D794" s="12">
        <v>0</v>
      </c>
      <c r="E794" s="12">
        <v>0</v>
      </c>
      <c r="F794" s="12">
        <v>0</v>
      </c>
      <c r="G794" s="12">
        <v>0</v>
      </c>
      <c r="H794" s="2" t="str">
        <f>INDEX(foe_table!$A$2:$A$78,MATCH(IF(B794=0,I793,B794),foe_table!$B$2:$B$78,0))</f>
        <v>Engineering</v>
      </c>
      <c r="I794" s="2" t="str">
        <f t="shared" si="12"/>
        <v>Automotive Engineering and Technology</v>
      </c>
    </row>
    <row r="795" spans="2:9">
      <c r="B795" s="53"/>
      <c r="C795" s="11" t="s">
        <v>158</v>
      </c>
      <c r="D795" s="12">
        <v>0</v>
      </c>
      <c r="E795" s="12">
        <v>0</v>
      </c>
      <c r="F795" s="12">
        <v>0</v>
      </c>
      <c r="G795" s="12">
        <v>0</v>
      </c>
      <c r="H795" s="2" t="str">
        <f>INDEX(foe_table!$A$2:$A$78,MATCH(IF(B795=0,I794,B795),foe_table!$B$2:$B$78,0))</f>
        <v>Engineering</v>
      </c>
      <c r="I795" s="2" t="str">
        <f t="shared" si="12"/>
        <v>Automotive Engineering and Technology</v>
      </c>
    </row>
    <row r="796" spans="2:9">
      <c r="B796" s="53"/>
      <c r="C796" s="11" t="s">
        <v>159</v>
      </c>
      <c r="D796" s="12">
        <v>0</v>
      </c>
      <c r="E796" s="12">
        <v>0</v>
      </c>
      <c r="F796" s="12">
        <v>0</v>
      </c>
      <c r="G796" s="12">
        <v>0</v>
      </c>
      <c r="H796" s="2" t="str">
        <f>INDEX(foe_table!$A$2:$A$78,MATCH(IF(B796=0,I795,B796),foe_table!$B$2:$B$78,0))</f>
        <v>Engineering</v>
      </c>
      <c r="I796" s="2" t="str">
        <f t="shared" si="12"/>
        <v>Automotive Engineering and Technology</v>
      </c>
    </row>
    <row r="797" spans="2:9">
      <c r="B797" s="53"/>
      <c r="C797" s="11" t="s">
        <v>194</v>
      </c>
      <c r="D797" s="12">
        <v>0</v>
      </c>
      <c r="E797" s="12">
        <v>0</v>
      </c>
      <c r="F797" s="12">
        <v>0</v>
      </c>
      <c r="G797" s="12">
        <v>0</v>
      </c>
      <c r="H797" s="2" t="str">
        <f>INDEX(foe_table!$A$2:$A$78,MATCH(IF(B797=0,I796,B797),foe_table!$B$2:$B$78,0))</f>
        <v>Engineering</v>
      </c>
      <c r="I797" s="2" t="str">
        <f t="shared" si="12"/>
        <v>Automotive Engineering and Technology</v>
      </c>
    </row>
    <row r="798" spans="2:9">
      <c r="B798" s="53"/>
      <c r="C798" s="11" t="s">
        <v>160</v>
      </c>
      <c r="D798" s="12">
        <v>0</v>
      </c>
      <c r="E798" s="12">
        <v>0</v>
      </c>
      <c r="F798" s="12">
        <v>0</v>
      </c>
      <c r="G798" s="12">
        <v>0</v>
      </c>
      <c r="H798" s="2" t="str">
        <f>INDEX(foe_table!$A$2:$A$78,MATCH(IF(B798=0,I797,B798),foe_table!$B$2:$B$78,0))</f>
        <v>Engineering</v>
      </c>
      <c r="I798" s="2" t="str">
        <f t="shared" si="12"/>
        <v>Automotive Engineering and Technology</v>
      </c>
    </row>
    <row r="799" spans="2:9">
      <c r="B799" s="53"/>
      <c r="C799" s="11" t="s">
        <v>10</v>
      </c>
      <c r="D799" s="12">
        <v>0</v>
      </c>
      <c r="E799" s="12">
        <v>0</v>
      </c>
      <c r="F799" s="12">
        <v>0</v>
      </c>
      <c r="G799" s="12">
        <v>0</v>
      </c>
      <c r="H799" s="2" t="str">
        <f>INDEX(foe_table!$A$2:$A$78,MATCH(IF(B799=0,I798,B799),foe_table!$B$2:$B$78,0))</f>
        <v>Engineering</v>
      </c>
      <c r="I799" s="2" t="str">
        <f t="shared" si="12"/>
        <v>Automotive Engineering and Technology</v>
      </c>
    </row>
    <row r="800" spans="2:9">
      <c r="B800" s="53"/>
      <c r="C800" s="11" t="s">
        <v>161</v>
      </c>
      <c r="D800" s="12">
        <v>0</v>
      </c>
      <c r="E800" s="12">
        <v>0</v>
      </c>
      <c r="F800" s="12">
        <v>0</v>
      </c>
      <c r="G800" s="12">
        <v>0</v>
      </c>
      <c r="H800" s="2" t="str">
        <f>INDEX(foe_table!$A$2:$A$78,MATCH(IF(B800=0,I799,B800),foe_table!$B$2:$B$78,0))</f>
        <v>Engineering</v>
      </c>
      <c r="I800" s="2" t="str">
        <f t="shared" si="12"/>
        <v>Automotive Engineering and Technology</v>
      </c>
    </row>
    <row r="801" spans="2:9">
      <c r="B801" s="53"/>
      <c r="C801" s="11" t="s">
        <v>162</v>
      </c>
      <c r="D801" s="12">
        <v>0</v>
      </c>
      <c r="E801" s="12">
        <v>0</v>
      </c>
      <c r="F801" s="12">
        <v>0</v>
      </c>
      <c r="G801" s="12">
        <v>0</v>
      </c>
      <c r="H801" s="2" t="str">
        <f>INDEX(foe_table!$A$2:$A$78,MATCH(IF(B801=0,I800,B801),foe_table!$B$2:$B$78,0))</f>
        <v>Engineering</v>
      </c>
      <c r="I801" s="2" t="str">
        <f t="shared" si="12"/>
        <v>Automotive Engineering and Technology</v>
      </c>
    </row>
    <row r="802" spans="2:9">
      <c r="B802" s="53"/>
      <c r="C802" s="11" t="s">
        <v>163</v>
      </c>
      <c r="D802" s="12">
        <v>0</v>
      </c>
      <c r="E802" s="12">
        <v>0</v>
      </c>
      <c r="F802" s="12">
        <v>0</v>
      </c>
      <c r="G802" s="12">
        <v>0</v>
      </c>
      <c r="H802" s="2" t="str">
        <f>INDEX(foe_table!$A$2:$A$78,MATCH(IF(B802=0,I801,B802),foe_table!$B$2:$B$78,0))</f>
        <v>Engineering</v>
      </c>
      <c r="I802" s="2" t="str">
        <f t="shared" si="12"/>
        <v>Automotive Engineering and Technology</v>
      </c>
    </row>
    <row r="803" spans="2:9">
      <c r="B803" s="53"/>
      <c r="C803" s="11" t="s">
        <v>11</v>
      </c>
      <c r="D803" s="12">
        <v>0</v>
      </c>
      <c r="E803" s="12">
        <v>0</v>
      </c>
      <c r="F803" s="12">
        <v>0</v>
      </c>
      <c r="G803" s="12">
        <v>0</v>
      </c>
      <c r="H803" s="2" t="str">
        <f>INDEX(foe_table!$A$2:$A$78,MATCH(IF(B803=0,I802,B803),foe_table!$B$2:$B$78,0))</f>
        <v>Engineering</v>
      </c>
      <c r="I803" s="2" t="str">
        <f t="shared" si="12"/>
        <v>Automotive Engineering and Technology</v>
      </c>
    </row>
    <row r="804" spans="2:9">
      <c r="B804" s="53"/>
      <c r="C804" s="11" t="s">
        <v>164</v>
      </c>
      <c r="D804" s="12">
        <v>0</v>
      </c>
      <c r="E804" s="12">
        <v>0</v>
      </c>
      <c r="F804" s="12">
        <v>0</v>
      </c>
      <c r="G804" s="12">
        <v>0</v>
      </c>
      <c r="H804" s="2" t="str">
        <f>INDEX(foe_table!$A$2:$A$78,MATCH(IF(B804=0,I803,B804),foe_table!$B$2:$B$78,0))</f>
        <v>Engineering</v>
      </c>
      <c r="I804" s="2" t="str">
        <f t="shared" si="12"/>
        <v>Automotive Engineering and Technology</v>
      </c>
    </row>
    <row r="805" spans="2:9">
      <c r="B805" s="53"/>
      <c r="C805" s="11" t="s">
        <v>195</v>
      </c>
      <c r="D805" s="12">
        <v>0</v>
      </c>
      <c r="E805" s="12">
        <v>0</v>
      </c>
      <c r="F805" s="12">
        <v>0</v>
      </c>
      <c r="G805" s="12">
        <v>0</v>
      </c>
      <c r="H805" s="2" t="str">
        <f>INDEX(foe_table!$A$2:$A$78,MATCH(IF(B805=0,I804,B805),foe_table!$B$2:$B$78,0))</f>
        <v>Engineering</v>
      </c>
      <c r="I805" s="2" t="str">
        <f t="shared" si="12"/>
        <v>Automotive Engineering and Technology</v>
      </c>
    </row>
    <row r="806" spans="2:9">
      <c r="B806" s="53"/>
      <c r="C806" s="11" t="s">
        <v>165</v>
      </c>
      <c r="D806" s="12">
        <v>0</v>
      </c>
      <c r="E806" s="12">
        <v>0</v>
      </c>
      <c r="F806" s="12">
        <v>0</v>
      </c>
      <c r="G806" s="12">
        <v>0</v>
      </c>
      <c r="H806" s="2" t="str">
        <f>INDEX(foe_table!$A$2:$A$78,MATCH(IF(B806=0,I805,B806),foe_table!$B$2:$B$78,0))</f>
        <v>Engineering</v>
      </c>
      <c r="I806" s="2" t="str">
        <f t="shared" si="12"/>
        <v>Automotive Engineering and Technology</v>
      </c>
    </row>
    <row r="807" spans="2:9">
      <c r="B807" s="53"/>
      <c r="C807" s="11" t="s">
        <v>13</v>
      </c>
      <c r="D807" s="12">
        <v>0</v>
      </c>
      <c r="E807" s="12">
        <v>0</v>
      </c>
      <c r="F807" s="12">
        <v>0</v>
      </c>
      <c r="G807" s="12">
        <v>0</v>
      </c>
      <c r="H807" s="2" t="str">
        <f>INDEX(foe_table!$A$2:$A$78,MATCH(IF(B807=0,I806,B807),foe_table!$B$2:$B$78,0))</f>
        <v>Engineering</v>
      </c>
      <c r="I807" s="2" t="str">
        <f t="shared" si="12"/>
        <v>Automotive Engineering and Technology</v>
      </c>
    </row>
    <row r="808" spans="2:9">
      <c r="B808" s="53"/>
      <c r="C808" s="11" t="s">
        <v>166</v>
      </c>
      <c r="D808" s="12">
        <v>0</v>
      </c>
      <c r="E808" s="12">
        <v>0</v>
      </c>
      <c r="F808" s="12">
        <v>0</v>
      </c>
      <c r="G808" s="12">
        <v>0</v>
      </c>
      <c r="H808" s="2" t="str">
        <f>INDEX(foe_table!$A$2:$A$78,MATCH(IF(B808=0,I807,B808),foe_table!$B$2:$B$78,0))</f>
        <v>Engineering</v>
      </c>
      <c r="I808" s="2" t="str">
        <f t="shared" si="12"/>
        <v>Automotive Engineering and Technology</v>
      </c>
    </row>
    <row r="809" spans="2:9">
      <c r="B809" s="53"/>
      <c r="C809" s="11" t="s">
        <v>196</v>
      </c>
      <c r="D809" s="12">
        <v>0</v>
      </c>
      <c r="E809" s="12">
        <v>0</v>
      </c>
      <c r="F809" s="12">
        <v>0</v>
      </c>
      <c r="G809" s="12">
        <v>0</v>
      </c>
      <c r="H809" s="2" t="str">
        <f>INDEX(foe_table!$A$2:$A$78,MATCH(IF(B809=0,I808,B809),foe_table!$B$2:$B$78,0))</f>
        <v>Engineering</v>
      </c>
      <c r="I809" s="2" t="str">
        <f t="shared" si="12"/>
        <v>Automotive Engineering and Technology</v>
      </c>
    </row>
    <row r="810" spans="2:9">
      <c r="B810" s="53"/>
      <c r="C810" s="11" t="s">
        <v>167</v>
      </c>
      <c r="D810" s="12">
        <v>0</v>
      </c>
      <c r="E810" s="12">
        <v>0</v>
      </c>
      <c r="F810" s="12">
        <v>0</v>
      </c>
      <c r="G810" s="12">
        <v>0</v>
      </c>
      <c r="H810" s="2" t="str">
        <f>INDEX(foe_table!$A$2:$A$78,MATCH(IF(B810=0,I809,B810),foe_table!$B$2:$B$78,0))</f>
        <v>Engineering</v>
      </c>
      <c r="I810" s="2" t="str">
        <f t="shared" si="12"/>
        <v>Automotive Engineering and Technology</v>
      </c>
    </row>
    <row r="811" spans="2:9">
      <c r="B811" s="53"/>
      <c r="C811" s="11" t="s">
        <v>15</v>
      </c>
      <c r="D811" s="12">
        <v>0</v>
      </c>
      <c r="E811" s="12">
        <v>0</v>
      </c>
      <c r="F811" s="12">
        <v>0</v>
      </c>
      <c r="G811" s="12">
        <v>0</v>
      </c>
      <c r="H811" s="2" t="str">
        <f>INDEX(foe_table!$A$2:$A$78,MATCH(IF(B811=0,I810,B811),foe_table!$B$2:$B$78,0))</f>
        <v>Engineering</v>
      </c>
      <c r="I811" s="2" t="str">
        <f t="shared" si="12"/>
        <v>Automotive Engineering and Technology</v>
      </c>
    </row>
    <row r="812" spans="2:9">
      <c r="B812" s="53"/>
      <c r="C812" s="11" t="s">
        <v>168</v>
      </c>
      <c r="D812" s="12">
        <v>0</v>
      </c>
      <c r="E812" s="12">
        <v>0</v>
      </c>
      <c r="F812" s="12">
        <v>0</v>
      </c>
      <c r="G812" s="12">
        <v>0</v>
      </c>
      <c r="H812" s="2" t="str">
        <f>INDEX(foe_table!$A$2:$A$78,MATCH(IF(B812=0,I811,B812),foe_table!$B$2:$B$78,0))</f>
        <v>Engineering</v>
      </c>
      <c r="I812" s="2" t="str">
        <f t="shared" si="12"/>
        <v>Automotive Engineering and Technology</v>
      </c>
    </row>
    <row r="813" spans="2:9">
      <c r="B813" s="53"/>
      <c r="C813" s="11" t="s">
        <v>16</v>
      </c>
      <c r="D813" s="12">
        <v>0</v>
      </c>
      <c r="E813" s="12">
        <v>0</v>
      </c>
      <c r="F813" s="12">
        <v>0</v>
      </c>
      <c r="G813" s="12">
        <v>0</v>
      </c>
      <c r="H813" s="2" t="str">
        <f>INDEX(foe_table!$A$2:$A$78,MATCH(IF(B813=0,I812,B813),foe_table!$B$2:$B$78,0))</f>
        <v>Engineering</v>
      </c>
      <c r="I813" s="2" t="str">
        <f t="shared" si="12"/>
        <v>Automotive Engineering and Technology</v>
      </c>
    </row>
    <row r="814" spans="2:9">
      <c r="B814" s="53"/>
      <c r="C814" s="11" t="s">
        <v>197</v>
      </c>
      <c r="D814" s="12">
        <v>0</v>
      </c>
      <c r="E814" s="12">
        <v>0</v>
      </c>
      <c r="F814" s="12">
        <v>0</v>
      </c>
      <c r="G814" s="12">
        <v>0</v>
      </c>
      <c r="H814" s="2" t="str">
        <f>INDEX(foe_table!$A$2:$A$78,MATCH(IF(B814=0,I813,B814),foe_table!$B$2:$B$78,0))</f>
        <v>Engineering</v>
      </c>
      <c r="I814" s="2" t="str">
        <f t="shared" si="12"/>
        <v>Automotive Engineering and Technology</v>
      </c>
    </row>
    <row r="815" spans="2:9">
      <c r="B815" s="53"/>
      <c r="C815" s="11" t="s">
        <v>18</v>
      </c>
      <c r="D815" s="12">
        <v>0</v>
      </c>
      <c r="E815" s="12">
        <v>0</v>
      </c>
      <c r="F815" s="12">
        <v>0</v>
      </c>
      <c r="G815" s="12">
        <v>0</v>
      </c>
      <c r="H815" s="2" t="str">
        <f>INDEX(foe_table!$A$2:$A$78,MATCH(IF(B815=0,I814,B815),foe_table!$B$2:$B$78,0))</f>
        <v>Engineering</v>
      </c>
      <c r="I815" s="2" t="str">
        <f t="shared" si="12"/>
        <v>Automotive Engineering and Technology</v>
      </c>
    </row>
    <row r="816" spans="2:9">
      <c r="B816" s="53"/>
      <c r="C816" s="11" t="s">
        <v>19</v>
      </c>
      <c r="D816" s="12">
        <v>0</v>
      </c>
      <c r="E816" s="12">
        <v>0</v>
      </c>
      <c r="F816" s="12">
        <v>0</v>
      </c>
      <c r="G816" s="12">
        <v>0</v>
      </c>
      <c r="H816" s="2" t="str">
        <f>INDEX(foe_table!$A$2:$A$78,MATCH(IF(B816=0,I815,B816),foe_table!$B$2:$B$78,0))</f>
        <v>Engineering</v>
      </c>
      <c r="I816" s="2" t="str">
        <f t="shared" si="12"/>
        <v>Automotive Engineering and Technology</v>
      </c>
    </row>
    <row r="817" spans="2:9">
      <c r="B817" s="53"/>
      <c r="C817" s="11" t="s">
        <v>169</v>
      </c>
      <c r="D817" s="12">
        <v>0</v>
      </c>
      <c r="E817" s="12">
        <v>0</v>
      </c>
      <c r="F817" s="12">
        <v>0</v>
      </c>
      <c r="G817" s="12">
        <v>0</v>
      </c>
      <c r="H817" s="2" t="str">
        <f>INDEX(foe_table!$A$2:$A$78,MATCH(IF(B817=0,I816,B817),foe_table!$B$2:$B$78,0))</f>
        <v>Engineering</v>
      </c>
      <c r="I817" s="2" t="str">
        <f t="shared" si="12"/>
        <v>Automotive Engineering and Technology</v>
      </c>
    </row>
    <row r="818" spans="2:9">
      <c r="B818" s="53"/>
      <c r="C818" s="11" t="s">
        <v>20</v>
      </c>
      <c r="D818" s="12">
        <v>0</v>
      </c>
      <c r="E818" s="12">
        <v>0</v>
      </c>
      <c r="F818" s="12">
        <v>0</v>
      </c>
      <c r="G818" s="12">
        <v>0</v>
      </c>
      <c r="H818" s="2" t="str">
        <f>INDEX(foe_table!$A$2:$A$78,MATCH(IF(B818=0,I817,B818),foe_table!$B$2:$B$78,0))</f>
        <v>Engineering</v>
      </c>
      <c r="I818" s="2" t="str">
        <f t="shared" si="12"/>
        <v>Automotive Engineering and Technology</v>
      </c>
    </row>
    <row r="819" spans="2:9">
      <c r="B819" s="53"/>
      <c r="C819" s="11" t="s">
        <v>21</v>
      </c>
      <c r="D819" s="12">
        <v>0</v>
      </c>
      <c r="E819" s="12">
        <v>0</v>
      </c>
      <c r="F819" s="12">
        <v>0</v>
      </c>
      <c r="G819" s="12">
        <v>0</v>
      </c>
      <c r="H819" s="2" t="str">
        <f>INDEX(foe_table!$A$2:$A$78,MATCH(IF(B819=0,I818,B819),foe_table!$B$2:$B$78,0))</f>
        <v>Engineering</v>
      </c>
      <c r="I819" s="2" t="str">
        <f t="shared" si="12"/>
        <v>Automotive Engineering and Technology</v>
      </c>
    </row>
    <row r="820" spans="2:9">
      <c r="B820" s="53"/>
      <c r="C820" s="11" t="s">
        <v>170</v>
      </c>
      <c r="D820" s="12">
        <v>0</v>
      </c>
      <c r="E820" s="12">
        <v>0</v>
      </c>
      <c r="F820" s="12">
        <v>0</v>
      </c>
      <c r="G820" s="12">
        <v>0</v>
      </c>
      <c r="H820" s="2" t="str">
        <f>INDEX(foe_table!$A$2:$A$78,MATCH(IF(B820=0,I819,B820),foe_table!$B$2:$B$78,0))</f>
        <v>Engineering</v>
      </c>
      <c r="I820" s="2" t="str">
        <f t="shared" si="12"/>
        <v>Automotive Engineering and Technology</v>
      </c>
    </row>
    <row r="821" spans="2:9">
      <c r="B821" s="53"/>
      <c r="C821" s="11" t="s">
        <v>22</v>
      </c>
      <c r="D821" s="12">
        <v>0</v>
      </c>
      <c r="E821" s="12">
        <v>0</v>
      </c>
      <c r="F821" s="12">
        <v>0</v>
      </c>
      <c r="G821" s="12">
        <v>0</v>
      </c>
      <c r="H821" s="2" t="str">
        <f>INDEX(foe_table!$A$2:$A$78,MATCH(IF(B821=0,I820,B821),foe_table!$B$2:$B$78,0))</f>
        <v>Engineering</v>
      </c>
      <c r="I821" s="2" t="str">
        <f t="shared" si="12"/>
        <v>Automotive Engineering and Technology</v>
      </c>
    </row>
    <row r="822" spans="2:9">
      <c r="B822" s="53"/>
      <c r="C822" s="11" t="s">
        <v>23</v>
      </c>
      <c r="D822" s="12">
        <v>0</v>
      </c>
      <c r="E822" s="12">
        <v>0</v>
      </c>
      <c r="F822" s="12">
        <v>0</v>
      </c>
      <c r="G822" s="12">
        <v>0</v>
      </c>
      <c r="H822" s="2" t="str">
        <f>INDEX(foe_table!$A$2:$A$78,MATCH(IF(B822=0,I821,B822),foe_table!$B$2:$B$78,0))</f>
        <v>Engineering</v>
      </c>
      <c r="I822" s="2" t="str">
        <f t="shared" si="12"/>
        <v>Automotive Engineering and Technology</v>
      </c>
    </row>
    <row r="823" spans="2:9">
      <c r="B823" s="53"/>
      <c r="C823" s="11" t="s">
        <v>24</v>
      </c>
      <c r="D823" s="12">
        <v>0</v>
      </c>
      <c r="E823" s="12">
        <v>0</v>
      </c>
      <c r="F823" s="12">
        <v>0</v>
      </c>
      <c r="G823" s="12">
        <v>0</v>
      </c>
      <c r="H823" s="2" t="str">
        <f>INDEX(foe_table!$A$2:$A$78,MATCH(IF(B823=0,I822,B823),foe_table!$B$2:$B$78,0))</f>
        <v>Engineering</v>
      </c>
      <c r="I823" s="2" t="str">
        <f t="shared" si="12"/>
        <v>Automotive Engineering and Technology</v>
      </c>
    </row>
    <row r="824" spans="2:9" ht="15" customHeight="1">
      <c r="B824" s="52" t="s">
        <v>56</v>
      </c>
      <c r="C824" s="11" t="s">
        <v>190</v>
      </c>
      <c r="D824" s="12">
        <v>0</v>
      </c>
      <c r="E824" s="12">
        <v>7</v>
      </c>
      <c r="F824" s="12">
        <v>0</v>
      </c>
      <c r="G824" s="12">
        <v>0</v>
      </c>
      <c r="H824" s="2" t="str">
        <f>INDEX(foe_table!$A$2:$A$78,MATCH(IF(B824=0,I823,B824),foe_table!$B$2:$B$78,0))</f>
        <v>Engineering</v>
      </c>
      <c r="I824" s="2" t="str">
        <f t="shared" si="12"/>
        <v>Mechanical and Industrial Engineering and Technology</v>
      </c>
    </row>
    <row r="825" spans="2:9">
      <c r="B825" s="53"/>
      <c r="C825" s="11" t="s">
        <v>1</v>
      </c>
      <c r="D825" s="12">
        <v>3</v>
      </c>
      <c r="E825" s="12">
        <v>7</v>
      </c>
      <c r="F825" s="12">
        <v>0</v>
      </c>
      <c r="G825" s="12">
        <v>0</v>
      </c>
      <c r="H825" s="2" t="str">
        <f>INDEX(foe_table!$A$2:$A$78,MATCH(IF(B825=0,I824,B825),foe_table!$B$2:$B$78,0))</f>
        <v>Engineering</v>
      </c>
      <c r="I825" s="2" t="str">
        <f t="shared" si="12"/>
        <v>Mechanical and Industrial Engineering and Technology</v>
      </c>
    </row>
    <row r="826" spans="2:9">
      <c r="B826" s="53"/>
      <c r="C826" s="11" t="s">
        <v>2</v>
      </c>
      <c r="D826" s="12">
        <v>0</v>
      </c>
      <c r="E826" s="12">
        <v>5</v>
      </c>
      <c r="F826" s="12">
        <v>0</v>
      </c>
      <c r="G826" s="12">
        <v>0</v>
      </c>
      <c r="H826" s="2" t="str">
        <f>INDEX(foe_table!$A$2:$A$78,MATCH(IF(B826=0,I825,B826),foe_table!$B$2:$B$78,0))</f>
        <v>Engineering</v>
      </c>
      <c r="I826" s="2" t="str">
        <f t="shared" si="12"/>
        <v>Mechanical and Industrial Engineering and Technology</v>
      </c>
    </row>
    <row r="827" spans="2:9">
      <c r="B827" s="53"/>
      <c r="C827" s="11" t="s">
        <v>142</v>
      </c>
      <c r="D827" s="12">
        <v>105</v>
      </c>
      <c r="E827" s="12">
        <v>157</v>
      </c>
      <c r="F827" s="12">
        <v>13</v>
      </c>
      <c r="G827" s="12">
        <v>12</v>
      </c>
      <c r="H827" s="2" t="str">
        <f>INDEX(foe_table!$A$2:$A$78,MATCH(IF(B827=0,I826,B827),foe_table!$B$2:$B$78,0))</f>
        <v>Engineering</v>
      </c>
      <c r="I827" s="2" t="str">
        <f t="shared" si="12"/>
        <v>Mechanical and Industrial Engineering and Technology</v>
      </c>
    </row>
    <row r="828" spans="2:9">
      <c r="B828" s="53"/>
      <c r="C828" s="11" t="s">
        <v>143</v>
      </c>
      <c r="D828" s="12">
        <v>15</v>
      </c>
      <c r="E828" s="12">
        <v>21</v>
      </c>
      <c r="F828" s="12">
        <v>3</v>
      </c>
      <c r="G828" s="12">
        <v>0</v>
      </c>
      <c r="H828" s="2" t="str">
        <f>INDEX(foe_table!$A$2:$A$78,MATCH(IF(B828=0,I827,B828),foe_table!$B$2:$B$78,0))</f>
        <v>Engineering</v>
      </c>
      <c r="I828" s="2" t="str">
        <f t="shared" si="12"/>
        <v>Mechanical and Industrial Engineering and Technology</v>
      </c>
    </row>
    <row r="829" spans="2:9">
      <c r="B829" s="53"/>
      <c r="C829" s="11" t="s">
        <v>191</v>
      </c>
      <c r="D829" s="12">
        <v>5</v>
      </c>
      <c r="E829" s="12">
        <v>3</v>
      </c>
      <c r="F829" s="12">
        <v>0</v>
      </c>
      <c r="G829" s="12">
        <v>0</v>
      </c>
      <c r="H829" s="2" t="str">
        <f>INDEX(foe_table!$A$2:$A$78,MATCH(IF(B829=0,I828,B829),foe_table!$B$2:$B$78,0))</f>
        <v>Engineering</v>
      </c>
      <c r="I829" s="2" t="str">
        <f t="shared" si="12"/>
        <v>Mechanical and Industrial Engineering and Technology</v>
      </c>
    </row>
    <row r="830" spans="2:9">
      <c r="B830" s="53"/>
      <c r="C830" s="11" t="s">
        <v>144</v>
      </c>
      <c r="D830" s="12">
        <v>0</v>
      </c>
      <c r="E830" s="12">
        <v>3</v>
      </c>
      <c r="F830" s="12">
        <v>0</v>
      </c>
      <c r="G830" s="12">
        <v>0</v>
      </c>
      <c r="H830" s="2" t="str">
        <f>INDEX(foe_table!$A$2:$A$78,MATCH(IF(B830=0,I829,B830),foe_table!$B$2:$B$78,0))</f>
        <v>Engineering</v>
      </c>
      <c r="I830" s="2" t="str">
        <f t="shared" si="12"/>
        <v>Mechanical and Industrial Engineering and Technology</v>
      </c>
    </row>
    <row r="831" spans="2:9">
      <c r="B831" s="53"/>
      <c r="C831" s="11" t="s">
        <v>145</v>
      </c>
      <c r="D831" s="12">
        <v>16</v>
      </c>
      <c r="E831" s="12">
        <v>34</v>
      </c>
      <c r="F831" s="12">
        <v>4</v>
      </c>
      <c r="G831" s="12">
        <v>5</v>
      </c>
      <c r="H831" s="2" t="str">
        <f>INDEX(foe_table!$A$2:$A$78,MATCH(IF(B831=0,I830,B831),foe_table!$B$2:$B$78,0))</f>
        <v>Engineering</v>
      </c>
      <c r="I831" s="2" t="str">
        <f t="shared" si="12"/>
        <v>Mechanical and Industrial Engineering and Technology</v>
      </c>
    </row>
    <row r="832" spans="2:9">
      <c r="B832" s="53"/>
      <c r="C832" s="11" t="s">
        <v>146</v>
      </c>
      <c r="D832" s="12">
        <v>740</v>
      </c>
      <c r="E832" s="12">
        <v>507</v>
      </c>
      <c r="F832" s="12">
        <v>53</v>
      </c>
      <c r="G832" s="12">
        <v>51</v>
      </c>
      <c r="H832" s="2" t="str">
        <f>INDEX(foe_table!$A$2:$A$78,MATCH(IF(B832=0,I831,B832),foe_table!$B$2:$B$78,0))</f>
        <v>Engineering</v>
      </c>
      <c r="I832" s="2" t="str">
        <f t="shared" si="12"/>
        <v>Mechanical and Industrial Engineering and Technology</v>
      </c>
    </row>
    <row r="833" spans="2:9">
      <c r="B833" s="53"/>
      <c r="C833" s="11" t="s">
        <v>147</v>
      </c>
      <c r="D833" s="12">
        <v>6</v>
      </c>
      <c r="E833" s="12">
        <v>0</v>
      </c>
      <c r="F833" s="12">
        <v>0</v>
      </c>
      <c r="G833" s="12">
        <v>0</v>
      </c>
      <c r="H833" s="2" t="str">
        <f>INDEX(foe_table!$A$2:$A$78,MATCH(IF(B833=0,I832,B833),foe_table!$B$2:$B$78,0))</f>
        <v>Engineering</v>
      </c>
      <c r="I833" s="2" t="str">
        <f t="shared" si="12"/>
        <v>Mechanical and Industrial Engineering and Technology</v>
      </c>
    </row>
    <row r="834" spans="2:9">
      <c r="B834" s="53"/>
      <c r="C834" s="11" t="s">
        <v>148</v>
      </c>
      <c r="D834" s="12">
        <v>0</v>
      </c>
      <c r="E834" s="12">
        <v>0</v>
      </c>
      <c r="F834" s="12">
        <v>0</v>
      </c>
      <c r="G834" s="12">
        <v>0</v>
      </c>
      <c r="H834" s="2" t="str">
        <f>INDEX(foe_table!$A$2:$A$78,MATCH(IF(B834=0,I833,B834),foe_table!$B$2:$B$78,0))</f>
        <v>Engineering</v>
      </c>
      <c r="I834" s="2" t="str">
        <f t="shared" si="12"/>
        <v>Mechanical and Industrial Engineering and Technology</v>
      </c>
    </row>
    <row r="835" spans="2:9">
      <c r="B835" s="53"/>
      <c r="C835" s="11" t="s">
        <v>149</v>
      </c>
      <c r="D835" s="12">
        <v>11</v>
      </c>
      <c r="E835" s="12">
        <v>22</v>
      </c>
      <c r="F835" s="12">
        <v>3</v>
      </c>
      <c r="G835" s="12">
        <v>5</v>
      </c>
      <c r="H835" s="2" t="str">
        <f>INDEX(foe_table!$A$2:$A$78,MATCH(IF(B835=0,I834,B835),foe_table!$B$2:$B$78,0))</f>
        <v>Engineering</v>
      </c>
      <c r="I835" s="2" t="str">
        <f t="shared" si="12"/>
        <v>Mechanical and Industrial Engineering and Technology</v>
      </c>
    </row>
    <row r="836" spans="2:9">
      <c r="B836" s="53"/>
      <c r="C836" s="11" t="s">
        <v>150</v>
      </c>
      <c r="D836" s="12">
        <v>0</v>
      </c>
      <c r="E836" s="12">
        <v>3</v>
      </c>
      <c r="F836" s="12">
        <v>0</v>
      </c>
      <c r="G836" s="12">
        <v>0</v>
      </c>
      <c r="H836" s="2" t="str">
        <f>INDEX(foe_table!$A$2:$A$78,MATCH(IF(B836=0,I835,B836),foe_table!$B$2:$B$78,0))</f>
        <v>Engineering</v>
      </c>
      <c r="I836" s="2" t="str">
        <f t="shared" si="12"/>
        <v>Mechanical and Industrial Engineering and Technology</v>
      </c>
    </row>
    <row r="837" spans="2:9">
      <c r="B837" s="53"/>
      <c r="C837" s="11" t="s">
        <v>192</v>
      </c>
      <c r="D837" s="12">
        <v>7</v>
      </c>
      <c r="E837" s="12">
        <v>16</v>
      </c>
      <c r="F837" s="12">
        <v>0</v>
      </c>
      <c r="G837" s="12">
        <v>0</v>
      </c>
      <c r="H837" s="2" t="str">
        <f>INDEX(foe_table!$A$2:$A$78,MATCH(IF(B837=0,I836,B837),foe_table!$B$2:$B$78,0))</f>
        <v>Engineering</v>
      </c>
      <c r="I837" s="2" t="str">
        <f t="shared" si="12"/>
        <v>Mechanical and Industrial Engineering and Technology</v>
      </c>
    </row>
    <row r="838" spans="2:9">
      <c r="B838" s="53"/>
      <c r="C838" s="11" t="s">
        <v>151</v>
      </c>
      <c r="D838" s="12">
        <v>30</v>
      </c>
      <c r="E838" s="12">
        <v>40</v>
      </c>
      <c r="F838" s="12">
        <v>7</v>
      </c>
      <c r="G838" s="12">
        <v>0</v>
      </c>
      <c r="H838" s="2" t="str">
        <f>INDEX(foe_table!$A$2:$A$78,MATCH(IF(B838=0,I837,B838),foe_table!$B$2:$B$78,0))</f>
        <v>Engineering</v>
      </c>
      <c r="I838" s="2" t="str">
        <f t="shared" si="12"/>
        <v>Mechanical and Industrial Engineering and Technology</v>
      </c>
    </row>
    <row r="839" spans="2:9">
      <c r="B839" s="53"/>
      <c r="C839" s="11" t="s">
        <v>152</v>
      </c>
      <c r="D839" s="12">
        <v>31</v>
      </c>
      <c r="E839" s="12">
        <v>30</v>
      </c>
      <c r="F839" s="12">
        <v>0</v>
      </c>
      <c r="G839" s="12">
        <v>0</v>
      </c>
      <c r="H839" s="2" t="str">
        <f>INDEX(foe_table!$A$2:$A$78,MATCH(IF(B839=0,I838,B839),foe_table!$B$2:$B$78,0))</f>
        <v>Engineering</v>
      </c>
      <c r="I839" s="2" t="str">
        <f t="shared" si="12"/>
        <v>Mechanical and Industrial Engineering and Technology</v>
      </c>
    </row>
    <row r="840" spans="2:9">
      <c r="B840" s="53"/>
      <c r="C840" s="11" t="s">
        <v>153</v>
      </c>
      <c r="D840" s="12">
        <v>3</v>
      </c>
      <c r="E840" s="12">
        <v>0</v>
      </c>
      <c r="F840" s="12">
        <v>0</v>
      </c>
      <c r="G840" s="12">
        <v>0</v>
      </c>
      <c r="H840" s="2" t="str">
        <f>INDEX(foe_table!$A$2:$A$78,MATCH(IF(B840=0,I839,B840),foe_table!$B$2:$B$78,0))</f>
        <v>Engineering</v>
      </c>
      <c r="I840" s="2" t="str">
        <f t="shared" si="12"/>
        <v>Mechanical and Industrial Engineering and Technology</v>
      </c>
    </row>
    <row r="841" spans="2:9">
      <c r="B841" s="53"/>
      <c r="C841" s="11" t="s">
        <v>154</v>
      </c>
      <c r="D841" s="12">
        <v>0</v>
      </c>
      <c r="E841" s="12">
        <v>3</v>
      </c>
      <c r="F841" s="12">
        <v>0</v>
      </c>
      <c r="G841" s="12">
        <v>0</v>
      </c>
      <c r="H841" s="2" t="str">
        <f>INDEX(foe_table!$A$2:$A$78,MATCH(IF(B841=0,I840,B841),foe_table!$B$2:$B$78,0))</f>
        <v>Engineering</v>
      </c>
      <c r="I841" s="2" t="str">
        <f t="shared" si="12"/>
        <v>Mechanical and Industrial Engineering and Technology</v>
      </c>
    </row>
    <row r="842" spans="2:9">
      <c r="B842" s="53"/>
      <c r="C842" s="11" t="s">
        <v>5</v>
      </c>
      <c r="D842" s="12">
        <v>0</v>
      </c>
      <c r="E842" s="12">
        <v>7</v>
      </c>
      <c r="F842" s="12">
        <v>0</v>
      </c>
      <c r="G842" s="12">
        <v>0</v>
      </c>
      <c r="H842" s="2" t="str">
        <f>INDEX(foe_table!$A$2:$A$78,MATCH(IF(B842=0,I841,B842),foe_table!$B$2:$B$78,0))</f>
        <v>Engineering</v>
      </c>
      <c r="I842" s="2" t="str">
        <f t="shared" si="12"/>
        <v>Mechanical and Industrial Engineering and Technology</v>
      </c>
    </row>
    <row r="843" spans="2:9">
      <c r="B843" s="53"/>
      <c r="C843" s="11" t="s">
        <v>155</v>
      </c>
      <c r="D843" s="12">
        <v>0</v>
      </c>
      <c r="E843" s="12">
        <v>0</v>
      </c>
      <c r="F843" s="12">
        <v>0</v>
      </c>
      <c r="G843" s="12">
        <v>0</v>
      </c>
      <c r="H843" s="2" t="str">
        <f>INDEX(foe_table!$A$2:$A$78,MATCH(IF(B843=0,I842,B843),foe_table!$B$2:$B$78,0))</f>
        <v>Engineering</v>
      </c>
      <c r="I843" s="2" t="str">
        <f t="shared" si="12"/>
        <v>Mechanical and Industrial Engineering and Technology</v>
      </c>
    </row>
    <row r="844" spans="2:9">
      <c r="B844" s="53"/>
      <c r="C844" s="11" t="s">
        <v>156</v>
      </c>
      <c r="D844" s="12">
        <v>0</v>
      </c>
      <c r="E844" s="12">
        <v>10</v>
      </c>
      <c r="F844" s="12">
        <v>0</v>
      </c>
      <c r="G844" s="12">
        <v>0</v>
      </c>
      <c r="H844" s="2" t="str">
        <f>INDEX(foe_table!$A$2:$A$78,MATCH(IF(B844=0,I843,B844),foe_table!$B$2:$B$78,0))</f>
        <v>Engineering</v>
      </c>
      <c r="I844" s="2" t="str">
        <f t="shared" si="12"/>
        <v>Mechanical and Industrial Engineering and Technology</v>
      </c>
    </row>
    <row r="845" spans="2:9">
      <c r="B845" s="53"/>
      <c r="C845" s="11" t="s">
        <v>193</v>
      </c>
      <c r="D845" s="12">
        <v>0</v>
      </c>
      <c r="E845" s="12">
        <v>0</v>
      </c>
      <c r="F845" s="12">
        <v>0</v>
      </c>
      <c r="G845" s="12">
        <v>0</v>
      </c>
      <c r="H845" s="2" t="str">
        <f>INDEX(foe_table!$A$2:$A$78,MATCH(IF(B845=0,I844,B845),foe_table!$B$2:$B$78,0))</f>
        <v>Engineering</v>
      </c>
      <c r="I845" s="2" t="str">
        <f t="shared" si="12"/>
        <v>Mechanical and Industrial Engineering and Technology</v>
      </c>
    </row>
    <row r="846" spans="2:9">
      <c r="B846" s="53"/>
      <c r="C846" s="11" t="s">
        <v>7</v>
      </c>
      <c r="D846" s="12">
        <v>0</v>
      </c>
      <c r="E846" s="12">
        <v>0</v>
      </c>
      <c r="F846" s="12">
        <v>0</v>
      </c>
      <c r="G846" s="12">
        <v>0</v>
      </c>
      <c r="H846" s="2" t="str">
        <f>INDEX(foe_table!$A$2:$A$78,MATCH(IF(B846=0,I845,B846),foe_table!$B$2:$B$78,0))</f>
        <v>Engineering</v>
      </c>
      <c r="I846" s="2" t="str">
        <f t="shared" si="12"/>
        <v>Mechanical and Industrial Engineering and Technology</v>
      </c>
    </row>
    <row r="847" spans="2:9">
      <c r="B847" s="53"/>
      <c r="C847" s="11" t="s">
        <v>157</v>
      </c>
      <c r="D847" s="12">
        <v>0</v>
      </c>
      <c r="E847" s="12">
        <v>0</v>
      </c>
      <c r="F847" s="12">
        <v>0</v>
      </c>
      <c r="G847" s="12">
        <v>0</v>
      </c>
      <c r="H847" s="2" t="str">
        <f>INDEX(foe_table!$A$2:$A$78,MATCH(IF(B847=0,I846,B847),foe_table!$B$2:$B$78,0))</f>
        <v>Engineering</v>
      </c>
      <c r="I847" s="2" t="str">
        <f t="shared" si="12"/>
        <v>Mechanical and Industrial Engineering and Technology</v>
      </c>
    </row>
    <row r="848" spans="2:9">
      <c r="B848" s="53"/>
      <c r="C848" s="11" t="s">
        <v>8</v>
      </c>
      <c r="D848" s="12">
        <v>6</v>
      </c>
      <c r="E848" s="12">
        <v>3</v>
      </c>
      <c r="F848" s="12">
        <v>0</v>
      </c>
      <c r="G848" s="12">
        <v>0</v>
      </c>
      <c r="H848" s="2" t="str">
        <f>INDEX(foe_table!$A$2:$A$78,MATCH(IF(B848=0,I847,B848),foe_table!$B$2:$B$78,0))</f>
        <v>Engineering</v>
      </c>
      <c r="I848" s="2" t="str">
        <f t="shared" si="12"/>
        <v>Mechanical and Industrial Engineering and Technology</v>
      </c>
    </row>
    <row r="849" spans="2:9">
      <c r="B849" s="53"/>
      <c r="C849" s="11" t="s">
        <v>158</v>
      </c>
      <c r="D849" s="12">
        <v>11</v>
      </c>
      <c r="E849" s="12">
        <v>4</v>
      </c>
      <c r="F849" s="12">
        <v>0</v>
      </c>
      <c r="G849" s="12">
        <v>0</v>
      </c>
      <c r="H849" s="2" t="str">
        <f>INDEX(foe_table!$A$2:$A$78,MATCH(IF(B849=0,I848,B849),foe_table!$B$2:$B$78,0))</f>
        <v>Engineering</v>
      </c>
      <c r="I849" s="2" t="str">
        <f t="shared" si="12"/>
        <v>Mechanical and Industrial Engineering and Technology</v>
      </c>
    </row>
    <row r="850" spans="2:9">
      <c r="B850" s="53"/>
      <c r="C850" s="11" t="s">
        <v>159</v>
      </c>
      <c r="D850" s="12">
        <v>3</v>
      </c>
      <c r="E850" s="12">
        <v>3</v>
      </c>
      <c r="F850" s="12">
        <v>0</v>
      </c>
      <c r="G850" s="12">
        <v>0</v>
      </c>
      <c r="H850" s="2" t="str">
        <f>INDEX(foe_table!$A$2:$A$78,MATCH(IF(B850=0,I849,B850),foe_table!$B$2:$B$78,0))</f>
        <v>Engineering</v>
      </c>
      <c r="I850" s="2" t="str">
        <f t="shared" ref="I850:I913" si="13">IF(B850=0,I849,B850)</f>
        <v>Mechanical and Industrial Engineering and Technology</v>
      </c>
    </row>
    <row r="851" spans="2:9">
      <c r="B851" s="53"/>
      <c r="C851" s="11" t="s">
        <v>194</v>
      </c>
      <c r="D851" s="12">
        <v>0</v>
      </c>
      <c r="E851" s="12">
        <v>0</v>
      </c>
      <c r="F851" s="12">
        <v>0</v>
      </c>
      <c r="G851" s="12">
        <v>0</v>
      </c>
      <c r="H851" s="2" t="str">
        <f>INDEX(foe_table!$A$2:$A$78,MATCH(IF(B851=0,I850,B851),foe_table!$B$2:$B$78,0))</f>
        <v>Engineering</v>
      </c>
      <c r="I851" s="2" t="str">
        <f t="shared" si="13"/>
        <v>Mechanical and Industrial Engineering and Technology</v>
      </c>
    </row>
    <row r="852" spans="2:9">
      <c r="B852" s="53"/>
      <c r="C852" s="11" t="s">
        <v>160</v>
      </c>
      <c r="D852" s="12">
        <v>14</v>
      </c>
      <c r="E852" s="12">
        <v>27</v>
      </c>
      <c r="F852" s="12">
        <v>0</v>
      </c>
      <c r="G852" s="12">
        <v>5</v>
      </c>
      <c r="H852" s="2" t="str">
        <f>INDEX(foe_table!$A$2:$A$78,MATCH(IF(B852=0,I851,B852),foe_table!$B$2:$B$78,0))</f>
        <v>Engineering</v>
      </c>
      <c r="I852" s="2" t="str">
        <f t="shared" si="13"/>
        <v>Mechanical and Industrial Engineering and Technology</v>
      </c>
    </row>
    <row r="853" spans="2:9">
      <c r="B853" s="53"/>
      <c r="C853" s="11" t="s">
        <v>10</v>
      </c>
      <c r="D853" s="12">
        <v>0</v>
      </c>
      <c r="E853" s="12">
        <v>0</v>
      </c>
      <c r="F853" s="12">
        <v>0</v>
      </c>
      <c r="G853" s="12">
        <v>0</v>
      </c>
      <c r="H853" s="2" t="str">
        <f>INDEX(foe_table!$A$2:$A$78,MATCH(IF(B853=0,I852,B853),foe_table!$B$2:$B$78,0))</f>
        <v>Engineering</v>
      </c>
      <c r="I853" s="2" t="str">
        <f t="shared" si="13"/>
        <v>Mechanical and Industrial Engineering and Technology</v>
      </c>
    </row>
    <row r="854" spans="2:9">
      <c r="B854" s="53"/>
      <c r="C854" s="11" t="s">
        <v>161</v>
      </c>
      <c r="D854" s="12">
        <v>3</v>
      </c>
      <c r="E854" s="12">
        <v>0</v>
      </c>
      <c r="F854" s="12">
        <v>0</v>
      </c>
      <c r="G854" s="12">
        <v>0</v>
      </c>
      <c r="H854" s="2" t="str">
        <f>INDEX(foe_table!$A$2:$A$78,MATCH(IF(B854=0,I853,B854),foe_table!$B$2:$B$78,0))</f>
        <v>Engineering</v>
      </c>
      <c r="I854" s="2" t="str">
        <f t="shared" si="13"/>
        <v>Mechanical and Industrial Engineering and Technology</v>
      </c>
    </row>
    <row r="855" spans="2:9">
      <c r="B855" s="53"/>
      <c r="C855" s="11" t="s">
        <v>162</v>
      </c>
      <c r="D855" s="12">
        <v>0</v>
      </c>
      <c r="E855" s="12">
        <v>0</v>
      </c>
      <c r="F855" s="12">
        <v>0</v>
      </c>
      <c r="G855" s="12">
        <v>0</v>
      </c>
      <c r="H855" s="2" t="str">
        <f>INDEX(foe_table!$A$2:$A$78,MATCH(IF(B855=0,I854,B855),foe_table!$B$2:$B$78,0))</f>
        <v>Engineering</v>
      </c>
      <c r="I855" s="2" t="str">
        <f t="shared" si="13"/>
        <v>Mechanical and Industrial Engineering and Technology</v>
      </c>
    </row>
    <row r="856" spans="2:9">
      <c r="B856" s="53"/>
      <c r="C856" s="11" t="s">
        <v>163</v>
      </c>
      <c r="D856" s="12">
        <v>6</v>
      </c>
      <c r="E856" s="12">
        <v>0</v>
      </c>
      <c r="F856" s="12">
        <v>0</v>
      </c>
      <c r="G856" s="12">
        <v>3</v>
      </c>
      <c r="H856" s="2" t="str">
        <f>INDEX(foe_table!$A$2:$A$78,MATCH(IF(B856=0,I855,B856),foe_table!$B$2:$B$78,0))</f>
        <v>Engineering</v>
      </c>
      <c r="I856" s="2" t="str">
        <f t="shared" si="13"/>
        <v>Mechanical and Industrial Engineering and Technology</v>
      </c>
    </row>
    <row r="857" spans="2:9">
      <c r="B857" s="53"/>
      <c r="C857" s="11" t="s">
        <v>11</v>
      </c>
      <c r="D857" s="12">
        <v>4</v>
      </c>
      <c r="E857" s="12">
        <v>0</v>
      </c>
      <c r="F857" s="12">
        <v>0</v>
      </c>
      <c r="G857" s="12">
        <v>0</v>
      </c>
      <c r="H857" s="2" t="str">
        <f>INDEX(foe_table!$A$2:$A$78,MATCH(IF(B857=0,I856,B857),foe_table!$B$2:$B$78,0))</f>
        <v>Engineering</v>
      </c>
      <c r="I857" s="2" t="str">
        <f t="shared" si="13"/>
        <v>Mechanical and Industrial Engineering and Technology</v>
      </c>
    </row>
    <row r="858" spans="2:9">
      <c r="B858" s="53"/>
      <c r="C858" s="11" t="s">
        <v>164</v>
      </c>
      <c r="D858" s="12">
        <v>6</v>
      </c>
      <c r="E858" s="12">
        <v>10</v>
      </c>
      <c r="F858" s="12">
        <v>0</v>
      </c>
      <c r="G858" s="12">
        <v>6</v>
      </c>
      <c r="H858" s="2" t="str">
        <f>INDEX(foe_table!$A$2:$A$78,MATCH(IF(B858=0,I857,B858),foe_table!$B$2:$B$78,0))</f>
        <v>Engineering</v>
      </c>
      <c r="I858" s="2" t="str">
        <f t="shared" si="13"/>
        <v>Mechanical and Industrial Engineering and Technology</v>
      </c>
    </row>
    <row r="859" spans="2:9">
      <c r="B859" s="53"/>
      <c r="C859" s="11" t="s">
        <v>195</v>
      </c>
      <c r="D859" s="12">
        <v>0</v>
      </c>
      <c r="E859" s="12">
        <v>0</v>
      </c>
      <c r="F859" s="12">
        <v>0</v>
      </c>
      <c r="G859" s="12">
        <v>0</v>
      </c>
      <c r="H859" s="2" t="str">
        <f>INDEX(foe_table!$A$2:$A$78,MATCH(IF(B859=0,I858,B859),foe_table!$B$2:$B$78,0))</f>
        <v>Engineering</v>
      </c>
      <c r="I859" s="2" t="str">
        <f t="shared" si="13"/>
        <v>Mechanical and Industrial Engineering and Technology</v>
      </c>
    </row>
    <row r="860" spans="2:9">
      <c r="B860" s="53"/>
      <c r="C860" s="11" t="s">
        <v>165</v>
      </c>
      <c r="D860" s="12">
        <v>3</v>
      </c>
      <c r="E860" s="12">
        <v>4</v>
      </c>
      <c r="F860" s="12">
        <v>0</v>
      </c>
      <c r="G860" s="12">
        <v>0</v>
      </c>
      <c r="H860" s="2" t="str">
        <f>INDEX(foe_table!$A$2:$A$78,MATCH(IF(B860=0,I859,B860),foe_table!$B$2:$B$78,0))</f>
        <v>Engineering</v>
      </c>
      <c r="I860" s="2" t="str">
        <f t="shared" si="13"/>
        <v>Mechanical and Industrial Engineering and Technology</v>
      </c>
    </row>
    <row r="861" spans="2:9">
      <c r="B861" s="53"/>
      <c r="C861" s="11" t="s">
        <v>13</v>
      </c>
      <c r="D861" s="12">
        <v>18</v>
      </c>
      <c r="E861" s="12">
        <v>6</v>
      </c>
      <c r="F861" s="12">
        <v>0</v>
      </c>
      <c r="G861" s="12">
        <v>3</v>
      </c>
      <c r="H861" s="2" t="str">
        <f>INDEX(foe_table!$A$2:$A$78,MATCH(IF(B861=0,I860,B861),foe_table!$B$2:$B$78,0))</f>
        <v>Engineering</v>
      </c>
      <c r="I861" s="2" t="str">
        <f t="shared" si="13"/>
        <v>Mechanical and Industrial Engineering and Technology</v>
      </c>
    </row>
    <row r="862" spans="2:9">
      <c r="B862" s="53"/>
      <c r="C862" s="11" t="s">
        <v>166</v>
      </c>
      <c r="D862" s="12">
        <v>0</v>
      </c>
      <c r="E862" s="12">
        <v>0</v>
      </c>
      <c r="F862" s="12">
        <v>0</v>
      </c>
      <c r="G862" s="12">
        <v>0</v>
      </c>
      <c r="H862" s="2" t="str">
        <f>INDEX(foe_table!$A$2:$A$78,MATCH(IF(B862=0,I861,B862),foe_table!$B$2:$B$78,0))</f>
        <v>Engineering</v>
      </c>
      <c r="I862" s="2" t="str">
        <f t="shared" si="13"/>
        <v>Mechanical and Industrial Engineering and Technology</v>
      </c>
    </row>
    <row r="863" spans="2:9">
      <c r="B863" s="53"/>
      <c r="C863" s="11" t="s">
        <v>196</v>
      </c>
      <c r="D863" s="12">
        <v>0</v>
      </c>
      <c r="E863" s="12">
        <v>0</v>
      </c>
      <c r="F863" s="12">
        <v>0</v>
      </c>
      <c r="G863" s="12">
        <v>0</v>
      </c>
      <c r="H863" s="2" t="str">
        <f>INDEX(foe_table!$A$2:$A$78,MATCH(IF(B863=0,I862,B863),foe_table!$B$2:$B$78,0))</f>
        <v>Engineering</v>
      </c>
      <c r="I863" s="2" t="str">
        <f t="shared" si="13"/>
        <v>Mechanical and Industrial Engineering and Technology</v>
      </c>
    </row>
    <row r="864" spans="2:9">
      <c r="B864" s="53"/>
      <c r="C864" s="11" t="s">
        <v>167</v>
      </c>
      <c r="D864" s="12">
        <v>3</v>
      </c>
      <c r="E864" s="12">
        <v>9</v>
      </c>
      <c r="F864" s="12">
        <v>0</v>
      </c>
      <c r="G864" s="12">
        <v>0</v>
      </c>
      <c r="H864" s="2" t="str">
        <f>INDEX(foe_table!$A$2:$A$78,MATCH(IF(B864=0,I863,B864),foe_table!$B$2:$B$78,0))</f>
        <v>Engineering</v>
      </c>
      <c r="I864" s="2" t="str">
        <f t="shared" si="13"/>
        <v>Mechanical and Industrial Engineering and Technology</v>
      </c>
    </row>
    <row r="865" spans="2:9">
      <c r="B865" s="53"/>
      <c r="C865" s="11" t="s">
        <v>15</v>
      </c>
      <c r="D865" s="12">
        <v>0</v>
      </c>
      <c r="E865" s="12">
        <v>0</v>
      </c>
      <c r="F865" s="12">
        <v>0</v>
      </c>
      <c r="G865" s="12">
        <v>0</v>
      </c>
      <c r="H865" s="2" t="str">
        <f>INDEX(foe_table!$A$2:$A$78,MATCH(IF(B865=0,I864,B865),foe_table!$B$2:$B$78,0))</f>
        <v>Engineering</v>
      </c>
      <c r="I865" s="2" t="str">
        <f t="shared" si="13"/>
        <v>Mechanical and Industrial Engineering and Technology</v>
      </c>
    </row>
    <row r="866" spans="2:9">
      <c r="B866" s="53"/>
      <c r="C866" s="11" t="s">
        <v>168</v>
      </c>
      <c r="D866" s="12">
        <v>0</v>
      </c>
      <c r="E866" s="12">
        <v>7</v>
      </c>
      <c r="F866" s="12">
        <v>0</v>
      </c>
      <c r="G866" s="12">
        <v>0</v>
      </c>
      <c r="H866" s="2" t="str">
        <f>INDEX(foe_table!$A$2:$A$78,MATCH(IF(B866=0,I865,B866),foe_table!$B$2:$B$78,0))</f>
        <v>Engineering</v>
      </c>
      <c r="I866" s="2" t="str">
        <f t="shared" si="13"/>
        <v>Mechanical and Industrial Engineering and Technology</v>
      </c>
    </row>
    <row r="867" spans="2:9">
      <c r="B867" s="53"/>
      <c r="C867" s="11" t="s">
        <v>16</v>
      </c>
      <c r="D867" s="12">
        <v>0</v>
      </c>
      <c r="E867" s="12">
        <v>0</v>
      </c>
      <c r="F867" s="12">
        <v>0</v>
      </c>
      <c r="G867" s="12">
        <v>0</v>
      </c>
      <c r="H867" s="2" t="str">
        <f>INDEX(foe_table!$A$2:$A$78,MATCH(IF(B867=0,I866,B867),foe_table!$B$2:$B$78,0))</f>
        <v>Engineering</v>
      </c>
      <c r="I867" s="2" t="str">
        <f t="shared" si="13"/>
        <v>Mechanical and Industrial Engineering and Technology</v>
      </c>
    </row>
    <row r="868" spans="2:9">
      <c r="B868" s="53"/>
      <c r="C868" s="11" t="s">
        <v>197</v>
      </c>
      <c r="D868" s="12">
        <v>0</v>
      </c>
      <c r="E868" s="12">
        <v>0</v>
      </c>
      <c r="F868" s="12">
        <v>0</v>
      </c>
      <c r="G868" s="12">
        <v>0</v>
      </c>
      <c r="H868" s="2" t="str">
        <f>INDEX(foe_table!$A$2:$A$78,MATCH(IF(B868=0,I867,B868),foe_table!$B$2:$B$78,0))</f>
        <v>Engineering</v>
      </c>
      <c r="I868" s="2" t="str">
        <f t="shared" si="13"/>
        <v>Mechanical and Industrial Engineering and Technology</v>
      </c>
    </row>
    <row r="869" spans="2:9">
      <c r="B869" s="53"/>
      <c r="C869" s="11" t="s">
        <v>18</v>
      </c>
      <c r="D869" s="12">
        <v>0</v>
      </c>
      <c r="E869" s="12">
        <v>0</v>
      </c>
      <c r="F869" s="12">
        <v>0</v>
      </c>
      <c r="G869" s="12">
        <v>0</v>
      </c>
      <c r="H869" s="2" t="str">
        <f>INDEX(foe_table!$A$2:$A$78,MATCH(IF(B869=0,I868,B869),foe_table!$B$2:$B$78,0))</f>
        <v>Engineering</v>
      </c>
      <c r="I869" s="2" t="str">
        <f t="shared" si="13"/>
        <v>Mechanical and Industrial Engineering and Technology</v>
      </c>
    </row>
    <row r="870" spans="2:9">
      <c r="B870" s="53"/>
      <c r="C870" s="11" t="s">
        <v>19</v>
      </c>
      <c r="D870" s="12">
        <v>0</v>
      </c>
      <c r="E870" s="12">
        <v>0</v>
      </c>
      <c r="F870" s="12">
        <v>0</v>
      </c>
      <c r="G870" s="12">
        <v>0</v>
      </c>
      <c r="H870" s="2" t="str">
        <f>INDEX(foe_table!$A$2:$A$78,MATCH(IF(B870=0,I869,B870),foe_table!$B$2:$B$78,0))</f>
        <v>Engineering</v>
      </c>
      <c r="I870" s="2" t="str">
        <f t="shared" si="13"/>
        <v>Mechanical and Industrial Engineering and Technology</v>
      </c>
    </row>
    <row r="871" spans="2:9">
      <c r="B871" s="53"/>
      <c r="C871" s="11" t="s">
        <v>169</v>
      </c>
      <c r="D871" s="12">
        <v>4</v>
      </c>
      <c r="E871" s="12">
        <v>9</v>
      </c>
      <c r="F871" s="12">
        <v>0</v>
      </c>
      <c r="G871" s="12">
        <v>0</v>
      </c>
      <c r="H871" s="2" t="str">
        <f>INDEX(foe_table!$A$2:$A$78,MATCH(IF(B871=0,I870,B871),foe_table!$B$2:$B$78,0))</f>
        <v>Engineering</v>
      </c>
      <c r="I871" s="2" t="str">
        <f t="shared" si="13"/>
        <v>Mechanical and Industrial Engineering and Technology</v>
      </c>
    </row>
    <row r="872" spans="2:9">
      <c r="B872" s="53"/>
      <c r="C872" s="11" t="s">
        <v>20</v>
      </c>
      <c r="D872" s="12">
        <v>0</v>
      </c>
      <c r="E872" s="12">
        <v>3</v>
      </c>
      <c r="F872" s="12">
        <v>0</v>
      </c>
      <c r="G872" s="12">
        <v>0</v>
      </c>
      <c r="H872" s="2" t="str">
        <f>INDEX(foe_table!$A$2:$A$78,MATCH(IF(B872=0,I871,B872),foe_table!$B$2:$B$78,0))</f>
        <v>Engineering</v>
      </c>
      <c r="I872" s="2" t="str">
        <f t="shared" si="13"/>
        <v>Mechanical and Industrial Engineering and Technology</v>
      </c>
    </row>
    <row r="873" spans="2:9">
      <c r="B873" s="53"/>
      <c r="C873" s="11" t="s">
        <v>21</v>
      </c>
      <c r="D873" s="12">
        <v>0</v>
      </c>
      <c r="E873" s="12">
        <v>0</v>
      </c>
      <c r="F873" s="12">
        <v>0</v>
      </c>
      <c r="G873" s="12">
        <v>0</v>
      </c>
      <c r="H873" s="2" t="str">
        <f>INDEX(foe_table!$A$2:$A$78,MATCH(IF(B873=0,I872,B873),foe_table!$B$2:$B$78,0))</f>
        <v>Engineering</v>
      </c>
      <c r="I873" s="2" t="str">
        <f t="shared" si="13"/>
        <v>Mechanical and Industrial Engineering and Technology</v>
      </c>
    </row>
    <row r="874" spans="2:9">
      <c r="B874" s="53"/>
      <c r="C874" s="11" t="s">
        <v>170</v>
      </c>
      <c r="D874" s="12">
        <v>0</v>
      </c>
      <c r="E874" s="12">
        <v>8</v>
      </c>
      <c r="F874" s="12">
        <v>0</v>
      </c>
      <c r="G874" s="12">
        <v>0</v>
      </c>
      <c r="H874" s="2" t="str">
        <f>INDEX(foe_table!$A$2:$A$78,MATCH(IF(B874=0,I873,B874),foe_table!$B$2:$B$78,0))</f>
        <v>Engineering</v>
      </c>
      <c r="I874" s="2" t="str">
        <f t="shared" si="13"/>
        <v>Mechanical and Industrial Engineering and Technology</v>
      </c>
    </row>
    <row r="875" spans="2:9">
      <c r="B875" s="53"/>
      <c r="C875" s="11" t="s">
        <v>22</v>
      </c>
      <c r="D875" s="12">
        <v>6</v>
      </c>
      <c r="E875" s="12">
        <v>9</v>
      </c>
      <c r="F875" s="12">
        <v>0</v>
      </c>
      <c r="G875" s="12">
        <v>0</v>
      </c>
      <c r="H875" s="2" t="str">
        <f>INDEX(foe_table!$A$2:$A$78,MATCH(IF(B875=0,I874,B875),foe_table!$B$2:$B$78,0))</f>
        <v>Engineering</v>
      </c>
      <c r="I875" s="2" t="str">
        <f t="shared" si="13"/>
        <v>Mechanical and Industrial Engineering and Technology</v>
      </c>
    </row>
    <row r="876" spans="2:9">
      <c r="B876" s="53"/>
      <c r="C876" s="11" t="s">
        <v>23</v>
      </c>
      <c r="D876" s="12">
        <v>0</v>
      </c>
      <c r="E876" s="12">
        <v>0</v>
      </c>
      <c r="F876" s="12">
        <v>0</v>
      </c>
      <c r="G876" s="12">
        <v>0</v>
      </c>
      <c r="H876" s="2" t="str">
        <f>INDEX(foe_table!$A$2:$A$78,MATCH(IF(B876=0,I875,B876),foe_table!$B$2:$B$78,0))</f>
        <v>Engineering</v>
      </c>
      <c r="I876" s="2" t="str">
        <f t="shared" si="13"/>
        <v>Mechanical and Industrial Engineering and Technology</v>
      </c>
    </row>
    <row r="877" spans="2:9">
      <c r="B877" s="53"/>
      <c r="C877" s="11" t="s">
        <v>24</v>
      </c>
      <c r="D877" s="12">
        <v>37</v>
      </c>
      <c r="E877" s="12">
        <v>31</v>
      </c>
      <c r="F877" s="12">
        <v>9</v>
      </c>
      <c r="G877" s="12">
        <v>29</v>
      </c>
      <c r="H877" s="2" t="str">
        <f>INDEX(foe_table!$A$2:$A$78,MATCH(IF(B877=0,I876,B877),foe_table!$B$2:$B$78,0))</f>
        <v>Engineering</v>
      </c>
      <c r="I877" s="2" t="str">
        <f t="shared" si="13"/>
        <v>Mechanical and Industrial Engineering and Technology</v>
      </c>
    </row>
    <row r="878" spans="2:9">
      <c r="B878" s="52" t="s">
        <v>57</v>
      </c>
      <c r="C878" s="11" t="s">
        <v>190</v>
      </c>
      <c r="D878" s="12">
        <v>0</v>
      </c>
      <c r="E878" s="12">
        <v>8</v>
      </c>
      <c r="F878" s="12">
        <v>0</v>
      </c>
      <c r="G878" s="12">
        <v>0</v>
      </c>
      <c r="H878" s="2" t="str">
        <f>INDEX(foe_table!$A$2:$A$78,MATCH(IF(B878=0,I877,B878),foe_table!$B$2:$B$78,0))</f>
        <v>Engineering</v>
      </c>
      <c r="I878" s="2" t="str">
        <f t="shared" si="13"/>
        <v>Civil Engineering</v>
      </c>
    </row>
    <row r="879" spans="2:9">
      <c r="B879" s="53"/>
      <c r="C879" s="11" t="s">
        <v>1</v>
      </c>
      <c r="D879" s="12">
        <v>4</v>
      </c>
      <c r="E879" s="12">
        <v>19</v>
      </c>
      <c r="F879" s="12">
        <v>0</v>
      </c>
      <c r="G879" s="12">
        <v>0</v>
      </c>
      <c r="H879" s="2" t="str">
        <f>INDEX(foe_table!$A$2:$A$78,MATCH(IF(B879=0,I878,B879),foe_table!$B$2:$B$78,0))</f>
        <v>Engineering</v>
      </c>
      <c r="I879" s="2" t="str">
        <f t="shared" si="13"/>
        <v>Civil Engineering</v>
      </c>
    </row>
    <row r="880" spans="2:9">
      <c r="B880" s="53"/>
      <c r="C880" s="11" t="s">
        <v>2</v>
      </c>
      <c r="D880" s="12">
        <v>0</v>
      </c>
      <c r="E880" s="12">
        <v>3</v>
      </c>
      <c r="F880" s="12">
        <v>0</v>
      </c>
      <c r="G880" s="12">
        <v>0</v>
      </c>
      <c r="H880" s="2" t="str">
        <f>INDEX(foe_table!$A$2:$A$78,MATCH(IF(B880=0,I879,B880),foe_table!$B$2:$B$78,0))</f>
        <v>Engineering</v>
      </c>
      <c r="I880" s="2" t="str">
        <f t="shared" si="13"/>
        <v>Civil Engineering</v>
      </c>
    </row>
    <row r="881" spans="2:9">
      <c r="B881" s="53"/>
      <c r="C881" s="11" t="s">
        <v>142</v>
      </c>
      <c r="D881" s="12">
        <v>135</v>
      </c>
      <c r="E881" s="12">
        <v>288</v>
      </c>
      <c r="F881" s="12">
        <v>22</v>
      </c>
      <c r="G881" s="12">
        <v>43</v>
      </c>
      <c r="H881" s="2" t="str">
        <f>INDEX(foe_table!$A$2:$A$78,MATCH(IF(B881=0,I880,B881),foe_table!$B$2:$B$78,0))</f>
        <v>Engineering</v>
      </c>
      <c r="I881" s="2" t="str">
        <f t="shared" si="13"/>
        <v>Civil Engineering</v>
      </c>
    </row>
    <row r="882" spans="2:9">
      <c r="B882" s="53"/>
      <c r="C882" s="11" t="s">
        <v>143</v>
      </c>
      <c r="D882" s="12">
        <v>5</v>
      </c>
      <c r="E882" s="12">
        <v>16</v>
      </c>
      <c r="F882" s="12">
        <v>0</v>
      </c>
      <c r="G882" s="12">
        <v>0</v>
      </c>
      <c r="H882" s="2" t="str">
        <f>INDEX(foe_table!$A$2:$A$78,MATCH(IF(B882=0,I881,B882),foe_table!$B$2:$B$78,0))</f>
        <v>Engineering</v>
      </c>
      <c r="I882" s="2" t="str">
        <f t="shared" si="13"/>
        <v>Civil Engineering</v>
      </c>
    </row>
    <row r="883" spans="2:9">
      <c r="B883" s="53"/>
      <c r="C883" s="11" t="s">
        <v>191</v>
      </c>
      <c r="D883" s="12">
        <v>0</v>
      </c>
      <c r="E883" s="12">
        <v>3</v>
      </c>
      <c r="F883" s="12">
        <v>0</v>
      </c>
      <c r="G883" s="12">
        <v>0</v>
      </c>
      <c r="H883" s="2" t="str">
        <f>INDEX(foe_table!$A$2:$A$78,MATCH(IF(B883=0,I882,B883),foe_table!$B$2:$B$78,0))</f>
        <v>Engineering</v>
      </c>
      <c r="I883" s="2" t="str">
        <f t="shared" si="13"/>
        <v>Civil Engineering</v>
      </c>
    </row>
    <row r="884" spans="2:9">
      <c r="B884" s="53"/>
      <c r="C884" s="11" t="s">
        <v>144</v>
      </c>
      <c r="D884" s="12">
        <v>0</v>
      </c>
      <c r="E884" s="12">
        <v>0</v>
      </c>
      <c r="F884" s="12">
        <v>0</v>
      </c>
      <c r="G884" s="12">
        <v>0</v>
      </c>
      <c r="H884" s="2" t="str">
        <f>INDEX(foe_table!$A$2:$A$78,MATCH(IF(B884=0,I883,B884),foe_table!$B$2:$B$78,0))</f>
        <v>Engineering</v>
      </c>
      <c r="I884" s="2" t="str">
        <f t="shared" si="13"/>
        <v>Civil Engineering</v>
      </c>
    </row>
    <row r="885" spans="2:9">
      <c r="B885" s="53"/>
      <c r="C885" s="11" t="s">
        <v>145</v>
      </c>
      <c r="D885" s="12">
        <v>17</v>
      </c>
      <c r="E885" s="12">
        <v>19</v>
      </c>
      <c r="F885" s="12">
        <v>9</v>
      </c>
      <c r="G885" s="12">
        <v>8</v>
      </c>
      <c r="H885" s="2" t="str">
        <f>INDEX(foe_table!$A$2:$A$78,MATCH(IF(B885=0,I884,B885),foe_table!$B$2:$B$78,0))</f>
        <v>Engineering</v>
      </c>
      <c r="I885" s="2" t="str">
        <f t="shared" si="13"/>
        <v>Civil Engineering</v>
      </c>
    </row>
    <row r="886" spans="2:9">
      <c r="B886" s="53"/>
      <c r="C886" s="11" t="s">
        <v>146</v>
      </c>
      <c r="D886" s="12">
        <v>1275</v>
      </c>
      <c r="E886" s="12">
        <v>917</v>
      </c>
      <c r="F886" s="12">
        <v>210</v>
      </c>
      <c r="G886" s="12">
        <v>162</v>
      </c>
      <c r="H886" s="2" t="str">
        <f>INDEX(foe_table!$A$2:$A$78,MATCH(IF(B886=0,I885,B886),foe_table!$B$2:$B$78,0))</f>
        <v>Engineering</v>
      </c>
      <c r="I886" s="2" t="str">
        <f t="shared" si="13"/>
        <v>Civil Engineering</v>
      </c>
    </row>
    <row r="887" spans="2:9">
      <c r="B887" s="53"/>
      <c r="C887" s="11" t="s">
        <v>147</v>
      </c>
      <c r="D887" s="12">
        <v>4</v>
      </c>
      <c r="E887" s="12">
        <v>5</v>
      </c>
      <c r="F887" s="12">
        <v>3</v>
      </c>
      <c r="G887" s="12">
        <v>4</v>
      </c>
      <c r="H887" s="2" t="str">
        <f>INDEX(foe_table!$A$2:$A$78,MATCH(IF(B887=0,I886,B887),foe_table!$B$2:$B$78,0))</f>
        <v>Engineering</v>
      </c>
      <c r="I887" s="2" t="str">
        <f t="shared" si="13"/>
        <v>Civil Engineering</v>
      </c>
    </row>
    <row r="888" spans="2:9">
      <c r="B888" s="53"/>
      <c r="C888" s="11" t="s">
        <v>148</v>
      </c>
      <c r="D888" s="12">
        <v>0</v>
      </c>
      <c r="E888" s="12">
        <v>0</v>
      </c>
      <c r="F888" s="12">
        <v>0</v>
      </c>
      <c r="G888" s="12">
        <v>0</v>
      </c>
      <c r="H888" s="2" t="str">
        <f>INDEX(foe_table!$A$2:$A$78,MATCH(IF(B888=0,I887,B888),foe_table!$B$2:$B$78,0))</f>
        <v>Engineering</v>
      </c>
      <c r="I888" s="2" t="str">
        <f t="shared" si="13"/>
        <v>Civil Engineering</v>
      </c>
    </row>
    <row r="889" spans="2:9">
      <c r="B889" s="53"/>
      <c r="C889" s="11" t="s">
        <v>149</v>
      </c>
      <c r="D889" s="12">
        <v>3</v>
      </c>
      <c r="E889" s="12">
        <v>9</v>
      </c>
      <c r="F889" s="12">
        <v>0</v>
      </c>
      <c r="G889" s="12">
        <v>0</v>
      </c>
      <c r="H889" s="2" t="str">
        <f>INDEX(foe_table!$A$2:$A$78,MATCH(IF(B889=0,I888,B889),foe_table!$B$2:$B$78,0))</f>
        <v>Engineering</v>
      </c>
      <c r="I889" s="2" t="str">
        <f t="shared" si="13"/>
        <v>Civil Engineering</v>
      </c>
    </row>
    <row r="890" spans="2:9">
      <c r="B890" s="53"/>
      <c r="C890" s="11" t="s">
        <v>150</v>
      </c>
      <c r="D890" s="12">
        <v>3</v>
      </c>
      <c r="E890" s="12">
        <v>0</v>
      </c>
      <c r="F890" s="12">
        <v>0</v>
      </c>
      <c r="G890" s="12">
        <v>0</v>
      </c>
      <c r="H890" s="2" t="str">
        <f>INDEX(foe_table!$A$2:$A$78,MATCH(IF(B890=0,I889,B890),foe_table!$B$2:$B$78,0))</f>
        <v>Engineering</v>
      </c>
      <c r="I890" s="2" t="str">
        <f t="shared" si="13"/>
        <v>Civil Engineering</v>
      </c>
    </row>
    <row r="891" spans="2:9">
      <c r="B891" s="53"/>
      <c r="C891" s="11" t="s">
        <v>192</v>
      </c>
      <c r="D891" s="12">
        <v>0</v>
      </c>
      <c r="E891" s="12">
        <v>0</v>
      </c>
      <c r="F891" s="12">
        <v>0</v>
      </c>
      <c r="G891" s="12">
        <v>0</v>
      </c>
      <c r="H891" s="2" t="str">
        <f>INDEX(foe_table!$A$2:$A$78,MATCH(IF(B891=0,I890,B891),foe_table!$B$2:$B$78,0))</f>
        <v>Engineering</v>
      </c>
      <c r="I891" s="2" t="str">
        <f t="shared" si="13"/>
        <v>Civil Engineering</v>
      </c>
    </row>
    <row r="892" spans="2:9">
      <c r="B892" s="53"/>
      <c r="C892" s="11" t="s">
        <v>151</v>
      </c>
      <c r="D892" s="12">
        <v>24</v>
      </c>
      <c r="E892" s="12">
        <v>52</v>
      </c>
      <c r="F892" s="12">
        <v>10</v>
      </c>
      <c r="G892" s="12">
        <v>7</v>
      </c>
      <c r="H892" s="2" t="str">
        <f>INDEX(foe_table!$A$2:$A$78,MATCH(IF(B892=0,I891,B892),foe_table!$B$2:$B$78,0))</f>
        <v>Engineering</v>
      </c>
      <c r="I892" s="2" t="str">
        <f t="shared" si="13"/>
        <v>Civil Engineering</v>
      </c>
    </row>
    <row r="893" spans="2:9">
      <c r="B893" s="53"/>
      <c r="C893" s="11" t="s">
        <v>152</v>
      </c>
      <c r="D893" s="12">
        <v>0</v>
      </c>
      <c r="E893" s="12">
        <v>3</v>
      </c>
      <c r="F893" s="12">
        <v>0</v>
      </c>
      <c r="G893" s="12">
        <v>0</v>
      </c>
      <c r="H893" s="2" t="str">
        <f>INDEX(foe_table!$A$2:$A$78,MATCH(IF(B893=0,I892,B893),foe_table!$B$2:$B$78,0))</f>
        <v>Engineering</v>
      </c>
      <c r="I893" s="2" t="str">
        <f t="shared" si="13"/>
        <v>Civil Engineering</v>
      </c>
    </row>
    <row r="894" spans="2:9">
      <c r="B894" s="53"/>
      <c r="C894" s="11" t="s">
        <v>153</v>
      </c>
      <c r="D894" s="12">
        <v>3</v>
      </c>
      <c r="E894" s="12">
        <v>6</v>
      </c>
      <c r="F894" s="12">
        <v>0</v>
      </c>
      <c r="G894" s="12">
        <v>0</v>
      </c>
      <c r="H894" s="2" t="str">
        <f>INDEX(foe_table!$A$2:$A$78,MATCH(IF(B894=0,I893,B894),foe_table!$B$2:$B$78,0))</f>
        <v>Engineering</v>
      </c>
      <c r="I894" s="2" t="str">
        <f t="shared" si="13"/>
        <v>Civil Engineering</v>
      </c>
    </row>
    <row r="895" spans="2:9">
      <c r="B895" s="53"/>
      <c r="C895" s="11" t="s">
        <v>154</v>
      </c>
      <c r="D895" s="12">
        <v>3</v>
      </c>
      <c r="E895" s="12">
        <v>3</v>
      </c>
      <c r="F895" s="12">
        <v>0</v>
      </c>
      <c r="G895" s="12">
        <v>0</v>
      </c>
      <c r="H895" s="2" t="str">
        <f>INDEX(foe_table!$A$2:$A$78,MATCH(IF(B895=0,I894,B895),foe_table!$B$2:$B$78,0))</f>
        <v>Engineering</v>
      </c>
      <c r="I895" s="2" t="str">
        <f t="shared" si="13"/>
        <v>Civil Engineering</v>
      </c>
    </row>
    <row r="896" spans="2:9">
      <c r="B896" s="53"/>
      <c r="C896" s="11" t="s">
        <v>5</v>
      </c>
      <c r="D896" s="12">
        <v>0</v>
      </c>
      <c r="E896" s="12">
        <v>0</v>
      </c>
      <c r="F896" s="12">
        <v>0</v>
      </c>
      <c r="G896" s="12">
        <v>0</v>
      </c>
      <c r="H896" s="2" t="str">
        <f>INDEX(foe_table!$A$2:$A$78,MATCH(IF(B896=0,I895,B896),foe_table!$B$2:$B$78,0))</f>
        <v>Engineering</v>
      </c>
      <c r="I896" s="2" t="str">
        <f t="shared" si="13"/>
        <v>Civil Engineering</v>
      </c>
    </row>
    <row r="897" spans="2:9">
      <c r="B897" s="53"/>
      <c r="C897" s="11" t="s">
        <v>155</v>
      </c>
      <c r="D897" s="12">
        <v>0</v>
      </c>
      <c r="E897" s="12">
        <v>0</v>
      </c>
      <c r="F897" s="12">
        <v>0</v>
      </c>
      <c r="G897" s="12">
        <v>0</v>
      </c>
      <c r="H897" s="2" t="str">
        <f>INDEX(foe_table!$A$2:$A$78,MATCH(IF(B897=0,I896,B897),foe_table!$B$2:$B$78,0))</f>
        <v>Engineering</v>
      </c>
      <c r="I897" s="2" t="str">
        <f t="shared" si="13"/>
        <v>Civil Engineering</v>
      </c>
    </row>
    <row r="898" spans="2:9">
      <c r="B898" s="53"/>
      <c r="C898" s="11" t="s">
        <v>156</v>
      </c>
      <c r="D898" s="12">
        <v>3</v>
      </c>
      <c r="E898" s="12">
        <v>0</v>
      </c>
      <c r="F898" s="12">
        <v>0</v>
      </c>
      <c r="G898" s="12">
        <v>0</v>
      </c>
      <c r="H898" s="2" t="str">
        <f>INDEX(foe_table!$A$2:$A$78,MATCH(IF(B898=0,I897,B898),foe_table!$B$2:$B$78,0))</f>
        <v>Engineering</v>
      </c>
      <c r="I898" s="2" t="str">
        <f t="shared" si="13"/>
        <v>Civil Engineering</v>
      </c>
    </row>
    <row r="899" spans="2:9">
      <c r="B899" s="53"/>
      <c r="C899" s="11" t="s">
        <v>193</v>
      </c>
      <c r="D899" s="12">
        <v>0</v>
      </c>
      <c r="E899" s="12">
        <v>0</v>
      </c>
      <c r="F899" s="12">
        <v>0</v>
      </c>
      <c r="G899" s="12">
        <v>0</v>
      </c>
      <c r="H899" s="2" t="str">
        <f>INDEX(foe_table!$A$2:$A$78,MATCH(IF(B899=0,I898,B899),foe_table!$B$2:$B$78,0))</f>
        <v>Engineering</v>
      </c>
      <c r="I899" s="2" t="str">
        <f t="shared" si="13"/>
        <v>Civil Engineering</v>
      </c>
    </row>
    <row r="900" spans="2:9">
      <c r="B900" s="53"/>
      <c r="C900" s="11" t="s">
        <v>7</v>
      </c>
      <c r="D900" s="12">
        <v>0</v>
      </c>
      <c r="E900" s="12">
        <v>0</v>
      </c>
      <c r="F900" s="12">
        <v>0</v>
      </c>
      <c r="G900" s="12">
        <v>0</v>
      </c>
      <c r="H900" s="2" t="str">
        <f>INDEX(foe_table!$A$2:$A$78,MATCH(IF(B900=0,I899,B900),foe_table!$B$2:$B$78,0))</f>
        <v>Engineering</v>
      </c>
      <c r="I900" s="2" t="str">
        <f t="shared" si="13"/>
        <v>Civil Engineering</v>
      </c>
    </row>
    <row r="901" spans="2:9">
      <c r="B901" s="53"/>
      <c r="C901" s="11" t="s">
        <v>157</v>
      </c>
      <c r="D901" s="12">
        <v>0</v>
      </c>
      <c r="E901" s="12">
        <v>0</v>
      </c>
      <c r="F901" s="12">
        <v>0</v>
      </c>
      <c r="G901" s="12">
        <v>0</v>
      </c>
      <c r="H901" s="2" t="str">
        <f>INDEX(foe_table!$A$2:$A$78,MATCH(IF(B901=0,I900,B901),foe_table!$B$2:$B$78,0))</f>
        <v>Engineering</v>
      </c>
      <c r="I901" s="2" t="str">
        <f t="shared" si="13"/>
        <v>Civil Engineering</v>
      </c>
    </row>
    <row r="902" spans="2:9">
      <c r="B902" s="53"/>
      <c r="C902" s="11" t="s">
        <v>8</v>
      </c>
      <c r="D902" s="12">
        <v>3</v>
      </c>
      <c r="E902" s="12">
        <v>3</v>
      </c>
      <c r="F902" s="12">
        <v>3</v>
      </c>
      <c r="G902" s="12">
        <v>0</v>
      </c>
      <c r="H902" s="2" t="str">
        <f>INDEX(foe_table!$A$2:$A$78,MATCH(IF(B902=0,I901,B902),foe_table!$B$2:$B$78,0))</f>
        <v>Engineering</v>
      </c>
      <c r="I902" s="2" t="str">
        <f t="shared" si="13"/>
        <v>Civil Engineering</v>
      </c>
    </row>
    <row r="903" spans="2:9">
      <c r="B903" s="53"/>
      <c r="C903" s="11" t="s">
        <v>158</v>
      </c>
      <c r="D903" s="12">
        <v>3</v>
      </c>
      <c r="E903" s="12">
        <v>3</v>
      </c>
      <c r="F903" s="12">
        <v>0</v>
      </c>
      <c r="G903" s="12">
        <v>0</v>
      </c>
      <c r="H903" s="2" t="str">
        <f>INDEX(foe_table!$A$2:$A$78,MATCH(IF(B903=0,I902,B903),foe_table!$B$2:$B$78,0))</f>
        <v>Engineering</v>
      </c>
      <c r="I903" s="2" t="str">
        <f t="shared" si="13"/>
        <v>Civil Engineering</v>
      </c>
    </row>
    <row r="904" spans="2:9">
      <c r="B904" s="53"/>
      <c r="C904" s="11" t="s">
        <v>159</v>
      </c>
      <c r="D904" s="12">
        <v>0</v>
      </c>
      <c r="E904" s="12">
        <v>0</v>
      </c>
      <c r="F904" s="12">
        <v>0</v>
      </c>
      <c r="G904" s="12">
        <v>0</v>
      </c>
      <c r="H904" s="2" t="str">
        <f>INDEX(foe_table!$A$2:$A$78,MATCH(IF(B904=0,I903,B904),foe_table!$B$2:$B$78,0))</f>
        <v>Engineering</v>
      </c>
      <c r="I904" s="2" t="str">
        <f t="shared" si="13"/>
        <v>Civil Engineering</v>
      </c>
    </row>
    <row r="905" spans="2:9">
      <c r="B905" s="53"/>
      <c r="C905" s="11" t="s">
        <v>194</v>
      </c>
      <c r="D905" s="12">
        <v>0</v>
      </c>
      <c r="E905" s="12">
        <v>0</v>
      </c>
      <c r="F905" s="12">
        <v>0</v>
      </c>
      <c r="G905" s="12">
        <v>0</v>
      </c>
      <c r="H905" s="2" t="str">
        <f>INDEX(foe_table!$A$2:$A$78,MATCH(IF(B905=0,I904,B905),foe_table!$B$2:$B$78,0))</f>
        <v>Engineering</v>
      </c>
      <c r="I905" s="2" t="str">
        <f t="shared" si="13"/>
        <v>Civil Engineering</v>
      </c>
    </row>
    <row r="906" spans="2:9">
      <c r="B906" s="53"/>
      <c r="C906" s="11" t="s">
        <v>160</v>
      </c>
      <c r="D906" s="12">
        <v>23</v>
      </c>
      <c r="E906" s="12">
        <v>46</v>
      </c>
      <c r="F906" s="12">
        <v>7</v>
      </c>
      <c r="G906" s="12">
        <v>17</v>
      </c>
      <c r="H906" s="2" t="str">
        <f>INDEX(foe_table!$A$2:$A$78,MATCH(IF(B906=0,I905,B906),foe_table!$B$2:$B$78,0))</f>
        <v>Engineering</v>
      </c>
      <c r="I906" s="2" t="str">
        <f t="shared" si="13"/>
        <v>Civil Engineering</v>
      </c>
    </row>
    <row r="907" spans="2:9">
      <c r="B907" s="53"/>
      <c r="C907" s="11" t="s">
        <v>10</v>
      </c>
      <c r="D907" s="12">
        <v>0</v>
      </c>
      <c r="E907" s="12">
        <v>0</v>
      </c>
      <c r="F907" s="12">
        <v>0</v>
      </c>
      <c r="G907" s="12">
        <v>0</v>
      </c>
      <c r="H907" s="2" t="str">
        <f>INDEX(foe_table!$A$2:$A$78,MATCH(IF(B907=0,I906,B907),foe_table!$B$2:$B$78,0))</f>
        <v>Engineering</v>
      </c>
      <c r="I907" s="2" t="str">
        <f t="shared" si="13"/>
        <v>Civil Engineering</v>
      </c>
    </row>
    <row r="908" spans="2:9">
      <c r="B908" s="53"/>
      <c r="C908" s="11" t="s">
        <v>161</v>
      </c>
      <c r="D908" s="12">
        <v>3</v>
      </c>
      <c r="E908" s="12">
        <v>3</v>
      </c>
      <c r="F908" s="12">
        <v>0</v>
      </c>
      <c r="G908" s="12">
        <v>0</v>
      </c>
      <c r="H908" s="2" t="str">
        <f>INDEX(foe_table!$A$2:$A$78,MATCH(IF(B908=0,I907,B908),foe_table!$B$2:$B$78,0))</f>
        <v>Engineering</v>
      </c>
      <c r="I908" s="2" t="str">
        <f t="shared" si="13"/>
        <v>Civil Engineering</v>
      </c>
    </row>
    <row r="909" spans="2:9">
      <c r="B909" s="53"/>
      <c r="C909" s="11" t="s">
        <v>162</v>
      </c>
      <c r="D909" s="12">
        <v>0</v>
      </c>
      <c r="E909" s="12">
        <v>0</v>
      </c>
      <c r="F909" s="12">
        <v>0</v>
      </c>
      <c r="G909" s="12">
        <v>0</v>
      </c>
      <c r="H909" s="2" t="str">
        <f>INDEX(foe_table!$A$2:$A$78,MATCH(IF(B909=0,I908,B909),foe_table!$B$2:$B$78,0))</f>
        <v>Engineering</v>
      </c>
      <c r="I909" s="2" t="str">
        <f t="shared" si="13"/>
        <v>Civil Engineering</v>
      </c>
    </row>
    <row r="910" spans="2:9">
      <c r="B910" s="53"/>
      <c r="C910" s="11" t="s">
        <v>163</v>
      </c>
      <c r="D910" s="12">
        <v>3</v>
      </c>
      <c r="E910" s="12">
        <v>7</v>
      </c>
      <c r="F910" s="12">
        <v>0</v>
      </c>
      <c r="G910" s="12">
        <v>3</v>
      </c>
      <c r="H910" s="2" t="str">
        <f>INDEX(foe_table!$A$2:$A$78,MATCH(IF(B910=0,I909,B910),foe_table!$B$2:$B$78,0))</f>
        <v>Engineering</v>
      </c>
      <c r="I910" s="2" t="str">
        <f t="shared" si="13"/>
        <v>Civil Engineering</v>
      </c>
    </row>
    <row r="911" spans="2:9">
      <c r="B911" s="53"/>
      <c r="C911" s="11" t="s">
        <v>11</v>
      </c>
      <c r="D911" s="12">
        <v>0</v>
      </c>
      <c r="E911" s="12">
        <v>0</v>
      </c>
      <c r="F911" s="12">
        <v>0</v>
      </c>
      <c r="G911" s="12">
        <v>0</v>
      </c>
      <c r="H911" s="2" t="str">
        <f>INDEX(foe_table!$A$2:$A$78,MATCH(IF(B911=0,I910,B911),foe_table!$B$2:$B$78,0))</f>
        <v>Engineering</v>
      </c>
      <c r="I911" s="2" t="str">
        <f t="shared" si="13"/>
        <v>Civil Engineering</v>
      </c>
    </row>
    <row r="912" spans="2:9">
      <c r="B912" s="53"/>
      <c r="C912" s="11" t="s">
        <v>164</v>
      </c>
      <c r="D912" s="12">
        <v>7</v>
      </c>
      <c r="E912" s="12">
        <v>3</v>
      </c>
      <c r="F912" s="12">
        <v>0</v>
      </c>
      <c r="G912" s="12">
        <v>3</v>
      </c>
      <c r="H912" s="2" t="str">
        <f>INDEX(foe_table!$A$2:$A$78,MATCH(IF(B912=0,I911,B912),foe_table!$B$2:$B$78,0))</f>
        <v>Engineering</v>
      </c>
      <c r="I912" s="2" t="str">
        <f t="shared" si="13"/>
        <v>Civil Engineering</v>
      </c>
    </row>
    <row r="913" spans="2:9">
      <c r="B913" s="53"/>
      <c r="C913" s="11" t="s">
        <v>195</v>
      </c>
      <c r="D913" s="12">
        <v>0</v>
      </c>
      <c r="E913" s="12">
        <v>0</v>
      </c>
      <c r="F913" s="12">
        <v>0</v>
      </c>
      <c r="G913" s="12">
        <v>0</v>
      </c>
      <c r="H913" s="2" t="str">
        <f>INDEX(foe_table!$A$2:$A$78,MATCH(IF(B913=0,I912,B913),foe_table!$B$2:$B$78,0))</f>
        <v>Engineering</v>
      </c>
      <c r="I913" s="2" t="str">
        <f t="shared" si="13"/>
        <v>Civil Engineering</v>
      </c>
    </row>
    <row r="914" spans="2:9">
      <c r="B914" s="53"/>
      <c r="C914" s="11" t="s">
        <v>165</v>
      </c>
      <c r="D914" s="12">
        <v>8</v>
      </c>
      <c r="E914" s="12">
        <v>4</v>
      </c>
      <c r="F914" s="12">
        <v>0</v>
      </c>
      <c r="G914" s="12">
        <v>3</v>
      </c>
      <c r="H914" s="2" t="str">
        <f>INDEX(foe_table!$A$2:$A$78,MATCH(IF(B914=0,I913,B914),foe_table!$B$2:$B$78,0))</f>
        <v>Engineering</v>
      </c>
      <c r="I914" s="2" t="str">
        <f t="shared" ref="I914:I977" si="14">IF(B914=0,I913,B914)</f>
        <v>Civil Engineering</v>
      </c>
    </row>
    <row r="915" spans="2:9">
      <c r="B915" s="53"/>
      <c r="C915" s="11" t="s">
        <v>13</v>
      </c>
      <c r="D915" s="12">
        <v>5</v>
      </c>
      <c r="E915" s="12">
        <v>3</v>
      </c>
      <c r="F915" s="12">
        <v>4</v>
      </c>
      <c r="G915" s="12">
        <v>4</v>
      </c>
      <c r="H915" s="2" t="str">
        <f>INDEX(foe_table!$A$2:$A$78,MATCH(IF(B915=0,I914,B915),foe_table!$B$2:$B$78,0))</f>
        <v>Engineering</v>
      </c>
      <c r="I915" s="2" t="str">
        <f t="shared" si="14"/>
        <v>Civil Engineering</v>
      </c>
    </row>
    <row r="916" spans="2:9">
      <c r="B916" s="53"/>
      <c r="C916" s="11" t="s">
        <v>166</v>
      </c>
      <c r="D916" s="12">
        <v>0</v>
      </c>
      <c r="E916" s="12">
        <v>0</v>
      </c>
      <c r="F916" s="12">
        <v>0</v>
      </c>
      <c r="G916" s="12">
        <v>5</v>
      </c>
      <c r="H916" s="2" t="str">
        <f>INDEX(foe_table!$A$2:$A$78,MATCH(IF(B916=0,I915,B916),foe_table!$B$2:$B$78,0))</f>
        <v>Engineering</v>
      </c>
      <c r="I916" s="2" t="str">
        <f t="shared" si="14"/>
        <v>Civil Engineering</v>
      </c>
    </row>
    <row r="917" spans="2:9">
      <c r="B917" s="53"/>
      <c r="C917" s="11" t="s">
        <v>196</v>
      </c>
      <c r="D917" s="12">
        <v>0</v>
      </c>
      <c r="E917" s="12">
        <v>0</v>
      </c>
      <c r="F917" s="12">
        <v>0</v>
      </c>
      <c r="G917" s="12">
        <v>0</v>
      </c>
      <c r="H917" s="2" t="str">
        <f>INDEX(foe_table!$A$2:$A$78,MATCH(IF(B917=0,I916,B917),foe_table!$B$2:$B$78,0))</f>
        <v>Engineering</v>
      </c>
      <c r="I917" s="2" t="str">
        <f t="shared" si="14"/>
        <v>Civil Engineering</v>
      </c>
    </row>
    <row r="918" spans="2:9">
      <c r="B918" s="53"/>
      <c r="C918" s="11" t="s">
        <v>167</v>
      </c>
      <c r="D918" s="12">
        <v>3</v>
      </c>
      <c r="E918" s="12">
        <v>3</v>
      </c>
      <c r="F918" s="12">
        <v>0</v>
      </c>
      <c r="G918" s="12">
        <v>0</v>
      </c>
      <c r="H918" s="2" t="str">
        <f>INDEX(foe_table!$A$2:$A$78,MATCH(IF(B918=0,I917,B918),foe_table!$B$2:$B$78,0))</f>
        <v>Engineering</v>
      </c>
      <c r="I918" s="2" t="str">
        <f t="shared" si="14"/>
        <v>Civil Engineering</v>
      </c>
    </row>
    <row r="919" spans="2:9">
      <c r="B919" s="53"/>
      <c r="C919" s="11" t="s">
        <v>15</v>
      </c>
      <c r="D919" s="12">
        <v>3</v>
      </c>
      <c r="E919" s="12">
        <v>0</v>
      </c>
      <c r="F919" s="12">
        <v>0</v>
      </c>
      <c r="G919" s="12">
        <v>0</v>
      </c>
      <c r="H919" s="2" t="str">
        <f>INDEX(foe_table!$A$2:$A$78,MATCH(IF(B919=0,I918,B919),foe_table!$B$2:$B$78,0))</f>
        <v>Engineering</v>
      </c>
      <c r="I919" s="2" t="str">
        <f t="shared" si="14"/>
        <v>Civil Engineering</v>
      </c>
    </row>
    <row r="920" spans="2:9">
      <c r="B920" s="53"/>
      <c r="C920" s="11" t="s">
        <v>168</v>
      </c>
      <c r="D920" s="12">
        <v>0</v>
      </c>
      <c r="E920" s="12">
        <v>0</v>
      </c>
      <c r="F920" s="12">
        <v>0</v>
      </c>
      <c r="G920" s="12">
        <v>0</v>
      </c>
      <c r="H920" s="2" t="str">
        <f>INDEX(foe_table!$A$2:$A$78,MATCH(IF(B920=0,I919,B920),foe_table!$B$2:$B$78,0))</f>
        <v>Engineering</v>
      </c>
      <c r="I920" s="2" t="str">
        <f t="shared" si="14"/>
        <v>Civil Engineering</v>
      </c>
    </row>
    <row r="921" spans="2:9">
      <c r="B921" s="53"/>
      <c r="C921" s="11" t="s">
        <v>16</v>
      </c>
      <c r="D921" s="12">
        <v>3</v>
      </c>
      <c r="E921" s="12">
        <v>0</v>
      </c>
      <c r="F921" s="12">
        <v>0</v>
      </c>
      <c r="G921" s="12">
        <v>0</v>
      </c>
      <c r="H921" s="2" t="str">
        <f>INDEX(foe_table!$A$2:$A$78,MATCH(IF(B921=0,I920,B921),foe_table!$B$2:$B$78,0))</f>
        <v>Engineering</v>
      </c>
      <c r="I921" s="2" t="str">
        <f t="shared" si="14"/>
        <v>Civil Engineering</v>
      </c>
    </row>
    <row r="922" spans="2:9">
      <c r="B922" s="53"/>
      <c r="C922" s="11" t="s">
        <v>197</v>
      </c>
      <c r="D922" s="12">
        <v>0</v>
      </c>
      <c r="E922" s="12">
        <v>0</v>
      </c>
      <c r="F922" s="12">
        <v>0</v>
      </c>
      <c r="G922" s="12">
        <v>0</v>
      </c>
      <c r="H922" s="2" t="str">
        <f>INDEX(foe_table!$A$2:$A$78,MATCH(IF(B922=0,I921,B922),foe_table!$B$2:$B$78,0))</f>
        <v>Engineering</v>
      </c>
      <c r="I922" s="2" t="str">
        <f t="shared" si="14"/>
        <v>Civil Engineering</v>
      </c>
    </row>
    <row r="923" spans="2:9">
      <c r="B923" s="53"/>
      <c r="C923" s="11" t="s">
        <v>18</v>
      </c>
      <c r="D923" s="12">
        <v>0</v>
      </c>
      <c r="E923" s="12">
        <v>3</v>
      </c>
      <c r="F923" s="12">
        <v>0</v>
      </c>
      <c r="G923" s="12">
        <v>0</v>
      </c>
      <c r="H923" s="2" t="str">
        <f>INDEX(foe_table!$A$2:$A$78,MATCH(IF(B923=0,I922,B923),foe_table!$B$2:$B$78,0))</f>
        <v>Engineering</v>
      </c>
      <c r="I923" s="2" t="str">
        <f t="shared" si="14"/>
        <v>Civil Engineering</v>
      </c>
    </row>
    <row r="924" spans="2:9">
      <c r="B924" s="53"/>
      <c r="C924" s="11" t="s">
        <v>19</v>
      </c>
      <c r="D924" s="12">
        <v>3</v>
      </c>
      <c r="E924" s="12">
        <v>6</v>
      </c>
      <c r="F924" s="12">
        <v>0</v>
      </c>
      <c r="G924" s="12">
        <v>0</v>
      </c>
      <c r="H924" s="2" t="str">
        <f>INDEX(foe_table!$A$2:$A$78,MATCH(IF(B924=0,I923,B924),foe_table!$B$2:$B$78,0))</f>
        <v>Engineering</v>
      </c>
      <c r="I924" s="2" t="str">
        <f t="shared" si="14"/>
        <v>Civil Engineering</v>
      </c>
    </row>
    <row r="925" spans="2:9">
      <c r="B925" s="53"/>
      <c r="C925" s="11" t="s">
        <v>169</v>
      </c>
      <c r="D925" s="12">
        <v>3</v>
      </c>
      <c r="E925" s="12">
        <v>4</v>
      </c>
      <c r="F925" s="12">
        <v>0</v>
      </c>
      <c r="G925" s="12">
        <v>0</v>
      </c>
      <c r="H925" s="2" t="str">
        <f>INDEX(foe_table!$A$2:$A$78,MATCH(IF(B925=0,I924,B925),foe_table!$B$2:$B$78,0))</f>
        <v>Engineering</v>
      </c>
      <c r="I925" s="2" t="str">
        <f t="shared" si="14"/>
        <v>Civil Engineering</v>
      </c>
    </row>
    <row r="926" spans="2:9">
      <c r="B926" s="53"/>
      <c r="C926" s="11" t="s">
        <v>20</v>
      </c>
      <c r="D926" s="12">
        <v>0</v>
      </c>
      <c r="E926" s="12">
        <v>0</v>
      </c>
      <c r="F926" s="12">
        <v>0</v>
      </c>
      <c r="G926" s="12">
        <v>0</v>
      </c>
      <c r="H926" s="2" t="str">
        <f>INDEX(foe_table!$A$2:$A$78,MATCH(IF(B926=0,I925,B926),foe_table!$B$2:$B$78,0))</f>
        <v>Engineering</v>
      </c>
      <c r="I926" s="2" t="str">
        <f t="shared" si="14"/>
        <v>Civil Engineering</v>
      </c>
    </row>
    <row r="927" spans="2:9">
      <c r="B927" s="53"/>
      <c r="C927" s="11" t="s">
        <v>21</v>
      </c>
      <c r="D927" s="12">
        <v>3</v>
      </c>
      <c r="E927" s="12">
        <v>0</v>
      </c>
      <c r="F927" s="12">
        <v>0</v>
      </c>
      <c r="G927" s="12">
        <v>0</v>
      </c>
      <c r="H927" s="2" t="str">
        <f>INDEX(foe_table!$A$2:$A$78,MATCH(IF(B927=0,I926,B927),foe_table!$B$2:$B$78,0))</f>
        <v>Engineering</v>
      </c>
      <c r="I927" s="2" t="str">
        <f t="shared" si="14"/>
        <v>Civil Engineering</v>
      </c>
    </row>
    <row r="928" spans="2:9">
      <c r="B928" s="53"/>
      <c r="C928" s="11" t="s">
        <v>170</v>
      </c>
      <c r="D928" s="12">
        <v>0</v>
      </c>
      <c r="E928" s="12">
        <v>3</v>
      </c>
      <c r="F928" s="12">
        <v>0</v>
      </c>
      <c r="G928" s="12">
        <v>0</v>
      </c>
      <c r="H928" s="2" t="str">
        <f>INDEX(foe_table!$A$2:$A$78,MATCH(IF(B928=0,I927,B928),foe_table!$B$2:$B$78,0))</f>
        <v>Engineering</v>
      </c>
      <c r="I928" s="2" t="str">
        <f t="shared" si="14"/>
        <v>Civil Engineering</v>
      </c>
    </row>
    <row r="929" spans="2:9">
      <c r="B929" s="53"/>
      <c r="C929" s="11" t="s">
        <v>22</v>
      </c>
      <c r="D929" s="12">
        <v>4</v>
      </c>
      <c r="E929" s="12">
        <v>4</v>
      </c>
      <c r="F929" s="12">
        <v>0</v>
      </c>
      <c r="G929" s="12">
        <v>0</v>
      </c>
      <c r="H929" s="2" t="str">
        <f>INDEX(foe_table!$A$2:$A$78,MATCH(IF(B929=0,I928,B929),foe_table!$B$2:$B$78,0))</f>
        <v>Engineering</v>
      </c>
      <c r="I929" s="2" t="str">
        <f t="shared" si="14"/>
        <v>Civil Engineering</v>
      </c>
    </row>
    <row r="930" spans="2:9">
      <c r="B930" s="53"/>
      <c r="C930" s="11" t="s">
        <v>23</v>
      </c>
      <c r="D930" s="12">
        <v>3</v>
      </c>
      <c r="E930" s="12">
        <v>0</v>
      </c>
      <c r="F930" s="12">
        <v>0</v>
      </c>
      <c r="G930" s="12">
        <v>0</v>
      </c>
      <c r="H930" s="2" t="str">
        <f>INDEX(foe_table!$A$2:$A$78,MATCH(IF(B930=0,I929,B930),foe_table!$B$2:$B$78,0))</f>
        <v>Engineering</v>
      </c>
      <c r="I930" s="2" t="str">
        <f t="shared" si="14"/>
        <v>Civil Engineering</v>
      </c>
    </row>
    <row r="931" spans="2:9">
      <c r="B931" s="53"/>
      <c r="C931" s="11" t="s">
        <v>24</v>
      </c>
      <c r="D931" s="12">
        <v>67</v>
      </c>
      <c r="E931" s="12">
        <v>38</v>
      </c>
      <c r="F931" s="12">
        <v>23</v>
      </c>
      <c r="G931" s="12">
        <v>60</v>
      </c>
      <c r="H931" s="2" t="str">
        <f>INDEX(foe_table!$A$2:$A$78,MATCH(IF(B931=0,I930,B931),foe_table!$B$2:$B$78,0))</f>
        <v>Engineering</v>
      </c>
      <c r="I931" s="2" t="str">
        <f t="shared" si="14"/>
        <v>Civil Engineering</v>
      </c>
    </row>
    <row r="932" spans="2:9" ht="15" customHeight="1">
      <c r="B932" s="52" t="s">
        <v>58</v>
      </c>
      <c r="C932" s="11" t="s">
        <v>190</v>
      </c>
      <c r="D932" s="12">
        <v>0</v>
      </c>
      <c r="E932" s="12">
        <v>0</v>
      </c>
      <c r="F932" s="12">
        <v>0</v>
      </c>
      <c r="G932" s="12">
        <v>0</v>
      </c>
      <c r="H932" s="2" t="str">
        <f>INDEX(foe_table!$A$2:$A$78,MATCH(IF(B932=0,I931,B932),foe_table!$B$2:$B$78,0))</f>
        <v>Engineering</v>
      </c>
      <c r="I932" s="2" t="str">
        <f t="shared" si="14"/>
        <v>Geomatic Engineering</v>
      </c>
    </row>
    <row r="933" spans="2:9">
      <c r="B933" s="53"/>
      <c r="C933" s="11" t="s">
        <v>1</v>
      </c>
      <c r="D933" s="12">
        <v>0</v>
      </c>
      <c r="E933" s="12">
        <v>6</v>
      </c>
      <c r="F933" s="12">
        <v>0</v>
      </c>
      <c r="G933" s="12">
        <v>0</v>
      </c>
      <c r="H933" s="2" t="str">
        <f>INDEX(foe_table!$A$2:$A$78,MATCH(IF(B933=0,I932,B933),foe_table!$B$2:$B$78,0))</f>
        <v>Engineering</v>
      </c>
      <c r="I933" s="2" t="str">
        <f t="shared" si="14"/>
        <v>Geomatic Engineering</v>
      </c>
    </row>
    <row r="934" spans="2:9">
      <c r="B934" s="53"/>
      <c r="C934" s="11" t="s">
        <v>2</v>
      </c>
      <c r="D934" s="12">
        <v>0</v>
      </c>
      <c r="E934" s="12">
        <v>0</v>
      </c>
      <c r="F934" s="12">
        <v>0</v>
      </c>
      <c r="G934" s="12">
        <v>0</v>
      </c>
      <c r="H934" s="2" t="str">
        <f>INDEX(foe_table!$A$2:$A$78,MATCH(IF(B934=0,I933,B934),foe_table!$B$2:$B$78,0))</f>
        <v>Engineering</v>
      </c>
      <c r="I934" s="2" t="str">
        <f t="shared" si="14"/>
        <v>Geomatic Engineering</v>
      </c>
    </row>
    <row r="935" spans="2:9">
      <c r="B935" s="53"/>
      <c r="C935" s="11" t="s">
        <v>142</v>
      </c>
      <c r="D935" s="12">
        <v>13</v>
      </c>
      <c r="E935" s="12">
        <v>21</v>
      </c>
      <c r="F935" s="12">
        <v>3</v>
      </c>
      <c r="G935" s="12">
        <v>3</v>
      </c>
      <c r="H935" s="2" t="str">
        <f>INDEX(foe_table!$A$2:$A$78,MATCH(IF(B935=0,I934,B935),foe_table!$B$2:$B$78,0))</f>
        <v>Engineering</v>
      </c>
      <c r="I935" s="2" t="str">
        <f t="shared" si="14"/>
        <v>Geomatic Engineering</v>
      </c>
    </row>
    <row r="936" spans="2:9">
      <c r="B936" s="53"/>
      <c r="C936" s="11" t="s">
        <v>143</v>
      </c>
      <c r="D936" s="12">
        <v>0</v>
      </c>
      <c r="E936" s="12">
        <v>0</v>
      </c>
      <c r="F936" s="12">
        <v>0</v>
      </c>
      <c r="G936" s="12">
        <v>0</v>
      </c>
      <c r="H936" s="2" t="str">
        <f>INDEX(foe_table!$A$2:$A$78,MATCH(IF(B936=0,I935,B936),foe_table!$B$2:$B$78,0))</f>
        <v>Engineering</v>
      </c>
      <c r="I936" s="2" t="str">
        <f t="shared" si="14"/>
        <v>Geomatic Engineering</v>
      </c>
    </row>
    <row r="937" spans="2:9">
      <c r="B937" s="53"/>
      <c r="C937" s="11" t="s">
        <v>191</v>
      </c>
      <c r="D937" s="12">
        <v>0</v>
      </c>
      <c r="E937" s="12">
        <v>6</v>
      </c>
      <c r="F937" s="12">
        <v>0</v>
      </c>
      <c r="G937" s="12">
        <v>0</v>
      </c>
      <c r="H937" s="2" t="str">
        <f>INDEX(foe_table!$A$2:$A$78,MATCH(IF(B937=0,I936,B937),foe_table!$B$2:$B$78,0))</f>
        <v>Engineering</v>
      </c>
      <c r="I937" s="2" t="str">
        <f t="shared" si="14"/>
        <v>Geomatic Engineering</v>
      </c>
    </row>
    <row r="938" spans="2:9">
      <c r="B938" s="53"/>
      <c r="C938" s="11" t="s">
        <v>144</v>
      </c>
      <c r="D938" s="12">
        <v>0</v>
      </c>
      <c r="E938" s="12">
        <v>0</v>
      </c>
      <c r="F938" s="12">
        <v>0</v>
      </c>
      <c r="G938" s="12">
        <v>0</v>
      </c>
      <c r="H938" s="2" t="str">
        <f>INDEX(foe_table!$A$2:$A$78,MATCH(IF(B938=0,I937,B938),foe_table!$B$2:$B$78,0))</f>
        <v>Engineering</v>
      </c>
      <c r="I938" s="2" t="str">
        <f t="shared" si="14"/>
        <v>Geomatic Engineering</v>
      </c>
    </row>
    <row r="939" spans="2:9">
      <c r="B939" s="53"/>
      <c r="C939" s="11" t="s">
        <v>145</v>
      </c>
      <c r="D939" s="12">
        <v>4</v>
      </c>
      <c r="E939" s="12">
        <v>13</v>
      </c>
      <c r="F939" s="12">
        <v>4</v>
      </c>
      <c r="G939" s="12">
        <v>5</v>
      </c>
      <c r="H939" s="2" t="str">
        <f>INDEX(foe_table!$A$2:$A$78,MATCH(IF(B939=0,I938,B939),foe_table!$B$2:$B$78,0))</f>
        <v>Engineering</v>
      </c>
      <c r="I939" s="2" t="str">
        <f t="shared" si="14"/>
        <v>Geomatic Engineering</v>
      </c>
    </row>
    <row r="940" spans="2:9">
      <c r="B940" s="53"/>
      <c r="C940" s="11" t="s">
        <v>146</v>
      </c>
      <c r="D940" s="12">
        <v>452</v>
      </c>
      <c r="E940" s="12">
        <v>398</v>
      </c>
      <c r="F940" s="12">
        <v>55</v>
      </c>
      <c r="G940" s="12">
        <v>53</v>
      </c>
      <c r="H940" s="2" t="str">
        <f>INDEX(foe_table!$A$2:$A$78,MATCH(IF(B940=0,I939,B940),foe_table!$B$2:$B$78,0))</f>
        <v>Engineering</v>
      </c>
      <c r="I940" s="2" t="str">
        <f t="shared" si="14"/>
        <v>Geomatic Engineering</v>
      </c>
    </row>
    <row r="941" spans="2:9">
      <c r="B941" s="53"/>
      <c r="C941" s="11" t="s">
        <v>147</v>
      </c>
      <c r="D941" s="12">
        <v>3</v>
      </c>
      <c r="E941" s="12">
        <v>4</v>
      </c>
      <c r="F941" s="12">
        <v>3</v>
      </c>
      <c r="G941" s="12">
        <v>0</v>
      </c>
      <c r="H941" s="2" t="str">
        <f>INDEX(foe_table!$A$2:$A$78,MATCH(IF(B941=0,I940,B941),foe_table!$B$2:$B$78,0))</f>
        <v>Engineering</v>
      </c>
      <c r="I941" s="2" t="str">
        <f t="shared" si="14"/>
        <v>Geomatic Engineering</v>
      </c>
    </row>
    <row r="942" spans="2:9">
      <c r="B942" s="53"/>
      <c r="C942" s="11" t="s">
        <v>148</v>
      </c>
      <c r="D942" s="12">
        <v>0</v>
      </c>
      <c r="E942" s="12">
        <v>0</v>
      </c>
      <c r="F942" s="12">
        <v>0</v>
      </c>
      <c r="G942" s="12">
        <v>0</v>
      </c>
      <c r="H942" s="2" t="str">
        <f>INDEX(foe_table!$A$2:$A$78,MATCH(IF(B942=0,I941,B942),foe_table!$B$2:$B$78,0))</f>
        <v>Engineering</v>
      </c>
      <c r="I942" s="2" t="str">
        <f t="shared" si="14"/>
        <v>Geomatic Engineering</v>
      </c>
    </row>
    <row r="943" spans="2:9">
      <c r="B943" s="53"/>
      <c r="C943" s="11" t="s">
        <v>149</v>
      </c>
      <c r="D943" s="12">
        <v>16</v>
      </c>
      <c r="E943" s="12">
        <v>11</v>
      </c>
      <c r="F943" s="12">
        <v>3</v>
      </c>
      <c r="G943" s="12">
        <v>3</v>
      </c>
      <c r="H943" s="2" t="str">
        <f>INDEX(foe_table!$A$2:$A$78,MATCH(IF(B943=0,I942,B943),foe_table!$B$2:$B$78,0))</f>
        <v>Engineering</v>
      </c>
      <c r="I943" s="2" t="str">
        <f t="shared" si="14"/>
        <v>Geomatic Engineering</v>
      </c>
    </row>
    <row r="944" spans="2:9">
      <c r="B944" s="53"/>
      <c r="C944" s="11" t="s">
        <v>150</v>
      </c>
      <c r="D944" s="12">
        <v>0</v>
      </c>
      <c r="E944" s="12">
        <v>0</v>
      </c>
      <c r="F944" s="12">
        <v>0</v>
      </c>
      <c r="G944" s="12">
        <v>0</v>
      </c>
      <c r="H944" s="2" t="str">
        <f>INDEX(foe_table!$A$2:$A$78,MATCH(IF(B944=0,I943,B944),foe_table!$B$2:$B$78,0))</f>
        <v>Engineering</v>
      </c>
      <c r="I944" s="2" t="str">
        <f t="shared" si="14"/>
        <v>Geomatic Engineering</v>
      </c>
    </row>
    <row r="945" spans="2:9">
      <c r="B945" s="53"/>
      <c r="C945" s="11" t="s">
        <v>192</v>
      </c>
      <c r="D945" s="12">
        <v>4</v>
      </c>
      <c r="E945" s="12">
        <v>0</v>
      </c>
      <c r="F945" s="12">
        <v>0</v>
      </c>
      <c r="G945" s="12">
        <v>0</v>
      </c>
      <c r="H945" s="2" t="str">
        <f>INDEX(foe_table!$A$2:$A$78,MATCH(IF(B945=0,I944,B945),foe_table!$B$2:$B$78,0))</f>
        <v>Engineering</v>
      </c>
      <c r="I945" s="2" t="str">
        <f t="shared" si="14"/>
        <v>Geomatic Engineering</v>
      </c>
    </row>
    <row r="946" spans="2:9">
      <c r="B946" s="53"/>
      <c r="C946" s="11" t="s">
        <v>151</v>
      </c>
      <c r="D946" s="12">
        <v>20</v>
      </c>
      <c r="E946" s="12">
        <v>13</v>
      </c>
      <c r="F946" s="12">
        <v>12</v>
      </c>
      <c r="G946" s="12">
        <v>9</v>
      </c>
      <c r="H946" s="2" t="str">
        <f>INDEX(foe_table!$A$2:$A$78,MATCH(IF(B946=0,I945,B946),foe_table!$B$2:$B$78,0))</f>
        <v>Engineering</v>
      </c>
      <c r="I946" s="2" t="str">
        <f t="shared" si="14"/>
        <v>Geomatic Engineering</v>
      </c>
    </row>
    <row r="947" spans="2:9">
      <c r="B947" s="53"/>
      <c r="C947" s="11" t="s">
        <v>152</v>
      </c>
      <c r="D947" s="12">
        <v>0</v>
      </c>
      <c r="E947" s="12">
        <v>0</v>
      </c>
      <c r="F947" s="12">
        <v>0</v>
      </c>
      <c r="G947" s="12">
        <v>0</v>
      </c>
      <c r="H947" s="2" t="str">
        <f>INDEX(foe_table!$A$2:$A$78,MATCH(IF(B947=0,I946,B947),foe_table!$B$2:$B$78,0))</f>
        <v>Engineering</v>
      </c>
      <c r="I947" s="2" t="str">
        <f t="shared" si="14"/>
        <v>Geomatic Engineering</v>
      </c>
    </row>
    <row r="948" spans="2:9">
      <c r="B948" s="53"/>
      <c r="C948" s="11" t="s">
        <v>153</v>
      </c>
      <c r="D948" s="12">
        <v>0</v>
      </c>
      <c r="E948" s="12">
        <v>0</v>
      </c>
      <c r="F948" s="12">
        <v>0</v>
      </c>
      <c r="G948" s="12">
        <v>0</v>
      </c>
      <c r="H948" s="2" t="str">
        <f>INDEX(foe_table!$A$2:$A$78,MATCH(IF(B948=0,I947,B948),foe_table!$B$2:$B$78,0))</f>
        <v>Engineering</v>
      </c>
      <c r="I948" s="2" t="str">
        <f t="shared" si="14"/>
        <v>Geomatic Engineering</v>
      </c>
    </row>
    <row r="949" spans="2:9">
      <c r="B949" s="53"/>
      <c r="C949" s="11" t="s">
        <v>154</v>
      </c>
      <c r="D949" s="12">
        <v>0</v>
      </c>
      <c r="E949" s="12">
        <v>3</v>
      </c>
      <c r="F949" s="12">
        <v>0</v>
      </c>
      <c r="G949" s="12">
        <v>0</v>
      </c>
      <c r="H949" s="2" t="str">
        <f>INDEX(foe_table!$A$2:$A$78,MATCH(IF(B949=0,I948,B949),foe_table!$B$2:$B$78,0))</f>
        <v>Engineering</v>
      </c>
      <c r="I949" s="2" t="str">
        <f t="shared" si="14"/>
        <v>Geomatic Engineering</v>
      </c>
    </row>
    <row r="950" spans="2:9">
      <c r="B950" s="53"/>
      <c r="C950" s="11" t="s">
        <v>5</v>
      </c>
      <c r="D950" s="12">
        <v>0</v>
      </c>
      <c r="E950" s="12">
        <v>0</v>
      </c>
      <c r="F950" s="12">
        <v>0</v>
      </c>
      <c r="G950" s="12">
        <v>0</v>
      </c>
      <c r="H950" s="2" t="str">
        <f>INDEX(foe_table!$A$2:$A$78,MATCH(IF(B950=0,I949,B950),foe_table!$B$2:$B$78,0))</f>
        <v>Engineering</v>
      </c>
      <c r="I950" s="2" t="str">
        <f t="shared" si="14"/>
        <v>Geomatic Engineering</v>
      </c>
    </row>
    <row r="951" spans="2:9">
      <c r="B951" s="53"/>
      <c r="C951" s="11" t="s">
        <v>155</v>
      </c>
      <c r="D951" s="12">
        <v>0</v>
      </c>
      <c r="E951" s="12">
        <v>0</v>
      </c>
      <c r="F951" s="12">
        <v>0</v>
      </c>
      <c r="G951" s="12">
        <v>0</v>
      </c>
      <c r="H951" s="2" t="str">
        <f>INDEX(foe_table!$A$2:$A$78,MATCH(IF(B951=0,I950,B951),foe_table!$B$2:$B$78,0))</f>
        <v>Engineering</v>
      </c>
      <c r="I951" s="2" t="str">
        <f t="shared" si="14"/>
        <v>Geomatic Engineering</v>
      </c>
    </row>
    <row r="952" spans="2:9">
      <c r="B952" s="53"/>
      <c r="C952" s="11" t="s">
        <v>156</v>
      </c>
      <c r="D952" s="12">
        <v>0</v>
      </c>
      <c r="E952" s="12">
        <v>0</v>
      </c>
      <c r="F952" s="12">
        <v>0</v>
      </c>
      <c r="G952" s="12">
        <v>0</v>
      </c>
      <c r="H952" s="2" t="str">
        <f>INDEX(foe_table!$A$2:$A$78,MATCH(IF(B952=0,I951,B952),foe_table!$B$2:$B$78,0))</f>
        <v>Engineering</v>
      </c>
      <c r="I952" s="2" t="str">
        <f t="shared" si="14"/>
        <v>Geomatic Engineering</v>
      </c>
    </row>
    <row r="953" spans="2:9">
      <c r="B953" s="53"/>
      <c r="C953" s="11" t="s">
        <v>193</v>
      </c>
      <c r="D953" s="12">
        <v>0</v>
      </c>
      <c r="E953" s="12">
        <v>0</v>
      </c>
      <c r="F953" s="12">
        <v>0</v>
      </c>
      <c r="G953" s="12">
        <v>0</v>
      </c>
      <c r="H953" s="2" t="str">
        <f>INDEX(foe_table!$A$2:$A$78,MATCH(IF(B953=0,I952,B953),foe_table!$B$2:$B$78,0))</f>
        <v>Engineering</v>
      </c>
      <c r="I953" s="2" t="str">
        <f t="shared" si="14"/>
        <v>Geomatic Engineering</v>
      </c>
    </row>
    <row r="954" spans="2:9">
      <c r="B954" s="53"/>
      <c r="C954" s="11" t="s">
        <v>7</v>
      </c>
      <c r="D954" s="12">
        <v>0</v>
      </c>
      <c r="E954" s="12">
        <v>0</v>
      </c>
      <c r="F954" s="12">
        <v>0</v>
      </c>
      <c r="G954" s="12">
        <v>0</v>
      </c>
      <c r="H954" s="2" t="str">
        <f>INDEX(foe_table!$A$2:$A$78,MATCH(IF(B954=0,I953,B954),foe_table!$B$2:$B$78,0))</f>
        <v>Engineering</v>
      </c>
      <c r="I954" s="2" t="str">
        <f t="shared" si="14"/>
        <v>Geomatic Engineering</v>
      </c>
    </row>
    <row r="955" spans="2:9">
      <c r="B955" s="53"/>
      <c r="C955" s="11" t="s">
        <v>157</v>
      </c>
      <c r="D955" s="12">
        <v>0</v>
      </c>
      <c r="E955" s="12">
        <v>0</v>
      </c>
      <c r="F955" s="12">
        <v>0</v>
      </c>
      <c r="G955" s="12">
        <v>0</v>
      </c>
      <c r="H955" s="2" t="str">
        <f>INDEX(foe_table!$A$2:$A$78,MATCH(IF(B955=0,I954,B955),foe_table!$B$2:$B$78,0))</f>
        <v>Engineering</v>
      </c>
      <c r="I955" s="2" t="str">
        <f t="shared" si="14"/>
        <v>Geomatic Engineering</v>
      </c>
    </row>
    <row r="956" spans="2:9">
      <c r="B956" s="53"/>
      <c r="C956" s="11" t="s">
        <v>8</v>
      </c>
      <c r="D956" s="12">
        <v>0</v>
      </c>
      <c r="E956" s="12">
        <v>0</v>
      </c>
      <c r="F956" s="12">
        <v>0</v>
      </c>
      <c r="G956" s="12">
        <v>0</v>
      </c>
      <c r="H956" s="2" t="str">
        <f>INDEX(foe_table!$A$2:$A$78,MATCH(IF(B956=0,I955,B956),foe_table!$B$2:$B$78,0))</f>
        <v>Engineering</v>
      </c>
      <c r="I956" s="2" t="str">
        <f t="shared" si="14"/>
        <v>Geomatic Engineering</v>
      </c>
    </row>
    <row r="957" spans="2:9">
      <c r="B957" s="53"/>
      <c r="C957" s="11" t="s">
        <v>158</v>
      </c>
      <c r="D957" s="12">
        <v>0</v>
      </c>
      <c r="E957" s="12">
        <v>7</v>
      </c>
      <c r="F957" s="12">
        <v>0</v>
      </c>
      <c r="G957" s="12">
        <v>0</v>
      </c>
      <c r="H957" s="2" t="str">
        <f>INDEX(foe_table!$A$2:$A$78,MATCH(IF(B957=0,I956,B957),foe_table!$B$2:$B$78,0))</f>
        <v>Engineering</v>
      </c>
      <c r="I957" s="2" t="str">
        <f t="shared" si="14"/>
        <v>Geomatic Engineering</v>
      </c>
    </row>
    <row r="958" spans="2:9">
      <c r="B958" s="53"/>
      <c r="C958" s="11" t="s">
        <v>159</v>
      </c>
      <c r="D958" s="12">
        <v>0</v>
      </c>
      <c r="E958" s="12">
        <v>0</v>
      </c>
      <c r="F958" s="12">
        <v>0</v>
      </c>
      <c r="G958" s="12">
        <v>0</v>
      </c>
      <c r="H958" s="2" t="str">
        <f>INDEX(foe_table!$A$2:$A$78,MATCH(IF(B958=0,I957,B958),foe_table!$B$2:$B$78,0))</f>
        <v>Engineering</v>
      </c>
      <c r="I958" s="2" t="str">
        <f t="shared" si="14"/>
        <v>Geomatic Engineering</v>
      </c>
    </row>
    <row r="959" spans="2:9">
      <c r="B959" s="53"/>
      <c r="C959" s="11" t="s">
        <v>194</v>
      </c>
      <c r="D959" s="12">
        <v>0</v>
      </c>
      <c r="E959" s="12">
        <v>0</v>
      </c>
      <c r="F959" s="12">
        <v>0</v>
      </c>
      <c r="G959" s="12">
        <v>0</v>
      </c>
      <c r="H959" s="2" t="str">
        <f>INDEX(foe_table!$A$2:$A$78,MATCH(IF(B959=0,I958,B959),foe_table!$B$2:$B$78,0))</f>
        <v>Engineering</v>
      </c>
      <c r="I959" s="2" t="str">
        <f t="shared" si="14"/>
        <v>Geomatic Engineering</v>
      </c>
    </row>
    <row r="960" spans="2:9">
      <c r="B960" s="53"/>
      <c r="C960" s="11" t="s">
        <v>160</v>
      </c>
      <c r="D960" s="12">
        <v>3</v>
      </c>
      <c r="E960" s="12">
        <v>12</v>
      </c>
      <c r="F960" s="12">
        <v>0</v>
      </c>
      <c r="G960" s="12">
        <v>0</v>
      </c>
      <c r="H960" s="2" t="str">
        <f>INDEX(foe_table!$A$2:$A$78,MATCH(IF(B960=0,I959,B960),foe_table!$B$2:$B$78,0))</f>
        <v>Engineering</v>
      </c>
      <c r="I960" s="2" t="str">
        <f t="shared" si="14"/>
        <v>Geomatic Engineering</v>
      </c>
    </row>
    <row r="961" spans="2:9">
      <c r="B961" s="53"/>
      <c r="C961" s="11" t="s">
        <v>10</v>
      </c>
      <c r="D961" s="12">
        <v>0</v>
      </c>
      <c r="E961" s="12">
        <v>0</v>
      </c>
      <c r="F961" s="12">
        <v>0</v>
      </c>
      <c r="G961" s="12">
        <v>0</v>
      </c>
      <c r="H961" s="2" t="str">
        <f>INDEX(foe_table!$A$2:$A$78,MATCH(IF(B961=0,I960,B961),foe_table!$B$2:$B$78,0))</f>
        <v>Engineering</v>
      </c>
      <c r="I961" s="2" t="str">
        <f t="shared" si="14"/>
        <v>Geomatic Engineering</v>
      </c>
    </row>
    <row r="962" spans="2:9">
      <c r="B962" s="53"/>
      <c r="C962" s="11" t="s">
        <v>161</v>
      </c>
      <c r="D962" s="12">
        <v>3</v>
      </c>
      <c r="E962" s="12">
        <v>0</v>
      </c>
      <c r="F962" s="12">
        <v>3</v>
      </c>
      <c r="G962" s="12">
        <v>3</v>
      </c>
      <c r="H962" s="2" t="str">
        <f>INDEX(foe_table!$A$2:$A$78,MATCH(IF(B962=0,I961,B962),foe_table!$B$2:$B$78,0))</f>
        <v>Engineering</v>
      </c>
      <c r="I962" s="2" t="str">
        <f t="shared" si="14"/>
        <v>Geomatic Engineering</v>
      </c>
    </row>
    <row r="963" spans="2:9">
      <c r="B963" s="53"/>
      <c r="C963" s="11" t="s">
        <v>162</v>
      </c>
      <c r="D963" s="12">
        <v>0</v>
      </c>
      <c r="E963" s="12">
        <v>0</v>
      </c>
      <c r="F963" s="12">
        <v>3</v>
      </c>
      <c r="G963" s="12">
        <v>0</v>
      </c>
      <c r="H963" s="2" t="str">
        <f>INDEX(foe_table!$A$2:$A$78,MATCH(IF(B963=0,I962,B963),foe_table!$B$2:$B$78,0))</f>
        <v>Engineering</v>
      </c>
      <c r="I963" s="2" t="str">
        <f t="shared" si="14"/>
        <v>Geomatic Engineering</v>
      </c>
    </row>
    <row r="964" spans="2:9">
      <c r="B964" s="53"/>
      <c r="C964" s="11" t="s">
        <v>163</v>
      </c>
      <c r="D964" s="12">
        <v>4</v>
      </c>
      <c r="E964" s="12">
        <v>0</v>
      </c>
      <c r="F964" s="12">
        <v>0</v>
      </c>
      <c r="G964" s="12">
        <v>4</v>
      </c>
      <c r="H964" s="2" t="str">
        <f>INDEX(foe_table!$A$2:$A$78,MATCH(IF(B964=0,I963,B964),foe_table!$B$2:$B$78,0))</f>
        <v>Engineering</v>
      </c>
      <c r="I964" s="2" t="str">
        <f t="shared" si="14"/>
        <v>Geomatic Engineering</v>
      </c>
    </row>
    <row r="965" spans="2:9">
      <c r="B965" s="53"/>
      <c r="C965" s="11" t="s">
        <v>11</v>
      </c>
      <c r="D965" s="12">
        <v>0</v>
      </c>
      <c r="E965" s="12">
        <v>0</v>
      </c>
      <c r="F965" s="12">
        <v>0</v>
      </c>
      <c r="G965" s="12">
        <v>0</v>
      </c>
      <c r="H965" s="2" t="str">
        <f>INDEX(foe_table!$A$2:$A$78,MATCH(IF(B965=0,I964,B965),foe_table!$B$2:$B$78,0))</f>
        <v>Engineering</v>
      </c>
      <c r="I965" s="2" t="str">
        <f t="shared" si="14"/>
        <v>Geomatic Engineering</v>
      </c>
    </row>
    <row r="966" spans="2:9">
      <c r="B966" s="53"/>
      <c r="C966" s="11" t="s">
        <v>164</v>
      </c>
      <c r="D966" s="12">
        <v>3</v>
      </c>
      <c r="E966" s="12">
        <v>5</v>
      </c>
      <c r="F966" s="12">
        <v>0</v>
      </c>
      <c r="G966" s="12">
        <v>0</v>
      </c>
      <c r="H966" s="2" t="str">
        <f>INDEX(foe_table!$A$2:$A$78,MATCH(IF(B966=0,I965,B966),foe_table!$B$2:$B$78,0))</f>
        <v>Engineering</v>
      </c>
      <c r="I966" s="2" t="str">
        <f t="shared" si="14"/>
        <v>Geomatic Engineering</v>
      </c>
    </row>
    <row r="967" spans="2:9">
      <c r="B967" s="53"/>
      <c r="C967" s="11" t="s">
        <v>195</v>
      </c>
      <c r="D967" s="12">
        <v>0</v>
      </c>
      <c r="E967" s="12">
        <v>0</v>
      </c>
      <c r="F967" s="12">
        <v>0</v>
      </c>
      <c r="G967" s="12">
        <v>0</v>
      </c>
      <c r="H967" s="2" t="str">
        <f>INDEX(foe_table!$A$2:$A$78,MATCH(IF(B967=0,I966,B967),foe_table!$B$2:$B$78,0))</f>
        <v>Engineering</v>
      </c>
      <c r="I967" s="2" t="str">
        <f t="shared" si="14"/>
        <v>Geomatic Engineering</v>
      </c>
    </row>
    <row r="968" spans="2:9">
      <c r="B968" s="53"/>
      <c r="C968" s="11" t="s">
        <v>165</v>
      </c>
      <c r="D968" s="12">
        <v>0</v>
      </c>
      <c r="E968" s="12">
        <v>4</v>
      </c>
      <c r="F968" s="12">
        <v>0</v>
      </c>
      <c r="G968" s="12">
        <v>3</v>
      </c>
      <c r="H968" s="2" t="str">
        <f>INDEX(foe_table!$A$2:$A$78,MATCH(IF(B968=0,I967,B968),foe_table!$B$2:$B$78,0))</f>
        <v>Engineering</v>
      </c>
      <c r="I968" s="2" t="str">
        <f t="shared" si="14"/>
        <v>Geomatic Engineering</v>
      </c>
    </row>
    <row r="969" spans="2:9">
      <c r="B969" s="53"/>
      <c r="C969" s="11" t="s">
        <v>13</v>
      </c>
      <c r="D969" s="12">
        <v>3</v>
      </c>
      <c r="E969" s="12">
        <v>3</v>
      </c>
      <c r="F969" s="12">
        <v>4</v>
      </c>
      <c r="G969" s="12">
        <v>0</v>
      </c>
      <c r="H969" s="2" t="str">
        <f>INDEX(foe_table!$A$2:$A$78,MATCH(IF(B969=0,I968,B969),foe_table!$B$2:$B$78,0))</f>
        <v>Engineering</v>
      </c>
      <c r="I969" s="2" t="str">
        <f t="shared" si="14"/>
        <v>Geomatic Engineering</v>
      </c>
    </row>
    <row r="970" spans="2:9">
      <c r="B970" s="53"/>
      <c r="C970" s="11" t="s">
        <v>166</v>
      </c>
      <c r="D970" s="12">
        <v>0</v>
      </c>
      <c r="E970" s="12">
        <v>0</v>
      </c>
      <c r="F970" s="12">
        <v>0</v>
      </c>
      <c r="G970" s="12">
        <v>0</v>
      </c>
      <c r="H970" s="2" t="str">
        <f>INDEX(foe_table!$A$2:$A$78,MATCH(IF(B970=0,I969,B970),foe_table!$B$2:$B$78,0))</f>
        <v>Engineering</v>
      </c>
      <c r="I970" s="2" t="str">
        <f t="shared" si="14"/>
        <v>Geomatic Engineering</v>
      </c>
    </row>
    <row r="971" spans="2:9">
      <c r="B971" s="53"/>
      <c r="C971" s="11" t="s">
        <v>196</v>
      </c>
      <c r="D971" s="12">
        <v>0</v>
      </c>
      <c r="E971" s="12">
        <v>0</v>
      </c>
      <c r="F971" s="12">
        <v>0</v>
      </c>
      <c r="G971" s="12">
        <v>0</v>
      </c>
      <c r="H971" s="2" t="str">
        <f>INDEX(foe_table!$A$2:$A$78,MATCH(IF(B971=0,I970,B971),foe_table!$B$2:$B$78,0))</f>
        <v>Engineering</v>
      </c>
      <c r="I971" s="2" t="str">
        <f t="shared" si="14"/>
        <v>Geomatic Engineering</v>
      </c>
    </row>
    <row r="972" spans="2:9">
      <c r="B972" s="53"/>
      <c r="C972" s="11" t="s">
        <v>167</v>
      </c>
      <c r="D972" s="12">
        <v>0</v>
      </c>
      <c r="E972" s="12">
        <v>3</v>
      </c>
      <c r="F972" s="12">
        <v>0</v>
      </c>
      <c r="G972" s="12">
        <v>0</v>
      </c>
      <c r="H972" s="2" t="str">
        <f>INDEX(foe_table!$A$2:$A$78,MATCH(IF(B972=0,I971,B972),foe_table!$B$2:$B$78,0))</f>
        <v>Engineering</v>
      </c>
      <c r="I972" s="2" t="str">
        <f t="shared" si="14"/>
        <v>Geomatic Engineering</v>
      </c>
    </row>
    <row r="973" spans="2:9">
      <c r="B973" s="53"/>
      <c r="C973" s="11" t="s">
        <v>15</v>
      </c>
      <c r="D973" s="12">
        <v>0</v>
      </c>
      <c r="E973" s="12">
        <v>0</v>
      </c>
      <c r="F973" s="12">
        <v>0</v>
      </c>
      <c r="G973" s="12">
        <v>0</v>
      </c>
      <c r="H973" s="2" t="str">
        <f>INDEX(foe_table!$A$2:$A$78,MATCH(IF(B973=0,I972,B973),foe_table!$B$2:$B$78,0))</f>
        <v>Engineering</v>
      </c>
      <c r="I973" s="2" t="str">
        <f t="shared" si="14"/>
        <v>Geomatic Engineering</v>
      </c>
    </row>
    <row r="974" spans="2:9">
      <c r="B974" s="53"/>
      <c r="C974" s="11" t="s">
        <v>168</v>
      </c>
      <c r="D974" s="12">
        <v>0</v>
      </c>
      <c r="E974" s="12">
        <v>0</v>
      </c>
      <c r="F974" s="12">
        <v>0</v>
      </c>
      <c r="G974" s="12">
        <v>0</v>
      </c>
      <c r="H974" s="2" t="str">
        <f>INDEX(foe_table!$A$2:$A$78,MATCH(IF(B974=0,I973,B974),foe_table!$B$2:$B$78,0))</f>
        <v>Engineering</v>
      </c>
      <c r="I974" s="2" t="str">
        <f t="shared" si="14"/>
        <v>Geomatic Engineering</v>
      </c>
    </row>
    <row r="975" spans="2:9">
      <c r="B975" s="53"/>
      <c r="C975" s="11" t="s">
        <v>16</v>
      </c>
      <c r="D975" s="12">
        <v>0</v>
      </c>
      <c r="E975" s="12">
        <v>0</v>
      </c>
      <c r="F975" s="12">
        <v>0</v>
      </c>
      <c r="G975" s="12">
        <v>0</v>
      </c>
      <c r="H975" s="2" t="str">
        <f>INDEX(foe_table!$A$2:$A$78,MATCH(IF(B975=0,I974,B975),foe_table!$B$2:$B$78,0))</f>
        <v>Engineering</v>
      </c>
      <c r="I975" s="2" t="str">
        <f t="shared" si="14"/>
        <v>Geomatic Engineering</v>
      </c>
    </row>
    <row r="976" spans="2:9">
      <c r="B976" s="53"/>
      <c r="C976" s="11" t="s">
        <v>197</v>
      </c>
      <c r="D976" s="12">
        <v>0</v>
      </c>
      <c r="E976" s="12">
        <v>0</v>
      </c>
      <c r="F976" s="12">
        <v>0</v>
      </c>
      <c r="G976" s="12">
        <v>0</v>
      </c>
      <c r="H976" s="2" t="str">
        <f>INDEX(foe_table!$A$2:$A$78,MATCH(IF(B976=0,I975,B976),foe_table!$B$2:$B$78,0))</f>
        <v>Engineering</v>
      </c>
      <c r="I976" s="2" t="str">
        <f t="shared" si="14"/>
        <v>Geomatic Engineering</v>
      </c>
    </row>
    <row r="977" spans="2:9">
      <c r="B977" s="53"/>
      <c r="C977" s="11" t="s">
        <v>18</v>
      </c>
      <c r="D977" s="12">
        <v>0</v>
      </c>
      <c r="E977" s="12">
        <v>0</v>
      </c>
      <c r="F977" s="12">
        <v>0</v>
      </c>
      <c r="G977" s="12">
        <v>0</v>
      </c>
      <c r="H977" s="2" t="str">
        <f>INDEX(foe_table!$A$2:$A$78,MATCH(IF(B977=0,I976,B977),foe_table!$B$2:$B$78,0))</f>
        <v>Engineering</v>
      </c>
      <c r="I977" s="2" t="str">
        <f t="shared" si="14"/>
        <v>Geomatic Engineering</v>
      </c>
    </row>
    <row r="978" spans="2:9">
      <c r="B978" s="53"/>
      <c r="C978" s="11" t="s">
        <v>19</v>
      </c>
      <c r="D978" s="12">
        <v>0</v>
      </c>
      <c r="E978" s="12">
        <v>0</v>
      </c>
      <c r="F978" s="12">
        <v>0</v>
      </c>
      <c r="G978" s="12">
        <v>0</v>
      </c>
      <c r="H978" s="2" t="str">
        <f>INDEX(foe_table!$A$2:$A$78,MATCH(IF(B978=0,I977,B978),foe_table!$B$2:$B$78,0))</f>
        <v>Engineering</v>
      </c>
      <c r="I978" s="2" t="str">
        <f t="shared" ref="I978:I1041" si="15">IF(B978=0,I977,B978)</f>
        <v>Geomatic Engineering</v>
      </c>
    </row>
    <row r="979" spans="2:9">
      <c r="B979" s="53"/>
      <c r="C979" s="11" t="s">
        <v>169</v>
      </c>
      <c r="D979" s="12">
        <v>0</v>
      </c>
      <c r="E979" s="12">
        <v>0</v>
      </c>
      <c r="F979" s="12">
        <v>0</v>
      </c>
      <c r="G979" s="12">
        <v>0</v>
      </c>
      <c r="H979" s="2" t="str">
        <f>INDEX(foe_table!$A$2:$A$78,MATCH(IF(B979=0,I978,B979),foe_table!$B$2:$B$78,0))</f>
        <v>Engineering</v>
      </c>
      <c r="I979" s="2" t="str">
        <f t="shared" si="15"/>
        <v>Geomatic Engineering</v>
      </c>
    </row>
    <row r="980" spans="2:9">
      <c r="B980" s="53"/>
      <c r="C980" s="11" t="s">
        <v>20</v>
      </c>
      <c r="D980" s="12">
        <v>0</v>
      </c>
      <c r="E980" s="12">
        <v>0</v>
      </c>
      <c r="F980" s="12">
        <v>0</v>
      </c>
      <c r="G980" s="12">
        <v>0</v>
      </c>
      <c r="H980" s="2" t="str">
        <f>INDEX(foe_table!$A$2:$A$78,MATCH(IF(B980=0,I979,B980),foe_table!$B$2:$B$78,0))</f>
        <v>Engineering</v>
      </c>
      <c r="I980" s="2" t="str">
        <f t="shared" si="15"/>
        <v>Geomatic Engineering</v>
      </c>
    </row>
    <row r="981" spans="2:9">
      <c r="B981" s="53"/>
      <c r="C981" s="11" t="s">
        <v>21</v>
      </c>
      <c r="D981" s="12">
        <v>0</v>
      </c>
      <c r="E981" s="12">
        <v>0</v>
      </c>
      <c r="F981" s="12">
        <v>0</v>
      </c>
      <c r="G981" s="12">
        <v>0</v>
      </c>
      <c r="H981" s="2" t="str">
        <f>INDEX(foe_table!$A$2:$A$78,MATCH(IF(B981=0,I980,B981),foe_table!$B$2:$B$78,0))</f>
        <v>Engineering</v>
      </c>
      <c r="I981" s="2" t="str">
        <f t="shared" si="15"/>
        <v>Geomatic Engineering</v>
      </c>
    </row>
    <row r="982" spans="2:9">
      <c r="B982" s="53"/>
      <c r="C982" s="11" t="s">
        <v>170</v>
      </c>
      <c r="D982" s="12">
        <v>0</v>
      </c>
      <c r="E982" s="12">
        <v>0</v>
      </c>
      <c r="F982" s="12">
        <v>0</v>
      </c>
      <c r="G982" s="12">
        <v>0</v>
      </c>
      <c r="H982" s="2" t="str">
        <f>INDEX(foe_table!$A$2:$A$78,MATCH(IF(B982=0,I981,B982),foe_table!$B$2:$B$78,0))</f>
        <v>Engineering</v>
      </c>
      <c r="I982" s="2" t="str">
        <f t="shared" si="15"/>
        <v>Geomatic Engineering</v>
      </c>
    </row>
    <row r="983" spans="2:9">
      <c r="B983" s="53"/>
      <c r="C983" s="11" t="s">
        <v>22</v>
      </c>
      <c r="D983" s="12">
        <v>3</v>
      </c>
      <c r="E983" s="12">
        <v>3</v>
      </c>
      <c r="F983" s="12">
        <v>3</v>
      </c>
      <c r="G983" s="12">
        <v>3</v>
      </c>
      <c r="H983" s="2" t="str">
        <f>INDEX(foe_table!$A$2:$A$78,MATCH(IF(B983=0,I982,B983),foe_table!$B$2:$B$78,0))</f>
        <v>Engineering</v>
      </c>
      <c r="I983" s="2" t="str">
        <f t="shared" si="15"/>
        <v>Geomatic Engineering</v>
      </c>
    </row>
    <row r="984" spans="2:9">
      <c r="B984" s="53"/>
      <c r="C984" s="11" t="s">
        <v>23</v>
      </c>
      <c r="D984" s="12">
        <v>0</v>
      </c>
      <c r="E984" s="12">
        <v>0</v>
      </c>
      <c r="F984" s="12">
        <v>0</v>
      </c>
      <c r="G984" s="12">
        <v>0</v>
      </c>
      <c r="H984" s="2" t="str">
        <f>INDEX(foe_table!$A$2:$A$78,MATCH(IF(B984=0,I983,B984),foe_table!$B$2:$B$78,0))</f>
        <v>Engineering</v>
      </c>
      <c r="I984" s="2" t="str">
        <f t="shared" si="15"/>
        <v>Geomatic Engineering</v>
      </c>
    </row>
    <row r="985" spans="2:9">
      <c r="B985" s="53"/>
      <c r="C985" s="11" t="s">
        <v>24</v>
      </c>
      <c r="D985" s="12">
        <v>12</v>
      </c>
      <c r="E985" s="12">
        <v>6</v>
      </c>
      <c r="F985" s="12">
        <v>9</v>
      </c>
      <c r="G985" s="12">
        <v>13</v>
      </c>
      <c r="H985" s="2" t="str">
        <f>INDEX(foe_table!$A$2:$A$78,MATCH(IF(B985=0,I984,B985),foe_table!$B$2:$B$78,0))</f>
        <v>Engineering</v>
      </c>
      <c r="I985" s="2" t="str">
        <f t="shared" si="15"/>
        <v>Geomatic Engineering</v>
      </c>
    </row>
    <row r="986" spans="2:9" ht="15" customHeight="1">
      <c r="B986" s="52" t="s">
        <v>59</v>
      </c>
      <c r="C986" s="11" t="s">
        <v>190</v>
      </c>
      <c r="D986" s="12">
        <v>0</v>
      </c>
      <c r="E986" s="12">
        <v>7</v>
      </c>
      <c r="F986" s="12">
        <v>0</v>
      </c>
      <c r="G986" s="12">
        <v>0</v>
      </c>
      <c r="H986" s="2" t="str">
        <f>INDEX(foe_table!$A$2:$A$78,MATCH(IF(B986=0,I985,B986),foe_table!$B$2:$B$78,0))</f>
        <v>Engineering</v>
      </c>
      <c r="I986" s="2" t="str">
        <f t="shared" si="15"/>
        <v>Electrical and Electronic Engineering and Technology</v>
      </c>
    </row>
    <row r="987" spans="2:9">
      <c r="B987" s="53"/>
      <c r="C987" s="11" t="s">
        <v>1</v>
      </c>
      <c r="D987" s="12">
        <v>6</v>
      </c>
      <c r="E987" s="12">
        <v>24</v>
      </c>
      <c r="F987" s="12">
        <v>0</v>
      </c>
      <c r="G987" s="12">
        <v>0</v>
      </c>
      <c r="H987" s="2" t="str">
        <f>INDEX(foe_table!$A$2:$A$78,MATCH(IF(B987=0,I986,B987),foe_table!$B$2:$B$78,0))</f>
        <v>Engineering</v>
      </c>
      <c r="I987" s="2" t="str">
        <f t="shared" si="15"/>
        <v>Electrical and Electronic Engineering and Technology</v>
      </c>
    </row>
    <row r="988" spans="2:9">
      <c r="B988" s="53"/>
      <c r="C988" s="11" t="s">
        <v>2</v>
      </c>
      <c r="D988" s="12">
        <v>0</v>
      </c>
      <c r="E988" s="12">
        <v>0</v>
      </c>
      <c r="F988" s="12">
        <v>0</v>
      </c>
      <c r="G988" s="12">
        <v>0</v>
      </c>
      <c r="H988" s="2" t="str">
        <f>INDEX(foe_table!$A$2:$A$78,MATCH(IF(B988=0,I987,B988),foe_table!$B$2:$B$78,0))</f>
        <v>Engineering</v>
      </c>
      <c r="I988" s="2" t="str">
        <f t="shared" si="15"/>
        <v>Electrical and Electronic Engineering and Technology</v>
      </c>
    </row>
    <row r="989" spans="2:9">
      <c r="B989" s="53"/>
      <c r="C989" s="11" t="s">
        <v>142</v>
      </c>
      <c r="D989" s="12">
        <v>108</v>
      </c>
      <c r="E989" s="12">
        <v>238</v>
      </c>
      <c r="F989" s="12">
        <v>14</v>
      </c>
      <c r="G989" s="12">
        <v>32</v>
      </c>
      <c r="H989" s="2" t="str">
        <f>INDEX(foe_table!$A$2:$A$78,MATCH(IF(B989=0,I988,B989),foe_table!$B$2:$B$78,0))</f>
        <v>Engineering</v>
      </c>
      <c r="I989" s="2" t="str">
        <f t="shared" si="15"/>
        <v>Electrical and Electronic Engineering and Technology</v>
      </c>
    </row>
    <row r="990" spans="2:9">
      <c r="B990" s="53"/>
      <c r="C990" s="11" t="s">
        <v>143</v>
      </c>
      <c r="D990" s="12">
        <v>20</v>
      </c>
      <c r="E990" s="12">
        <v>45</v>
      </c>
      <c r="F990" s="12">
        <v>3</v>
      </c>
      <c r="G990" s="12">
        <v>4</v>
      </c>
      <c r="H990" s="2" t="str">
        <f>INDEX(foe_table!$A$2:$A$78,MATCH(IF(B990=0,I989,B990),foe_table!$B$2:$B$78,0))</f>
        <v>Engineering</v>
      </c>
      <c r="I990" s="2" t="str">
        <f t="shared" si="15"/>
        <v>Electrical and Electronic Engineering and Technology</v>
      </c>
    </row>
    <row r="991" spans="2:9">
      <c r="B991" s="53"/>
      <c r="C991" s="11" t="s">
        <v>191</v>
      </c>
      <c r="D991" s="12">
        <v>17</v>
      </c>
      <c r="E991" s="12">
        <v>20</v>
      </c>
      <c r="F991" s="12">
        <v>0</v>
      </c>
      <c r="G991" s="12">
        <v>3</v>
      </c>
      <c r="H991" s="2" t="str">
        <f>INDEX(foe_table!$A$2:$A$78,MATCH(IF(B991=0,I990,B991),foe_table!$B$2:$B$78,0))</f>
        <v>Engineering</v>
      </c>
      <c r="I991" s="2" t="str">
        <f t="shared" si="15"/>
        <v>Electrical and Electronic Engineering and Technology</v>
      </c>
    </row>
    <row r="992" spans="2:9">
      <c r="B992" s="53"/>
      <c r="C992" s="11" t="s">
        <v>144</v>
      </c>
      <c r="D992" s="12">
        <v>5</v>
      </c>
      <c r="E992" s="12">
        <v>3</v>
      </c>
      <c r="F992" s="12">
        <v>0</v>
      </c>
      <c r="G992" s="12">
        <v>0</v>
      </c>
      <c r="H992" s="2" t="str">
        <f>INDEX(foe_table!$A$2:$A$78,MATCH(IF(B992=0,I991,B992),foe_table!$B$2:$B$78,0))</f>
        <v>Engineering</v>
      </c>
      <c r="I992" s="2" t="str">
        <f t="shared" si="15"/>
        <v>Electrical and Electronic Engineering and Technology</v>
      </c>
    </row>
    <row r="993" spans="2:9">
      <c r="B993" s="53"/>
      <c r="C993" s="11" t="s">
        <v>145</v>
      </c>
      <c r="D993" s="12">
        <v>70</v>
      </c>
      <c r="E993" s="12">
        <v>74</v>
      </c>
      <c r="F993" s="12">
        <v>16</v>
      </c>
      <c r="G993" s="12">
        <v>22</v>
      </c>
      <c r="H993" s="2" t="str">
        <f>INDEX(foe_table!$A$2:$A$78,MATCH(IF(B993=0,I992,B993),foe_table!$B$2:$B$78,0))</f>
        <v>Engineering</v>
      </c>
      <c r="I993" s="2" t="str">
        <f t="shared" si="15"/>
        <v>Electrical and Electronic Engineering and Technology</v>
      </c>
    </row>
    <row r="994" spans="2:9">
      <c r="B994" s="53"/>
      <c r="C994" s="11" t="s">
        <v>146</v>
      </c>
      <c r="D994" s="12">
        <v>824</v>
      </c>
      <c r="E994" s="12">
        <v>623</v>
      </c>
      <c r="F994" s="12">
        <v>74</v>
      </c>
      <c r="G994" s="12">
        <v>62</v>
      </c>
      <c r="H994" s="2" t="str">
        <f>INDEX(foe_table!$A$2:$A$78,MATCH(IF(B994=0,I993,B994),foe_table!$B$2:$B$78,0))</f>
        <v>Engineering</v>
      </c>
      <c r="I994" s="2" t="str">
        <f t="shared" si="15"/>
        <v>Electrical and Electronic Engineering and Technology</v>
      </c>
    </row>
    <row r="995" spans="2:9">
      <c r="B995" s="53"/>
      <c r="C995" s="11" t="s">
        <v>147</v>
      </c>
      <c r="D995" s="12">
        <v>14</v>
      </c>
      <c r="E995" s="12">
        <v>8</v>
      </c>
      <c r="F995" s="12">
        <v>0</v>
      </c>
      <c r="G995" s="12">
        <v>3</v>
      </c>
      <c r="H995" s="2" t="str">
        <f>INDEX(foe_table!$A$2:$A$78,MATCH(IF(B995=0,I994,B995),foe_table!$B$2:$B$78,0))</f>
        <v>Engineering</v>
      </c>
      <c r="I995" s="2" t="str">
        <f t="shared" si="15"/>
        <v>Electrical and Electronic Engineering and Technology</v>
      </c>
    </row>
    <row r="996" spans="2:9">
      <c r="B996" s="53"/>
      <c r="C996" s="11" t="s">
        <v>148</v>
      </c>
      <c r="D996" s="12">
        <v>0</v>
      </c>
      <c r="E996" s="12">
        <v>0</v>
      </c>
      <c r="F996" s="12">
        <v>0</v>
      </c>
      <c r="G996" s="12">
        <v>0</v>
      </c>
      <c r="H996" s="2" t="str">
        <f>INDEX(foe_table!$A$2:$A$78,MATCH(IF(B996=0,I995,B996),foe_table!$B$2:$B$78,0))</f>
        <v>Engineering</v>
      </c>
      <c r="I996" s="2" t="str">
        <f t="shared" si="15"/>
        <v>Electrical and Electronic Engineering and Technology</v>
      </c>
    </row>
    <row r="997" spans="2:9">
      <c r="B997" s="53"/>
      <c r="C997" s="11" t="s">
        <v>149</v>
      </c>
      <c r="D997" s="12">
        <v>478</v>
      </c>
      <c r="E997" s="12">
        <v>683</v>
      </c>
      <c r="F997" s="12">
        <v>52</v>
      </c>
      <c r="G997" s="12">
        <v>92</v>
      </c>
      <c r="H997" s="2" t="str">
        <f>INDEX(foe_table!$A$2:$A$78,MATCH(IF(B997=0,I996,B997),foe_table!$B$2:$B$78,0))</f>
        <v>Engineering</v>
      </c>
      <c r="I997" s="2" t="str">
        <f t="shared" si="15"/>
        <v>Electrical and Electronic Engineering and Technology</v>
      </c>
    </row>
    <row r="998" spans="2:9">
      <c r="B998" s="53"/>
      <c r="C998" s="11" t="s">
        <v>150</v>
      </c>
      <c r="D998" s="12">
        <v>3</v>
      </c>
      <c r="E998" s="12">
        <v>3</v>
      </c>
      <c r="F998" s="12">
        <v>0</v>
      </c>
      <c r="G998" s="12">
        <v>0</v>
      </c>
      <c r="H998" s="2" t="str">
        <f>INDEX(foe_table!$A$2:$A$78,MATCH(IF(B998=0,I997,B998),foe_table!$B$2:$B$78,0))</f>
        <v>Engineering</v>
      </c>
      <c r="I998" s="2" t="str">
        <f t="shared" si="15"/>
        <v>Electrical and Electronic Engineering and Technology</v>
      </c>
    </row>
    <row r="999" spans="2:9">
      <c r="B999" s="53"/>
      <c r="C999" s="11" t="s">
        <v>192</v>
      </c>
      <c r="D999" s="12">
        <v>5</v>
      </c>
      <c r="E999" s="12">
        <v>6</v>
      </c>
      <c r="F999" s="12">
        <v>0</v>
      </c>
      <c r="G999" s="12">
        <v>0</v>
      </c>
      <c r="H999" s="2" t="str">
        <f>INDEX(foe_table!$A$2:$A$78,MATCH(IF(B999=0,I998,B999),foe_table!$B$2:$B$78,0))</f>
        <v>Engineering</v>
      </c>
      <c r="I999" s="2" t="str">
        <f t="shared" si="15"/>
        <v>Electrical and Electronic Engineering and Technology</v>
      </c>
    </row>
    <row r="1000" spans="2:9">
      <c r="B1000" s="53"/>
      <c r="C1000" s="11" t="s">
        <v>151</v>
      </c>
      <c r="D1000" s="12">
        <v>82</v>
      </c>
      <c r="E1000" s="12">
        <v>137</v>
      </c>
      <c r="F1000" s="12">
        <v>12</v>
      </c>
      <c r="G1000" s="12">
        <v>18</v>
      </c>
      <c r="H1000" s="2" t="str">
        <f>INDEX(foe_table!$A$2:$A$78,MATCH(IF(B1000=0,I999,B1000),foe_table!$B$2:$B$78,0))</f>
        <v>Engineering</v>
      </c>
      <c r="I1000" s="2" t="str">
        <f t="shared" si="15"/>
        <v>Electrical and Electronic Engineering and Technology</v>
      </c>
    </row>
    <row r="1001" spans="2:9">
      <c r="B1001" s="53"/>
      <c r="C1001" s="11" t="s">
        <v>152</v>
      </c>
      <c r="D1001" s="12">
        <v>10</v>
      </c>
      <c r="E1001" s="12">
        <v>14</v>
      </c>
      <c r="F1001" s="12">
        <v>0</v>
      </c>
      <c r="G1001" s="12">
        <v>0</v>
      </c>
      <c r="H1001" s="2" t="str">
        <f>INDEX(foe_table!$A$2:$A$78,MATCH(IF(B1001=0,I1000,B1001),foe_table!$B$2:$B$78,0))</f>
        <v>Engineering</v>
      </c>
      <c r="I1001" s="2" t="str">
        <f t="shared" si="15"/>
        <v>Electrical and Electronic Engineering and Technology</v>
      </c>
    </row>
    <row r="1002" spans="2:9">
      <c r="B1002" s="53"/>
      <c r="C1002" s="11" t="s">
        <v>153</v>
      </c>
      <c r="D1002" s="12">
        <v>3</v>
      </c>
      <c r="E1002" s="12">
        <v>0</v>
      </c>
      <c r="F1002" s="12">
        <v>0</v>
      </c>
      <c r="G1002" s="12">
        <v>0</v>
      </c>
      <c r="H1002" s="2" t="str">
        <f>INDEX(foe_table!$A$2:$A$78,MATCH(IF(B1002=0,I1001,B1002),foe_table!$B$2:$B$78,0))</f>
        <v>Engineering</v>
      </c>
      <c r="I1002" s="2" t="str">
        <f t="shared" si="15"/>
        <v>Electrical and Electronic Engineering and Technology</v>
      </c>
    </row>
    <row r="1003" spans="2:9">
      <c r="B1003" s="53"/>
      <c r="C1003" s="11" t="s">
        <v>154</v>
      </c>
      <c r="D1003" s="12">
        <v>59</v>
      </c>
      <c r="E1003" s="12">
        <v>86</v>
      </c>
      <c r="F1003" s="12">
        <v>0</v>
      </c>
      <c r="G1003" s="12">
        <v>3</v>
      </c>
      <c r="H1003" s="2" t="str">
        <f>INDEX(foe_table!$A$2:$A$78,MATCH(IF(B1003=0,I1002,B1003),foe_table!$B$2:$B$78,0))</f>
        <v>Engineering</v>
      </c>
      <c r="I1003" s="2" t="str">
        <f t="shared" si="15"/>
        <v>Electrical and Electronic Engineering and Technology</v>
      </c>
    </row>
    <row r="1004" spans="2:9">
      <c r="B1004" s="53"/>
      <c r="C1004" s="11" t="s">
        <v>5</v>
      </c>
      <c r="D1004" s="12">
        <v>0</v>
      </c>
      <c r="E1004" s="12">
        <v>6</v>
      </c>
      <c r="F1004" s="12">
        <v>0</v>
      </c>
      <c r="G1004" s="12">
        <v>0</v>
      </c>
      <c r="H1004" s="2" t="str">
        <f>INDEX(foe_table!$A$2:$A$78,MATCH(IF(B1004=0,I1003,B1004),foe_table!$B$2:$B$78,0))</f>
        <v>Engineering</v>
      </c>
      <c r="I1004" s="2" t="str">
        <f t="shared" si="15"/>
        <v>Electrical and Electronic Engineering and Technology</v>
      </c>
    </row>
    <row r="1005" spans="2:9">
      <c r="B1005" s="53"/>
      <c r="C1005" s="11" t="s">
        <v>155</v>
      </c>
      <c r="D1005" s="12">
        <v>0</v>
      </c>
      <c r="E1005" s="12">
        <v>0</v>
      </c>
      <c r="F1005" s="12">
        <v>0</v>
      </c>
      <c r="G1005" s="12">
        <v>0</v>
      </c>
      <c r="H1005" s="2" t="str">
        <f>INDEX(foe_table!$A$2:$A$78,MATCH(IF(B1005=0,I1004,B1005),foe_table!$B$2:$B$78,0))</f>
        <v>Engineering</v>
      </c>
      <c r="I1005" s="2" t="str">
        <f t="shared" si="15"/>
        <v>Electrical and Electronic Engineering and Technology</v>
      </c>
    </row>
    <row r="1006" spans="2:9">
      <c r="B1006" s="53"/>
      <c r="C1006" s="11" t="s">
        <v>156</v>
      </c>
      <c r="D1006" s="12">
        <v>0</v>
      </c>
      <c r="E1006" s="12">
        <v>3</v>
      </c>
      <c r="F1006" s="12">
        <v>0</v>
      </c>
      <c r="G1006" s="12">
        <v>3</v>
      </c>
      <c r="H1006" s="2" t="str">
        <f>INDEX(foe_table!$A$2:$A$78,MATCH(IF(B1006=0,I1005,B1006),foe_table!$B$2:$B$78,0))</f>
        <v>Engineering</v>
      </c>
      <c r="I1006" s="2" t="str">
        <f t="shared" si="15"/>
        <v>Electrical and Electronic Engineering and Technology</v>
      </c>
    </row>
    <row r="1007" spans="2:9">
      <c r="B1007" s="53"/>
      <c r="C1007" s="11" t="s">
        <v>193</v>
      </c>
      <c r="D1007" s="12">
        <v>0</v>
      </c>
      <c r="E1007" s="12">
        <v>0</v>
      </c>
      <c r="F1007" s="12">
        <v>0</v>
      </c>
      <c r="G1007" s="12">
        <v>0</v>
      </c>
      <c r="H1007" s="2" t="str">
        <f>INDEX(foe_table!$A$2:$A$78,MATCH(IF(B1007=0,I1006,B1007),foe_table!$B$2:$B$78,0))</f>
        <v>Engineering</v>
      </c>
      <c r="I1007" s="2" t="str">
        <f t="shared" si="15"/>
        <v>Electrical and Electronic Engineering and Technology</v>
      </c>
    </row>
    <row r="1008" spans="2:9">
      <c r="B1008" s="53"/>
      <c r="C1008" s="11" t="s">
        <v>7</v>
      </c>
      <c r="D1008" s="12">
        <v>0</v>
      </c>
      <c r="E1008" s="12">
        <v>0</v>
      </c>
      <c r="F1008" s="12">
        <v>0</v>
      </c>
      <c r="G1008" s="12">
        <v>0</v>
      </c>
      <c r="H1008" s="2" t="str">
        <f>INDEX(foe_table!$A$2:$A$78,MATCH(IF(B1008=0,I1007,B1008),foe_table!$B$2:$B$78,0))</f>
        <v>Engineering</v>
      </c>
      <c r="I1008" s="2" t="str">
        <f t="shared" si="15"/>
        <v>Electrical and Electronic Engineering and Technology</v>
      </c>
    </row>
    <row r="1009" spans="2:9">
      <c r="B1009" s="53"/>
      <c r="C1009" s="11" t="s">
        <v>157</v>
      </c>
      <c r="D1009" s="12">
        <v>0</v>
      </c>
      <c r="E1009" s="12">
        <v>0</v>
      </c>
      <c r="F1009" s="12">
        <v>0</v>
      </c>
      <c r="G1009" s="12">
        <v>8</v>
      </c>
      <c r="H1009" s="2" t="str">
        <f>INDEX(foe_table!$A$2:$A$78,MATCH(IF(B1009=0,I1008,B1009),foe_table!$B$2:$B$78,0))</f>
        <v>Engineering</v>
      </c>
      <c r="I1009" s="2" t="str">
        <f t="shared" si="15"/>
        <v>Electrical and Electronic Engineering and Technology</v>
      </c>
    </row>
    <row r="1010" spans="2:9">
      <c r="B1010" s="53"/>
      <c r="C1010" s="11" t="s">
        <v>8</v>
      </c>
      <c r="D1010" s="12">
        <v>5</v>
      </c>
      <c r="E1010" s="12">
        <v>4</v>
      </c>
      <c r="F1010" s="12">
        <v>0</v>
      </c>
      <c r="G1010" s="12">
        <v>3</v>
      </c>
      <c r="H1010" s="2" t="str">
        <f>INDEX(foe_table!$A$2:$A$78,MATCH(IF(B1010=0,I1009,B1010),foe_table!$B$2:$B$78,0))</f>
        <v>Engineering</v>
      </c>
      <c r="I1010" s="2" t="str">
        <f t="shared" si="15"/>
        <v>Electrical and Electronic Engineering and Technology</v>
      </c>
    </row>
    <row r="1011" spans="2:9">
      <c r="B1011" s="53"/>
      <c r="C1011" s="11" t="s">
        <v>158</v>
      </c>
      <c r="D1011" s="12">
        <v>9</v>
      </c>
      <c r="E1011" s="12">
        <v>12</v>
      </c>
      <c r="F1011" s="12">
        <v>0</v>
      </c>
      <c r="G1011" s="12">
        <v>0</v>
      </c>
      <c r="H1011" s="2" t="str">
        <f>INDEX(foe_table!$A$2:$A$78,MATCH(IF(B1011=0,I1010,B1011),foe_table!$B$2:$B$78,0))</f>
        <v>Engineering</v>
      </c>
      <c r="I1011" s="2" t="str">
        <f t="shared" si="15"/>
        <v>Electrical and Electronic Engineering and Technology</v>
      </c>
    </row>
    <row r="1012" spans="2:9">
      <c r="B1012" s="53"/>
      <c r="C1012" s="11" t="s">
        <v>159</v>
      </c>
      <c r="D1012" s="12">
        <v>5</v>
      </c>
      <c r="E1012" s="12">
        <v>0</v>
      </c>
      <c r="F1012" s="12">
        <v>0</v>
      </c>
      <c r="G1012" s="12">
        <v>0</v>
      </c>
      <c r="H1012" s="2" t="str">
        <f>INDEX(foe_table!$A$2:$A$78,MATCH(IF(B1012=0,I1011,B1012),foe_table!$B$2:$B$78,0))</f>
        <v>Engineering</v>
      </c>
      <c r="I1012" s="2" t="str">
        <f t="shared" si="15"/>
        <v>Electrical and Electronic Engineering and Technology</v>
      </c>
    </row>
    <row r="1013" spans="2:9">
      <c r="B1013" s="53"/>
      <c r="C1013" s="11" t="s">
        <v>194</v>
      </c>
      <c r="D1013" s="12">
        <v>0</v>
      </c>
      <c r="E1013" s="12">
        <v>0</v>
      </c>
      <c r="F1013" s="12">
        <v>0</v>
      </c>
      <c r="G1013" s="12">
        <v>0</v>
      </c>
      <c r="H1013" s="2" t="str">
        <f>INDEX(foe_table!$A$2:$A$78,MATCH(IF(B1013=0,I1012,B1013),foe_table!$B$2:$B$78,0))</f>
        <v>Engineering</v>
      </c>
      <c r="I1013" s="2" t="str">
        <f t="shared" si="15"/>
        <v>Electrical and Electronic Engineering and Technology</v>
      </c>
    </row>
    <row r="1014" spans="2:9">
      <c r="B1014" s="53"/>
      <c r="C1014" s="11" t="s">
        <v>160</v>
      </c>
      <c r="D1014" s="12">
        <v>22</v>
      </c>
      <c r="E1014" s="12">
        <v>41</v>
      </c>
      <c r="F1014" s="12">
        <v>4</v>
      </c>
      <c r="G1014" s="12">
        <v>7</v>
      </c>
      <c r="H1014" s="2" t="str">
        <f>INDEX(foe_table!$A$2:$A$78,MATCH(IF(B1014=0,I1013,B1014),foe_table!$B$2:$B$78,0))</f>
        <v>Engineering</v>
      </c>
      <c r="I1014" s="2" t="str">
        <f t="shared" si="15"/>
        <v>Electrical and Electronic Engineering and Technology</v>
      </c>
    </row>
    <row r="1015" spans="2:9">
      <c r="B1015" s="53"/>
      <c r="C1015" s="11" t="s">
        <v>10</v>
      </c>
      <c r="D1015" s="12">
        <v>0</v>
      </c>
      <c r="E1015" s="12">
        <v>0</v>
      </c>
      <c r="F1015" s="12">
        <v>0</v>
      </c>
      <c r="G1015" s="12">
        <v>3</v>
      </c>
      <c r="H1015" s="2" t="str">
        <f>INDEX(foe_table!$A$2:$A$78,MATCH(IF(B1015=0,I1014,B1015),foe_table!$B$2:$B$78,0))</f>
        <v>Engineering</v>
      </c>
      <c r="I1015" s="2" t="str">
        <f t="shared" si="15"/>
        <v>Electrical and Electronic Engineering and Technology</v>
      </c>
    </row>
    <row r="1016" spans="2:9">
      <c r="B1016" s="53"/>
      <c r="C1016" s="11" t="s">
        <v>161</v>
      </c>
      <c r="D1016" s="12">
        <v>5</v>
      </c>
      <c r="E1016" s="12">
        <v>7</v>
      </c>
      <c r="F1016" s="12">
        <v>3</v>
      </c>
      <c r="G1016" s="12">
        <v>7</v>
      </c>
      <c r="H1016" s="2" t="str">
        <f>INDEX(foe_table!$A$2:$A$78,MATCH(IF(B1016=0,I1015,B1016),foe_table!$B$2:$B$78,0))</f>
        <v>Engineering</v>
      </c>
      <c r="I1016" s="2" t="str">
        <f t="shared" si="15"/>
        <v>Electrical and Electronic Engineering and Technology</v>
      </c>
    </row>
    <row r="1017" spans="2:9">
      <c r="B1017" s="53"/>
      <c r="C1017" s="11" t="s">
        <v>162</v>
      </c>
      <c r="D1017" s="12">
        <v>11</v>
      </c>
      <c r="E1017" s="12">
        <v>5</v>
      </c>
      <c r="F1017" s="12">
        <v>0</v>
      </c>
      <c r="G1017" s="12">
        <v>3</v>
      </c>
      <c r="H1017" s="2" t="str">
        <f>INDEX(foe_table!$A$2:$A$78,MATCH(IF(B1017=0,I1016,B1017),foe_table!$B$2:$B$78,0))</f>
        <v>Engineering</v>
      </c>
      <c r="I1017" s="2" t="str">
        <f t="shared" si="15"/>
        <v>Electrical and Electronic Engineering and Technology</v>
      </c>
    </row>
    <row r="1018" spans="2:9">
      <c r="B1018" s="53"/>
      <c r="C1018" s="11" t="s">
        <v>163</v>
      </c>
      <c r="D1018" s="12">
        <v>4</v>
      </c>
      <c r="E1018" s="12">
        <v>3</v>
      </c>
      <c r="F1018" s="12">
        <v>3</v>
      </c>
      <c r="G1018" s="12">
        <v>10</v>
      </c>
      <c r="H1018" s="2" t="str">
        <f>INDEX(foe_table!$A$2:$A$78,MATCH(IF(B1018=0,I1017,B1018),foe_table!$B$2:$B$78,0))</f>
        <v>Engineering</v>
      </c>
      <c r="I1018" s="2" t="str">
        <f t="shared" si="15"/>
        <v>Electrical and Electronic Engineering and Technology</v>
      </c>
    </row>
    <row r="1019" spans="2:9">
      <c r="B1019" s="53"/>
      <c r="C1019" s="11" t="s">
        <v>11</v>
      </c>
      <c r="D1019" s="12">
        <v>9</v>
      </c>
      <c r="E1019" s="12">
        <v>3</v>
      </c>
      <c r="F1019" s="12">
        <v>0</v>
      </c>
      <c r="G1019" s="12">
        <v>0</v>
      </c>
      <c r="H1019" s="2" t="str">
        <f>INDEX(foe_table!$A$2:$A$78,MATCH(IF(B1019=0,I1018,B1019),foe_table!$B$2:$B$78,0))</f>
        <v>Engineering</v>
      </c>
      <c r="I1019" s="2" t="str">
        <f t="shared" si="15"/>
        <v>Electrical and Electronic Engineering and Technology</v>
      </c>
    </row>
    <row r="1020" spans="2:9">
      <c r="B1020" s="53"/>
      <c r="C1020" s="11" t="s">
        <v>164</v>
      </c>
      <c r="D1020" s="12">
        <v>10</v>
      </c>
      <c r="E1020" s="12">
        <v>23</v>
      </c>
      <c r="F1020" s="12">
        <v>3</v>
      </c>
      <c r="G1020" s="12">
        <v>3</v>
      </c>
      <c r="H1020" s="2" t="str">
        <f>INDEX(foe_table!$A$2:$A$78,MATCH(IF(B1020=0,I1019,B1020),foe_table!$B$2:$B$78,0))</f>
        <v>Engineering</v>
      </c>
      <c r="I1020" s="2" t="str">
        <f t="shared" si="15"/>
        <v>Electrical and Electronic Engineering and Technology</v>
      </c>
    </row>
    <row r="1021" spans="2:9">
      <c r="B1021" s="53"/>
      <c r="C1021" s="11" t="s">
        <v>195</v>
      </c>
      <c r="D1021" s="12">
        <v>0</v>
      </c>
      <c r="E1021" s="12">
        <v>0</v>
      </c>
      <c r="F1021" s="12">
        <v>0</v>
      </c>
      <c r="G1021" s="12">
        <v>0</v>
      </c>
      <c r="H1021" s="2" t="str">
        <f>INDEX(foe_table!$A$2:$A$78,MATCH(IF(B1021=0,I1020,B1021),foe_table!$B$2:$B$78,0))</f>
        <v>Engineering</v>
      </c>
      <c r="I1021" s="2" t="str">
        <f t="shared" si="15"/>
        <v>Electrical and Electronic Engineering and Technology</v>
      </c>
    </row>
    <row r="1022" spans="2:9">
      <c r="B1022" s="53"/>
      <c r="C1022" s="11" t="s">
        <v>165</v>
      </c>
      <c r="D1022" s="12">
        <v>6</v>
      </c>
      <c r="E1022" s="12">
        <v>6</v>
      </c>
      <c r="F1022" s="12">
        <v>0</v>
      </c>
      <c r="G1022" s="12">
        <v>3</v>
      </c>
      <c r="H1022" s="2" t="str">
        <f>INDEX(foe_table!$A$2:$A$78,MATCH(IF(B1022=0,I1021,B1022),foe_table!$B$2:$B$78,0))</f>
        <v>Engineering</v>
      </c>
      <c r="I1022" s="2" t="str">
        <f t="shared" si="15"/>
        <v>Electrical and Electronic Engineering and Technology</v>
      </c>
    </row>
    <row r="1023" spans="2:9">
      <c r="B1023" s="53"/>
      <c r="C1023" s="11" t="s">
        <v>13</v>
      </c>
      <c r="D1023" s="12">
        <v>24</v>
      </c>
      <c r="E1023" s="12">
        <v>17</v>
      </c>
      <c r="F1023" s="12">
        <v>4</v>
      </c>
      <c r="G1023" s="12">
        <v>7</v>
      </c>
      <c r="H1023" s="2" t="str">
        <f>INDEX(foe_table!$A$2:$A$78,MATCH(IF(B1023=0,I1022,B1023),foe_table!$B$2:$B$78,0))</f>
        <v>Engineering</v>
      </c>
      <c r="I1023" s="2" t="str">
        <f t="shared" si="15"/>
        <v>Electrical and Electronic Engineering and Technology</v>
      </c>
    </row>
    <row r="1024" spans="2:9">
      <c r="B1024" s="53"/>
      <c r="C1024" s="11" t="s">
        <v>166</v>
      </c>
      <c r="D1024" s="12">
        <v>4</v>
      </c>
      <c r="E1024" s="12">
        <v>3</v>
      </c>
      <c r="F1024" s="12">
        <v>0</v>
      </c>
      <c r="G1024" s="12">
        <v>0</v>
      </c>
      <c r="H1024" s="2" t="str">
        <f>INDEX(foe_table!$A$2:$A$78,MATCH(IF(B1024=0,I1023,B1024),foe_table!$B$2:$B$78,0))</f>
        <v>Engineering</v>
      </c>
      <c r="I1024" s="2" t="str">
        <f t="shared" si="15"/>
        <v>Electrical and Electronic Engineering and Technology</v>
      </c>
    </row>
    <row r="1025" spans="2:9">
      <c r="B1025" s="53"/>
      <c r="C1025" s="11" t="s">
        <v>196</v>
      </c>
      <c r="D1025" s="12">
        <v>0</v>
      </c>
      <c r="E1025" s="12">
        <v>0</v>
      </c>
      <c r="F1025" s="12">
        <v>0</v>
      </c>
      <c r="G1025" s="12">
        <v>0</v>
      </c>
      <c r="H1025" s="2" t="str">
        <f>INDEX(foe_table!$A$2:$A$78,MATCH(IF(B1025=0,I1024,B1025),foe_table!$B$2:$B$78,0))</f>
        <v>Engineering</v>
      </c>
      <c r="I1025" s="2" t="str">
        <f t="shared" si="15"/>
        <v>Electrical and Electronic Engineering and Technology</v>
      </c>
    </row>
    <row r="1026" spans="2:9">
      <c r="B1026" s="53"/>
      <c r="C1026" s="11" t="s">
        <v>167</v>
      </c>
      <c r="D1026" s="12">
        <v>0</v>
      </c>
      <c r="E1026" s="12">
        <v>3</v>
      </c>
      <c r="F1026" s="12">
        <v>0</v>
      </c>
      <c r="G1026" s="12">
        <v>0</v>
      </c>
      <c r="H1026" s="2" t="str">
        <f>INDEX(foe_table!$A$2:$A$78,MATCH(IF(B1026=0,I1025,B1026),foe_table!$B$2:$B$78,0))</f>
        <v>Engineering</v>
      </c>
      <c r="I1026" s="2" t="str">
        <f t="shared" si="15"/>
        <v>Electrical and Electronic Engineering and Technology</v>
      </c>
    </row>
    <row r="1027" spans="2:9">
      <c r="B1027" s="53"/>
      <c r="C1027" s="11" t="s">
        <v>15</v>
      </c>
      <c r="D1027" s="12">
        <v>3</v>
      </c>
      <c r="E1027" s="12">
        <v>0</v>
      </c>
      <c r="F1027" s="12">
        <v>0</v>
      </c>
      <c r="G1027" s="12">
        <v>0</v>
      </c>
      <c r="H1027" s="2" t="str">
        <f>INDEX(foe_table!$A$2:$A$78,MATCH(IF(B1027=0,I1026,B1027),foe_table!$B$2:$B$78,0))</f>
        <v>Engineering</v>
      </c>
      <c r="I1027" s="2" t="str">
        <f t="shared" si="15"/>
        <v>Electrical and Electronic Engineering and Technology</v>
      </c>
    </row>
    <row r="1028" spans="2:9">
      <c r="B1028" s="53"/>
      <c r="C1028" s="11" t="s">
        <v>168</v>
      </c>
      <c r="D1028" s="12">
        <v>3</v>
      </c>
      <c r="E1028" s="12">
        <v>19</v>
      </c>
      <c r="F1028" s="12">
        <v>0</v>
      </c>
      <c r="G1028" s="12">
        <v>0</v>
      </c>
      <c r="H1028" s="2" t="str">
        <f>INDEX(foe_table!$A$2:$A$78,MATCH(IF(B1028=0,I1027,B1028),foe_table!$B$2:$B$78,0))</f>
        <v>Engineering</v>
      </c>
      <c r="I1028" s="2" t="str">
        <f t="shared" si="15"/>
        <v>Electrical and Electronic Engineering and Technology</v>
      </c>
    </row>
    <row r="1029" spans="2:9">
      <c r="B1029" s="53"/>
      <c r="C1029" s="11" t="s">
        <v>16</v>
      </c>
      <c r="D1029" s="12">
        <v>8</v>
      </c>
      <c r="E1029" s="12">
        <v>3</v>
      </c>
      <c r="F1029" s="12">
        <v>0</v>
      </c>
      <c r="G1029" s="12">
        <v>0</v>
      </c>
      <c r="H1029" s="2" t="str">
        <f>INDEX(foe_table!$A$2:$A$78,MATCH(IF(B1029=0,I1028,B1029),foe_table!$B$2:$B$78,0))</f>
        <v>Engineering</v>
      </c>
      <c r="I1029" s="2" t="str">
        <f t="shared" si="15"/>
        <v>Electrical and Electronic Engineering and Technology</v>
      </c>
    </row>
    <row r="1030" spans="2:9">
      <c r="B1030" s="53"/>
      <c r="C1030" s="11" t="s">
        <v>197</v>
      </c>
      <c r="D1030" s="12">
        <v>0</v>
      </c>
      <c r="E1030" s="12">
        <v>0</v>
      </c>
      <c r="F1030" s="12">
        <v>0</v>
      </c>
      <c r="G1030" s="12">
        <v>0</v>
      </c>
      <c r="H1030" s="2" t="str">
        <f>INDEX(foe_table!$A$2:$A$78,MATCH(IF(B1030=0,I1029,B1030),foe_table!$B$2:$B$78,0))</f>
        <v>Engineering</v>
      </c>
      <c r="I1030" s="2" t="str">
        <f t="shared" si="15"/>
        <v>Electrical and Electronic Engineering and Technology</v>
      </c>
    </row>
    <row r="1031" spans="2:9">
      <c r="B1031" s="53"/>
      <c r="C1031" s="11" t="s">
        <v>18</v>
      </c>
      <c r="D1031" s="12">
        <v>0</v>
      </c>
      <c r="E1031" s="12">
        <v>6</v>
      </c>
      <c r="F1031" s="12">
        <v>0</v>
      </c>
      <c r="G1031" s="12">
        <v>0</v>
      </c>
      <c r="H1031" s="2" t="str">
        <f>INDEX(foe_table!$A$2:$A$78,MATCH(IF(B1031=0,I1030,B1031),foe_table!$B$2:$B$78,0))</f>
        <v>Engineering</v>
      </c>
      <c r="I1031" s="2" t="str">
        <f t="shared" si="15"/>
        <v>Electrical and Electronic Engineering and Technology</v>
      </c>
    </row>
    <row r="1032" spans="2:9">
      <c r="B1032" s="53"/>
      <c r="C1032" s="11" t="s">
        <v>19</v>
      </c>
      <c r="D1032" s="12">
        <v>6</v>
      </c>
      <c r="E1032" s="12">
        <v>6</v>
      </c>
      <c r="F1032" s="12">
        <v>0</v>
      </c>
      <c r="G1032" s="12">
        <v>0</v>
      </c>
      <c r="H1032" s="2" t="str">
        <f>INDEX(foe_table!$A$2:$A$78,MATCH(IF(B1032=0,I1031,B1032),foe_table!$B$2:$B$78,0))</f>
        <v>Engineering</v>
      </c>
      <c r="I1032" s="2" t="str">
        <f t="shared" si="15"/>
        <v>Electrical and Electronic Engineering and Technology</v>
      </c>
    </row>
    <row r="1033" spans="2:9">
      <c r="B1033" s="53"/>
      <c r="C1033" s="11" t="s">
        <v>169</v>
      </c>
      <c r="D1033" s="12">
        <v>4</v>
      </c>
      <c r="E1033" s="12">
        <v>18</v>
      </c>
      <c r="F1033" s="12">
        <v>3</v>
      </c>
      <c r="G1033" s="12">
        <v>3</v>
      </c>
      <c r="H1033" s="2" t="str">
        <f>INDEX(foe_table!$A$2:$A$78,MATCH(IF(B1033=0,I1032,B1033),foe_table!$B$2:$B$78,0))</f>
        <v>Engineering</v>
      </c>
      <c r="I1033" s="2" t="str">
        <f t="shared" si="15"/>
        <v>Electrical and Electronic Engineering and Technology</v>
      </c>
    </row>
    <row r="1034" spans="2:9">
      <c r="B1034" s="53"/>
      <c r="C1034" s="11" t="s">
        <v>20</v>
      </c>
      <c r="D1034" s="12">
        <v>0</v>
      </c>
      <c r="E1034" s="12">
        <v>0</v>
      </c>
      <c r="F1034" s="12">
        <v>0</v>
      </c>
      <c r="G1034" s="12">
        <v>0</v>
      </c>
      <c r="H1034" s="2" t="str">
        <f>INDEX(foe_table!$A$2:$A$78,MATCH(IF(B1034=0,I1033,B1034),foe_table!$B$2:$B$78,0))</f>
        <v>Engineering</v>
      </c>
      <c r="I1034" s="2" t="str">
        <f t="shared" si="15"/>
        <v>Electrical and Electronic Engineering and Technology</v>
      </c>
    </row>
    <row r="1035" spans="2:9">
      <c r="B1035" s="53"/>
      <c r="C1035" s="11" t="s">
        <v>21</v>
      </c>
      <c r="D1035" s="12">
        <v>0</v>
      </c>
      <c r="E1035" s="12">
        <v>0</v>
      </c>
      <c r="F1035" s="12">
        <v>0</v>
      </c>
      <c r="G1035" s="12">
        <v>0</v>
      </c>
      <c r="H1035" s="2" t="str">
        <f>INDEX(foe_table!$A$2:$A$78,MATCH(IF(B1035=0,I1034,B1035),foe_table!$B$2:$B$78,0))</f>
        <v>Engineering</v>
      </c>
      <c r="I1035" s="2" t="str">
        <f t="shared" si="15"/>
        <v>Electrical and Electronic Engineering and Technology</v>
      </c>
    </row>
    <row r="1036" spans="2:9">
      <c r="B1036" s="53"/>
      <c r="C1036" s="11" t="s">
        <v>170</v>
      </c>
      <c r="D1036" s="12">
        <v>9</v>
      </c>
      <c r="E1036" s="12">
        <v>3</v>
      </c>
      <c r="F1036" s="12">
        <v>0</v>
      </c>
      <c r="G1036" s="12">
        <v>0</v>
      </c>
      <c r="H1036" s="2" t="str">
        <f>INDEX(foe_table!$A$2:$A$78,MATCH(IF(B1036=0,I1035,B1036),foe_table!$B$2:$B$78,0))</f>
        <v>Engineering</v>
      </c>
      <c r="I1036" s="2" t="str">
        <f t="shared" si="15"/>
        <v>Electrical and Electronic Engineering and Technology</v>
      </c>
    </row>
    <row r="1037" spans="2:9">
      <c r="B1037" s="53"/>
      <c r="C1037" s="11" t="s">
        <v>22</v>
      </c>
      <c r="D1037" s="12">
        <v>7</v>
      </c>
      <c r="E1037" s="12">
        <v>12</v>
      </c>
      <c r="F1037" s="12">
        <v>0</v>
      </c>
      <c r="G1037" s="12">
        <v>5</v>
      </c>
      <c r="H1037" s="2" t="str">
        <f>INDEX(foe_table!$A$2:$A$78,MATCH(IF(B1037=0,I1036,B1037),foe_table!$B$2:$B$78,0))</f>
        <v>Engineering</v>
      </c>
      <c r="I1037" s="2" t="str">
        <f t="shared" si="15"/>
        <v>Electrical and Electronic Engineering and Technology</v>
      </c>
    </row>
    <row r="1038" spans="2:9">
      <c r="B1038" s="53"/>
      <c r="C1038" s="11" t="s">
        <v>23</v>
      </c>
      <c r="D1038" s="12">
        <v>3</v>
      </c>
      <c r="E1038" s="12">
        <v>0</v>
      </c>
      <c r="F1038" s="12">
        <v>0</v>
      </c>
      <c r="G1038" s="12">
        <v>0</v>
      </c>
      <c r="H1038" s="2" t="str">
        <f>INDEX(foe_table!$A$2:$A$78,MATCH(IF(B1038=0,I1037,B1038),foe_table!$B$2:$B$78,0))</f>
        <v>Engineering</v>
      </c>
      <c r="I1038" s="2" t="str">
        <f t="shared" si="15"/>
        <v>Electrical and Electronic Engineering and Technology</v>
      </c>
    </row>
    <row r="1039" spans="2:9">
      <c r="B1039" s="53"/>
      <c r="C1039" s="11" t="s">
        <v>24</v>
      </c>
      <c r="D1039" s="12">
        <v>109</v>
      </c>
      <c r="E1039" s="12">
        <v>104</v>
      </c>
      <c r="F1039" s="12">
        <v>38</v>
      </c>
      <c r="G1039" s="12">
        <v>74</v>
      </c>
      <c r="H1039" s="2" t="str">
        <f>INDEX(foe_table!$A$2:$A$78,MATCH(IF(B1039=0,I1038,B1039),foe_table!$B$2:$B$78,0))</f>
        <v>Engineering</v>
      </c>
      <c r="I1039" s="2" t="str">
        <f t="shared" si="15"/>
        <v>Electrical and Electronic Engineering and Technology</v>
      </c>
    </row>
    <row r="1040" spans="2:9" ht="15" customHeight="1">
      <c r="B1040" s="52" t="s">
        <v>60</v>
      </c>
      <c r="C1040" s="11" t="s">
        <v>190</v>
      </c>
      <c r="D1040" s="12">
        <v>3</v>
      </c>
      <c r="E1040" s="12">
        <v>0</v>
      </c>
      <c r="F1040" s="12">
        <v>0</v>
      </c>
      <c r="G1040" s="12">
        <v>0</v>
      </c>
      <c r="H1040" s="2" t="str">
        <f>INDEX(foe_table!$A$2:$A$78,MATCH(IF(B1040=0,I1039,B1040),foe_table!$B$2:$B$78,0))</f>
        <v>Engineering</v>
      </c>
      <c r="I1040" s="2" t="str">
        <f t="shared" si="15"/>
        <v>Aerospace Engineering and Technology</v>
      </c>
    </row>
    <row r="1041" spans="2:9">
      <c r="B1041" s="53"/>
      <c r="C1041" s="11" t="s">
        <v>1</v>
      </c>
      <c r="D1041" s="12">
        <v>0</v>
      </c>
      <c r="E1041" s="12">
        <v>0</v>
      </c>
      <c r="F1041" s="12">
        <v>0</v>
      </c>
      <c r="G1041" s="12">
        <v>3</v>
      </c>
      <c r="H1041" s="2" t="str">
        <f>INDEX(foe_table!$A$2:$A$78,MATCH(IF(B1041=0,I1040,B1041),foe_table!$B$2:$B$78,0))</f>
        <v>Engineering</v>
      </c>
      <c r="I1041" s="2" t="str">
        <f t="shared" si="15"/>
        <v>Aerospace Engineering and Technology</v>
      </c>
    </row>
    <row r="1042" spans="2:9">
      <c r="B1042" s="53"/>
      <c r="C1042" s="11" t="s">
        <v>2</v>
      </c>
      <c r="D1042" s="12">
        <v>4</v>
      </c>
      <c r="E1042" s="12">
        <v>0</v>
      </c>
      <c r="F1042" s="12">
        <v>0</v>
      </c>
      <c r="G1042" s="12">
        <v>0</v>
      </c>
      <c r="H1042" s="2" t="str">
        <f>INDEX(foe_table!$A$2:$A$78,MATCH(IF(B1042=0,I1041,B1042),foe_table!$B$2:$B$78,0))</f>
        <v>Engineering</v>
      </c>
      <c r="I1042" s="2" t="str">
        <f t="shared" ref="I1042:I1105" si="16">IF(B1042=0,I1041,B1042)</f>
        <v>Aerospace Engineering and Technology</v>
      </c>
    </row>
    <row r="1043" spans="2:9">
      <c r="B1043" s="53"/>
      <c r="C1043" s="11" t="s">
        <v>142</v>
      </c>
      <c r="D1043" s="12">
        <v>43</v>
      </c>
      <c r="E1043" s="12">
        <v>39</v>
      </c>
      <c r="F1043" s="12">
        <v>0</v>
      </c>
      <c r="G1043" s="12">
        <v>0</v>
      </c>
      <c r="H1043" s="2" t="str">
        <f>INDEX(foe_table!$A$2:$A$78,MATCH(IF(B1043=0,I1042,B1043),foe_table!$B$2:$B$78,0))</f>
        <v>Engineering</v>
      </c>
      <c r="I1043" s="2" t="str">
        <f t="shared" si="16"/>
        <v>Aerospace Engineering and Technology</v>
      </c>
    </row>
    <row r="1044" spans="2:9">
      <c r="B1044" s="53"/>
      <c r="C1044" s="11" t="s">
        <v>143</v>
      </c>
      <c r="D1044" s="12">
        <v>10</v>
      </c>
      <c r="E1044" s="12">
        <v>12</v>
      </c>
      <c r="F1044" s="12">
        <v>0</v>
      </c>
      <c r="G1044" s="12">
        <v>4</v>
      </c>
      <c r="H1044" s="2" t="str">
        <f>INDEX(foe_table!$A$2:$A$78,MATCH(IF(B1044=0,I1043,B1044),foe_table!$B$2:$B$78,0))</f>
        <v>Engineering</v>
      </c>
      <c r="I1044" s="2" t="str">
        <f t="shared" si="16"/>
        <v>Aerospace Engineering and Technology</v>
      </c>
    </row>
    <row r="1045" spans="2:9">
      <c r="B1045" s="53"/>
      <c r="C1045" s="11" t="s">
        <v>191</v>
      </c>
      <c r="D1045" s="12">
        <v>3</v>
      </c>
      <c r="E1045" s="12">
        <v>0</v>
      </c>
      <c r="F1045" s="12">
        <v>0</v>
      </c>
      <c r="G1045" s="12">
        <v>0</v>
      </c>
      <c r="H1045" s="2" t="str">
        <f>INDEX(foe_table!$A$2:$A$78,MATCH(IF(B1045=0,I1044,B1045),foe_table!$B$2:$B$78,0))</f>
        <v>Engineering</v>
      </c>
      <c r="I1045" s="2" t="str">
        <f t="shared" si="16"/>
        <v>Aerospace Engineering and Technology</v>
      </c>
    </row>
    <row r="1046" spans="2:9">
      <c r="B1046" s="53"/>
      <c r="C1046" s="11" t="s">
        <v>144</v>
      </c>
      <c r="D1046" s="12">
        <v>3</v>
      </c>
      <c r="E1046" s="12">
        <v>3</v>
      </c>
      <c r="F1046" s="12">
        <v>0</v>
      </c>
      <c r="G1046" s="12">
        <v>0</v>
      </c>
      <c r="H1046" s="2" t="str">
        <f>INDEX(foe_table!$A$2:$A$78,MATCH(IF(B1046=0,I1045,B1046),foe_table!$B$2:$B$78,0))</f>
        <v>Engineering</v>
      </c>
      <c r="I1046" s="2" t="str">
        <f t="shared" si="16"/>
        <v>Aerospace Engineering and Technology</v>
      </c>
    </row>
    <row r="1047" spans="2:9">
      <c r="B1047" s="53"/>
      <c r="C1047" s="11" t="s">
        <v>145</v>
      </c>
      <c r="D1047" s="12">
        <v>16</v>
      </c>
      <c r="E1047" s="12">
        <v>20</v>
      </c>
      <c r="F1047" s="12">
        <v>9</v>
      </c>
      <c r="G1047" s="12">
        <v>5</v>
      </c>
      <c r="H1047" s="2" t="str">
        <f>INDEX(foe_table!$A$2:$A$78,MATCH(IF(B1047=0,I1046,B1047),foe_table!$B$2:$B$78,0))</f>
        <v>Engineering</v>
      </c>
      <c r="I1047" s="2" t="str">
        <f t="shared" si="16"/>
        <v>Aerospace Engineering and Technology</v>
      </c>
    </row>
    <row r="1048" spans="2:9">
      <c r="B1048" s="53"/>
      <c r="C1048" s="11" t="s">
        <v>146</v>
      </c>
      <c r="D1048" s="12">
        <v>435</v>
      </c>
      <c r="E1048" s="12">
        <v>328</v>
      </c>
      <c r="F1048" s="12">
        <v>52</v>
      </c>
      <c r="G1048" s="12">
        <v>32</v>
      </c>
      <c r="H1048" s="2" t="str">
        <f>INDEX(foe_table!$A$2:$A$78,MATCH(IF(B1048=0,I1047,B1048),foe_table!$B$2:$B$78,0))</f>
        <v>Engineering</v>
      </c>
      <c r="I1048" s="2" t="str">
        <f t="shared" si="16"/>
        <v>Aerospace Engineering and Technology</v>
      </c>
    </row>
    <row r="1049" spans="2:9">
      <c r="B1049" s="53"/>
      <c r="C1049" s="11" t="s">
        <v>147</v>
      </c>
      <c r="D1049" s="12">
        <v>4</v>
      </c>
      <c r="E1049" s="12">
        <v>0</v>
      </c>
      <c r="F1049" s="12">
        <v>0</v>
      </c>
      <c r="G1049" s="12">
        <v>3</v>
      </c>
      <c r="H1049" s="2" t="str">
        <f>INDEX(foe_table!$A$2:$A$78,MATCH(IF(B1049=0,I1048,B1049),foe_table!$B$2:$B$78,0))</f>
        <v>Engineering</v>
      </c>
      <c r="I1049" s="2" t="str">
        <f t="shared" si="16"/>
        <v>Aerospace Engineering and Technology</v>
      </c>
    </row>
    <row r="1050" spans="2:9">
      <c r="B1050" s="53"/>
      <c r="C1050" s="11" t="s">
        <v>148</v>
      </c>
      <c r="D1050" s="12">
        <v>3</v>
      </c>
      <c r="E1050" s="12">
        <v>0</v>
      </c>
      <c r="F1050" s="12">
        <v>3</v>
      </c>
      <c r="G1050" s="12">
        <v>3</v>
      </c>
      <c r="H1050" s="2" t="str">
        <f>INDEX(foe_table!$A$2:$A$78,MATCH(IF(B1050=0,I1049,B1050),foe_table!$B$2:$B$78,0))</f>
        <v>Engineering</v>
      </c>
      <c r="I1050" s="2" t="str">
        <f t="shared" si="16"/>
        <v>Aerospace Engineering and Technology</v>
      </c>
    </row>
    <row r="1051" spans="2:9">
      <c r="B1051" s="53"/>
      <c r="C1051" s="11" t="s">
        <v>149</v>
      </c>
      <c r="D1051" s="12">
        <v>12</v>
      </c>
      <c r="E1051" s="12">
        <v>16</v>
      </c>
      <c r="F1051" s="12">
        <v>0</v>
      </c>
      <c r="G1051" s="12">
        <v>0</v>
      </c>
      <c r="H1051" s="2" t="str">
        <f>INDEX(foe_table!$A$2:$A$78,MATCH(IF(B1051=0,I1050,B1051),foe_table!$B$2:$B$78,0))</f>
        <v>Engineering</v>
      </c>
      <c r="I1051" s="2" t="str">
        <f t="shared" si="16"/>
        <v>Aerospace Engineering and Technology</v>
      </c>
    </row>
    <row r="1052" spans="2:9">
      <c r="B1052" s="53"/>
      <c r="C1052" s="11" t="s">
        <v>150</v>
      </c>
      <c r="D1052" s="12">
        <v>0</v>
      </c>
      <c r="E1052" s="12">
        <v>3</v>
      </c>
      <c r="F1052" s="12">
        <v>0</v>
      </c>
      <c r="G1052" s="12">
        <v>0</v>
      </c>
      <c r="H1052" s="2" t="str">
        <f>INDEX(foe_table!$A$2:$A$78,MATCH(IF(B1052=0,I1051,B1052),foe_table!$B$2:$B$78,0))</f>
        <v>Engineering</v>
      </c>
      <c r="I1052" s="2" t="str">
        <f t="shared" si="16"/>
        <v>Aerospace Engineering and Technology</v>
      </c>
    </row>
    <row r="1053" spans="2:9">
      <c r="B1053" s="53"/>
      <c r="C1053" s="11" t="s">
        <v>192</v>
      </c>
      <c r="D1053" s="12">
        <v>0</v>
      </c>
      <c r="E1053" s="12">
        <v>0</v>
      </c>
      <c r="F1053" s="12">
        <v>0</v>
      </c>
      <c r="G1053" s="12">
        <v>0</v>
      </c>
      <c r="H1053" s="2" t="str">
        <f>INDEX(foe_table!$A$2:$A$78,MATCH(IF(B1053=0,I1052,B1053),foe_table!$B$2:$B$78,0))</f>
        <v>Engineering</v>
      </c>
      <c r="I1053" s="2" t="str">
        <f t="shared" si="16"/>
        <v>Aerospace Engineering and Technology</v>
      </c>
    </row>
    <row r="1054" spans="2:9">
      <c r="B1054" s="53"/>
      <c r="C1054" s="11" t="s">
        <v>151</v>
      </c>
      <c r="D1054" s="12">
        <v>11</v>
      </c>
      <c r="E1054" s="12">
        <v>11</v>
      </c>
      <c r="F1054" s="12">
        <v>3</v>
      </c>
      <c r="G1054" s="12">
        <v>3</v>
      </c>
      <c r="H1054" s="2" t="str">
        <f>INDEX(foe_table!$A$2:$A$78,MATCH(IF(B1054=0,I1053,B1054),foe_table!$B$2:$B$78,0))</f>
        <v>Engineering</v>
      </c>
      <c r="I1054" s="2" t="str">
        <f t="shared" si="16"/>
        <v>Aerospace Engineering and Technology</v>
      </c>
    </row>
    <row r="1055" spans="2:9">
      <c r="B1055" s="53"/>
      <c r="C1055" s="11" t="s">
        <v>152</v>
      </c>
      <c r="D1055" s="12">
        <v>30</v>
      </c>
      <c r="E1055" s="12">
        <v>17</v>
      </c>
      <c r="F1055" s="12">
        <v>5</v>
      </c>
      <c r="G1055" s="12">
        <v>3</v>
      </c>
      <c r="H1055" s="2" t="str">
        <f>INDEX(foe_table!$A$2:$A$78,MATCH(IF(B1055=0,I1054,B1055),foe_table!$B$2:$B$78,0))</f>
        <v>Engineering</v>
      </c>
      <c r="I1055" s="2" t="str">
        <f t="shared" si="16"/>
        <v>Aerospace Engineering and Technology</v>
      </c>
    </row>
    <row r="1056" spans="2:9">
      <c r="B1056" s="53"/>
      <c r="C1056" s="11" t="s">
        <v>153</v>
      </c>
      <c r="D1056" s="12">
        <v>3</v>
      </c>
      <c r="E1056" s="12">
        <v>0</v>
      </c>
      <c r="F1056" s="12">
        <v>0</v>
      </c>
      <c r="G1056" s="12">
        <v>0</v>
      </c>
      <c r="H1056" s="2" t="str">
        <f>INDEX(foe_table!$A$2:$A$78,MATCH(IF(B1056=0,I1055,B1056),foe_table!$B$2:$B$78,0))</f>
        <v>Engineering</v>
      </c>
      <c r="I1056" s="2" t="str">
        <f t="shared" si="16"/>
        <v>Aerospace Engineering and Technology</v>
      </c>
    </row>
    <row r="1057" spans="2:9">
      <c r="B1057" s="53"/>
      <c r="C1057" s="11" t="s">
        <v>154</v>
      </c>
      <c r="D1057" s="12">
        <v>3</v>
      </c>
      <c r="E1057" s="12">
        <v>0</v>
      </c>
      <c r="F1057" s="12">
        <v>0</v>
      </c>
      <c r="G1057" s="12">
        <v>0</v>
      </c>
      <c r="H1057" s="2" t="str">
        <f>INDEX(foe_table!$A$2:$A$78,MATCH(IF(B1057=0,I1056,B1057),foe_table!$B$2:$B$78,0))</f>
        <v>Engineering</v>
      </c>
      <c r="I1057" s="2" t="str">
        <f t="shared" si="16"/>
        <v>Aerospace Engineering and Technology</v>
      </c>
    </row>
    <row r="1058" spans="2:9">
      <c r="B1058" s="53"/>
      <c r="C1058" s="11" t="s">
        <v>5</v>
      </c>
      <c r="D1058" s="12">
        <v>3</v>
      </c>
      <c r="E1058" s="12">
        <v>0</v>
      </c>
      <c r="F1058" s="12">
        <v>0</v>
      </c>
      <c r="G1058" s="12">
        <v>0</v>
      </c>
      <c r="H1058" s="2" t="str">
        <f>INDEX(foe_table!$A$2:$A$78,MATCH(IF(B1058=0,I1057,B1058),foe_table!$B$2:$B$78,0))</f>
        <v>Engineering</v>
      </c>
      <c r="I1058" s="2" t="str">
        <f t="shared" si="16"/>
        <v>Aerospace Engineering and Technology</v>
      </c>
    </row>
    <row r="1059" spans="2:9">
      <c r="B1059" s="53"/>
      <c r="C1059" s="11" t="s">
        <v>155</v>
      </c>
      <c r="D1059" s="12">
        <v>0</v>
      </c>
      <c r="E1059" s="12">
        <v>0</v>
      </c>
      <c r="F1059" s="12">
        <v>0</v>
      </c>
      <c r="G1059" s="12">
        <v>0</v>
      </c>
      <c r="H1059" s="2" t="str">
        <f>INDEX(foe_table!$A$2:$A$78,MATCH(IF(B1059=0,I1058,B1059),foe_table!$B$2:$B$78,0))</f>
        <v>Engineering</v>
      </c>
      <c r="I1059" s="2" t="str">
        <f t="shared" si="16"/>
        <v>Aerospace Engineering and Technology</v>
      </c>
    </row>
    <row r="1060" spans="2:9">
      <c r="B1060" s="53"/>
      <c r="C1060" s="11" t="s">
        <v>156</v>
      </c>
      <c r="D1060" s="12">
        <v>0</v>
      </c>
      <c r="E1060" s="12">
        <v>0</v>
      </c>
      <c r="F1060" s="12">
        <v>0</v>
      </c>
      <c r="G1060" s="12">
        <v>0</v>
      </c>
      <c r="H1060" s="2" t="str">
        <f>INDEX(foe_table!$A$2:$A$78,MATCH(IF(B1060=0,I1059,B1060),foe_table!$B$2:$B$78,0))</f>
        <v>Engineering</v>
      </c>
      <c r="I1060" s="2" t="str">
        <f t="shared" si="16"/>
        <v>Aerospace Engineering and Technology</v>
      </c>
    </row>
    <row r="1061" spans="2:9">
      <c r="B1061" s="53"/>
      <c r="C1061" s="11" t="s">
        <v>193</v>
      </c>
      <c r="D1061" s="12">
        <v>0</v>
      </c>
      <c r="E1061" s="12">
        <v>0</v>
      </c>
      <c r="F1061" s="12">
        <v>0</v>
      </c>
      <c r="G1061" s="12">
        <v>0</v>
      </c>
      <c r="H1061" s="2" t="str">
        <f>INDEX(foe_table!$A$2:$A$78,MATCH(IF(B1061=0,I1060,B1061),foe_table!$B$2:$B$78,0))</f>
        <v>Engineering</v>
      </c>
      <c r="I1061" s="2" t="str">
        <f t="shared" si="16"/>
        <v>Aerospace Engineering and Technology</v>
      </c>
    </row>
    <row r="1062" spans="2:9">
      <c r="B1062" s="53"/>
      <c r="C1062" s="11" t="s">
        <v>7</v>
      </c>
      <c r="D1062" s="12">
        <v>3</v>
      </c>
      <c r="E1062" s="12">
        <v>0</v>
      </c>
      <c r="F1062" s="12">
        <v>3</v>
      </c>
      <c r="G1062" s="12">
        <v>0</v>
      </c>
      <c r="H1062" s="2" t="str">
        <f>INDEX(foe_table!$A$2:$A$78,MATCH(IF(B1062=0,I1061,B1062),foe_table!$B$2:$B$78,0))</f>
        <v>Engineering</v>
      </c>
      <c r="I1062" s="2" t="str">
        <f t="shared" si="16"/>
        <v>Aerospace Engineering and Technology</v>
      </c>
    </row>
    <row r="1063" spans="2:9">
      <c r="B1063" s="53"/>
      <c r="C1063" s="11" t="s">
        <v>157</v>
      </c>
      <c r="D1063" s="12">
        <v>0</v>
      </c>
      <c r="E1063" s="12">
        <v>0</v>
      </c>
      <c r="F1063" s="12">
        <v>0</v>
      </c>
      <c r="G1063" s="12">
        <v>0</v>
      </c>
      <c r="H1063" s="2" t="str">
        <f>INDEX(foe_table!$A$2:$A$78,MATCH(IF(B1063=0,I1062,B1063),foe_table!$B$2:$B$78,0))</f>
        <v>Engineering</v>
      </c>
      <c r="I1063" s="2" t="str">
        <f t="shared" si="16"/>
        <v>Aerospace Engineering and Technology</v>
      </c>
    </row>
    <row r="1064" spans="2:9">
      <c r="B1064" s="53"/>
      <c r="C1064" s="11" t="s">
        <v>8</v>
      </c>
      <c r="D1064" s="12">
        <v>5</v>
      </c>
      <c r="E1064" s="12">
        <v>3</v>
      </c>
      <c r="F1064" s="12">
        <v>0</v>
      </c>
      <c r="G1064" s="12">
        <v>0</v>
      </c>
      <c r="H1064" s="2" t="str">
        <f>INDEX(foe_table!$A$2:$A$78,MATCH(IF(B1064=0,I1063,B1064),foe_table!$B$2:$B$78,0))</f>
        <v>Engineering</v>
      </c>
      <c r="I1064" s="2" t="str">
        <f t="shared" si="16"/>
        <v>Aerospace Engineering and Technology</v>
      </c>
    </row>
    <row r="1065" spans="2:9">
      <c r="B1065" s="53"/>
      <c r="C1065" s="11" t="s">
        <v>158</v>
      </c>
      <c r="D1065" s="12">
        <v>6</v>
      </c>
      <c r="E1065" s="12">
        <v>21</v>
      </c>
      <c r="F1065" s="12">
        <v>0</v>
      </c>
      <c r="G1065" s="12">
        <v>0</v>
      </c>
      <c r="H1065" s="2" t="str">
        <f>INDEX(foe_table!$A$2:$A$78,MATCH(IF(B1065=0,I1064,B1065),foe_table!$B$2:$B$78,0))</f>
        <v>Engineering</v>
      </c>
      <c r="I1065" s="2" t="str">
        <f t="shared" si="16"/>
        <v>Aerospace Engineering and Technology</v>
      </c>
    </row>
    <row r="1066" spans="2:9">
      <c r="B1066" s="53"/>
      <c r="C1066" s="11" t="s">
        <v>159</v>
      </c>
      <c r="D1066" s="12">
        <v>8</v>
      </c>
      <c r="E1066" s="12">
        <v>0</v>
      </c>
      <c r="F1066" s="12">
        <v>0</v>
      </c>
      <c r="G1066" s="12">
        <v>3</v>
      </c>
      <c r="H1066" s="2" t="str">
        <f>INDEX(foe_table!$A$2:$A$78,MATCH(IF(B1066=0,I1065,B1066),foe_table!$B$2:$B$78,0))</f>
        <v>Engineering</v>
      </c>
      <c r="I1066" s="2" t="str">
        <f t="shared" si="16"/>
        <v>Aerospace Engineering and Technology</v>
      </c>
    </row>
    <row r="1067" spans="2:9">
      <c r="B1067" s="53"/>
      <c r="C1067" s="11" t="s">
        <v>194</v>
      </c>
      <c r="D1067" s="12">
        <v>0</v>
      </c>
      <c r="E1067" s="12">
        <v>0</v>
      </c>
      <c r="F1067" s="12">
        <v>0</v>
      </c>
      <c r="G1067" s="12">
        <v>0</v>
      </c>
      <c r="H1067" s="2" t="str">
        <f>INDEX(foe_table!$A$2:$A$78,MATCH(IF(B1067=0,I1066,B1067),foe_table!$B$2:$B$78,0))</f>
        <v>Engineering</v>
      </c>
      <c r="I1067" s="2" t="str">
        <f t="shared" si="16"/>
        <v>Aerospace Engineering and Technology</v>
      </c>
    </row>
    <row r="1068" spans="2:9">
      <c r="B1068" s="53"/>
      <c r="C1068" s="11" t="s">
        <v>160</v>
      </c>
      <c r="D1068" s="12">
        <v>3</v>
      </c>
      <c r="E1068" s="12">
        <v>4</v>
      </c>
      <c r="F1068" s="12">
        <v>5</v>
      </c>
      <c r="G1068" s="12">
        <v>0</v>
      </c>
      <c r="H1068" s="2" t="str">
        <f>INDEX(foe_table!$A$2:$A$78,MATCH(IF(B1068=0,I1067,B1068),foe_table!$B$2:$B$78,0))</f>
        <v>Engineering</v>
      </c>
      <c r="I1068" s="2" t="str">
        <f t="shared" si="16"/>
        <v>Aerospace Engineering and Technology</v>
      </c>
    </row>
    <row r="1069" spans="2:9">
      <c r="B1069" s="53"/>
      <c r="C1069" s="11" t="s">
        <v>10</v>
      </c>
      <c r="D1069" s="12">
        <v>0</v>
      </c>
      <c r="E1069" s="12">
        <v>0</v>
      </c>
      <c r="F1069" s="12">
        <v>0</v>
      </c>
      <c r="G1069" s="12">
        <v>0</v>
      </c>
      <c r="H1069" s="2" t="str">
        <f>INDEX(foe_table!$A$2:$A$78,MATCH(IF(B1069=0,I1068,B1069),foe_table!$B$2:$B$78,0))</f>
        <v>Engineering</v>
      </c>
      <c r="I1069" s="2" t="str">
        <f t="shared" si="16"/>
        <v>Aerospace Engineering and Technology</v>
      </c>
    </row>
    <row r="1070" spans="2:9">
      <c r="B1070" s="53"/>
      <c r="C1070" s="11" t="s">
        <v>161</v>
      </c>
      <c r="D1070" s="12">
        <v>7</v>
      </c>
      <c r="E1070" s="12">
        <v>0</v>
      </c>
      <c r="F1070" s="12">
        <v>9</v>
      </c>
      <c r="G1070" s="12">
        <v>0</v>
      </c>
      <c r="H1070" s="2" t="str">
        <f>INDEX(foe_table!$A$2:$A$78,MATCH(IF(B1070=0,I1069,B1070),foe_table!$B$2:$B$78,0))</f>
        <v>Engineering</v>
      </c>
      <c r="I1070" s="2" t="str">
        <f t="shared" si="16"/>
        <v>Aerospace Engineering and Technology</v>
      </c>
    </row>
    <row r="1071" spans="2:9">
      <c r="B1071" s="53"/>
      <c r="C1071" s="11" t="s">
        <v>162</v>
      </c>
      <c r="D1071" s="12">
        <v>6</v>
      </c>
      <c r="E1071" s="12">
        <v>4</v>
      </c>
      <c r="F1071" s="12">
        <v>3</v>
      </c>
      <c r="G1071" s="12">
        <v>0</v>
      </c>
      <c r="H1071" s="2" t="str">
        <f>INDEX(foe_table!$A$2:$A$78,MATCH(IF(B1071=0,I1070,B1071),foe_table!$B$2:$B$78,0))</f>
        <v>Engineering</v>
      </c>
      <c r="I1071" s="2" t="str">
        <f t="shared" si="16"/>
        <v>Aerospace Engineering and Technology</v>
      </c>
    </row>
    <row r="1072" spans="2:9">
      <c r="B1072" s="53"/>
      <c r="C1072" s="11" t="s">
        <v>163</v>
      </c>
      <c r="D1072" s="12">
        <v>0</v>
      </c>
      <c r="E1072" s="12">
        <v>7</v>
      </c>
      <c r="F1072" s="12">
        <v>4</v>
      </c>
      <c r="G1072" s="12">
        <v>3</v>
      </c>
      <c r="H1072" s="2" t="str">
        <f>INDEX(foe_table!$A$2:$A$78,MATCH(IF(B1072=0,I1071,B1072),foe_table!$B$2:$B$78,0))</f>
        <v>Engineering</v>
      </c>
      <c r="I1072" s="2" t="str">
        <f t="shared" si="16"/>
        <v>Aerospace Engineering and Technology</v>
      </c>
    </row>
    <row r="1073" spans="2:9">
      <c r="B1073" s="53"/>
      <c r="C1073" s="11" t="s">
        <v>11</v>
      </c>
      <c r="D1073" s="12">
        <v>3</v>
      </c>
      <c r="E1073" s="12">
        <v>0</v>
      </c>
      <c r="F1073" s="12">
        <v>0</v>
      </c>
      <c r="G1073" s="12">
        <v>0</v>
      </c>
      <c r="H1073" s="2" t="str">
        <f>INDEX(foe_table!$A$2:$A$78,MATCH(IF(B1073=0,I1072,B1073),foe_table!$B$2:$B$78,0))</f>
        <v>Engineering</v>
      </c>
      <c r="I1073" s="2" t="str">
        <f t="shared" si="16"/>
        <v>Aerospace Engineering and Technology</v>
      </c>
    </row>
    <row r="1074" spans="2:9">
      <c r="B1074" s="53"/>
      <c r="C1074" s="11" t="s">
        <v>164</v>
      </c>
      <c r="D1074" s="12">
        <v>8</v>
      </c>
      <c r="E1074" s="12">
        <v>5</v>
      </c>
      <c r="F1074" s="12">
        <v>10</v>
      </c>
      <c r="G1074" s="12">
        <v>10</v>
      </c>
      <c r="H1074" s="2" t="str">
        <f>INDEX(foe_table!$A$2:$A$78,MATCH(IF(B1074=0,I1073,B1074),foe_table!$B$2:$B$78,0))</f>
        <v>Engineering</v>
      </c>
      <c r="I1074" s="2" t="str">
        <f t="shared" si="16"/>
        <v>Aerospace Engineering and Technology</v>
      </c>
    </row>
    <row r="1075" spans="2:9">
      <c r="B1075" s="53"/>
      <c r="C1075" s="11" t="s">
        <v>195</v>
      </c>
      <c r="D1075" s="12">
        <v>0</v>
      </c>
      <c r="E1075" s="12">
        <v>0</v>
      </c>
      <c r="F1075" s="12">
        <v>0</v>
      </c>
      <c r="G1075" s="12">
        <v>0</v>
      </c>
      <c r="H1075" s="2" t="str">
        <f>INDEX(foe_table!$A$2:$A$78,MATCH(IF(B1075=0,I1074,B1075),foe_table!$B$2:$B$78,0))</f>
        <v>Engineering</v>
      </c>
      <c r="I1075" s="2" t="str">
        <f t="shared" si="16"/>
        <v>Aerospace Engineering and Technology</v>
      </c>
    </row>
    <row r="1076" spans="2:9">
      <c r="B1076" s="53"/>
      <c r="C1076" s="11" t="s">
        <v>165</v>
      </c>
      <c r="D1076" s="12">
        <v>4</v>
      </c>
      <c r="E1076" s="12">
        <v>6</v>
      </c>
      <c r="F1076" s="12">
        <v>0</v>
      </c>
      <c r="G1076" s="12">
        <v>3</v>
      </c>
      <c r="H1076" s="2" t="str">
        <f>INDEX(foe_table!$A$2:$A$78,MATCH(IF(B1076=0,I1075,B1076),foe_table!$B$2:$B$78,0))</f>
        <v>Engineering</v>
      </c>
      <c r="I1076" s="2" t="str">
        <f t="shared" si="16"/>
        <v>Aerospace Engineering and Technology</v>
      </c>
    </row>
    <row r="1077" spans="2:9">
      <c r="B1077" s="53"/>
      <c r="C1077" s="11" t="s">
        <v>13</v>
      </c>
      <c r="D1077" s="12">
        <v>10</v>
      </c>
      <c r="E1077" s="12">
        <v>4</v>
      </c>
      <c r="F1077" s="12">
        <v>3</v>
      </c>
      <c r="G1077" s="12">
        <v>3</v>
      </c>
      <c r="H1077" s="2" t="str">
        <f>INDEX(foe_table!$A$2:$A$78,MATCH(IF(B1077=0,I1076,B1077),foe_table!$B$2:$B$78,0))</f>
        <v>Engineering</v>
      </c>
      <c r="I1077" s="2" t="str">
        <f t="shared" si="16"/>
        <v>Aerospace Engineering and Technology</v>
      </c>
    </row>
    <row r="1078" spans="2:9">
      <c r="B1078" s="53"/>
      <c r="C1078" s="11" t="s">
        <v>166</v>
      </c>
      <c r="D1078" s="12">
        <v>6</v>
      </c>
      <c r="E1078" s="12">
        <v>3</v>
      </c>
      <c r="F1078" s="12">
        <v>3</v>
      </c>
      <c r="G1078" s="12">
        <v>0</v>
      </c>
      <c r="H1078" s="2" t="str">
        <f>INDEX(foe_table!$A$2:$A$78,MATCH(IF(B1078=0,I1077,B1078),foe_table!$B$2:$B$78,0))</f>
        <v>Engineering</v>
      </c>
      <c r="I1078" s="2" t="str">
        <f t="shared" si="16"/>
        <v>Aerospace Engineering and Technology</v>
      </c>
    </row>
    <row r="1079" spans="2:9">
      <c r="B1079" s="53"/>
      <c r="C1079" s="11" t="s">
        <v>196</v>
      </c>
      <c r="D1079" s="12">
        <v>0</v>
      </c>
      <c r="E1079" s="12">
        <v>0</v>
      </c>
      <c r="F1079" s="12">
        <v>0</v>
      </c>
      <c r="G1079" s="12">
        <v>0</v>
      </c>
      <c r="H1079" s="2" t="str">
        <f>INDEX(foe_table!$A$2:$A$78,MATCH(IF(B1079=0,I1078,B1079),foe_table!$B$2:$B$78,0))</f>
        <v>Engineering</v>
      </c>
      <c r="I1079" s="2" t="str">
        <f t="shared" si="16"/>
        <v>Aerospace Engineering and Technology</v>
      </c>
    </row>
    <row r="1080" spans="2:9">
      <c r="B1080" s="53"/>
      <c r="C1080" s="11" t="s">
        <v>167</v>
      </c>
      <c r="D1080" s="12">
        <v>3</v>
      </c>
      <c r="E1080" s="12">
        <v>0</v>
      </c>
      <c r="F1080" s="12">
        <v>0</v>
      </c>
      <c r="G1080" s="12">
        <v>0</v>
      </c>
      <c r="H1080" s="2" t="str">
        <f>INDEX(foe_table!$A$2:$A$78,MATCH(IF(B1080=0,I1079,B1080),foe_table!$B$2:$B$78,0))</f>
        <v>Engineering</v>
      </c>
      <c r="I1080" s="2" t="str">
        <f t="shared" si="16"/>
        <v>Aerospace Engineering and Technology</v>
      </c>
    </row>
    <row r="1081" spans="2:9">
      <c r="B1081" s="53"/>
      <c r="C1081" s="11" t="s">
        <v>15</v>
      </c>
      <c r="D1081" s="12">
        <v>3</v>
      </c>
      <c r="E1081" s="12">
        <v>4</v>
      </c>
      <c r="F1081" s="12">
        <v>0</v>
      </c>
      <c r="G1081" s="12">
        <v>0</v>
      </c>
      <c r="H1081" s="2" t="str">
        <f>INDEX(foe_table!$A$2:$A$78,MATCH(IF(B1081=0,I1080,B1081),foe_table!$B$2:$B$78,0))</f>
        <v>Engineering</v>
      </c>
      <c r="I1081" s="2" t="str">
        <f t="shared" si="16"/>
        <v>Aerospace Engineering and Technology</v>
      </c>
    </row>
    <row r="1082" spans="2:9">
      <c r="B1082" s="53"/>
      <c r="C1082" s="11" t="s">
        <v>168</v>
      </c>
      <c r="D1082" s="12">
        <v>3</v>
      </c>
      <c r="E1082" s="12">
        <v>5</v>
      </c>
      <c r="F1082" s="12">
        <v>0</v>
      </c>
      <c r="G1082" s="12">
        <v>0</v>
      </c>
      <c r="H1082" s="2" t="str">
        <f>INDEX(foe_table!$A$2:$A$78,MATCH(IF(B1082=0,I1081,B1082),foe_table!$B$2:$B$78,0))</f>
        <v>Engineering</v>
      </c>
      <c r="I1082" s="2" t="str">
        <f t="shared" si="16"/>
        <v>Aerospace Engineering and Technology</v>
      </c>
    </row>
    <row r="1083" spans="2:9">
      <c r="B1083" s="53"/>
      <c r="C1083" s="11" t="s">
        <v>16</v>
      </c>
      <c r="D1083" s="12">
        <v>0</v>
      </c>
      <c r="E1083" s="12">
        <v>0</v>
      </c>
      <c r="F1083" s="12">
        <v>0</v>
      </c>
      <c r="G1083" s="12">
        <v>0</v>
      </c>
      <c r="H1083" s="2" t="str">
        <f>INDEX(foe_table!$A$2:$A$78,MATCH(IF(B1083=0,I1082,B1083),foe_table!$B$2:$B$78,0))</f>
        <v>Engineering</v>
      </c>
      <c r="I1083" s="2" t="str">
        <f t="shared" si="16"/>
        <v>Aerospace Engineering and Technology</v>
      </c>
    </row>
    <row r="1084" spans="2:9">
      <c r="B1084" s="53"/>
      <c r="C1084" s="11" t="s">
        <v>197</v>
      </c>
      <c r="D1084" s="12">
        <v>0</v>
      </c>
      <c r="E1084" s="12">
        <v>0</v>
      </c>
      <c r="F1084" s="12">
        <v>0</v>
      </c>
      <c r="G1084" s="12">
        <v>0</v>
      </c>
      <c r="H1084" s="2" t="str">
        <f>INDEX(foe_table!$A$2:$A$78,MATCH(IF(B1084=0,I1083,B1084),foe_table!$B$2:$B$78,0))</f>
        <v>Engineering</v>
      </c>
      <c r="I1084" s="2" t="str">
        <f t="shared" si="16"/>
        <v>Aerospace Engineering and Technology</v>
      </c>
    </row>
    <row r="1085" spans="2:9">
      <c r="B1085" s="53"/>
      <c r="C1085" s="11" t="s">
        <v>18</v>
      </c>
      <c r="D1085" s="12">
        <v>0</v>
      </c>
      <c r="E1085" s="12">
        <v>0</v>
      </c>
      <c r="F1085" s="12">
        <v>0</v>
      </c>
      <c r="G1085" s="12">
        <v>0</v>
      </c>
      <c r="H1085" s="2" t="str">
        <f>INDEX(foe_table!$A$2:$A$78,MATCH(IF(B1085=0,I1084,B1085),foe_table!$B$2:$B$78,0))</f>
        <v>Engineering</v>
      </c>
      <c r="I1085" s="2" t="str">
        <f t="shared" si="16"/>
        <v>Aerospace Engineering and Technology</v>
      </c>
    </row>
    <row r="1086" spans="2:9">
      <c r="B1086" s="53"/>
      <c r="C1086" s="11" t="s">
        <v>19</v>
      </c>
      <c r="D1086" s="12">
        <v>3</v>
      </c>
      <c r="E1086" s="12">
        <v>3</v>
      </c>
      <c r="F1086" s="12">
        <v>0</v>
      </c>
      <c r="G1086" s="12">
        <v>0</v>
      </c>
      <c r="H1086" s="2" t="str">
        <f>INDEX(foe_table!$A$2:$A$78,MATCH(IF(B1086=0,I1085,B1086),foe_table!$B$2:$B$78,0))</f>
        <v>Engineering</v>
      </c>
      <c r="I1086" s="2" t="str">
        <f t="shared" si="16"/>
        <v>Aerospace Engineering and Technology</v>
      </c>
    </row>
    <row r="1087" spans="2:9">
      <c r="B1087" s="53"/>
      <c r="C1087" s="11" t="s">
        <v>169</v>
      </c>
      <c r="D1087" s="12">
        <v>0</v>
      </c>
      <c r="E1087" s="12">
        <v>3</v>
      </c>
      <c r="F1087" s="12">
        <v>0</v>
      </c>
      <c r="G1087" s="12">
        <v>0</v>
      </c>
      <c r="H1087" s="2" t="str">
        <f>INDEX(foe_table!$A$2:$A$78,MATCH(IF(B1087=0,I1086,B1087),foe_table!$B$2:$B$78,0))</f>
        <v>Engineering</v>
      </c>
      <c r="I1087" s="2" t="str">
        <f t="shared" si="16"/>
        <v>Aerospace Engineering and Technology</v>
      </c>
    </row>
    <row r="1088" spans="2:9">
      <c r="B1088" s="53"/>
      <c r="C1088" s="11" t="s">
        <v>20</v>
      </c>
      <c r="D1088" s="12">
        <v>0</v>
      </c>
      <c r="E1088" s="12">
        <v>0</v>
      </c>
      <c r="F1088" s="12">
        <v>0</v>
      </c>
      <c r="G1088" s="12">
        <v>0</v>
      </c>
      <c r="H1088" s="2" t="str">
        <f>INDEX(foe_table!$A$2:$A$78,MATCH(IF(B1088=0,I1087,B1088),foe_table!$B$2:$B$78,0))</f>
        <v>Engineering</v>
      </c>
      <c r="I1088" s="2" t="str">
        <f t="shared" si="16"/>
        <v>Aerospace Engineering and Technology</v>
      </c>
    </row>
    <row r="1089" spans="2:9">
      <c r="B1089" s="53"/>
      <c r="C1089" s="11" t="s">
        <v>21</v>
      </c>
      <c r="D1089" s="12">
        <v>0</v>
      </c>
      <c r="E1089" s="12">
        <v>0</v>
      </c>
      <c r="F1089" s="12">
        <v>0</v>
      </c>
      <c r="G1089" s="12">
        <v>0</v>
      </c>
      <c r="H1089" s="2" t="str">
        <f>INDEX(foe_table!$A$2:$A$78,MATCH(IF(B1089=0,I1088,B1089),foe_table!$B$2:$B$78,0))</f>
        <v>Engineering</v>
      </c>
      <c r="I1089" s="2" t="str">
        <f t="shared" si="16"/>
        <v>Aerospace Engineering and Technology</v>
      </c>
    </row>
    <row r="1090" spans="2:9">
      <c r="B1090" s="53"/>
      <c r="C1090" s="11" t="s">
        <v>170</v>
      </c>
      <c r="D1090" s="12">
        <v>3</v>
      </c>
      <c r="E1090" s="12">
        <v>0</v>
      </c>
      <c r="F1090" s="12">
        <v>0</v>
      </c>
      <c r="G1090" s="12">
        <v>0</v>
      </c>
      <c r="H1090" s="2" t="str">
        <f>INDEX(foe_table!$A$2:$A$78,MATCH(IF(B1090=0,I1089,B1090),foe_table!$B$2:$B$78,0))</f>
        <v>Engineering</v>
      </c>
      <c r="I1090" s="2" t="str">
        <f t="shared" si="16"/>
        <v>Aerospace Engineering and Technology</v>
      </c>
    </row>
    <row r="1091" spans="2:9">
      <c r="B1091" s="53"/>
      <c r="C1091" s="11" t="s">
        <v>22</v>
      </c>
      <c r="D1091" s="12">
        <v>3</v>
      </c>
      <c r="E1091" s="12">
        <v>4</v>
      </c>
      <c r="F1091" s="12">
        <v>0</v>
      </c>
      <c r="G1091" s="12">
        <v>0</v>
      </c>
      <c r="H1091" s="2" t="str">
        <f>INDEX(foe_table!$A$2:$A$78,MATCH(IF(B1091=0,I1090,B1091),foe_table!$B$2:$B$78,0))</f>
        <v>Engineering</v>
      </c>
      <c r="I1091" s="2" t="str">
        <f t="shared" si="16"/>
        <v>Aerospace Engineering and Technology</v>
      </c>
    </row>
    <row r="1092" spans="2:9">
      <c r="B1092" s="53"/>
      <c r="C1092" s="11" t="s">
        <v>23</v>
      </c>
      <c r="D1092" s="12">
        <v>0</v>
      </c>
      <c r="E1092" s="12">
        <v>0</v>
      </c>
      <c r="F1092" s="12">
        <v>0</v>
      </c>
      <c r="G1092" s="12">
        <v>0</v>
      </c>
      <c r="H1092" s="2" t="str">
        <f>INDEX(foe_table!$A$2:$A$78,MATCH(IF(B1092=0,I1091,B1092),foe_table!$B$2:$B$78,0))</f>
        <v>Engineering</v>
      </c>
      <c r="I1092" s="2" t="str">
        <f t="shared" si="16"/>
        <v>Aerospace Engineering and Technology</v>
      </c>
    </row>
    <row r="1093" spans="2:9">
      <c r="B1093" s="53"/>
      <c r="C1093" s="11" t="s">
        <v>24</v>
      </c>
      <c r="D1093" s="12">
        <v>47</v>
      </c>
      <c r="E1093" s="12">
        <v>16</v>
      </c>
      <c r="F1093" s="12">
        <v>8</v>
      </c>
      <c r="G1093" s="12">
        <v>12</v>
      </c>
      <c r="H1093" s="2" t="str">
        <f>INDEX(foe_table!$A$2:$A$78,MATCH(IF(B1093=0,I1092,B1093),foe_table!$B$2:$B$78,0))</f>
        <v>Engineering</v>
      </c>
      <c r="I1093" s="2" t="str">
        <f t="shared" si="16"/>
        <v>Aerospace Engineering and Technology</v>
      </c>
    </row>
    <row r="1094" spans="2:9" ht="15" customHeight="1">
      <c r="B1094" s="52" t="s">
        <v>61</v>
      </c>
      <c r="C1094" s="11" t="s">
        <v>190</v>
      </c>
      <c r="D1094" s="12">
        <v>0</v>
      </c>
      <c r="E1094" s="12">
        <v>0</v>
      </c>
      <c r="F1094" s="12">
        <v>0</v>
      </c>
      <c r="G1094" s="12">
        <v>0</v>
      </c>
      <c r="H1094" s="2" t="str">
        <f>INDEX(foe_table!$A$2:$A$78,MATCH(IF(B1094=0,I1093,B1094),foe_table!$B$2:$B$78,0))</f>
        <v>Engineering</v>
      </c>
      <c r="I1094" s="2" t="str">
        <f t="shared" si="16"/>
        <v>Maritime Engineering and Technology</v>
      </c>
    </row>
    <row r="1095" spans="2:9">
      <c r="B1095" s="53"/>
      <c r="C1095" s="11" t="s">
        <v>1</v>
      </c>
      <c r="D1095" s="12">
        <v>0</v>
      </c>
      <c r="E1095" s="12">
        <v>0</v>
      </c>
      <c r="F1095" s="12">
        <v>0</v>
      </c>
      <c r="G1095" s="12">
        <v>0</v>
      </c>
      <c r="H1095" s="2" t="str">
        <f>INDEX(foe_table!$A$2:$A$78,MATCH(IF(B1095=0,I1094,B1095),foe_table!$B$2:$B$78,0))</f>
        <v>Engineering</v>
      </c>
      <c r="I1095" s="2" t="str">
        <f t="shared" si="16"/>
        <v>Maritime Engineering and Technology</v>
      </c>
    </row>
    <row r="1096" spans="2:9">
      <c r="B1096" s="53"/>
      <c r="C1096" s="11" t="s">
        <v>2</v>
      </c>
      <c r="D1096" s="12">
        <v>0</v>
      </c>
      <c r="E1096" s="12">
        <v>0</v>
      </c>
      <c r="F1096" s="12">
        <v>0</v>
      </c>
      <c r="G1096" s="12">
        <v>0</v>
      </c>
      <c r="H1096" s="2" t="str">
        <f>INDEX(foe_table!$A$2:$A$78,MATCH(IF(B1096=0,I1095,B1096),foe_table!$B$2:$B$78,0))</f>
        <v>Engineering</v>
      </c>
      <c r="I1096" s="2" t="str">
        <f t="shared" si="16"/>
        <v>Maritime Engineering and Technology</v>
      </c>
    </row>
    <row r="1097" spans="2:9">
      <c r="B1097" s="53"/>
      <c r="C1097" s="11" t="s">
        <v>142</v>
      </c>
      <c r="D1097" s="12">
        <v>0</v>
      </c>
      <c r="E1097" s="12">
        <v>3</v>
      </c>
      <c r="F1097" s="12">
        <v>0</v>
      </c>
      <c r="G1097" s="12">
        <v>0</v>
      </c>
      <c r="H1097" s="2" t="str">
        <f>INDEX(foe_table!$A$2:$A$78,MATCH(IF(B1097=0,I1096,B1097),foe_table!$B$2:$B$78,0))</f>
        <v>Engineering</v>
      </c>
      <c r="I1097" s="2" t="str">
        <f t="shared" si="16"/>
        <v>Maritime Engineering and Technology</v>
      </c>
    </row>
    <row r="1098" spans="2:9">
      <c r="B1098" s="53"/>
      <c r="C1098" s="11" t="s">
        <v>143</v>
      </c>
      <c r="D1098" s="12">
        <v>0</v>
      </c>
      <c r="E1098" s="12">
        <v>0</v>
      </c>
      <c r="F1098" s="12">
        <v>0</v>
      </c>
      <c r="G1098" s="12">
        <v>0</v>
      </c>
      <c r="H1098" s="2" t="str">
        <f>INDEX(foe_table!$A$2:$A$78,MATCH(IF(B1098=0,I1097,B1098),foe_table!$B$2:$B$78,0))</f>
        <v>Engineering</v>
      </c>
      <c r="I1098" s="2" t="str">
        <f t="shared" si="16"/>
        <v>Maritime Engineering and Technology</v>
      </c>
    </row>
    <row r="1099" spans="2:9">
      <c r="B1099" s="53"/>
      <c r="C1099" s="11" t="s">
        <v>191</v>
      </c>
      <c r="D1099" s="12">
        <v>0</v>
      </c>
      <c r="E1099" s="12">
        <v>0</v>
      </c>
      <c r="F1099" s="12">
        <v>0</v>
      </c>
      <c r="G1099" s="12">
        <v>0</v>
      </c>
      <c r="H1099" s="2" t="str">
        <f>INDEX(foe_table!$A$2:$A$78,MATCH(IF(B1099=0,I1098,B1099),foe_table!$B$2:$B$78,0))</f>
        <v>Engineering</v>
      </c>
      <c r="I1099" s="2" t="str">
        <f t="shared" si="16"/>
        <v>Maritime Engineering and Technology</v>
      </c>
    </row>
    <row r="1100" spans="2:9">
      <c r="B1100" s="53"/>
      <c r="C1100" s="11" t="s">
        <v>144</v>
      </c>
      <c r="D1100" s="12">
        <v>0</v>
      </c>
      <c r="E1100" s="12">
        <v>0</v>
      </c>
      <c r="F1100" s="12">
        <v>0</v>
      </c>
      <c r="G1100" s="12">
        <v>0</v>
      </c>
      <c r="H1100" s="2" t="str">
        <f>INDEX(foe_table!$A$2:$A$78,MATCH(IF(B1100=0,I1099,B1100),foe_table!$B$2:$B$78,0))</f>
        <v>Engineering</v>
      </c>
      <c r="I1100" s="2" t="str">
        <f t="shared" si="16"/>
        <v>Maritime Engineering and Technology</v>
      </c>
    </row>
    <row r="1101" spans="2:9">
      <c r="B1101" s="53"/>
      <c r="C1101" s="11" t="s">
        <v>145</v>
      </c>
      <c r="D1101" s="12">
        <v>0</v>
      </c>
      <c r="E1101" s="12">
        <v>0</v>
      </c>
      <c r="F1101" s="12">
        <v>0</v>
      </c>
      <c r="G1101" s="12">
        <v>0</v>
      </c>
      <c r="H1101" s="2" t="str">
        <f>INDEX(foe_table!$A$2:$A$78,MATCH(IF(B1101=0,I1100,B1101),foe_table!$B$2:$B$78,0))</f>
        <v>Engineering</v>
      </c>
      <c r="I1101" s="2" t="str">
        <f t="shared" si="16"/>
        <v>Maritime Engineering and Technology</v>
      </c>
    </row>
    <row r="1102" spans="2:9">
      <c r="B1102" s="53"/>
      <c r="C1102" s="11" t="s">
        <v>146</v>
      </c>
      <c r="D1102" s="12">
        <v>20</v>
      </c>
      <c r="E1102" s="12">
        <v>28</v>
      </c>
      <c r="F1102" s="12">
        <v>7</v>
      </c>
      <c r="G1102" s="12">
        <v>0</v>
      </c>
      <c r="H1102" s="2" t="str">
        <f>INDEX(foe_table!$A$2:$A$78,MATCH(IF(B1102=0,I1101,B1102),foe_table!$B$2:$B$78,0))</f>
        <v>Engineering</v>
      </c>
      <c r="I1102" s="2" t="str">
        <f t="shared" si="16"/>
        <v>Maritime Engineering and Technology</v>
      </c>
    </row>
    <row r="1103" spans="2:9">
      <c r="B1103" s="53"/>
      <c r="C1103" s="11" t="s">
        <v>147</v>
      </c>
      <c r="D1103" s="12">
        <v>0</v>
      </c>
      <c r="E1103" s="12">
        <v>3</v>
      </c>
      <c r="F1103" s="12">
        <v>0</v>
      </c>
      <c r="G1103" s="12">
        <v>0</v>
      </c>
      <c r="H1103" s="2" t="str">
        <f>INDEX(foe_table!$A$2:$A$78,MATCH(IF(B1103=0,I1102,B1103),foe_table!$B$2:$B$78,0))</f>
        <v>Engineering</v>
      </c>
      <c r="I1103" s="2" t="str">
        <f t="shared" si="16"/>
        <v>Maritime Engineering and Technology</v>
      </c>
    </row>
    <row r="1104" spans="2:9">
      <c r="B1104" s="53"/>
      <c r="C1104" s="11" t="s">
        <v>148</v>
      </c>
      <c r="D1104" s="12">
        <v>0</v>
      </c>
      <c r="E1104" s="12">
        <v>0</v>
      </c>
      <c r="F1104" s="12">
        <v>0</v>
      </c>
      <c r="G1104" s="12">
        <v>0</v>
      </c>
      <c r="H1104" s="2" t="str">
        <f>INDEX(foe_table!$A$2:$A$78,MATCH(IF(B1104=0,I1103,B1104),foe_table!$B$2:$B$78,0))</f>
        <v>Engineering</v>
      </c>
      <c r="I1104" s="2" t="str">
        <f t="shared" si="16"/>
        <v>Maritime Engineering and Technology</v>
      </c>
    </row>
    <row r="1105" spans="2:9">
      <c r="B1105" s="53"/>
      <c r="C1105" s="11" t="s">
        <v>149</v>
      </c>
      <c r="D1105" s="12">
        <v>0</v>
      </c>
      <c r="E1105" s="12">
        <v>0</v>
      </c>
      <c r="F1105" s="12">
        <v>0</v>
      </c>
      <c r="G1105" s="12">
        <v>0</v>
      </c>
      <c r="H1105" s="2" t="str">
        <f>INDEX(foe_table!$A$2:$A$78,MATCH(IF(B1105=0,I1104,B1105),foe_table!$B$2:$B$78,0))</f>
        <v>Engineering</v>
      </c>
      <c r="I1105" s="2" t="str">
        <f t="shared" si="16"/>
        <v>Maritime Engineering and Technology</v>
      </c>
    </row>
    <row r="1106" spans="2:9">
      <c r="B1106" s="53"/>
      <c r="C1106" s="11" t="s">
        <v>150</v>
      </c>
      <c r="D1106" s="12">
        <v>0</v>
      </c>
      <c r="E1106" s="12">
        <v>0</v>
      </c>
      <c r="F1106" s="12">
        <v>0</v>
      </c>
      <c r="G1106" s="12">
        <v>0</v>
      </c>
      <c r="H1106" s="2" t="str">
        <f>INDEX(foe_table!$A$2:$A$78,MATCH(IF(B1106=0,I1105,B1106),foe_table!$B$2:$B$78,0))</f>
        <v>Engineering</v>
      </c>
      <c r="I1106" s="2" t="str">
        <f t="shared" ref="I1106:I1169" si="17">IF(B1106=0,I1105,B1106)</f>
        <v>Maritime Engineering and Technology</v>
      </c>
    </row>
    <row r="1107" spans="2:9">
      <c r="B1107" s="53"/>
      <c r="C1107" s="11" t="s">
        <v>192</v>
      </c>
      <c r="D1107" s="12">
        <v>0</v>
      </c>
      <c r="E1107" s="12">
        <v>0</v>
      </c>
      <c r="F1107" s="12">
        <v>0</v>
      </c>
      <c r="G1107" s="12">
        <v>0</v>
      </c>
      <c r="H1107" s="2" t="str">
        <f>INDEX(foe_table!$A$2:$A$78,MATCH(IF(B1107=0,I1106,B1107),foe_table!$B$2:$B$78,0))</f>
        <v>Engineering</v>
      </c>
      <c r="I1107" s="2" t="str">
        <f t="shared" si="17"/>
        <v>Maritime Engineering and Technology</v>
      </c>
    </row>
    <row r="1108" spans="2:9">
      <c r="B1108" s="53"/>
      <c r="C1108" s="11" t="s">
        <v>151</v>
      </c>
      <c r="D1108" s="12">
        <v>0</v>
      </c>
      <c r="E1108" s="12">
        <v>0</v>
      </c>
      <c r="F1108" s="12">
        <v>0</v>
      </c>
      <c r="G1108" s="12">
        <v>0</v>
      </c>
      <c r="H1108" s="2" t="str">
        <f>INDEX(foe_table!$A$2:$A$78,MATCH(IF(B1108=0,I1107,B1108),foe_table!$B$2:$B$78,0))</f>
        <v>Engineering</v>
      </c>
      <c r="I1108" s="2" t="str">
        <f t="shared" si="17"/>
        <v>Maritime Engineering and Technology</v>
      </c>
    </row>
    <row r="1109" spans="2:9">
      <c r="B1109" s="53"/>
      <c r="C1109" s="11" t="s">
        <v>152</v>
      </c>
      <c r="D1109" s="12">
        <v>0</v>
      </c>
      <c r="E1109" s="12">
        <v>0</v>
      </c>
      <c r="F1109" s="12">
        <v>0</v>
      </c>
      <c r="G1109" s="12">
        <v>0</v>
      </c>
      <c r="H1109" s="2" t="str">
        <f>INDEX(foe_table!$A$2:$A$78,MATCH(IF(B1109=0,I1108,B1109),foe_table!$B$2:$B$78,0))</f>
        <v>Engineering</v>
      </c>
      <c r="I1109" s="2" t="str">
        <f t="shared" si="17"/>
        <v>Maritime Engineering and Technology</v>
      </c>
    </row>
    <row r="1110" spans="2:9">
      <c r="B1110" s="53"/>
      <c r="C1110" s="11" t="s">
        <v>153</v>
      </c>
      <c r="D1110" s="12">
        <v>0</v>
      </c>
      <c r="E1110" s="12">
        <v>0</v>
      </c>
      <c r="F1110" s="12">
        <v>0</v>
      </c>
      <c r="G1110" s="12">
        <v>0</v>
      </c>
      <c r="H1110" s="2" t="str">
        <f>INDEX(foe_table!$A$2:$A$78,MATCH(IF(B1110=0,I1109,B1110),foe_table!$B$2:$B$78,0))</f>
        <v>Engineering</v>
      </c>
      <c r="I1110" s="2" t="str">
        <f t="shared" si="17"/>
        <v>Maritime Engineering and Technology</v>
      </c>
    </row>
    <row r="1111" spans="2:9">
      <c r="B1111" s="53"/>
      <c r="C1111" s="11" t="s">
        <v>154</v>
      </c>
      <c r="D1111" s="12">
        <v>0</v>
      </c>
      <c r="E1111" s="12">
        <v>0</v>
      </c>
      <c r="F1111" s="12">
        <v>0</v>
      </c>
      <c r="G1111" s="12">
        <v>0</v>
      </c>
      <c r="H1111" s="2" t="str">
        <f>INDEX(foe_table!$A$2:$A$78,MATCH(IF(B1111=0,I1110,B1111),foe_table!$B$2:$B$78,0))</f>
        <v>Engineering</v>
      </c>
      <c r="I1111" s="2" t="str">
        <f t="shared" si="17"/>
        <v>Maritime Engineering and Technology</v>
      </c>
    </row>
    <row r="1112" spans="2:9">
      <c r="B1112" s="53"/>
      <c r="C1112" s="11" t="s">
        <v>5</v>
      </c>
      <c r="D1112" s="12">
        <v>0</v>
      </c>
      <c r="E1112" s="12">
        <v>0</v>
      </c>
      <c r="F1112" s="12">
        <v>0</v>
      </c>
      <c r="G1112" s="12">
        <v>0</v>
      </c>
      <c r="H1112" s="2" t="str">
        <f>INDEX(foe_table!$A$2:$A$78,MATCH(IF(B1112=0,I1111,B1112),foe_table!$B$2:$B$78,0))</f>
        <v>Engineering</v>
      </c>
      <c r="I1112" s="2" t="str">
        <f t="shared" si="17"/>
        <v>Maritime Engineering and Technology</v>
      </c>
    </row>
    <row r="1113" spans="2:9">
      <c r="B1113" s="53"/>
      <c r="C1113" s="11" t="s">
        <v>155</v>
      </c>
      <c r="D1113" s="12">
        <v>0</v>
      </c>
      <c r="E1113" s="12">
        <v>0</v>
      </c>
      <c r="F1113" s="12">
        <v>0</v>
      </c>
      <c r="G1113" s="12">
        <v>0</v>
      </c>
      <c r="H1113" s="2" t="str">
        <f>INDEX(foe_table!$A$2:$A$78,MATCH(IF(B1113=0,I1112,B1113),foe_table!$B$2:$B$78,0))</f>
        <v>Engineering</v>
      </c>
      <c r="I1113" s="2" t="str">
        <f t="shared" si="17"/>
        <v>Maritime Engineering and Technology</v>
      </c>
    </row>
    <row r="1114" spans="2:9">
      <c r="B1114" s="53"/>
      <c r="C1114" s="11" t="s">
        <v>156</v>
      </c>
      <c r="D1114" s="12">
        <v>0</v>
      </c>
      <c r="E1114" s="12">
        <v>0</v>
      </c>
      <c r="F1114" s="12">
        <v>0</v>
      </c>
      <c r="G1114" s="12">
        <v>0</v>
      </c>
      <c r="H1114" s="2" t="str">
        <f>INDEX(foe_table!$A$2:$A$78,MATCH(IF(B1114=0,I1113,B1114),foe_table!$B$2:$B$78,0))</f>
        <v>Engineering</v>
      </c>
      <c r="I1114" s="2" t="str">
        <f t="shared" si="17"/>
        <v>Maritime Engineering and Technology</v>
      </c>
    </row>
    <row r="1115" spans="2:9">
      <c r="B1115" s="53"/>
      <c r="C1115" s="11" t="s">
        <v>193</v>
      </c>
      <c r="D1115" s="12">
        <v>0</v>
      </c>
      <c r="E1115" s="12">
        <v>0</v>
      </c>
      <c r="F1115" s="12">
        <v>0</v>
      </c>
      <c r="G1115" s="12">
        <v>0</v>
      </c>
      <c r="H1115" s="2" t="str">
        <f>INDEX(foe_table!$A$2:$A$78,MATCH(IF(B1115=0,I1114,B1115),foe_table!$B$2:$B$78,0))</f>
        <v>Engineering</v>
      </c>
      <c r="I1115" s="2" t="str">
        <f t="shared" si="17"/>
        <v>Maritime Engineering and Technology</v>
      </c>
    </row>
    <row r="1116" spans="2:9">
      <c r="B1116" s="53"/>
      <c r="C1116" s="11" t="s">
        <v>7</v>
      </c>
      <c r="D1116" s="12">
        <v>0</v>
      </c>
      <c r="E1116" s="12">
        <v>0</v>
      </c>
      <c r="F1116" s="12">
        <v>0</v>
      </c>
      <c r="G1116" s="12">
        <v>0</v>
      </c>
      <c r="H1116" s="2" t="str">
        <f>INDEX(foe_table!$A$2:$A$78,MATCH(IF(B1116=0,I1115,B1116),foe_table!$B$2:$B$78,0))</f>
        <v>Engineering</v>
      </c>
      <c r="I1116" s="2" t="str">
        <f t="shared" si="17"/>
        <v>Maritime Engineering and Technology</v>
      </c>
    </row>
    <row r="1117" spans="2:9">
      <c r="B1117" s="53"/>
      <c r="C1117" s="11" t="s">
        <v>157</v>
      </c>
      <c r="D1117" s="12">
        <v>0</v>
      </c>
      <c r="E1117" s="12">
        <v>0</v>
      </c>
      <c r="F1117" s="12">
        <v>0</v>
      </c>
      <c r="G1117" s="12">
        <v>0</v>
      </c>
      <c r="H1117" s="2" t="str">
        <f>INDEX(foe_table!$A$2:$A$78,MATCH(IF(B1117=0,I1116,B1117),foe_table!$B$2:$B$78,0))</f>
        <v>Engineering</v>
      </c>
      <c r="I1117" s="2" t="str">
        <f t="shared" si="17"/>
        <v>Maritime Engineering and Technology</v>
      </c>
    </row>
    <row r="1118" spans="2:9">
      <c r="B1118" s="53"/>
      <c r="C1118" s="11" t="s">
        <v>8</v>
      </c>
      <c r="D1118" s="12">
        <v>0</v>
      </c>
      <c r="E1118" s="12">
        <v>0</v>
      </c>
      <c r="F1118" s="12">
        <v>0</v>
      </c>
      <c r="G1118" s="12">
        <v>0</v>
      </c>
      <c r="H1118" s="2" t="str">
        <f>INDEX(foe_table!$A$2:$A$78,MATCH(IF(B1118=0,I1117,B1118),foe_table!$B$2:$B$78,0))</f>
        <v>Engineering</v>
      </c>
      <c r="I1118" s="2" t="str">
        <f t="shared" si="17"/>
        <v>Maritime Engineering and Technology</v>
      </c>
    </row>
    <row r="1119" spans="2:9">
      <c r="B1119" s="53"/>
      <c r="C1119" s="11" t="s">
        <v>158</v>
      </c>
      <c r="D1119" s="12">
        <v>4</v>
      </c>
      <c r="E1119" s="12">
        <v>0</v>
      </c>
      <c r="F1119" s="12">
        <v>0</v>
      </c>
      <c r="G1119" s="12">
        <v>0</v>
      </c>
      <c r="H1119" s="2" t="str">
        <f>INDEX(foe_table!$A$2:$A$78,MATCH(IF(B1119=0,I1118,B1119),foe_table!$B$2:$B$78,0))</f>
        <v>Engineering</v>
      </c>
      <c r="I1119" s="2" t="str">
        <f t="shared" si="17"/>
        <v>Maritime Engineering and Technology</v>
      </c>
    </row>
    <row r="1120" spans="2:9">
      <c r="B1120" s="53"/>
      <c r="C1120" s="11" t="s">
        <v>159</v>
      </c>
      <c r="D1120" s="12">
        <v>0</v>
      </c>
      <c r="E1120" s="12">
        <v>0</v>
      </c>
      <c r="F1120" s="12">
        <v>0</v>
      </c>
      <c r="G1120" s="12">
        <v>0</v>
      </c>
      <c r="H1120" s="2" t="str">
        <f>INDEX(foe_table!$A$2:$A$78,MATCH(IF(B1120=0,I1119,B1120),foe_table!$B$2:$B$78,0))</f>
        <v>Engineering</v>
      </c>
      <c r="I1120" s="2" t="str">
        <f t="shared" si="17"/>
        <v>Maritime Engineering and Technology</v>
      </c>
    </row>
    <row r="1121" spans="2:9">
      <c r="B1121" s="53"/>
      <c r="C1121" s="11" t="s">
        <v>194</v>
      </c>
      <c r="D1121" s="12">
        <v>0</v>
      </c>
      <c r="E1121" s="12">
        <v>0</v>
      </c>
      <c r="F1121" s="12">
        <v>0</v>
      </c>
      <c r="G1121" s="12">
        <v>0</v>
      </c>
      <c r="H1121" s="2" t="str">
        <f>INDEX(foe_table!$A$2:$A$78,MATCH(IF(B1121=0,I1120,B1121),foe_table!$B$2:$B$78,0))</f>
        <v>Engineering</v>
      </c>
      <c r="I1121" s="2" t="str">
        <f t="shared" si="17"/>
        <v>Maritime Engineering and Technology</v>
      </c>
    </row>
    <row r="1122" spans="2:9">
      <c r="B1122" s="53"/>
      <c r="C1122" s="11" t="s">
        <v>160</v>
      </c>
      <c r="D1122" s="12">
        <v>0</v>
      </c>
      <c r="E1122" s="12">
        <v>0</v>
      </c>
      <c r="F1122" s="12">
        <v>0</v>
      </c>
      <c r="G1122" s="12">
        <v>0</v>
      </c>
      <c r="H1122" s="2" t="str">
        <f>INDEX(foe_table!$A$2:$A$78,MATCH(IF(B1122=0,I1121,B1122),foe_table!$B$2:$B$78,0))</f>
        <v>Engineering</v>
      </c>
      <c r="I1122" s="2" t="str">
        <f t="shared" si="17"/>
        <v>Maritime Engineering and Technology</v>
      </c>
    </row>
    <row r="1123" spans="2:9">
      <c r="B1123" s="53"/>
      <c r="C1123" s="11" t="s">
        <v>10</v>
      </c>
      <c r="D1123" s="12">
        <v>0</v>
      </c>
      <c r="E1123" s="12">
        <v>0</v>
      </c>
      <c r="F1123" s="12">
        <v>0</v>
      </c>
      <c r="G1123" s="12">
        <v>0</v>
      </c>
      <c r="H1123" s="2" t="str">
        <f>INDEX(foe_table!$A$2:$A$78,MATCH(IF(B1123=0,I1122,B1123),foe_table!$B$2:$B$78,0))</f>
        <v>Engineering</v>
      </c>
      <c r="I1123" s="2" t="str">
        <f t="shared" si="17"/>
        <v>Maritime Engineering and Technology</v>
      </c>
    </row>
    <row r="1124" spans="2:9">
      <c r="B1124" s="53"/>
      <c r="C1124" s="11" t="s">
        <v>161</v>
      </c>
      <c r="D1124" s="12">
        <v>0</v>
      </c>
      <c r="E1124" s="12">
        <v>0</v>
      </c>
      <c r="F1124" s="12">
        <v>0</v>
      </c>
      <c r="G1124" s="12">
        <v>0</v>
      </c>
      <c r="H1124" s="2" t="str">
        <f>INDEX(foe_table!$A$2:$A$78,MATCH(IF(B1124=0,I1123,B1124),foe_table!$B$2:$B$78,0))</f>
        <v>Engineering</v>
      </c>
      <c r="I1124" s="2" t="str">
        <f t="shared" si="17"/>
        <v>Maritime Engineering and Technology</v>
      </c>
    </row>
    <row r="1125" spans="2:9">
      <c r="B1125" s="53"/>
      <c r="C1125" s="11" t="s">
        <v>162</v>
      </c>
      <c r="D1125" s="12">
        <v>0</v>
      </c>
      <c r="E1125" s="12">
        <v>0</v>
      </c>
      <c r="F1125" s="12">
        <v>0</v>
      </c>
      <c r="G1125" s="12">
        <v>0</v>
      </c>
      <c r="H1125" s="2" t="str">
        <f>INDEX(foe_table!$A$2:$A$78,MATCH(IF(B1125=0,I1124,B1125),foe_table!$B$2:$B$78,0))</f>
        <v>Engineering</v>
      </c>
      <c r="I1125" s="2" t="str">
        <f t="shared" si="17"/>
        <v>Maritime Engineering and Technology</v>
      </c>
    </row>
    <row r="1126" spans="2:9">
      <c r="B1126" s="53"/>
      <c r="C1126" s="11" t="s">
        <v>163</v>
      </c>
      <c r="D1126" s="12">
        <v>0</v>
      </c>
      <c r="E1126" s="12">
        <v>0</v>
      </c>
      <c r="F1126" s="12">
        <v>0</v>
      </c>
      <c r="G1126" s="12">
        <v>0</v>
      </c>
      <c r="H1126" s="2" t="str">
        <f>INDEX(foe_table!$A$2:$A$78,MATCH(IF(B1126=0,I1125,B1126),foe_table!$B$2:$B$78,0))</f>
        <v>Engineering</v>
      </c>
      <c r="I1126" s="2" t="str">
        <f t="shared" si="17"/>
        <v>Maritime Engineering and Technology</v>
      </c>
    </row>
    <row r="1127" spans="2:9">
      <c r="B1127" s="53"/>
      <c r="C1127" s="11" t="s">
        <v>11</v>
      </c>
      <c r="D1127" s="12">
        <v>0</v>
      </c>
      <c r="E1127" s="12">
        <v>0</v>
      </c>
      <c r="F1127" s="12">
        <v>0</v>
      </c>
      <c r="G1127" s="12">
        <v>0</v>
      </c>
      <c r="H1127" s="2" t="str">
        <f>INDEX(foe_table!$A$2:$A$78,MATCH(IF(B1127=0,I1126,B1127),foe_table!$B$2:$B$78,0))</f>
        <v>Engineering</v>
      </c>
      <c r="I1127" s="2" t="str">
        <f t="shared" si="17"/>
        <v>Maritime Engineering and Technology</v>
      </c>
    </row>
    <row r="1128" spans="2:9">
      <c r="B1128" s="53"/>
      <c r="C1128" s="11" t="s">
        <v>164</v>
      </c>
      <c r="D1128" s="12">
        <v>0</v>
      </c>
      <c r="E1128" s="12">
        <v>0</v>
      </c>
      <c r="F1128" s="12">
        <v>0</v>
      </c>
      <c r="G1128" s="12">
        <v>0</v>
      </c>
      <c r="H1128" s="2" t="str">
        <f>INDEX(foe_table!$A$2:$A$78,MATCH(IF(B1128=0,I1127,B1128),foe_table!$B$2:$B$78,0))</f>
        <v>Engineering</v>
      </c>
      <c r="I1128" s="2" t="str">
        <f t="shared" si="17"/>
        <v>Maritime Engineering and Technology</v>
      </c>
    </row>
    <row r="1129" spans="2:9">
      <c r="B1129" s="53"/>
      <c r="C1129" s="11" t="s">
        <v>195</v>
      </c>
      <c r="D1129" s="12">
        <v>0</v>
      </c>
      <c r="E1129" s="12">
        <v>0</v>
      </c>
      <c r="F1129" s="12">
        <v>0</v>
      </c>
      <c r="G1129" s="12">
        <v>0</v>
      </c>
      <c r="H1129" s="2" t="str">
        <f>INDEX(foe_table!$A$2:$A$78,MATCH(IF(B1129=0,I1128,B1129),foe_table!$B$2:$B$78,0))</f>
        <v>Engineering</v>
      </c>
      <c r="I1129" s="2" t="str">
        <f t="shared" si="17"/>
        <v>Maritime Engineering and Technology</v>
      </c>
    </row>
    <row r="1130" spans="2:9">
      <c r="B1130" s="53"/>
      <c r="C1130" s="11" t="s">
        <v>165</v>
      </c>
      <c r="D1130" s="12">
        <v>0</v>
      </c>
      <c r="E1130" s="12">
        <v>0</v>
      </c>
      <c r="F1130" s="12">
        <v>0</v>
      </c>
      <c r="G1130" s="12">
        <v>0</v>
      </c>
      <c r="H1130" s="2" t="str">
        <f>INDEX(foe_table!$A$2:$A$78,MATCH(IF(B1130=0,I1129,B1130),foe_table!$B$2:$B$78,0))</f>
        <v>Engineering</v>
      </c>
      <c r="I1130" s="2" t="str">
        <f t="shared" si="17"/>
        <v>Maritime Engineering and Technology</v>
      </c>
    </row>
    <row r="1131" spans="2:9">
      <c r="B1131" s="53"/>
      <c r="C1131" s="11" t="s">
        <v>13</v>
      </c>
      <c r="D1131" s="12">
        <v>0</v>
      </c>
      <c r="E1131" s="12">
        <v>0</v>
      </c>
      <c r="F1131" s="12">
        <v>0</v>
      </c>
      <c r="G1131" s="12">
        <v>0</v>
      </c>
      <c r="H1131" s="2" t="str">
        <f>INDEX(foe_table!$A$2:$A$78,MATCH(IF(B1131=0,I1130,B1131),foe_table!$B$2:$B$78,0))</f>
        <v>Engineering</v>
      </c>
      <c r="I1131" s="2" t="str">
        <f t="shared" si="17"/>
        <v>Maritime Engineering and Technology</v>
      </c>
    </row>
    <row r="1132" spans="2:9">
      <c r="B1132" s="53"/>
      <c r="C1132" s="11" t="s">
        <v>166</v>
      </c>
      <c r="D1132" s="12">
        <v>0</v>
      </c>
      <c r="E1132" s="12">
        <v>0</v>
      </c>
      <c r="F1132" s="12">
        <v>0</v>
      </c>
      <c r="G1132" s="12">
        <v>0</v>
      </c>
      <c r="H1132" s="2" t="str">
        <f>INDEX(foe_table!$A$2:$A$78,MATCH(IF(B1132=0,I1131,B1132),foe_table!$B$2:$B$78,0))</f>
        <v>Engineering</v>
      </c>
      <c r="I1132" s="2" t="str">
        <f t="shared" si="17"/>
        <v>Maritime Engineering and Technology</v>
      </c>
    </row>
    <row r="1133" spans="2:9">
      <c r="B1133" s="53"/>
      <c r="C1133" s="11" t="s">
        <v>196</v>
      </c>
      <c r="D1133" s="12">
        <v>0</v>
      </c>
      <c r="E1133" s="12">
        <v>0</v>
      </c>
      <c r="F1133" s="12">
        <v>0</v>
      </c>
      <c r="G1133" s="12">
        <v>0</v>
      </c>
      <c r="H1133" s="2" t="str">
        <f>INDEX(foe_table!$A$2:$A$78,MATCH(IF(B1133=0,I1132,B1133),foe_table!$B$2:$B$78,0))</f>
        <v>Engineering</v>
      </c>
      <c r="I1133" s="2" t="str">
        <f t="shared" si="17"/>
        <v>Maritime Engineering and Technology</v>
      </c>
    </row>
    <row r="1134" spans="2:9">
      <c r="B1134" s="53"/>
      <c r="C1134" s="11" t="s">
        <v>167</v>
      </c>
      <c r="D1134" s="12">
        <v>3</v>
      </c>
      <c r="E1134" s="12">
        <v>4</v>
      </c>
      <c r="F1134" s="12">
        <v>0</v>
      </c>
      <c r="G1134" s="12">
        <v>0</v>
      </c>
      <c r="H1134" s="2" t="str">
        <f>INDEX(foe_table!$A$2:$A$78,MATCH(IF(B1134=0,I1133,B1134),foe_table!$B$2:$B$78,0))</f>
        <v>Engineering</v>
      </c>
      <c r="I1134" s="2" t="str">
        <f t="shared" si="17"/>
        <v>Maritime Engineering and Technology</v>
      </c>
    </row>
    <row r="1135" spans="2:9">
      <c r="B1135" s="53"/>
      <c r="C1135" s="11" t="s">
        <v>15</v>
      </c>
      <c r="D1135" s="12">
        <v>0</v>
      </c>
      <c r="E1135" s="12">
        <v>0</v>
      </c>
      <c r="F1135" s="12">
        <v>0</v>
      </c>
      <c r="G1135" s="12">
        <v>0</v>
      </c>
      <c r="H1135" s="2" t="str">
        <f>INDEX(foe_table!$A$2:$A$78,MATCH(IF(B1135=0,I1134,B1135),foe_table!$B$2:$B$78,0))</f>
        <v>Engineering</v>
      </c>
      <c r="I1135" s="2" t="str">
        <f t="shared" si="17"/>
        <v>Maritime Engineering and Technology</v>
      </c>
    </row>
    <row r="1136" spans="2:9">
      <c r="B1136" s="53"/>
      <c r="C1136" s="11" t="s">
        <v>168</v>
      </c>
      <c r="D1136" s="12">
        <v>0</v>
      </c>
      <c r="E1136" s="12">
        <v>0</v>
      </c>
      <c r="F1136" s="12">
        <v>0</v>
      </c>
      <c r="G1136" s="12">
        <v>0</v>
      </c>
      <c r="H1136" s="2" t="str">
        <f>INDEX(foe_table!$A$2:$A$78,MATCH(IF(B1136=0,I1135,B1136),foe_table!$B$2:$B$78,0))</f>
        <v>Engineering</v>
      </c>
      <c r="I1136" s="2" t="str">
        <f t="shared" si="17"/>
        <v>Maritime Engineering and Technology</v>
      </c>
    </row>
    <row r="1137" spans="2:9">
      <c r="B1137" s="53"/>
      <c r="C1137" s="11" t="s">
        <v>16</v>
      </c>
      <c r="D1137" s="12">
        <v>0</v>
      </c>
      <c r="E1137" s="12">
        <v>0</v>
      </c>
      <c r="F1137" s="12">
        <v>0</v>
      </c>
      <c r="G1137" s="12">
        <v>0</v>
      </c>
      <c r="H1137" s="2" t="str">
        <f>INDEX(foe_table!$A$2:$A$78,MATCH(IF(B1137=0,I1136,B1137),foe_table!$B$2:$B$78,0))</f>
        <v>Engineering</v>
      </c>
      <c r="I1137" s="2" t="str">
        <f t="shared" si="17"/>
        <v>Maritime Engineering and Technology</v>
      </c>
    </row>
    <row r="1138" spans="2:9">
      <c r="B1138" s="53"/>
      <c r="C1138" s="11" t="s">
        <v>197</v>
      </c>
      <c r="D1138" s="12">
        <v>0</v>
      </c>
      <c r="E1138" s="12">
        <v>0</v>
      </c>
      <c r="F1138" s="12">
        <v>0</v>
      </c>
      <c r="G1138" s="12">
        <v>0</v>
      </c>
      <c r="H1138" s="2" t="str">
        <f>INDEX(foe_table!$A$2:$A$78,MATCH(IF(B1138=0,I1137,B1138),foe_table!$B$2:$B$78,0))</f>
        <v>Engineering</v>
      </c>
      <c r="I1138" s="2" t="str">
        <f t="shared" si="17"/>
        <v>Maritime Engineering and Technology</v>
      </c>
    </row>
    <row r="1139" spans="2:9">
      <c r="B1139" s="53"/>
      <c r="C1139" s="11" t="s">
        <v>18</v>
      </c>
      <c r="D1139" s="12">
        <v>0</v>
      </c>
      <c r="E1139" s="12">
        <v>0</v>
      </c>
      <c r="F1139" s="12">
        <v>0</v>
      </c>
      <c r="G1139" s="12">
        <v>0</v>
      </c>
      <c r="H1139" s="2" t="str">
        <f>INDEX(foe_table!$A$2:$A$78,MATCH(IF(B1139=0,I1138,B1139),foe_table!$B$2:$B$78,0))</f>
        <v>Engineering</v>
      </c>
      <c r="I1139" s="2" t="str">
        <f t="shared" si="17"/>
        <v>Maritime Engineering and Technology</v>
      </c>
    </row>
    <row r="1140" spans="2:9">
      <c r="B1140" s="53"/>
      <c r="C1140" s="11" t="s">
        <v>19</v>
      </c>
      <c r="D1140" s="12">
        <v>0</v>
      </c>
      <c r="E1140" s="12">
        <v>0</v>
      </c>
      <c r="F1140" s="12">
        <v>0</v>
      </c>
      <c r="G1140" s="12">
        <v>0</v>
      </c>
      <c r="H1140" s="2" t="str">
        <f>INDEX(foe_table!$A$2:$A$78,MATCH(IF(B1140=0,I1139,B1140),foe_table!$B$2:$B$78,0))</f>
        <v>Engineering</v>
      </c>
      <c r="I1140" s="2" t="str">
        <f t="shared" si="17"/>
        <v>Maritime Engineering and Technology</v>
      </c>
    </row>
    <row r="1141" spans="2:9">
      <c r="B1141" s="53"/>
      <c r="C1141" s="11" t="s">
        <v>169</v>
      </c>
      <c r="D1141" s="12">
        <v>0</v>
      </c>
      <c r="E1141" s="12">
        <v>0</v>
      </c>
      <c r="F1141" s="12">
        <v>0</v>
      </c>
      <c r="G1141" s="12">
        <v>0</v>
      </c>
      <c r="H1141" s="2" t="str">
        <f>INDEX(foe_table!$A$2:$A$78,MATCH(IF(B1141=0,I1140,B1141),foe_table!$B$2:$B$78,0))</f>
        <v>Engineering</v>
      </c>
      <c r="I1141" s="2" t="str">
        <f t="shared" si="17"/>
        <v>Maritime Engineering and Technology</v>
      </c>
    </row>
    <row r="1142" spans="2:9">
      <c r="B1142" s="53"/>
      <c r="C1142" s="11" t="s">
        <v>20</v>
      </c>
      <c r="D1142" s="12">
        <v>0</v>
      </c>
      <c r="E1142" s="12">
        <v>0</v>
      </c>
      <c r="F1142" s="12">
        <v>0</v>
      </c>
      <c r="G1142" s="12">
        <v>0</v>
      </c>
      <c r="H1142" s="2" t="str">
        <f>INDEX(foe_table!$A$2:$A$78,MATCH(IF(B1142=0,I1141,B1142),foe_table!$B$2:$B$78,0))</f>
        <v>Engineering</v>
      </c>
      <c r="I1142" s="2" t="str">
        <f t="shared" si="17"/>
        <v>Maritime Engineering and Technology</v>
      </c>
    </row>
    <row r="1143" spans="2:9">
      <c r="B1143" s="53"/>
      <c r="C1143" s="11" t="s">
        <v>21</v>
      </c>
      <c r="D1143" s="12">
        <v>0</v>
      </c>
      <c r="E1143" s="12">
        <v>0</v>
      </c>
      <c r="F1143" s="12">
        <v>0</v>
      </c>
      <c r="G1143" s="12">
        <v>0</v>
      </c>
      <c r="H1143" s="2" t="str">
        <f>INDEX(foe_table!$A$2:$A$78,MATCH(IF(B1143=0,I1142,B1143),foe_table!$B$2:$B$78,0))</f>
        <v>Engineering</v>
      </c>
      <c r="I1143" s="2" t="str">
        <f t="shared" si="17"/>
        <v>Maritime Engineering and Technology</v>
      </c>
    </row>
    <row r="1144" spans="2:9">
      <c r="B1144" s="53"/>
      <c r="C1144" s="11" t="s">
        <v>170</v>
      </c>
      <c r="D1144" s="12">
        <v>3</v>
      </c>
      <c r="E1144" s="12">
        <v>0</v>
      </c>
      <c r="F1144" s="12">
        <v>0</v>
      </c>
      <c r="G1144" s="12">
        <v>0</v>
      </c>
      <c r="H1144" s="2" t="str">
        <f>INDEX(foe_table!$A$2:$A$78,MATCH(IF(B1144=0,I1143,B1144),foe_table!$B$2:$B$78,0))</f>
        <v>Engineering</v>
      </c>
      <c r="I1144" s="2" t="str">
        <f t="shared" si="17"/>
        <v>Maritime Engineering and Technology</v>
      </c>
    </row>
    <row r="1145" spans="2:9">
      <c r="B1145" s="53"/>
      <c r="C1145" s="11" t="s">
        <v>22</v>
      </c>
      <c r="D1145" s="12">
        <v>0</v>
      </c>
      <c r="E1145" s="12">
        <v>0</v>
      </c>
      <c r="F1145" s="12">
        <v>0</v>
      </c>
      <c r="G1145" s="12">
        <v>0</v>
      </c>
      <c r="H1145" s="2" t="str">
        <f>INDEX(foe_table!$A$2:$A$78,MATCH(IF(B1145=0,I1144,B1145),foe_table!$B$2:$B$78,0))</f>
        <v>Engineering</v>
      </c>
      <c r="I1145" s="2" t="str">
        <f t="shared" si="17"/>
        <v>Maritime Engineering and Technology</v>
      </c>
    </row>
    <row r="1146" spans="2:9">
      <c r="B1146" s="53"/>
      <c r="C1146" s="11" t="s">
        <v>23</v>
      </c>
      <c r="D1146" s="12">
        <v>0</v>
      </c>
      <c r="E1146" s="12">
        <v>0</v>
      </c>
      <c r="F1146" s="12">
        <v>0</v>
      </c>
      <c r="G1146" s="12">
        <v>0</v>
      </c>
      <c r="H1146" s="2" t="str">
        <f>INDEX(foe_table!$A$2:$A$78,MATCH(IF(B1146=0,I1145,B1146),foe_table!$B$2:$B$78,0))</f>
        <v>Engineering</v>
      </c>
      <c r="I1146" s="2" t="str">
        <f t="shared" si="17"/>
        <v>Maritime Engineering and Technology</v>
      </c>
    </row>
    <row r="1147" spans="2:9">
      <c r="B1147" s="53"/>
      <c r="C1147" s="11" t="s">
        <v>24</v>
      </c>
      <c r="D1147" s="12">
        <v>3</v>
      </c>
      <c r="E1147" s="12">
        <v>3</v>
      </c>
      <c r="F1147" s="12">
        <v>3</v>
      </c>
      <c r="G1147" s="12">
        <v>0</v>
      </c>
      <c r="H1147" s="2" t="str">
        <f>INDEX(foe_table!$A$2:$A$78,MATCH(IF(B1147=0,I1146,B1147),foe_table!$B$2:$B$78,0))</f>
        <v>Engineering</v>
      </c>
      <c r="I1147" s="2" t="str">
        <f t="shared" si="17"/>
        <v>Maritime Engineering and Technology</v>
      </c>
    </row>
    <row r="1148" spans="2:9" ht="15" customHeight="1">
      <c r="B1148" s="52" t="s">
        <v>62</v>
      </c>
      <c r="C1148" s="11" t="s">
        <v>190</v>
      </c>
      <c r="D1148" s="12">
        <v>0</v>
      </c>
      <c r="E1148" s="12">
        <v>0</v>
      </c>
      <c r="F1148" s="12">
        <v>0</v>
      </c>
      <c r="G1148" s="12">
        <v>0</v>
      </c>
      <c r="H1148" s="2" t="str">
        <f>INDEX(foe_table!$A$2:$A$78,MATCH(IF(B1148=0,I1147,B1148),foe_table!$B$2:$B$78,0))</f>
        <v>Engineering</v>
      </c>
      <c r="I1148" s="2" t="str">
        <f t="shared" si="17"/>
        <v>Other Engineering and Related Technologies</v>
      </c>
    </row>
    <row r="1149" spans="2:9">
      <c r="B1149" s="53"/>
      <c r="C1149" s="11" t="s">
        <v>1</v>
      </c>
      <c r="D1149" s="12">
        <v>0</v>
      </c>
      <c r="E1149" s="12">
        <v>3</v>
      </c>
      <c r="F1149" s="12">
        <v>0</v>
      </c>
      <c r="G1149" s="12">
        <v>0</v>
      </c>
      <c r="H1149" s="2" t="str">
        <f>INDEX(foe_table!$A$2:$A$78,MATCH(IF(B1149=0,I1148,B1149),foe_table!$B$2:$B$78,0))</f>
        <v>Engineering</v>
      </c>
      <c r="I1149" s="2" t="str">
        <f t="shared" si="17"/>
        <v>Other Engineering and Related Technologies</v>
      </c>
    </row>
    <row r="1150" spans="2:9">
      <c r="B1150" s="53"/>
      <c r="C1150" s="11" t="s">
        <v>2</v>
      </c>
      <c r="D1150" s="12">
        <v>0</v>
      </c>
      <c r="E1150" s="12">
        <v>4</v>
      </c>
      <c r="F1150" s="12">
        <v>0</v>
      </c>
      <c r="G1150" s="12">
        <v>0</v>
      </c>
      <c r="H1150" s="2" t="str">
        <f>INDEX(foe_table!$A$2:$A$78,MATCH(IF(B1150=0,I1149,B1150),foe_table!$B$2:$B$78,0))</f>
        <v>Engineering</v>
      </c>
      <c r="I1150" s="2" t="str">
        <f t="shared" si="17"/>
        <v>Other Engineering and Related Technologies</v>
      </c>
    </row>
    <row r="1151" spans="2:9">
      <c r="B1151" s="53"/>
      <c r="C1151" s="11" t="s">
        <v>142</v>
      </c>
      <c r="D1151" s="12">
        <v>3</v>
      </c>
      <c r="E1151" s="12">
        <v>36</v>
      </c>
      <c r="F1151" s="12">
        <v>6</v>
      </c>
      <c r="G1151" s="12">
        <v>12</v>
      </c>
      <c r="H1151" s="2" t="str">
        <f>INDEX(foe_table!$A$2:$A$78,MATCH(IF(B1151=0,I1150,B1151),foe_table!$B$2:$B$78,0))</f>
        <v>Engineering</v>
      </c>
      <c r="I1151" s="2" t="str">
        <f t="shared" si="17"/>
        <v>Other Engineering and Related Technologies</v>
      </c>
    </row>
    <row r="1152" spans="2:9">
      <c r="B1152" s="53"/>
      <c r="C1152" s="11" t="s">
        <v>143</v>
      </c>
      <c r="D1152" s="12">
        <v>5</v>
      </c>
      <c r="E1152" s="12">
        <v>4</v>
      </c>
      <c r="F1152" s="12">
        <v>0</v>
      </c>
      <c r="G1152" s="12">
        <v>3</v>
      </c>
      <c r="H1152" s="2" t="str">
        <f>INDEX(foe_table!$A$2:$A$78,MATCH(IF(B1152=0,I1151,B1152),foe_table!$B$2:$B$78,0))</f>
        <v>Engineering</v>
      </c>
      <c r="I1152" s="2" t="str">
        <f t="shared" si="17"/>
        <v>Other Engineering and Related Technologies</v>
      </c>
    </row>
    <row r="1153" spans="2:9">
      <c r="B1153" s="53"/>
      <c r="C1153" s="11" t="s">
        <v>191</v>
      </c>
      <c r="D1153" s="12">
        <v>0</v>
      </c>
      <c r="E1153" s="12">
        <v>3</v>
      </c>
      <c r="F1153" s="12">
        <v>0</v>
      </c>
      <c r="G1153" s="12">
        <v>4</v>
      </c>
      <c r="H1153" s="2" t="str">
        <f>INDEX(foe_table!$A$2:$A$78,MATCH(IF(B1153=0,I1152,B1153),foe_table!$B$2:$B$78,0))</f>
        <v>Engineering</v>
      </c>
      <c r="I1153" s="2" t="str">
        <f t="shared" si="17"/>
        <v>Other Engineering and Related Technologies</v>
      </c>
    </row>
    <row r="1154" spans="2:9">
      <c r="B1154" s="53"/>
      <c r="C1154" s="11" t="s">
        <v>144</v>
      </c>
      <c r="D1154" s="12">
        <v>0</v>
      </c>
      <c r="E1154" s="12">
        <v>0</v>
      </c>
      <c r="F1154" s="12">
        <v>0</v>
      </c>
      <c r="G1154" s="12">
        <v>0</v>
      </c>
      <c r="H1154" s="2" t="str">
        <f>INDEX(foe_table!$A$2:$A$78,MATCH(IF(B1154=0,I1153,B1154),foe_table!$B$2:$B$78,0))</f>
        <v>Engineering</v>
      </c>
      <c r="I1154" s="2" t="str">
        <f t="shared" si="17"/>
        <v>Other Engineering and Related Technologies</v>
      </c>
    </row>
    <row r="1155" spans="2:9">
      <c r="B1155" s="53"/>
      <c r="C1155" s="11" t="s">
        <v>145</v>
      </c>
      <c r="D1155" s="12">
        <v>4</v>
      </c>
      <c r="E1155" s="12">
        <v>9</v>
      </c>
      <c r="F1155" s="12">
        <v>0</v>
      </c>
      <c r="G1155" s="12">
        <v>8</v>
      </c>
      <c r="H1155" s="2" t="str">
        <f>INDEX(foe_table!$A$2:$A$78,MATCH(IF(B1155=0,I1154,B1155),foe_table!$B$2:$B$78,0))</f>
        <v>Engineering</v>
      </c>
      <c r="I1155" s="2" t="str">
        <f t="shared" si="17"/>
        <v>Other Engineering and Related Technologies</v>
      </c>
    </row>
    <row r="1156" spans="2:9">
      <c r="B1156" s="53"/>
      <c r="C1156" s="11" t="s">
        <v>146</v>
      </c>
      <c r="D1156" s="12">
        <v>102</v>
      </c>
      <c r="E1156" s="12">
        <v>85</v>
      </c>
      <c r="F1156" s="12">
        <v>69</v>
      </c>
      <c r="G1156" s="12">
        <v>53</v>
      </c>
      <c r="H1156" s="2" t="str">
        <f>INDEX(foe_table!$A$2:$A$78,MATCH(IF(B1156=0,I1155,B1156),foe_table!$B$2:$B$78,0))</f>
        <v>Engineering</v>
      </c>
      <c r="I1156" s="2" t="str">
        <f t="shared" si="17"/>
        <v>Other Engineering and Related Technologies</v>
      </c>
    </row>
    <row r="1157" spans="2:9">
      <c r="B1157" s="53"/>
      <c r="C1157" s="11" t="s">
        <v>147</v>
      </c>
      <c r="D1157" s="12">
        <v>0</v>
      </c>
      <c r="E1157" s="12">
        <v>0</v>
      </c>
      <c r="F1157" s="12">
        <v>9</v>
      </c>
      <c r="G1157" s="12">
        <v>0</v>
      </c>
      <c r="H1157" s="2" t="str">
        <f>INDEX(foe_table!$A$2:$A$78,MATCH(IF(B1157=0,I1156,B1157),foe_table!$B$2:$B$78,0))</f>
        <v>Engineering</v>
      </c>
      <c r="I1157" s="2" t="str">
        <f t="shared" si="17"/>
        <v>Other Engineering and Related Technologies</v>
      </c>
    </row>
    <row r="1158" spans="2:9">
      <c r="B1158" s="53"/>
      <c r="C1158" s="11" t="s">
        <v>148</v>
      </c>
      <c r="D1158" s="12">
        <v>3</v>
      </c>
      <c r="E1158" s="12">
        <v>0</v>
      </c>
      <c r="F1158" s="12">
        <v>0</v>
      </c>
      <c r="G1158" s="12">
        <v>3</v>
      </c>
      <c r="H1158" s="2" t="str">
        <f>INDEX(foe_table!$A$2:$A$78,MATCH(IF(B1158=0,I1157,B1158),foe_table!$B$2:$B$78,0))</f>
        <v>Engineering</v>
      </c>
      <c r="I1158" s="2" t="str">
        <f t="shared" si="17"/>
        <v>Other Engineering and Related Technologies</v>
      </c>
    </row>
    <row r="1159" spans="2:9">
      <c r="B1159" s="53"/>
      <c r="C1159" s="11" t="s">
        <v>149</v>
      </c>
      <c r="D1159" s="12">
        <v>5</v>
      </c>
      <c r="E1159" s="12">
        <v>10</v>
      </c>
      <c r="F1159" s="12">
        <v>0</v>
      </c>
      <c r="G1159" s="12">
        <v>0</v>
      </c>
      <c r="H1159" s="2" t="str">
        <f>INDEX(foe_table!$A$2:$A$78,MATCH(IF(B1159=0,I1158,B1159),foe_table!$B$2:$B$78,0))</f>
        <v>Engineering</v>
      </c>
      <c r="I1159" s="2" t="str">
        <f t="shared" si="17"/>
        <v>Other Engineering and Related Technologies</v>
      </c>
    </row>
    <row r="1160" spans="2:9">
      <c r="B1160" s="53"/>
      <c r="C1160" s="11" t="s">
        <v>150</v>
      </c>
      <c r="D1160" s="12">
        <v>0</v>
      </c>
      <c r="E1160" s="12">
        <v>0</v>
      </c>
      <c r="F1160" s="12">
        <v>0</v>
      </c>
      <c r="G1160" s="12">
        <v>0</v>
      </c>
      <c r="H1160" s="2" t="str">
        <f>INDEX(foe_table!$A$2:$A$78,MATCH(IF(B1160=0,I1159,B1160),foe_table!$B$2:$B$78,0))</f>
        <v>Engineering</v>
      </c>
      <c r="I1160" s="2" t="str">
        <f t="shared" si="17"/>
        <v>Other Engineering and Related Technologies</v>
      </c>
    </row>
    <row r="1161" spans="2:9">
      <c r="B1161" s="53"/>
      <c r="C1161" s="11" t="s">
        <v>192</v>
      </c>
      <c r="D1161" s="12">
        <v>0</v>
      </c>
      <c r="E1161" s="12">
        <v>0</v>
      </c>
      <c r="F1161" s="12">
        <v>0</v>
      </c>
      <c r="G1161" s="12">
        <v>0</v>
      </c>
      <c r="H1161" s="2" t="str">
        <f>INDEX(foe_table!$A$2:$A$78,MATCH(IF(B1161=0,I1160,B1161),foe_table!$B$2:$B$78,0))</f>
        <v>Engineering</v>
      </c>
      <c r="I1161" s="2" t="str">
        <f t="shared" si="17"/>
        <v>Other Engineering and Related Technologies</v>
      </c>
    </row>
    <row r="1162" spans="2:9">
      <c r="B1162" s="53"/>
      <c r="C1162" s="11" t="s">
        <v>151</v>
      </c>
      <c r="D1162" s="12">
        <v>3</v>
      </c>
      <c r="E1162" s="12">
        <v>6</v>
      </c>
      <c r="F1162" s="12">
        <v>3</v>
      </c>
      <c r="G1162" s="12">
        <v>0</v>
      </c>
      <c r="H1162" s="2" t="str">
        <f>INDEX(foe_table!$A$2:$A$78,MATCH(IF(B1162=0,I1161,B1162),foe_table!$B$2:$B$78,0))</f>
        <v>Engineering</v>
      </c>
      <c r="I1162" s="2" t="str">
        <f t="shared" si="17"/>
        <v>Other Engineering and Related Technologies</v>
      </c>
    </row>
    <row r="1163" spans="2:9">
      <c r="B1163" s="53"/>
      <c r="C1163" s="11" t="s">
        <v>152</v>
      </c>
      <c r="D1163" s="12">
        <v>0</v>
      </c>
      <c r="E1163" s="12">
        <v>3</v>
      </c>
      <c r="F1163" s="12">
        <v>0</v>
      </c>
      <c r="G1163" s="12">
        <v>0</v>
      </c>
      <c r="H1163" s="2" t="str">
        <f>INDEX(foe_table!$A$2:$A$78,MATCH(IF(B1163=0,I1162,B1163),foe_table!$B$2:$B$78,0))</f>
        <v>Engineering</v>
      </c>
      <c r="I1163" s="2" t="str">
        <f t="shared" si="17"/>
        <v>Other Engineering and Related Technologies</v>
      </c>
    </row>
    <row r="1164" spans="2:9">
      <c r="B1164" s="53"/>
      <c r="C1164" s="11" t="s">
        <v>153</v>
      </c>
      <c r="D1164" s="12">
        <v>0</v>
      </c>
      <c r="E1164" s="12">
        <v>0</v>
      </c>
      <c r="F1164" s="12">
        <v>0</v>
      </c>
      <c r="G1164" s="12">
        <v>0</v>
      </c>
      <c r="H1164" s="2" t="str">
        <f>INDEX(foe_table!$A$2:$A$78,MATCH(IF(B1164=0,I1163,B1164),foe_table!$B$2:$B$78,0))</f>
        <v>Engineering</v>
      </c>
      <c r="I1164" s="2" t="str">
        <f t="shared" si="17"/>
        <v>Other Engineering and Related Technologies</v>
      </c>
    </row>
    <row r="1165" spans="2:9">
      <c r="B1165" s="53"/>
      <c r="C1165" s="11" t="s">
        <v>154</v>
      </c>
      <c r="D1165" s="12">
        <v>0</v>
      </c>
      <c r="E1165" s="12">
        <v>0</v>
      </c>
      <c r="F1165" s="12">
        <v>0</v>
      </c>
      <c r="G1165" s="12">
        <v>0</v>
      </c>
      <c r="H1165" s="2" t="str">
        <f>INDEX(foe_table!$A$2:$A$78,MATCH(IF(B1165=0,I1164,B1165),foe_table!$B$2:$B$78,0))</f>
        <v>Engineering</v>
      </c>
      <c r="I1165" s="2" t="str">
        <f t="shared" si="17"/>
        <v>Other Engineering and Related Technologies</v>
      </c>
    </row>
    <row r="1166" spans="2:9">
      <c r="B1166" s="53"/>
      <c r="C1166" s="11" t="s">
        <v>5</v>
      </c>
      <c r="D1166" s="12">
        <v>3</v>
      </c>
      <c r="E1166" s="12">
        <v>0</v>
      </c>
      <c r="F1166" s="12">
        <v>0</v>
      </c>
      <c r="G1166" s="12">
        <v>0</v>
      </c>
      <c r="H1166" s="2" t="str">
        <f>INDEX(foe_table!$A$2:$A$78,MATCH(IF(B1166=0,I1165,B1166),foe_table!$B$2:$B$78,0))</f>
        <v>Engineering</v>
      </c>
      <c r="I1166" s="2" t="str">
        <f t="shared" si="17"/>
        <v>Other Engineering and Related Technologies</v>
      </c>
    </row>
    <row r="1167" spans="2:9">
      <c r="B1167" s="53"/>
      <c r="C1167" s="11" t="s">
        <v>155</v>
      </c>
      <c r="D1167" s="12">
        <v>0</v>
      </c>
      <c r="E1167" s="12">
        <v>0</v>
      </c>
      <c r="F1167" s="12">
        <v>0</v>
      </c>
      <c r="G1167" s="12">
        <v>0</v>
      </c>
      <c r="H1167" s="2" t="str">
        <f>INDEX(foe_table!$A$2:$A$78,MATCH(IF(B1167=0,I1166,B1167),foe_table!$B$2:$B$78,0))</f>
        <v>Engineering</v>
      </c>
      <c r="I1167" s="2" t="str">
        <f t="shared" si="17"/>
        <v>Other Engineering and Related Technologies</v>
      </c>
    </row>
    <row r="1168" spans="2:9">
      <c r="B1168" s="53"/>
      <c r="C1168" s="11" t="s">
        <v>156</v>
      </c>
      <c r="D1168" s="12">
        <v>0</v>
      </c>
      <c r="E1168" s="12">
        <v>0</v>
      </c>
      <c r="F1168" s="12">
        <v>0</v>
      </c>
      <c r="G1168" s="12">
        <v>0</v>
      </c>
      <c r="H1168" s="2" t="str">
        <f>INDEX(foe_table!$A$2:$A$78,MATCH(IF(B1168=0,I1167,B1168),foe_table!$B$2:$B$78,0))</f>
        <v>Engineering</v>
      </c>
      <c r="I1168" s="2" t="str">
        <f t="shared" si="17"/>
        <v>Other Engineering and Related Technologies</v>
      </c>
    </row>
    <row r="1169" spans="2:9">
      <c r="B1169" s="53"/>
      <c r="C1169" s="11" t="s">
        <v>193</v>
      </c>
      <c r="D1169" s="12">
        <v>0</v>
      </c>
      <c r="E1169" s="12">
        <v>0</v>
      </c>
      <c r="F1169" s="12">
        <v>0</v>
      </c>
      <c r="G1169" s="12">
        <v>0</v>
      </c>
      <c r="H1169" s="2" t="str">
        <f>INDEX(foe_table!$A$2:$A$78,MATCH(IF(B1169=0,I1168,B1169),foe_table!$B$2:$B$78,0))</f>
        <v>Engineering</v>
      </c>
      <c r="I1169" s="2" t="str">
        <f t="shared" si="17"/>
        <v>Other Engineering and Related Technologies</v>
      </c>
    </row>
    <row r="1170" spans="2:9">
      <c r="B1170" s="53"/>
      <c r="C1170" s="11" t="s">
        <v>7</v>
      </c>
      <c r="D1170" s="12">
        <v>0</v>
      </c>
      <c r="E1170" s="12">
        <v>0</v>
      </c>
      <c r="F1170" s="12">
        <v>0</v>
      </c>
      <c r="G1170" s="12">
        <v>0</v>
      </c>
      <c r="H1170" s="2" t="str">
        <f>INDEX(foe_table!$A$2:$A$78,MATCH(IF(B1170=0,I1169,B1170),foe_table!$B$2:$B$78,0))</f>
        <v>Engineering</v>
      </c>
      <c r="I1170" s="2" t="str">
        <f t="shared" ref="I1170:I1233" si="18">IF(B1170=0,I1169,B1170)</f>
        <v>Other Engineering and Related Technologies</v>
      </c>
    </row>
    <row r="1171" spans="2:9">
      <c r="B1171" s="53"/>
      <c r="C1171" s="11" t="s">
        <v>157</v>
      </c>
      <c r="D1171" s="12">
        <v>0</v>
      </c>
      <c r="E1171" s="12">
        <v>0</v>
      </c>
      <c r="F1171" s="12">
        <v>0</v>
      </c>
      <c r="G1171" s="12">
        <v>0</v>
      </c>
      <c r="H1171" s="2" t="str">
        <f>INDEX(foe_table!$A$2:$A$78,MATCH(IF(B1171=0,I1170,B1171),foe_table!$B$2:$B$78,0))</f>
        <v>Engineering</v>
      </c>
      <c r="I1171" s="2" t="str">
        <f t="shared" si="18"/>
        <v>Other Engineering and Related Technologies</v>
      </c>
    </row>
    <row r="1172" spans="2:9">
      <c r="B1172" s="53"/>
      <c r="C1172" s="11" t="s">
        <v>8</v>
      </c>
      <c r="D1172" s="12">
        <v>0</v>
      </c>
      <c r="E1172" s="12">
        <v>0</v>
      </c>
      <c r="F1172" s="12">
        <v>0</v>
      </c>
      <c r="G1172" s="12">
        <v>0</v>
      </c>
      <c r="H1172" s="2" t="str">
        <f>INDEX(foe_table!$A$2:$A$78,MATCH(IF(B1172=0,I1171,B1172),foe_table!$B$2:$B$78,0))</f>
        <v>Engineering</v>
      </c>
      <c r="I1172" s="2" t="str">
        <f t="shared" si="18"/>
        <v>Other Engineering and Related Technologies</v>
      </c>
    </row>
    <row r="1173" spans="2:9">
      <c r="B1173" s="53"/>
      <c r="C1173" s="11" t="s">
        <v>158</v>
      </c>
      <c r="D1173" s="12">
        <v>0</v>
      </c>
      <c r="E1173" s="12">
        <v>3</v>
      </c>
      <c r="F1173" s="12">
        <v>0</v>
      </c>
      <c r="G1173" s="12">
        <v>0</v>
      </c>
      <c r="H1173" s="2" t="str">
        <f>INDEX(foe_table!$A$2:$A$78,MATCH(IF(B1173=0,I1172,B1173),foe_table!$B$2:$B$78,0))</f>
        <v>Engineering</v>
      </c>
      <c r="I1173" s="2" t="str">
        <f t="shared" si="18"/>
        <v>Other Engineering and Related Technologies</v>
      </c>
    </row>
    <row r="1174" spans="2:9">
      <c r="B1174" s="53"/>
      <c r="C1174" s="11" t="s">
        <v>159</v>
      </c>
      <c r="D1174" s="12">
        <v>0</v>
      </c>
      <c r="E1174" s="12">
        <v>0</v>
      </c>
      <c r="F1174" s="12">
        <v>0</v>
      </c>
      <c r="G1174" s="12">
        <v>0</v>
      </c>
      <c r="H1174" s="2" t="str">
        <f>INDEX(foe_table!$A$2:$A$78,MATCH(IF(B1174=0,I1173,B1174),foe_table!$B$2:$B$78,0))</f>
        <v>Engineering</v>
      </c>
      <c r="I1174" s="2" t="str">
        <f t="shared" si="18"/>
        <v>Other Engineering and Related Technologies</v>
      </c>
    </row>
    <row r="1175" spans="2:9">
      <c r="B1175" s="53"/>
      <c r="C1175" s="11" t="s">
        <v>194</v>
      </c>
      <c r="D1175" s="12">
        <v>0</v>
      </c>
      <c r="E1175" s="12">
        <v>0</v>
      </c>
      <c r="F1175" s="12">
        <v>0</v>
      </c>
      <c r="G1175" s="12">
        <v>0</v>
      </c>
      <c r="H1175" s="2" t="str">
        <f>INDEX(foe_table!$A$2:$A$78,MATCH(IF(B1175=0,I1174,B1175),foe_table!$B$2:$B$78,0))</f>
        <v>Engineering</v>
      </c>
      <c r="I1175" s="2" t="str">
        <f t="shared" si="18"/>
        <v>Other Engineering and Related Technologies</v>
      </c>
    </row>
    <row r="1176" spans="2:9">
      <c r="B1176" s="53"/>
      <c r="C1176" s="11" t="s">
        <v>160</v>
      </c>
      <c r="D1176" s="12">
        <v>5</v>
      </c>
      <c r="E1176" s="12">
        <v>3</v>
      </c>
      <c r="F1176" s="12">
        <v>3</v>
      </c>
      <c r="G1176" s="12">
        <v>3</v>
      </c>
      <c r="H1176" s="2" t="str">
        <f>INDEX(foe_table!$A$2:$A$78,MATCH(IF(B1176=0,I1175,B1176),foe_table!$B$2:$B$78,0))</f>
        <v>Engineering</v>
      </c>
      <c r="I1176" s="2" t="str">
        <f t="shared" si="18"/>
        <v>Other Engineering and Related Technologies</v>
      </c>
    </row>
    <row r="1177" spans="2:9">
      <c r="B1177" s="53"/>
      <c r="C1177" s="11" t="s">
        <v>10</v>
      </c>
      <c r="D1177" s="12">
        <v>0</v>
      </c>
      <c r="E1177" s="12">
        <v>0</v>
      </c>
      <c r="F1177" s="12">
        <v>0</v>
      </c>
      <c r="G1177" s="12">
        <v>0</v>
      </c>
      <c r="H1177" s="2" t="str">
        <f>INDEX(foe_table!$A$2:$A$78,MATCH(IF(B1177=0,I1176,B1177),foe_table!$B$2:$B$78,0))</f>
        <v>Engineering</v>
      </c>
      <c r="I1177" s="2" t="str">
        <f t="shared" si="18"/>
        <v>Other Engineering and Related Technologies</v>
      </c>
    </row>
    <row r="1178" spans="2:9">
      <c r="B1178" s="53"/>
      <c r="C1178" s="11" t="s">
        <v>161</v>
      </c>
      <c r="D1178" s="12">
        <v>0</v>
      </c>
      <c r="E1178" s="12">
        <v>0</v>
      </c>
      <c r="F1178" s="12">
        <v>0</v>
      </c>
      <c r="G1178" s="12">
        <v>3</v>
      </c>
      <c r="H1178" s="2" t="str">
        <f>INDEX(foe_table!$A$2:$A$78,MATCH(IF(B1178=0,I1177,B1178),foe_table!$B$2:$B$78,0))</f>
        <v>Engineering</v>
      </c>
      <c r="I1178" s="2" t="str">
        <f t="shared" si="18"/>
        <v>Other Engineering and Related Technologies</v>
      </c>
    </row>
    <row r="1179" spans="2:9">
      <c r="B1179" s="53"/>
      <c r="C1179" s="11" t="s">
        <v>162</v>
      </c>
      <c r="D1179" s="12">
        <v>0</v>
      </c>
      <c r="E1179" s="12">
        <v>0</v>
      </c>
      <c r="F1179" s="12">
        <v>0</v>
      </c>
      <c r="G1179" s="12">
        <v>0</v>
      </c>
      <c r="H1179" s="2" t="str">
        <f>INDEX(foe_table!$A$2:$A$78,MATCH(IF(B1179=0,I1178,B1179),foe_table!$B$2:$B$78,0))</f>
        <v>Engineering</v>
      </c>
      <c r="I1179" s="2" t="str">
        <f t="shared" si="18"/>
        <v>Other Engineering and Related Technologies</v>
      </c>
    </row>
    <row r="1180" spans="2:9">
      <c r="B1180" s="53"/>
      <c r="C1180" s="11" t="s">
        <v>163</v>
      </c>
      <c r="D1180" s="12">
        <v>0</v>
      </c>
      <c r="E1180" s="12">
        <v>0</v>
      </c>
      <c r="F1180" s="12">
        <v>0</v>
      </c>
      <c r="G1180" s="12">
        <v>0</v>
      </c>
      <c r="H1180" s="2" t="str">
        <f>INDEX(foe_table!$A$2:$A$78,MATCH(IF(B1180=0,I1179,B1180),foe_table!$B$2:$B$78,0))</f>
        <v>Engineering</v>
      </c>
      <c r="I1180" s="2" t="str">
        <f t="shared" si="18"/>
        <v>Other Engineering and Related Technologies</v>
      </c>
    </row>
    <row r="1181" spans="2:9">
      <c r="B1181" s="53"/>
      <c r="C1181" s="11" t="s">
        <v>11</v>
      </c>
      <c r="D1181" s="12">
        <v>0</v>
      </c>
      <c r="E1181" s="12">
        <v>0</v>
      </c>
      <c r="F1181" s="12">
        <v>0</v>
      </c>
      <c r="G1181" s="12">
        <v>0</v>
      </c>
      <c r="H1181" s="2" t="str">
        <f>INDEX(foe_table!$A$2:$A$78,MATCH(IF(B1181=0,I1180,B1181),foe_table!$B$2:$B$78,0))</f>
        <v>Engineering</v>
      </c>
      <c r="I1181" s="2" t="str">
        <f t="shared" si="18"/>
        <v>Other Engineering and Related Technologies</v>
      </c>
    </row>
    <row r="1182" spans="2:9">
      <c r="B1182" s="53"/>
      <c r="C1182" s="11" t="s">
        <v>164</v>
      </c>
      <c r="D1182" s="12">
        <v>3</v>
      </c>
      <c r="E1182" s="12">
        <v>0</v>
      </c>
      <c r="F1182" s="12">
        <v>0</v>
      </c>
      <c r="G1182" s="12">
        <v>0</v>
      </c>
      <c r="H1182" s="2" t="str">
        <f>INDEX(foe_table!$A$2:$A$78,MATCH(IF(B1182=0,I1181,B1182),foe_table!$B$2:$B$78,0))</f>
        <v>Engineering</v>
      </c>
      <c r="I1182" s="2" t="str">
        <f t="shared" si="18"/>
        <v>Other Engineering and Related Technologies</v>
      </c>
    </row>
    <row r="1183" spans="2:9">
      <c r="B1183" s="53"/>
      <c r="C1183" s="11" t="s">
        <v>195</v>
      </c>
      <c r="D1183" s="12">
        <v>0</v>
      </c>
      <c r="E1183" s="12">
        <v>0</v>
      </c>
      <c r="F1183" s="12">
        <v>0</v>
      </c>
      <c r="G1183" s="12">
        <v>0</v>
      </c>
      <c r="H1183" s="2" t="str">
        <f>INDEX(foe_table!$A$2:$A$78,MATCH(IF(B1183=0,I1182,B1183),foe_table!$B$2:$B$78,0))</f>
        <v>Engineering</v>
      </c>
      <c r="I1183" s="2" t="str">
        <f t="shared" si="18"/>
        <v>Other Engineering and Related Technologies</v>
      </c>
    </row>
    <row r="1184" spans="2:9">
      <c r="B1184" s="53"/>
      <c r="C1184" s="11" t="s">
        <v>165</v>
      </c>
      <c r="D1184" s="12">
        <v>0</v>
      </c>
      <c r="E1184" s="12">
        <v>0</v>
      </c>
      <c r="F1184" s="12">
        <v>0</v>
      </c>
      <c r="G1184" s="12">
        <v>0</v>
      </c>
      <c r="H1184" s="2" t="str">
        <f>INDEX(foe_table!$A$2:$A$78,MATCH(IF(B1184=0,I1183,B1184),foe_table!$B$2:$B$78,0))</f>
        <v>Engineering</v>
      </c>
      <c r="I1184" s="2" t="str">
        <f t="shared" si="18"/>
        <v>Other Engineering and Related Technologies</v>
      </c>
    </row>
    <row r="1185" spans="2:9">
      <c r="B1185" s="53"/>
      <c r="C1185" s="11" t="s">
        <v>13</v>
      </c>
      <c r="D1185" s="12">
        <v>0</v>
      </c>
      <c r="E1185" s="12">
        <v>0</v>
      </c>
      <c r="F1185" s="12">
        <v>0</v>
      </c>
      <c r="G1185" s="12">
        <v>5</v>
      </c>
      <c r="H1185" s="2" t="str">
        <f>INDEX(foe_table!$A$2:$A$78,MATCH(IF(B1185=0,I1184,B1185),foe_table!$B$2:$B$78,0))</f>
        <v>Engineering</v>
      </c>
      <c r="I1185" s="2" t="str">
        <f t="shared" si="18"/>
        <v>Other Engineering and Related Technologies</v>
      </c>
    </row>
    <row r="1186" spans="2:9">
      <c r="B1186" s="53"/>
      <c r="C1186" s="11" t="s">
        <v>166</v>
      </c>
      <c r="D1186" s="12">
        <v>0</v>
      </c>
      <c r="E1186" s="12">
        <v>0</v>
      </c>
      <c r="F1186" s="12">
        <v>0</v>
      </c>
      <c r="G1186" s="12">
        <v>0</v>
      </c>
      <c r="H1186" s="2" t="str">
        <f>INDEX(foe_table!$A$2:$A$78,MATCH(IF(B1186=0,I1185,B1186),foe_table!$B$2:$B$78,0))</f>
        <v>Engineering</v>
      </c>
      <c r="I1186" s="2" t="str">
        <f t="shared" si="18"/>
        <v>Other Engineering and Related Technologies</v>
      </c>
    </row>
    <row r="1187" spans="2:9">
      <c r="B1187" s="53"/>
      <c r="C1187" s="11" t="s">
        <v>196</v>
      </c>
      <c r="D1187" s="12">
        <v>0</v>
      </c>
      <c r="E1187" s="12">
        <v>0</v>
      </c>
      <c r="F1187" s="12">
        <v>0</v>
      </c>
      <c r="G1187" s="12">
        <v>0</v>
      </c>
      <c r="H1187" s="2" t="str">
        <f>INDEX(foe_table!$A$2:$A$78,MATCH(IF(B1187=0,I1186,B1187),foe_table!$B$2:$B$78,0))</f>
        <v>Engineering</v>
      </c>
      <c r="I1187" s="2" t="str">
        <f t="shared" si="18"/>
        <v>Other Engineering and Related Technologies</v>
      </c>
    </row>
    <row r="1188" spans="2:9">
      <c r="B1188" s="53"/>
      <c r="C1188" s="11" t="s">
        <v>167</v>
      </c>
      <c r="D1188" s="12">
        <v>0</v>
      </c>
      <c r="E1188" s="12">
        <v>6</v>
      </c>
      <c r="F1188" s="12">
        <v>0</v>
      </c>
      <c r="G1188" s="12">
        <v>0</v>
      </c>
      <c r="H1188" s="2" t="str">
        <f>INDEX(foe_table!$A$2:$A$78,MATCH(IF(B1188=0,I1187,B1188),foe_table!$B$2:$B$78,0))</f>
        <v>Engineering</v>
      </c>
      <c r="I1188" s="2" t="str">
        <f t="shared" si="18"/>
        <v>Other Engineering and Related Technologies</v>
      </c>
    </row>
    <row r="1189" spans="2:9">
      <c r="B1189" s="53"/>
      <c r="C1189" s="11" t="s">
        <v>15</v>
      </c>
      <c r="D1189" s="12">
        <v>0</v>
      </c>
      <c r="E1189" s="12">
        <v>0</v>
      </c>
      <c r="F1189" s="12">
        <v>0</v>
      </c>
      <c r="G1189" s="12">
        <v>0</v>
      </c>
      <c r="H1189" s="2" t="str">
        <f>INDEX(foe_table!$A$2:$A$78,MATCH(IF(B1189=0,I1188,B1189),foe_table!$B$2:$B$78,0))</f>
        <v>Engineering</v>
      </c>
      <c r="I1189" s="2" t="str">
        <f t="shared" si="18"/>
        <v>Other Engineering and Related Technologies</v>
      </c>
    </row>
    <row r="1190" spans="2:9">
      <c r="B1190" s="53"/>
      <c r="C1190" s="11" t="s">
        <v>168</v>
      </c>
      <c r="D1190" s="12">
        <v>0</v>
      </c>
      <c r="E1190" s="12">
        <v>0</v>
      </c>
      <c r="F1190" s="12">
        <v>0</v>
      </c>
      <c r="G1190" s="12">
        <v>0</v>
      </c>
      <c r="H1190" s="2" t="str">
        <f>INDEX(foe_table!$A$2:$A$78,MATCH(IF(B1190=0,I1189,B1190),foe_table!$B$2:$B$78,0))</f>
        <v>Engineering</v>
      </c>
      <c r="I1190" s="2" t="str">
        <f t="shared" si="18"/>
        <v>Other Engineering and Related Technologies</v>
      </c>
    </row>
    <row r="1191" spans="2:9">
      <c r="B1191" s="53"/>
      <c r="C1191" s="11" t="s">
        <v>16</v>
      </c>
      <c r="D1191" s="12">
        <v>0</v>
      </c>
      <c r="E1191" s="12">
        <v>3</v>
      </c>
      <c r="F1191" s="12">
        <v>0</v>
      </c>
      <c r="G1191" s="12">
        <v>0</v>
      </c>
      <c r="H1191" s="2" t="str">
        <f>INDEX(foe_table!$A$2:$A$78,MATCH(IF(B1191=0,I1190,B1191),foe_table!$B$2:$B$78,0))</f>
        <v>Engineering</v>
      </c>
      <c r="I1191" s="2" t="str">
        <f t="shared" si="18"/>
        <v>Other Engineering and Related Technologies</v>
      </c>
    </row>
    <row r="1192" spans="2:9">
      <c r="B1192" s="53"/>
      <c r="C1192" s="11" t="s">
        <v>197</v>
      </c>
      <c r="D1192" s="12">
        <v>0</v>
      </c>
      <c r="E1192" s="12">
        <v>0</v>
      </c>
      <c r="F1192" s="12">
        <v>0</v>
      </c>
      <c r="G1192" s="12">
        <v>0</v>
      </c>
      <c r="H1192" s="2" t="str">
        <f>INDEX(foe_table!$A$2:$A$78,MATCH(IF(B1192=0,I1191,B1192),foe_table!$B$2:$B$78,0))</f>
        <v>Engineering</v>
      </c>
      <c r="I1192" s="2" t="str">
        <f t="shared" si="18"/>
        <v>Other Engineering and Related Technologies</v>
      </c>
    </row>
    <row r="1193" spans="2:9">
      <c r="B1193" s="53"/>
      <c r="C1193" s="11" t="s">
        <v>18</v>
      </c>
      <c r="D1193" s="12">
        <v>0</v>
      </c>
      <c r="E1193" s="12">
        <v>0</v>
      </c>
      <c r="F1193" s="12">
        <v>0</v>
      </c>
      <c r="G1193" s="12">
        <v>0</v>
      </c>
      <c r="H1193" s="2" t="str">
        <f>INDEX(foe_table!$A$2:$A$78,MATCH(IF(B1193=0,I1192,B1193),foe_table!$B$2:$B$78,0))</f>
        <v>Engineering</v>
      </c>
      <c r="I1193" s="2" t="str">
        <f t="shared" si="18"/>
        <v>Other Engineering and Related Technologies</v>
      </c>
    </row>
    <row r="1194" spans="2:9">
      <c r="B1194" s="53"/>
      <c r="C1194" s="11" t="s">
        <v>19</v>
      </c>
      <c r="D1194" s="12">
        <v>0</v>
      </c>
      <c r="E1194" s="12">
        <v>0</v>
      </c>
      <c r="F1194" s="12">
        <v>0</v>
      </c>
      <c r="G1194" s="12">
        <v>0</v>
      </c>
      <c r="H1194" s="2" t="str">
        <f>INDEX(foe_table!$A$2:$A$78,MATCH(IF(B1194=0,I1193,B1194),foe_table!$B$2:$B$78,0))</f>
        <v>Engineering</v>
      </c>
      <c r="I1194" s="2" t="str">
        <f t="shared" si="18"/>
        <v>Other Engineering and Related Technologies</v>
      </c>
    </row>
    <row r="1195" spans="2:9">
      <c r="B1195" s="53"/>
      <c r="C1195" s="11" t="s">
        <v>169</v>
      </c>
      <c r="D1195" s="12">
        <v>0</v>
      </c>
      <c r="E1195" s="12">
        <v>0</v>
      </c>
      <c r="F1195" s="12">
        <v>0</v>
      </c>
      <c r="G1195" s="12">
        <v>0</v>
      </c>
      <c r="H1195" s="2" t="str">
        <f>INDEX(foe_table!$A$2:$A$78,MATCH(IF(B1195=0,I1194,B1195),foe_table!$B$2:$B$78,0))</f>
        <v>Engineering</v>
      </c>
      <c r="I1195" s="2" t="str">
        <f t="shared" si="18"/>
        <v>Other Engineering and Related Technologies</v>
      </c>
    </row>
    <row r="1196" spans="2:9">
      <c r="B1196" s="53"/>
      <c r="C1196" s="11" t="s">
        <v>20</v>
      </c>
      <c r="D1196" s="12">
        <v>0</v>
      </c>
      <c r="E1196" s="12">
        <v>0</v>
      </c>
      <c r="F1196" s="12">
        <v>0</v>
      </c>
      <c r="G1196" s="12">
        <v>0</v>
      </c>
      <c r="H1196" s="2" t="str">
        <f>INDEX(foe_table!$A$2:$A$78,MATCH(IF(B1196=0,I1195,B1196),foe_table!$B$2:$B$78,0))</f>
        <v>Engineering</v>
      </c>
      <c r="I1196" s="2" t="str">
        <f t="shared" si="18"/>
        <v>Other Engineering and Related Technologies</v>
      </c>
    </row>
    <row r="1197" spans="2:9">
      <c r="B1197" s="53"/>
      <c r="C1197" s="11" t="s">
        <v>21</v>
      </c>
      <c r="D1197" s="12">
        <v>0</v>
      </c>
      <c r="E1197" s="12">
        <v>0</v>
      </c>
      <c r="F1197" s="12">
        <v>0</v>
      </c>
      <c r="G1197" s="12">
        <v>0</v>
      </c>
      <c r="H1197" s="2" t="str">
        <f>INDEX(foe_table!$A$2:$A$78,MATCH(IF(B1197=0,I1196,B1197),foe_table!$B$2:$B$78,0))</f>
        <v>Engineering</v>
      </c>
      <c r="I1197" s="2" t="str">
        <f t="shared" si="18"/>
        <v>Other Engineering and Related Technologies</v>
      </c>
    </row>
    <row r="1198" spans="2:9">
      <c r="B1198" s="53"/>
      <c r="C1198" s="11" t="s">
        <v>170</v>
      </c>
      <c r="D1198" s="12">
        <v>0</v>
      </c>
      <c r="E1198" s="12">
        <v>0</v>
      </c>
      <c r="F1198" s="12">
        <v>0</v>
      </c>
      <c r="G1198" s="12">
        <v>0</v>
      </c>
      <c r="H1198" s="2" t="str">
        <f>INDEX(foe_table!$A$2:$A$78,MATCH(IF(B1198=0,I1197,B1198),foe_table!$B$2:$B$78,0))</f>
        <v>Engineering</v>
      </c>
      <c r="I1198" s="2" t="str">
        <f t="shared" si="18"/>
        <v>Other Engineering and Related Technologies</v>
      </c>
    </row>
    <row r="1199" spans="2:9">
      <c r="B1199" s="53"/>
      <c r="C1199" s="11" t="s">
        <v>22</v>
      </c>
      <c r="D1199" s="12">
        <v>0</v>
      </c>
      <c r="E1199" s="12">
        <v>0</v>
      </c>
      <c r="F1199" s="12">
        <v>0</v>
      </c>
      <c r="G1199" s="12">
        <v>0</v>
      </c>
      <c r="H1199" s="2" t="str">
        <f>INDEX(foe_table!$A$2:$A$78,MATCH(IF(B1199=0,I1198,B1199),foe_table!$B$2:$B$78,0))</f>
        <v>Engineering</v>
      </c>
      <c r="I1199" s="2" t="str">
        <f t="shared" si="18"/>
        <v>Other Engineering and Related Technologies</v>
      </c>
    </row>
    <row r="1200" spans="2:9">
      <c r="B1200" s="53"/>
      <c r="C1200" s="11" t="s">
        <v>23</v>
      </c>
      <c r="D1200" s="12">
        <v>0</v>
      </c>
      <c r="E1200" s="12">
        <v>0</v>
      </c>
      <c r="F1200" s="12">
        <v>0</v>
      </c>
      <c r="G1200" s="12">
        <v>0</v>
      </c>
      <c r="H1200" s="2" t="str">
        <f>INDEX(foe_table!$A$2:$A$78,MATCH(IF(B1200=0,I1199,B1200),foe_table!$B$2:$B$78,0))</f>
        <v>Engineering</v>
      </c>
      <c r="I1200" s="2" t="str">
        <f t="shared" si="18"/>
        <v>Other Engineering and Related Technologies</v>
      </c>
    </row>
    <row r="1201" spans="2:9">
      <c r="B1201" s="53"/>
      <c r="C1201" s="11" t="s">
        <v>24</v>
      </c>
      <c r="D1201" s="12">
        <v>19</v>
      </c>
      <c r="E1201" s="12">
        <v>6</v>
      </c>
      <c r="F1201" s="12">
        <v>9</v>
      </c>
      <c r="G1201" s="12">
        <v>15</v>
      </c>
      <c r="H1201" s="2" t="str">
        <f>INDEX(foe_table!$A$2:$A$78,MATCH(IF(B1201=0,I1200,B1201),foe_table!$B$2:$B$78,0))</f>
        <v>Engineering</v>
      </c>
      <c r="I1201" s="2" t="str">
        <f t="shared" si="18"/>
        <v>Other Engineering and Related Technologies</v>
      </c>
    </row>
    <row r="1202" spans="2:9" ht="15" customHeight="1">
      <c r="B1202" s="52" t="s">
        <v>63</v>
      </c>
      <c r="C1202" s="11" t="s">
        <v>190</v>
      </c>
      <c r="D1202" s="12">
        <v>0</v>
      </c>
      <c r="E1202" s="12">
        <v>0</v>
      </c>
      <c r="F1202" s="12">
        <v>0</v>
      </c>
      <c r="G1202" s="12">
        <v>0</v>
      </c>
      <c r="H1202" s="2">
        <f>INDEX(foe_table!$A$2:$A$78,MATCH(IF(B1202=0,I1201,B1202),foe_table!$B$2:$B$78,0))</f>
        <v>0</v>
      </c>
      <c r="I1202" s="2" t="str">
        <f t="shared" si="18"/>
        <v>Architecture and Building, nfd</v>
      </c>
    </row>
    <row r="1203" spans="2:9">
      <c r="B1203" s="53"/>
      <c r="C1203" s="11" t="s">
        <v>1</v>
      </c>
      <c r="D1203" s="12">
        <v>0</v>
      </c>
      <c r="E1203" s="12">
        <v>0</v>
      </c>
      <c r="F1203" s="12">
        <v>0</v>
      </c>
      <c r="G1203" s="12">
        <v>0</v>
      </c>
      <c r="H1203" s="2">
        <f>INDEX(foe_table!$A$2:$A$78,MATCH(IF(B1203=0,I1202,B1203),foe_table!$B$2:$B$78,0))</f>
        <v>0</v>
      </c>
      <c r="I1203" s="2" t="str">
        <f t="shared" si="18"/>
        <v>Architecture and Building, nfd</v>
      </c>
    </row>
    <row r="1204" spans="2:9">
      <c r="B1204" s="53"/>
      <c r="C1204" s="11" t="s">
        <v>2</v>
      </c>
      <c r="D1204" s="12">
        <v>0</v>
      </c>
      <c r="E1204" s="12">
        <v>0</v>
      </c>
      <c r="F1204" s="12">
        <v>0</v>
      </c>
      <c r="G1204" s="12">
        <v>0</v>
      </c>
      <c r="H1204" s="2">
        <f>INDEX(foe_table!$A$2:$A$78,MATCH(IF(B1204=0,I1203,B1204),foe_table!$B$2:$B$78,0))</f>
        <v>0</v>
      </c>
      <c r="I1204" s="2" t="str">
        <f t="shared" si="18"/>
        <v>Architecture and Building, nfd</v>
      </c>
    </row>
    <row r="1205" spans="2:9">
      <c r="B1205" s="53"/>
      <c r="C1205" s="11" t="s">
        <v>142</v>
      </c>
      <c r="D1205" s="12">
        <v>3</v>
      </c>
      <c r="E1205" s="12">
        <v>0</v>
      </c>
      <c r="F1205" s="12">
        <v>3</v>
      </c>
      <c r="G1205" s="12">
        <v>0</v>
      </c>
      <c r="H1205" s="2">
        <f>INDEX(foe_table!$A$2:$A$78,MATCH(IF(B1205=0,I1204,B1205),foe_table!$B$2:$B$78,0))</f>
        <v>0</v>
      </c>
      <c r="I1205" s="2" t="str">
        <f t="shared" si="18"/>
        <v>Architecture and Building, nfd</v>
      </c>
    </row>
    <row r="1206" spans="2:9">
      <c r="B1206" s="53"/>
      <c r="C1206" s="11" t="s">
        <v>143</v>
      </c>
      <c r="D1206" s="12">
        <v>4</v>
      </c>
      <c r="E1206" s="12">
        <v>0</v>
      </c>
      <c r="F1206" s="12">
        <v>0</v>
      </c>
      <c r="G1206" s="12">
        <v>0</v>
      </c>
      <c r="H1206" s="2">
        <f>INDEX(foe_table!$A$2:$A$78,MATCH(IF(B1206=0,I1205,B1206),foe_table!$B$2:$B$78,0))</f>
        <v>0</v>
      </c>
      <c r="I1206" s="2" t="str">
        <f t="shared" si="18"/>
        <v>Architecture and Building, nfd</v>
      </c>
    </row>
    <row r="1207" spans="2:9">
      <c r="B1207" s="53"/>
      <c r="C1207" s="11" t="s">
        <v>191</v>
      </c>
      <c r="D1207" s="12">
        <v>0</v>
      </c>
      <c r="E1207" s="12">
        <v>0</v>
      </c>
      <c r="F1207" s="12">
        <v>0</v>
      </c>
      <c r="G1207" s="12">
        <v>0</v>
      </c>
      <c r="H1207" s="2">
        <f>INDEX(foe_table!$A$2:$A$78,MATCH(IF(B1207=0,I1206,B1207),foe_table!$B$2:$B$78,0))</f>
        <v>0</v>
      </c>
      <c r="I1207" s="2" t="str">
        <f t="shared" si="18"/>
        <v>Architecture and Building, nfd</v>
      </c>
    </row>
    <row r="1208" spans="2:9">
      <c r="B1208" s="53"/>
      <c r="C1208" s="11" t="s">
        <v>144</v>
      </c>
      <c r="D1208" s="12">
        <v>0</v>
      </c>
      <c r="E1208" s="12">
        <v>0</v>
      </c>
      <c r="F1208" s="12">
        <v>0</v>
      </c>
      <c r="G1208" s="12">
        <v>0</v>
      </c>
      <c r="H1208" s="2">
        <f>INDEX(foe_table!$A$2:$A$78,MATCH(IF(B1208=0,I1207,B1208),foe_table!$B$2:$B$78,0))</f>
        <v>0</v>
      </c>
      <c r="I1208" s="2" t="str">
        <f t="shared" si="18"/>
        <v>Architecture and Building, nfd</v>
      </c>
    </row>
    <row r="1209" spans="2:9">
      <c r="B1209" s="53"/>
      <c r="C1209" s="11" t="s">
        <v>145</v>
      </c>
      <c r="D1209" s="12">
        <v>0</v>
      </c>
      <c r="E1209" s="12">
        <v>0</v>
      </c>
      <c r="F1209" s="12">
        <v>0</v>
      </c>
      <c r="G1209" s="12">
        <v>0</v>
      </c>
      <c r="H1209" s="2">
        <f>INDEX(foe_table!$A$2:$A$78,MATCH(IF(B1209=0,I1208,B1209),foe_table!$B$2:$B$78,0))</f>
        <v>0</v>
      </c>
      <c r="I1209" s="2" t="str">
        <f t="shared" si="18"/>
        <v>Architecture and Building, nfd</v>
      </c>
    </row>
    <row r="1210" spans="2:9">
      <c r="B1210" s="53"/>
      <c r="C1210" s="11" t="s">
        <v>146</v>
      </c>
      <c r="D1210" s="12">
        <v>5</v>
      </c>
      <c r="E1210" s="12">
        <v>7</v>
      </c>
      <c r="F1210" s="12">
        <v>0</v>
      </c>
      <c r="G1210" s="12">
        <v>3</v>
      </c>
      <c r="H1210" s="2">
        <f>INDEX(foe_table!$A$2:$A$78,MATCH(IF(B1210=0,I1209,B1210),foe_table!$B$2:$B$78,0))</f>
        <v>0</v>
      </c>
      <c r="I1210" s="2" t="str">
        <f t="shared" si="18"/>
        <v>Architecture and Building, nfd</v>
      </c>
    </row>
    <row r="1211" spans="2:9">
      <c r="B1211" s="53"/>
      <c r="C1211" s="11" t="s">
        <v>147</v>
      </c>
      <c r="D1211" s="12">
        <v>0</v>
      </c>
      <c r="E1211" s="12">
        <v>0</v>
      </c>
      <c r="F1211" s="12">
        <v>0</v>
      </c>
      <c r="G1211" s="12">
        <v>0</v>
      </c>
      <c r="H1211" s="2">
        <f>INDEX(foe_table!$A$2:$A$78,MATCH(IF(B1211=0,I1210,B1211),foe_table!$B$2:$B$78,0))</f>
        <v>0</v>
      </c>
      <c r="I1211" s="2" t="str">
        <f t="shared" si="18"/>
        <v>Architecture and Building, nfd</v>
      </c>
    </row>
    <row r="1212" spans="2:9">
      <c r="B1212" s="53"/>
      <c r="C1212" s="11" t="s">
        <v>148</v>
      </c>
      <c r="D1212" s="12">
        <v>0</v>
      </c>
      <c r="E1212" s="12">
        <v>0</v>
      </c>
      <c r="F1212" s="12">
        <v>0</v>
      </c>
      <c r="G1212" s="12">
        <v>0</v>
      </c>
      <c r="H1212" s="2">
        <f>INDEX(foe_table!$A$2:$A$78,MATCH(IF(B1212=0,I1211,B1212),foe_table!$B$2:$B$78,0))</f>
        <v>0</v>
      </c>
      <c r="I1212" s="2" t="str">
        <f t="shared" si="18"/>
        <v>Architecture and Building, nfd</v>
      </c>
    </row>
    <row r="1213" spans="2:9">
      <c r="B1213" s="53"/>
      <c r="C1213" s="11" t="s">
        <v>149</v>
      </c>
      <c r="D1213" s="12">
        <v>0</v>
      </c>
      <c r="E1213" s="12">
        <v>0</v>
      </c>
      <c r="F1213" s="12">
        <v>0</v>
      </c>
      <c r="G1213" s="12">
        <v>0</v>
      </c>
      <c r="H1213" s="2">
        <f>INDEX(foe_table!$A$2:$A$78,MATCH(IF(B1213=0,I1212,B1213),foe_table!$B$2:$B$78,0))</f>
        <v>0</v>
      </c>
      <c r="I1213" s="2" t="str">
        <f t="shared" si="18"/>
        <v>Architecture and Building, nfd</v>
      </c>
    </row>
    <row r="1214" spans="2:9">
      <c r="B1214" s="53"/>
      <c r="C1214" s="11" t="s">
        <v>150</v>
      </c>
      <c r="D1214" s="12">
        <v>0</v>
      </c>
      <c r="E1214" s="12">
        <v>0</v>
      </c>
      <c r="F1214" s="12">
        <v>0</v>
      </c>
      <c r="G1214" s="12">
        <v>0</v>
      </c>
      <c r="H1214" s="2">
        <f>INDEX(foe_table!$A$2:$A$78,MATCH(IF(B1214=0,I1213,B1214),foe_table!$B$2:$B$78,0))</f>
        <v>0</v>
      </c>
      <c r="I1214" s="2" t="str">
        <f t="shared" si="18"/>
        <v>Architecture and Building, nfd</v>
      </c>
    </row>
    <row r="1215" spans="2:9">
      <c r="B1215" s="53"/>
      <c r="C1215" s="11" t="s">
        <v>192</v>
      </c>
      <c r="D1215" s="12">
        <v>0</v>
      </c>
      <c r="E1215" s="12">
        <v>0</v>
      </c>
      <c r="F1215" s="12">
        <v>0</v>
      </c>
      <c r="G1215" s="12">
        <v>0</v>
      </c>
      <c r="H1215" s="2">
        <f>INDEX(foe_table!$A$2:$A$78,MATCH(IF(B1215=0,I1214,B1215),foe_table!$B$2:$B$78,0))</f>
        <v>0</v>
      </c>
      <c r="I1215" s="2" t="str">
        <f t="shared" si="18"/>
        <v>Architecture and Building, nfd</v>
      </c>
    </row>
    <row r="1216" spans="2:9">
      <c r="B1216" s="53"/>
      <c r="C1216" s="11" t="s">
        <v>151</v>
      </c>
      <c r="D1216" s="12">
        <v>4</v>
      </c>
      <c r="E1216" s="12">
        <v>0</v>
      </c>
      <c r="F1216" s="12">
        <v>3</v>
      </c>
      <c r="G1216" s="12">
        <v>0</v>
      </c>
      <c r="H1216" s="2">
        <f>INDEX(foe_table!$A$2:$A$78,MATCH(IF(B1216=0,I1215,B1216),foe_table!$B$2:$B$78,0))</f>
        <v>0</v>
      </c>
      <c r="I1216" s="2" t="str">
        <f t="shared" si="18"/>
        <v>Architecture and Building, nfd</v>
      </c>
    </row>
    <row r="1217" spans="2:9">
      <c r="B1217" s="53"/>
      <c r="C1217" s="11" t="s">
        <v>152</v>
      </c>
      <c r="D1217" s="12">
        <v>0</v>
      </c>
      <c r="E1217" s="12">
        <v>0</v>
      </c>
      <c r="F1217" s="12">
        <v>0</v>
      </c>
      <c r="G1217" s="12">
        <v>0</v>
      </c>
      <c r="H1217" s="2">
        <f>INDEX(foe_table!$A$2:$A$78,MATCH(IF(B1217=0,I1216,B1217),foe_table!$B$2:$B$78,0))</f>
        <v>0</v>
      </c>
      <c r="I1217" s="2" t="str">
        <f t="shared" si="18"/>
        <v>Architecture and Building, nfd</v>
      </c>
    </row>
    <row r="1218" spans="2:9">
      <c r="B1218" s="53"/>
      <c r="C1218" s="11" t="s">
        <v>153</v>
      </c>
      <c r="D1218" s="12">
        <v>0</v>
      </c>
      <c r="E1218" s="12">
        <v>0</v>
      </c>
      <c r="F1218" s="12">
        <v>0</v>
      </c>
      <c r="G1218" s="12">
        <v>0</v>
      </c>
      <c r="H1218" s="2">
        <f>INDEX(foe_table!$A$2:$A$78,MATCH(IF(B1218=0,I1217,B1218),foe_table!$B$2:$B$78,0))</f>
        <v>0</v>
      </c>
      <c r="I1218" s="2" t="str">
        <f t="shared" si="18"/>
        <v>Architecture and Building, nfd</v>
      </c>
    </row>
    <row r="1219" spans="2:9">
      <c r="B1219" s="53"/>
      <c r="C1219" s="11" t="s">
        <v>154</v>
      </c>
      <c r="D1219" s="12">
        <v>0</v>
      </c>
      <c r="E1219" s="12">
        <v>0</v>
      </c>
      <c r="F1219" s="12">
        <v>0</v>
      </c>
      <c r="G1219" s="12">
        <v>0</v>
      </c>
      <c r="H1219" s="2">
        <f>INDEX(foe_table!$A$2:$A$78,MATCH(IF(B1219=0,I1218,B1219),foe_table!$B$2:$B$78,0))</f>
        <v>0</v>
      </c>
      <c r="I1219" s="2" t="str">
        <f t="shared" si="18"/>
        <v>Architecture and Building, nfd</v>
      </c>
    </row>
    <row r="1220" spans="2:9">
      <c r="B1220" s="53"/>
      <c r="C1220" s="11" t="s">
        <v>5</v>
      </c>
      <c r="D1220" s="12">
        <v>0</v>
      </c>
      <c r="E1220" s="12">
        <v>0</v>
      </c>
      <c r="F1220" s="12">
        <v>0</v>
      </c>
      <c r="G1220" s="12">
        <v>0</v>
      </c>
      <c r="H1220" s="2">
        <f>INDEX(foe_table!$A$2:$A$78,MATCH(IF(B1220=0,I1219,B1220),foe_table!$B$2:$B$78,0))</f>
        <v>0</v>
      </c>
      <c r="I1220" s="2" t="str">
        <f t="shared" si="18"/>
        <v>Architecture and Building, nfd</v>
      </c>
    </row>
    <row r="1221" spans="2:9">
      <c r="B1221" s="53"/>
      <c r="C1221" s="11" t="s">
        <v>155</v>
      </c>
      <c r="D1221" s="12">
        <v>0</v>
      </c>
      <c r="E1221" s="12">
        <v>0</v>
      </c>
      <c r="F1221" s="12">
        <v>0</v>
      </c>
      <c r="G1221" s="12">
        <v>0</v>
      </c>
      <c r="H1221" s="2">
        <f>INDEX(foe_table!$A$2:$A$78,MATCH(IF(B1221=0,I1220,B1221),foe_table!$B$2:$B$78,0))</f>
        <v>0</v>
      </c>
      <c r="I1221" s="2" t="str">
        <f t="shared" si="18"/>
        <v>Architecture and Building, nfd</v>
      </c>
    </row>
    <row r="1222" spans="2:9">
      <c r="B1222" s="53"/>
      <c r="C1222" s="11" t="s">
        <v>156</v>
      </c>
      <c r="D1222" s="12">
        <v>0</v>
      </c>
      <c r="E1222" s="12">
        <v>0</v>
      </c>
      <c r="F1222" s="12">
        <v>0</v>
      </c>
      <c r="G1222" s="12">
        <v>0</v>
      </c>
      <c r="H1222" s="2">
        <f>INDEX(foe_table!$A$2:$A$78,MATCH(IF(B1222=0,I1221,B1222),foe_table!$B$2:$B$78,0))</f>
        <v>0</v>
      </c>
      <c r="I1222" s="2" t="str">
        <f t="shared" si="18"/>
        <v>Architecture and Building, nfd</v>
      </c>
    </row>
    <row r="1223" spans="2:9">
      <c r="B1223" s="53"/>
      <c r="C1223" s="11" t="s">
        <v>193</v>
      </c>
      <c r="D1223" s="12">
        <v>0</v>
      </c>
      <c r="E1223" s="12">
        <v>0</v>
      </c>
      <c r="F1223" s="12">
        <v>0</v>
      </c>
      <c r="G1223" s="12">
        <v>0</v>
      </c>
      <c r="H1223" s="2">
        <f>INDEX(foe_table!$A$2:$A$78,MATCH(IF(B1223=0,I1222,B1223),foe_table!$B$2:$B$78,0))</f>
        <v>0</v>
      </c>
      <c r="I1223" s="2" t="str">
        <f t="shared" si="18"/>
        <v>Architecture and Building, nfd</v>
      </c>
    </row>
    <row r="1224" spans="2:9">
      <c r="B1224" s="53"/>
      <c r="C1224" s="11" t="s">
        <v>7</v>
      </c>
      <c r="D1224" s="12">
        <v>0</v>
      </c>
      <c r="E1224" s="12">
        <v>0</v>
      </c>
      <c r="F1224" s="12">
        <v>0</v>
      </c>
      <c r="G1224" s="12">
        <v>0</v>
      </c>
      <c r="H1224" s="2">
        <f>INDEX(foe_table!$A$2:$A$78,MATCH(IF(B1224=0,I1223,B1224),foe_table!$B$2:$B$78,0))</f>
        <v>0</v>
      </c>
      <c r="I1224" s="2" t="str">
        <f t="shared" si="18"/>
        <v>Architecture and Building, nfd</v>
      </c>
    </row>
    <row r="1225" spans="2:9">
      <c r="B1225" s="53"/>
      <c r="C1225" s="11" t="s">
        <v>157</v>
      </c>
      <c r="D1225" s="12">
        <v>0</v>
      </c>
      <c r="E1225" s="12">
        <v>0</v>
      </c>
      <c r="F1225" s="12">
        <v>0</v>
      </c>
      <c r="G1225" s="12">
        <v>0</v>
      </c>
      <c r="H1225" s="2">
        <f>INDEX(foe_table!$A$2:$A$78,MATCH(IF(B1225=0,I1224,B1225),foe_table!$B$2:$B$78,0))</f>
        <v>0</v>
      </c>
      <c r="I1225" s="2" t="str">
        <f t="shared" si="18"/>
        <v>Architecture and Building, nfd</v>
      </c>
    </row>
    <row r="1226" spans="2:9">
      <c r="B1226" s="53"/>
      <c r="C1226" s="11" t="s">
        <v>8</v>
      </c>
      <c r="D1226" s="12">
        <v>0</v>
      </c>
      <c r="E1226" s="12">
        <v>0</v>
      </c>
      <c r="F1226" s="12">
        <v>0</v>
      </c>
      <c r="G1226" s="12">
        <v>0</v>
      </c>
      <c r="H1226" s="2">
        <f>INDEX(foe_table!$A$2:$A$78,MATCH(IF(B1226=0,I1225,B1226),foe_table!$B$2:$B$78,0))</f>
        <v>0</v>
      </c>
      <c r="I1226" s="2" t="str">
        <f t="shared" si="18"/>
        <v>Architecture and Building, nfd</v>
      </c>
    </row>
    <row r="1227" spans="2:9">
      <c r="B1227" s="53"/>
      <c r="C1227" s="11" t="s">
        <v>158</v>
      </c>
      <c r="D1227" s="12">
        <v>0</v>
      </c>
      <c r="E1227" s="12">
        <v>0</v>
      </c>
      <c r="F1227" s="12">
        <v>0</v>
      </c>
      <c r="G1227" s="12">
        <v>0</v>
      </c>
      <c r="H1227" s="2">
        <f>INDEX(foe_table!$A$2:$A$78,MATCH(IF(B1227=0,I1226,B1227),foe_table!$B$2:$B$78,0))</f>
        <v>0</v>
      </c>
      <c r="I1227" s="2" t="str">
        <f t="shared" si="18"/>
        <v>Architecture and Building, nfd</v>
      </c>
    </row>
    <row r="1228" spans="2:9">
      <c r="B1228" s="53"/>
      <c r="C1228" s="11" t="s">
        <v>159</v>
      </c>
      <c r="D1228" s="12">
        <v>0</v>
      </c>
      <c r="E1228" s="12">
        <v>0</v>
      </c>
      <c r="F1228" s="12">
        <v>0</v>
      </c>
      <c r="G1228" s="12">
        <v>0</v>
      </c>
      <c r="H1228" s="2">
        <f>INDEX(foe_table!$A$2:$A$78,MATCH(IF(B1228=0,I1227,B1228),foe_table!$B$2:$B$78,0))</f>
        <v>0</v>
      </c>
      <c r="I1228" s="2" t="str">
        <f t="shared" si="18"/>
        <v>Architecture and Building, nfd</v>
      </c>
    </row>
    <row r="1229" spans="2:9">
      <c r="B1229" s="53"/>
      <c r="C1229" s="11" t="s">
        <v>194</v>
      </c>
      <c r="D1229" s="12">
        <v>0</v>
      </c>
      <c r="E1229" s="12">
        <v>0</v>
      </c>
      <c r="F1229" s="12">
        <v>0</v>
      </c>
      <c r="G1229" s="12">
        <v>0</v>
      </c>
      <c r="H1229" s="2">
        <f>INDEX(foe_table!$A$2:$A$78,MATCH(IF(B1229=0,I1228,B1229),foe_table!$B$2:$B$78,0))</f>
        <v>0</v>
      </c>
      <c r="I1229" s="2" t="str">
        <f t="shared" si="18"/>
        <v>Architecture and Building, nfd</v>
      </c>
    </row>
    <row r="1230" spans="2:9">
      <c r="B1230" s="53"/>
      <c r="C1230" s="11" t="s">
        <v>160</v>
      </c>
      <c r="D1230" s="12">
        <v>0</v>
      </c>
      <c r="E1230" s="12">
        <v>0</v>
      </c>
      <c r="F1230" s="12">
        <v>5</v>
      </c>
      <c r="G1230" s="12">
        <v>0</v>
      </c>
      <c r="H1230" s="2">
        <f>INDEX(foe_table!$A$2:$A$78,MATCH(IF(B1230=0,I1229,B1230),foe_table!$B$2:$B$78,0))</f>
        <v>0</v>
      </c>
      <c r="I1230" s="2" t="str">
        <f t="shared" si="18"/>
        <v>Architecture and Building, nfd</v>
      </c>
    </row>
    <row r="1231" spans="2:9">
      <c r="B1231" s="53"/>
      <c r="C1231" s="11" t="s">
        <v>10</v>
      </c>
      <c r="D1231" s="12">
        <v>0</v>
      </c>
      <c r="E1231" s="12">
        <v>0</v>
      </c>
      <c r="F1231" s="12">
        <v>0</v>
      </c>
      <c r="G1231" s="12">
        <v>0</v>
      </c>
      <c r="H1231" s="2">
        <f>INDEX(foe_table!$A$2:$A$78,MATCH(IF(B1231=0,I1230,B1231),foe_table!$B$2:$B$78,0))</f>
        <v>0</v>
      </c>
      <c r="I1231" s="2" t="str">
        <f t="shared" si="18"/>
        <v>Architecture and Building, nfd</v>
      </c>
    </row>
    <row r="1232" spans="2:9">
      <c r="B1232" s="53"/>
      <c r="C1232" s="11" t="s">
        <v>161</v>
      </c>
      <c r="D1232" s="12">
        <v>0</v>
      </c>
      <c r="E1232" s="12">
        <v>0</v>
      </c>
      <c r="F1232" s="12">
        <v>0</v>
      </c>
      <c r="G1232" s="12">
        <v>0</v>
      </c>
      <c r="H1232" s="2">
        <f>INDEX(foe_table!$A$2:$A$78,MATCH(IF(B1232=0,I1231,B1232),foe_table!$B$2:$B$78,0))</f>
        <v>0</v>
      </c>
      <c r="I1232" s="2" t="str">
        <f t="shared" si="18"/>
        <v>Architecture and Building, nfd</v>
      </c>
    </row>
    <row r="1233" spans="2:9">
      <c r="B1233" s="53"/>
      <c r="C1233" s="11" t="s">
        <v>162</v>
      </c>
      <c r="D1233" s="12">
        <v>0</v>
      </c>
      <c r="E1233" s="12">
        <v>0</v>
      </c>
      <c r="F1233" s="12">
        <v>0</v>
      </c>
      <c r="G1233" s="12">
        <v>0</v>
      </c>
      <c r="H1233" s="2">
        <f>INDEX(foe_table!$A$2:$A$78,MATCH(IF(B1233=0,I1232,B1233),foe_table!$B$2:$B$78,0))</f>
        <v>0</v>
      </c>
      <c r="I1233" s="2" t="str">
        <f t="shared" si="18"/>
        <v>Architecture and Building, nfd</v>
      </c>
    </row>
    <row r="1234" spans="2:9">
      <c r="B1234" s="53"/>
      <c r="C1234" s="11" t="s">
        <v>163</v>
      </c>
      <c r="D1234" s="12">
        <v>0</v>
      </c>
      <c r="E1234" s="12">
        <v>0</v>
      </c>
      <c r="F1234" s="12">
        <v>0</v>
      </c>
      <c r="G1234" s="12">
        <v>0</v>
      </c>
      <c r="H1234" s="2">
        <f>INDEX(foe_table!$A$2:$A$78,MATCH(IF(B1234=0,I1233,B1234),foe_table!$B$2:$B$78,0))</f>
        <v>0</v>
      </c>
      <c r="I1234" s="2" t="str">
        <f t="shared" ref="I1234:I1297" si="19">IF(B1234=0,I1233,B1234)</f>
        <v>Architecture and Building, nfd</v>
      </c>
    </row>
    <row r="1235" spans="2:9">
      <c r="B1235" s="53"/>
      <c r="C1235" s="11" t="s">
        <v>11</v>
      </c>
      <c r="D1235" s="12">
        <v>0</v>
      </c>
      <c r="E1235" s="12">
        <v>0</v>
      </c>
      <c r="F1235" s="12">
        <v>0</v>
      </c>
      <c r="G1235" s="12">
        <v>0</v>
      </c>
      <c r="H1235" s="2">
        <f>INDEX(foe_table!$A$2:$A$78,MATCH(IF(B1235=0,I1234,B1235),foe_table!$B$2:$B$78,0))</f>
        <v>0</v>
      </c>
      <c r="I1235" s="2" t="str">
        <f t="shared" si="19"/>
        <v>Architecture and Building, nfd</v>
      </c>
    </row>
    <row r="1236" spans="2:9">
      <c r="B1236" s="53"/>
      <c r="C1236" s="11" t="s">
        <v>164</v>
      </c>
      <c r="D1236" s="12">
        <v>0</v>
      </c>
      <c r="E1236" s="12">
        <v>0</v>
      </c>
      <c r="F1236" s="12">
        <v>0</v>
      </c>
      <c r="G1236" s="12">
        <v>0</v>
      </c>
      <c r="H1236" s="2">
        <f>INDEX(foe_table!$A$2:$A$78,MATCH(IF(B1236=0,I1235,B1236),foe_table!$B$2:$B$78,0))</f>
        <v>0</v>
      </c>
      <c r="I1236" s="2" t="str">
        <f t="shared" si="19"/>
        <v>Architecture and Building, nfd</v>
      </c>
    </row>
    <row r="1237" spans="2:9">
      <c r="B1237" s="53"/>
      <c r="C1237" s="11" t="s">
        <v>195</v>
      </c>
      <c r="D1237" s="12">
        <v>0</v>
      </c>
      <c r="E1237" s="12">
        <v>0</v>
      </c>
      <c r="F1237" s="12">
        <v>0</v>
      </c>
      <c r="G1237" s="12">
        <v>0</v>
      </c>
      <c r="H1237" s="2">
        <f>INDEX(foe_table!$A$2:$A$78,MATCH(IF(B1237=0,I1236,B1237),foe_table!$B$2:$B$78,0))</f>
        <v>0</v>
      </c>
      <c r="I1237" s="2" t="str">
        <f t="shared" si="19"/>
        <v>Architecture and Building, nfd</v>
      </c>
    </row>
    <row r="1238" spans="2:9">
      <c r="B1238" s="53"/>
      <c r="C1238" s="11" t="s">
        <v>165</v>
      </c>
      <c r="D1238" s="12">
        <v>0</v>
      </c>
      <c r="E1238" s="12">
        <v>0</v>
      </c>
      <c r="F1238" s="12">
        <v>0</v>
      </c>
      <c r="G1238" s="12">
        <v>0</v>
      </c>
      <c r="H1238" s="2">
        <f>INDEX(foe_table!$A$2:$A$78,MATCH(IF(B1238=0,I1237,B1238),foe_table!$B$2:$B$78,0))</f>
        <v>0</v>
      </c>
      <c r="I1238" s="2" t="str">
        <f t="shared" si="19"/>
        <v>Architecture and Building, nfd</v>
      </c>
    </row>
    <row r="1239" spans="2:9">
      <c r="B1239" s="53"/>
      <c r="C1239" s="11" t="s">
        <v>13</v>
      </c>
      <c r="D1239" s="12">
        <v>0</v>
      </c>
      <c r="E1239" s="12">
        <v>0</v>
      </c>
      <c r="F1239" s="12">
        <v>0</v>
      </c>
      <c r="G1239" s="12">
        <v>0</v>
      </c>
      <c r="H1239" s="2">
        <f>INDEX(foe_table!$A$2:$A$78,MATCH(IF(B1239=0,I1238,B1239),foe_table!$B$2:$B$78,0))</f>
        <v>0</v>
      </c>
      <c r="I1239" s="2" t="str">
        <f t="shared" si="19"/>
        <v>Architecture and Building, nfd</v>
      </c>
    </row>
    <row r="1240" spans="2:9">
      <c r="B1240" s="53"/>
      <c r="C1240" s="11" t="s">
        <v>166</v>
      </c>
      <c r="D1240" s="12">
        <v>0</v>
      </c>
      <c r="E1240" s="12">
        <v>0</v>
      </c>
      <c r="F1240" s="12">
        <v>0</v>
      </c>
      <c r="G1240" s="12">
        <v>0</v>
      </c>
      <c r="H1240" s="2">
        <f>INDEX(foe_table!$A$2:$A$78,MATCH(IF(B1240=0,I1239,B1240),foe_table!$B$2:$B$78,0))</f>
        <v>0</v>
      </c>
      <c r="I1240" s="2" t="str">
        <f t="shared" si="19"/>
        <v>Architecture and Building, nfd</v>
      </c>
    </row>
    <row r="1241" spans="2:9">
      <c r="B1241" s="53"/>
      <c r="C1241" s="11" t="s">
        <v>196</v>
      </c>
      <c r="D1241" s="12">
        <v>0</v>
      </c>
      <c r="E1241" s="12">
        <v>0</v>
      </c>
      <c r="F1241" s="12">
        <v>0</v>
      </c>
      <c r="G1241" s="12">
        <v>0</v>
      </c>
      <c r="H1241" s="2">
        <f>INDEX(foe_table!$A$2:$A$78,MATCH(IF(B1241=0,I1240,B1241),foe_table!$B$2:$B$78,0))</f>
        <v>0</v>
      </c>
      <c r="I1241" s="2" t="str">
        <f t="shared" si="19"/>
        <v>Architecture and Building, nfd</v>
      </c>
    </row>
    <row r="1242" spans="2:9">
      <c r="B1242" s="53"/>
      <c r="C1242" s="11" t="s">
        <v>167</v>
      </c>
      <c r="D1242" s="12">
        <v>0</v>
      </c>
      <c r="E1242" s="12">
        <v>0</v>
      </c>
      <c r="F1242" s="12">
        <v>0</v>
      </c>
      <c r="G1242" s="12">
        <v>0</v>
      </c>
      <c r="H1242" s="2">
        <f>INDEX(foe_table!$A$2:$A$78,MATCH(IF(B1242=0,I1241,B1242),foe_table!$B$2:$B$78,0))</f>
        <v>0</v>
      </c>
      <c r="I1242" s="2" t="str">
        <f t="shared" si="19"/>
        <v>Architecture and Building, nfd</v>
      </c>
    </row>
    <row r="1243" spans="2:9">
      <c r="B1243" s="53"/>
      <c r="C1243" s="11" t="s">
        <v>15</v>
      </c>
      <c r="D1243" s="12">
        <v>0</v>
      </c>
      <c r="E1243" s="12">
        <v>0</v>
      </c>
      <c r="F1243" s="12">
        <v>0</v>
      </c>
      <c r="G1243" s="12">
        <v>0</v>
      </c>
      <c r="H1243" s="2">
        <f>INDEX(foe_table!$A$2:$A$78,MATCH(IF(B1243=0,I1242,B1243),foe_table!$B$2:$B$78,0))</f>
        <v>0</v>
      </c>
      <c r="I1243" s="2" t="str">
        <f t="shared" si="19"/>
        <v>Architecture and Building, nfd</v>
      </c>
    </row>
    <row r="1244" spans="2:9">
      <c r="B1244" s="53"/>
      <c r="C1244" s="11" t="s">
        <v>168</v>
      </c>
      <c r="D1244" s="12">
        <v>0</v>
      </c>
      <c r="E1244" s="12">
        <v>0</v>
      </c>
      <c r="F1244" s="12">
        <v>0</v>
      </c>
      <c r="G1244" s="12">
        <v>0</v>
      </c>
      <c r="H1244" s="2">
        <f>INDEX(foe_table!$A$2:$A$78,MATCH(IF(B1244=0,I1243,B1244),foe_table!$B$2:$B$78,0))</f>
        <v>0</v>
      </c>
      <c r="I1244" s="2" t="str">
        <f t="shared" si="19"/>
        <v>Architecture and Building, nfd</v>
      </c>
    </row>
    <row r="1245" spans="2:9">
      <c r="B1245" s="53"/>
      <c r="C1245" s="11" t="s">
        <v>16</v>
      </c>
      <c r="D1245" s="12">
        <v>0</v>
      </c>
      <c r="E1245" s="12">
        <v>0</v>
      </c>
      <c r="F1245" s="12">
        <v>0</v>
      </c>
      <c r="G1245" s="12">
        <v>0</v>
      </c>
      <c r="H1245" s="2">
        <f>INDEX(foe_table!$A$2:$A$78,MATCH(IF(B1245=0,I1244,B1245),foe_table!$B$2:$B$78,0))</f>
        <v>0</v>
      </c>
      <c r="I1245" s="2" t="str">
        <f t="shared" si="19"/>
        <v>Architecture and Building, nfd</v>
      </c>
    </row>
    <row r="1246" spans="2:9">
      <c r="B1246" s="53"/>
      <c r="C1246" s="11" t="s">
        <v>197</v>
      </c>
      <c r="D1246" s="12">
        <v>0</v>
      </c>
      <c r="E1246" s="12">
        <v>0</v>
      </c>
      <c r="F1246" s="12">
        <v>0</v>
      </c>
      <c r="G1246" s="12">
        <v>0</v>
      </c>
      <c r="H1246" s="2">
        <f>INDEX(foe_table!$A$2:$A$78,MATCH(IF(B1246=0,I1245,B1246),foe_table!$B$2:$B$78,0))</f>
        <v>0</v>
      </c>
      <c r="I1246" s="2" t="str">
        <f t="shared" si="19"/>
        <v>Architecture and Building, nfd</v>
      </c>
    </row>
    <row r="1247" spans="2:9">
      <c r="B1247" s="53"/>
      <c r="C1247" s="11" t="s">
        <v>18</v>
      </c>
      <c r="D1247" s="12">
        <v>0</v>
      </c>
      <c r="E1247" s="12">
        <v>0</v>
      </c>
      <c r="F1247" s="12">
        <v>0</v>
      </c>
      <c r="G1247" s="12">
        <v>0</v>
      </c>
      <c r="H1247" s="2">
        <f>INDEX(foe_table!$A$2:$A$78,MATCH(IF(B1247=0,I1246,B1247),foe_table!$B$2:$B$78,0))</f>
        <v>0</v>
      </c>
      <c r="I1247" s="2" t="str">
        <f t="shared" si="19"/>
        <v>Architecture and Building, nfd</v>
      </c>
    </row>
    <row r="1248" spans="2:9">
      <c r="B1248" s="53"/>
      <c r="C1248" s="11" t="s">
        <v>19</v>
      </c>
      <c r="D1248" s="12">
        <v>0</v>
      </c>
      <c r="E1248" s="12">
        <v>0</v>
      </c>
      <c r="F1248" s="12">
        <v>0</v>
      </c>
      <c r="G1248" s="12">
        <v>0</v>
      </c>
      <c r="H1248" s="2">
        <f>INDEX(foe_table!$A$2:$A$78,MATCH(IF(B1248=0,I1247,B1248),foe_table!$B$2:$B$78,0))</f>
        <v>0</v>
      </c>
      <c r="I1248" s="2" t="str">
        <f t="shared" si="19"/>
        <v>Architecture and Building, nfd</v>
      </c>
    </row>
    <row r="1249" spans="2:9">
      <c r="B1249" s="53"/>
      <c r="C1249" s="11" t="s">
        <v>169</v>
      </c>
      <c r="D1249" s="12">
        <v>0</v>
      </c>
      <c r="E1249" s="12">
        <v>0</v>
      </c>
      <c r="F1249" s="12">
        <v>0</v>
      </c>
      <c r="G1249" s="12">
        <v>0</v>
      </c>
      <c r="H1249" s="2">
        <f>INDEX(foe_table!$A$2:$A$78,MATCH(IF(B1249=0,I1248,B1249),foe_table!$B$2:$B$78,0))</f>
        <v>0</v>
      </c>
      <c r="I1249" s="2" t="str">
        <f t="shared" si="19"/>
        <v>Architecture and Building, nfd</v>
      </c>
    </row>
    <row r="1250" spans="2:9">
      <c r="B1250" s="53"/>
      <c r="C1250" s="11" t="s">
        <v>20</v>
      </c>
      <c r="D1250" s="12">
        <v>0</v>
      </c>
      <c r="E1250" s="12">
        <v>0</v>
      </c>
      <c r="F1250" s="12">
        <v>0</v>
      </c>
      <c r="G1250" s="12">
        <v>0</v>
      </c>
      <c r="H1250" s="2">
        <f>INDEX(foe_table!$A$2:$A$78,MATCH(IF(B1250=0,I1249,B1250),foe_table!$B$2:$B$78,0))</f>
        <v>0</v>
      </c>
      <c r="I1250" s="2" t="str">
        <f t="shared" si="19"/>
        <v>Architecture and Building, nfd</v>
      </c>
    </row>
    <row r="1251" spans="2:9">
      <c r="B1251" s="53"/>
      <c r="C1251" s="11" t="s">
        <v>21</v>
      </c>
      <c r="D1251" s="12">
        <v>0</v>
      </c>
      <c r="E1251" s="12">
        <v>0</v>
      </c>
      <c r="F1251" s="12">
        <v>0</v>
      </c>
      <c r="G1251" s="12">
        <v>0</v>
      </c>
      <c r="H1251" s="2">
        <f>INDEX(foe_table!$A$2:$A$78,MATCH(IF(B1251=0,I1250,B1251),foe_table!$B$2:$B$78,0))</f>
        <v>0</v>
      </c>
      <c r="I1251" s="2" t="str">
        <f t="shared" si="19"/>
        <v>Architecture and Building, nfd</v>
      </c>
    </row>
    <row r="1252" spans="2:9">
      <c r="B1252" s="53"/>
      <c r="C1252" s="11" t="s">
        <v>170</v>
      </c>
      <c r="D1252" s="12">
        <v>0</v>
      </c>
      <c r="E1252" s="12">
        <v>0</v>
      </c>
      <c r="F1252" s="12">
        <v>0</v>
      </c>
      <c r="G1252" s="12">
        <v>0</v>
      </c>
      <c r="H1252" s="2">
        <f>INDEX(foe_table!$A$2:$A$78,MATCH(IF(B1252=0,I1251,B1252),foe_table!$B$2:$B$78,0))</f>
        <v>0</v>
      </c>
      <c r="I1252" s="2" t="str">
        <f t="shared" si="19"/>
        <v>Architecture and Building, nfd</v>
      </c>
    </row>
    <row r="1253" spans="2:9">
      <c r="B1253" s="53"/>
      <c r="C1253" s="11" t="s">
        <v>22</v>
      </c>
      <c r="D1253" s="12">
        <v>0</v>
      </c>
      <c r="E1253" s="12">
        <v>0</v>
      </c>
      <c r="F1253" s="12">
        <v>0</v>
      </c>
      <c r="G1253" s="12">
        <v>0</v>
      </c>
      <c r="H1253" s="2">
        <f>INDEX(foe_table!$A$2:$A$78,MATCH(IF(B1253=0,I1252,B1253),foe_table!$B$2:$B$78,0))</f>
        <v>0</v>
      </c>
      <c r="I1253" s="2" t="str">
        <f t="shared" si="19"/>
        <v>Architecture and Building, nfd</v>
      </c>
    </row>
    <row r="1254" spans="2:9">
      <c r="B1254" s="53"/>
      <c r="C1254" s="11" t="s">
        <v>23</v>
      </c>
      <c r="D1254" s="12">
        <v>0</v>
      </c>
      <c r="E1254" s="12">
        <v>0</v>
      </c>
      <c r="F1254" s="12">
        <v>0</v>
      </c>
      <c r="G1254" s="12">
        <v>0</v>
      </c>
      <c r="H1254" s="2">
        <f>INDEX(foe_table!$A$2:$A$78,MATCH(IF(B1254=0,I1253,B1254),foe_table!$B$2:$B$78,0))</f>
        <v>0</v>
      </c>
      <c r="I1254" s="2" t="str">
        <f t="shared" si="19"/>
        <v>Architecture and Building, nfd</v>
      </c>
    </row>
    <row r="1255" spans="2:9">
      <c r="B1255" s="53"/>
      <c r="C1255" s="11" t="s">
        <v>24</v>
      </c>
      <c r="D1255" s="12">
        <v>0</v>
      </c>
      <c r="E1255" s="12">
        <v>0</v>
      </c>
      <c r="F1255" s="12">
        <v>0</v>
      </c>
      <c r="G1255" s="12">
        <v>3</v>
      </c>
      <c r="H1255" s="2">
        <f>INDEX(foe_table!$A$2:$A$78,MATCH(IF(B1255=0,I1254,B1255),foe_table!$B$2:$B$78,0))</f>
        <v>0</v>
      </c>
      <c r="I1255" s="2" t="str">
        <f t="shared" si="19"/>
        <v>Architecture and Building, nfd</v>
      </c>
    </row>
    <row r="1256" spans="2:9" ht="15" customHeight="1">
      <c r="B1256" s="52" t="s">
        <v>64</v>
      </c>
      <c r="C1256" s="11" t="s">
        <v>190</v>
      </c>
      <c r="D1256" s="12">
        <v>0</v>
      </c>
      <c r="E1256" s="12">
        <v>0</v>
      </c>
      <c r="F1256" s="12">
        <v>3</v>
      </c>
      <c r="G1256" s="12">
        <v>0</v>
      </c>
      <c r="H1256" s="2">
        <f>INDEX(foe_table!$A$2:$A$78,MATCH(IF(B1256=0,I1255,B1256),foe_table!$B$2:$B$78,0))</f>
        <v>0</v>
      </c>
      <c r="I1256" s="2" t="str">
        <f t="shared" si="19"/>
        <v>Architecture and Urban Environment</v>
      </c>
    </row>
    <row r="1257" spans="2:9">
      <c r="B1257" s="53"/>
      <c r="C1257" s="11" t="s">
        <v>1</v>
      </c>
      <c r="D1257" s="12">
        <v>4</v>
      </c>
      <c r="E1257" s="12">
        <v>13</v>
      </c>
      <c r="F1257" s="12">
        <v>0</v>
      </c>
      <c r="G1257" s="12">
        <v>5</v>
      </c>
      <c r="H1257" s="2">
        <f>INDEX(foe_table!$A$2:$A$78,MATCH(IF(B1257=0,I1256,B1257),foe_table!$B$2:$B$78,0))</f>
        <v>0</v>
      </c>
      <c r="I1257" s="2" t="str">
        <f t="shared" si="19"/>
        <v>Architecture and Urban Environment</v>
      </c>
    </row>
    <row r="1258" spans="2:9">
      <c r="B1258" s="53"/>
      <c r="C1258" s="11" t="s">
        <v>2</v>
      </c>
      <c r="D1258" s="12">
        <v>0</v>
      </c>
      <c r="E1258" s="12">
        <v>4</v>
      </c>
      <c r="F1258" s="12">
        <v>0</v>
      </c>
      <c r="G1258" s="12">
        <v>0</v>
      </c>
      <c r="H1258" s="2">
        <f>INDEX(foe_table!$A$2:$A$78,MATCH(IF(B1258=0,I1257,B1258),foe_table!$B$2:$B$78,0))</f>
        <v>0</v>
      </c>
      <c r="I1258" s="2" t="str">
        <f t="shared" si="19"/>
        <v>Architecture and Urban Environment</v>
      </c>
    </row>
    <row r="1259" spans="2:9">
      <c r="B1259" s="53"/>
      <c r="C1259" s="11" t="s">
        <v>142</v>
      </c>
      <c r="D1259" s="12">
        <v>72</v>
      </c>
      <c r="E1259" s="12">
        <v>126</v>
      </c>
      <c r="F1259" s="12">
        <v>66</v>
      </c>
      <c r="G1259" s="12">
        <v>94</v>
      </c>
      <c r="H1259" s="2">
        <f>INDEX(foe_table!$A$2:$A$78,MATCH(IF(B1259=0,I1258,B1259),foe_table!$B$2:$B$78,0))</f>
        <v>0</v>
      </c>
      <c r="I1259" s="2" t="str">
        <f t="shared" si="19"/>
        <v>Architecture and Urban Environment</v>
      </c>
    </row>
    <row r="1260" spans="2:9">
      <c r="B1260" s="53"/>
      <c r="C1260" s="11" t="s">
        <v>143</v>
      </c>
      <c r="D1260" s="12">
        <v>19</v>
      </c>
      <c r="E1260" s="12">
        <v>22</v>
      </c>
      <c r="F1260" s="12">
        <v>34</v>
      </c>
      <c r="G1260" s="12">
        <v>31</v>
      </c>
      <c r="H1260" s="2">
        <f>INDEX(foe_table!$A$2:$A$78,MATCH(IF(B1260=0,I1259,B1260),foe_table!$B$2:$B$78,0))</f>
        <v>0</v>
      </c>
      <c r="I1260" s="2" t="str">
        <f t="shared" si="19"/>
        <v>Architecture and Urban Environment</v>
      </c>
    </row>
    <row r="1261" spans="2:9">
      <c r="B1261" s="53"/>
      <c r="C1261" s="11" t="s">
        <v>191</v>
      </c>
      <c r="D1261" s="12">
        <v>3</v>
      </c>
      <c r="E1261" s="12">
        <v>11</v>
      </c>
      <c r="F1261" s="12">
        <v>0</v>
      </c>
      <c r="G1261" s="12">
        <v>14</v>
      </c>
      <c r="H1261" s="2">
        <f>INDEX(foe_table!$A$2:$A$78,MATCH(IF(B1261=0,I1260,B1261),foe_table!$B$2:$B$78,0))</f>
        <v>0</v>
      </c>
      <c r="I1261" s="2" t="str">
        <f t="shared" si="19"/>
        <v>Architecture and Urban Environment</v>
      </c>
    </row>
    <row r="1262" spans="2:9">
      <c r="B1262" s="53"/>
      <c r="C1262" s="11" t="s">
        <v>144</v>
      </c>
      <c r="D1262" s="12">
        <v>3</v>
      </c>
      <c r="E1262" s="12">
        <v>13</v>
      </c>
      <c r="F1262" s="12">
        <v>16</v>
      </c>
      <c r="G1262" s="12">
        <v>16</v>
      </c>
      <c r="H1262" s="2">
        <f>INDEX(foe_table!$A$2:$A$78,MATCH(IF(B1262=0,I1261,B1262),foe_table!$B$2:$B$78,0))</f>
        <v>0</v>
      </c>
      <c r="I1262" s="2" t="str">
        <f t="shared" si="19"/>
        <v>Architecture and Urban Environment</v>
      </c>
    </row>
    <row r="1263" spans="2:9">
      <c r="B1263" s="53"/>
      <c r="C1263" s="11" t="s">
        <v>145</v>
      </c>
      <c r="D1263" s="12">
        <v>28</v>
      </c>
      <c r="E1263" s="12">
        <v>45</v>
      </c>
      <c r="F1263" s="12">
        <v>48</v>
      </c>
      <c r="G1263" s="12">
        <v>44</v>
      </c>
      <c r="H1263" s="2">
        <f>INDEX(foe_table!$A$2:$A$78,MATCH(IF(B1263=0,I1262,B1263),foe_table!$B$2:$B$78,0))</f>
        <v>0</v>
      </c>
      <c r="I1263" s="2" t="str">
        <f t="shared" si="19"/>
        <v>Architecture and Urban Environment</v>
      </c>
    </row>
    <row r="1264" spans="2:9">
      <c r="B1264" s="53"/>
      <c r="C1264" s="11" t="s">
        <v>146</v>
      </c>
      <c r="D1264" s="12">
        <v>978</v>
      </c>
      <c r="E1264" s="12">
        <v>1292</v>
      </c>
      <c r="F1264" s="12">
        <v>1184</v>
      </c>
      <c r="G1264" s="12">
        <v>1036</v>
      </c>
      <c r="H1264" s="2">
        <f>INDEX(foe_table!$A$2:$A$78,MATCH(IF(B1264=0,I1263,B1264),foe_table!$B$2:$B$78,0))</f>
        <v>0</v>
      </c>
      <c r="I1264" s="2" t="str">
        <f t="shared" si="19"/>
        <v>Architecture and Urban Environment</v>
      </c>
    </row>
    <row r="1265" spans="2:9">
      <c r="B1265" s="53"/>
      <c r="C1265" s="11" t="s">
        <v>147</v>
      </c>
      <c r="D1265" s="12">
        <v>21</v>
      </c>
      <c r="E1265" s="12">
        <v>15</v>
      </c>
      <c r="F1265" s="12">
        <v>28</v>
      </c>
      <c r="G1265" s="12">
        <v>32</v>
      </c>
      <c r="H1265" s="2">
        <f>INDEX(foe_table!$A$2:$A$78,MATCH(IF(B1265=0,I1264,B1265),foe_table!$B$2:$B$78,0))</f>
        <v>0</v>
      </c>
      <c r="I1265" s="2" t="str">
        <f t="shared" si="19"/>
        <v>Architecture and Urban Environment</v>
      </c>
    </row>
    <row r="1266" spans="2:9">
      <c r="B1266" s="53"/>
      <c r="C1266" s="11" t="s">
        <v>148</v>
      </c>
      <c r="D1266" s="12">
        <v>0</v>
      </c>
      <c r="E1266" s="12">
        <v>0</v>
      </c>
      <c r="F1266" s="12">
        <v>0</v>
      </c>
      <c r="G1266" s="12">
        <v>6</v>
      </c>
      <c r="H1266" s="2">
        <f>INDEX(foe_table!$A$2:$A$78,MATCH(IF(B1266=0,I1265,B1266),foe_table!$B$2:$B$78,0))</f>
        <v>0</v>
      </c>
      <c r="I1266" s="2" t="str">
        <f t="shared" si="19"/>
        <v>Architecture and Urban Environment</v>
      </c>
    </row>
    <row r="1267" spans="2:9">
      <c r="B1267" s="53"/>
      <c r="C1267" s="11" t="s">
        <v>149</v>
      </c>
      <c r="D1267" s="12">
        <v>9</v>
      </c>
      <c r="E1267" s="12">
        <v>10</v>
      </c>
      <c r="F1267" s="12">
        <v>0</v>
      </c>
      <c r="G1267" s="12">
        <v>4</v>
      </c>
      <c r="H1267" s="2">
        <f>INDEX(foe_table!$A$2:$A$78,MATCH(IF(B1267=0,I1266,B1267),foe_table!$B$2:$B$78,0))</f>
        <v>0</v>
      </c>
      <c r="I1267" s="2" t="str">
        <f t="shared" si="19"/>
        <v>Architecture and Urban Environment</v>
      </c>
    </row>
    <row r="1268" spans="2:9">
      <c r="B1268" s="53"/>
      <c r="C1268" s="11" t="s">
        <v>150</v>
      </c>
      <c r="D1268" s="12">
        <v>3</v>
      </c>
      <c r="E1268" s="12">
        <v>3</v>
      </c>
      <c r="F1268" s="12">
        <v>3</v>
      </c>
      <c r="G1268" s="12">
        <v>3</v>
      </c>
      <c r="H1268" s="2">
        <f>INDEX(foe_table!$A$2:$A$78,MATCH(IF(B1268=0,I1267,B1268),foe_table!$B$2:$B$78,0))</f>
        <v>0</v>
      </c>
      <c r="I1268" s="2" t="str">
        <f t="shared" si="19"/>
        <v>Architecture and Urban Environment</v>
      </c>
    </row>
    <row r="1269" spans="2:9">
      <c r="B1269" s="53"/>
      <c r="C1269" s="11" t="s">
        <v>192</v>
      </c>
      <c r="D1269" s="12">
        <v>0</v>
      </c>
      <c r="E1269" s="12">
        <v>0</v>
      </c>
      <c r="F1269" s="12">
        <v>0</v>
      </c>
      <c r="G1269" s="12">
        <v>0</v>
      </c>
      <c r="H1269" s="2">
        <f>INDEX(foe_table!$A$2:$A$78,MATCH(IF(B1269=0,I1268,B1269),foe_table!$B$2:$B$78,0))</f>
        <v>0</v>
      </c>
      <c r="I1269" s="2" t="str">
        <f t="shared" si="19"/>
        <v>Architecture and Urban Environment</v>
      </c>
    </row>
    <row r="1270" spans="2:9">
      <c r="B1270" s="53"/>
      <c r="C1270" s="11" t="s">
        <v>151</v>
      </c>
      <c r="D1270" s="12">
        <v>141</v>
      </c>
      <c r="E1270" s="12">
        <v>165</v>
      </c>
      <c r="F1270" s="12">
        <v>119</v>
      </c>
      <c r="G1270" s="12">
        <v>89</v>
      </c>
      <c r="H1270" s="2">
        <f>INDEX(foe_table!$A$2:$A$78,MATCH(IF(B1270=0,I1269,B1270),foe_table!$B$2:$B$78,0))</f>
        <v>0</v>
      </c>
      <c r="I1270" s="2" t="str">
        <f t="shared" si="19"/>
        <v>Architecture and Urban Environment</v>
      </c>
    </row>
    <row r="1271" spans="2:9">
      <c r="B1271" s="53"/>
      <c r="C1271" s="11" t="s">
        <v>152</v>
      </c>
      <c r="D1271" s="12">
        <v>0</v>
      </c>
      <c r="E1271" s="12">
        <v>0</v>
      </c>
      <c r="F1271" s="12">
        <v>0</v>
      </c>
      <c r="G1271" s="12">
        <v>0</v>
      </c>
      <c r="H1271" s="2">
        <f>INDEX(foe_table!$A$2:$A$78,MATCH(IF(B1271=0,I1270,B1271),foe_table!$B$2:$B$78,0))</f>
        <v>0</v>
      </c>
      <c r="I1271" s="2" t="str">
        <f t="shared" si="19"/>
        <v>Architecture and Urban Environment</v>
      </c>
    </row>
    <row r="1272" spans="2:9">
      <c r="B1272" s="53"/>
      <c r="C1272" s="11" t="s">
        <v>153</v>
      </c>
      <c r="D1272" s="12">
        <v>9</v>
      </c>
      <c r="E1272" s="12">
        <v>16</v>
      </c>
      <c r="F1272" s="12">
        <v>0</v>
      </c>
      <c r="G1272" s="12">
        <v>0</v>
      </c>
      <c r="H1272" s="2">
        <f>INDEX(foe_table!$A$2:$A$78,MATCH(IF(B1272=0,I1271,B1272),foe_table!$B$2:$B$78,0))</f>
        <v>0</v>
      </c>
      <c r="I1272" s="2" t="str">
        <f t="shared" si="19"/>
        <v>Architecture and Urban Environment</v>
      </c>
    </row>
    <row r="1273" spans="2:9">
      <c r="B1273" s="53"/>
      <c r="C1273" s="11" t="s">
        <v>154</v>
      </c>
      <c r="D1273" s="12">
        <v>3</v>
      </c>
      <c r="E1273" s="12">
        <v>0</v>
      </c>
      <c r="F1273" s="12">
        <v>0</v>
      </c>
      <c r="G1273" s="12">
        <v>0</v>
      </c>
      <c r="H1273" s="2">
        <f>INDEX(foe_table!$A$2:$A$78,MATCH(IF(B1273=0,I1272,B1273),foe_table!$B$2:$B$78,0))</f>
        <v>0</v>
      </c>
      <c r="I1273" s="2" t="str">
        <f t="shared" si="19"/>
        <v>Architecture and Urban Environment</v>
      </c>
    </row>
    <row r="1274" spans="2:9">
      <c r="B1274" s="53"/>
      <c r="C1274" s="11" t="s">
        <v>5</v>
      </c>
      <c r="D1274" s="12">
        <v>3</v>
      </c>
      <c r="E1274" s="12">
        <v>4</v>
      </c>
      <c r="F1274" s="12">
        <v>6</v>
      </c>
      <c r="G1274" s="12">
        <v>5</v>
      </c>
      <c r="H1274" s="2">
        <f>INDEX(foe_table!$A$2:$A$78,MATCH(IF(B1274=0,I1273,B1274),foe_table!$B$2:$B$78,0))</f>
        <v>0</v>
      </c>
      <c r="I1274" s="2" t="str">
        <f t="shared" si="19"/>
        <v>Architecture and Urban Environment</v>
      </c>
    </row>
    <row r="1275" spans="2:9">
      <c r="B1275" s="53"/>
      <c r="C1275" s="11" t="s">
        <v>155</v>
      </c>
      <c r="D1275" s="12">
        <v>3</v>
      </c>
      <c r="E1275" s="12">
        <v>14</v>
      </c>
      <c r="F1275" s="12">
        <v>0</v>
      </c>
      <c r="G1275" s="12">
        <v>7</v>
      </c>
      <c r="H1275" s="2">
        <f>INDEX(foe_table!$A$2:$A$78,MATCH(IF(B1275=0,I1274,B1275),foe_table!$B$2:$B$78,0))</f>
        <v>0</v>
      </c>
      <c r="I1275" s="2" t="str">
        <f t="shared" si="19"/>
        <v>Architecture and Urban Environment</v>
      </c>
    </row>
    <row r="1276" spans="2:9">
      <c r="B1276" s="53"/>
      <c r="C1276" s="11" t="s">
        <v>156</v>
      </c>
      <c r="D1276" s="12">
        <v>7</v>
      </c>
      <c r="E1276" s="12">
        <v>6</v>
      </c>
      <c r="F1276" s="12">
        <v>11</v>
      </c>
      <c r="G1276" s="12">
        <v>8</v>
      </c>
      <c r="H1276" s="2">
        <f>INDEX(foe_table!$A$2:$A$78,MATCH(IF(B1276=0,I1275,B1276),foe_table!$B$2:$B$78,0))</f>
        <v>0</v>
      </c>
      <c r="I1276" s="2" t="str">
        <f t="shared" si="19"/>
        <v>Architecture and Urban Environment</v>
      </c>
    </row>
    <row r="1277" spans="2:9">
      <c r="B1277" s="53"/>
      <c r="C1277" s="11" t="s">
        <v>193</v>
      </c>
      <c r="D1277" s="12">
        <v>0</v>
      </c>
      <c r="E1277" s="12">
        <v>0</v>
      </c>
      <c r="F1277" s="12">
        <v>0</v>
      </c>
      <c r="G1277" s="12">
        <v>0</v>
      </c>
      <c r="H1277" s="2">
        <f>INDEX(foe_table!$A$2:$A$78,MATCH(IF(B1277=0,I1276,B1277),foe_table!$B$2:$B$78,0))</f>
        <v>0</v>
      </c>
      <c r="I1277" s="2" t="str">
        <f t="shared" si="19"/>
        <v>Architecture and Urban Environment</v>
      </c>
    </row>
    <row r="1278" spans="2:9">
      <c r="B1278" s="53"/>
      <c r="C1278" s="11" t="s">
        <v>7</v>
      </c>
      <c r="D1278" s="12">
        <v>3</v>
      </c>
      <c r="E1278" s="12">
        <v>9</v>
      </c>
      <c r="F1278" s="12">
        <v>6</v>
      </c>
      <c r="G1278" s="12">
        <v>3</v>
      </c>
      <c r="H1278" s="2">
        <f>INDEX(foe_table!$A$2:$A$78,MATCH(IF(B1278=0,I1277,B1278),foe_table!$B$2:$B$78,0))</f>
        <v>0</v>
      </c>
      <c r="I1278" s="2" t="str">
        <f t="shared" si="19"/>
        <v>Architecture and Urban Environment</v>
      </c>
    </row>
    <row r="1279" spans="2:9">
      <c r="B1279" s="53"/>
      <c r="C1279" s="11" t="s">
        <v>157</v>
      </c>
      <c r="D1279" s="12">
        <v>3</v>
      </c>
      <c r="E1279" s="12">
        <v>0</v>
      </c>
      <c r="F1279" s="12">
        <v>8</v>
      </c>
      <c r="G1279" s="12">
        <v>9</v>
      </c>
      <c r="H1279" s="2">
        <f>INDEX(foe_table!$A$2:$A$78,MATCH(IF(B1279=0,I1278,B1279),foe_table!$B$2:$B$78,0))</f>
        <v>0</v>
      </c>
      <c r="I1279" s="2" t="str">
        <f t="shared" si="19"/>
        <v>Architecture and Urban Environment</v>
      </c>
    </row>
    <row r="1280" spans="2:9">
      <c r="B1280" s="53"/>
      <c r="C1280" s="11" t="s">
        <v>8</v>
      </c>
      <c r="D1280" s="12">
        <v>23</v>
      </c>
      <c r="E1280" s="12">
        <v>5</v>
      </c>
      <c r="F1280" s="12">
        <v>18</v>
      </c>
      <c r="G1280" s="12">
        <v>3</v>
      </c>
      <c r="H1280" s="2">
        <f>INDEX(foe_table!$A$2:$A$78,MATCH(IF(B1280=0,I1279,B1280),foe_table!$B$2:$B$78,0))</f>
        <v>0</v>
      </c>
      <c r="I1280" s="2" t="str">
        <f t="shared" si="19"/>
        <v>Architecture and Urban Environment</v>
      </c>
    </row>
    <row r="1281" spans="2:9">
      <c r="B1281" s="53"/>
      <c r="C1281" s="11" t="s">
        <v>158</v>
      </c>
      <c r="D1281" s="12">
        <v>7</v>
      </c>
      <c r="E1281" s="12">
        <v>7</v>
      </c>
      <c r="F1281" s="12">
        <v>5</v>
      </c>
      <c r="G1281" s="12">
        <v>0</v>
      </c>
      <c r="H1281" s="2">
        <f>INDEX(foe_table!$A$2:$A$78,MATCH(IF(B1281=0,I1280,B1281),foe_table!$B$2:$B$78,0))</f>
        <v>0</v>
      </c>
      <c r="I1281" s="2" t="str">
        <f t="shared" si="19"/>
        <v>Architecture and Urban Environment</v>
      </c>
    </row>
    <row r="1282" spans="2:9">
      <c r="B1282" s="53"/>
      <c r="C1282" s="11" t="s">
        <v>159</v>
      </c>
      <c r="D1282" s="12">
        <v>8</v>
      </c>
      <c r="E1282" s="12">
        <v>5</v>
      </c>
      <c r="F1282" s="12">
        <v>5</v>
      </c>
      <c r="G1282" s="12">
        <v>12</v>
      </c>
      <c r="H1282" s="2">
        <f>INDEX(foe_table!$A$2:$A$78,MATCH(IF(B1282=0,I1281,B1282),foe_table!$B$2:$B$78,0))</f>
        <v>0</v>
      </c>
      <c r="I1282" s="2" t="str">
        <f t="shared" si="19"/>
        <v>Architecture and Urban Environment</v>
      </c>
    </row>
    <row r="1283" spans="2:9">
      <c r="B1283" s="53"/>
      <c r="C1283" s="11" t="s">
        <v>194</v>
      </c>
      <c r="D1283" s="12">
        <v>0</v>
      </c>
      <c r="E1283" s="12">
        <v>0</v>
      </c>
      <c r="F1283" s="12">
        <v>0</v>
      </c>
      <c r="G1283" s="12">
        <v>0</v>
      </c>
      <c r="H1283" s="2">
        <f>INDEX(foe_table!$A$2:$A$78,MATCH(IF(B1283=0,I1282,B1283),foe_table!$B$2:$B$78,0))</f>
        <v>0</v>
      </c>
      <c r="I1283" s="2" t="str">
        <f t="shared" si="19"/>
        <v>Architecture and Urban Environment</v>
      </c>
    </row>
    <row r="1284" spans="2:9">
      <c r="B1284" s="53"/>
      <c r="C1284" s="11" t="s">
        <v>160</v>
      </c>
      <c r="D1284" s="12">
        <v>27</v>
      </c>
      <c r="E1284" s="12">
        <v>37</v>
      </c>
      <c r="F1284" s="12">
        <v>46</v>
      </c>
      <c r="G1284" s="12">
        <v>48</v>
      </c>
      <c r="H1284" s="2">
        <f>INDEX(foe_table!$A$2:$A$78,MATCH(IF(B1284=0,I1283,B1284),foe_table!$B$2:$B$78,0))</f>
        <v>0</v>
      </c>
      <c r="I1284" s="2" t="str">
        <f t="shared" si="19"/>
        <v>Architecture and Urban Environment</v>
      </c>
    </row>
    <row r="1285" spans="2:9">
      <c r="B1285" s="53"/>
      <c r="C1285" s="11" t="s">
        <v>10</v>
      </c>
      <c r="D1285" s="12">
        <v>0</v>
      </c>
      <c r="E1285" s="12">
        <v>0</v>
      </c>
      <c r="F1285" s="12">
        <v>7</v>
      </c>
      <c r="G1285" s="12">
        <v>15</v>
      </c>
      <c r="H1285" s="2">
        <f>INDEX(foe_table!$A$2:$A$78,MATCH(IF(B1285=0,I1284,B1285),foe_table!$B$2:$B$78,0))</f>
        <v>0</v>
      </c>
      <c r="I1285" s="2" t="str">
        <f t="shared" si="19"/>
        <v>Architecture and Urban Environment</v>
      </c>
    </row>
    <row r="1286" spans="2:9">
      <c r="B1286" s="53"/>
      <c r="C1286" s="11" t="s">
        <v>161</v>
      </c>
      <c r="D1286" s="12">
        <v>8</v>
      </c>
      <c r="E1286" s="12">
        <v>5</v>
      </c>
      <c r="F1286" s="12">
        <v>17</v>
      </c>
      <c r="G1286" s="12">
        <v>15</v>
      </c>
      <c r="H1286" s="2">
        <f>INDEX(foe_table!$A$2:$A$78,MATCH(IF(B1286=0,I1285,B1286),foe_table!$B$2:$B$78,0))</f>
        <v>0</v>
      </c>
      <c r="I1286" s="2" t="str">
        <f t="shared" si="19"/>
        <v>Architecture and Urban Environment</v>
      </c>
    </row>
    <row r="1287" spans="2:9">
      <c r="B1287" s="53"/>
      <c r="C1287" s="11" t="s">
        <v>162</v>
      </c>
      <c r="D1287" s="12">
        <v>3</v>
      </c>
      <c r="E1287" s="12">
        <v>4</v>
      </c>
      <c r="F1287" s="12">
        <v>21</v>
      </c>
      <c r="G1287" s="12">
        <v>7</v>
      </c>
      <c r="H1287" s="2">
        <f>INDEX(foe_table!$A$2:$A$78,MATCH(IF(B1287=0,I1286,B1287),foe_table!$B$2:$B$78,0))</f>
        <v>0</v>
      </c>
      <c r="I1287" s="2" t="str">
        <f t="shared" si="19"/>
        <v>Architecture and Urban Environment</v>
      </c>
    </row>
    <row r="1288" spans="2:9">
      <c r="B1288" s="53"/>
      <c r="C1288" s="11" t="s">
        <v>163</v>
      </c>
      <c r="D1288" s="12">
        <v>0</v>
      </c>
      <c r="E1288" s="12">
        <v>6</v>
      </c>
      <c r="F1288" s="12">
        <v>10</v>
      </c>
      <c r="G1288" s="12">
        <v>20</v>
      </c>
      <c r="H1288" s="2">
        <f>INDEX(foe_table!$A$2:$A$78,MATCH(IF(B1288=0,I1287,B1288),foe_table!$B$2:$B$78,0))</f>
        <v>0</v>
      </c>
      <c r="I1288" s="2" t="str">
        <f t="shared" si="19"/>
        <v>Architecture and Urban Environment</v>
      </c>
    </row>
    <row r="1289" spans="2:9">
      <c r="B1289" s="53"/>
      <c r="C1289" s="11" t="s">
        <v>11</v>
      </c>
      <c r="D1289" s="12">
        <v>7</v>
      </c>
      <c r="E1289" s="12">
        <v>6</v>
      </c>
      <c r="F1289" s="12">
        <v>0</v>
      </c>
      <c r="G1289" s="12">
        <v>4</v>
      </c>
      <c r="H1289" s="2">
        <f>INDEX(foe_table!$A$2:$A$78,MATCH(IF(B1289=0,I1288,B1289),foe_table!$B$2:$B$78,0))</f>
        <v>0</v>
      </c>
      <c r="I1289" s="2" t="str">
        <f t="shared" si="19"/>
        <v>Architecture and Urban Environment</v>
      </c>
    </row>
    <row r="1290" spans="2:9">
      <c r="B1290" s="53"/>
      <c r="C1290" s="11" t="s">
        <v>164</v>
      </c>
      <c r="D1290" s="12">
        <v>8</v>
      </c>
      <c r="E1290" s="12">
        <v>8</v>
      </c>
      <c r="F1290" s="12">
        <v>22</v>
      </c>
      <c r="G1290" s="12">
        <v>12</v>
      </c>
      <c r="H1290" s="2">
        <f>INDEX(foe_table!$A$2:$A$78,MATCH(IF(B1290=0,I1289,B1290),foe_table!$B$2:$B$78,0))</f>
        <v>0</v>
      </c>
      <c r="I1290" s="2" t="str">
        <f t="shared" si="19"/>
        <v>Architecture and Urban Environment</v>
      </c>
    </row>
    <row r="1291" spans="2:9">
      <c r="B1291" s="53"/>
      <c r="C1291" s="11" t="s">
        <v>195</v>
      </c>
      <c r="D1291" s="12">
        <v>0</v>
      </c>
      <c r="E1291" s="12">
        <v>0</v>
      </c>
      <c r="F1291" s="12">
        <v>0</v>
      </c>
      <c r="G1291" s="12">
        <v>0</v>
      </c>
      <c r="H1291" s="2">
        <f>INDEX(foe_table!$A$2:$A$78,MATCH(IF(B1291=0,I1290,B1291),foe_table!$B$2:$B$78,0))</f>
        <v>0</v>
      </c>
      <c r="I1291" s="2" t="str">
        <f t="shared" si="19"/>
        <v>Architecture and Urban Environment</v>
      </c>
    </row>
    <row r="1292" spans="2:9">
      <c r="B1292" s="53"/>
      <c r="C1292" s="11" t="s">
        <v>165</v>
      </c>
      <c r="D1292" s="12">
        <v>10</v>
      </c>
      <c r="E1292" s="12">
        <v>14</v>
      </c>
      <c r="F1292" s="12">
        <v>23</v>
      </c>
      <c r="G1292" s="12">
        <v>12</v>
      </c>
      <c r="H1292" s="2">
        <f>INDEX(foe_table!$A$2:$A$78,MATCH(IF(B1292=0,I1291,B1292),foe_table!$B$2:$B$78,0))</f>
        <v>0</v>
      </c>
      <c r="I1292" s="2" t="str">
        <f t="shared" si="19"/>
        <v>Architecture and Urban Environment</v>
      </c>
    </row>
    <row r="1293" spans="2:9">
      <c r="B1293" s="53"/>
      <c r="C1293" s="11" t="s">
        <v>13</v>
      </c>
      <c r="D1293" s="12">
        <v>21</v>
      </c>
      <c r="E1293" s="12">
        <v>19</v>
      </c>
      <c r="F1293" s="12">
        <v>63</v>
      </c>
      <c r="G1293" s="12">
        <v>33</v>
      </c>
      <c r="H1293" s="2">
        <f>INDEX(foe_table!$A$2:$A$78,MATCH(IF(B1293=0,I1292,B1293),foe_table!$B$2:$B$78,0))</f>
        <v>0</v>
      </c>
      <c r="I1293" s="2" t="str">
        <f t="shared" si="19"/>
        <v>Architecture and Urban Environment</v>
      </c>
    </row>
    <row r="1294" spans="2:9">
      <c r="B1294" s="53"/>
      <c r="C1294" s="11" t="s">
        <v>166</v>
      </c>
      <c r="D1294" s="12">
        <v>4</v>
      </c>
      <c r="E1294" s="12">
        <v>4</v>
      </c>
      <c r="F1294" s="12">
        <v>16</v>
      </c>
      <c r="G1294" s="12">
        <v>12</v>
      </c>
      <c r="H1294" s="2">
        <f>INDEX(foe_table!$A$2:$A$78,MATCH(IF(B1294=0,I1293,B1294),foe_table!$B$2:$B$78,0))</f>
        <v>0</v>
      </c>
      <c r="I1294" s="2" t="str">
        <f t="shared" si="19"/>
        <v>Architecture and Urban Environment</v>
      </c>
    </row>
    <row r="1295" spans="2:9">
      <c r="B1295" s="53"/>
      <c r="C1295" s="11" t="s">
        <v>196</v>
      </c>
      <c r="D1295" s="12">
        <v>0</v>
      </c>
      <c r="E1295" s="12">
        <v>0</v>
      </c>
      <c r="F1295" s="12">
        <v>0</v>
      </c>
      <c r="G1295" s="12">
        <v>0</v>
      </c>
      <c r="H1295" s="2">
        <f>INDEX(foe_table!$A$2:$A$78,MATCH(IF(B1295=0,I1294,B1295),foe_table!$B$2:$B$78,0))</f>
        <v>0</v>
      </c>
      <c r="I1295" s="2" t="str">
        <f t="shared" si="19"/>
        <v>Architecture and Urban Environment</v>
      </c>
    </row>
    <row r="1296" spans="2:9">
      <c r="B1296" s="53"/>
      <c r="C1296" s="11" t="s">
        <v>167</v>
      </c>
      <c r="D1296" s="12">
        <v>0</v>
      </c>
      <c r="E1296" s="12">
        <v>0</v>
      </c>
      <c r="F1296" s="12">
        <v>0</v>
      </c>
      <c r="G1296" s="12">
        <v>0</v>
      </c>
      <c r="H1296" s="2">
        <f>INDEX(foe_table!$A$2:$A$78,MATCH(IF(B1296=0,I1295,B1296),foe_table!$B$2:$B$78,0))</f>
        <v>0</v>
      </c>
      <c r="I1296" s="2" t="str">
        <f t="shared" si="19"/>
        <v>Architecture and Urban Environment</v>
      </c>
    </row>
    <row r="1297" spans="2:9">
      <c r="B1297" s="53"/>
      <c r="C1297" s="11" t="s">
        <v>15</v>
      </c>
      <c r="D1297" s="12">
        <v>6</v>
      </c>
      <c r="E1297" s="12">
        <v>3</v>
      </c>
      <c r="F1297" s="12">
        <v>0</v>
      </c>
      <c r="G1297" s="12">
        <v>0</v>
      </c>
      <c r="H1297" s="2">
        <f>INDEX(foe_table!$A$2:$A$78,MATCH(IF(B1297=0,I1296,B1297),foe_table!$B$2:$B$78,0))</f>
        <v>0</v>
      </c>
      <c r="I1297" s="2" t="str">
        <f t="shared" si="19"/>
        <v>Architecture and Urban Environment</v>
      </c>
    </row>
    <row r="1298" spans="2:9">
      <c r="B1298" s="53"/>
      <c r="C1298" s="11" t="s">
        <v>168</v>
      </c>
      <c r="D1298" s="12">
        <v>3</v>
      </c>
      <c r="E1298" s="12">
        <v>6</v>
      </c>
      <c r="F1298" s="12">
        <v>0</v>
      </c>
      <c r="G1298" s="12">
        <v>0</v>
      </c>
      <c r="H1298" s="2">
        <f>INDEX(foe_table!$A$2:$A$78,MATCH(IF(B1298=0,I1297,B1298),foe_table!$B$2:$B$78,0))</f>
        <v>0</v>
      </c>
      <c r="I1298" s="2" t="str">
        <f t="shared" ref="I1298:I1361" si="20">IF(B1298=0,I1297,B1298)</f>
        <v>Architecture and Urban Environment</v>
      </c>
    </row>
    <row r="1299" spans="2:9">
      <c r="B1299" s="53"/>
      <c r="C1299" s="11" t="s">
        <v>16</v>
      </c>
      <c r="D1299" s="12">
        <v>3</v>
      </c>
      <c r="E1299" s="12">
        <v>4</v>
      </c>
      <c r="F1299" s="12">
        <v>0</v>
      </c>
      <c r="G1299" s="12">
        <v>0</v>
      </c>
      <c r="H1299" s="2">
        <f>INDEX(foe_table!$A$2:$A$78,MATCH(IF(B1299=0,I1298,B1299),foe_table!$B$2:$B$78,0))</f>
        <v>0</v>
      </c>
      <c r="I1299" s="2" t="str">
        <f t="shared" si="20"/>
        <v>Architecture and Urban Environment</v>
      </c>
    </row>
    <row r="1300" spans="2:9">
      <c r="B1300" s="53"/>
      <c r="C1300" s="11" t="s">
        <v>197</v>
      </c>
      <c r="D1300" s="12">
        <v>0</v>
      </c>
      <c r="E1300" s="12">
        <v>0</v>
      </c>
      <c r="F1300" s="12">
        <v>0</v>
      </c>
      <c r="G1300" s="12">
        <v>0</v>
      </c>
      <c r="H1300" s="2">
        <f>INDEX(foe_table!$A$2:$A$78,MATCH(IF(B1300=0,I1299,B1300),foe_table!$B$2:$B$78,0))</f>
        <v>0</v>
      </c>
      <c r="I1300" s="2" t="str">
        <f t="shared" si="20"/>
        <v>Architecture and Urban Environment</v>
      </c>
    </row>
    <row r="1301" spans="2:9">
      <c r="B1301" s="53"/>
      <c r="C1301" s="11" t="s">
        <v>18</v>
      </c>
      <c r="D1301" s="12">
        <v>0</v>
      </c>
      <c r="E1301" s="12">
        <v>9</v>
      </c>
      <c r="F1301" s="12">
        <v>4</v>
      </c>
      <c r="G1301" s="12">
        <v>0</v>
      </c>
      <c r="H1301" s="2">
        <f>INDEX(foe_table!$A$2:$A$78,MATCH(IF(B1301=0,I1300,B1301),foe_table!$B$2:$B$78,0))</f>
        <v>0</v>
      </c>
      <c r="I1301" s="2" t="str">
        <f t="shared" si="20"/>
        <v>Architecture and Urban Environment</v>
      </c>
    </row>
    <row r="1302" spans="2:9">
      <c r="B1302" s="53"/>
      <c r="C1302" s="11" t="s">
        <v>19</v>
      </c>
      <c r="D1302" s="12">
        <v>11</v>
      </c>
      <c r="E1302" s="12">
        <v>4</v>
      </c>
      <c r="F1302" s="12">
        <v>0</v>
      </c>
      <c r="G1302" s="12">
        <v>0</v>
      </c>
      <c r="H1302" s="2">
        <f>INDEX(foe_table!$A$2:$A$78,MATCH(IF(B1302=0,I1301,B1302),foe_table!$B$2:$B$78,0))</f>
        <v>0</v>
      </c>
      <c r="I1302" s="2" t="str">
        <f t="shared" si="20"/>
        <v>Architecture and Urban Environment</v>
      </c>
    </row>
    <row r="1303" spans="2:9">
      <c r="B1303" s="53"/>
      <c r="C1303" s="11" t="s">
        <v>169</v>
      </c>
      <c r="D1303" s="12">
        <v>0</v>
      </c>
      <c r="E1303" s="12">
        <v>0</v>
      </c>
      <c r="F1303" s="12">
        <v>0</v>
      </c>
      <c r="G1303" s="12">
        <v>0</v>
      </c>
      <c r="H1303" s="2">
        <f>INDEX(foe_table!$A$2:$A$78,MATCH(IF(B1303=0,I1302,B1303),foe_table!$B$2:$B$78,0))</f>
        <v>0</v>
      </c>
      <c r="I1303" s="2" t="str">
        <f t="shared" si="20"/>
        <v>Architecture and Urban Environment</v>
      </c>
    </row>
    <row r="1304" spans="2:9">
      <c r="B1304" s="53"/>
      <c r="C1304" s="11" t="s">
        <v>20</v>
      </c>
      <c r="D1304" s="12">
        <v>0</v>
      </c>
      <c r="E1304" s="12">
        <v>0</v>
      </c>
      <c r="F1304" s="12">
        <v>0</v>
      </c>
      <c r="G1304" s="12">
        <v>0</v>
      </c>
      <c r="H1304" s="2">
        <f>INDEX(foe_table!$A$2:$A$78,MATCH(IF(B1304=0,I1303,B1304),foe_table!$B$2:$B$78,0))</f>
        <v>0</v>
      </c>
      <c r="I1304" s="2" t="str">
        <f t="shared" si="20"/>
        <v>Architecture and Urban Environment</v>
      </c>
    </row>
    <row r="1305" spans="2:9">
      <c r="B1305" s="53"/>
      <c r="C1305" s="11" t="s">
        <v>21</v>
      </c>
      <c r="D1305" s="12">
        <v>0</v>
      </c>
      <c r="E1305" s="12">
        <v>0</v>
      </c>
      <c r="F1305" s="12">
        <v>0</v>
      </c>
      <c r="G1305" s="12">
        <v>0</v>
      </c>
      <c r="H1305" s="2">
        <f>INDEX(foe_table!$A$2:$A$78,MATCH(IF(B1305=0,I1304,B1305),foe_table!$B$2:$B$78,0))</f>
        <v>0</v>
      </c>
      <c r="I1305" s="2" t="str">
        <f t="shared" si="20"/>
        <v>Architecture and Urban Environment</v>
      </c>
    </row>
    <row r="1306" spans="2:9">
      <c r="B1306" s="53"/>
      <c r="C1306" s="11" t="s">
        <v>170</v>
      </c>
      <c r="D1306" s="12">
        <v>3</v>
      </c>
      <c r="E1306" s="12">
        <v>3</v>
      </c>
      <c r="F1306" s="12">
        <v>0</v>
      </c>
      <c r="G1306" s="12">
        <v>3</v>
      </c>
      <c r="H1306" s="2">
        <f>INDEX(foe_table!$A$2:$A$78,MATCH(IF(B1306=0,I1305,B1306),foe_table!$B$2:$B$78,0))</f>
        <v>0</v>
      </c>
      <c r="I1306" s="2" t="str">
        <f t="shared" si="20"/>
        <v>Architecture and Urban Environment</v>
      </c>
    </row>
    <row r="1307" spans="2:9">
      <c r="B1307" s="53"/>
      <c r="C1307" s="11" t="s">
        <v>22</v>
      </c>
      <c r="D1307" s="12">
        <v>5</v>
      </c>
      <c r="E1307" s="12">
        <v>11</v>
      </c>
      <c r="F1307" s="12">
        <v>11</v>
      </c>
      <c r="G1307" s="12">
        <v>9</v>
      </c>
      <c r="H1307" s="2">
        <f>INDEX(foe_table!$A$2:$A$78,MATCH(IF(B1307=0,I1306,B1307),foe_table!$B$2:$B$78,0))</f>
        <v>0</v>
      </c>
      <c r="I1307" s="2" t="str">
        <f t="shared" si="20"/>
        <v>Architecture and Urban Environment</v>
      </c>
    </row>
    <row r="1308" spans="2:9">
      <c r="B1308" s="53"/>
      <c r="C1308" s="11" t="s">
        <v>23</v>
      </c>
      <c r="D1308" s="12">
        <v>6</v>
      </c>
      <c r="E1308" s="12">
        <v>6</v>
      </c>
      <c r="F1308" s="12">
        <v>5</v>
      </c>
      <c r="G1308" s="12">
        <v>3</v>
      </c>
      <c r="H1308" s="2">
        <f>INDEX(foe_table!$A$2:$A$78,MATCH(IF(B1308=0,I1307,B1308),foe_table!$B$2:$B$78,0))</f>
        <v>0</v>
      </c>
      <c r="I1308" s="2" t="str">
        <f t="shared" si="20"/>
        <v>Architecture and Urban Environment</v>
      </c>
    </row>
    <row r="1309" spans="2:9">
      <c r="B1309" s="53"/>
      <c r="C1309" s="11" t="s">
        <v>24</v>
      </c>
      <c r="D1309" s="12">
        <v>159</v>
      </c>
      <c r="E1309" s="12">
        <v>94</v>
      </c>
      <c r="F1309" s="12">
        <v>201</v>
      </c>
      <c r="G1309" s="12">
        <v>361</v>
      </c>
      <c r="H1309" s="2">
        <f>INDEX(foe_table!$A$2:$A$78,MATCH(IF(B1309=0,I1308,B1309),foe_table!$B$2:$B$78,0))</f>
        <v>0</v>
      </c>
      <c r="I1309" s="2" t="str">
        <f t="shared" si="20"/>
        <v>Architecture and Urban Environment</v>
      </c>
    </row>
    <row r="1310" spans="2:9">
      <c r="B1310" s="52" t="s">
        <v>65</v>
      </c>
      <c r="C1310" s="11" t="s">
        <v>190</v>
      </c>
      <c r="D1310" s="12">
        <v>7</v>
      </c>
      <c r="E1310" s="12">
        <v>6</v>
      </c>
      <c r="F1310" s="12">
        <v>0</v>
      </c>
      <c r="G1310" s="12">
        <v>0</v>
      </c>
      <c r="H1310" s="2">
        <f>INDEX(foe_table!$A$2:$A$78,MATCH(IF(B1310=0,I1309,B1310),foe_table!$B$2:$B$78,0))</f>
        <v>0</v>
      </c>
      <c r="I1310" s="2" t="str">
        <f t="shared" si="20"/>
        <v>Building</v>
      </c>
    </row>
    <row r="1311" spans="2:9">
      <c r="B1311" s="53"/>
      <c r="C1311" s="11" t="s">
        <v>1</v>
      </c>
      <c r="D1311" s="12">
        <v>3</v>
      </c>
      <c r="E1311" s="12">
        <v>19</v>
      </c>
      <c r="F1311" s="12">
        <v>0</v>
      </c>
      <c r="G1311" s="12">
        <v>0</v>
      </c>
      <c r="H1311" s="2">
        <f>INDEX(foe_table!$A$2:$A$78,MATCH(IF(B1311=0,I1310,B1311),foe_table!$B$2:$B$78,0))</f>
        <v>0</v>
      </c>
      <c r="I1311" s="2" t="str">
        <f t="shared" si="20"/>
        <v>Building</v>
      </c>
    </row>
    <row r="1312" spans="2:9">
      <c r="B1312" s="53"/>
      <c r="C1312" s="11" t="s">
        <v>2</v>
      </c>
      <c r="D1312" s="12">
        <v>3</v>
      </c>
      <c r="E1312" s="12">
        <v>6</v>
      </c>
      <c r="F1312" s="12">
        <v>0</v>
      </c>
      <c r="G1312" s="12">
        <v>0</v>
      </c>
      <c r="H1312" s="2">
        <f>INDEX(foe_table!$A$2:$A$78,MATCH(IF(B1312=0,I1311,B1312),foe_table!$B$2:$B$78,0))</f>
        <v>0</v>
      </c>
      <c r="I1312" s="2" t="str">
        <f t="shared" si="20"/>
        <v>Building</v>
      </c>
    </row>
    <row r="1313" spans="2:9">
      <c r="B1313" s="53"/>
      <c r="C1313" s="11" t="s">
        <v>142</v>
      </c>
      <c r="D1313" s="12">
        <v>549</v>
      </c>
      <c r="E1313" s="12">
        <v>639</v>
      </c>
      <c r="F1313" s="12">
        <v>34</v>
      </c>
      <c r="G1313" s="12">
        <v>37</v>
      </c>
      <c r="H1313" s="2">
        <f>INDEX(foe_table!$A$2:$A$78,MATCH(IF(B1313=0,I1312,B1313),foe_table!$B$2:$B$78,0))</f>
        <v>0</v>
      </c>
      <c r="I1313" s="2" t="str">
        <f t="shared" si="20"/>
        <v>Building</v>
      </c>
    </row>
    <row r="1314" spans="2:9">
      <c r="B1314" s="53"/>
      <c r="C1314" s="11" t="s">
        <v>143</v>
      </c>
      <c r="D1314" s="12">
        <v>14</v>
      </c>
      <c r="E1314" s="12">
        <v>21</v>
      </c>
      <c r="F1314" s="12">
        <v>3</v>
      </c>
      <c r="G1314" s="12">
        <v>3</v>
      </c>
      <c r="H1314" s="2">
        <f>INDEX(foe_table!$A$2:$A$78,MATCH(IF(B1314=0,I1313,B1314),foe_table!$B$2:$B$78,0))</f>
        <v>0</v>
      </c>
      <c r="I1314" s="2" t="str">
        <f t="shared" si="20"/>
        <v>Building</v>
      </c>
    </row>
    <row r="1315" spans="2:9">
      <c r="B1315" s="53"/>
      <c r="C1315" s="11" t="s">
        <v>191</v>
      </c>
      <c r="D1315" s="12">
        <v>5</v>
      </c>
      <c r="E1315" s="12">
        <v>0</v>
      </c>
      <c r="F1315" s="12">
        <v>0</v>
      </c>
      <c r="G1315" s="12">
        <v>0</v>
      </c>
      <c r="H1315" s="2">
        <f>INDEX(foe_table!$A$2:$A$78,MATCH(IF(B1315=0,I1314,B1315),foe_table!$B$2:$B$78,0))</f>
        <v>0</v>
      </c>
      <c r="I1315" s="2" t="str">
        <f t="shared" si="20"/>
        <v>Building</v>
      </c>
    </row>
    <row r="1316" spans="2:9">
      <c r="B1316" s="53"/>
      <c r="C1316" s="11" t="s">
        <v>144</v>
      </c>
      <c r="D1316" s="12">
        <v>0</v>
      </c>
      <c r="E1316" s="12">
        <v>3</v>
      </c>
      <c r="F1316" s="12">
        <v>0</v>
      </c>
      <c r="G1316" s="12">
        <v>0</v>
      </c>
      <c r="H1316" s="2">
        <f>INDEX(foe_table!$A$2:$A$78,MATCH(IF(B1316=0,I1315,B1316),foe_table!$B$2:$B$78,0))</f>
        <v>0</v>
      </c>
      <c r="I1316" s="2" t="str">
        <f t="shared" si="20"/>
        <v>Building</v>
      </c>
    </row>
    <row r="1317" spans="2:9">
      <c r="B1317" s="53"/>
      <c r="C1317" s="11" t="s">
        <v>145</v>
      </c>
      <c r="D1317" s="12">
        <v>31</v>
      </c>
      <c r="E1317" s="12">
        <v>33</v>
      </c>
      <c r="F1317" s="12">
        <v>0</v>
      </c>
      <c r="G1317" s="12">
        <v>4</v>
      </c>
      <c r="H1317" s="2">
        <f>INDEX(foe_table!$A$2:$A$78,MATCH(IF(B1317=0,I1316,B1317),foe_table!$B$2:$B$78,0))</f>
        <v>0</v>
      </c>
      <c r="I1317" s="2" t="str">
        <f t="shared" si="20"/>
        <v>Building</v>
      </c>
    </row>
    <row r="1318" spans="2:9">
      <c r="B1318" s="53"/>
      <c r="C1318" s="11" t="s">
        <v>146</v>
      </c>
      <c r="D1318" s="12">
        <v>224</v>
      </c>
      <c r="E1318" s="12">
        <v>132</v>
      </c>
      <c r="F1318" s="12">
        <v>37</v>
      </c>
      <c r="G1318" s="12">
        <v>33</v>
      </c>
      <c r="H1318" s="2">
        <f>INDEX(foe_table!$A$2:$A$78,MATCH(IF(B1318=0,I1317,B1318),foe_table!$B$2:$B$78,0))</f>
        <v>0</v>
      </c>
      <c r="I1318" s="2" t="str">
        <f t="shared" si="20"/>
        <v>Building</v>
      </c>
    </row>
    <row r="1319" spans="2:9">
      <c r="B1319" s="53"/>
      <c r="C1319" s="11" t="s">
        <v>147</v>
      </c>
      <c r="D1319" s="12">
        <v>0</v>
      </c>
      <c r="E1319" s="12">
        <v>0</v>
      </c>
      <c r="F1319" s="12">
        <v>0</v>
      </c>
      <c r="G1319" s="12">
        <v>0</v>
      </c>
      <c r="H1319" s="2">
        <f>INDEX(foe_table!$A$2:$A$78,MATCH(IF(B1319=0,I1318,B1319),foe_table!$B$2:$B$78,0))</f>
        <v>0</v>
      </c>
      <c r="I1319" s="2" t="str">
        <f t="shared" si="20"/>
        <v>Building</v>
      </c>
    </row>
    <row r="1320" spans="2:9">
      <c r="B1320" s="53"/>
      <c r="C1320" s="11" t="s">
        <v>148</v>
      </c>
      <c r="D1320" s="12">
        <v>0</v>
      </c>
      <c r="E1320" s="12">
        <v>0</v>
      </c>
      <c r="F1320" s="12">
        <v>0</v>
      </c>
      <c r="G1320" s="12">
        <v>0</v>
      </c>
      <c r="H1320" s="2">
        <f>INDEX(foe_table!$A$2:$A$78,MATCH(IF(B1320=0,I1319,B1320),foe_table!$B$2:$B$78,0))</f>
        <v>0</v>
      </c>
      <c r="I1320" s="2" t="str">
        <f t="shared" si="20"/>
        <v>Building</v>
      </c>
    </row>
    <row r="1321" spans="2:9">
      <c r="B1321" s="53"/>
      <c r="C1321" s="11" t="s">
        <v>149</v>
      </c>
      <c r="D1321" s="12">
        <v>0</v>
      </c>
      <c r="E1321" s="12">
        <v>0</v>
      </c>
      <c r="F1321" s="12">
        <v>0</v>
      </c>
      <c r="G1321" s="12">
        <v>0</v>
      </c>
      <c r="H1321" s="2">
        <f>INDEX(foe_table!$A$2:$A$78,MATCH(IF(B1321=0,I1320,B1321),foe_table!$B$2:$B$78,0))</f>
        <v>0</v>
      </c>
      <c r="I1321" s="2" t="str">
        <f t="shared" si="20"/>
        <v>Building</v>
      </c>
    </row>
    <row r="1322" spans="2:9">
      <c r="B1322" s="53"/>
      <c r="C1322" s="11" t="s">
        <v>150</v>
      </c>
      <c r="D1322" s="12">
        <v>0</v>
      </c>
      <c r="E1322" s="12">
        <v>0</v>
      </c>
      <c r="F1322" s="12">
        <v>0</v>
      </c>
      <c r="G1322" s="12">
        <v>0</v>
      </c>
      <c r="H1322" s="2">
        <f>INDEX(foe_table!$A$2:$A$78,MATCH(IF(B1322=0,I1321,B1322),foe_table!$B$2:$B$78,0))</f>
        <v>0</v>
      </c>
      <c r="I1322" s="2" t="str">
        <f t="shared" si="20"/>
        <v>Building</v>
      </c>
    </row>
    <row r="1323" spans="2:9">
      <c r="B1323" s="53"/>
      <c r="C1323" s="11" t="s">
        <v>192</v>
      </c>
      <c r="D1323" s="12">
        <v>0</v>
      </c>
      <c r="E1323" s="12">
        <v>0</v>
      </c>
      <c r="F1323" s="12">
        <v>0</v>
      </c>
      <c r="G1323" s="12">
        <v>0</v>
      </c>
      <c r="H1323" s="2">
        <f>INDEX(foe_table!$A$2:$A$78,MATCH(IF(B1323=0,I1322,B1323),foe_table!$B$2:$B$78,0))</f>
        <v>0</v>
      </c>
      <c r="I1323" s="2" t="str">
        <f t="shared" si="20"/>
        <v>Building</v>
      </c>
    </row>
    <row r="1324" spans="2:9">
      <c r="B1324" s="53"/>
      <c r="C1324" s="11" t="s">
        <v>151</v>
      </c>
      <c r="D1324" s="12">
        <v>186</v>
      </c>
      <c r="E1324" s="12">
        <v>199</v>
      </c>
      <c r="F1324" s="12">
        <v>21</v>
      </c>
      <c r="G1324" s="12">
        <v>21</v>
      </c>
      <c r="H1324" s="2">
        <f>INDEX(foe_table!$A$2:$A$78,MATCH(IF(B1324=0,I1323,B1324),foe_table!$B$2:$B$78,0))</f>
        <v>0</v>
      </c>
      <c r="I1324" s="2" t="str">
        <f t="shared" si="20"/>
        <v>Building</v>
      </c>
    </row>
    <row r="1325" spans="2:9">
      <c r="B1325" s="53"/>
      <c r="C1325" s="11" t="s">
        <v>152</v>
      </c>
      <c r="D1325" s="12">
        <v>0</v>
      </c>
      <c r="E1325" s="12">
        <v>0</v>
      </c>
      <c r="F1325" s="12">
        <v>0</v>
      </c>
      <c r="G1325" s="12">
        <v>0</v>
      </c>
      <c r="H1325" s="2">
        <f>INDEX(foe_table!$A$2:$A$78,MATCH(IF(B1325=0,I1324,B1325),foe_table!$B$2:$B$78,0))</f>
        <v>0</v>
      </c>
      <c r="I1325" s="2" t="str">
        <f t="shared" si="20"/>
        <v>Building</v>
      </c>
    </row>
    <row r="1326" spans="2:9">
      <c r="B1326" s="53"/>
      <c r="C1326" s="11" t="s">
        <v>153</v>
      </c>
      <c r="D1326" s="12">
        <v>25</v>
      </c>
      <c r="E1326" s="12">
        <v>17</v>
      </c>
      <c r="F1326" s="12">
        <v>0</v>
      </c>
      <c r="G1326" s="12">
        <v>0</v>
      </c>
      <c r="H1326" s="2">
        <f>INDEX(foe_table!$A$2:$A$78,MATCH(IF(B1326=0,I1325,B1326),foe_table!$B$2:$B$78,0))</f>
        <v>0</v>
      </c>
      <c r="I1326" s="2" t="str">
        <f t="shared" si="20"/>
        <v>Building</v>
      </c>
    </row>
    <row r="1327" spans="2:9">
      <c r="B1327" s="53"/>
      <c r="C1327" s="11" t="s">
        <v>154</v>
      </c>
      <c r="D1327" s="12">
        <v>0</v>
      </c>
      <c r="E1327" s="12">
        <v>6</v>
      </c>
      <c r="F1327" s="12">
        <v>0</v>
      </c>
      <c r="G1327" s="12">
        <v>0</v>
      </c>
      <c r="H1327" s="2">
        <f>INDEX(foe_table!$A$2:$A$78,MATCH(IF(B1327=0,I1326,B1327),foe_table!$B$2:$B$78,0))</f>
        <v>0</v>
      </c>
      <c r="I1327" s="2" t="str">
        <f t="shared" si="20"/>
        <v>Building</v>
      </c>
    </row>
    <row r="1328" spans="2:9">
      <c r="B1328" s="53"/>
      <c r="C1328" s="11" t="s">
        <v>5</v>
      </c>
      <c r="D1328" s="12">
        <v>0</v>
      </c>
      <c r="E1328" s="12">
        <v>0</v>
      </c>
      <c r="F1328" s="12">
        <v>0</v>
      </c>
      <c r="G1328" s="12">
        <v>0</v>
      </c>
      <c r="H1328" s="2">
        <f>INDEX(foe_table!$A$2:$A$78,MATCH(IF(B1328=0,I1327,B1328),foe_table!$B$2:$B$78,0))</f>
        <v>0</v>
      </c>
      <c r="I1328" s="2" t="str">
        <f t="shared" si="20"/>
        <v>Building</v>
      </c>
    </row>
    <row r="1329" spans="2:9">
      <c r="B1329" s="53"/>
      <c r="C1329" s="11" t="s">
        <v>155</v>
      </c>
      <c r="D1329" s="12">
        <v>0</v>
      </c>
      <c r="E1329" s="12">
        <v>0</v>
      </c>
      <c r="F1329" s="12">
        <v>0</v>
      </c>
      <c r="G1329" s="12">
        <v>0</v>
      </c>
      <c r="H1329" s="2">
        <f>INDEX(foe_table!$A$2:$A$78,MATCH(IF(B1329=0,I1328,B1329),foe_table!$B$2:$B$78,0))</f>
        <v>0</v>
      </c>
      <c r="I1329" s="2" t="str">
        <f t="shared" si="20"/>
        <v>Building</v>
      </c>
    </row>
    <row r="1330" spans="2:9">
      <c r="B1330" s="53"/>
      <c r="C1330" s="11" t="s">
        <v>156</v>
      </c>
      <c r="D1330" s="12">
        <v>0</v>
      </c>
      <c r="E1330" s="12">
        <v>0</v>
      </c>
      <c r="F1330" s="12">
        <v>0</v>
      </c>
      <c r="G1330" s="12">
        <v>0</v>
      </c>
      <c r="H1330" s="2">
        <f>INDEX(foe_table!$A$2:$A$78,MATCH(IF(B1330=0,I1329,B1330),foe_table!$B$2:$B$78,0))</f>
        <v>0</v>
      </c>
      <c r="I1330" s="2" t="str">
        <f t="shared" si="20"/>
        <v>Building</v>
      </c>
    </row>
    <row r="1331" spans="2:9">
      <c r="B1331" s="53"/>
      <c r="C1331" s="11" t="s">
        <v>193</v>
      </c>
      <c r="D1331" s="12">
        <v>0</v>
      </c>
      <c r="E1331" s="12">
        <v>0</v>
      </c>
      <c r="F1331" s="12">
        <v>0</v>
      </c>
      <c r="G1331" s="12">
        <v>0</v>
      </c>
      <c r="H1331" s="2">
        <f>INDEX(foe_table!$A$2:$A$78,MATCH(IF(B1331=0,I1330,B1331),foe_table!$B$2:$B$78,0))</f>
        <v>0</v>
      </c>
      <c r="I1331" s="2" t="str">
        <f t="shared" si="20"/>
        <v>Building</v>
      </c>
    </row>
    <row r="1332" spans="2:9">
      <c r="B1332" s="53"/>
      <c r="C1332" s="11" t="s">
        <v>7</v>
      </c>
      <c r="D1332" s="12">
        <v>0</v>
      </c>
      <c r="E1332" s="12">
        <v>3</v>
      </c>
      <c r="F1332" s="12">
        <v>0</v>
      </c>
      <c r="G1332" s="12">
        <v>0</v>
      </c>
      <c r="H1332" s="2">
        <f>INDEX(foe_table!$A$2:$A$78,MATCH(IF(B1332=0,I1331,B1332),foe_table!$B$2:$B$78,0))</f>
        <v>0</v>
      </c>
      <c r="I1332" s="2" t="str">
        <f t="shared" si="20"/>
        <v>Building</v>
      </c>
    </row>
    <row r="1333" spans="2:9">
      <c r="B1333" s="53"/>
      <c r="C1333" s="11" t="s">
        <v>157</v>
      </c>
      <c r="D1333" s="12">
        <v>0</v>
      </c>
      <c r="E1333" s="12">
        <v>0</v>
      </c>
      <c r="F1333" s="12">
        <v>0</v>
      </c>
      <c r="G1333" s="12">
        <v>0</v>
      </c>
      <c r="H1333" s="2">
        <f>INDEX(foe_table!$A$2:$A$78,MATCH(IF(B1333=0,I1332,B1333),foe_table!$B$2:$B$78,0))</f>
        <v>0</v>
      </c>
      <c r="I1333" s="2" t="str">
        <f t="shared" si="20"/>
        <v>Building</v>
      </c>
    </row>
    <row r="1334" spans="2:9">
      <c r="B1334" s="53"/>
      <c r="C1334" s="11" t="s">
        <v>8</v>
      </c>
      <c r="D1334" s="12">
        <v>5</v>
      </c>
      <c r="E1334" s="12">
        <v>3</v>
      </c>
      <c r="F1334" s="12">
        <v>0</v>
      </c>
      <c r="G1334" s="12">
        <v>0</v>
      </c>
      <c r="H1334" s="2">
        <f>INDEX(foe_table!$A$2:$A$78,MATCH(IF(B1334=0,I1333,B1334),foe_table!$B$2:$B$78,0))</f>
        <v>0</v>
      </c>
      <c r="I1334" s="2" t="str">
        <f t="shared" si="20"/>
        <v>Building</v>
      </c>
    </row>
    <row r="1335" spans="2:9">
      <c r="B1335" s="53"/>
      <c r="C1335" s="11" t="s">
        <v>158</v>
      </c>
      <c r="D1335" s="12">
        <v>4</v>
      </c>
      <c r="E1335" s="12">
        <v>3</v>
      </c>
      <c r="F1335" s="12">
        <v>0</v>
      </c>
      <c r="G1335" s="12">
        <v>0</v>
      </c>
      <c r="H1335" s="2">
        <f>INDEX(foe_table!$A$2:$A$78,MATCH(IF(B1335=0,I1334,B1335),foe_table!$B$2:$B$78,0))</f>
        <v>0</v>
      </c>
      <c r="I1335" s="2" t="str">
        <f t="shared" si="20"/>
        <v>Building</v>
      </c>
    </row>
    <row r="1336" spans="2:9">
      <c r="B1336" s="53"/>
      <c r="C1336" s="11" t="s">
        <v>159</v>
      </c>
      <c r="D1336" s="12">
        <v>0</v>
      </c>
      <c r="E1336" s="12">
        <v>0</v>
      </c>
      <c r="F1336" s="12">
        <v>0</v>
      </c>
      <c r="G1336" s="12">
        <v>0</v>
      </c>
      <c r="H1336" s="2">
        <f>INDEX(foe_table!$A$2:$A$78,MATCH(IF(B1336=0,I1335,B1336),foe_table!$B$2:$B$78,0))</f>
        <v>0</v>
      </c>
      <c r="I1336" s="2" t="str">
        <f t="shared" si="20"/>
        <v>Building</v>
      </c>
    </row>
    <row r="1337" spans="2:9">
      <c r="B1337" s="53"/>
      <c r="C1337" s="11" t="s">
        <v>194</v>
      </c>
      <c r="D1337" s="12">
        <v>0</v>
      </c>
      <c r="E1337" s="12">
        <v>0</v>
      </c>
      <c r="F1337" s="12">
        <v>0</v>
      </c>
      <c r="G1337" s="12">
        <v>0</v>
      </c>
      <c r="H1337" s="2">
        <f>INDEX(foe_table!$A$2:$A$78,MATCH(IF(B1337=0,I1336,B1337),foe_table!$B$2:$B$78,0))</f>
        <v>0</v>
      </c>
      <c r="I1337" s="2" t="str">
        <f t="shared" si="20"/>
        <v>Building</v>
      </c>
    </row>
    <row r="1338" spans="2:9">
      <c r="B1338" s="53"/>
      <c r="C1338" s="11" t="s">
        <v>160</v>
      </c>
      <c r="D1338" s="12">
        <v>261</v>
      </c>
      <c r="E1338" s="12">
        <v>206</v>
      </c>
      <c r="F1338" s="12">
        <v>47</v>
      </c>
      <c r="G1338" s="12">
        <v>30</v>
      </c>
      <c r="H1338" s="2">
        <f>INDEX(foe_table!$A$2:$A$78,MATCH(IF(B1338=0,I1337,B1338),foe_table!$B$2:$B$78,0))</f>
        <v>0</v>
      </c>
      <c r="I1338" s="2" t="str">
        <f t="shared" si="20"/>
        <v>Building</v>
      </c>
    </row>
    <row r="1339" spans="2:9">
      <c r="B1339" s="53"/>
      <c r="C1339" s="11" t="s">
        <v>10</v>
      </c>
      <c r="D1339" s="12">
        <v>0</v>
      </c>
      <c r="E1339" s="12">
        <v>0</v>
      </c>
      <c r="F1339" s="12">
        <v>0</v>
      </c>
      <c r="G1339" s="12">
        <v>0</v>
      </c>
      <c r="H1339" s="2">
        <f>INDEX(foe_table!$A$2:$A$78,MATCH(IF(B1339=0,I1338,B1339),foe_table!$B$2:$B$78,0))</f>
        <v>0</v>
      </c>
      <c r="I1339" s="2" t="str">
        <f t="shared" si="20"/>
        <v>Building</v>
      </c>
    </row>
    <row r="1340" spans="2:9">
      <c r="B1340" s="53"/>
      <c r="C1340" s="11" t="s">
        <v>161</v>
      </c>
      <c r="D1340" s="12">
        <v>11</v>
      </c>
      <c r="E1340" s="12">
        <v>0</v>
      </c>
      <c r="F1340" s="12">
        <v>0</v>
      </c>
      <c r="G1340" s="12">
        <v>3</v>
      </c>
      <c r="H1340" s="2">
        <f>INDEX(foe_table!$A$2:$A$78,MATCH(IF(B1340=0,I1339,B1340),foe_table!$B$2:$B$78,0))</f>
        <v>0</v>
      </c>
      <c r="I1340" s="2" t="str">
        <f t="shared" si="20"/>
        <v>Building</v>
      </c>
    </row>
    <row r="1341" spans="2:9">
      <c r="B1341" s="53"/>
      <c r="C1341" s="11" t="s">
        <v>162</v>
      </c>
      <c r="D1341" s="12">
        <v>0</v>
      </c>
      <c r="E1341" s="12">
        <v>0</v>
      </c>
      <c r="F1341" s="12">
        <v>0</v>
      </c>
      <c r="G1341" s="12">
        <v>0</v>
      </c>
      <c r="H1341" s="2">
        <f>INDEX(foe_table!$A$2:$A$78,MATCH(IF(B1341=0,I1340,B1341),foe_table!$B$2:$B$78,0))</f>
        <v>0</v>
      </c>
      <c r="I1341" s="2" t="str">
        <f t="shared" si="20"/>
        <v>Building</v>
      </c>
    </row>
    <row r="1342" spans="2:9">
      <c r="B1342" s="53"/>
      <c r="C1342" s="11" t="s">
        <v>163</v>
      </c>
      <c r="D1342" s="12">
        <v>28</v>
      </c>
      <c r="E1342" s="12">
        <v>14</v>
      </c>
      <c r="F1342" s="12">
        <v>0</v>
      </c>
      <c r="G1342" s="12">
        <v>9</v>
      </c>
      <c r="H1342" s="2">
        <f>INDEX(foe_table!$A$2:$A$78,MATCH(IF(B1342=0,I1341,B1342),foe_table!$B$2:$B$78,0))</f>
        <v>0</v>
      </c>
      <c r="I1342" s="2" t="str">
        <f t="shared" si="20"/>
        <v>Building</v>
      </c>
    </row>
    <row r="1343" spans="2:9">
      <c r="B1343" s="53"/>
      <c r="C1343" s="11" t="s">
        <v>11</v>
      </c>
      <c r="D1343" s="12">
        <v>0</v>
      </c>
      <c r="E1343" s="12">
        <v>0</v>
      </c>
      <c r="F1343" s="12">
        <v>0</v>
      </c>
      <c r="G1343" s="12">
        <v>0</v>
      </c>
      <c r="H1343" s="2">
        <f>INDEX(foe_table!$A$2:$A$78,MATCH(IF(B1343=0,I1342,B1343),foe_table!$B$2:$B$78,0))</f>
        <v>0</v>
      </c>
      <c r="I1343" s="2" t="str">
        <f t="shared" si="20"/>
        <v>Building</v>
      </c>
    </row>
    <row r="1344" spans="2:9">
      <c r="B1344" s="53"/>
      <c r="C1344" s="11" t="s">
        <v>164</v>
      </c>
      <c r="D1344" s="12">
        <v>3</v>
      </c>
      <c r="E1344" s="12">
        <v>3</v>
      </c>
      <c r="F1344" s="12">
        <v>0</v>
      </c>
      <c r="G1344" s="12">
        <v>0</v>
      </c>
      <c r="H1344" s="2">
        <f>INDEX(foe_table!$A$2:$A$78,MATCH(IF(B1344=0,I1343,B1344),foe_table!$B$2:$B$78,0))</f>
        <v>0</v>
      </c>
      <c r="I1344" s="2" t="str">
        <f t="shared" si="20"/>
        <v>Building</v>
      </c>
    </row>
    <row r="1345" spans="2:9">
      <c r="B1345" s="53"/>
      <c r="C1345" s="11" t="s">
        <v>195</v>
      </c>
      <c r="D1345" s="12">
        <v>0</v>
      </c>
      <c r="E1345" s="12">
        <v>0</v>
      </c>
      <c r="F1345" s="12">
        <v>0</v>
      </c>
      <c r="G1345" s="12">
        <v>0</v>
      </c>
      <c r="H1345" s="2">
        <f>INDEX(foe_table!$A$2:$A$78,MATCH(IF(B1345=0,I1344,B1345),foe_table!$B$2:$B$78,0))</f>
        <v>0</v>
      </c>
      <c r="I1345" s="2" t="str">
        <f t="shared" si="20"/>
        <v>Building</v>
      </c>
    </row>
    <row r="1346" spans="2:9">
      <c r="B1346" s="53"/>
      <c r="C1346" s="11" t="s">
        <v>165</v>
      </c>
      <c r="D1346" s="12">
        <v>11</v>
      </c>
      <c r="E1346" s="12">
        <v>9</v>
      </c>
      <c r="F1346" s="12">
        <v>0</v>
      </c>
      <c r="G1346" s="12">
        <v>0</v>
      </c>
      <c r="H1346" s="2">
        <f>INDEX(foe_table!$A$2:$A$78,MATCH(IF(B1346=0,I1345,B1346),foe_table!$B$2:$B$78,0))</f>
        <v>0</v>
      </c>
      <c r="I1346" s="2" t="str">
        <f t="shared" si="20"/>
        <v>Building</v>
      </c>
    </row>
    <row r="1347" spans="2:9">
      <c r="B1347" s="53"/>
      <c r="C1347" s="11" t="s">
        <v>13</v>
      </c>
      <c r="D1347" s="12">
        <v>6</v>
      </c>
      <c r="E1347" s="12">
        <v>4</v>
      </c>
      <c r="F1347" s="12">
        <v>0</v>
      </c>
      <c r="G1347" s="12">
        <v>0</v>
      </c>
      <c r="H1347" s="2">
        <f>INDEX(foe_table!$A$2:$A$78,MATCH(IF(B1347=0,I1346,B1347),foe_table!$B$2:$B$78,0))</f>
        <v>0</v>
      </c>
      <c r="I1347" s="2" t="str">
        <f t="shared" si="20"/>
        <v>Building</v>
      </c>
    </row>
    <row r="1348" spans="2:9">
      <c r="B1348" s="53"/>
      <c r="C1348" s="11" t="s">
        <v>166</v>
      </c>
      <c r="D1348" s="12">
        <v>0</v>
      </c>
      <c r="E1348" s="12">
        <v>0</v>
      </c>
      <c r="F1348" s="12">
        <v>0</v>
      </c>
      <c r="G1348" s="12">
        <v>3</v>
      </c>
      <c r="H1348" s="2">
        <f>INDEX(foe_table!$A$2:$A$78,MATCH(IF(B1348=0,I1347,B1348),foe_table!$B$2:$B$78,0))</f>
        <v>0</v>
      </c>
      <c r="I1348" s="2" t="str">
        <f t="shared" si="20"/>
        <v>Building</v>
      </c>
    </row>
    <row r="1349" spans="2:9">
      <c r="B1349" s="53"/>
      <c r="C1349" s="11" t="s">
        <v>196</v>
      </c>
      <c r="D1349" s="12">
        <v>0</v>
      </c>
      <c r="E1349" s="12">
        <v>0</v>
      </c>
      <c r="F1349" s="12">
        <v>0</v>
      </c>
      <c r="G1349" s="12">
        <v>0</v>
      </c>
      <c r="H1349" s="2">
        <f>INDEX(foe_table!$A$2:$A$78,MATCH(IF(B1349=0,I1348,B1349),foe_table!$B$2:$B$78,0))</f>
        <v>0</v>
      </c>
      <c r="I1349" s="2" t="str">
        <f t="shared" si="20"/>
        <v>Building</v>
      </c>
    </row>
    <row r="1350" spans="2:9">
      <c r="B1350" s="53"/>
      <c r="C1350" s="11" t="s">
        <v>167</v>
      </c>
      <c r="D1350" s="12">
        <v>0</v>
      </c>
      <c r="E1350" s="12">
        <v>3</v>
      </c>
      <c r="F1350" s="12">
        <v>0</v>
      </c>
      <c r="G1350" s="12">
        <v>0</v>
      </c>
      <c r="H1350" s="2">
        <f>INDEX(foe_table!$A$2:$A$78,MATCH(IF(B1350=0,I1349,B1350),foe_table!$B$2:$B$78,0))</f>
        <v>0</v>
      </c>
      <c r="I1350" s="2" t="str">
        <f t="shared" si="20"/>
        <v>Building</v>
      </c>
    </row>
    <row r="1351" spans="2:9">
      <c r="B1351" s="53"/>
      <c r="C1351" s="11" t="s">
        <v>15</v>
      </c>
      <c r="D1351" s="12">
        <v>0</v>
      </c>
      <c r="E1351" s="12">
        <v>3</v>
      </c>
      <c r="F1351" s="12">
        <v>0</v>
      </c>
      <c r="G1351" s="12">
        <v>0</v>
      </c>
      <c r="H1351" s="2">
        <f>INDEX(foe_table!$A$2:$A$78,MATCH(IF(B1351=0,I1350,B1351),foe_table!$B$2:$B$78,0))</f>
        <v>0</v>
      </c>
      <c r="I1351" s="2" t="str">
        <f t="shared" si="20"/>
        <v>Building</v>
      </c>
    </row>
    <row r="1352" spans="2:9">
      <c r="B1352" s="53"/>
      <c r="C1352" s="11" t="s">
        <v>168</v>
      </c>
      <c r="D1352" s="12">
        <v>0</v>
      </c>
      <c r="E1352" s="12">
        <v>0</v>
      </c>
      <c r="F1352" s="12">
        <v>0</v>
      </c>
      <c r="G1352" s="12">
        <v>0</v>
      </c>
      <c r="H1352" s="2">
        <f>INDEX(foe_table!$A$2:$A$78,MATCH(IF(B1352=0,I1351,B1352),foe_table!$B$2:$B$78,0))</f>
        <v>0</v>
      </c>
      <c r="I1352" s="2" t="str">
        <f t="shared" si="20"/>
        <v>Building</v>
      </c>
    </row>
    <row r="1353" spans="2:9">
      <c r="B1353" s="53"/>
      <c r="C1353" s="11" t="s">
        <v>16</v>
      </c>
      <c r="D1353" s="12">
        <v>0</v>
      </c>
      <c r="E1353" s="12">
        <v>0</v>
      </c>
      <c r="F1353" s="12">
        <v>0</v>
      </c>
      <c r="G1353" s="12">
        <v>0</v>
      </c>
      <c r="H1353" s="2">
        <f>INDEX(foe_table!$A$2:$A$78,MATCH(IF(B1353=0,I1352,B1353),foe_table!$B$2:$B$78,0))</f>
        <v>0</v>
      </c>
      <c r="I1353" s="2" t="str">
        <f t="shared" si="20"/>
        <v>Building</v>
      </c>
    </row>
    <row r="1354" spans="2:9">
      <c r="B1354" s="53"/>
      <c r="C1354" s="11" t="s">
        <v>197</v>
      </c>
      <c r="D1354" s="12">
        <v>0</v>
      </c>
      <c r="E1354" s="12">
        <v>0</v>
      </c>
      <c r="F1354" s="12">
        <v>0</v>
      </c>
      <c r="G1354" s="12">
        <v>0</v>
      </c>
      <c r="H1354" s="2">
        <f>INDEX(foe_table!$A$2:$A$78,MATCH(IF(B1354=0,I1353,B1354),foe_table!$B$2:$B$78,0))</f>
        <v>0</v>
      </c>
      <c r="I1354" s="2" t="str">
        <f t="shared" si="20"/>
        <v>Building</v>
      </c>
    </row>
    <row r="1355" spans="2:9">
      <c r="B1355" s="53"/>
      <c r="C1355" s="11" t="s">
        <v>18</v>
      </c>
      <c r="D1355" s="12">
        <v>0</v>
      </c>
      <c r="E1355" s="12">
        <v>0</v>
      </c>
      <c r="F1355" s="12">
        <v>0</v>
      </c>
      <c r="G1355" s="12">
        <v>0</v>
      </c>
      <c r="H1355" s="2">
        <f>INDEX(foe_table!$A$2:$A$78,MATCH(IF(B1355=0,I1354,B1355),foe_table!$B$2:$B$78,0))</f>
        <v>0</v>
      </c>
      <c r="I1355" s="2" t="str">
        <f t="shared" si="20"/>
        <v>Building</v>
      </c>
    </row>
    <row r="1356" spans="2:9">
      <c r="B1356" s="53"/>
      <c r="C1356" s="11" t="s">
        <v>19</v>
      </c>
      <c r="D1356" s="12">
        <v>16</v>
      </c>
      <c r="E1356" s="12">
        <v>21</v>
      </c>
      <c r="F1356" s="12">
        <v>0</v>
      </c>
      <c r="G1356" s="12">
        <v>0</v>
      </c>
      <c r="H1356" s="2">
        <f>INDEX(foe_table!$A$2:$A$78,MATCH(IF(B1356=0,I1355,B1356),foe_table!$B$2:$B$78,0))</f>
        <v>0</v>
      </c>
      <c r="I1356" s="2" t="str">
        <f t="shared" si="20"/>
        <v>Building</v>
      </c>
    </row>
    <row r="1357" spans="2:9">
      <c r="B1357" s="53"/>
      <c r="C1357" s="11" t="s">
        <v>169</v>
      </c>
      <c r="D1357" s="12">
        <v>0</v>
      </c>
      <c r="E1357" s="12">
        <v>0</v>
      </c>
      <c r="F1357" s="12">
        <v>0</v>
      </c>
      <c r="G1357" s="12">
        <v>0</v>
      </c>
      <c r="H1357" s="2">
        <f>INDEX(foe_table!$A$2:$A$78,MATCH(IF(B1357=0,I1356,B1357),foe_table!$B$2:$B$78,0))</f>
        <v>0</v>
      </c>
      <c r="I1357" s="2" t="str">
        <f t="shared" si="20"/>
        <v>Building</v>
      </c>
    </row>
    <row r="1358" spans="2:9">
      <c r="B1358" s="53"/>
      <c r="C1358" s="11" t="s">
        <v>20</v>
      </c>
      <c r="D1358" s="12">
        <v>0</v>
      </c>
      <c r="E1358" s="12">
        <v>0</v>
      </c>
      <c r="F1358" s="12">
        <v>0</v>
      </c>
      <c r="G1358" s="12">
        <v>0</v>
      </c>
      <c r="H1358" s="2">
        <f>INDEX(foe_table!$A$2:$A$78,MATCH(IF(B1358=0,I1357,B1358),foe_table!$B$2:$B$78,0))</f>
        <v>0</v>
      </c>
      <c r="I1358" s="2" t="str">
        <f t="shared" si="20"/>
        <v>Building</v>
      </c>
    </row>
    <row r="1359" spans="2:9">
      <c r="B1359" s="53"/>
      <c r="C1359" s="11" t="s">
        <v>21</v>
      </c>
      <c r="D1359" s="12">
        <v>0</v>
      </c>
      <c r="E1359" s="12">
        <v>0</v>
      </c>
      <c r="F1359" s="12">
        <v>0</v>
      </c>
      <c r="G1359" s="12">
        <v>0</v>
      </c>
      <c r="H1359" s="2">
        <f>INDEX(foe_table!$A$2:$A$78,MATCH(IF(B1359=0,I1358,B1359),foe_table!$B$2:$B$78,0))</f>
        <v>0</v>
      </c>
      <c r="I1359" s="2" t="str">
        <f t="shared" si="20"/>
        <v>Building</v>
      </c>
    </row>
    <row r="1360" spans="2:9">
      <c r="B1360" s="53"/>
      <c r="C1360" s="11" t="s">
        <v>170</v>
      </c>
      <c r="D1360" s="12">
        <v>3</v>
      </c>
      <c r="E1360" s="12">
        <v>3</v>
      </c>
      <c r="F1360" s="12">
        <v>0</v>
      </c>
      <c r="G1360" s="12">
        <v>0</v>
      </c>
      <c r="H1360" s="2">
        <f>INDEX(foe_table!$A$2:$A$78,MATCH(IF(B1360=0,I1359,B1360),foe_table!$B$2:$B$78,0))</f>
        <v>0</v>
      </c>
      <c r="I1360" s="2" t="str">
        <f t="shared" si="20"/>
        <v>Building</v>
      </c>
    </row>
    <row r="1361" spans="2:9">
      <c r="B1361" s="53"/>
      <c r="C1361" s="11" t="s">
        <v>22</v>
      </c>
      <c r="D1361" s="12">
        <v>4</v>
      </c>
      <c r="E1361" s="12">
        <v>7</v>
      </c>
      <c r="F1361" s="12">
        <v>0</v>
      </c>
      <c r="G1361" s="12">
        <v>0</v>
      </c>
      <c r="H1361" s="2">
        <f>INDEX(foe_table!$A$2:$A$78,MATCH(IF(B1361=0,I1360,B1361),foe_table!$B$2:$B$78,0))</f>
        <v>0</v>
      </c>
      <c r="I1361" s="2" t="str">
        <f t="shared" si="20"/>
        <v>Building</v>
      </c>
    </row>
    <row r="1362" spans="2:9">
      <c r="B1362" s="53"/>
      <c r="C1362" s="11" t="s">
        <v>23</v>
      </c>
      <c r="D1362" s="12">
        <v>4</v>
      </c>
      <c r="E1362" s="12">
        <v>9</v>
      </c>
      <c r="F1362" s="12">
        <v>0</v>
      </c>
      <c r="G1362" s="12">
        <v>0</v>
      </c>
      <c r="H1362" s="2">
        <f>INDEX(foe_table!$A$2:$A$78,MATCH(IF(B1362=0,I1361,B1362),foe_table!$B$2:$B$78,0))</f>
        <v>0</v>
      </c>
      <c r="I1362" s="2" t="str">
        <f t="shared" ref="I1362:I1425" si="21">IF(B1362=0,I1361,B1362)</f>
        <v>Building</v>
      </c>
    </row>
    <row r="1363" spans="2:9">
      <c r="B1363" s="53"/>
      <c r="C1363" s="11" t="s">
        <v>24</v>
      </c>
      <c r="D1363" s="12">
        <v>32</v>
      </c>
      <c r="E1363" s="12">
        <v>52</v>
      </c>
      <c r="F1363" s="12">
        <v>11</v>
      </c>
      <c r="G1363" s="12">
        <v>18</v>
      </c>
      <c r="H1363" s="2">
        <f>INDEX(foe_table!$A$2:$A$78,MATCH(IF(B1363=0,I1362,B1363),foe_table!$B$2:$B$78,0))</f>
        <v>0</v>
      </c>
      <c r="I1363" s="2" t="str">
        <f t="shared" si="21"/>
        <v>Building</v>
      </c>
    </row>
    <row r="1364" spans="2:9" ht="15" customHeight="1">
      <c r="B1364" s="52" t="s">
        <v>66</v>
      </c>
      <c r="C1364" s="11" t="s">
        <v>190</v>
      </c>
      <c r="D1364" s="12">
        <v>0</v>
      </c>
      <c r="E1364" s="12">
        <v>0</v>
      </c>
      <c r="F1364" s="12">
        <v>0</v>
      </c>
      <c r="G1364" s="12">
        <v>0</v>
      </c>
      <c r="H1364" s="2">
        <f>INDEX(foe_table!$A$2:$A$78,MATCH(IF(B1364=0,I1363,B1364),foe_table!$B$2:$B$78,0))</f>
        <v>0</v>
      </c>
      <c r="I1364" s="2" t="str">
        <f t="shared" si="21"/>
        <v>Agriculture, Environmental and Related Studies, nfd</v>
      </c>
    </row>
    <row r="1365" spans="2:9">
      <c r="B1365" s="53"/>
      <c r="C1365" s="11" t="s">
        <v>1</v>
      </c>
      <c r="D1365" s="12">
        <v>0</v>
      </c>
      <c r="E1365" s="12">
        <v>0</v>
      </c>
      <c r="F1365" s="12">
        <v>0</v>
      </c>
      <c r="G1365" s="12">
        <v>0</v>
      </c>
      <c r="H1365" s="2">
        <f>INDEX(foe_table!$A$2:$A$78,MATCH(IF(B1365=0,I1364,B1365),foe_table!$B$2:$B$78,0))</f>
        <v>0</v>
      </c>
      <c r="I1365" s="2" t="str">
        <f t="shared" si="21"/>
        <v>Agriculture, Environmental and Related Studies, nfd</v>
      </c>
    </row>
    <row r="1366" spans="2:9">
      <c r="B1366" s="53"/>
      <c r="C1366" s="11" t="s">
        <v>2</v>
      </c>
      <c r="D1366" s="12">
        <v>0</v>
      </c>
      <c r="E1366" s="12">
        <v>0</v>
      </c>
      <c r="F1366" s="12">
        <v>0</v>
      </c>
      <c r="G1366" s="12">
        <v>0</v>
      </c>
      <c r="H1366" s="2">
        <f>INDEX(foe_table!$A$2:$A$78,MATCH(IF(B1366=0,I1365,B1366),foe_table!$B$2:$B$78,0))</f>
        <v>0</v>
      </c>
      <c r="I1366" s="2" t="str">
        <f t="shared" si="21"/>
        <v>Agriculture, Environmental and Related Studies, nfd</v>
      </c>
    </row>
    <row r="1367" spans="2:9">
      <c r="B1367" s="53"/>
      <c r="C1367" s="11" t="s">
        <v>142</v>
      </c>
      <c r="D1367" s="12">
        <v>0</v>
      </c>
      <c r="E1367" s="12">
        <v>0</v>
      </c>
      <c r="F1367" s="12">
        <v>0</v>
      </c>
      <c r="G1367" s="12">
        <v>0</v>
      </c>
      <c r="H1367" s="2">
        <f>INDEX(foe_table!$A$2:$A$78,MATCH(IF(B1367=0,I1366,B1367),foe_table!$B$2:$B$78,0))</f>
        <v>0</v>
      </c>
      <c r="I1367" s="2" t="str">
        <f t="shared" si="21"/>
        <v>Agriculture, Environmental and Related Studies, nfd</v>
      </c>
    </row>
    <row r="1368" spans="2:9">
      <c r="B1368" s="53"/>
      <c r="C1368" s="11" t="s">
        <v>143</v>
      </c>
      <c r="D1368" s="12">
        <v>0</v>
      </c>
      <c r="E1368" s="12">
        <v>0</v>
      </c>
      <c r="F1368" s="12">
        <v>0</v>
      </c>
      <c r="G1368" s="12">
        <v>0</v>
      </c>
      <c r="H1368" s="2">
        <f>INDEX(foe_table!$A$2:$A$78,MATCH(IF(B1368=0,I1367,B1368),foe_table!$B$2:$B$78,0))</f>
        <v>0</v>
      </c>
      <c r="I1368" s="2" t="str">
        <f t="shared" si="21"/>
        <v>Agriculture, Environmental and Related Studies, nfd</v>
      </c>
    </row>
    <row r="1369" spans="2:9">
      <c r="B1369" s="53"/>
      <c r="C1369" s="11" t="s">
        <v>191</v>
      </c>
      <c r="D1369" s="12">
        <v>0</v>
      </c>
      <c r="E1369" s="12">
        <v>0</v>
      </c>
      <c r="F1369" s="12">
        <v>0</v>
      </c>
      <c r="G1369" s="12">
        <v>0</v>
      </c>
      <c r="H1369" s="2">
        <f>INDEX(foe_table!$A$2:$A$78,MATCH(IF(B1369=0,I1368,B1369),foe_table!$B$2:$B$78,0))</f>
        <v>0</v>
      </c>
      <c r="I1369" s="2" t="str">
        <f t="shared" si="21"/>
        <v>Agriculture, Environmental and Related Studies, nfd</v>
      </c>
    </row>
    <row r="1370" spans="2:9">
      <c r="B1370" s="53"/>
      <c r="C1370" s="11" t="s">
        <v>144</v>
      </c>
      <c r="D1370" s="12">
        <v>0</v>
      </c>
      <c r="E1370" s="12">
        <v>0</v>
      </c>
      <c r="F1370" s="12">
        <v>0</v>
      </c>
      <c r="G1370" s="12">
        <v>0</v>
      </c>
      <c r="H1370" s="2">
        <f>INDEX(foe_table!$A$2:$A$78,MATCH(IF(B1370=0,I1369,B1370),foe_table!$B$2:$B$78,0))</f>
        <v>0</v>
      </c>
      <c r="I1370" s="2" t="str">
        <f t="shared" si="21"/>
        <v>Agriculture, Environmental and Related Studies, nfd</v>
      </c>
    </row>
    <row r="1371" spans="2:9">
      <c r="B1371" s="53"/>
      <c r="C1371" s="11" t="s">
        <v>145</v>
      </c>
      <c r="D1371" s="12">
        <v>0</v>
      </c>
      <c r="E1371" s="12">
        <v>0</v>
      </c>
      <c r="F1371" s="12">
        <v>0</v>
      </c>
      <c r="G1371" s="12">
        <v>0</v>
      </c>
      <c r="H1371" s="2">
        <f>INDEX(foe_table!$A$2:$A$78,MATCH(IF(B1371=0,I1370,B1371),foe_table!$B$2:$B$78,0))</f>
        <v>0</v>
      </c>
      <c r="I1371" s="2" t="str">
        <f t="shared" si="21"/>
        <v>Agriculture, Environmental and Related Studies, nfd</v>
      </c>
    </row>
    <row r="1372" spans="2:9">
      <c r="B1372" s="53"/>
      <c r="C1372" s="11" t="s">
        <v>146</v>
      </c>
      <c r="D1372" s="12">
        <v>0</v>
      </c>
      <c r="E1372" s="12">
        <v>0</v>
      </c>
      <c r="F1372" s="12">
        <v>0</v>
      </c>
      <c r="G1372" s="12">
        <v>0</v>
      </c>
      <c r="H1372" s="2">
        <f>INDEX(foe_table!$A$2:$A$78,MATCH(IF(B1372=0,I1371,B1372),foe_table!$B$2:$B$78,0))</f>
        <v>0</v>
      </c>
      <c r="I1372" s="2" t="str">
        <f t="shared" si="21"/>
        <v>Agriculture, Environmental and Related Studies, nfd</v>
      </c>
    </row>
    <row r="1373" spans="2:9">
      <c r="B1373" s="53"/>
      <c r="C1373" s="11" t="s">
        <v>147</v>
      </c>
      <c r="D1373" s="12">
        <v>0</v>
      </c>
      <c r="E1373" s="12">
        <v>0</v>
      </c>
      <c r="F1373" s="12">
        <v>0</v>
      </c>
      <c r="G1373" s="12">
        <v>0</v>
      </c>
      <c r="H1373" s="2">
        <f>INDEX(foe_table!$A$2:$A$78,MATCH(IF(B1373=0,I1372,B1373),foe_table!$B$2:$B$78,0))</f>
        <v>0</v>
      </c>
      <c r="I1373" s="2" t="str">
        <f t="shared" si="21"/>
        <v>Agriculture, Environmental and Related Studies, nfd</v>
      </c>
    </row>
    <row r="1374" spans="2:9">
      <c r="B1374" s="53"/>
      <c r="C1374" s="11" t="s">
        <v>148</v>
      </c>
      <c r="D1374" s="12">
        <v>0</v>
      </c>
      <c r="E1374" s="12">
        <v>0</v>
      </c>
      <c r="F1374" s="12">
        <v>0</v>
      </c>
      <c r="G1374" s="12">
        <v>0</v>
      </c>
      <c r="H1374" s="2">
        <f>INDEX(foe_table!$A$2:$A$78,MATCH(IF(B1374=0,I1373,B1374),foe_table!$B$2:$B$78,0))</f>
        <v>0</v>
      </c>
      <c r="I1374" s="2" t="str">
        <f t="shared" si="21"/>
        <v>Agriculture, Environmental and Related Studies, nfd</v>
      </c>
    </row>
    <row r="1375" spans="2:9">
      <c r="B1375" s="53"/>
      <c r="C1375" s="11" t="s">
        <v>149</v>
      </c>
      <c r="D1375" s="12">
        <v>0</v>
      </c>
      <c r="E1375" s="12">
        <v>0</v>
      </c>
      <c r="F1375" s="12">
        <v>0</v>
      </c>
      <c r="G1375" s="12">
        <v>0</v>
      </c>
      <c r="H1375" s="2">
        <f>INDEX(foe_table!$A$2:$A$78,MATCH(IF(B1375=0,I1374,B1375),foe_table!$B$2:$B$78,0))</f>
        <v>0</v>
      </c>
      <c r="I1375" s="2" t="str">
        <f t="shared" si="21"/>
        <v>Agriculture, Environmental and Related Studies, nfd</v>
      </c>
    </row>
    <row r="1376" spans="2:9">
      <c r="B1376" s="53"/>
      <c r="C1376" s="11" t="s">
        <v>150</v>
      </c>
      <c r="D1376" s="12">
        <v>0</v>
      </c>
      <c r="E1376" s="12">
        <v>0</v>
      </c>
      <c r="F1376" s="12">
        <v>0</v>
      </c>
      <c r="G1376" s="12">
        <v>0</v>
      </c>
      <c r="H1376" s="2">
        <f>INDEX(foe_table!$A$2:$A$78,MATCH(IF(B1376=0,I1375,B1376),foe_table!$B$2:$B$78,0))</f>
        <v>0</v>
      </c>
      <c r="I1376" s="2" t="str">
        <f t="shared" si="21"/>
        <v>Agriculture, Environmental and Related Studies, nfd</v>
      </c>
    </row>
    <row r="1377" spans="2:9">
      <c r="B1377" s="53"/>
      <c r="C1377" s="11" t="s">
        <v>192</v>
      </c>
      <c r="D1377" s="12">
        <v>0</v>
      </c>
      <c r="E1377" s="12">
        <v>0</v>
      </c>
      <c r="F1377" s="12">
        <v>0</v>
      </c>
      <c r="G1377" s="12">
        <v>0</v>
      </c>
      <c r="H1377" s="2">
        <f>INDEX(foe_table!$A$2:$A$78,MATCH(IF(B1377=0,I1376,B1377),foe_table!$B$2:$B$78,0))</f>
        <v>0</v>
      </c>
      <c r="I1377" s="2" t="str">
        <f t="shared" si="21"/>
        <v>Agriculture, Environmental and Related Studies, nfd</v>
      </c>
    </row>
    <row r="1378" spans="2:9">
      <c r="B1378" s="53"/>
      <c r="C1378" s="11" t="s">
        <v>151</v>
      </c>
      <c r="D1378" s="12">
        <v>0</v>
      </c>
      <c r="E1378" s="12">
        <v>0</v>
      </c>
      <c r="F1378" s="12">
        <v>0</v>
      </c>
      <c r="G1378" s="12">
        <v>0</v>
      </c>
      <c r="H1378" s="2">
        <f>INDEX(foe_table!$A$2:$A$78,MATCH(IF(B1378=0,I1377,B1378),foe_table!$B$2:$B$78,0))</f>
        <v>0</v>
      </c>
      <c r="I1378" s="2" t="str">
        <f t="shared" si="21"/>
        <v>Agriculture, Environmental and Related Studies, nfd</v>
      </c>
    </row>
    <row r="1379" spans="2:9">
      <c r="B1379" s="53"/>
      <c r="C1379" s="11" t="s">
        <v>152</v>
      </c>
      <c r="D1379" s="12">
        <v>0</v>
      </c>
      <c r="E1379" s="12">
        <v>0</v>
      </c>
      <c r="F1379" s="12">
        <v>0</v>
      </c>
      <c r="G1379" s="12">
        <v>0</v>
      </c>
      <c r="H1379" s="2">
        <f>INDEX(foe_table!$A$2:$A$78,MATCH(IF(B1379=0,I1378,B1379),foe_table!$B$2:$B$78,0))</f>
        <v>0</v>
      </c>
      <c r="I1379" s="2" t="str">
        <f t="shared" si="21"/>
        <v>Agriculture, Environmental and Related Studies, nfd</v>
      </c>
    </row>
    <row r="1380" spans="2:9">
      <c r="B1380" s="53"/>
      <c r="C1380" s="11" t="s">
        <v>153</v>
      </c>
      <c r="D1380" s="12">
        <v>0</v>
      </c>
      <c r="E1380" s="12">
        <v>0</v>
      </c>
      <c r="F1380" s="12">
        <v>0</v>
      </c>
      <c r="G1380" s="12">
        <v>0</v>
      </c>
      <c r="H1380" s="2">
        <f>INDEX(foe_table!$A$2:$A$78,MATCH(IF(B1380=0,I1379,B1380),foe_table!$B$2:$B$78,0))</f>
        <v>0</v>
      </c>
      <c r="I1380" s="2" t="str">
        <f t="shared" si="21"/>
        <v>Agriculture, Environmental and Related Studies, nfd</v>
      </c>
    </row>
    <row r="1381" spans="2:9">
      <c r="B1381" s="53"/>
      <c r="C1381" s="11" t="s">
        <v>154</v>
      </c>
      <c r="D1381" s="12">
        <v>0</v>
      </c>
      <c r="E1381" s="12">
        <v>0</v>
      </c>
      <c r="F1381" s="12">
        <v>0</v>
      </c>
      <c r="G1381" s="12">
        <v>0</v>
      </c>
      <c r="H1381" s="2">
        <f>INDEX(foe_table!$A$2:$A$78,MATCH(IF(B1381=0,I1380,B1381),foe_table!$B$2:$B$78,0))</f>
        <v>0</v>
      </c>
      <c r="I1381" s="2" t="str">
        <f t="shared" si="21"/>
        <v>Agriculture, Environmental and Related Studies, nfd</v>
      </c>
    </row>
    <row r="1382" spans="2:9">
      <c r="B1382" s="53"/>
      <c r="C1382" s="11" t="s">
        <v>5</v>
      </c>
      <c r="D1382" s="12">
        <v>0</v>
      </c>
      <c r="E1382" s="12">
        <v>0</v>
      </c>
      <c r="F1382" s="12">
        <v>0</v>
      </c>
      <c r="G1382" s="12">
        <v>0</v>
      </c>
      <c r="H1382" s="2">
        <f>INDEX(foe_table!$A$2:$A$78,MATCH(IF(B1382=0,I1381,B1382),foe_table!$B$2:$B$78,0))</f>
        <v>0</v>
      </c>
      <c r="I1382" s="2" t="str">
        <f t="shared" si="21"/>
        <v>Agriculture, Environmental and Related Studies, nfd</v>
      </c>
    </row>
    <row r="1383" spans="2:9">
      <c r="B1383" s="53"/>
      <c r="C1383" s="11" t="s">
        <v>155</v>
      </c>
      <c r="D1383" s="12">
        <v>0</v>
      </c>
      <c r="E1383" s="12">
        <v>0</v>
      </c>
      <c r="F1383" s="12">
        <v>0</v>
      </c>
      <c r="G1383" s="12">
        <v>0</v>
      </c>
      <c r="H1383" s="2">
        <f>INDEX(foe_table!$A$2:$A$78,MATCH(IF(B1383=0,I1382,B1383),foe_table!$B$2:$B$78,0))</f>
        <v>0</v>
      </c>
      <c r="I1383" s="2" t="str">
        <f t="shared" si="21"/>
        <v>Agriculture, Environmental and Related Studies, nfd</v>
      </c>
    </row>
    <row r="1384" spans="2:9">
      <c r="B1384" s="53"/>
      <c r="C1384" s="11" t="s">
        <v>156</v>
      </c>
      <c r="D1384" s="12">
        <v>0</v>
      </c>
      <c r="E1384" s="12">
        <v>0</v>
      </c>
      <c r="F1384" s="12">
        <v>0</v>
      </c>
      <c r="G1384" s="12">
        <v>0</v>
      </c>
      <c r="H1384" s="2">
        <f>INDEX(foe_table!$A$2:$A$78,MATCH(IF(B1384=0,I1383,B1384),foe_table!$B$2:$B$78,0))</f>
        <v>0</v>
      </c>
      <c r="I1384" s="2" t="str">
        <f t="shared" si="21"/>
        <v>Agriculture, Environmental and Related Studies, nfd</v>
      </c>
    </row>
    <row r="1385" spans="2:9">
      <c r="B1385" s="53"/>
      <c r="C1385" s="11" t="s">
        <v>193</v>
      </c>
      <c r="D1385" s="12">
        <v>0</v>
      </c>
      <c r="E1385" s="12">
        <v>0</v>
      </c>
      <c r="F1385" s="12">
        <v>0</v>
      </c>
      <c r="G1385" s="12">
        <v>0</v>
      </c>
      <c r="H1385" s="2">
        <f>INDEX(foe_table!$A$2:$A$78,MATCH(IF(B1385=0,I1384,B1385),foe_table!$B$2:$B$78,0))</f>
        <v>0</v>
      </c>
      <c r="I1385" s="2" t="str">
        <f t="shared" si="21"/>
        <v>Agriculture, Environmental and Related Studies, nfd</v>
      </c>
    </row>
    <row r="1386" spans="2:9">
      <c r="B1386" s="53"/>
      <c r="C1386" s="11" t="s">
        <v>7</v>
      </c>
      <c r="D1386" s="12">
        <v>0</v>
      </c>
      <c r="E1386" s="12">
        <v>0</v>
      </c>
      <c r="F1386" s="12">
        <v>0</v>
      </c>
      <c r="G1386" s="12">
        <v>0</v>
      </c>
      <c r="H1386" s="2">
        <f>INDEX(foe_table!$A$2:$A$78,MATCH(IF(B1386=0,I1385,B1386),foe_table!$B$2:$B$78,0))</f>
        <v>0</v>
      </c>
      <c r="I1386" s="2" t="str">
        <f t="shared" si="21"/>
        <v>Agriculture, Environmental and Related Studies, nfd</v>
      </c>
    </row>
    <row r="1387" spans="2:9">
      <c r="B1387" s="53"/>
      <c r="C1387" s="11" t="s">
        <v>157</v>
      </c>
      <c r="D1387" s="12">
        <v>0</v>
      </c>
      <c r="E1387" s="12">
        <v>0</v>
      </c>
      <c r="F1387" s="12">
        <v>0</v>
      </c>
      <c r="G1387" s="12">
        <v>0</v>
      </c>
      <c r="H1387" s="2">
        <f>INDEX(foe_table!$A$2:$A$78,MATCH(IF(B1387=0,I1386,B1387),foe_table!$B$2:$B$78,0))</f>
        <v>0</v>
      </c>
      <c r="I1387" s="2" t="str">
        <f t="shared" si="21"/>
        <v>Agriculture, Environmental and Related Studies, nfd</v>
      </c>
    </row>
    <row r="1388" spans="2:9">
      <c r="B1388" s="53"/>
      <c r="C1388" s="11" t="s">
        <v>8</v>
      </c>
      <c r="D1388" s="12">
        <v>0</v>
      </c>
      <c r="E1388" s="12">
        <v>0</v>
      </c>
      <c r="F1388" s="12">
        <v>0</v>
      </c>
      <c r="G1388" s="12">
        <v>0</v>
      </c>
      <c r="H1388" s="2">
        <f>INDEX(foe_table!$A$2:$A$78,MATCH(IF(B1388=0,I1387,B1388),foe_table!$B$2:$B$78,0))</f>
        <v>0</v>
      </c>
      <c r="I1388" s="2" t="str">
        <f t="shared" si="21"/>
        <v>Agriculture, Environmental and Related Studies, nfd</v>
      </c>
    </row>
    <row r="1389" spans="2:9">
      <c r="B1389" s="53"/>
      <c r="C1389" s="11" t="s">
        <v>158</v>
      </c>
      <c r="D1389" s="12">
        <v>0</v>
      </c>
      <c r="E1389" s="12">
        <v>0</v>
      </c>
      <c r="F1389" s="12">
        <v>0</v>
      </c>
      <c r="G1389" s="12">
        <v>0</v>
      </c>
      <c r="H1389" s="2">
        <f>INDEX(foe_table!$A$2:$A$78,MATCH(IF(B1389=0,I1388,B1389),foe_table!$B$2:$B$78,0))</f>
        <v>0</v>
      </c>
      <c r="I1389" s="2" t="str">
        <f t="shared" si="21"/>
        <v>Agriculture, Environmental and Related Studies, nfd</v>
      </c>
    </row>
    <row r="1390" spans="2:9">
      <c r="B1390" s="53"/>
      <c r="C1390" s="11" t="s">
        <v>159</v>
      </c>
      <c r="D1390" s="12">
        <v>0</v>
      </c>
      <c r="E1390" s="12">
        <v>0</v>
      </c>
      <c r="F1390" s="12">
        <v>0</v>
      </c>
      <c r="G1390" s="12">
        <v>0</v>
      </c>
      <c r="H1390" s="2">
        <f>INDEX(foe_table!$A$2:$A$78,MATCH(IF(B1390=0,I1389,B1390),foe_table!$B$2:$B$78,0))</f>
        <v>0</v>
      </c>
      <c r="I1390" s="2" t="str">
        <f t="shared" si="21"/>
        <v>Agriculture, Environmental and Related Studies, nfd</v>
      </c>
    </row>
    <row r="1391" spans="2:9">
      <c r="B1391" s="53"/>
      <c r="C1391" s="11" t="s">
        <v>194</v>
      </c>
      <c r="D1391" s="12">
        <v>0</v>
      </c>
      <c r="E1391" s="12">
        <v>0</v>
      </c>
      <c r="F1391" s="12">
        <v>0</v>
      </c>
      <c r="G1391" s="12">
        <v>0</v>
      </c>
      <c r="H1391" s="2">
        <f>INDEX(foe_table!$A$2:$A$78,MATCH(IF(B1391=0,I1390,B1391),foe_table!$B$2:$B$78,0))</f>
        <v>0</v>
      </c>
      <c r="I1391" s="2" t="str">
        <f t="shared" si="21"/>
        <v>Agriculture, Environmental and Related Studies, nfd</v>
      </c>
    </row>
    <row r="1392" spans="2:9">
      <c r="B1392" s="53"/>
      <c r="C1392" s="11" t="s">
        <v>160</v>
      </c>
      <c r="D1392" s="12">
        <v>0</v>
      </c>
      <c r="E1392" s="12">
        <v>0</v>
      </c>
      <c r="F1392" s="12">
        <v>0</v>
      </c>
      <c r="G1392" s="12">
        <v>0</v>
      </c>
      <c r="H1392" s="2">
        <f>INDEX(foe_table!$A$2:$A$78,MATCH(IF(B1392=0,I1391,B1392),foe_table!$B$2:$B$78,0))</f>
        <v>0</v>
      </c>
      <c r="I1392" s="2" t="str">
        <f t="shared" si="21"/>
        <v>Agriculture, Environmental and Related Studies, nfd</v>
      </c>
    </row>
    <row r="1393" spans="2:9">
      <c r="B1393" s="53"/>
      <c r="C1393" s="11" t="s">
        <v>10</v>
      </c>
      <c r="D1393" s="12">
        <v>0</v>
      </c>
      <c r="E1393" s="12">
        <v>0</v>
      </c>
      <c r="F1393" s="12">
        <v>0</v>
      </c>
      <c r="G1393" s="12">
        <v>0</v>
      </c>
      <c r="H1393" s="2">
        <f>INDEX(foe_table!$A$2:$A$78,MATCH(IF(B1393=0,I1392,B1393),foe_table!$B$2:$B$78,0))</f>
        <v>0</v>
      </c>
      <c r="I1393" s="2" t="str">
        <f t="shared" si="21"/>
        <v>Agriculture, Environmental and Related Studies, nfd</v>
      </c>
    </row>
    <row r="1394" spans="2:9">
      <c r="B1394" s="53"/>
      <c r="C1394" s="11" t="s">
        <v>161</v>
      </c>
      <c r="D1394" s="12">
        <v>0</v>
      </c>
      <c r="E1394" s="12">
        <v>0</v>
      </c>
      <c r="F1394" s="12">
        <v>0</v>
      </c>
      <c r="G1394" s="12">
        <v>0</v>
      </c>
      <c r="H1394" s="2">
        <f>INDEX(foe_table!$A$2:$A$78,MATCH(IF(B1394=0,I1393,B1394),foe_table!$B$2:$B$78,0))</f>
        <v>0</v>
      </c>
      <c r="I1394" s="2" t="str">
        <f t="shared" si="21"/>
        <v>Agriculture, Environmental and Related Studies, nfd</v>
      </c>
    </row>
    <row r="1395" spans="2:9">
      <c r="B1395" s="53"/>
      <c r="C1395" s="11" t="s">
        <v>162</v>
      </c>
      <c r="D1395" s="12">
        <v>0</v>
      </c>
      <c r="E1395" s="12">
        <v>0</v>
      </c>
      <c r="F1395" s="12">
        <v>0</v>
      </c>
      <c r="G1395" s="12">
        <v>0</v>
      </c>
      <c r="H1395" s="2">
        <f>INDEX(foe_table!$A$2:$A$78,MATCH(IF(B1395=0,I1394,B1395),foe_table!$B$2:$B$78,0))</f>
        <v>0</v>
      </c>
      <c r="I1395" s="2" t="str">
        <f t="shared" si="21"/>
        <v>Agriculture, Environmental and Related Studies, nfd</v>
      </c>
    </row>
    <row r="1396" spans="2:9">
      <c r="B1396" s="53"/>
      <c r="C1396" s="11" t="s">
        <v>163</v>
      </c>
      <c r="D1396" s="12">
        <v>0</v>
      </c>
      <c r="E1396" s="12">
        <v>0</v>
      </c>
      <c r="F1396" s="12">
        <v>0</v>
      </c>
      <c r="G1396" s="12">
        <v>0</v>
      </c>
      <c r="H1396" s="2">
        <f>INDEX(foe_table!$A$2:$A$78,MATCH(IF(B1396=0,I1395,B1396),foe_table!$B$2:$B$78,0))</f>
        <v>0</v>
      </c>
      <c r="I1396" s="2" t="str">
        <f t="shared" si="21"/>
        <v>Agriculture, Environmental and Related Studies, nfd</v>
      </c>
    </row>
    <row r="1397" spans="2:9">
      <c r="B1397" s="53"/>
      <c r="C1397" s="11" t="s">
        <v>11</v>
      </c>
      <c r="D1397" s="12">
        <v>0</v>
      </c>
      <c r="E1397" s="12">
        <v>0</v>
      </c>
      <c r="F1397" s="12">
        <v>0</v>
      </c>
      <c r="G1397" s="12">
        <v>0</v>
      </c>
      <c r="H1397" s="2">
        <f>INDEX(foe_table!$A$2:$A$78,MATCH(IF(B1397=0,I1396,B1397),foe_table!$B$2:$B$78,0))</f>
        <v>0</v>
      </c>
      <c r="I1397" s="2" t="str">
        <f t="shared" si="21"/>
        <v>Agriculture, Environmental and Related Studies, nfd</v>
      </c>
    </row>
    <row r="1398" spans="2:9">
      <c r="B1398" s="53"/>
      <c r="C1398" s="11" t="s">
        <v>164</v>
      </c>
      <c r="D1398" s="12">
        <v>0</v>
      </c>
      <c r="E1398" s="12">
        <v>0</v>
      </c>
      <c r="F1398" s="12">
        <v>0</v>
      </c>
      <c r="G1398" s="12">
        <v>0</v>
      </c>
      <c r="H1398" s="2">
        <f>INDEX(foe_table!$A$2:$A$78,MATCH(IF(B1398=0,I1397,B1398),foe_table!$B$2:$B$78,0))</f>
        <v>0</v>
      </c>
      <c r="I1398" s="2" t="str">
        <f t="shared" si="21"/>
        <v>Agriculture, Environmental and Related Studies, nfd</v>
      </c>
    </row>
    <row r="1399" spans="2:9">
      <c r="B1399" s="53"/>
      <c r="C1399" s="11" t="s">
        <v>195</v>
      </c>
      <c r="D1399" s="12">
        <v>0</v>
      </c>
      <c r="E1399" s="12">
        <v>0</v>
      </c>
      <c r="F1399" s="12">
        <v>0</v>
      </c>
      <c r="G1399" s="12">
        <v>0</v>
      </c>
      <c r="H1399" s="2">
        <f>INDEX(foe_table!$A$2:$A$78,MATCH(IF(B1399=0,I1398,B1399),foe_table!$B$2:$B$78,0))</f>
        <v>0</v>
      </c>
      <c r="I1399" s="2" t="str">
        <f t="shared" si="21"/>
        <v>Agriculture, Environmental and Related Studies, nfd</v>
      </c>
    </row>
    <row r="1400" spans="2:9">
      <c r="B1400" s="53"/>
      <c r="C1400" s="11" t="s">
        <v>165</v>
      </c>
      <c r="D1400" s="12">
        <v>0</v>
      </c>
      <c r="E1400" s="12">
        <v>0</v>
      </c>
      <c r="F1400" s="12">
        <v>0</v>
      </c>
      <c r="G1400" s="12">
        <v>0</v>
      </c>
      <c r="H1400" s="2">
        <f>INDEX(foe_table!$A$2:$A$78,MATCH(IF(B1400=0,I1399,B1400),foe_table!$B$2:$B$78,0))</f>
        <v>0</v>
      </c>
      <c r="I1400" s="2" t="str">
        <f t="shared" si="21"/>
        <v>Agriculture, Environmental and Related Studies, nfd</v>
      </c>
    </row>
    <row r="1401" spans="2:9">
      <c r="B1401" s="53"/>
      <c r="C1401" s="11" t="s">
        <v>13</v>
      </c>
      <c r="D1401" s="12">
        <v>0</v>
      </c>
      <c r="E1401" s="12">
        <v>0</v>
      </c>
      <c r="F1401" s="12">
        <v>0</v>
      </c>
      <c r="G1401" s="12">
        <v>0</v>
      </c>
      <c r="H1401" s="2">
        <f>INDEX(foe_table!$A$2:$A$78,MATCH(IF(B1401=0,I1400,B1401),foe_table!$B$2:$B$78,0))</f>
        <v>0</v>
      </c>
      <c r="I1401" s="2" t="str">
        <f t="shared" si="21"/>
        <v>Agriculture, Environmental and Related Studies, nfd</v>
      </c>
    </row>
    <row r="1402" spans="2:9">
      <c r="B1402" s="53"/>
      <c r="C1402" s="11" t="s">
        <v>166</v>
      </c>
      <c r="D1402" s="12">
        <v>0</v>
      </c>
      <c r="E1402" s="12">
        <v>0</v>
      </c>
      <c r="F1402" s="12">
        <v>0</v>
      </c>
      <c r="G1402" s="12">
        <v>0</v>
      </c>
      <c r="H1402" s="2">
        <f>INDEX(foe_table!$A$2:$A$78,MATCH(IF(B1402=0,I1401,B1402),foe_table!$B$2:$B$78,0))</f>
        <v>0</v>
      </c>
      <c r="I1402" s="2" t="str">
        <f t="shared" si="21"/>
        <v>Agriculture, Environmental and Related Studies, nfd</v>
      </c>
    </row>
    <row r="1403" spans="2:9">
      <c r="B1403" s="53"/>
      <c r="C1403" s="11" t="s">
        <v>196</v>
      </c>
      <c r="D1403" s="12">
        <v>0</v>
      </c>
      <c r="E1403" s="12">
        <v>0</v>
      </c>
      <c r="F1403" s="12">
        <v>0</v>
      </c>
      <c r="G1403" s="12">
        <v>0</v>
      </c>
      <c r="H1403" s="2">
        <f>INDEX(foe_table!$A$2:$A$78,MATCH(IF(B1403=0,I1402,B1403),foe_table!$B$2:$B$78,0))</f>
        <v>0</v>
      </c>
      <c r="I1403" s="2" t="str">
        <f t="shared" si="21"/>
        <v>Agriculture, Environmental and Related Studies, nfd</v>
      </c>
    </row>
    <row r="1404" spans="2:9">
      <c r="B1404" s="53"/>
      <c r="C1404" s="11" t="s">
        <v>167</v>
      </c>
      <c r="D1404" s="12">
        <v>0</v>
      </c>
      <c r="E1404" s="12">
        <v>0</v>
      </c>
      <c r="F1404" s="12">
        <v>0</v>
      </c>
      <c r="G1404" s="12">
        <v>0</v>
      </c>
      <c r="H1404" s="2">
        <f>INDEX(foe_table!$A$2:$A$78,MATCH(IF(B1404=0,I1403,B1404),foe_table!$B$2:$B$78,0))</f>
        <v>0</v>
      </c>
      <c r="I1404" s="2" t="str">
        <f t="shared" si="21"/>
        <v>Agriculture, Environmental and Related Studies, nfd</v>
      </c>
    </row>
    <row r="1405" spans="2:9">
      <c r="B1405" s="53"/>
      <c r="C1405" s="11" t="s">
        <v>15</v>
      </c>
      <c r="D1405" s="12">
        <v>0</v>
      </c>
      <c r="E1405" s="12">
        <v>0</v>
      </c>
      <c r="F1405" s="12">
        <v>0</v>
      </c>
      <c r="G1405" s="12">
        <v>0</v>
      </c>
      <c r="H1405" s="2">
        <f>INDEX(foe_table!$A$2:$A$78,MATCH(IF(B1405=0,I1404,B1405),foe_table!$B$2:$B$78,0))</f>
        <v>0</v>
      </c>
      <c r="I1405" s="2" t="str">
        <f t="shared" si="21"/>
        <v>Agriculture, Environmental and Related Studies, nfd</v>
      </c>
    </row>
    <row r="1406" spans="2:9">
      <c r="B1406" s="53"/>
      <c r="C1406" s="11" t="s">
        <v>168</v>
      </c>
      <c r="D1406" s="12">
        <v>0</v>
      </c>
      <c r="E1406" s="12">
        <v>0</v>
      </c>
      <c r="F1406" s="12">
        <v>0</v>
      </c>
      <c r="G1406" s="12">
        <v>0</v>
      </c>
      <c r="H1406" s="2">
        <f>INDEX(foe_table!$A$2:$A$78,MATCH(IF(B1406=0,I1405,B1406),foe_table!$B$2:$B$78,0))</f>
        <v>0</v>
      </c>
      <c r="I1406" s="2" t="str">
        <f t="shared" si="21"/>
        <v>Agriculture, Environmental and Related Studies, nfd</v>
      </c>
    </row>
    <row r="1407" spans="2:9">
      <c r="B1407" s="53"/>
      <c r="C1407" s="11" t="s">
        <v>16</v>
      </c>
      <c r="D1407" s="12">
        <v>0</v>
      </c>
      <c r="E1407" s="12">
        <v>0</v>
      </c>
      <c r="F1407" s="12">
        <v>0</v>
      </c>
      <c r="G1407" s="12">
        <v>0</v>
      </c>
      <c r="H1407" s="2">
        <f>INDEX(foe_table!$A$2:$A$78,MATCH(IF(B1407=0,I1406,B1407),foe_table!$B$2:$B$78,0))</f>
        <v>0</v>
      </c>
      <c r="I1407" s="2" t="str">
        <f t="shared" si="21"/>
        <v>Agriculture, Environmental and Related Studies, nfd</v>
      </c>
    </row>
    <row r="1408" spans="2:9">
      <c r="B1408" s="53"/>
      <c r="C1408" s="11" t="s">
        <v>197</v>
      </c>
      <c r="D1408" s="12">
        <v>0</v>
      </c>
      <c r="E1408" s="12">
        <v>0</v>
      </c>
      <c r="F1408" s="12">
        <v>0</v>
      </c>
      <c r="G1408" s="12">
        <v>0</v>
      </c>
      <c r="H1408" s="2">
        <f>INDEX(foe_table!$A$2:$A$78,MATCH(IF(B1408=0,I1407,B1408),foe_table!$B$2:$B$78,0))</f>
        <v>0</v>
      </c>
      <c r="I1408" s="2" t="str">
        <f t="shared" si="21"/>
        <v>Agriculture, Environmental and Related Studies, nfd</v>
      </c>
    </row>
    <row r="1409" spans="2:9">
      <c r="B1409" s="53"/>
      <c r="C1409" s="11" t="s">
        <v>18</v>
      </c>
      <c r="D1409" s="12">
        <v>0</v>
      </c>
      <c r="E1409" s="12">
        <v>0</v>
      </c>
      <c r="F1409" s="12">
        <v>0</v>
      </c>
      <c r="G1409" s="12">
        <v>0</v>
      </c>
      <c r="H1409" s="2">
        <f>INDEX(foe_table!$A$2:$A$78,MATCH(IF(B1409=0,I1408,B1409),foe_table!$B$2:$B$78,0))</f>
        <v>0</v>
      </c>
      <c r="I1409" s="2" t="str">
        <f t="shared" si="21"/>
        <v>Agriculture, Environmental and Related Studies, nfd</v>
      </c>
    </row>
    <row r="1410" spans="2:9">
      <c r="B1410" s="53"/>
      <c r="C1410" s="11" t="s">
        <v>19</v>
      </c>
      <c r="D1410" s="12">
        <v>0</v>
      </c>
      <c r="E1410" s="12">
        <v>0</v>
      </c>
      <c r="F1410" s="12">
        <v>0</v>
      </c>
      <c r="G1410" s="12">
        <v>0</v>
      </c>
      <c r="H1410" s="2">
        <f>INDEX(foe_table!$A$2:$A$78,MATCH(IF(B1410=0,I1409,B1410),foe_table!$B$2:$B$78,0))</f>
        <v>0</v>
      </c>
      <c r="I1410" s="2" t="str">
        <f t="shared" si="21"/>
        <v>Agriculture, Environmental and Related Studies, nfd</v>
      </c>
    </row>
    <row r="1411" spans="2:9">
      <c r="B1411" s="53"/>
      <c r="C1411" s="11" t="s">
        <v>169</v>
      </c>
      <c r="D1411" s="12">
        <v>0</v>
      </c>
      <c r="E1411" s="12">
        <v>0</v>
      </c>
      <c r="F1411" s="12">
        <v>0</v>
      </c>
      <c r="G1411" s="12">
        <v>0</v>
      </c>
      <c r="H1411" s="2">
        <f>INDEX(foe_table!$A$2:$A$78,MATCH(IF(B1411=0,I1410,B1411),foe_table!$B$2:$B$78,0))</f>
        <v>0</v>
      </c>
      <c r="I1411" s="2" t="str">
        <f t="shared" si="21"/>
        <v>Agriculture, Environmental and Related Studies, nfd</v>
      </c>
    </row>
    <row r="1412" spans="2:9">
      <c r="B1412" s="53"/>
      <c r="C1412" s="11" t="s">
        <v>20</v>
      </c>
      <c r="D1412" s="12">
        <v>0</v>
      </c>
      <c r="E1412" s="12">
        <v>0</v>
      </c>
      <c r="F1412" s="12">
        <v>0</v>
      </c>
      <c r="G1412" s="12">
        <v>0</v>
      </c>
      <c r="H1412" s="2">
        <f>INDEX(foe_table!$A$2:$A$78,MATCH(IF(B1412=0,I1411,B1412),foe_table!$B$2:$B$78,0))</f>
        <v>0</v>
      </c>
      <c r="I1412" s="2" t="str">
        <f t="shared" si="21"/>
        <v>Agriculture, Environmental and Related Studies, nfd</v>
      </c>
    </row>
    <row r="1413" spans="2:9">
      <c r="B1413" s="53"/>
      <c r="C1413" s="11" t="s">
        <v>21</v>
      </c>
      <c r="D1413" s="12">
        <v>0</v>
      </c>
      <c r="E1413" s="12">
        <v>0</v>
      </c>
      <c r="F1413" s="12">
        <v>0</v>
      </c>
      <c r="G1413" s="12">
        <v>0</v>
      </c>
      <c r="H1413" s="2">
        <f>INDEX(foe_table!$A$2:$A$78,MATCH(IF(B1413=0,I1412,B1413),foe_table!$B$2:$B$78,0))</f>
        <v>0</v>
      </c>
      <c r="I1413" s="2" t="str">
        <f t="shared" si="21"/>
        <v>Agriculture, Environmental and Related Studies, nfd</v>
      </c>
    </row>
    <row r="1414" spans="2:9">
      <c r="B1414" s="53"/>
      <c r="C1414" s="11" t="s">
        <v>170</v>
      </c>
      <c r="D1414" s="12">
        <v>0</v>
      </c>
      <c r="E1414" s="12">
        <v>0</v>
      </c>
      <c r="F1414" s="12">
        <v>0</v>
      </c>
      <c r="G1414" s="12">
        <v>0</v>
      </c>
      <c r="H1414" s="2">
        <f>INDEX(foe_table!$A$2:$A$78,MATCH(IF(B1414=0,I1413,B1414),foe_table!$B$2:$B$78,0))</f>
        <v>0</v>
      </c>
      <c r="I1414" s="2" t="str">
        <f t="shared" si="21"/>
        <v>Agriculture, Environmental and Related Studies, nfd</v>
      </c>
    </row>
    <row r="1415" spans="2:9">
      <c r="B1415" s="53"/>
      <c r="C1415" s="11" t="s">
        <v>22</v>
      </c>
      <c r="D1415" s="12">
        <v>0</v>
      </c>
      <c r="E1415" s="12">
        <v>0</v>
      </c>
      <c r="F1415" s="12">
        <v>0</v>
      </c>
      <c r="G1415" s="12">
        <v>0</v>
      </c>
      <c r="H1415" s="2">
        <f>INDEX(foe_table!$A$2:$A$78,MATCH(IF(B1415=0,I1414,B1415),foe_table!$B$2:$B$78,0))</f>
        <v>0</v>
      </c>
      <c r="I1415" s="2" t="str">
        <f t="shared" si="21"/>
        <v>Agriculture, Environmental and Related Studies, nfd</v>
      </c>
    </row>
    <row r="1416" spans="2:9">
      <c r="B1416" s="53"/>
      <c r="C1416" s="11" t="s">
        <v>23</v>
      </c>
      <c r="D1416" s="12">
        <v>0</v>
      </c>
      <c r="E1416" s="12">
        <v>0</v>
      </c>
      <c r="F1416" s="12">
        <v>0</v>
      </c>
      <c r="G1416" s="12">
        <v>0</v>
      </c>
      <c r="H1416" s="2">
        <f>INDEX(foe_table!$A$2:$A$78,MATCH(IF(B1416=0,I1415,B1416),foe_table!$B$2:$B$78,0))</f>
        <v>0</v>
      </c>
      <c r="I1416" s="2" t="str">
        <f t="shared" si="21"/>
        <v>Agriculture, Environmental and Related Studies, nfd</v>
      </c>
    </row>
    <row r="1417" spans="2:9">
      <c r="B1417" s="53"/>
      <c r="C1417" s="11" t="s">
        <v>24</v>
      </c>
      <c r="D1417" s="12">
        <v>0</v>
      </c>
      <c r="E1417" s="12">
        <v>0</v>
      </c>
      <c r="F1417" s="12">
        <v>0</v>
      </c>
      <c r="G1417" s="12">
        <v>0</v>
      </c>
      <c r="H1417" s="2">
        <f>INDEX(foe_table!$A$2:$A$78,MATCH(IF(B1417=0,I1416,B1417),foe_table!$B$2:$B$78,0))</f>
        <v>0</v>
      </c>
      <c r="I1417" s="2" t="str">
        <f t="shared" si="21"/>
        <v>Agriculture, Environmental and Related Studies, nfd</v>
      </c>
    </row>
    <row r="1418" spans="2:9">
      <c r="B1418" s="52" t="s">
        <v>67</v>
      </c>
      <c r="C1418" s="11" t="s">
        <v>190</v>
      </c>
      <c r="D1418" s="12">
        <v>4</v>
      </c>
      <c r="E1418" s="12">
        <v>5</v>
      </c>
      <c r="F1418" s="12">
        <v>0</v>
      </c>
      <c r="G1418" s="12">
        <v>4</v>
      </c>
      <c r="H1418" s="2" t="str">
        <f>INDEX(foe_table!$A$2:$A$78,MATCH(IF(B1418=0,I1417,B1418),foe_table!$B$2:$B$78,0))</f>
        <v>Agriculture</v>
      </c>
      <c r="I1418" s="2" t="str">
        <f t="shared" si="21"/>
        <v>Agriculture</v>
      </c>
    </row>
    <row r="1419" spans="2:9">
      <c r="B1419" s="53"/>
      <c r="C1419" s="11" t="s">
        <v>1</v>
      </c>
      <c r="D1419" s="12">
        <v>3</v>
      </c>
      <c r="E1419" s="12">
        <v>11</v>
      </c>
      <c r="F1419" s="12">
        <v>0</v>
      </c>
      <c r="G1419" s="12">
        <v>5</v>
      </c>
      <c r="H1419" s="2" t="str">
        <f>INDEX(foe_table!$A$2:$A$78,MATCH(IF(B1419=0,I1418,B1419),foe_table!$B$2:$B$78,0))</f>
        <v>Agriculture</v>
      </c>
      <c r="I1419" s="2" t="str">
        <f t="shared" si="21"/>
        <v>Agriculture</v>
      </c>
    </row>
    <row r="1420" spans="2:9">
      <c r="B1420" s="53"/>
      <c r="C1420" s="11" t="s">
        <v>2</v>
      </c>
      <c r="D1420" s="12">
        <v>220</v>
      </c>
      <c r="E1420" s="12">
        <v>279</v>
      </c>
      <c r="F1420" s="12">
        <v>46</v>
      </c>
      <c r="G1420" s="12">
        <v>73</v>
      </c>
      <c r="H1420" s="2" t="str">
        <f>INDEX(foe_table!$A$2:$A$78,MATCH(IF(B1420=0,I1419,B1420),foe_table!$B$2:$B$78,0))</f>
        <v>Agriculture</v>
      </c>
      <c r="I1420" s="2" t="str">
        <f t="shared" si="21"/>
        <v>Agriculture</v>
      </c>
    </row>
    <row r="1421" spans="2:9">
      <c r="B1421" s="53"/>
      <c r="C1421" s="11" t="s">
        <v>142</v>
      </c>
      <c r="D1421" s="12">
        <v>43</v>
      </c>
      <c r="E1421" s="12">
        <v>81</v>
      </c>
      <c r="F1421" s="12">
        <v>38</v>
      </c>
      <c r="G1421" s="12">
        <v>39</v>
      </c>
      <c r="H1421" s="2" t="str">
        <f>INDEX(foe_table!$A$2:$A$78,MATCH(IF(B1421=0,I1420,B1421),foe_table!$B$2:$B$78,0))</f>
        <v>Agriculture</v>
      </c>
      <c r="I1421" s="2" t="str">
        <f t="shared" si="21"/>
        <v>Agriculture</v>
      </c>
    </row>
    <row r="1422" spans="2:9">
      <c r="B1422" s="53"/>
      <c r="C1422" s="11" t="s">
        <v>143</v>
      </c>
      <c r="D1422" s="12">
        <v>32</v>
      </c>
      <c r="E1422" s="12">
        <v>39</v>
      </c>
      <c r="F1422" s="12">
        <v>29</v>
      </c>
      <c r="G1422" s="12">
        <v>17</v>
      </c>
      <c r="H1422" s="2" t="str">
        <f>INDEX(foe_table!$A$2:$A$78,MATCH(IF(B1422=0,I1421,B1422),foe_table!$B$2:$B$78,0))</f>
        <v>Agriculture</v>
      </c>
      <c r="I1422" s="2" t="str">
        <f t="shared" si="21"/>
        <v>Agriculture</v>
      </c>
    </row>
    <row r="1423" spans="2:9">
      <c r="B1423" s="53"/>
      <c r="C1423" s="11" t="s">
        <v>191</v>
      </c>
      <c r="D1423" s="12">
        <v>3</v>
      </c>
      <c r="E1423" s="12">
        <v>6</v>
      </c>
      <c r="F1423" s="12">
        <v>6</v>
      </c>
      <c r="G1423" s="12">
        <v>3</v>
      </c>
      <c r="H1423" s="2" t="str">
        <f>INDEX(foe_table!$A$2:$A$78,MATCH(IF(B1423=0,I1422,B1423),foe_table!$B$2:$B$78,0))</f>
        <v>Agriculture</v>
      </c>
      <c r="I1423" s="2" t="str">
        <f t="shared" si="21"/>
        <v>Agriculture</v>
      </c>
    </row>
    <row r="1424" spans="2:9">
      <c r="B1424" s="53"/>
      <c r="C1424" s="11" t="s">
        <v>144</v>
      </c>
      <c r="D1424" s="12">
        <v>0</v>
      </c>
      <c r="E1424" s="12">
        <v>3</v>
      </c>
      <c r="F1424" s="12">
        <v>0</v>
      </c>
      <c r="G1424" s="12">
        <v>6</v>
      </c>
      <c r="H1424" s="2" t="str">
        <f>INDEX(foe_table!$A$2:$A$78,MATCH(IF(B1424=0,I1423,B1424),foe_table!$B$2:$B$78,0))</f>
        <v>Agriculture</v>
      </c>
      <c r="I1424" s="2" t="str">
        <f t="shared" si="21"/>
        <v>Agriculture</v>
      </c>
    </row>
    <row r="1425" spans="2:9">
      <c r="B1425" s="53"/>
      <c r="C1425" s="11" t="s">
        <v>145</v>
      </c>
      <c r="D1425" s="12">
        <v>82</v>
      </c>
      <c r="E1425" s="12">
        <v>83</v>
      </c>
      <c r="F1425" s="12">
        <v>73</v>
      </c>
      <c r="G1425" s="12">
        <v>45</v>
      </c>
      <c r="H1425" s="2" t="str">
        <f>INDEX(foe_table!$A$2:$A$78,MATCH(IF(B1425=0,I1424,B1425),foe_table!$B$2:$B$78,0))</f>
        <v>Agriculture</v>
      </c>
      <c r="I1425" s="2" t="str">
        <f t="shared" si="21"/>
        <v>Agriculture</v>
      </c>
    </row>
    <row r="1426" spans="2:9">
      <c r="B1426" s="53"/>
      <c r="C1426" s="11" t="s">
        <v>146</v>
      </c>
      <c r="D1426" s="12">
        <v>222</v>
      </c>
      <c r="E1426" s="12">
        <v>195</v>
      </c>
      <c r="F1426" s="12">
        <v>158</v>
      </c>
      <c r="G1426" s="12">
        <v>92</v>
      </c>
      <c r="H1426" s="2" t="str">
        <f>INDEX(foe_table!$A$2:$A$78,MATCH(IF(B1426=0,I1425,B1426),foe_table!$B$2:$B$78,0))</f>
        <v>Agriculture</v>
      </c>
      <c r="I1426" s="2" t="str">
        <f t="shared" ref="I1426:I1489" si="22">IF(B1426=0,I1425,B1426)</f>
        <v>Agriculture</v>
      </c>
    </row>
    <row r="1427" spans="2:9">
      <c r="B1427" s="53"/>
      <c r="C1427" s="11" t="s">
        <v>147</v>
      </c>
      <c r="D1427" s="12">
        <v>5</v>
      </c>
      <c r="E1427" s="12">
        <v>13</v>
      </c>
      <c r="F1427" s="12">
        <v>34</v>
      </c>
      <c r="G1427" s="12">
        <v>27</v>
      </c>
      <c r="H1427" s="2" t="str">
        <f>INDEX(foe_table!$A$2:$A$78,MATCH(IF(B1427=0,I1426,B1427),foe_table!$B$2:$B$78,0))</f>
        <v>Agriculture</v>
      </c>
      <c r="I1427" s="2" t="str">
        <f t="shared" si="22"/>
        <v>Agriculture</v>
      </c>
    </row>
    <row r="1428" spans="2:9">
      <c r="B1428" s="53"/>
      <c r="C1428" s="11" t="s">
        <v>148</v>
      </c>
      <c r="D1428" s="12">
        <v>0</v>
      </c>
      <c r="E1428" s="12">
        <v>0</v>
      </c>
      <c r="F1428" s="12">
        <v>3</v>
      </c>
      <c r="G1428" s="12">
        <v>7</v>
      </c>
      <c r="H1428" s="2" t="str">
        <f>INDEX(foe_table!$A$2:$A$78,MATCH(IF(B1428=0,I1427,B1428),foe_table!$B$2:$B$78,0))</f>
        <v>Agriculture</v>
      </c>
      <c r="I1428" s="2" t="str">
        <f t="shared" si="22"/>
        <v>Agriculture</v>
      </c>
    </row>
    <row r="1429" spans="2:9">
      <c r="B1429" s="53"/>
      <c r="C1429" s="11" t="s">
        <v>149</v>
      </c>
      <c r="D1429" s="12">
        <v>0</v>
      </c>
      <c r="E1429" s="12">
        <v>5</v>
      </c>
      <c r="F1429" s="12">
        <v>3</v>
      </c>
      <c r="G1429" s="12">
        <v>0</v>
      </c>
      <c r="H1429" s="2" t="str">
        <f>INDEX(foe_table!$A$2:$A$78,MATCH(IF(B1429=0,I1428,B1429),foe_table!$B$2:$B$78,0))</f>
        <v>Agriculture</v>
      </c>
      <c r="I1429" s="2" t="str">
        <f t="shared" si="22"/>
        <v>Agriculture</v>
      </c>
    </row>
    <row r="1430" spans="2:9">
      <c r="B1430" s="53"/>
      <c r="C1430" s="11" t="s">
        <v>150</v>
      </c>
      <c r="D1430" s="12">
        <v>0</v>
      </c>
      <c r="E1430" s="12">
        <v>0</v>
      </c>
      <c r="F1430" s="12">
        <v>0</v>
      </c>
      <c r="G1430" s="12">
        <v>3</v>
      </c>
      <c r="H1430" s="2" t="str">
        <f>INDEX(foe_table!$A$2:$A$78,MATCH(IF(B1430=0,I1429,B1430),foe_table!$B$2:$B$78,0))</f>
        <v>Agriculture</v>
      </c>
      <c r="I1430" s="2" t="str">
        <f t="shared" si="22"/>
        <v>Agriculture</v>
      </c>
    </row>
    <row r="1431" spans="2:9">
      <c r="B1431" s="53"/>
      <c r="C1431" s="11" t="s">
        <v>192</v>
      </c>
      <c r="D1431" s="12">
        <v>3</v>
      </c>
      <c r="E1431" s="12">
        <v>0</v>
      </c>
      <c r="F1431" s="12">
        <v>0</v>
      </c>
      <c r="G1431" s="12">
        <v>0</v>
      </c>
      <c r="H1431" s="2" t="str">
        <f>INDEX(foe_table!$A$2:$A$78,MATCH(IF(B1431=0,I1430,B1431),foe_table!$B$2:$B$78,0))</f>
        <v>Agriculture</v>
      </c>
      <c r="I1431" s="2" t="str">
        <f t="shared" si="22"/>
        <v>Agriculture</v>
      </c>
    </row>
    <row r="1432" spans="2:9">
      <c r="B1432" s="53"/>
      <c r="C1432" s="11" t="s">
        <v>151</v>
      </c>
      <c r="D1432" s="12">
        <v>23</v>
      </c>
      <c r="E1432" s="12">
        <v>27</v>
      </c>
      <c r="F1432" s="12">
        <v>56</v>
      </c>
      <c r="G1432" s="12">
        <v>36</v>
      </c>
      <c r="H1432" s="2" t="str">
        <f>INDEX(foe_table!$A$2:$A$78,MATCH(IF(B1432=0,I1431,B1432),foe_table!$B$2:$B$78,0))</f>
        <v>Agriculture</v>
      </c>
      <c r="I1432" s="2" t="str">
        <f t="shared" si="22"/>
        <v>Agriculture</v>
      </c>
    </row>
    <row r="1433" spans="2:9">
      <c r="B1433" s="53"/>
      <c r="C1433" s="11" t="s">
        <v>152</v>
      </c>
      <c r="D1433" s="12">
        <v>7</v>
      </c>
      <c r="E1433" s="12">
        <v>9</v>
      </c>
      <c r="F1433" s="12">
        <v>0</v>
      </c>
      <c r="G1433" s="12">
        <v>0</v>
      </c>
      <c r="H1433" s="2" t="str">
        <f>INDEX(foe_table!$A$2:$A$78,MATCH(IF(B1433=0,I1432,B1433),foe_table!$B$2:$B$78,0))</f>
        <v>Agriculture</v>
      </c>
      <c r="I1433" s="2" t="str">
        <f t="shared" si="22"/>
        <v>Agriculture</v>
      </c>
    </row>
    <row r="1434" spans="2:9">
      <c r="B1434" s="53"/>
      <c r="C1434" s="11" t="s">
        <v>153</v>
      </c>
      <c r="D1434" s="12">
        <v>0</v>
      </c>
      <c r="E1434" s="12">
        <v>12</v>
      </c>
      <c r="F1434" s="12">
        <v>0</v>
      </c>
      <c r="G1434" s="12">
        <v>0</v>
      </c>
      <c r="H1434" s="2" t="str">
        <f>INDEX(foe_table!$A$2:$A$78,MATCH(IF(B1434=0,I1433,B1434),foe_table!$B$2:$B$78,0))</f>
        <v>Agriculture</v>
      </c>
      <c r="I1434" s="2" t="str">
        <f t="shared" si="22"/>
        <v>Agriculture</v>
      </c>
    </row>
    <row r="1435" spans="2:9">
      <c r="B1435" s="53"/>
      <c r="C1435" s="11" t="s">
        <v>154</v>
      </c>
      <c r="D1435" s="12">
        <v>3</v>
      </c>
      <c r="E1435" s="12">
        <v>3</v>
      </c>
      <c r="F1435" s="12">
        <v>0</v>
      </c>
      <c r="G1435" s="12">
        <v>0</v>
      </c>
      <c r="H1435" s="2" t="str">
        <f>INDEX(foe_table!$A$2:$A$78,MATCH(IF(B1435=0,I1434,B1435),foe_table!$B$2:$B$78,0))</f>
        <v>Agriculture</v>
      </c>
      <c r="I1435" s="2" t="str">
        <f t="shared" si="22"/>
        <v>Agriculture</v>
      </c>
    </row>
    <row r="1436" spans="2:9">
      <c r="B1436" s="53"/>
      <c r="C1436" s="11" t="s">
        <v>5</v>
      </c>
      <c r="D1436" s="12">
        <v>0</v>
      </c>
      <c r="E1436" s="12">
        <v>0</v>
      </c>
      <c r="F1436" s="12">
        <v>0</v>
      </c>
      <c r="G1436" s="12">
        <v>0</v>
      </c>
      <c r="H1436" s="2" t="str">
        <f>INDEX(foe_table!$A$2:$A$78,MATCH(IF(B1436=0,I1435,B1436),foe_table!$B$2:$B$78,0))</f>
        <v>Agriculture</v>
      </c>
      <c r="I1436" s="2" t="str">
        <f t="shared" si="22"/>
        <v>Agriculture</v>
      </c>
    </row>
    <row r="1437" spans="2:9">
      <c r="B1437" s="53"/>
      <c r="C1437" s="11" t="s">
        <v>155</v>
      </c>
      <c r="D1437" s="12">
        <v>11</v>
      </c>
      <c r="E1437" s="12">
        <v>14</v>
      </c>
      <c r="F1437" s="12">
        <v>73</v>
      </c>
      <c r="G1437" s="12">
        <v>26</v>
      </c>
      <c r="H1437" s="2" t="str">
        <f>INDEX(foe_table!$A$2:$A$78,MATCH(IF(B1437=0,I1436,B1437),foe_table!$B$2:$B$78,0))</f>
        <v>Agriculture</v>
      </c>
      <c r="I1437" s="2" t="str">
        <f t="shared" si="22"/>
        <v>Agriculture</v>
      </c>
    </row>
    <row r="1438" spans="2:9">
      <c r="B1438" s="53"/>
      <c r="C1438" s="11" t="s">
        <v>156</v>
      </c>
      <c r="D1438" s="12">
        <v>0</v>
      </c>
      <c r="E1438" s="12">
        <v>0</v>
      </c>
      <c r="F1438" s="12">
        <v>0</v>
      </c>
      <c r="G1438" s="12">
        <v>0</v>
      </c>
      <c r="H1438" s="2" t="str">
        <f>INDEX(foe_table!$A$2:$A$78,MATCH(IF(B1438=0,I1437,B1438),foe_table!$B$2:$B$78,0))</f>
        <v>Agriculture</v>
      </c>
      <c r="I1438" s="2" t="str">
        <f t="shared" si="22"/>
        <v>Agriculture</v>
      </c>
    </row>
    <row r="1439" spans="2:9">
      <c r="B1439" s="53"/>
      <c r="C1439" s="11" t="s">
        <v>193</v>
      </c>
      <c r="D1439" s="12">
        <v>0</v>
      </c>
      <c r="E1439" s="12">
        <v>0</v>
      </c>
      <c r="F1439" s="12">
        <v>0</v>
      </c>
      <c r="G1439" s="12">
        <v>0</v>
      </c>
      <c r="H1439" s="2" t="str">
        <f>INDEX(foe_table!$A$2:$A$78,MATCH(IF(B1439=0,I1438,B1439),foe_table!$B$2:$B$78,0))</f>
        <v>Agriculture</v>
      </c>
      <c r="I1439" s="2" t="str">
        <f t="shared" si="22"/>
        <v>Agriculture</v>
      </c>
    </row>
    <row r="1440" spans="2:9">
      <c r="B1440" s="53"/>
      <c r="C1440" s="11" t="s">
        <v>7</v>
      </c>
      <c r="D1440" s="12">
        <v>0</v>
      </c>
      <c r="E1440" s="12">
        <v>0</v>
      </c>
      <c r="F1440" s="12">
        <v>3</v>
      </c>
      <c r="G1440" s="12">
        <v>11</v>
      </c>
      <c r="H1440" s="2" t="str">
        <f>INDEX(foe_table!$A$2:$A$78,MATCH(IF(B1440=0,I1439,B1440),foe_table!$B$2:$B$78,0))</f>
        <v>Agriculture</v>
      </c>
      <c r="I1440" s="2" t="str">
        <f t="shared" si="22"/>
        <v>Agriculture</v>
      </c>
    </row>
    <row r="1441" spans="2:9">
      <c r="B1441" s="53"/>
      <c r="C1441" s="11" t="s">
        <v>157</v>
      </c>
      <c r="D1441" s="12">
        <v>3</v>
      </c>
      <c r="E1441" s="12">
        <v>3</v>
      </c>
      <c r="F1441" s="12">
        <v>7</v>
      </c>
      <c r="G1441" s="12">
        <v>11</v>
      </c>
      <c r="H1441" s="2" t="str">
        <f>INDEX(foe_table!$A$2:$A$78,MATCH(IF(B1441=0,I1440,B1441),foe_table!$B$2:$B$78,0))</f>
        <v>Agriculture</v>
      </c>
      <c r="I1441" s="2" t="str">
        <f t="shared" si="22"/>
        <v>Agriculture</v>
      </c>
    </row>
    <row r="1442" spans="2:9">
      <c r="B1442" s="53"/>
      <c r="C1442" s="11" t="s">
        <v>8</v>
      </c>
      <c r="D1442" s="12">
        <v>3</v>
      </c>
      <c r="E1442" s="12">
        <v>0</v>
      </c>
      <c r="F1442" s="12">
        <v>13</v>
      </c>
      <c r="G1442" s="12">
        <v>6</v>
      </c>
      <c r="H1442" s="2" t="str">
        <f>INDEX(foe_table!$A$2:$A$78,MATCH(IF(B1442=0,I1441,B1442),foe_table!$B$2:$B$78,0))</f>
        <v>Agriculture</v>
      </c>
      <c r="I1442" s="2" t="str">
        <f t="shared" si="22"/>
        <v>Agriculture</v>
      </c>
    </row>
    <row r="1443" spans="2:9">
      <c r="B1443" s="53"/>
      <c r="C1443" s="11" t="s">
        <v>158</v>
      </c>
      <c r="D1443" s="12">
        <v>10</v>
      </c>
      <c r="E1443" s="12">
        <v>3</v>
      </c>
      <c r="F1443" s="12">
        <v>3</v>
      </c>
      <c r="G1443" s="12">
        <v>10</v>
      </c>
      <c r="H1443" s="2" t="str">
        <f>INDEX(foe_table!$A$2:$A$78,MATCH(IF(B1443=0,I1442,B1443),foe_table!$B$2:$B$78,0))</f>
        <v>Agriculture</v>
      </c>
      <c r="I1443" s="2" t="str">
        <f t="shared" si="22"/>
        <v>Agriculture</v>
      </c>
    </row>
    <row r="1444" spans="2:9">
      <c r="B1444" s="53"/>
      <c r="C1444" s="11" t="s">
        <v>159</v>
      </c>
      <c r="D1444" s="12">
        <v>4</v>
      </c>
      <c r="E1444" s="12">
        <v>0</v>
      </c>
      <c r="F1444" s="12">
        <v>15</v>
      </c>
      <c r="G1444" s="12">
        <v>5</v>
      </c>
      <c r="H1444" s="2" t="str">
        <f>INDEX(foe_table!$A$2:$A$78,MATCH(IF(B1444=0,I1443,B1444),foe_table!$B$2:$B$78,0))</f>
        <v>Agriculture</v>
      </c>
      <c r="I1444" s="2" t="str">
        <f t="shared" si="22"/>
        <v>Agriculture</v>
      </c>
    </row>
    <row r="1445" spans="2:9">
      <c r="B1445" s="53"/>
      <c r="C1445" s="11" t="s">
        <v>194</v>
      </c>
      <c r="D1445" s="12">
        <v>0</v>
      </c>
      <c r="E1445" s="12">
        <v>0</v>
      </c>
      <c r="F1445" s="12">
        <v>0</v>
      </c>
      <c r="G1445" s="12">
        <v>0</v>
      </c>
      <c r="H1445" s="2" t="str">
        <f>INDEX(foe_table!$A$2:$A$78,MATCH(IF(B1445=0,I1444,B1445),foe_table!$B$2:$B$78,0))</f>
        <v>Agriculture</v>
      </c>
      <c r="I1445" s="2" t="str">
        <f t="shared" si="22"/>
        <v>Agriculture</v>
      </c>
    </row>
    <row r="1446" spans="2:9">
      <c r="B1446" s="53"/>
      <c r="C1446" s="11" t="s">
        <v>160</v>
      </c>
      <c r="D1446" s="12">
        <v>16</v>
      </c>
      <c r="E1446" s="12">
        <v>6</v>
      </c>
      <c r="F1446" s="12">
        <v>31</v>
      </c>
      <c r="G1446" s="12">
        <v>30</v>
      </c>
      <c r="H1446" s="2" t="str">
        <f>INDEX(foe_table!$A$2:$A$78,MATCH(IF(B1446=0,I1445,B1446),foe_table!$B$2:$B$78,0))</f>
        <v>Agriculture</v>
      </c>
      <c r="I1446" s="2" t="str">
        <f t="shared" si="22"/>
        <v>Agriculture</v>
      </c>
    </row>
    <row r="1447" spans="2:9">
      <c r="B1447" s="53"/>
      <c r="C1447" s="11" t="s">
        <v>10</v>
      </c>
      <c r="D1447" s="12">
        <v>0</v>
      </c>
      <c r="E1447" s="12">
        <v>0</v>
      </c>
      <c r="F1447" s="12">
        <v>14</v>
      </c>
      <c r="G1447" s="12">
        <v>5</v>
      </c>
      <c r="H1447" s="2" t="str">
        <f>INDEX(foe_table!$A$2:$A$78,MATCH(IF(B1447=0,I1446,B1447),foe_table!$B$2:$B$78,0))</f>
        <v>Agriculture</v>
      </c>
      <c r="I1447" s="2" t="str">
        <f t="shared" si="22"/>
        <v>Agriculture</v>
      </c>
    </row>
    <row r="1448" spans="2:9">
      <c r="B1448" s="53"/>
      <c r="C1448" s="11" t="s">
        <v>161</v>
      </c>
      <c r="D1448" s="12">
        <v>4</v>
      </c>
      <c r="E1448" s="12">
        <v>0</v>
      </c>
      <c r="F1448" s="12">
        <v>15</v>
      </c>
      <c r="G1448" s="12">
        <v>23</v>
      </c>
      <c r="H1448" s="2" t="str">
        <f>INDEX(foe_table!$A$2:$A$78,MATCH(IF(B1448=0,I1447,B1448),foe_table!$B$2:$B$78,0))</f>
        <v>Agriculture</v>
      </c>
      <c r="I1448" s="2" t="str">
        <f t="shared" si="22"/>
        <v>Agriculture</v>
      </c>
    </row>
    <row r="1449" spans="2:9">
      <c r="B1449" s="53"/>
      <c r="C1449" s="11" t="s">
        <v>162</v>
      </c>
      <c r="D1449" s="12">
        <v>0</v>
      </c>
      <c r="E1449" s="12">
        <v>0</v>
      </c>
      <c r="F1449" s="12">
        <v>14</v>
      </c>
      <c r="G1449" s="12">
        <v>11</v>
      </c>
      <c r="H1449" s="2" t="str">
        <f>INDEX(foe_table!$A$2:$A$78,MATCH(IF(B1449=0,I1448,B1449),foe_table!$B$2:$B$78,0))</f>
        <v>Agriculture</v>
      </c>
      <c r="I1449" s="2" t="str">
        <f t="shared" si="22"/>
        <v>Agriculture</v>
      </c>
    </row>
    <row r="1450" spans="2:9">
      <c r="B1450" s="53"/>
      <c r="C1450" s="11" t="s">
        <v>163</v>
      </c>
      <c r="D1450" s="12">
        <v>25</v>
      </c>
      <c r="E1450" s="12">
        <v>16</v>
      </c>
      <c r="F1450" s="12">
        <v>34</v>
      </c>
      <c r="G1450" s="12">
        <v>51</v>
      </c>
      <c r="H1450" s="2" t="str">
        <f>INDEX(foe_table!$A$2:$A$78,MATCH(IF(B1450=0,I1449,B1450),foe_table!$B$2:$B$78,0))</f>
        <v>Agriculture</v>
      </c>
      <c r="I1450" s="2" t="str">
        <f t="shared" si="22"/>
        <v>Agriculture</v>
      </c>
    </row>
    <row r="1451" spans="2:9">
      <c r="B1451" s="53"/>
      <c r="C1451" s="11" t="s">
        <v>11</v>
      </c>
      <c r="D1451" s="12">
        <v>0</v>
      </c>
      <c r="E1451" s="12">
        <v>0</v>
      </c>
      <c r="F1451" s="12">
        <v>4</v>
      </c>
      <c r="G1451" s="12">
        <v>4</v>
      </c>
      <c r="H1451" s="2" t="str">
        <f>INDEX(foe_table!$A$2:$A$78,MATCH(IF(B1451=0,I1450,B1451),foe_table!$B$2:$B$78,0))</f>
        <v>Agriculture</v>
      </c>
      <c r="I1451" s="2" t="str">
        <f t="shared" si="22"/>
        <v>Agriculture</v>
      </c>
    </row>
    <row r="1452" spans="2:9">
      <c r="B1452" s="53"/>
      <c r="C1452" s="11" t="s">
        <v>164</v>
      </c>
      <c r="D1452" s="12">
        <v>17</v>
      </c>
      <c r="E1452" s="12">
        <v>9</v>
      </c>
      <c r="F1452" s="12">
        <v>30</v>
      </c>
      <c r="G1452" s="12">
        <v>14</v>
      </c>
      <c r="H1452" s="2" t="str">
        <f>INDEX(foe_table!$A$2:$A$78,MATCH(IF(B1452=0,I1451,B1452),foe_table!$B$2:$B$78,0))</f>
        <v>Agriculture</v>
      </c>
      <c r="I1452" s="2" t="str">
        <f t="shared" si="22"/>
        <v>Agriculture</v>
      </c>
    </row>
    <row r="1453" spans="2:9">
      <c r="B1453" s="53"/>
      <c r="C1453" s="11" t="s">
        <v>195</v>
      </c>
      <c r="D1453" s="12">
        <v>0</v>
      </c>
      <c r="E1453" s="12">
        <v>0</v>
      </c>
      <c r="F1453" s="12">
        <v>0</v>
      </c>
      <c r="G1453" s="12">
        <v>0</v>
      </c>
      <c r="H1453" s="2" t="str">
        <f>INDEX(foe_table!$A$2:$A$78,MATCH(IF(B1453=0,I1452,B1453),foe_table!$B$2:$B$78,0))</f>
        <v>Agriculture</v>
      </c>
      <c r="I1453" s="2" t="str">
        <f t="shared" si="22"/>
        <v>Agriculture</v>
      </c>
    </row>
    <row r="1454" spans="2:9">
      <c r="B1454" s="53"/>
      <c r="C1454" s="11" t="s">
        <v>165</v>
      </c>
      <c r="D1454" s="12">
        <v>24</v>
      </c>
      <c r="E1454" s="12">
        <v>25</v>
      </c>
      <c r="F1454" s="12">
        <v>17</v>
      </c>
      <c r="G1454" s="12">
        <v>9</v>
      </c>
      <c r="H1454" s="2" t="str">
        <f>INDEX(foe_table!$A$2:$A$78,MATCH(IF(B1454=0,I1453,B1454),foe_table!$B$2:$B$78,0))</f>
        <v>Agriculture</v>
      </c>
      <c r="I1454" s="2" t="str">
        <f t="shared" si="22"/>
        <v>Agriculture</v>
      </c>
    </row>
    <row r="1455" spans="2:9">
      <c r="B1455" s="53"/>
      <c r="C1455" s="11" t="s">
        <v>13</v>
      </c>
      <c r="D1455" s="12">
        <v>15</v>
      </c>
      <c r="E1455" s="12">
        <v>14</v>
      </c>
      <c r="F1455" s="12">
        <v>26</v>
      </c>
      <c r="G1455" s="12">
        <v>17</v>
      </c>
      <c r="H1455" s="2" t="str">
        <f>INDEX(foe_table!$A$2:$A$78,MATCH(IF(B1455=0,I1454,B1455),foe_table!$B$2:$B$78,0))</f>
        <v>Agriculture</v>
      </c>
      <c r="I1455" s="2" t="str">
        <f t="shared" si="22"/>
        <v>Agriculture</v>
      </c>
    </row>
    <row r="1456" spans="2:9">
      <c r="B1456" s="53"/>
      <c r="C1456" s="11" t="s">
        <v>166</v>
      </c>
      <c r="D1456" s="12">
        <v>0</v>
      </c>
      <c r="E1456" s="12">
        <v>4</v>
      </c>
      <c r="F1456" s="12">
        <v>3</v>
      </c>
      <c r="G1456" s="12">
        <v>6</v>
      </c>
      <c r="H1456" s="2" t="str">
        <f>INDEX(foe_table!$A$2:$A$78,MATCH(IF(B1456=0,I1455,B1456),foe_table!$B$2:$B$78,0))</f>
        <v>Agriculture</v>
      </c>
      <c r="I1456" s="2" t="str">
        <f t="shared" si="22"/>
        <v>Agriculture</v>
      </c>
    </row>
    <row r="1457" spans="2:9">
      <c r="B1457" s="53"/>
      <c r="C1457" s="11" t="s">
        <v>196</v>
      </c>
      <c r="D1457" s="12">
        <v>0</v>
      </c>
      <c r="E1457" s="12">
        <v>0</v>
      </c>
      <c r="F1457" s="12">
        <v>0</v>
      </c>
      <c r="G1457" s="12">
        <v>0</v>
      </c>
      <c r="H1457" s="2" t="str">
        <f>INDEX(foe_table!$A$2:$A$78,MATCH(IF(B1457=0,I1456,B1457),foe_table!$B$2:$B$78,0))</f>
        <v>Agriculture</v>
      </c>
      <c r="I1457" s="2" t="str">
        <f t="shared" si="22"/>
        <v>Agriculture</v>
      </c>
    </row>
    <row r="1458" spans="2:9">
      <c r="B1458" s="53"/>
      <c r="C1458" s="11" t="s">
        <v>167</v>
      </c>
      <c r="D1458" s="12">
        <v>6</v>
      </c>
      <c r="E1458" s="12">
        <v>7</v>
      </c>
      <c r="F1458" s="12">
        <v>6</v>
      </c>
      <c r="G1458" s="12">
        <v>0</v>
      </c>
      <c r="H1458" s="2" t="str">
        <f>INDEX(foe_table!$A$2:$A$78,MATCH(IF(B1458=0,I1457,B1458),foe_table!$B$2:$B$78,0))</f>
        <v>Agriculture</v>
      </c>
      <c r="I1458" s="2" t="str">
        <f t="shared" si="22"/>
        <v>Agriculture</v>
      </c>
    </row>
    <row r="1459" spans="2:9">
      <c r="B1459" s="53"/>
      <c r="C1459" s="11" t="s">
        <v>15</v>
      </c>
      <c r="D1459" s="12">
        <v>7</v>
      </c>
      <c r="E1459" s="12">
        <v>11</v>
      </c>
      <c r="F1459" s="12">
        <v>0</v>
      </c>
      <c r="G1459" s="12">
        <v>0</v>
      </c>
      <c r="H1459" s="2" t="str">
        <f>INDEX(foe_table!$A$2:$A$78,MATCH(IF(B1459=0,I1458,B1459),foe_table!$B$2:$B$78,0))</f>
        <v>Agriculture</v>
      </c>
      <c r="I1459" s="2" t="str">
        <f t="shared" si="22"/>
        <v>Agriculture</v>
      </c>
    </row>
    <row r="1460" spans="2:9">
      <c r="B1460" s="53"/>
      <c r="C1460" s="11" t="s">
        <v>168</v>
      </c>
      <c r="D1460" s="12">
        <v>0</v>
      </c>
      <c r="E1460" s="12">
        <v>11</v>
      </c>
      <c r="F1460" s="12">
        <v>0</v>
      </c>
      <c r="G1460" s="12">
        <v>0</v>
      </c>
      <c r="H1460" s="2" t="str">
        <f>INDEX(foe_table!$A$2:$A$78,MATCH(IF(B1460=0,I1459,B1460),foe_table!$B$2:$B$78,0))</f>
        <v>Agriculture</v>
      </c>
      <c r="I1460" s="2" t="str">
        <f t="shared" si="22"/>
        <v>Agriculture</v>
      </c>
    </row>
    <row r="1461" spans="2:9">
      <c r="B1461" s="53"/>
      <c r="C1461" s="11" t="s">
        <v>16</v>
      </c>
      <c r="D1461" s="12">
        <v>0</v>
      </c>
      <c r="E1461" s="12">
        <v>0</v>
      </c>
      <c r="F1461" s="12">
        <v>0</v>
      </c>
      <c r="G1461" s="12">
        <v>0</v>
      </c>
      <c r="H1461" s="2" t="str">
        <f>INDEX(foe_table!$A$2:$A$78,MATCH(IF(B1461=0,I1460,B1461),foe_table!$B$2:$B$78,0))</f>
        <v>Agriculture</v>
      </c>
      <c r="I1461" s="2" t="str">
        <f t="shared" si="22"/>
        <v>Agriculture</v>
      </c>
    </row>
    <row r="1462" spans="2:9">
      <c r="B1462" s="53"/>
      <c r="C1462" s="11" t="s">
        <v>197</v>
      </c>
      <c r="D1462" s="12">
        <v>4</v>
      </c>
      <c r="E1462" s="12">
        <v>0</v>
      </c>
      <c r="F1462" s="12">
        <v>0</v>
      </c>
      <c r="G1462" s="12">
        <v>0</v>
      </c>
      <c r="H1462" s="2" t="str">
        <f>INDEX(foe_table!$A$2:$A$78,MATCH(IF(B1462=0,I1461,B1462),foe_table!$B$2:$B$78,0))</f>
        <v>Agriculture</v>
      </c>
      <c r="I1462" s="2" t="str">
        <f t="shared" si="22"/>
        <v>Agriculture</v>
      </c>
    </row>
    <row r="1463" spans="2:9">
      <c r="B1463" s="53"/>
      <c r="C1463" s="11" t="s">
        <v>18</v>
      </c>
      <c r="D1463" s="12">
        <v>0</v>
      </c>
      <c r="E1463" s="12">
        <v>0</v>
      </c>
      <c r="F1463" s="12">
        <v>3</v>
      </c>
      <c r="G1463" s="12">
        <v>0</v>
      </c>
      <c r="H1463" s="2" t="str">
        <f>INDEX(foe_table!$A$2:$A$78,MATCH(IF(B1463=0,I1462,B1463),foe_table!$B$2:$B$78,0))</f>
        <v>Agriculture</v>
      </c>
      <c r="I1463" s="2" t="str">
        <f t="shared" si="22"/>
        <v>Agriculture</v>
      </c>
    </row>
    <row r="1464" spans="2:9">
      <c r="B1464" s="53"/>
      <c r="C1464" s="11" t="s">
        <v>19</v>
      </c>
      <c r="D1464" s="12">
        <v>7</v>
      </c>
      <c r="E1464" s="12">
        <v>5</v>
      </c>
      <c r="F1464" s="12">
        <v>0</v>
      </c>
      <c r="G1464" s="12">
        <v>3</v>
      </c>
      <c r="H1464" s="2" t="str">
        <f>INDEX(foe_table!$A$2:$A$78,MATCH(IF(B1464=0,I1463,B1464),foe_table!$B$2:$B$78,0))</f>
        <v>Agriculture</v>
      </c>
      <c r="I1464" s="2" t="str">
        <f t="shared" si="22"/>
        <v>Agriculture</v>
      </c>
    </row>
    <row r="1465" spans="2:9">
      <c r="B1465" s="53"/>
      <c r="C1465" s="11" t="s">
        <v>169</v>
      </c>
      <c r="D1465" s="12">
        <v>3</v>
      </c>
      <c r="E1465" s="12">
        <v>7</v>
      </c>
      <c r="F1465" s="12">
        <v>4</v>
      </c>
      <c r="G1465" s="12">
        <v>3</v>
      </c>
      <c r="H1465" s="2" t="str">
        <f>INDEX(foe_table!$A$2:$A$78,MATCH(IF(B1465=0,I1464,B1465),foe_table!$B$2:$B$78,0))</f>
        <v>Agriculture</v>
      </c>
      <c r="I1465" s="2" t="str">
        <f t="shared" si="22"/>
        <v>Agriculture</v>
      </c>
    </row>
    <row r="1466" spans="2:9">
      <c r="B1466" s="53"/>
      <c r="C1466" s="11" t="s">
        <v>20</v>
      </c>
      <c r="D1466" s="12">
        <v>32</v>
      </c>
      <c r="E1466" s="12">
        <v>19</v>
      </c>
      <c r="F1466" s="12">
        <v>39</v>
      </c>
      <c r="G1466" s="12">
        <v>7</v>
      </c>
      <c r="H1466" s="2" t="str">
        <f>INDEX(foe_table!$A$2:$A$78,MATCH(IF(B1466=0,I1465,B1466),foe_table!$B$2:$B$78,0))</f>
        <v>Agriculture</v>
      </c>
      <c r="I1466" s="2" t="str">
        <f t="shared" si="22"/>
        <v>Agriculture</v>
      </c>
    </row>
    <row r="1467" spans="2:9">
      <c r="B1467" s="53"/>
      <c r="C1467" s="11" t="s">
        <v>21</v>
      </c>
      <c r="D1467" s="12">
        <v>0</v>
      </c>
      <c r="E1467" s="12">
        <v>0</v>
      </c>
      <c r="F1467" s="12">
        <v>4</v>
      </c>
      <c r="G1467" s="12">
        <v>0</v>
      </c>
      <c r="H1467" s="2" t="str">
        <f>INDEX(foe_table!$A$2:$A$78,MATCH(IF(B1467=0,I1466,B1467),foe_table!$B$2:$B$78,0))</f>
        <v>Agriculture</v>
      </c>
      <c r="I1467" s="2" t="str">
        <f t="shared" si="22"/>
        <v>Agriculture</v>
      </c>
    </row>
    <row r="1468" spans="2:9">
      <c r="B1468" s="53"/>
      <c r="C1468" s="11" t="s">
        <v>170</v>
      </c>
      <c r="D1468" s="12">
        <v>0</v>
      </c>
      <c r="E1468" s="12">
        <v>3</v>
      </c>
      <c r="F1468" s="12">
        <v>5</v>
      </c>
      <c r="G1468" s="12">
        <v>3</v>
      </c>
      <c r="H1468" s="2" t="str">
        <f>INDEX(foe_table!$A$2:$A$78,MATCH(IF(B1468=0,I1467,B1468),foe_table!$B$2:$B$78,0))</f>
        <v>Agriculture</v>
      </c>
      <c r="I1468" s="2" t="str">
        <f t="shared" si="22"/>
        <v>Agriculture</v>
      </c>
    </row>
    <row r="1469" spans="2:9">
      <c r="B1469" s="53"/>
      <c r="C1469" s="11" t="s">
        <v>22</v>
      </c>
      <c r="D1469" s="12">
        <v>11</v>
      </c>
      <c r="E1469" s="12">
        <v>7</v>
      </c>
      <c r="F1469" s="12">
        <v>3</v>
      </c>
      <c r="G1469" s="12">
        <v>3</v>
      </c>
      <c r="H1469" s="2" t="str">
        <f>INDEX(foe_table!$A$2:$A$78,MATCH(IF(B1469=0,I1468,B1469),foe_table!$B$2:$B$78,0))</f>
        <v>Agriculture</v>
      </c>
      <c r="I1469" s="2" t="str">
        <f t="shared" si="22"/>
        <v>Agriculture</v>
      </c>
    </row>
    <row r="1470" spans="2:9">
      <c r="B1470" s="53"/>
      <c r="C1470" s="11" t="s">
        <v>23</v>
      </c>
      <c r="D1470" s="12">
        <v>3</v>
      </c>
      <c r="E1470" s="12">
        <v>0</v>
      </c>
      <c r="F1470" s="12">
        <v>0</v>
      </c>
      <c r="G1470" s="12">
        <v>0</v>
      </c>
      <c r="H1470" s="2" t="str">
        <f>INDEX(foe_table!$A$2:$A$78,MATCH(IF(B1470=0,I1469,B1470),foe_table!$B$2:$B$78,0))</f>
        <v>Agriculture</v>
      </c>
      <c r="I1470" s="2" t="str">
        <f t="shared" si="22"/>
        <v>Agriculture</v>
      </c>
    </row>
    <row r="1471" spans="2:9">
      <c r="B1471" s="53"/>
      <c r="C1471" s="11" t="s">
        <v>24</v>
      </c>
      <c r="D1471" s="12">
        <v>49</v>
      </c>
      <c r="E1471" s="12">
        <v>35</v>
      </c>
      <c r="F1471" s="12">
        <v>153</v>
      </c>
      <c r="G1471" s="12">
        <v>146</v>
      </c>
      <c r="H1471" s="2" t="str">
        <f>INDEX(foe_table!$A$2:$A$78,MATCH(IF(B1471=0,I1470,B1471),foe_table!$B$2:$B$78,0))</f>
        <v>Agriculture</v>
      </c>
      <c r="I1471" s="2" t="str">
        <f t="shared" si="22"/>
        <v>Agriculture</v>
      </c>
    </row>
    <row r="1472" spans="2:9" ht="15" customHeight="1">
      <c r="B1472" s="52" t="s">
        <v>68</v>
      </c>
      <c r="C1472" s="11" t="s">
        <v>190</v>
      </c>
      <c r="D1472" s="12">
        <v>0</v>
      </c>
      <c r="E1472" s="12">
        <v>3</v>
      </c>
      <c r="F1472" s="12">
        <v>0</v>
      </c>
      <c r="G1472" s="12">
        <v>0</v>
      </c>
      <c r="H1472" s="2">
        <f>INDEX(foe_table!$A$2:$A$78,MATCH(IF(B1472=0,I1471,B1472),foe_table!$B$2:$B$78,0))</f>
        <v>0</v>
      </c>
      <c r="I1472" s="2" t="str">
        <f t="shared" si="22"/>
        <v>Horticulture and Viticulture</v>
      </c>
    </row>
    <row r="1473" spans="2:9">
      <c r="B1473" s="53"/>
      <c r="C1473" s="11" t="s">
        <v>1</v>
      </c>
      <c r="D1473" s="12">
        <v>0</v>
      </c>
      <c r="E1473" s="12">
        <v>0</v>
      </c>
      <c r="F1473" s="12">
        <v>0</v>
      </c>
      <c r="G1473" s="12">
        <v>0</v>
      </c>
      <c r="H1473" s="2">
        <f>INDEX(foe_table!$A$2:$A$78,MATCH(IF(B1473=0,I1472,B1473),foe_table!$B$2:$B$78,0))</f>
        <v>0</v>
      </c>
      <c r="I1473" s="2" t="str">
        <f t="shared" si="22"/>
        <v>Horticulture and Viticulture</v>
      </c>
    </row>
    <row r="1474" spans="2:9">
      <c r="B1474" s="53"/>
      <c r="C1474" s="11" t="s">
        <v>2</v>
      </c>
      <c r="D1474" s="12">
        <v>20</v>
      </c>
      <c r="E1474" s="12">
        <v>35</v>
      </c>
      <c r="F1474" s="12">
        <v>3</v>
      </c>
      <c r="G1474" s="12">
        <v>9</v>
      </c>
      <c r="H1474" s="2">
        <f>INDEX(foe_table!$A$2:$A$78,MATCH(IF(B1474=0,I1473,B1474),foe_table!$B$2:$B$78,0))</f>
        <v>0</v>
      </c>
      <c r="I1474" s="2" t="str">
        <f t="shared" si="22"/>
        <v>Horticulture and Viticulture</v>
      </c>
    </row>
    <row r="1475" spans="2:9">
      <c r="B1475" s="53"/>
      <c r="C1475" s="11" t="s">
        <v>142</v>
      </c>
      <c r="D1475" s="12">
        <v>5</v>
      </c>
      <c r="E1475" s="12">
        <v>25</v>
      </c>
      <c r="F1475" s="12">
        <v>0</v>
      </c>
      <c r="G1475" s="12">
        <v>9</v>
      </c>
      <c r="H1475" s="2">
        <f>INDEX(foe_table!$A$2:$A$78,MATCH(IF(B1475=0,I1474,B1475),foe_table!$B$2:$B$78,0))</f>
        <v>0</v>
      </c>
      <c r="I1475" s="2" t="str">
        <f t="shared" si="22"/>
        <v>Horticulture and Viticulture</v>
      </c>
    </row>
    <row r="1476" spans="2:9">
      <c r="B1476" s="53"/>
      <c r="C1476" s="11" t="s">
        <v>143</v>
      </c>
      <c r="D1476" s="12">
        <v>3</v>
      </c>
      <c r="E1476" s="12">
        <v>20</v>
      </c>
      <c r="F1476" s="12">
        <v>3</v>
      </c>
      <c r="G1476" s="12">
        <v>3</v>
      </c>
      <c r="H1476" s="2">
        <f>INDEX(foe_table!$A$2:$A$78,MATCH(IF(B1476=0,I1475,B1476),foe_table!$B$2:$B$78,0))</f>
        <v>0</v>
      </c>
      <c r="I1476" s="2" t="str">
        <f t="shared" si="22"/>
        <v>Horticulture and Viticulture</v>
      </c>
    </row>
    <row r="1477" spans="2:9">
      <c r="B1477" s="53"/>
      <c r="C1477" s="11" t="s">
        <v>191</v>
      </c>
      <c r="D1477" s="12">
        <v>0</v>
      </c>
      <c r="E1477" s="12">
        <v>0</v>
      </c>
      <c r="F1477" s="12">
        <v>0</v>
      </c>
      <c r="G1477" s="12">
        <v>6</v>
      </c>
      <c r="H1477" s="2">
        <f>INDEX(foe_table!$A$2:$A$78,MATCH(IF(B1477=0,I1476,B1477),foe_table!$B$2:$B$78,0))</f>
        <v>0</v>
      </c>
      <c r="I1477" s="2" t="str">
        <f t="shared" si="22"/>
        <v>Horticulture and Viticulture</v>
      </c>
    </row>
    <row r="1478" spans="2:9">
      <c r="B1478" s="53"/>
      <c r="C1478" s="11" t="s">
        <v>144</v>
      </c>
      <c r="D1478" s="12">
        <v>0</v>
      </c>
      <c r="E1478" s="12">
        <v>0</v>
      </c>
      <c r="F1478" s="12">
        <v>0</v>
      </c>
      <c r="G1478" s="12">
        <v>0</v>
      </c>
      <c r="H1478" s="2">
        <f>INDEX(foe_table!$A$2:$A$78,MATCH(IF(B1478=0,I1477,B1478),foe_table!$B$2:$B$78,0))</f>
        <v>0</v>
      </c>
      <c r="I1478" s="2" t="str">
        <f t="shared" si="22"/>
        <v>Horticulture and Viticulture</v>
      </c>
    </row>
    <row r="1479" spans="2:9">
      <c r="B1479" s="53"/>
      <c r="C1479" s="11" t="s">
        <v>145</v>
      </c>
      <c r="D1479" s="12">
        <v>3</v>
      </c>
      <c r="E1479" s="12">
        <v>0</v>
      </c>
      <c r="F1479" s="12">
        <v>3</v>
      </c>
      <c r="G1479" s="12">
        <v>3</v>
      </c>
      <c r="H1479" s="2">
        <f>INDEX(foe_table!$A$2:$A$78,MATCH(IF(B1479=0,I1478,B1479),foe_table!$B$2:$B$78,0))</f>
        <v>0</v>
      </c>
      <c r="I1479" s="2" t="str">
        <f t="shared" si="22"/>
        <v>Horticulture and Viticulture</v>
      </c>
    </row>
    <row r="1480" spans="2:9">
      <c r="B1480" s="53"/>
      <c r="C1480" s="11" t="s">
        <v>146</v>
      </c>
      <c r="D1480" s="12">
        <v>26</v>
      </c>
      <c r="E1480" s="12">
        <v>31</v>
      </c>
      <c r="F1480" s="12">
        <v>15</v>
      </c>
      <c r="G1480" s="12">
        <v>9</v>
      </c>
      <c r="H1480" s="2">
        <f>INDEX(foe_table!$A$2:$A$78,MATCH(IF(B1480=0,I1479,B1480),foe_table!$B$2:$B$78,0))</f>
        <v>0</v>
      </c>
      <c r="I1480" s="2" t="str">
        <f t="shared" si="22"/>
        <v>Horticulture and Viticulture</v>
      </c>
    </row>
    <row r="1481" spans="2:9">
      <c r="B1481" s="53"/>
      <c r="C1481" s="11" t="s">
        <v>147</v>
      </c>
      <c r="D1481" s="12">
        <v>0</v>
      </c>
      <c r="E1481" s="12">
        <v>3</v>
      </c>
      <c r="F1481" s="12">
        <v>0</v>
      </c>
      <c r="G1481" s="12">
        <v>5</v>
      </c>
      <c r="H1481" s="2">
        <f>INDEX(foe_table!$A$2:$A$78,MATCH(IF(B1481=0,I1480,B1481),foe_table!$B$2:$B$78,0))</f>
        <v>0</v>
      </c>
      <c r="I1481" s="2" t="str">
        <f t="shared" si="22"/>
        <v>Horticulture and Viticulture</v>
      </c>
    </row>
    <row r="1482" spans="2:9">
      <c r="B1482" s="53"/>
      <c r="C1482" s="11" t="s">
        <v>148</v>
      </c>
      <c r="D1482" s="12">
        <v>0</v>
      </c>
      <c r="E1482" s="12">
        <v>0</v>
      </c>
      <c r="F1482" s="12">
        <v>0</v>
      </c>
      <c r="G1482" s="12">
        <v>0</v>
      </c>
      <c r="H1482" s="2">
        <f>INDEX(foe_table!$A$2:$A$78,MATCH(IF(B1482=0,I1481,B1482),foe_table!$B$2:$B$78,0))</f>
        <v>0</v>
      </c>
      <c r="I1482" s="2" t="str">
        <f t="shared" si="22"/>
        <v>Horticulture and Viticulture</v>
      </c>
    </row>
    <row r="1483" spans="2:9">
      <c r="B1483" s="53"/>
      <c r="C1483" s="11" t="s">
        <v>149</v>
      </c>
      <c r="D1483" s="12">
        <v>0</v>
      </c>
      <c r="E1483" s="12">
        <v>0</v>
      </c>
      <c r="F1483" s="12">
        <v>0</v>
      </c>
      <c r="G1483" s="12">
        <v>0</v>
      </c>
      <c r="H1483" s="2">
        <f>INDEX(foe_table!$A$2:$A$78,MATCH(IF(B1483=0,I1482,B1483),foe_table!$B$2:$B$78,0))</f>
        <v>0</v>
      </c>
      <c r="I1483" s="2" t="str">
        <f t="shared" si="22"/>
        <v>Horticulture and Viticulture</v>
      </c>
    </row>
    <row r="1484" spans="2:9">
      <c r="B1484" s="53"/>
      <c r="C1484" s="11" t="s">
        <v>150</v>
      </c>
      <c r="D1484" s="12">
        <v>0</v>
      </c>
      <c r="E1484" s="12">
        <v>0</v>
      </c>
      <c r="F1484" s="12">
        <v>0</v>
      </c>
      <c r="G1484" s="12">
        <v>0</v>
      </c>
      <c r="H1484" s="2">
        <f>INDEX(foe_table!$A$2:$A$78,MATCH(IF(B1484=0,I1483,B1484),foe_table!$B$2:$B$78,0))</f>
        <v>0</v>
      </c>
      <c r="I1484" s="2" t="str">
        <f t="shared" si="22"/>
        <v>Horticulture and Viticulture</v>
      </c>
    </row>
    <row r="1485" spans="2:9">
      <c r="B1485" s="53"/>
      <c r="C1485" s="11" t="s">
        <v>192</v>
      </c>
      <c r="D1485" s="12">
        <v>0</v>
      </c>
      <c r="E1485" s="12">
        <v>0</v>
      </c>
      <c r="F1485" s="12">
        <v>0</v>
      </c>
      <c r="G1485" s="12">
        <v>0</v>
      </c>
      <c r="H1485" s="2">
        <f>INDEX(foe_table!$A$2:$A$78,MATCH(IF(B1485=0,I1484,B1485),foe_table!$B$2:$B$78,0))</f>
        <v>0</v>
      </c>
      <c r="I1485" s="2" t="str">
        <f t="shared" si="22"/>
        <v>Horticulture and Viticulture</v>
      </c>
    </row>
    <row r="1486" spans="2:9">
      <c r="B1486" s="53"/>
      <c r="C1486" s="11" t="s">
        <v>151</v>
      </c>
      <c r="D1486" s="12">
        <v>3</v>
      </c>
      <c r="E1486" s="12">
        <v>3</v>
      </c>
      <c r="F1486" s="12">
        <v>3</v>
      </c>
      <c r="G1486" s="12">
        <v>8</v>
      </c>
      <c r="H1486" s="2">
        <f>INDEX(foe_table!$A$2:$A$78,MATCH(IF(B1486=0,I1485,B1486),foe_table!$B$2:$B$78,0))</f>
        <v>0</v>
      </c>
      <c r="I1486" s="2" t="str">
        <f t="shared" si="22"/>
        <v>Horticulture and Viticulture</v>
      </c>
    </row>
    <row r="1487" spans="2:9">
      <c r="B1487" s="53"/>
      <c r="C1487" s="11" t="s">
        <v>152</v>
      </c>
      <c r="D1487" s="12">
        <v>0</v>
      </c>
      <c r="E1487" s="12">
        <v>0</v>
      </c>
      <c r="F1487" s="12">
        <v>0</v>
      </c>
      <c r="G1487" s="12">
        <v>0</v>
      </c>
      <c r="H1487" s="2">
        <f>INDEX(foe_table!$A$2:$A$78,MATCH(IF(B1487=0,I1486,B1487),foe_table!$B$2:$B$78,0))</f>
        <v>0</v>
      </c>
      <c r="I1487" s="2" t="str">
        <f t="shared" si="22"/>
        <v>Horticulture and Viticulture</v>
      </c>
    </row>
    <row r="1488" spans="2:9">
      <c r="B1488" s="53"/>
      <c r="C1488" s="11" t="s">
        <v>153</v>
      </c>
      <c r="D1488" s="12">
        <v>3</v>
      </c>
      <c r="E1488" s="12">
        <v>3</v>
      </c>
      <c r="F1488" s="12">
        <v>0</v>
      </c>
      <c r="G1488" s="12">
        <v>0</v>
      </c>
      <c r="H1488" s="2">
        <f>INDEX(foe_table!$A$2:$A$78,MATCH(IF(B1488=0,I1487,B1488),foe_table!$B$2:$B$78,0))</f>
        <v>0</v>
      </c>
      <c r="I1488" s="2" t="str">
        <f t="shared" si="22"/>
        <v>Horticulture and Viticulture</v>
      </c>
    </row>
    <row r="1489" spans="2:9">
      <c r="B1489" s="53"/>
      <c r="C1489" s="11" t="s">
        <v>154</v>
      </c>
      <c r="D1489" s="12">
        <v>0</v>
      </c>
      <c r="E1489" s="12">
        <v>0</v>
      </c>
      <c r="F1489" s="12">
        <v>0</v>
      </c>
      <c r="G1489" s="12">
        <v>0</v>
      </c>
      <c r="H1489" s="2">
        <f>INDEX(foe_table!$A$2:$A$78,MATCH(IF(B1489=0,I1488,B1489),foe_table!$B$2:$B$78,0))</f>
        <v>0</v>
      </c>
      <c r="I1489" s="2" t="str">
        <f t="shared" si="22"/>
        <v>Horticulture and Viticulture</v>
      </c>
    </row>
    <row r="1490" spans="2:9">
      <c r="B1490" s="53"/>
      <c r="C1490" s="11" t="s">
        <v>5</v>
      </c>
      <c r="D1490" s="12">
        <v>0</v>
      </c>
      <c r="E1490" s="12">
        <v>0</v>
      </c>
      <c r="F1490" s="12">
        <v>0</v>
      </c>
      <c r="G1490" s="12">
        <v>0</v>
      </c>
      <c r="H1490" s="2">
        <f>INDEX(foe_table!$A$2:$A$78,MATCH(IF(B1490=0,I1489,B1490),foe_table!$B$2:$B$78,0))</f>
        <v>0</v>
      </c>
      <c r="I1490" s="2" t="str">
        <f t="shared" ref="I1490:I1553" si="23">IF(B1490=0,I1489,B1490)</f>
        <v>Horticulture and Viticulture</v>
      </c>
    </row>
    <row r="1491" spans="2:9">
      <c r="B1491" s="53"/>
      <c r="C1491" s="11" t="s">
        <v>155</v>
      </c>
      <c r="D1491" s="12">
        <v>33</v>
      </c>
      <c r="E1491" s="12">
        <v>37</v>
      </c>
      <c r="F1491" s="12">
        <v>9</v>
      </c>
      <c r="G1491" s="12">
        <v>15</v>
      </c>
      <c r="H1491" s="2">
        <f>INDEX(foe_table!$A$2:$A$78,MATCH(IF(B1491=0,I1490,B1491),foe_table!$B$2:$B$78,0))</f>
        <v>0</v>
      </c>
      <c r="I1491" s="2" t="str">
        <f t="shared" si="23"/>
        <v>Horticulture and Viticulture</v>
      </c>
    </row>
    <row r="1492" spans="2:9">
      <c r="B1492" s="53"/>
      <c r="C1492" s="11" t="s">
        <v>156</v>
      </c>
      <c r="D1492" s="12">
        <v>0</v>
      </c>
      <c r="E1492" s="12">
        <v>0</v>
      </c>
      <c r="F1492" s="12">
        <v>0</v>
      </c>
      <c r="G1492" s="12">
        <v>0</v>
      </c>
      <c r="H1492" s="2">
        <f>INDEX(foe_table!$A$2:$A$78,MATCH(IF(B1492=0,I1491,B1492),foe_table!$B$2:$B$78,0))</f>
        <v>0</v>
      </c>
      <c r="I1492" s="2" t="str">
        <f t="shared" si="23"/>
        <v>Horticulture and Viticulture</v>
      </c>
    </row>
    <row r="1493" spans="2:9">
      <c r="B1493" s="53"/>
      <c r="C1493" s="11" t="s">
        <v>193</v>
      </c>
      <c r="D1493" s="12">
        <v>0</v>
      </c>
      <c r="E1493" s="12">
        <v>0</v>
      </c>
      <c r="F1493" s="12">
        <v>0</v>
      </c>
      <c r="G1493" s="12">
        <v>0</v>
      </c>
      <c r="H1493" s="2">
        <f>INDEX(foe_table!$A$2:$A$78,MATCH(IF(B1493=0,I1492,B1493),foe_table!$B$2:$B$78,0))</f>
        <v>0</v>
      </c>
      <c r="I1493" s="2" t="str">
        <f t="shared" si="23"/>
        <v>Horticulture and Viticulture</v>
      </c>
    </row>
    <row r="1494" spans="2:9">
      <c r="B1494" s="53"/>
      <c r="C1494" s="11" t="s">
        <v>7</v>
      </c>
      <c r="D1494" s="12">
        <v>0</v>
      </c>
      <c r="E1494" s="12">
        <v>0</v>
      </c>
      <c r="F1494" s="12">
        <v>0</v>
      </c>
      <c r="G1494" s="12">
        <v>0</v>
      </c>
      <c r="H1494" s="2">
        <f>INDEX(foe_table!$A$2:$A$78,MATCH(IF(B1494=0,I1493,B1494),foe_table!$B$2:$B$78,0))</f>
        <v>0</v>
      </c>
      <c r="I1494" s="2" t="str">
        <f t="shared" si="23"/>
        <v>Horticulture and Viticulture</v>
      </c>
    </row>
    <row r="1495" spans="2:9">
      <c r="B1495" s="53"/>
      <c r="C1495" s="11" t="s">
        <v>157</v>
      </c>
      <c r="D1495" s="12">
        <v>0</v>
      </c>
      <c r="E1495" s="12">
        <v>3</v>
      </c>
      <c r="F1495" s="12">
        <v>0</v>
      </c>
      <c r="G1495" s="12">
        <v>0</v>
      </c>
      <c r="H1495" s="2">
        <f>INDEX(foe_table!$A$2:$A$78,MATCH(IF(B1495=0,I1494,B1495),foe_table!$B$2:$B$78,0))</f>
        <v>0</v>
      </c>
      <c r="I1495" s="2" t="str">
        <f t="shared" si="23"/>
        <v>Horticulture and Viticulture</v>
      </c>
    </row>
    <row r="1496" spans="2:9">
      <c r="B1496" s="53"/>
      <c r="C1496" s="11" t="s">
        <v>8</v>
      </c>
      <c r="D1496" s="12">
        <v>0</v>
      </c>
      <c r="E1496" s="12">
        <v>0</v>
      </c>
      <c r="F1496" s="12">
        <v>0</v>
      </c>
      <c r="G1496" s="12">
        <v>3</v>
      </c>
      <c r="H1496" s="2">
        <f>INDEX(foe_table!$A$2:$A$78,MATCH(IF(B1496=0,I1495,B1496),foe_table!$B$2:$B$78,0))</f>
        <v>0</v>
      </c>
      <c r="I1496" s="2" t="str">
        <f t="shared" si="23"/>
        <v>Horticulture and Viticulture</v>
      </c>
    </row>
    <row r="1497" spans="2:9">
      <c r="B1497" s="53"/>
      <c r="C1497" s="11" t="s">
        <v>158</v>
      </c>
      <c r="D1497" s="12">
        <v>3</v>
      </c>
      <c r="E1497" s="12">
        <v>7</v>
      </c>
      <c r="F1497" s="12">
        <v>0</v>
      </c>
      <c r="G1497" s="12">
        <v>0</v>
      </c>
      <c r="H1497" s="2">
        <f>INDEX(foe_table!$A$2:$A$78,MATCH(IF(B1497=0,I1496,B1497),foe_table!$B$2:$B$78,0))</f>
        <v>0</v>
      </c>
      <c r="I1497" s="2" t="str">
        <f t="shared" si="23"/>
        <v>Horticulture and Viticulture</v>
      </c>
    </row>
    <row r="1498" spans="2:9">
      <c r="B1498" s="53"/>
      <c r="C1498" s="11" t="s">
        <v>159</v>
      </c>
      <c r="D1498" s="12">
        <v>0</v>
      </c>
      <c r="E1498" s="12">
        <v>3</v>
      </c>
      <c r="F1498" s="12">
        <v>0</v>
      </c>
      <c r="G1498" s="12">
        <v>0</v>
      </c>
      <c r="H1498" s="2">
        <f>INDEX(foe_table!$A$2:$A$78,MATCH(IF(B1498=0,I1497,B1498),foe_table!$B$2:$B$78,0))</f>
        <v>0</v>
      </c>
      <c r="I1498" s="2" t="str">
        <f t="shared" si="23"/>
        <v>Horticulture and Viticulture</v>
      </c>
    </row>
    <row r="1499" spans="2:9">
      <c r="B1499" s="53"/>
      <c r="C1499" s="11" t="s">
        <v>194</v>
      </c>
      <c r="D1499" s="12">
        <v>0</v>
      </c>
      <c r="E1499" s="12">
        <v>0</v>
      </c>
      <c r="F1499" s="12">
        <v>0</v>
      </c>
      <c r="G1499" s="12">
        <v>0</v>
      </c>
      <c r="H1499" s="2">
        <f>INDEX(foe_table!$A$2:$A$78,MATCH(IF(B1499=0,I1498,B1499),foe_table!$B$2:$B$78,0))</f>
        <v>0</v>
      </c>
      <c r="I1499" s="2" t="str">
        <f t="shared" si="23"/>
        <v>Horticulture and Viticulture</v>
      </c>
    </row>
    <row r="1500" spans="2:9">
      <c r="B1500" s="53"/>
      <c r="C1500" s="11" t="s">
        <v>160</v>
      </c>
      <c r="D1500" s="12">
        <v>0</v>
      </c>
      <c r="E1500" s="12">
        <v>0</v>
      </c>
      <c r="F1500" s="12">
        <v>3</v>
      </c>
      <c r="G1500" s="12">
        <v>7</v>
      </c>
      <c r="H1500" s="2">
        <f>INDEX(foe_table!$A$2:$A$78,MATCH(IF(B1500=0,I1499,B1500),foe_table!$B$2:$B$78,0))</f>
        <v>0</v>
      </c>
      <c r="I1500" s="2" t="str">
        <f t="shared" si="23"/>
        <v>Horticulture and Viticulture</v>
      </c>
    </row>
    <row r="1501" spans="2:9">
      <c r="B1501" s="53"/>
      <c r="C1501" s="11" t="s">
        <v>10</v>
      </c>
      <c r="D1501" s="12">
        <v>0</v>
      </c>
      <c r="E1501" s="12">
        <v>0</v>
      </c>
      <c r="F1501" s="12">
        <v>3</v>
      </c>
      <c r="G1501" s="12">
        <v>0</v>
      </c>
      <c r="H1501" s="2">
        <f>INDEX(foe_table!$A$2:$A$78,MATCH(IF(B1501=0,I1500,B1501),foe_table!$B$2:$B$78,0))</f>
        <v>0</v>
      </c>
      <c r="I1501" s="2" t="str">
        <f t="shared" si="23"/>
        <v>Horticulture and Viticulture</v>
      </c>
    </row>
    <row r="1502" spans="2:9">
      <c r="B1502" s="53"/>
      <c r="C1502" s="11" t="s">
        <v>161</v>
      </c>
      <c r="D1502" s="12">
        <v>0</v>
      </c>
      <c r="E1502" s="12">
        <v>0</v>
      </c>
      <c r="F1502" s="12">
        <v>3</v>
      </c>
      <c r="G1502" s="12">
        <v>0</v>
      </c>
      <c r="H1502" s="2">
        <f>INDEX(foe_table!$A$2:$A$78,MATCH(IF(B1502=0,I1501,B1502),foe_table!$B$2:$B$78,0))</f>
        <v>0</v>
      </c>
      <c r="I1502" s="2" t="str">
        <f t="shared" si="23"/>
        <v>Horticulture and Viticulture</v>
      </c>
    </row>
    <row r="1503" spans="2:9">
      <c r="B1503" s="53"/>
      <c r="C1503" s="11" t="s">
        <v>162</v>
      </c>
      <c r="D1503" s="12">
        <v>0</v>
      </c>
      <c r="E1503" s="12">
        <v>0</v>
      </c>
      <c r="F1503" s="12">
        <v>0</v>
      </c>
      <c r="G1503" s="12">
        <v>0</v>
      </c>
      <c r="H1503" s="2">
        <f>INDEX(foe_table!$A$2:$A$78,MATCH(IF(B1503=0,I1502,B1503),foe_table!$B$2:$B$78,0))</f>
        <v>0</v>
      </c>
      <c r="I1503" s="2" t="str">
        <f t="shared" si="23"/>
        <v>Horticulture and Viticulture</v>
      </c>
    </row>
    <row r="1504" spans="2:9">
      <c r="B1504" s="53"/>
      <c r="C1504" s="11" t="s">
        <v>163</v>
      </c>
      <c r="D1504" s="12">
        <v>0</v>
      </c>
      <c r="E1504" s="12">
        <v>3</v>
      </c>
      <c r="F1504" s="12">
        <v>0</v>
      </c>
      <c r="G1504" s="12">
        <v>8</v>
      </c>
      <c r="H1504" s="2">
        <f>INDEX(foe_table!$A$2:$A$78,MATCH(IF(B1504=0,I1503,B1504),foe_table!$B$2:$B$78,0))</f>
        <v>0</v>
      </c>
      <c r="I1504" s="2" t="str">
        <f t="shared" si="23"/>
        <v>Horticulture and Viticulture</v>
      </c>
    </row>
    <row r="1505" spans="2:9">
      <c r="B1505" s="53"/>
      <c r="C1505" s="11" t="s">
        <v>11</v>
      </c>
      <c r="D1505" s="12">
        <v>0</v>
      </c>
      <c r="E1505" s="12">
        <v>0</v>
      </c>
      <c r="F1505" s="12">
        <v>0</v>
      </c>
      <c r="G1505" s="12">
        <v>6</v>
      </c>
      <c r="H1505" s="2">
        <f>INDEX(foe_table!$A$2:$A$78,MATCH(IF(B1505=0,I1504,B1505),foe_table!$B$2:$B$78,0))</f>
        <v>0</v>
      </c>
      <c r="I1505" s="2" t="str">
        <f t="shared" si="23"/>
        <v>Horticulture and Viticulture</v>
      </c>
    </row>
    <row r="1506" spans="2:9">
      <c r="B1506" s="53"/>
      <c r="C1506" s="11" t="s">
        <v>164</v>
      </c>
      <c r="D1506" s="12">
        <v>0</v>
      </c>
      <c r="E1506" s="12">
        <v>0</v>
      </c>
      <c r="F1506" s="12">
        <v>0</v>
      </c>
      <c r="G1506" s="12">
        <v>4</v>
      </c>
      <c r="H1506" s="2">
        <f>INDEX(foe_table!$A$2:$A$78,MATCH(IF(B1506=0,I1505,B1506),foe_table!$B$2:$B$78,0))</f>
        <v>0</v>
      </c>
      <c r="I1506" s="2" t="str">
        <f t="shared" si="23"/>
        <v>Horticulture and Viticulture</v>
      </c>
    </row>
    <row r="1507" spans="2:9">
      <c r="B1507" s="53"/>
      <c r="C1507" s="11" t="s">
        <v>195</v>
      </c>
      <c r="D1507" s="12">
        <v>0</v>
      </c>
      <c r="E1507" s="12">
        <v>0</v>
      </c>
      <c r="F1507" s="12">
        <v>0</v>
      </c>
      <c r="G1507" s="12">
        <v>0</v>
      </c>
      <c r="H1507" s="2">
        <f>INDEX(foe_table!$A$2:$A$78,MATCH(IF(B1507=0,I1506,B1507),foe_table!$B$2:$B$78,0))</f>
        <v>0</v>
      </c>
      <c r="I1507" s="2" t="str">
        <f t="shared" si="23"/>
        <v>Horticulture and Viticulture</v>
      </c>
    </row>
    <row r="1508" spans="2:9">
      <c r="B1508" s="53"/>
      <c r="C1508" s="11" t="s">
        <v>165</v>
      </c>
      <c r="D1508" s="12">
        <v>3</v>
      </c>
      <c r="E1508" s="12">
        <v>7</v>
      </c>
      <c r="F1508" s="12">
        <v>0</v>
      </c>
      <c r="G1508" s="12">
        <v>3</v>
      </c>
      <c r="H1508" s="2">
        <f>INDEX(foe_table!$A$2:$A$78,MATCH(IF(B1508=0,I1507,B1508),foe_table!$B$2:$B$78,0))</f>
        <v>0</v>
      </c>
      <c r="I1508" s="2" t="str">
        <f t="shared" si="23"/>
        <v>Horticulture and Viticulture</v>
      </c>
    </row>
    <row r="1509" spans="2:9">
      <c r="B1509" s="53"/>
      <c r="C1509" s="11" t="s">
        <v>13</v>
      </c>
      <c r="D1509" s="12">
        <v>3</v>
      </c>
      <c r="E1509" s="12">
        <v>3</v>
      </c>
      <c r="F1509" s="12">
        <v>3</v>
      </c>
      <c r="G1509" s="12">
        <v>3</v>
      </c>
      <c r="H1509" s="2">
        <f>INDEX(foe_table!$A$2:$A$78,MATCH(IF(B1509=0,I1508,B1509),foe_table!$B$2:$B$78,0))</f>
        <v>0</v>
      </c>
      <c r="I1509" s="2" t="str">
        <f t="shared" si="23"/>
        <v>Horticulture and Viticulture</v>
      </c>
    </row>
    <row r="1510" spans="2:9">
      <c r="B1510" s="53"/>
      <c r="C1510" s="11" t="s">
        <v>166</v>
      </c>
      <c r="D1510" s="12">
        <v>0</v>
      </c>
      <c r="E1510" s="12">
        <v>4</v>
      </c>
      <c r="F1510" s="12">
        <v>0</v>
      </c>
      <c r="G1510" s="12">
        <v>0</v>
      </c>
      <c r="H1510" s="2">
        <f>INDEX(foe_table!$A$2:$A$78,MATCH(IF(B1510=0,I1509,B1510),foe_table!$B$2:$B$78,0))</f>
        <v>0</v>
      </c>
      <c r="I1510" s="2" t="str">
        <f t="shared" si="23"/>
        <v>Horticulture and Viticulture</v>
      </c>
    </row>
    <row r="1511" spans="2:9">
      <c r="B1511" s="53"/>
      <c r="C1511" s="11" t="s">
        <v>196</v>
      </c>
      <c r="D1511" s="12">
        <v>0</v>
      </c>
      <c r="E1511" s="12">
        <v>0</v>
      </c>
      <c r="F1511" s="12">
        <v>0</v>
      </c>
      <c r="G1511" s="12">
        <v>0</v>
      </c>
      <c r="H1511" s="2">
        <f>INDEX(foe_table!$A$2:$A$78,MATCH(IF(B1511=0,I1510,B1511),foe_table!$B$2:$B$78,0))</f>
        <v>0</v>
      </c>
      <c r="I1511" s="2" t="str">
        <f t="shared" si="23"/>
        <v>Horticulture and Viticulture</v>
      </c>
    </row>
    <row r="1512" spans="2:9">
      <c r="B1512" s="53"/>
      <c r="C1512" s="11" t="s">
        <v>167</v>
      </c>
      <c r="D1512" s="12">
        <v>0</v>
      </c>
      <c r="E1512" s="12">
        <v>0</v>
      </c>
      <c r="F1512" s="12">
        <v>0</v>
      </c>
      <c r="G1512" s="12">
        <v>0</v>
      </c>
      <c r="H1512" s="2">
        <f>INDEX(foe_table!$A$2:$A$78,MATCH(IF(B1512=0,I1511,B1512),foe_table!$B$2:$B$78,0))</f>
        <v>0</v>
      </c>
      <c r="I1512" s="2" t="str">
        <f t="shared" si="23"/>
        <v>Horticulture and Viticulture</v>
      </c>
    </row>
    <row r="1513" spans="2:9">
      <c r="B1513" s="53"/>
      <c r="C1513" s="11" t="s">
        <v>15</v>
      </c>
      <c r="D1513" s="12">
        <v>0</v>
      </c>
      <c r="E1513" s="12">
        <v>0</v>
      </c>
      <c r="F1513" s="12">
        <v>0</v>
      </c>
      <c r="G1513" s="12">
        <v>0</v>
      </c>
      <c r="H1513" s="2">
        <f>INDEX(foe_table!$A$2:$A$78,MATCH(IF(B1513=0,I1512,B1513),foe_table!$B$2:$B$78,0))</f>
        <v>0</v>
      </c>
      <c r="I1513" s="2" t="str">
        <f t="shared" si="23"/>
        <v>Horticulture and Viticulture</v>
      </c>
    </row>
    <row r="1514" spans="2:9">
      <c r="B1514" s="53"/>
      <c r="C1514" s="11" t="s">
        <v>168</v>
      </c>
      <c r="D1514" s="12">
        <v>0</v>
      </c>
      <c r="E1514" s="12">
        <v>4</v>
      </c>
      <c r="F1514" s="12">
        <v>0</v>
      </c>
      <c r="G1514" s="12">
        <v>0</v>
      </c>
      <c r="H1514" s="2">
        <f>INDEX(foe_table!$A$2:$A$78,MATCH(IF(B1514=0,I1513,B1514),foe_table!$B$2:$B$78,0))</f>
        <v>0</v>
      </c>
      <c r="I1514" s="2" t="str">
        <f t="shared" si="23"/>
        <v>Horticulture and Viticulture</v>
      </c>
    </row>
    <row r="1515" spans="2:9">
      <c r="B1515" s="53"/>
      <c r="C1515" s="11" t="s">
        <v>16</v>
      </c>
      <c r="D1515" s="12">
        <v>0</v>
      </c>
      <c r="E1515" s="12">
        <v>0</v>
      </c>
      <c r="F1515" s="12">
        <v>0</v>
      </c>
      <c r="G1515" s="12">
        <v>0</v>
      </c>
      <c r="H1515" s="2">
        <f>INDEX(foe_table!$A$2:$A$78,MATCH(IF(B1515=0,I1514,B1515),foe_table!$B$2:$B$78,0))</f>
        <v>0</v>
      </c>
      <c r="I1515" s="2" t="str">
        <f t="shared" si="23"/>
        <v>Horticulture and Viticulture</v>
      </c>
    </row>
    <row r="1516" spans="2:9">
      <c r="B1516" s="53"/>
      <c r="C1516" s="11" t="s">
        <v>197</v>
      </c>
      <c r="D1516" s="12">
        <v>0</v>
      </c>
      <c r="E1516" s="12">
        <v>3</v>
      </c>
      <c r="F1516" s="12">
        <v>0</v>
      </c>
      <c r="G1516" s="12">
        <v>0</v>
      </c>
      <c r="H1516" s="2">
        <f>INDEX(foe_table!$A$2:$A$78,MATCH(IF(B1516=0,I1515,B1516),foe_table!$B$2:$B$78,0))</f>
        <v>0</v>
      </c>
      <c r="I1516" s="2" t="str">
        <f t="shared" si="23"/>
        <v>Horticulture and Viticulture</v>
      </c>
    </row>
    <row r="1517" spans="2:9">
      <c r="B1517" s="53"/>
      <c r="C1517" s="11" t="s">
        <v>18</v>
      </c>
      <c r="D1517" s="12">
        <v>0</v>
      </c>
      <c r="E1517" s="12">
        <v>0</v>
      </c>
      <c r="F1517" s="12">
        <v>0</v>
      </c>
      <c r="G1517" s="12">
        <v>0</v>
      </c>
      <c r="H1517" s="2">
        <f>INDEX(foe_table!$A$2:$A$78,MATCH(IF(B1517=0,I1516,B1517),foe_table!$B$2:$B$78,0))</f>
        <v>0</v>
      </c>
      <c r="I1517" s="2" t="str">
        <f t="shared" si="23"/>
        <v>Horticulture and Viticulture</v>
      </c>
    </row>
    <row r="1518" spans="2:9">
      <c r="B1518" s="53"/>
      <c r="C1518" s="11" t="s">
        <v>19</v>
      </c>
      <c r="D1518" s="12">
        <v>0</v>
      </c>
      <c r="E1518" s="12">
        <v>3</v>
      </c>
      <c r="F1518" s="12">
        <v>0</v>
      </c>
      <c r="G1518" s="12">
        <v>0</v>
      </c>
      <c r="H1518" s="2">
        <f>INDEX(foe_table!$A$2:$A$78,MATCH(IF(B1518=0,I1517,B1518),foe_table!$B$2:$B$78,0))</f>
        <v>0</v>
      </c>
      <c r="I1518" s="2" t="str">
        <f t="shared" si="23"/>
        <v>Horticulture and Viticulture</v>
      </c>
    </row>
    <row r="1519" spans="2:9">
      <c r="B1519" s="53"/>
      <c r="C1519" s="11" t="s">
        <v>169</v>
      </c>
      <c r="D1519" s="12">
        <v>4</v>
      </c>
      <c r="E1519" s="12">
        <v>0</v>
      </c>
      <c r="F1519" s="12">
        <v>0</v>
      </c>
      <c r="G1519" s="12">
        <v>3</v>
      </c>
      <c r="H1519" s="2">
        <f>INDEX(foe_table!$A$2:$A$78,MATCH(IF(B1519=0,I1518,B1519),foe_table!$B$2:$B$78,0))</f>
        <v>0</v>
      </c>
      <c r="I1519" s="2" t="str">
        <f t="shared" si="23"/>
        <v>Horticulture and Viticulture</v>
      </c>
    </row>
    <row r="1520" spans="2:9">
      <c r="B1520" s="53"/>
      <c r="C1520" s="11" t="s">
        <v>20</v>
      </c>
      <c r="D1520" s="12">
        <v>3</v>
      </c>
      <c r="E1520" s="12">
        <v>16</v>
      </c>
      <c r="F1520" s="12">
        <v>0</v>
      </c>
      <c r="G1520" s="12">
        <v>4</v>
      </c>
      <c r="H1520" s="2">
        <f>INDEX(foe_table!$A$2:$A$78,MATCH(IF(B1520=0,I1519,B1520),foe_table!$B$2:$B$78,0))</f>
        <v>0</v>
      </c>
      <c r="I1520" s="2" t="str">
        <f t="shared" si="23"/>
        <v>Horticulture and Viticulture</v>
      </c>
    </row>
    <row r="1521" spans="2:9">
      <c r="B1521" s="53"/>
      <c r="C1521" s="11" t="s">
        <v>21</v>
      </c>
      <c r="D1521" s="12">
        <v>0</v>
      </c>
      <c r="E1521" s="12">
        <v>0</v>
      </c>
      <c r="F1521" s="12">
        <v>0</v>
      </c>
      <c r="G1521" s="12">
        <v>0</v>
      </c>
      <c r="H1521" s="2">
        <f>INDEX(foe_table!$A$2:$A$78,MATCH(IF(B1521=0,I1520,B1521),foe_table!$B$2:$B$78,0))</f>
        <v>0</v>
      </c>
      <c r="I1521" s="2" t="str">
        <f t="shared" si="23"/>
        <v>Horticulture and Viticulture</v>
      </c>
    </row>
    <row r="1522" spans="2:9">
      <c r="B1522" s="53"/>
      <c r="C1522" s="11" t="s">
        <v>170</v>
      </c>
      <c r="D1522" s="12">
        <v>0</v>
      </c>
      <c r="E1522" s="12">
        <v>0</v>
      </c>
      <c r="F1522" s="12">
        <v>0</v>
      </c>
      <c r="G1522" s="12">
        <v>0</v>
      </c>
      <c r="H1522" s="2">
        <f>INDEX(foe_table!$A$2:$A$78,MATCH(IF(B1522=0,I1521,B1522),foe_table!$B$2:$B$78,0))</f>
        <v>0</v>
      </c>
      <c r="I1522" s="2" t="str">
        <f t="shared" si="23"/>
        <v>Horticulture and Viticulture</v>
      </c>
    </row>
    <row r="1523" spans="2:9">
      <c r="B1523" s="53"/>
      <c r="C1523" s="11" t="s">
        <v>22</v>
      </c>
      <c r="D1523" s="12">
        <v>0</v>
      </c>
      <c r="E1523" s="12">
        <v>0</v>
      </c>
      <c r="F1523" s="12">
        <v>0</v>
      </c>
      <c r="G1523" s="12">
        <v>3</v>
      </c>
      <c r="H1523" s="2">
        <f>INDEX(foe_table!$A$2:$A$78,MATCH(IF(B1523=0,I1522,B1523),foe_table!$B$2:$B$78,0))</f>
        <v>0</v>
      </c>
      <c r="I1523" s="2" t="str">
        <f t="shared" si="23"/>
        <v>Horticulture and Viticulture</v>
      </c>
    </row>
    <row r="1524" spans="2:9">
      <c r="B1524" s="53"/>
      <c r="C1524" s="11" t="s">
        <v>23</v>
      </c>
      <c r="D1524" s="12">
        <v>0</v>
      </c>
      <c r="E1524" s="12">
        <v>0</v>
      </c>
      <c r="F1524" s="12">
        <v>0</v>
      </c>
      <c r="G1524" s="12">
        <v>0</v>
      </c>
      <c r="H1524" s="2">
        <f>INDEX(foe_table!$A$2:$A$78,MATCH(IF(B1524=0,I1523,B1524),foe_table!$B$2:$B$78,0))</f>
        <v>0</v>
      </c>
      <c r="I1524" s="2" t="str">
        <f t="shared" si="23"/>
        <v>Horticulture and Viticulture</v>
      </c>
    </row>
    <row r="1525" spans="2:9">
      <c r="B1525" s="53"/>
      <c r="C1525" s="11" t="s">
        <v>24</v>
      </c>
      <c r="D1525" s="12">
        <v>13</v>
      </c>
      <c r="E1525" s="12">
        <v>8</v>
      </c>
      <c r="F1525" s="12">
        <v>8</v>
      </c>
      <c r="G1525" s="12">
        <v>31</v>
      </c>
      <c r="H1525" s="2">
        <f>INDEX(foe_table!$A$2:$A$78,MATCH(IF(B1525=0,I1524,B1525),foe_table!$B$2:$B$78,0))</f>
        <v>0</v>
      </c>
      <c r="I1525" s="2" t="str">
        <f t="shared" si="23"/>
        <v>Horticulture and Viticulture</v>
      </c>
    </row>
    <row r="1526" spans="2:9">
      <c r="B1526" s="52" t="s">
        <v>69</v>
      </c>
      <c r="C1526" s="11" t="s">
        <v>190</v>
      </c>
      <c r="D1526" s="12">
        <v>0</v>
      </c>
      <c r="E1526" s="12">
        <v>0</v>
      </c>
      <c r="F1526" s="12">
        <v>0</v>
      </c>
      <c r="G1526" s="12">
        <v>0</v>
      </c>
      <c r="H1526" s="2">
        <f>INDEX(foe_table!$A$2:$A$78,MATCH(IF(B1526=0,I1525,B1526),foe_table!$B$2:$B$78,0))</f>
        <v>0</v>
      </c>
      <c r="I1526" s="2" t="str">
        <f t="shared" si="23"/>
        <v>Forestry Studies</v>
      </c>
    </row>
    <row r="1527" spans="2:9">
      <c r="B1527" s="53"/>
      <c r="C1527" s="11" t="s">
        <v>1</v>
      </c>
      <c r="D1527" s="12">
        <v>0</v>
      </c>
      <c r="E1527" s="12">
        <v>3</v>
      </c>
      <c r="F1527" s="12">
        <v>0</v>
      </c>
      <c r="G1527" s="12">
        <v>0</v>
      </c>
      <c r="H1527" s="2">
        <f>INDEX(foe_table!$A$2:$A$78,MATCH(IF(B1527=0,I1526,B1527),foe_table!$B$2:$B$78,0))</f>
        <v>0</v>
      </c>
      <c r="I1527" s="2" t="str">
        <f t="shared" si="23"/>
        <v>Forestry Studies</v>
      </c>
    </row>
    <row r="1528" spans="2:9">
      <c r="B1528" s="53"/>
      <c r="C1528" s="11" t="s">
        <v>2</v>
      </c>
      <c r="D1528" s="12">
        <v>0</v>
      </c>
      <c r="E1528" s="12">
        <v>0</v>
      </c>
      <c r="F1528" s="12">
        <v>0</v>
      </c>
      <c r="G1528" s="12">
        <v>0</v>
      </c>
      <c r="H1528" s="2">
        <f>INDEX(foe_table!$A$2:$A$78,MATCH(IF(B1528=0,I1527,B1528),foe_table!$B$2:$B$78,0))</f>
        <v>0</v>
      </c>
      <c r="I1528" s="2" t="str">
        <f t="shared" si="23"/>
        <v>Forestry Studies</v>
      </c>
    </row>
    <row r="1529" spans="2:9">
      <c r="B1529" s="53"/>
      <c r="C1529" s="11" t="s">
        <v>142</v>
      </c>
      <c r="D1529" s="12">
        <v>4</v>
      </c>
      <c r="E1529" s="12">
        <v>8</v>
      </c>
      <c r="F1529" s="12">
        <v>4</v>
      </c>
      <c r="G1529" s="12">
        <v>4</v>
      </c>
      <c r="H1529" s="2">
        <f>INDEX(foe_table!$A$2:$A$78,MATCH(IF(B1529=0,I1528,B1529),foe_table!$B$2:$B$78,0))</f>
        <v>0</v>
      </c>
      <c r="I1529" s="2" t="str">
        <f t="shared" si="23"/>
        <v>Forestry Studies</v>
      </c>
    </row>
    <row r="1530" spans="2:9">
      <c r="B1530" s="53"/>
      <c r="C1530" s="11" t="s">
        <v>143</v>
      </c>
      <c r="D1530" s="12">
        <v>0</v>
      </c>
      <c r="E1530" s="12">
        <v>3</v>
      </c>
      <c r="F1530" s="12">
        <v>0</v>
      </c>
      <c r="G1530" s="12">
        <v>0</v>
      </c>
      <c r="H1530" s="2">
        <f>INDEX(foe_table!$A$2:$A$78,MATCH(IF(B1530=0,I1529,B1530),foe_table!$B$2:$B$78,0))</f>
        <v>0</v>
      </c>
      <c r="I1530" s="2" t="str">
        <f t="shared" si="23"/>
        <v>Forestry Studies</v>
      </c>
    </row>
    <row r="1531" spans="2:9">
      <c r="B1531" s="53"/>
      <c r="C1531" s="11" t="s">
        <v>191</v>
      </c>
      <c r="D1531" s="12">
        <v>0</v>
      </c>
      <c r="E1531" s="12">
        <v>0</v>
      </c>
      <c r="F1531" s="12">
        <v>0</v>
      </c>
      <c r="G1531" s="12">
        <v>0</v>
      </c>
      <c r="H1531" s="2">
        <f>INDEX(foe_table!$A$2:$A$78,MATCH(IF(B1531=0,I1530,B1531),foe_table!$B$2:$B$78,0))</f>
        <v>0</v>
      </c>
      <c r="I1531" s="2" t="str">
        <f t="shared" si="23"/>
        <v>Forestry Studies</v>
      </c>
    </row>
    <row r="1532" spans="2:9">
      <c r="B1532" s="53"/>
      <c r="C1532" s="11" t="s">
        <v>144</v>
      </c>
      <c r="D1532" s="12">
        <v>0</v>
      </c>
      <c r="E1532" s="12">
        <v>0</v>
      </c>
      <c r="F1532" s="12">
        <v>0</v>
      </c>
      <c r="G1532" s="12">
        <v>0</v>
      </c>
      <c r="H1532" s="2">
        <f>INDEX(foe_table!$A$2:$A$78,MATCH(IF(B1532=0,I1531,B1532),foe_table!$B$2:$B$78,0))</f>
        <v>0</v>
      </c>
      <c r="I1532" s="2" t="str">
        <f t="shared" si="23"/>
        <v>Forestry Studies</v>
      </c>
    </row>
    <row r="1533" spans="2:9">
      <c r="B1533" s="53"/>
      <c r="C1533" s="11" t="s">
        <v>145</v>
      </c>
      <c r="D1533" s="12">
        <v>0</v>
      </c>
      <c r="E1533" s="12">
        <v>3</v>
      </c>
      <c r="F1533" s="12">
        <v>3</v>
      </c>
      <c r="G1533" s="12">
        <v>0</v>
      </c>
      <c r="H1533" s="2">
        <f>INDEX(foe_table!$A$2:$A$78,MATCH(IF(B1533=0,I1532,B1533),foe_table!$B$2:$B$78,0))</f>
        <v>0</v>
      </c>
      <c r="I1533" s="2" t="str">
        <f t="shared" si="23"/>
        <v>Forestry Studies</v>
      </c>
    </row>
    <row r="1534" spans="2:9">
      <c r="B1534" s="53"/>
      <c r="C1534" s="11" t="s">
        <v>146</v>
      </c>
      <c r="D1534" s="12">
        <v>25</v>
      </c>
      <c r="E1534" s="12">
        <v>41</v>
      </c>
      <c r="F1534" s="12">
        <v>21</v>
      </c>
      <c r="G1534" s="12">
        <v>28</v>
      </c>
      <c r="H1534" s="2">
        <f>INDEX(foe_table!$A$2:$A$78,MATCH(IF(B1534=0,I1533,B1534),foe_table!$B$2:$B$78,0))</f>
        <v>0</v>
      </c>
      <c r="I1534" s="2" t="str">
        <f t="shared" si="23"/>
        <v>Forestry Studies</v>
      </c>
    </row>
    <row r="1535" spans="2:9">
      <c r="B1535" s="53"/>
      <c r="C1535" s="11" t="s">
        <v>147</v>
      </c>
      <c r="D1535" s="12">
        <v>0</v>
      </c>
      <c r="E1535" s="12">
        <v>0</v>
      </c>
      <c r="F1535" s="12">
        <v>0</v>
      </c>
      <c r="G1535" s="12">
        <v>0</v>
      </c>
      <c r="H1535" s="2">
        <f>INDEX(foe_table!$A$2:$A$78,MATCH(IF(B1535=0,I1534,B1535),foe_table!$B$2:$B$78,0))</f>
        <v>0</v>
      </c>
      <c r="I1535" s="2" t="str">
        <f t="shared" si="23"/>
        <v>Forestry Studies</v>
      </c>
    </row>
    <row r="1536" spans="2:9">
      <c r="B1536" s="53"/>
      <c r="C1536" s="11" t="s">
        <v>148</v>
      </c>
      <c r="D1536" s="12">
        <v>0</v>
      </c>
      <c r="E1536" s="12">
        <v>0</v>
      </c>
      <c r="F1536" s="12">
        <v>0</v>
      </c>
      <c r="G1536" s="12">
        <v>0</v>
      </c>
      <c r="H1536" s="2">
        <f>INDEX(foe_table!$A$2:$A$78,MATCH(IF(B1536=0,I1535,B1536),foe_table!$B$2:$B$78,0))</f>
        <v>0</v>
      </c>
      <c r="I1536" s="2" t="str">
        <f t="shared" si="23"/>
        <v>Forestry Studies</v>
      </c>
    </row>
    <row r="1537" spans="2:9">
      <c r="B1537" s="53"/>
      <c r="C1537" s="11" t="s">
        <v>149</v>
      </c>
      <c r="D1537" s="12">
        <v>0</v>
      </c>
      <c r="E1537" s="12">
        <v>0</v>
      </c>
      <c r="F1537" s="12">
        <v>0</v>
      </c>
      <c r="G1537" s="12">
        <v>0</v>
      </c>
      <c r="H1537" s="2">
        <f>INDEX(foe_table!$A$2:$A$78,MATCH(IF(B1537=0,I1536,B1537),foe_table!$B$2:$B$78,0))</f>
        <v>0</v>
      </c>
      <c r="I1537" s="2" t="str">
        <f t="shared" si="23"/>
        <v>Forestry Studies</v>
      </c>
    </row>
    <row r="1538" spans="2:9">
      <c r="B1538" s="53"/>
      <c r="C1538" s="11" t="s">
        <v>150</v>
      </c>
      <c r="D1538" s="12">
        <v>0</v>
      </c>
      <c r="E1538" s="12">
        <v>0</v>
      </c>
      <c r="F1538" s="12">
        <v>0</v>
      </c>
      <c r="G1538" s="12">
        <v>0</v>
      </c>
      <c r="H1538" s="2">
        <f>INDEX(foe_table!$A$2:$A$78,MATCH(IF(B1538=0,I1537,B1538),foe_table!$B$2:$B$78,0))</f>
        <v>0</v>
      </c>
      <c r="I1538" s="2" t="str">
        <f t="shared" si="23"/>
        <v>Forestry Studies</v>
      </c>
    </row>
    <row r="1539" spans="2:9">
      <c r="B1539" s="53"/>
      <c r="C1539" s="11" t="s">
        <v>192</v>
      </c>
      <c r="D1539" s="12">
        <v>0</v>
      </c>
      <c r="E1539" s="12">
        <v>0</v>
      </c>
      <c r="F1539" s="12">
        <v>0</v>
      </c>
      <c r="G1539" s="12">
        <v>0</v>
      </c>
      <c r="H1539" s="2">
        <f>INDEX(foe_table!$A$2:$A$78,MATCH(IF(B1539=0,I1538,B1539),foe_table!$B$2:$B$78,0))</f>
        <v>0</v>
      </c>
      <c r="I1539" s="2" t="str">
        <f t="shared" si="23"/>
        <v>Forestry Studies</v>
      </c>
    </row>
    <row r="1540" spans="2:9">
      <c r="B1540" s="53"/>
      <c r="C1540" s="11" t="s">
        <v>151</v>
      </c>
      <c r="D1540" s="12">
        <v>0</v>
      </c>
      <c r="E1540" s="12">
        <v>0</v>
      </c>
      <c r="F1540" s="12">
        <v>0</v>
      </c>
      <c r="G1540" s="12">
        <v>0</v>
      </c>
      <c r="H1540" s="2">
        <f>INDEX(foe_table!$A$2:$A$78,MATCH(IF(B1540=0,I1539,B1540),foe_table!$B$2:$B$78,0))</f>
        <v>0</v>
      </c>
      <c r="I1540" s="2" t="str">
        <f t="shared" si="23"/>
        <v>Forestry Studies</v>
      </c>
    </row>
    <row r="1541" spans="2:9">
      <c r="B1541" s="53"/>
      <c r="C1541" s="11" t="s">
        <v>152</v>
      </c>
      <c r="D1541" s="12">
        <v>0</v>
      </c>
      <c r="E1541" s="12">
        <v>0</v>
      </c>
      <c r="F1541" s="12">
        <v>0</v>
      </c>
      <c r="G1541" s="12">
        <v>0</v>
      </c>
      <c r="H1541" s="2">
        <f>INDEX(foe_table!$A$2:$A$78,MATCH(IF(B1541=0,I1540,B1541),foe_table!$B$2:$B$78,0))</f>
        <v>0</v>
      </c>
      <c r="I1541" s="2" t="str">
        <f t="shared" si="23"/>
        <v>Forestry Studies</v>
      </c>
    </row>
    <row r="1542" spans="2:9">
      <c r="B1542" s="53"/>
      <c r="C1542" s="11" t="s">
        <v>153</v>
      </c>
      <c r="D1542" s="12">
        <v>0</v>
      </c>
      <c r="E1542" s="12">
        <v>0</v>
      </c>
      <c r="F1542" s="12">
        <v>0</v>
      </c>
      <c r="G1542" s="12">
        <v>0</v>
      </c>
      <c r="H1542" s="2">
        <f>INDEX(foe_table!$A$2:$A$78,MATCH(IF(B1542=0,I1541,B1542),foe_table!$B$2:$B$78,0))</f>
        <v>0</v>
      </c>
      <c r="I1542" s="2" t="str">
        <f t="shared" si="23"/>
        <v>Forestry Studies</v>
      </c>
    </row>
    <row r="1543" spans="2:9">
      <c r="B1543" s="53"/>
      <c r="C1543" s="11" t="s">
        <v>154</v>
      </c>
      <c r="D1543" s="12">
        <v>0</v>
      </c>
      <c r="E1543" s="12">
        <v>0</v>
      </c>
      <c r="F1543" s="12">
        <v>0</v>
      </c>
      <c r="G1543" s="12">
        <v>0</v>
      </c>
      <c r="H1543" s="2">
        <f>INDEX(foe_table!$A$2:$A$78,MATCH(IF(B1543=0,I1542,B1543),foe_table!$B$2:$B$78,0))</f>
        <v>0</v>
      </c>
      <c r="I1543" s="2" t="str">
        <f t="shared" si="23"/>
        <v>Forestry Studies</v>
      </c>
    </row>
    <row r="1544" spans="2:9">
      <c r="B1544" s="53"/>
      <c r="C1544" s="11" t="s">
        <v>5</v>
      </c>
      <c r="D1544" s="12">
        <v>0</v>
      </c>
      <c r="E1544" s="12">
        <v>0</v>
      </c>
      <c r="F1544" s="12">
        <v>0</v>
      </c>
      <c r="G1544" s="12">
        <v>0</v>
      </c>
      <c r="H1544" s="2">
        <f>INDEX(foe_table!$A$2:$A$78,MATCH(IF(B1544=0,I1543,B1544),foe_table!$B$2:$B$78,0))</f>
        <v>0</v>
      </c>
      <c r="I1544" s="2" t="str">
        <f t="shared" si="23"/>
        <v>Forestry Studies</v>
      </c>
    </row>
    <row r="1545" spans="2:9">
      <c r="B1545" s="53"/>
      <c r="C1545" s="11" t="s">
        <v>155</v>
      </c>
      <c r="D1545" s="12">
        <v>0</v>
      </c>
      <c r="E1545" s="12">
        <v>0</v>
      </c>
      <c r="F1545" s="12">
        <v>0</v>
      </c>
      <c r="G1545" s="12">
        <v>0</v>
      </c>
      <c r="H1545" s="2">
        <f>INDEX(foe_table!$A$2:$A$78,MATCH(IF(B1545=0,I1544,B1545),foe_table!$B$2:$B$78,0))</f>
        <v>0</v>
      </c>
      <c r="I1545" s="2" t="str">
        <f t="shared" si="23"/>
        <v>Forestry Studies</v>
      </c>
    </row>
    <row r="1546" spans="2:9">
      <c r="B1546" s="53"/>
      <c r="C1546" s="11" t="s">
        <v>156</v>
      </c>
      <c r="D1546" s="12">
        <v>0</v>
      </c>
      <c r="E1546" s="12">
        <v>0</v>
      </c>
      <c r="F1546" s="12">
        <v>0</v>
      </c>
      <c r="G1546" s="12">
        <v>0</v>
      </c>
      <c r="H1546" s="2">
        <f>INDEX(foe_table!$A$2:$A$78,MATCH(IF(B1546=0,I1545,B1546),foe_table!$B$2:$B$78,0))</f>
        <v>0</v>
      </c>
      <c r="I1546" s="2" t="str">
        <f t="shared" si="23"/>
        <v>Forestry Studies</v>
      </c>
    </row>
    <row r="1547" spans="2:9">
      <c r="B1547" s="53"/>
      <c r="C1547" s="11" t="s">
        <v>193</v>
      </c>
      <c r="D1547" s="12">
        <v>0</v>
      </c>
      <c r="E1547" s="12">
        <v>0</v>
      </c>
      <c r="F1547" s="12">
        <v>0</v>
      </c>
      <c r="G1547" s="12">
        <v>0</v>
      </c>
      <c r="H1547" s="2">
        <f>INDEX(foe_table!$A$2:$A$78,MATCH(IF(B1547=0,I1546,B1547),foe_table!$B$2:$B$78,0))</f>
        <v>0</v>
      </c>
      <c r="I1547" s="2" t="str">
        <f t="shared" si="23"/>
        <v>Forestry Studies</v>
      </c>
    </row>
    <row r="1548" spans="2:9">
      <c r="B1548" s="53"/>
      <c r="C1548" s="11" t="s">
        <v>7</v>
      </c>
      <c r="D1548" s="12">
        <v>0</v>
      </c>
      <c r="E1548" s="12">
        <v>0</v>
      </c>
      <c r="F1548" s="12">
        <v>0</v>
      </c>
      <c r="G1548" s="12">
        <v>0</v>
      </c>
      <c r="H1548" s="2">
        <f>INDEX(foe_table!$A$2:$A$78,MATCH(IF(B1548=0,I1547,B1548),foe_table!$B$2:$B$78,0))</f>
        <v>0</v>
      </c>
      <c r="I1548" s="2" t="str">
        <f t="shared" si="23"/>
        <v>Forestry Studies</v>
      </c>
    </row>
    <row r="1549" spans="2:9">
      <c r="B1549" s="53"/>
      <c r="C1549" s="11" t="s">
        <v>157</v>
      </c>
      <c r="D1549" s="12">
        <v>0</v>
      </c>
      <c r="E1549" s="12">
        <v>0</v>
      </c>
      <c r="F1549" s="12">
        <v>0</v>
      </c>
      <c r="G1549" s="12">
        <v>3</v>
      </c>
      <c r="H1549" s="2">
        <f>INDEX(foe_table!$A$2:$A$78,MATCH(IF(B1549=0,I1548,B1549),foe_table!$B$2:$B$78,0))</f>
        <v>0</v>
      </c>
      <c r="I1549" s="2" t="str">
        <f t="shared" si="23"/>
        <v>Forestry Studies</v>
      </c>
    </row>
    <row r="1550" spans="2:9">
      <c r="B1550" s="53"/>
      <c r="C1550" s="11" t="s">
        <v>8</v>
      </c>
      <c r="D1550" s="12">
        <v>0</v>
      </c>
      <c r="E1550" s="12">
        <v>0</v>
      </c>
      <c r="F1550" s="12">
        <v>0</v>
      </c>
      <c r="G1550" s="12">
        <v>0</v>
      </c>
      <c r="H1550" s="2">
        <f>INDEX(foe_table!$A$2:$A$78,MATCH(IF(B1550=0,I1549,B1550),foe_table!$B$2:$B$78,0))</f>
        <v>0</v>
      </c>
      <c r="I1550" s="2" t="str">
        <f t="shared" si="23"/>
        <v>Forestry Studies</v>
      </c>
    </row>
    <row r="1551" spans="2:9">
      <c r="B1551" s="53"/>
      <c r="C1551" s="11" t="s">
        <v>158</v>
      </c>
      <c r="D1551" s="12">
        <v>0</v>
      </c>
      <c r="E1551" s="12">
        <v>0</v>
      </c>
      <c r="F1551" s="12">
        <v>0</v>
      </c>
      <c r="G1551" s="12">
        <v>3</v>
      </c>
      <c r="H1551" s="2">
        <f>INDEX(foe_table!$A$2:$A$78,MATCH(IF(B1551=0,I1550,B1551),foe_table!$B$2:$B$78,0))</f>
        <v>0</v>
      </c>
      <c r="I1551" s="2" t="str">
        <f t="shared" si="23"/>
        <v>Forestry Studies</v>
      </c>
    </row>
    <row r="1552" spans="2:9">
      <c r="B1552" s="53"/>
      <c r="C1552" s="11" t="s">
        <v>159</v>
      </c>
      <c r="D1552" s="12">
        <v>0</v>
      </c>
      <c r="E1552" s="12">
        <v>0</v>
      </c>
      <c r="F1552" s="12">
        <v>0</v>
      </c>
      <c r="G1552" s="12">
        <v>0</v>
      </c>
      <c r="H1552" s="2">
        <f>INDEX(foe_table!$A$2:$A$78,MATCH(IF(B1552=0,I1551,B1552),foe_table!$B$2:$B$78,0))</f>
        <v>0</v>
      </c>
      <c r="I1552" s="2" t="str">
        <f t="shared" si="23"/>
        <v>Forestry Studies</v>
      </c>
    </row>
    <row r="1553" spans="2:9">
      <c r="B1553" s="53"/>
      <c r="C1553" s="11" t="s">
        <v>194</v>
      </c>
      <c r="D1553" s="12">
        <v>0</v>
      </c>
      <c r="E1553" s="12">
        <v>0</v>
      </c>
      <c r="F1553" s="12">
        <v>0</v>
      </c>
      <c r="G1553" s="12">
        <v>0</v>
      </c>
      <c r="H1553" s="2">
        <f>INDEX(foe_table!$A$2:$A$78,MATCH(IF(B1553=0,I1552,B1553),foe_table!$B$2:$B$78,0))</f>
        <v>0</v>
      </c>
      <c r="I1553" s="2" t="str">
        <f t="shared" si="23"/>
        <v>Forestry Studies</v>
      </c>
    </row>
    <row r="1554" spans="2:9">
      <c r="B1554" s="53"/>
      <c r="C1554" s="11" t="s">
        <v>160</v>
      </c>
      <c r="D1554" s="12">
        <v>0</v>
      </c>
      <c r="E1554" s="12">
        <v>0</v>
      </c>
      <c r="F1554" s="12">
        <v>0</v>
      </c>
      <c r="G1554" s="12">
        <v>9</v>
      </c>
      <c r="H1554" s="2">
        <f>INDEX(foe_table!$A$2:$A$78,MATCH(IF(B1554=0,I1553,B1554),foe_table!$B$2:$B$78,0))</f>
        <v>0</v>
      </c>
      <c r="I1554" s="2" t="str">
        <f t="shared" ref="I1554:I1617" si="24">IF(B1554=0,I1553,B1554)</f>
        <v>Forestry Studies</v>
      </c>
    </row>
    <row r="1555" spans="2:9">
      <c r="B1555" s="53"/>
      <c r="C1555" s="11" t="s">
        <v>10</v>
      </c>
      <c r="D1555" s="12">
        <v>0</v>
      </c>
      <c r="E1555" s="12">
        <v>0</v>
      </c>
      <c r="F1555" s="12">
        <v>0</v>
      </c>
      <c r="G1555" s="12">
        <v>0</v>
      </c>
      <c r="H1555" s="2">
        <f>INDEX(foe_table!$A$2:$A$78,MATCH(IF(B1555=0,I1554,B1555),foe_table!$B$2:$B$78,0))</f>
        <v>0</v>
      </c>
      <c r="I1555" s="2" t="str">
        <f t="shared" si="24"/>
        <v>Forestry Studies</v>
      </c>
    </row>
    <row r="1556" spans="2:9">
      <c r="B1556" s="53"/>
      <c r="C1556" s="11" t="s">
        <v>161</v>
      </c>
      <c r="D1556" s="12">
        <v>0</v>
      </c>
      <c r="E1556" s="12">
        <v>0</v>
      </c>
      <c r="F1556" s="12">
        <v>0</v>
      </c>
      <c r="G1556" s="12">
        <v>0</v>
      </c>
      <c r="H1556" s="2">
        <f>INDEX(foe_table!$A$2:$A$78,MATCH(IF(B1556=0,I1555,B1556),foe_table!$B$2:$B$78,0))</f>
        <v>0</v>
      </c>
      <c r="I1556" s="2" t="str">
        <f t="shared" si="24"/>
        <v>Forestry Studies</v>
      </c>
    </row>
    <row r="1557" spans="2:9">
      <c r="B1557" s="53"/>
      <c r="C1557" s="11" t="s">
        <v>162</v>
      </c>
      <c r="D1557" s="12">
        <v>0</v>
      </c>
      <c r="E1557" s="12">
        <v>0</v>
      </c>
      <c r="F1557" s="12">
        <v>0</v>
      </c>
      <c r="G1557" s="12">
        <v>0</v>
      </c>
      <c r="H1557" s="2">
        <f>INDEX(foe_table!$A$2:$A$78,MATCH(IF(B1557=0,I1556,B1557),foe_table!$B$2:$B$78,0))</f>
        <v>0</v>
      </c>
      <c r="I1557" s="2" t="str">
        <f t="shared" si="24"/>
        <v>Forestry Studies</v>
      </c>
    </row>
    <row r="1558" spans="2:9">
      <c r="B1558" s="53"/>
      <c r="C1558" s="11" t="s">
        <v>163</v>
      </c>
      <c r="D1558" s="12">
        <v>0</v>
      </c>
      <c r="E1558" s="12">
        <v>0</v>
      </c>
      <c r="F1558" s="12">
        <v>0</v>
      </c>
      <c r="G1558" s="12">
        <v>0</v>
      </c>
      <c r="H1558" s="2">
        <f>INDEX(foe_table!$A$2:$A$78,MATCH(IF(B1558=0,I1557,B1558),foe_table!$B$2:$B$78,0))</f>
        <v>0</v>
      </c>
      <c r="I1558" s="2" t="str">
        <f t="shared" si="24"/>
        <v>Forestry Studies</v>
      </c>
    </row>
    <row r="1559" spans="2:9">
      <c r="B1559" s="53"/>
      <c r="C1559" s="11" t="s">
        <v>11</v>
      </c>
      <c r="D1559" s="12">
        <v>0</v>
      </c>
      <c r="E1559" s="12">
        <v>0</v>
      </c>
      <c r="F1559" s="12">
        <v>0</v>
      </c>
      <c r="G1559" s="12">
        <v>0</v>
      </c>
      <c r="H1559" s="2">
        <f>INDEX(foe_table!$A$2:$A$78,MATCH(IF(B1559=0,I1558,B1559),foe_table!$B$2:$B$78,0))</f>
        <v>0</v>
      </c>
      <c r="I1559" s="2" t="str">
        <f t="shared" si="24"/>
        <v>Forestry Studies</v>
      </c>
    </row>
    <row r="1560" spans="2:9">
      <c r="B1560" s="53"/>
      <c r="C1560" s="11" t="s">
        <v>164</v>
      </c>
      <c r="D1560" s="12">
        <v>0</v>
      </c>
      <c r="E1560" s="12">
        <v>0</v>
      </c>
      <c r="F1560" s="12">
        <v>0</v>
      </c>
      <c r="G1560" s="12">
        <v>0</v>
      </c>
      <c r="H1560" s="2">
        <f>INDEX(foe_table!$A$2:$A$78,MATCH(IF(B1560=0,I1559,B1560),foe_table!$B$2:$B$78,0))</f>
        <v>0</v>
      </c>
      <c r="I1560" s="2" t="str">
        <f t="shared" si="24"/>
        <v>Forestry Studies</v>
      </c>
    </row>
    <row r="1561" spans="2:9">
      <c r="B1561" s="53"/>
      <c r="C1561" s="11" t="s">
        <v>195</v>
      </c>
      <c r="D1561" s="12">
        <v>0</v>
      </c>
      <c r="E1561" s="12">
        <v>0</v>
      </c>
      <c r="F1561" s="12">
        <v>0</v>
      </c>
      <c r="G1561" s="12">
        <v>0</v>
      </c>
      <c r="H1561" s="2">
        <f>INDEX(foe_table!$A$2:$A$78,MATCH(IF(B1561=0,I1560,B1561),foe_table!$B$2:$B$78,0))</f>
        <v>0</v>
      </c>
      <c r="I1561" s="2" t="str">
        <f t="shared" si="24"/>
        <v>Forestry Studies</v>
      </c>
    </row>
    <row r="1562" spans="2:9">
      <c r="B1562" s="53"/>
      <c r="C1562" s="11" t="s">
        <v>165</v>
      </c>
      <c r="D1562" s="12">
        <v>0</v>
      </c>
      <c r="E1562" s="12">
        <v>0</v>
      </c>
      <c r="F1562" s="12">
        <v>0</v>
      </c>
      <c r="G1562" s="12">
        <v>0</v>
      </c>
      <c r="H1562" s="2">
        <f>INDEX(foe_table!$A$2:$A$78,MATCH(IF(B1562=0,I1561,B1562),foe_table!$B$2:$B$78,0))</f>
        <v>0</v>
      </c>
      <c r="I1562" s="2" t="str">
        <f t="shared" si="24"/>
        <v>Forestry Studies</v>
      </c>
    </row>
    <row r="1563" spans="2:9">
      <c r="B1563" s="53"/>
      <c r="C1563" s="11" t="s">
        <v>13</v>
      </c>
      <c r="D1563" s="12">
        <v>0</v>
      </c>
      <c r="E1563" s="12">
        <v>0</v>
      </c>
      <c r="F1563" s="12">
        <v>0</v>
      </c>
      <c r="G1563" s="12">
        <v>4</v>
      </c>
      <c r="H1563" s="2">
        <f>INDEX(foe_table!$A$2:$A$78,MATCH(IF(B1563=0,I1562,B1563),foe_table!$B$2:$B$78,0))</f>
        <v>0</v>
      </c>
      <c r="I1563" s="2" t="str">
        <f t="shared" si="24"/>
        <v>Forestry Studies</v>
      </c>
    </row>
    <row r="1564" spans="2:9">
      <c r="B1564" s="53"/>
      <c r="C1564" s="11" t="s">
        <v>166</v>
      </c>
      <c r="D1564" s="12">
        <v>0</v>
      </c>
      <c r="E1564" s="12">
        <v>0</v>
      </c>
      <c r="F1564" s="12">
        <v>0</v>
      </c>
      <c r="G1564" s="12">
        <v>0</v>
      </c>
      <c r="H1564" s="2">
        <f>INDEX(foe_table!$A$2:$A$78,MATCH(IF(B1564=0,I1563,B1564),foe_table!$B$2:$B$78,0))</f>
        <v>0</v>
      </c>
      <c r="I1564" s="2" t="str">
        <f t="shared" si="24"/>
        <v>Forestry Studies</v>
      </c>
    </row>
    <row r="1565" spans="2:9">
      <c r="B1565" s="53"/>
      <c r="C1565" s="11" t="s">
        <v>196</v>
      </c>
      <c r="D1565" s="12">
        <v>0</v>
      </c>
      <c r="E1565" s="12">
        <v>0</v>
      </c>
      <c r="F1565" s="12">
        <v>0</v>
      </c>
      <c r="G1565" s="12">
        <v>0</v>
      </c>
      <c r="H1565" s="2">
        <f>INDEX(foe_table!$A$2:$A$78,MATCH(IF(B1565=0,I1564,B1565),foe_table!$B$2:$B$78,0))</f>
        <v>0</v>
      </c>
      <c r="I1565" s="2" t="str">
        <f t="shared" si="24"/>
        <v>Forestry Studies</v>
      </c>
    </row>
    <row r="1566" spans="2:9">
      <c r="B1566" s="53"/>
      <c r="C1566" s="11" t="s">
        <v>167</v>
      </c>
      <c r="D1566" s="12">
        <v>0</v>
      </c>
      <c r="E1566" s="12">
        <v>0</v>
      </c>
      <c r="F1566" s="12">
        <v>0</v>
      </c>
      <c r="G1566" s="12">
        <v>0</v>
      </c>
      <c r="H1566" s="2">
        <f>INDEX(foe_table!$A$2:$A$78,MATCH(IF(B1566=0,I1565,B1566),foe_table!$B$2:$B$78,0))</f>
        <v>0</v>
      </c>
      <c r="I1566" s="2" t="str">
        <f t="shared" si="24"/>
        <v>Forestry Studies</v>
      </c>
    </row>
    <row r="1567" spans="2:9">
      <c r="B1567" s="53"/>
      <c r="C1567" s="11" t="s">
        <v>15</v>
      </c>
      <c r="D1567" s="12">
        <v>0</v>
      </c>
      <c r="E1567" s="12">
        <v>0</v>
      </c>
      <c r="F1567" s="12">
        <v>0</v>
      </c>
      <c r="G1567" s="12">
        <v>0</v>
      </c>
      <c r="H1567" s="2">
        <f>INDEX(foe_table!$A$2:$A$78,MATCH(IF(B1567=0,I1566,B1567),foe_table!$B$2:$B$78,0))</f>
        <v>0</v>
      </c>
      <c r="I1567" s="2" t="str">
        <f t="shared" si="24"/>
        <v>Forestry Studies</v>
      </c>
    </row>
    <row r="1568" spans="2:9">
      <c r="B1568" s="53"/>
      <c r="C1568" s="11" t="s">
        <v>168</v>
      </c>
      <c r="D1568" s="12">
        <v>0</v>
      </c>
      <c r="E1568" s="12">
        <v>0</v>
      </c>
      <c r="F1568" s="12">
        <v>0</v>
      </c>
      <c r="G1568" s="12">
        <v>0</v>
      </c>
      <c r="H1568" s="2">
        <f>INDEX(foe_table!$A$2:$A$78,MATCH(IF(B1568=0,I1567,B1568),foe_table!$B$2:$B$78,0))</f>
        <v>0</v>
      </c>
      <c r="I1568" s="2" t="str">
        <f t="shared" si="24"/>
        <v>Forestry Studies</v>
      </c>
    </row>
    <row r="1569" spans="2:9">
      <c r="B1569" s="53"/>
      <c r="C1569" s="11" t="s">
        <v>16</v>
      </c>
      <c r="D1569" s="12">
        <v>0</v>
      </c>
      <c r="E1569" s="12">
        <v>0</v>
      </c>
      <c r="F1569" s="12">
        <v>0</v>
      </c>
      <c r="G1569" s="12">
        <v>0</v>
      </c>
      <c r="H1569" s="2">
        <f>INDEX(foe_table!$A$2:$A$78,MATCH(IF(B1569=0,I1568,B1569),foe_table!$B$2:$B$78,0))</f>
        <v>0</v>
      </c>
      <c r="I1569" s="2" t="str">
        <f t="shared" si="24"/>
        <v>Forestry Studies</v>
      </c>
    </row>
    <row r="1570" spans="2:9">
      <c r="B1570" s="53"/>
      <c r="C1570" s="11" t="s">
        <v>197</v>
      </c>
      <c r="D1570" s="12">
        <v>0</v>
      </c>
      <c r="E1570" s="12">
        <v>0</v>
      </c>
      <c r="F1570" s="12">
        <v>0</v>
      </c>
      <c r="G1570" s="12">
        <v>0</v>
      </c>
      <c r="H1570" s="2">
        <f>INDEX(foe_table!$A$2:$A$78,MATCH(IF(B1570=0,I1569,B1570),foe_table!$B$2:$B$78,0))</f>
        <v>0</v>
      </c>
      <c r="I1570" s="2" t="str">
        <f t="shared" si="24"/>
        <v>Forestry Studies</v>
      </c>
    </row>
    <row r="1571" spans="2:9">
      <c r="B1571" s="53"/>
      <c r="C1571" s="11" t="s">
        <v>18</v>
      </c>
      <c r="D1571" s="12">
        <v>0</v>
      </c>
      <c r="E1571" s="12">
        <v>0</v>
      </c>
      <c r="F1571" s="12">
        <v>0</v>
      </c>
      <c r="G1571" s="12">
        <v>0</v>
      </c>
      <c r="H1571" s="2">
        <f>INDEX(foe_table!$A$2:$A$78,MATCH(IF(B1571=0,I1570,B1571),foe_table!$B$2:$B$78,0))</f>
        <v>0</v>
      </c>
      <c r="I1571" s="2" t="str">
        <f t="shared" si="24"/>
        <v>Forestry Studies</v>
      </c>
    </row>
    <row r="1572" spans="2:9">
      <c r="B1572" s="53"/>
      <c r="C1572" s="11" t="s">
        <v>19</v>
      </c>
      <c r="D1572" s="12">
        <v>0</v>
      </c>
      <c r="E1572" s="12">
        <v>0</v>
      </c>
      <c r="F1572" s="12">
        <v>0</v>
      </c>
      <c r="G1572" s="12">
        <v>0</v>
      </c>
      <c r="H1572" s="2">
        <f>INDEX(foe_table!$A$2:$A$78,MATCH(IF(B1572=0,I1571,B1572),foe_table!$B$2:$B$78,0))</f>
        <v>0</v>
      </c>
      <c r="I1572" s="2" t="str">
        <f t="shared" si="24"/>
        <v>Forestry Studies</v>
      </c>
    </row>
    <row r="1573" spans="2:9">
      <c r="B1573" s="53"/>
      <c r="C1573" s="11" t="s">
        <v>169</v>
      </c>
      <c r="D1573" s="12">
        <v>0</v>
      </c>
      <c r="E1573" s="12">
        <v>0</v>
      </c>
      <c r="F1573" s="12">
        <v>0</v>
      </c>
      <c r="G1573" s="12">
        <v>0</v>
      </c>
      <c r="H1573" s="2">
        <f>INDEX(foe_table!$A$2:$A$78,MATCH(IF(B1573=0,I1572,B1573),foe_table!$B$2:$B$78,0))</f>
        <v>0</v>
      </c>
      <c r="I1573" s="2" t="str">
        <f t="shared" si="24"/>
        <v>Forestry Studies</v>
      </c>
    </row>
    <row r="1574" spans="2:9">
      <c r="B1574" s="53"/>
      <c r="C1574" s="11" t="s">
        <v>20</v>
      </c>
      <c r="D1574" s="12">
        <v>0</v>
      </c>
      <c r="E1574" s="12">
        <v>4</v>
      </c>
      <c r="F1574" s="12">
        <v>0</v>
      </c>
      <c r="G1574" s="12">
        <v>0</v>
      </c>
      <c r="H1574" s="2">
        <f>INDEX(foe_table!$A$2:$A$78,MATCH(IF(B1574=0,I1573,B1574),foe_table!$B$2:$B$78,0))</f>
        <v>0</v>
      </c>
      <c r="I1574" s="2" t="str">
        <f t="shared" si="24"/>
        <v>Forestry Studies</v>
      </c>
    </row>
    <row r="1575" spans="2:9">
      <c r="B1575" s="53"/>
      <c r="C1575" s="11" t="s">
        <v>21</v>
      </c>
      <c r="D1575" s="12">
        <v>0</v>
      </c>
      <c r="E1575" s="12">
        <v>0</v>
      </c>
      <c r="F1575" s="12">
        <v>0</v>
      </c>
      <c r="G1575" s="12">
        <v>0</v>
      </c>
      <c r="H1575" s="2">
        <f>INDEX(foe_table!$A$2:$A$78,MATCH(IF(B1575=0,I1574,B1575),foe_table!$B$2:$B$78,0))</f>
        <v>0</v>
      </c>
      <c r="I1575" s="2" t="str">
        <f t="shared" si="24"/>
        <v>Forestry Studies</v>
      </c>
    </row>
    <row r="1576" spans="2:9">
      <c r="B1576" s="53"/>
      <c r="C1576" s="11" t="s">
        <v>170</v>
      </c>
      <c r="D1576" s="12">
        <v>0</v>
      </c>
      <c r="E1576" s="12">
        <v>0</v>
      </c>
      <c r="F1576" s="12">
        <v>0</v>
      </c>
      <c r="G1576" s="12">
        <v>0</v>
      </c>
      <c r="H1576" s="2">
        <f>INDEX(foe_table!$A$2:$A$78,MATCH(IF(B1576=0,I1575,B1576),foe_table!$B$2:$B$78,0))</f>
        <v>0</v>
      </c>
      <c r="I1576" s="2" t="str">
        <f t="shared" si="24"/>
        <v>Forestry Studies</v>
      </c>
    </row>
    <row r="1577" spans="2:9">
      <c r="B1577" s="53"/>
      <c r="C1577" s="11" t="s">
        <v>22</v>
      </c>
      <c r="D1577" s="12">
        <v>0</v>
      </c>
      <c r="E1577" s="12">
        <v>0</v>
      </c>
      <c r="F1577" s="12">
        <v>0</v>
      </c>
      <c r="G1577" s="12">
        <v>0</v>
      </c>
      <c r="H1577" s="2">
        <f>INDEX(foe_table!$A$2:$A$78,MATCH(IF(B1577=0,I1576,B1577),foe_table!$B$2:$B$78,0))</f>
        <v>0</v>
      </c>
      <c r="I1577" s="2" t="str">
        <f t="shared" si="24"/>
        <v>Forestry Studies</v>
      </c>
    </row>
    <row r="1578" spans="2:9">
      <c r="B1578" s="53"/>
      <c r="C1578" s="11" t="s">
        <v>23</v>
      </c>
      <c r="D1578" s="12">
        <v>0</v>
      </c>
      <c r="E1578" s="12">
        <v>0</v>
      </c>
      <c r="F1578" s="12">
        <v>0</v>
      </c>
      <c r="G1578" s="12">
        <v>0</v>
      </c>
      <c r="H1578" s="2">
        <f>INDEX(foe_table!$A$2:$A$78,MATCH(IF(B1578=0,I1577,B1578),foe_table!$B$2:$B$78,0))</f>
        <v>0</v>
      </c>
      <c r="I1578" s="2" t="str">
        <f t="shared" si="24"/>
        <v>Forestry Studies</v>
      </c>
    </row>
    <row r="1579" spans="2:9">
      <c r="B1579" s="53"/>
      <c r="C1579" s="11" t="s">
        <v>24</v>
      </c>
      <c r="D1579" s="12">
        <v>3</v>
      </c>
      <c r="E1579" s="12">
        <v>3</v>
      </c>
      <c r="F1579" s="12">
        <v>3</v>
      </c>
      <c r="G1579" s="12">
        <v>10</v>
      </c>
      <c r="H1579" s="2">
        <f>INDEX(foe_table!$A$2:$A$78,MATCH(IF(B1579=0,I1578,B1579),foe_table!$B$2:$B$78,0))</f>
        <v>0</v>
      </c>
      <c r="I1579" s="2" t="str">
        <f t="shared" si="24"/>
        <v>Forestry Studies</v>
      </c>
    </row>
    <row r="1580" spans="2:9">
      <c r="B1580" s="52" t="s">
        <v>70</v>
      </c>
      <c r="C1580" s="11" t="s">
        <v>190</v>
      </c>
      <c r="D1580" s="12">
        <v>0</v>
      </c>
      <c r="E1580" s="12">
        <v>0</v>
      </c>
      <c r="F1580" s="12">
        <v>0</v>
      </c>
      <c r="G1580" s="12">
        <v>0</v>
      </c>
      <c r="H1580" s="2">
        <f>INDEX(foe_table!$A$2:$A$78,MATCH(IF(B1580=0,I1579,B1580),foe_table!$B$2:$B$78,0))</f>
        <v>0</v>
      </c>
      <c r="I1580" s="2" t="str">
        <f t="shared" si="24"/>
        <v>Fisheries Studies</v>
      </c>
    </row>
    <row r="1581" spans="2:9">
      <c r="B1581" s="53"/>
      <c r="C1581" s="11" t="s">
        <v>1</v>
      </c>
      <c r="D1581" s="12">
        <v>0</v>
      </c>
      <c r="E1581" s="12">
        <v>0</v>
      </c>
      <c r="F1581" s="12">
        <v>0</v>
      </c>
      <c r="G1581" s="12">
        <v>0</v>
      </c>
      <c r="H1581" s="2">
        <f>INDEX(foe_table!$A$2:$A$78,MATCH(IF(B1581=0,I1580,B1581),foe_table!$B$2:$B$78,0))</f>
        <v>0</v>
      </c>
      <c r="I1581" s="2" t="str">
        <f t="shared" si="24"/>
        <v>Fisheries Studies</v>
      </c>
    </row>
    <row r="1582" spans="2:9">
      <c r="B1582" s="53"/>
      <c r="C1582" s="11" t="s">
        <v>2</v>
      </c>
      <c r="D1582" s="12">
        <v>21</v>
      </c>
      <c r="E1582" s="12">
        <v>30</v>
      </c>
      <c r="F1582" s="12">
        <v>0</v>
      </c>
      <c r="G1582" s="12">
        <v>0</v>
      </c>
      <c r="H1582" s="2">
        <f>INDEX(foe_table!$A$2:$A$78,MATCH(IF(B1582=0,I1581,B1582),foe_table!$B$2:$B$78,0))</f>
        <v>0</v>
      </c>
      <c r="I1582" s="2" t="str">
        <f t="shared" si="24"/>
        <v>Fisheries Studies</v>
      </c>
    </row>
    <row r="1583" spans="2:9">
      <c r="B1583" s="53"/>
      <c r="C1583" s="11" t="s">
        <v>142</v>
      </c>
      <c r="D1583" s="12">
        <v>3</v>
      </c>
      <c r="E1583" s="12">
        <v>17</v>
      </c>
      <c r="F1583" s="12">
        <v>0</v>
      </c>
      <c r="G1583" s="12">
        <v>3</v>
      </c>
      <c r="H1583" s="2">
        <f>INDEX(foe_table!$A$2:$A$78,MATCH(IF(B1583=0,I1582,B1583),foe_table!$B$2:$B$78,0))</f>
        <v>0</v>
      </c>
      <c r="I1583" s="2" t="str">
        <f t="shared" si="24"/>
        <v>Fisheries Studies</v>
      </c>
    </row>
    <row r="1584" spans="2:9">
      <c r="B1584" s="53"/>
      <c r="C1584" s="11" t="s">
        <v>143</v>
      </c>
      <c r="D1584" s="12">
        <v>0</v>
      </c>
      <c r="E1584" s="12">
        <v>10</v>
      </c>
      <c r="F1584" s="12">
        <v>0</v>
      </c>
      <c r="G1584" s="12">
        <v>0</v>
      </c>
      <c r="H1584" s="2">
        <f>INDEX(foe_table!$A$2:$A$78,MATCH(IF(B1584=0,I1583,B1584),foe_table!$B$2:$B$78,0))</f>
        <v>0</v>
      </c>
      <c r="I1584" s="2" t="str">
        <f t="shared" si="24"/>
        <v>Fisheries Studies</v>
      </c>
    </row>
    <row r="1585" spans="2:9">
      <c r="B1585" s="53"/>
      <c r="C1585" s="11" t="s">
        <v>191</v>
      </c>
      <c r="D1585" s="12">
        <v>0</v>
      </c>
      <c r="E1585" s="12">
        <v>0</v>
      </c>
      <c r="F1585" s="12">
        <v>0</v>
      </c>
      <c r="G1585" s="12">
        <v>0</v>
      </c>
      <c r="H1585" s="2">
        <f>INDEX(foe_table!$A$2:$A$78,MATCH(IF(B1585=0,I1584,B1585),foe_table!$B$2:$B$78,0))</f>
        <v>0</v>
      </c>
      <c r="I1585" s="2" t="str">
        <f t="shared" si="24"/>
        <v>Fisheries Studies</v>
      </c>
    </row>
    <row r="1586" spans="2:9">
      <c r="B1586" s="53"/>
      <c r="C1586" s="11" t="s">
        <v>144</v>
      </c>
      <c r="D1586" s="12">
        <v>0</v>
      </c>
      <c r="E1586" s="12">
        <v>0</v>
      </c>
      <c r="F1586" s="12">
        <v>0</v>
      </c>
      <c r="G1586" s="12">
        <v>0</v>
      </c>
      <c r="H1586" s="2">
        <f>INDEX(foe_table!$A$2:$A$78,MATCH(IF(B1586=0,I1585,B1586),foe_table!$B$2:$B$78,0))</f>
        <v>0</v>
      </c>
      <c r="I1586" s="2" t="str">
        <f t="shared" si="24"/>
        <v>Fisheries Studies</v>
      </c>
    </row>
    <row r="1587" spans="2:9">
      <c r="B1587" s="53"/>
      <c r="C1587" s="11" t="s">
        <v>145</v>
      </c>
      <c r="D1587" s="12">
        <v>3</v>
      </c>
      <c r="E1587" s="12">
        <v>6</v>
      </c>
      <c r="F1587" s="12">
        <v>3</v>
      </c>
      <c r="G1587" s="12">
        <v>3</v>
      </c>
      <c r="H1587" s="2">
        <f>INDEX(foe_table!$A$2:$A$78,MATCH(IF(B1587=0,I1586,B1587),foe_table!$B$2:$B$78,0))</f>
        <v>0</v>
      </c>
      <c r="I1587" s="2" t="str">
        <f t="shared" si="24"/>
        <v>Fisheries Studies</v>
      </c>
    </row>
    <row r="1588" spans="2:9">
      <c r="B1588" s="53"/>
      <c r="C1588" s="11" t="s">
        <v>146</v>
      </c>
      <c r="D1588" s="12">
        <v>21</v>
      </c>
      <c r="E1588" s="12">
        <v>19</v>
      </c>
      <c r="F1588" s="12">
        <v>4</v>
      </c>
      <c r="G1588" s="12">
        <v>3</v>
      </c>
      <c r="H1588" s="2">
        <f>INDEX(foe_table!$A$2:$A$78,MATCH(IF(B1588=0,I1587,B1588),foe_table!$B$2:$B$78,0))</f>
        <v>0</v>
      </c>
      <c r="I1588" s="2" t="str">
        <f t="shared" si="24"/>
        <v>Fisheries Studies</v>
      </c>
    </row>
    <row r="1589" spans="2:9">
      <c r="B1589" s="53"/>
      <c r="C1589" s="11" t="s">
        <v>147</v>
      </c>
      <c r="D1589" s="12">
        <v>0</v>
      </c>
      <c r="E1589" s="12">
        <v>4</v>
      </c>
      <c r="F1589" s="12">
        <v>0</v>
      </c>
      <c r="G1589" s="12">
        <v>0</v>
      </c>
      <c r="H1589" s="2">
        <f>INDEX(foe_table!$A$2:$A$78,MATCH(IF(B1589=0,I1588,B1589),foe_table!$B$2:$B$78,0))</f>
        <v>0</v>
      </c>
      <c r="I1589" s="2" t="str">
        <f t="shared" si="24"/>
        <v>Fisheries Studies</v>
      </c>
    </row>
    <row r="1590" spans="2:9">
      <c r="B1590" s="53"/>
      <c r="C1590" s="11" t="s">
        <v>148</v>
      </c>
      <c r="D1590" s="12">
        <v>0</v>
      </c>
      <c r="E1590" s="12">
        <v>0</v>
      </c>
      <c r="F1590" s="12">
        <v>0</v>
      </c>
      <c r="G1590" s="12">
        <v>0</v>
      </c>
      <c r="H1590" s="2">
        <f>INDEX(foe_table!$A$2:$A$78,MATCH(IF(B1590=0,I1589,B1590),foe_table!$B$2:$B$78,0))</f>
        <v>0</v>
      </c>
      <c r="I1590" s="2" t="str">
        <f t="shared" si="24"/>
        <v>Fisheries Studies</v>
      </c>
    </row>
    <row r="1591" spans="2:9">
      <c r="B1591" s="53"/>
      <c r="C1591" s="11" t="s">
        <v>149</v>
      </c>
      <c r="D1591" s="12">
        <v>0</v>
      </c>
      <c r="E1591" s="12">
        <v>0</v>
      </c>
      <c r="F1591" s="12">
        <v>0</v>
      </c>
      <c r="G1591" s="12">
        <v>0</v>
      </c>
      <c r="H1591" s="2">
        <f>INDEX(foe_table!$A$2:$A$78,MATCH(IF(B1591=0,I1590,B1591),foe_table!$B$2:$B$78,0))</f>
        <v>0</v>
      </c>
      <c r="I1591" s="2" t="str">
        <f t="shared" si="24"/>
        <v>Fisheries Studies</v>
      </c>
    </row>
    <row r="1592" spans="2:9">
      <c r="B1592" s="53"/>
      <c r="C1592" s="11" t="s">
        <v>150</v>
      </c>
      <c r="D1592" s="12">
        <v>0</v>
      </c>
      <c r="E1592" s="12">
        <v>0</v>
      </c>
      <c r="F1592" s="12">
        <v>0</v>
      </c>
      <c r="G1592" s="12">
        <v>0</v>
      </c>
      <c r="H1592" s="2">
        <f>INDEX(foe_table!$A$2:$A$78,MATCH(IF(B1592=0,I1591,B1592),foe_table!$B$2:$B$78,0))</f>
        <v>0</v>
      </c>
      <c r="I1592" s="2" t="str">
        <f t="shared" si="24"/>
        <v>Fisheries Studies</v>
      </c>
    </row>
    <row r="1593" spans="2:9">
      <c r="B1593" s="53"/>
      <c r="C1593" s="11" t="s">
        <v>192</v>
      </c>
      <c r="D1593" s="12">
        <v>0</v>
      </c>
      <c r="E1593" s="12">
        <v>0</v>
      </c>
      <c r="F1593" s="12">
        <v>0</v>
      </c>
      <c r="G1593" s="12">
        <v>0</v>
      </c>
      <c r="H1593" s="2">
        <f>INDEX(foe_table!$A$2:$A$78,MATCH(IF(B1593=0,I1592,B1593),foe_table!$B$2:$B$78,0))</f>
        <v>0</v>
      </c>
      <c r="I1593" s="2" t="str">
        <f t="shared" si="24"/>
        <v>Fisheries Studies</v>
      </c>
    </row>
    <row r="1594" spans="2:9">
      <c r="B1594" s="53"/>
      <c r="C1594" s="11" t="s">
        <v>151</v>
      </c>
      <c r="D1594" s="12">
        <v>17</v>
      </c>
      <c r="E1594" s="12">
        <v>22</v>
      </c>
      <c r="F1594" s="12">
        <v>7</v>
      </c>
      <c r="G1594" s="12">
        <v>6</v>
      </c>
      <c r="H1594" s="2">
        <f>INDEX(foe_table!$A$2:$A$78,MATCH(IF(B1594=0,I1593,B1594),foe_table!$B$2:$B$78,0))</f>
        <v>0</v>
      </c>
      <c r="I1594" s="2" t="str">
        <f t="shared" si="24"/>
        <v>Fisheries Studies</v>
      </c>
    </row>
    <row r="1595" spans="2:9">
      <c r="B1595" s="53"/>
      <c r="C1595" s="11" t="s">
        <v>152</v>
      </c>
      <c r="D1595" s="12">
        <v>0</v>
      </c>
      <c r="E1595" s="12">
        <v>3</v>
      </c>
      <c r="F1595" s="12">
        <v>0</v>
      </c>
      <c r="G1595" s="12">
        <v>0</v>
      </c>
      <c r="H1595" s="2">
        <f>INDEX(foe_table!$A$2:$A$78,MATCH(IF(B1595=0,I1594,B1595),foe_table!$B$2:$B$78,0))</f>
        <v>0</v>
      </c>
      <c r="I1595" s="2" t="str">
        <f t="shared" si="24"/>
        <v>Fisheries Studies</v>
      </c>
    </row>
    <row r="1596" spans="2:9">
      <c r="B1596" s="53"/>
      <c r="C1596" s="11" t="s">
        <v>153</v>
      </c>
      <c r="D1596" s="12">
        <v>3</v>
      </c>
      <c r="E1596" s="12">
        <v>6</v>
      </c>
      <c r="F1596" s="12">
        <v>0</v>
      </c>
      <c r="G1596" s="12">
        <v>0</v>
      </c>
      <c r="H1596" s="2">
        <f>INDEX(foe_table!$A$2:$A$78,MATCH(IF(B1596=0,I1595,B1596),foe_table!$B$2:$B$78,0))</f>
        <v>0</v>
      </c>
      <c r="I1596" s="2" t="str">
        <f t="shared" si="24"/>
        <v>Fisheries Studies</v>
      </c>
    </row>
    <row r="1597" spans="2:9">
      <c r="B1597" s="53"/>
      <c r="C1597" s="11" t="s">
        <v>154</v>
      </c>
      <c r="D1597" s="12">
        <v>6</v>
      </c>
      <c r="E1597" s="12">
        <v>3</v>
      </c>
      <c r="F1597" s="12">
        <v>0</v>
      </c>
      <c r="G1597" s="12">
        <v>0</v>
      </c>
      <c r="H1597" s="2">
        <f>INDEX(foe_table!$A$2:$A$78,MATCH(IF(B1597=0,I1596,B1597),foe_table!$B$2:$B$78,0))</f>
        <v>0</v>
      </c>
      <c r="I1597" s="2" t="str">
        <f t="shared" si="24"/>
        <v>Fisheries Studies</v>
      </c>
    </row>
    <row r="1598" spans="2:9">
      <c r="B1598" s="53"/>
      <c r="C1598" s="11" t="s">
        <v>5</v>
      </c>
      <c r="D1598" s="12">
        <v>0</v>
      </c>
      <c r="E1598" s="12">
        <v>0</v>
      </c>
      <c r="F1598" s="12">
        <v>0</v>
      </c>
      <c r="G1598" s="12">
        <v>0</v>
      </c>
      <c r="H1598" s="2">
        <f>INDEX(foe_table!$A$2:$A$78,MATCH(IF(B1598=0,I1597,B1598),foe_table!$B$2:$B$78,0))</f>
        <v>0</v>
      </c>
      <c r="I1598" s="2" t="str">
        <f t="shared" si="24"/>
        <v>Fisheries Studies</v>
      </c>
    </row>
    <row r="1599" spans="2:9">
      <c r="B1599" s="53"/>
      <c r="C1599" s="11" t="s">
        <v>155</v>
      </c>
      <c r="D1599" s="12">
        <v>3</v>
      </c>
      <c r="E1599" s="12">
        <v>3</v>
      </c>
      <c r="F1599" s="12">
        <v>0</v>
      </c>
      <c r="G1599" s="12">
        <v>0</v>
      </c>
      <c r="H1599" s="2">
        <f>INDEX(foe_table!$A$2:$A$78,MATCH(IF(B1599=0,I1598,B1599),foe_table!$B$2:$B$78,0))</f>
        <v>0</v>
      </c>
      <c r="I1599" s="2" t="str">
        <f t="shared" si="24"/>
        <v>Fisheries Studies</v>
      </c>
    </row>
    <row r="1600" spans="2:9">
      <c r="B1600" s="53"/>
      <c r="C1600" s="11" t="s">
        <v>156</v>
      </c>
      <c r="D1600" s="12">
        <v>5</v>
      </c>
      <c r="E1600" s="12">
        <v>4</v>
      </c>
      <c r="F1600" s="12">
        <v>0</v>
      </c>
      <c r="G1600" s="12">
        <v>0</v>
      </c>
      <c r="H1600" s="2">
        <f>INDEX(foe_table!$A$2:$A$78,MATCH(IF(B1600=0,I1599,B1600),foe_table!$B$2:$B$78,0))</f>
        <v>0</v>
      </c>
      <c r="I1600" s="2" t="str">
        <f t="shared" si="24"/>
        <v>Fisheries Studies</v>
      </c>
    </row>
    <row r="1601" spans="2:9">
      <c r="B1601" s="53"/>
      <c r="C1601" s="11" t="s">
        <v>193</v>
      </c>
      <c r="D1601" s="12">
        <v>0</v>
      </c>
      <c r="E1601" s="12">
        <v>0</v>
      </c>
      <c r="F1601" s="12">
        <v>0</v>
      </c>
      <c r="G1601" s="12">
        <v>0</v>
      </c>
      <c r="H1601" s="2">
        <f>INDEX(foe_table!$A$2:$A$78,MATCH(IF(B1601=0,I1600,B1601),foe_table!$B$2:$B$78,0))</f>
        <v>0</v>
      </c>
      <c r="I1601" s="2" t="str">
        <f t="shared" si="24"/>
        <v>Fisheries Studies</v>
      </c>
    </row>
    <row r="1602" spans="2:9">
      <c r="B1602" s="53"/>
      <c r="C1602" s="11" t="s">
        <v>7</v>
      </c>
      <c r="D1602" s="12">
        <v>0</v>
      </c>
      <c r="E1602" s="12">
        <v>0</v>
      </c>
      <c r="F1602" s="12">
        <v>0</v>
      </c>
      <c r="G1602" s="12">
        <v>0</v>
      </c>
      <c r="H1602" s="2">
        <f>INDEX(foe_table!$A$2:$A$78,MATCH(IF(B1602=0,I1601,B1602),foe_table!$B$2:$B$78,0))</f>
        <v>0</v>
      </c>
      <c r="I1602" s="2" t="str">
        <f t="shared" si="24"/>
        <v>Fisheries Studies</v>
      </c>
    </row>
    <row r="1603" spans="2:9">
      <c r="B1603" s="53"/>
      <c r="C1603" s="11" t="s">
        <v>157</v>
      </c>
      <c r="D1603" s="12">
        <v>0</v>
      </c>
      <c r="E1603" s="12">
        <v>0</v>
      </c>
      <c r="F1603" s="12">
        <v>0</v>
      </c>
      <c r="G1603" s="12">
        <v>0</v>
      </c>
      <c r="H1603" s="2">
        <f>INDEX(foe_table!$A$2:$A$78,MATCH(IF(B1603=0,I1602,B1603),foe_table!$B$2:$B$78,0))</f>
        <v>0</v>
      </c>
      <c r="I1603" s="2" t="str">
        <f t="shared" si="24"/>
        <v>Fisheries Studies</v>
      </c>
    </row>
    <row r="1604" spans="2:9">
      <c r="B1604" s="53"/>
      <c r="C1604" s="11" t="s">
        <v>8</v>
      </c>
      <c r="D1604" s="12">
        <v>0</v>
      </c>
      <c r="E1604" s="12">
        <v>0</v>
      </c>
      <c r="F1604" s="12">
        <v>0</v>
      </c>
      <c r="G1604" s="12">
        <v>0</v>
      </c>
      <c r="H1604" s="2">
        <f>INDEX(foe_table!$A$2:$A$78,MATCH(IF(B1604=0,I1603,B1604),foe_table!$B$2:$B$78,0))</f>
        <v>0</v>
      </c>
      <c r="I1604" s="2" t="str">
        <f t="shared" si="24"/>
        <v>Fisheries Studies</v>
      </c>
    </row>
    <row r="1605" spans="2:9">
      <c r="B1605" s="53"/>
      <c r="C1605" s="11" t="s">
        <v>158</v>
      </c>
      <c r="D1605" s="12">
        <v>5</v>
      </c>
      <c r="E1605" s="12">
        <v>3</v>
      </c>
      <c r="F1605" s="12">
        <v>0</v>
      </c>
      <c r="G1605" s="12">
        <v>0</v>
      </c>
      <c r="H1605" s="2">
        <f>INDEX(foe_table!$A$2:$A$78,MATCH(IF(B1605=0,I1604,B1605),foe_table!$B$2:$B$78,0))</f>
        <v>0</v>
      </c>
      <c r="I1605" s="2" t="str">
        <f t="shared" si="24"/>
        <v>Fisheries Studies</v>
      </c>
    </row>
    <row r="1606" spans="2:9">
      <c r="B1606" s="53"/>
      <c r="C1606" s="11" t="s">
        <v>159</v>
      </c>
      <c r="D1606" s="12">
        <v>0</v>
      </c>
      <c r="E1606" s="12">
        <v>0</v>
      </c>
      <c r="F1606" s="12">
        <v>0</v>
      </c>
      <c r="G1606" s="12">
        <v>0</v>
      </c>
      <c r="H1606" s="2">
        <f>INDEX(foe_table!$A$2:$A$78,MATCH(IF(B1606=0,I1605,B1606),foe_table!$B$2:$B$78,0))</f>
        <v>0</v>
      </c>
      <c r="I1606" s="2" t="str">
        <f t="shared" si="24"/>
        <v>Fisheries Studies</v>
      </c>
    </row>
    <row r="1607" spans="2:9">
      <c r="B1607" s="53"/>
      <c r="C1607" s="11" t="s">
        <v>194</v>
      </c>
      <c r="D1607" s="12">
        <v>0</v>
      </c>
      <c r="E1607" s="12">
        <v>0</v>
      </c>
      <c r="F1607" s="12">
        <v>0</v>
      </c>
      <c r="G1607" s="12">
        <v>0</v>
      </c>
      <c r="H1607" s="2">
        <f>INDEX(foe_table!$A$2:$A$78,MATCH(IF(B1607=0,I1606,B1607),foe_table!$B$2:$B$78,0))</f>
        <v>0</v>
      </c>
      <c r="I1607" s="2" t="str">
        <f t="shared" si="24"/>
        <v>Fisheries Studies</v>
      </c>
    </row>
    <row r="1608" spans="2:9">
      <c r="B1608" s="53"/>
      <c r="C1608" s="11" t="s">
        <v>160</v>
      </c>
      <c r="D1608" s="12">
        <v>0</v>
      </c>
      <c r="E1608" s="12">
        <v>0</v>
      </c>
      <c r="F1608" s="12">
        <v>3</v>
      </c>
      <c r="G1608" s="12">
        <v>0</v>
      </c>
      <c r="H1608" s="2">
        <f>INDEX(foe_table!$A$2:$A$78,MATCH(IF(B1608=0,I1607,B1608),foe_table!$B$2:$B$78,0))</f>
        <v>0</v>
      </c>
      <c r="I1608" s="2" t="str">
        <f t="shared" si="24"/>
        <v>Fisheries Studies</v>
      </c>
    </row>
    <row r="1609" spans="2:9">
      <c r="B1609" s="53"/>
      <c r="C1609" s="11" t="s">
        <v>10</v>
      </c>
      <c r="D1609" s="12">
        <v>0</v>
      </c>
      <c r="E1609" s="12">
        <v>0</v>
      </c>
      <c r="F1609" s="12">
        <v>0</v>
      </c>
      <c r="G1609" s="12">
        <v>0</v>
      </c>
      <c r="H1609" s="2">
        <f>INDEX(foe_table!$A$2:$A$78,MATCH(IF(B1609=0,I1608,B1609),foe_table!$B$2:$B$78,0))</f>
        <v>0</v>
      </c>
      <c r="I1609" s="2" t="str">
        <f t="shared" si="24"/>
        <v>Fisheries Studies</v>
      </c>
    </row>
    <row r="1610" spans="2:9">
      <c r="B1610" s="53"/>
      <c r="C1610" s="11" t="s">
        <v>161</v>
      </c>
      <c r="D1610" s="12">
        <v>3</v>
      </c>
      <c r="E1610" s="12">
        <v>0</v>
      </c>
      <c r="F1610" s="12">
        <v>0</v>
      </c>
      <c r="G1610" s="12">
        <v>0</v>
      </c>
      <c r="H1610" s="2">
        <f>INDEX(foe_table!$A$2:$A$78,MATCH(IF(B1610=0,I1609,B1610),foe_table!$B$2:$B$78,0))</f>
        <v>0</v>
      </c>
      <c r="I1610" s="2" t="str">
        <f t="shared" si="24"/>
        <v>Fisheries Studies</v>
      </c>
    </row>
    <row r="1611" spans="2:9">
      <c r="B1611" s="53"/>
      <c r="C1611" s="11" t="s">
        <v>162</v>
      </c>
      <c r="D1611" s="12">
        <v>0</v>
      </c>
      <c r="E1611" s="12">
        <v>0</v>
      </c>
      <c r="F1611" s="12">
        <v>0</v>
      </c>
      <c r="G1611" s="12">
        <v>0</v>
      </c>
      <c r="H1611" s="2">
        <f>INDEX(foe_table!$A$2:$A$78,MATCH(IF(B1611=0,I1610,B1611),foe_table!$B$2:$B$78,0))</f>
        <v>0</v>
      </c>
      <c r="I1611" s="2" t="str">
        <f t="shared" si="24"/>
        <v>Fisheries Studies</v>
      </c>
    </row>
    <row r="1612" spans="2:9">
      <c r="B1612" s="53"/>
      <c r="C1612" s="11" t="s">
        <v>163</v>
      </c>
      <c r="D1612" s="12">
        <v>0</v>
      </c>
      <c r="E1612" s="12">
        <v>0</v>
      </c>
      <c r="F1612" s="12">
        <v>0</v>
      </c>
      <c r="G1612" s="12">
        <v>0</v>
      </c>
      <c r="H1612" s="2">
        <f>INDEX(foe_table!$A$2:$A$78,MATCH(IF(B1612=0,I1611,B1612),foe_table!$B$2:$B$78,0))</f>
        <v>0</v>
      </c>
      <c r="I1612" s="2" t="str">
        <f t="shared" si="24"/>
        <v>Fisheries Studies</v>
      </c>
    </row>
    <row r="1613" spans="2:9">
      <c r="B1613" s="53"/>
      <c r="C1613" s="11" t="s">
        <v>11</v>
      </c>
      <c r="D1613" s="12">
        <v>0</v>
      </c>
      <c r="E1613" s="12">
        <v>0</v>
      </c>
      <c r="F1613" s="12">
        <v>0</v>
      </c>
      <c r="G1613" s="12">
        <v>0</v>
      </c>
      <c r="H1613" s="2">
        <f>INDEX(foe_table!$A$2:$A$78,MATCH(IF(B1613=0,I1612,B1613),foe_table!$B$2:$B$78,0))</f>
        <v>0</v>
      </c>
      <c r="I1613" s="2" t="str">
        <f t="shared" si="24"/>
        <v>Fisheries Studies</v>
      </c>
    </row>
    <row r="1614" spans="2:9">
      <c r="B1614" s="53"/>
      <c r="C1614" s="11" t="s">
        <v>164</v>
      </c>
      <c r="D1614" s="12">
        <v>5</v>
      </c>
      <c r="E1614" s="12">
        <v>3</v>
      </c>
      <c r="F1614" s="12">
        <v>0</v>
      </c>
      <c r="G1614" s="12">
        <v>0</v>
      </c>
      <c r="H1614" s="2">
        <f>INDEX(foe_table!$A$2:$A$78,MATCH(IF(B1614=0,I1613,B1614),foe_table!$B$2:$B$78,0))</f>
        <v>0</v>
      </c>
      <c r="I1614" s="2" t="str">
        <f t="shared" si="24"/>
        <v>Fisheries Studies</v>
      </c>
    </row>
    <row r="1615" spans="2:9">
      <c r="B1615" s="53"/>
      <c r="C1615" s="11" t="s">
        <v>195</v>
      </c>
      <c r="D1615" s="12">
        <v>0</v>
      </c>
      <c r="E1615" s="12">
        <v>0</v>
      </c>
      <c r="F1615" s="12">
        <v>0</v>
      </c>
      <c r="G1615" s="12">
        <v>0</v>
      </c>
      <c r="H1615" s="2">
        <f>INDEX(foe_table!$A$2:$A$78,MATCH(IF(B1615=0,I1614,B1615),foe_table!$B$2:$B$78,0))</f>
        <v>0</v>
      </c>
      <c r="I1615" s="2" t="str">
        <f t="shared" si="24"/>
        <v>Fisheries Studies</v>
      </c>
    </row>
    <row r="1616" spans="2:9">
      <c r="B1616" s="53"/>
      <c r="C1616" s="11" t="s">
        <v>165</v>
      </c>
      <c r="D1616" s="12">
        <v>0</v>
      </c>
      <c r="E1616" s="12">
        <v>4</v>
      </c>
      <c r="F1616" s="12">
        <v>0</v>
      </c>
      <c r="G1616" s="12">
        <v>0</v>
      </c>
      <c r="H1616" s="2">
        <f>INDEX(foe_table!$A$2:$A$78,MATCH(IF(B1616=0,I1615,B1616),foe_table!$B$2:$B$78,0))</f>
        <v>0</v>
      </c>
      <c r="I1616" s="2" t="str">
        <f t="shared" si="24"/>
        <v>Fisheries Studies</v>
      </c>
    </row>
    <row r="1617" spans="2:9">
      <c r="B1617" s="53"/>
      <c r="C1617" s="11" t="s">
        <v>13</v>
      </c>
      <c r="D1617" s="12">
        <v>3</v>
      </c>
      <c r="E1617" s="12">
        <v>6</v>
      </c>
      <c r="F1617" s="12">
        <v>3</v>
      </c>
      <c r="G1617" s="12">
        <v>0</v>
      </c>
      <c r="H1617" s="2">
        <f>INDEX(foe_table!$A$2:$A$78,MATCH(IF(B1617=0,I1616,B1617),foe_table!$B$2:$B$78,0))</f>
        <v>0</v>
      </c>
      <c r="I1617" s="2" t="str">
        <f t="shared" si="24"/>
        <v>Fisheries Studies</v>
      </c>
    </row>
    <row r="1618" spans="2:9">
      <c r="B1618" s="53"/>
      <c r="C1618" s="11" t="s">
        <v>166</v>
      </c>
      <c r="D1618" s="12">
        <v>0</v>
      </c>
      <c r="E1618" s="12">
        <v>0</v>
      </c>
      <c r="F1618" s="12">
        <v>0</v>
      </c>
      <c r="G1618" s="12">
        <v>0</v>
      </c>
      <c r="H1618" s="2">
        <f>INDEX(foe_table!$A$2:$A$78,MATCH(IF(B1618=0,I1617,B1618),foe_table!$B$2:$B$78,0))</f>
        <v>0</v>
      </c>
      <c r="I1618" s="2" t="str">
        <f t="shared" ref="I1618:I1681" si="25">IF(B1618=0,I1617,B1618)</f>
        <v>Fisheries Studies</v>
      </c>
    </row>
    <row r="1619" spans="2:9">
      <c r="B1619" s="53"/>
      <c r="C1619" s="11" t="s">
        <v>196</v>
      </c>
      <c r="D1619" s="12">
        <v>0</v>
      </c>
      <c r="E1619" s="12">
        <v>0</v>
      </c>
      <c r="F1619" s="12">
        <v>0</v>
      </c>
      <c r="G1619" s="12">
        <v>0</v>
      </c>
      <c r="H1619" s="2">
        <f>INDEX(foe_table!$A$2:$A$78,MATCH(IF(B1619=0,I1618,B1619),foe_table!$B$2:$B$78,0))</f>
        <v>0</v>
      </c>
      <c r="I1619" s="2" t="str">
        <f t="shared" si="25"/>
        <v>Fisheries Studies</v>
      </c>
    </row>
    <row r="1620" spans="2:9">
      <c r="B1620" s="53"/>
      <c r="C1620" s="11" t="s">
        <v>167</v>
      </c>
      <c r="D1620" s="12">
        <v>0</v>
      </c>
      <c r="E1620" s="12">
        <v>3</v>
      </c>
      <c r="F1620" s="12">
        <v>0</v>
      </c>
      <c r="G1620" s="12">
        <v>0</v>
      </c>
      <c r="H1620" s="2">
        <f>INDEX(foe_table!$A$2:$A$78,MATCH(IF(B1620=0,I1619,B1620),foe_table!$B$2:$B$78,0))</f>
        <v>0</v>
      </c>
      <c r="I1620" s="2" t="str">
        <f t="shared" si="25"/>
        <v>Fisheries Studies</v>
      </c>
    </row>
    <row r="1621" spans="2:9">
      <c r="B1621" s="53"/>
      <c r="C1621" s="11" t="s">
        <v>15</v>
      </c>
      <c r="D1621" s="12">
        <v>0</v>
      </c>
      <c r="E1621" s="12">
        <v>0</v>
      </c>
      <c r="F1621" s="12">
        <v>0</v>
      </c>
      <c r="G1621" s="12">
        <v>0</v>
      </c>
      <c r="H1621" s="2">
        <f>INDEX(foe_table!$A$2:$A$78,MATCH(IF(B1621=0,I1620,B1621),foe_table!$B$2:$B$78,0))</f>
        <v>0</v>
      </c>
      <c r="I1621" s="2" t="str">
        <f t="shared" si="25"/>
        <v>Fisheries Studies</v>
      </c>
    </row>
    <row r="1622" spans="2:9">
      <c r="B1622" s="53"/>
      <c r="C1622" s="11" t="s">
        <v>168</v>
      </c>
      <c r="D1622" s="12">
        <v>0</v>
      </c>
      <c r="E1622" s="12">
        <v>3</v>
      </c>
      <c r="F1622" s="12">
        <v>0</v>
      </c>
      <c r="G1622" s="12">
        <v>0</v>
      </c>
      <c r="H1622" s="2">
        <f>INDEX(foe_table!$A$2:$A$78,MATCH(IF(B1622=0,I1621,B1622),foe_table!$B$2:$B$78,0))</f>
        <v>0</v>
      </c>
      <c r="I1622" s="2" t="str">
        <f t="shared" si="25"/>
        <v>Fisheries Studies</v>
      </c>
    </row>
    <row r="1623" spans="2:9">
      <c r="B1623" s="53"/>
      <c r="C1623" s="11" t="s">
        <v>16</v>
      </c>
      <c r="D1623" s="12">
        <v>0</v>
      </c>
      <c r="E1623" s="12">
        <v>0</v>
      </c>
      <c r="F1623" s="12">
        <v>0</v>
      </c>
      <c r="G1623" s="12">
        <v>0</v>
      </c>
      <c r="H1623" s="2">
        <f>INDEX(foe_table!$A$2:$A$78,MATCH(IF(B1623=0,I1622,B1623),foe_table!$B$2:$B$78,0))</f>
        <v>0</v>
      </c>
      <c r="I1623" s="2" t="str">
        <f t="shared" si="25"/>
        <v>Fisheries Studies</v>
      </c>
    </row>
    <row r="1624" spans="2:9">
      <c r="B1624" s="53"/>
      <c r="C1624" s="11" t="s">
        <v>197</v>
      </c>
      <c r="D1624" s="12">
        <v>0</v>
      </c>
      <c r="E1624" s="12">
        <v>0</v>
      </c>
      <c r="F1624" s="12">
        <v>0</v>
      </c>
      <c r="G1624" s="12">
        <v>0</v>
      </c>
      <c r="H1624" s="2">
        <f>INDEX(foe_table!$A$2:$A$78,MATCH(IF(B1624=0,I1623,B1624),foe_table!$B$2:$B$78,0))</f>
        <v>0</v>
      </c>
      <c r="I1624" s="2" t="str">
        <f t="shared" si="25"/>
        <v>Fisheries Studies</v>
      </c>
    </row>
    <row r="1625" spans="2:9">
      <c r="B1625" s="53"/>
      <c r="C1625" s="11" t="s">
        <v>18</v>
      </c>
      <c r="D1625" s="12">
        <v>0</v>
      </c>
      <c r="E1625" s="12">
        <v>0</v>
      </c>
      <c r="F1625" s="12">
        <v>0</v>
      </c>
      <c r="G1625" s="12">
        <v>0</v>
      </c>
      <c r="H1625" s="2">
        <f>INDEX(foe_table!$A$2:$A$78,MATCH(IF(B1625=0,I1624,B1625),foe_table!$B$2:$B$78,0))</f>
        <v>0</v>
      </c>
      <c r="I1625" s="2" t="str">
        <f t="shared" si="25"/>
        <v>Fisheries Studies</v>
      </c>
    </row>
    <row r="1626" spans="2:9">
      <c r="B1626" s="53"/>
      <c r="C1626" s="11" t="s">
        <v>19</v>
      </c>
      <c r="D1626" s="12">
        <v>10</v>
      </c>
      <c r="E1626" s="12">
        <v>3</v>
      </c>
      <c r="F1626" s="12">
        <v>0</v>
      </c>
      <c r="G1626" s="12">
        <v>0</v>
      </c>
      <c r="H1626" s="2">
        <f>INDEX(foe_table!$A$2:$A$78,MATCH(IF(B1626=0,I1625,B1626),foe_table!$B$2:$B$78,0))</f>
        <v>0</v>
      </c>
      <c r="I1626" s="2" t="str">
        <f t="shared" si="25"/>
        <v>Fisheries Studies</v>
      </c>
    </row>
    <row r="1627" spans="2:9">
      <c r="B1627" s="53"/>
      <c r="C1627" s="11" t="s">
        <v>169</v>
      </c>
      <c r="D1627" s="12">
        <v>3</v>
      </c>
      <c r="E1627" s="12">
        <v>3</v>
      </c>
      <c r="F1627" s="12">
        <v>0</v>
      </c>
      <c r="G1627" s="12">
        <v>0</v>
      </c>
      <c r="H1627" s="2">
        <f>INDEX(foe_table!$A$2:$A$78,MATCH(IF(B1627=0,I1626,B1627),foe_table!$B$2:$B$78,0))</f>
        <v>0</v>
      </c>
      <c r="I1627" s="2" t="str">
        <f t="shared" si="25"/>
        <v>Fisheries Studies</v>
      </c>
    </row>
    <row r="1628" spans="2:9">
      <c r="B1628" s="53"/>
      <c r="C1628" s="11" t="s">
        <v>20</v>
      </c>
      <c r="D1628" s="12">
        <v>0</v>
      </c>
      <c r="E1628" s="12">
        <v>9</v>
      </c>
      <c r="F1628" s="12">
        <v>0</v>
      </c>
      <c r="G1628" s="12">
        <v>0</v>
      </c>
      <c r="H1628" s="2">
        <f>INDEX(foe_table!$A$2:$A$78,MATCH(IF(B1628=0,I1627,B1628),foe_table!$B$2:$B$78,0))</f>
        <v>0</v>
      </c>
      <c r="I1628" s="2" t="str">
        <f t="shared" si="25"/>
        <v>Fisheries Studies</v>
      </c>
    </row>
    <row r="1629" spans="2:9">
      <c r="B1629" s="53"/>
      <c r="C1629" s="11" t="s">
        <v>21</v>
      </c>
      <c r="D1629" s="12">
        <v>0</v>
      </c>
      <c r="E1629" s="12">
        <v>0</v>
      </c>
      <c r="F1629" s="12">
        <v>0</v>
      </c>
      <c r="G1629" s="12">
        <v>0</v>
      </c>
      <c r="H1629" s="2">
        <f>INDEX(foe_table!$A$2:$A$78,MATCH(IF(B1629=0,I1628,B1629),foe_table!$B$2:$B$78,0))</f>
        <v>0</v>
      </c>
      <c r="I1629" s="2" t="str">
        <f t="shared" si="25"/>
        <v>Fisheries Studies</v>
      </c>
    </row>
    <row r="1630" spans="2:9">
      <c r="B1630" s="53"/>
      <c r="C1630" s="11" t="s">
        <v>170</v>
      </c>
      <c r="D1630" s="12">
        <v>7</v>
      </c>
      <c r="E1630" s="12">
        <v>0</v>
      </c>
      <c r="F1630" s="12">
        <v>0</v>
      </c>
      <c r="G1630" s="12">
        <v>0</v>
      </c>
      <c r="H1630" s="2">
        <f>INDEX(foe_table!$A$2:$A$78,MATCH(IF(B1630=0,I1629,B1630),foe_table!$B$2:$B$78,0))</f>
        <v>0</v>
      </c>
      <c r="I1630" s="2" t="str">
        <f t="shared" si="25"/>
        <v>Fisheries Studies</v>
      </c>
    </row>
    <row r="1631" spans="2:9">
      <c r="B1631" s="53"/>
      <c r="C1631" s="11" t="s">
        <v>22</v>
      </c>
      <c r="D1631" s="12">
        <v>0</v>
      </c>
      <c r="E1631" s="12">
        <v>3</v>
      </c>
      <c r="F1631" s="12">
        <v>0</v>
      </c>
      <c r="G1631" s="12">
        <v>0</v>
      </c>
      <c r="H1631" s="2">
        <f>INDEX(foe_table!$A$2:$A$78,MATCH(IF(B1631=0,I1630,B1631),foe_table!$B$2:$B$78,0))</f>
        <v>0</v>
      </c>
      <c r="I1631" s="2" t="str">
        <f t="shared" si="25"/>
        <v>Fisheries Studies</v>
      </c>
    </row>
    <row r="1632" spans="2:9">
      <c r="B1632" s="53"/>
      <c r="C1632" s="11" t="s">
        <v>23</v>
      </c>
      <c r="D1632" s="12">
        <v>0</v>
      </c>
      <c r="E1632" s="12">
        <v>0</v>
      </c>
      <c r="F1632" s="12">
        <v>0</v>
      </c>
      <c r="G1632" s="12">
        <v>0</v>
      </c>
      <c r="H1632" s="2">
        <f>INDEX(foe_table!$A$2:$A$78,MATCH(IF(B1632=0,I1631,B1632),foe_table!$B$2:$B$78,0))</f>
        <v>0</v>
      </c>
      <c r="I1632" s="2" t="str">
        <f t="shared" si="25"/>
        <v>Fisheries Studies</v>
      </c>
    </row>
    <row r="1633" spans="2:9">
      <c r="B1633" s="53"/>
      <c r="C1633" s="11" t="s">
        <v>24</v>
      </c>
      <c r="D1633" s="12">
        <v>20</v>
      </c>
      <c r="E1633" s="12">
        <v>10</v>
      </c>
      <c r="F1633" s="12">
        <v>3</v>
      </c>
      <c r="G1633" s="12">
        <v>9</v>
      </c>
      <c r="H1633" s="2">
        <f>INDEX(foe_table!$A$2:$A$78,MATCH(IF(B1633=0,I1632,B1633),foe_table!$B$2:$B$78,0))</f>
        <v>0</v>
      </c>
      <c r="I1633" s="2" t="str">
        <f t="shared" si="25"/>
        <v>Fisheries Studies</v>
      </c>
    </row>
    <row r="1634" spans="2:9" ht="15" customHeight="1">
      <c r="B1634" s="52" t="s">
        <v>71</v>
      </c>
      <c r="C1634" s="11" t="s">
        <v>190</v>
      </c>
      <c r="D1634" s="12">
        <v>3</v>
      </c>
      <c r="E1634" s="12">
        <v>11</v>
      </c>
      <c r="F1634" s="12">
        <v>5</v>
      </c>
      <c r="G1634" s="12">
        <v>3</v>
      </c>
      <c r="H1634" s="2">
        <f>INDEX(foe_table!$A$2:$A$78,MATCH(IF(B1634=0,I1633,B1634),foe_table!$B$2:$B$78,0))</f>
        <v>0</v>
      </c>
      <c r="I1634" s="2" t="str">
        <f t="shared" si="25"/>
        <v>Environmental Studies</v>
      </c>
    </row>
    <row r="1635" spans="2:9">
      <c r="B1635" s="53"/>
      <c r="C1635" s="11" t="s">
        <v>1</v>
      </c>
      <c r="D1635" s="12">
        <v>4</v>
      </c>
      <c r="E1635" s="12">
        <v>12</v>
      </c>
      <c r="F1635" s="12">
        <v>5</v>
      </c>
      <c r="G1635" s="12">
        <v>13</v>
      </c>
      <c r="H1635" s="2">
        <f>INDEX(foe_table!$A$2:$A$78,MATCH(IF(B1635=0,I1634,B1635),foe_table!$B$2:$B$78,0))</f>
        <v>0</v>
      </c>
      <c r="I1635" s="2" t="str">
        <f t="shared" si="25"/>
        <v>Environmental Studies</v>
      </c>
    </row>
    <row r="1636" spans="2:9">
      <c r="B1636" s="53"/>
      <c r="C1636" s="11" t="s">
        <v>2</v>
      </c>
      <c r="D1636" s="12">
        <v>6</v>
      </c>
      <c r="E1636" s="12">
        <v>10</v>
      </c>
      <c r="F1636" s="12">
        <v>9</v>
      </c>
      <c r="G1636" s="12">
        <v>6</v>
      </c>
      <c r="H1636" s="2">
        <f>INDEX(foe_table!$A$2:$A$78,MATCH(IF(B1636=0,I1635,B1636),foe_table!$B$2:$B$78,0))</f>
        <v>0</v>
      </c>
      <c r="I1636" s="2" t="str">
        <f t="shared" si="25"/>
        <v>Environmental Studies</v>
      </c>
    </row>
    <row r="1637" spans="2:9">
      <c r="B1637" s="53"/>
      <c r="C1637" s="11" t="s">
        <v>142</v>
      </c>
      <c r="D1637" s="12">
        <v>77</v>
      </c>
      <c r="E1637" s="12">
        <v>147</v>
      </c>
      <c r="F1637" s="12">
        <v>93</v>
      </c>
      <c r="G1637" s="12">
        <v>172</v>
      </c>
      <c r="H1637" s="2">
        <f>INDEX(foe_table!$A$2:$A$78,MATCH(IF(B1637=0,I1636,B1637),foe_table!$B$2:$B$78,0))</f>
        <v>0</v>
      </c>
      <c r="I1637" s="2" t="str">
        <f t="shared" si="25"/>
        <v>Environmental Studies</v>
      </c>
    </row>
    <row r="1638" spans="2:9">
      <c r="B1638" s="53"/>
      <c r="C1638" s="11" t="s">
        <v>143</v>
      </c>
      <c r="D1638" s="12">
        <v>21</v>
      </c>
      <c r="E1638" s="12">
        <v>50</v>
      </c>
      <c r="F1638" s="12">
        <v>25</v>
      </c>
      <c r="G1638" s="12">
        <v>40</v>
      </c>
      <c r="H1638" s="2">
        <f>INDEX(foe_table!$A$2:$A$78,MATCH(IF(B1638=0,I1637,B1638),foe_table!$B$2:$B$78,0))</f>
        <v>0</v>
      </c>
      <c r="I1638" s="2" t="str">
        <f t="shared" si="25"/>
        <v>Environmental Studies</v>
      </c>
    </row>
    <row r="1639" spans="2:9">
      <c r="B1639" s="53"/>
      <c r="C1639" s="11" t="s">
        <v>191</v>
      </c>
      <c r="D1639" s="12">
        <v>11</v>
      </c>
      <c r="E1639" s="12">
        <v>9</v>
      </c>
      <c r="F1639" s="12">
        <v>26</v>
      </c>
      <c r="G1639" s="12">
        <v>30</v>
      </c>
      <c r="H1639" s="2">
        <f>INDEX(foe_table!$A$2:$A$78,MATCH(IF(B1639=0,I1638,B1639),foe_table!$B$2:$B$78,0))</f>
        <v>0</v>
      </c>
      <c r="I1639" s="2" t="str">
        <f t="shared" si="25"/>
        <v>Environmental Studies</v>
      </c>
    </row>
    <row r="1640" spans="2:9">
      <c r="B1640" s="53"/>
      <c r="C1640" s="11" t="s">
        <v>144</v>
      </c>
      <c r="D1640" s="12">
        <v>10</v>
      </c>
      <c r="E1640" s="12">
        <v>9</v>
      </c>
      <c r="F1640" s="12">
        <v>0</v>
      </c>
      <c r="G1640" s="12">
        <v>7</v>
      </c>
      <c r="H1640" s="2">
        <f>INDEX(foe_table!$A$2:$A$78,MATCH(IF(B1640=0,I1639,B1640),foe_table!$B$2:$B$78,0))</f>
        <v>0</v>
      </c>
      <c r="I1640" s="2" t="str">
        <f t="shared" si="25"/>
        <v>Environmental Studies</v>
      </c>
    </row>
    <row r="1641" spans="2:9">
      <c r="B1641" s="53"/>
      <c r="C1641" s="11" t="s">
        <v>145</v>
      </c>
      <c r="D1641" s="12">
        <v>34</v>
      </c>
      <c r="E1641" s="12">
        <v>61</v>
      </c>
      <c r="F1641" s="12">
        <v>73</v>
      </c>
      <c r="G1641" s="12">
        <v>129</v>
      </c>
      <c r="H1641" s="2">
        <f>INDEX(foe_table!$A$2:$A$78,MATCH(IF(B1641=0,I1640,B1641),foe_table!$B$2:$B$78,0))</f>
        <v>0</v>
      </c>
      <c r="I1641" s="2" t="str">
        <f t="shared" si="25"/>
        <v>Environmental Studies</v>
      </c>
    </row>
    <row r="1642" spans="2:9">
      <c r="B1642" s="53"/>
      <c r="C1642" s="11" t="s">
        <v>146</v>
      </c>
      <c r="D1642" s="12">
        <v>560</v>
      </c>
      <c r="E1642" s="12">
        <v>502</v>
      </c>
      <c r="F1642" s="12">
        <v>687</v>
      </c>
      <c r="G1642" s="12">
        <v>691</v>
      </c>
      <c r="H1642" s="2">
        <f>INDEX(foe_table!$A$2:$A$78,MATCH(IF(B1642=0,I1641,B1642),foe_table!$B$2:$B$78,0))</f>
        <v>0</v>
      </c>
      <c r="I1642" s="2" t="str">
        <f t="shared" si="25"/>
        <v>Environmental Studies</v>
      </c>
    </row>
    <row r="1643" spans="2:9">
      <c r="B1643" s="53"/>
      <c r="C1643" s="11" t="s">
        <v>147</v>
      </c>
      <c r="D1643" s="12">
        <v>25</v>
      </c>
      <c r="E1643" s="12">
        <v>22</v>
      </c>
      <c r="F1643" s="12">
        <v>48</v>
      </c>
      <c r="G1643" s="12">
        <v>54</v>
      </c>
      <c r="H1643" s="2">
        <f>INDEX(foe_table!$A$2:$A$78,MATCH(IF(B1643=0,I1642,B1643),foe_table!$B$2:$B$78,0))</f>
        <v>0</v>
      </c>
      <c r="I1643" s="2" t="str">
        <f t="shared" si="25"/>
        <v>Environmental Studies</v>
      </c>
    </row>
    <row r="1644" spans="2:9">
      <c r="B1644" s="53"/>
      <c r="C1644" s="11" t="s">
        <v>148</v>
      </c>
      <c r="D1644" s="12">
        <v>27</v>
      </c>
      <c r="E1644" s="12">
        <v>22</v>
      </c>
      <c r="F1644" s="12">
        <v>24</v>
      </c>
      <c r="G1644" s="12">
        <v>29</v>
      </c>
      <c r="H1644" s="2">
        <f>INDEX(foe_table!$A$2:$A$78,MATCH(IF(B1644=0,I1643,B1644),foe_table!$B$2:$B$78,0))</f>
        <v>0</v>
      </c>
      <c r="I1644" s="2" t="str">
        <f t="shared" si="25"/>
        <v>Environmental Studies</v>
      </c>
    </row>
    <row r="1645" spans="2:9">
      <c r="B1645" s="53"/>
      <c r="C1645" s="11" t="s">
        <v>149</v>
      </c>
      <c r="D1645" s="12">
        <v>4</v>
      </c>
      <c r="E1645" s="12">
        <v>10</v>
      </c>
      <c r="F1645" s="12">
        <v>4</v>
      </c>
      <c r="G1645" s="12">
        <v>5</v>
      </c>
      <c r="H1645" s="2">
        <f>INDEX(foe_table!$A$2:$A$78,MATCH(IF(B1645=0,I1644,B1645),foe_table!$B$2:$B$78,0))</f>
        <v>0</v>
      </c>
      <c r="I1645" s="2" t="str">
        <f t="shared" si="25"/>
        <v>Environmental Studies</v>
      </c>
    </row>
    <row r="1646" spans="2:9">
      <c r="B1646" s="53"/>
      <c r="C1646" s="11" t="s">
        <v>150</v>
      </c>
      <c r="D1646" s="12">
        <v>7</v>
      </c>
      <c r="E1646" s="12">
        <v>8</v>
      </c>
      <c r="F1646" s="12">
        <v>9</v>
      </c>
      <c r="G1646" s="12">
        <v>10</v>
      </c>
      <c r="H1646" s="2">
        <f>INDEX(foe_table!$A$2:$A$78,MATCH(IF(B1646=0,I1645,B1646),foe_table!$B$2:$B$78,0))</f>
        <v>0</v>
      </c>
      <c r="I1646" s="2" t="str">
        <f t="shared" si="25"/>
        <v>Environmental Studies</v>
      </c>
    </row>
    <row r="1647" spans="2:9">
      <c r="B1647" s="53"/>
      <c r="C1647" s="11" t="s">
        <v>192</v>
      </c>
      <c r="D1647" s="12">
        <v>0</v>
      </c>
      <c r="E1647" s="12">
        <v>0</v>
      </c>
      <c r="F1647" s="12">
        <v>0</v>
      </c>
      <c r="G1647" s="12">
        <v>0</v>
      </c>
      <c r="H1647" s="2">
        <f>INDEX(foe_table!$A$2:$A$78,MATCH(IF(B1647=0,I1646,B1647),foe_table!$B$2:$B$78,0))</f>
        <v>0</v>
      </c>
      <c r="I1647" s="2" t="str">
        <f t="shared" si="25"/>
        <v>Environmental Studies</v>
      </c>
    </row>
    <row r="1648" spans="2:9">
      <c r="B1648" s="53"/>
      <c r="C1648" s="11" t="s">
        <v>151</v>
      </c>
      <c r="D1648" s="12">
        <v>70</v>
      </c>
      <c r="E1648" s="12">
        <v>81</v>
      </c>
      <c r="F1648" s="12">
        <v>57</v>
      </c>
      <c r="G1648" s="12">
        <v>61</v>
      </c>
      <c r="H1648" s="2">
        <f>INDEX(foe_table!$A$2:$A$78,MATCH(IF(B1648=0,I1647,B1648),foe_table!$B$2:$B$78,0))</f>
        <v>0</v>
      </c>
      <c r="I1648" s="2" t="str">
        <f t="shared" si="25"/>
        <v>Environmental Studies</v>
      </c>
    </row>
    <row r="1649" spans="2:9">
      <c r="B1649" s="53"/>
      <c r="C1649" s="11" t="s">
        <v>152</v>
      </c>
      <c r="D1649" s="12">
        <v>0</v>
      </c>
      <c r="E1649" s="12">
        <v>4</v>
      </c>
      <c r="F1649" s="12">
        <v>0</v>
      </c>
      <c r="G1649" s="12">
        <v>0</v>
      </c>
      <c r="H1649" s="2">
        <f>INDEX(foe_table!$A$2:$A$78,MATCH(IF(B1649=0,I1648,B1649),foe_table!$B$2:$B$78,0))</f>
        <v>0</v>
      </c>
      <c r="I1649" s="2" t="str">
        <f t="shared" si="25"/>
        <v>Environmental Studies</v>
      </c>
    </row>
    <row r="1650" spans="2:9">
      <c r="B1650" s="53"/>
      <c r="C1650" s="11" t="s">
        <v>153</v>
      </c>
      <c r="D1650" s="12">
        <v>3</v>
      </c>
      <c r="E1650" s="12">
        <v>17</v>
      </c>
      <c r="F1650" s="12">
        <v>0</v>
      </c>
      <c r="G1650" s="12">
        <v>0</v>
      </c>
      <c r="H1650" s="2">
        <f>INDEX(foe_table!$A$2:$A$78,MATCH(IF(B1650=0,I1649,B1650),foe_table!$B$2:$B$78,0))</f>
        <v>0</v>
      </c>
      <c r="I1650" s="2" t="str">
        <f t="shared" si="25"/>
        <v>Environmental Studies</v>
      </c>
    </row>
    <row r="1651" spans="2:9">
      <c r="B1651" s="53"/>
      <c r="C1651" s="11" t="s">
        <v>154</v>
      </c>
      <c r="D1651" s="12">
        <v>12</v>
      </c>
      <c r="E1651" s="12">
        <v>8</v>
      </c>
      <c r="F1651" s="12">
        <v>0</v>
      </c>
      <c r="G1651" s="12">
        <v>4</v>
      </c>
      <c r="H1651" s="2">
        <f>INDEX(foe_table!$A$2:$A$78,MATCH(IF(B1651=0,I1650,B1651),foe_table!$B$2:$B$78,0))</f>
        <v>0</v>
      </c>
      <c r="I1651" s="2" t="str">
        <f t="shared" si="25"/>
        <v>Environmental Studies</v>
      </c>
    </row>
    <row r="1652" spans="2:9">
      <c r="B1652" s="53"/>
      <c r="C1652" s="11" t="s">
        <v>5</v>
      </c>
      <c r="D1652" s="12">
        <v>8</v>
      </c>
      <c r="E1652" s="12">
        <v>0</v>
      </c>
      <c r="F1652" s="12">
        <v>0</v>
      </c>
      <c r="G1652" s="12">
        <v>0</v>
      </c>
      <c r="H1652" s="2">
        <f>INDEX(foe_table!$A$2:$A$78,MATCH(IF(B1652=0,I1651,B1652),foe_table!$B$2:$B$78,0))</f>
        <v>0</v>
      </c>
      <c r="I1652" s="2" t="str">
        <f t="shared" si="25"/>
        <v>Environmental Studies</v>
      </c>
    </row>
    <row r="1653" spans="2:9">
      <c r="B1653" s="53"/>
      <c r="C1653" s="11" t="s">
        <v>155</v>
      </c>
      <c r="D1653" s="12">
        <v>27</v>
      </c>
      <c r="E1653" s="12">
        <v>23</v>
      </c>
      <c r="F1653" s="12">
        <v>25</v>
      </c>
      <c r="G1653" s="12">
        <v>22</v>
      </c>
      <c r="H1653" s="2">
        <f>INDEX(foe_table!$A$2:$A$78,MATCH(IF(B1653=0,I1652,B1653),foe_table!$B$2:$B$78,0))</f>
        <v>0</v>
      </c>
      <c r="I1653" s="2" t="str">
        <f t="shared" si="25"/>
        <v>Environmental Studies</v>
      </c>
    </row>
    <row r="1654" spans="2:9">
      <c r="B1654" s="53"/>
      <c r="C1654" s="11" t="s">
        <v>156</v>
      </c>
      <c r="D1654" s="12">
        <v>0</v>
      </c>
      <c r="E1654" s="12">
        <v>3</v>
      </c>
      <c r="F1654" s="12">
        <v>7</v>
      </c>
      <c r="G1654" s="12">
        <v>4</v>
      </c>
      <c r="H1654" s="2">
        <f>INDEX(foe_table!$A$2:$A$78,MATCH(IF(B1654=0,I1653,B1654),foe_table!$B$2:$B$78,0))</f>
        <v>0</v>
      </c>
      <c r="I1654" s="2" t="str">
        <f t="shared" si="25"/>
        <v>Environmental Studies</v>
      </c>
    </row>
    <row r="1655" spans="2:9">
      <c r="B1655" s="53"/>
      <c r="C1655" s="11" t="s">
        <v>193</v>
      </c>
      <c r="D1655" s="12">
        <v>0</v>
      </c>
      <c r="E1655" s="12">
        <v>0</v>
      </c>
      <c r="F1655" s="12">
        <v>0</v>
      </c>
      <c r="G1655" s="12">
        <v>0</v>
      </c>
      <c r="H1655" s="2">
        <f>INDEX(foe_table!$A$2:$A$78,MATCH(IF(B1655=0,I1654,B1655),foe_table!$B$2:$B$78,0))</f>
        <v>0</v>
      </c>
      <c r="I1655" s="2" t="str">
        <f t="shared" si="25"/>
        <v>Environmental Studies</v>
      </c>
    </row>
    <row r="1656" spans="2:9">
      <c r="B1656" s="53"/>
      <c r="C1656" s="11" t="s">
        <v>7</v>
      </c>
      <c r="D1656" s="12">
        <v>4</v>
      </c>
      <c r="E1656" s="12">
        <v>13</v>
      </c>
      <c r="F1656" s="12">
        <v>18</v>
      </c>
      <c r="G1656" s="12">
        <v>24</v>
      </c>
      <c r="H1656" s="2">
        <f>INDEX(foe_table!$A$2:$A$78,MATCH(IF(B1656=0,I1655,B1656),foe_table!$B$2:$B$78,0))</f>
        <v>0</v>
      </c>
      <c r="I1656" s="2" t="str">
        <f t="shared" si="25"/>
        <v>Environmental Studies</v>
      </c>
    </row>
    <row r="1657" spans="2:9">
      <c r="B1657" s="53"/>
      <c r="C1657" s="11" t="s">
        <v>157</v>
      </c>
      <c r="D1657" s="12">
        <v>11</v>
      </c>
      <c r="E1657" s="12">
        <v>5</v>
      </c>
      <c r="F1657" s="12">
        <v>11</v>
      </c>
      <c r="G1657" s="12">
        <v>6</v>
      </c>
      <c r="H1657" s="2">
        <f>INDEX(foe_table!$A$2:$A$78,MATCH(IF(B1657=0,I1656,B1657),foe_table!$B$2:$B$78,0))</f>
        <v>0</v>
      </c>
      <c r="I1657" s="2" t="str">
        <f t="shared" si="25"/>
        <v>Environmental Studies</v>
      </c>
    </row>
    <row r="1658" spans="2:9">
      <c r="B1658" s="53"/>
      <c r="C1658" s="11" t="s">
        <v>8</v>
      </c>
      <c r="D1658" s="12">
        <v>10</v>
      </c>
      <c r="E1658" s="12">
        <v>7</v>
      </c>
      <c r="F1658" s="12">
        <v>21</v>
      </c>
      <c r="G1658" s="12">
        <v>12</v>
      </c>
      <c r="H1658" s="2">
        <f>INDEX(foe_table!$A$2:$A$78,MATCH(IF(B1658=0,I1657,B1658),foe_table!$B$2:$B$78,0))</f>
        <v>0</v>
      </c>
      <c r="I1658" s="2" t="str">
        <f t="shared" si="25"/>
        <v>Environmental Studies</v>
      </c>
    </row>
    <row r="1659" spans="2:9">
      <c r="B1659" s="53"/>
      <c r="C1659" s="11" t="s">
        <v>158</v>
      </c>
      <c r="D1659" s="12">
        <v>31</v>
      </c>
      <c r="E1659" s="12">
        <v>43</v>
      </c>
      <c r="F1659" s="12">
        <v>18</v>
      </c>
      <c r="G1659" s="12">
        <v>12</v>
      </c>
      <c r="H1659" s="2">
        <f>INDEX(foe_table!$A$2:$A$78,MATCH(IF(B1659=0,I1658,B1659),foe_table!$B$2:$B$78,0))</f>
        <v>0</v>
      </c>
      <c r="I1659" s="2" t="str">
        <f t="shared" si="25"/>
        <v>Environmental Studies</v>
      </c>
    </row>
    <row r="1660" spans="2:9">
      <c r="B1660" s="53"/>
      <c r="C1660" s="11" t="s">
        <v>159</v>
      </c>
      <c r="D1660" s="12">
        <v>10</v>
      </c>
      <c r="E1660" s="12">
        <v>11</v>
      </c>
      <c r="F1660" s="12">
        <v>23</v>
      </c>
      <c r="G1660" s="12">
        <v>19</v>
      </c>
      <c r="H1660" s="2">
        <f>INDEX(foe_table!$A$2:$A$78,MATCH(IF(B1660=0,I1659,B1660),foe_table!$B$2:$B$78,0))</f>
        <v>0</v>
      </c>
      <c r="I1660" s="2" t="str">
        <f t="shared" si="25"/>
        <v>Environmental Studies</v>
      </c>
    </row>
    <row r="1661" spans="2:9">
      <c r="B1661" s="53"/>
      <c r="C1661" s="11" t="s">
        <v>194</v>
      </c>
      <c r="D1661" s="12">
        <v>0</v>
      </c>
      <c r="E1661" s="12">
        <v>0</v>
      </c>
      <c r="F1661" s="12">
        <v>3</v>
      </c>
      <c r="G1661" s="12">
        <v>5</v>
      </c>
      <c r="H1661" s="2">
        <f>INDEX(foe_table!$A$2:$A$78,MATCH(IF(B1661=0,I1660,B1661),foe_table!$B$2:$B$78,0))</f>
        <v>0</v>
      </c>
      <c r="I1661" s="2" t="str">
        <f t="shared" si="25"/>
        <v>Environmental Studies</v>
      </c>
    </row>
    <row r="1662" spans="2:9">
      <c r="B1662" s="53"/>
      <c r="C1662" s="11" t="s">
        <v>160</v>
      </c>
      <c r="D1662" s="12">
        <v>29</v>
      </c>
      <c r="E1662" s="12">
        <v>80</v>
      </c>
      <c r="F1662" s="12">
        <v>97</v>
      </c>
      <c r="G1662" s="12">
        <v>121</v>
      </c>
      <c r="H1662" s="2">
        <f>INDEX(foe_table!$A$2:$A$78,MATCH(IF(B1662=0,I1661,B1662),foe_table!$B$2:$B$78,0))</f>
        <v>0</v>
      </c>
      <c r="I1662" s="2" t="str">
        <f t="shared" si="25"/>
        <v>Environmental Studies</v>
      </c>
    </row>
    <row r="1663" spans="2:9">
      <c r="B1663" s="53"/>
      <c r="C1663" s="11" t="s">
        <v>10</v>
      </c>
      <c r="D1663" s="12">
        <v>0</v>
      </c>
      <c r="E1663" s="12">
        <v>0</v>
      </c>
      <c r="F1663" s="12">
        <v>4</v>
      </c>
      <c r="G1663" s="12">
        <v>8</v>
      </c>
      <c r="H1663" s="2">
        <f>INDEX(foe_table!$A$2:$A$78,MATCH(IF(B1663=0,I1662,B1663),foe_table!$B$2:$B$78,0))</f>
        <v>0</v>
      </c>
      <c r="I1663" s="2" t="str">
        <f t="shared" si="25"/>
        <v>Environmental Studies</v>
      </c>
    </row>
    <row r="1664" spans="2:9">
      <c r="B1664" s="53"/>
      <c r="C1664" s="11" t="s">
        <v>161</v>
      </c>
      <c r="D1664" s="12">
        <v>5</v>
      </c>
      <c r="E1664" s="12">
        <v>12</v>
      </c>
      <c r="F1664" s="12">
        <v>44</v>
      </c>
      <c r="G1664" s="12">
        <v>48</v>
      </c>
      <c r="H1664" s="2">
        <f>INDEX(foe_table!$A$2:$A$78,MATCH(IF(B1664=0,I1663,B1664),foe_table!$B$2:$B$78,0))</f>
        <v>0</v>
      </c>
      <c r="I1664" s="2" t="str">
        <f t="shared" si="25"/>
        <v>Environmental Studies</v>
      </c>
    </row>
    <row r="1665" spans="2:9">
      <c r="B1665" s="53"/>
      <c r="C1665" s="11" t="s">
        <v>162</v>
      </c>
      <c r="D1665" s="12">
        <v>3</v>
      </c>
      <c r="E1665" s="12">
        <v>5</v>
      </c>
      <c r="F1665" s="12">
        <v>29</v>
      </c>
      <c r="G1665" s="12">
        <v>28</v>
      </c>
      <c r="H1665" s="2">
        <f>INDEX(foe_table!$A$2:$A$78,MATCH(IF(B1665=0,I1664,B1665),foe_table!$B$2:$B$78,0))</f>
        <v>0</v>
      </c>
      <c r="I1665" s="2" t="str">
        <f t="shared" si="25"/>
        <v>Environmental Studies</v>
      </c>
    </row>
    <row r="1666" spans="2:9">
      <c r="B1666" s="53"/>
      <c r="C1666" s="11" t="s">
        <v>163</v>
      </c>
      <c r="D1666" s="12">
        <v>8</v>
      </c>
      <c r="E1666" s="12">
        <v>12</v>
      </c>
      <c r="F1666" s="12">
        <v>15</v>
      </c>
      <c r="G1666" s="12">
        <v>30</v>
      </c>
      <c r="H1666" s="2">
        <f>INDEX(foe_table!$A$2:$A$78,MATCH(IF(B1666=0,I1665,B1666),foe_table!$B$2:$B$78,0))</f>
        <v>0</v>
      </c>
      <c r="I1666" s="2" t="str">
        <f t="shared" si="25"/>
        <v>Environmental Studies</v>
      </c>
    </row>
    <row r="1667" spans="2:9">
      <c r="B1667" s="53"/>
      <c r="C1667" s="11" t="s">
        <v>11</v>
      </c>
      <c r="D1667" s="12">
        <v>6</v>
      </c>
      <c r="E1667" s="12">
        <v>3</v>
      </c>
      <c r="F1667" s="12">
        <v>5</v>
      </c>
      <c r="G1667" s="12">
        <v>12</v>
      </c>
      <c r="H1667" s="2">
        <f>INDEX(foe_table!$A$2:$A$78,MATCH(IF(B1667=0,I1666,B1667),foe_table!$B$2:$B$78,0))</f>
        <v>0</v>
      </c>
      <c r="I1667" s="2" t="str">
        <f t="shared" si="25"/>
        <v>Environmental Studies</v>
      </c>
    </row>
    <row r="1668" spans="2:9">
      <c r="B1668" s="53"/>
      <c r="C1668" s="11" t="s">
        <v>164</v>
      </c>
      <c r="D1668" s="12">
        <v>23</v>
      </c>
      <c r="E1668" s="12">
        <v>26</v>
      </c>
      <c r="F1668" s="12">
        <v>40</v>
      </c>
      <c r="G1668" s="12">
        <v>42</v>
      </c>
      <c r="H1668" s="2">
        <f>INDEX(foe_table!$A$2:$A$78,MATCH(IF(B1668=0,I1667,B1668),foe_table!$B$2:$B$78,0))</f>
        <v>0</v>
      </c>
      <c r="I1668" s="2" t="str">
        <f t="shared" si="25"/>
        <v>Environmental Studies</v>
      </c>
    </row>
    <row r="1669" spans="2:9">
      <c r="B1669" s="53"/>
      <c r="C1669" s="11" t="s">
        <v>195</v>
      </c>
      <c r="D1669" s="12">
        <v>0</v>
      </c>
      <c r="E1669" s="12">
        <v>0</v>
      </c>
      <c r="F1669" s="12">
        <v>0</v>
      </c>
      <c r="G1669" s="12">
        <v>0</v>
      </c>
      <c r="H1669" s="2">
        <f>INDEX(foe_table!$A$2:$A$78,MATCH(IF(B1669=0,I1668,B1669),foe_table!$B$2:$B$78,0))</f>
        <v>0</v>
      </c>
      <c r="I1669" s="2" t="str">
        <f t="shared" si="25"/>
        <v>Environmental Studies</v>
      </c>
    </row>
    <row r="1670" spans="2:9">
      <c r="B1670" s="53"/>
      <c r="C1670" s="11" t="s">
        <v>165</v>
      </c>
      <c r="D1670" s="12">
        <v>4</v>
      </c>
      <c r="E1670" s="12">
        <v>12</v>
      </c>
      <c r="F1670" s="12">
        <v>0</v>
      </c>
      <c r="G1670" s="12">
        <v>6</v>
      </c>
      <c r="H1670" s="2">
        <f>INDEX(foe_table!$A$2:$A$78,MATCH(IF(B1670=0,I1669,B1670),foe_table!$B$2:$B$78,0))</f>
        <v>0</v>
      </c>
      <c r="I1670" s="2" t="str">
        <f t="shared" si="25"/>
        <v>Environmental Studies</v>
      </c>
    </row>
    <row r="1671" spans="2:9">
      <c r="B1671" s="53"/>
      <c r="C1671" s="11" t="s">
        <v>13</v>
      </c>
      <c r="D1671" s="12">
        <v>33</v>
      </c>
      <c r="E1671" s="12">
        <v>14</v>
      </c>
      <c r="F1671" s="12">
        <v>35</v>
      </c>
      <c r="G1671" s="12">
        <v>29</v>
      </c>
      <c r="H1671" s="2">
        <f>INDEX(foe_table!$A$2:$A$78,MATCH(IF(B1671=0,I1670,B1671),foe_table!$B$2:$B$78,0))</f>
        <v>0</v>
      </c>
      <c r="I1671" s="2" t="str">
        <f t="shared" si="25"/>
        <v>Environmental Studies</v>
      </c>
    </row>
    <row r="1672" spans="2:9">
      <c r="B1672" s="53"/>
      <c r="C1672" s="11" t="s">
        <v>166</v>
      </c>
      <c r="D1672" s="12">
        <v>3</v>
      </c>
      <c r="E1672" s="12">
        <v>3</v>
      </c>
      <c r="F1672" s="12">
        <v>5</v>
      </c>
      <c r="G1672" s="12">
        <v>11</v>
      </c>
      <c r="H1672" s="2">
        <f>INDEX(foe_table!$A$2:$A$78,MATCH(IF(B1672=0,I1671,B1672),foe_table!$B$2:$B$78,0))</f>
        <v>0</v>
      </c>
      <c r="I1672" s="2" t="str">
        <f t="shared" si="25"/>
        <v>Environmental Studies</v>
      </c>
    </row>
    <row r="1673" spans="2:9">
      <c r="B1673" s="53"/>
      <c r="C1673" s="11" t="s">
        <v>196</v>
      </c>
      <c r="D1673" s="12">
        <v>0</v>
      </c>
      <c r="E1673" s="12">
        <v>0</v>
      </c>
      <c r="F1673" s="12">
        <v>0</v>
      </c>
      <c r="G1673" s="12">
        <v>0</v>
      </c>
      <c r="H1673" s="2">
        <f>INDEX(foe_table!$A$2:$A$78,MATCH(IF(B1673=0,I1672,B1673),foe_table!$B$2:$B$78,0))</f>
        <v>0</v>
      </c>
      <c r="I1673" s="2" t="str">
        <f t="shared" si="25"/>
        <v>Environmental Studies</v>
      </c>
    </row>
    <row r="1674" spans="2:9">
      <c r="B1674" s="53"/>
      <c r="C1674" s="11" t="s">
        <v>167</v>
      </c>
      <c r="D1674" s="12">
        <v>20</v>
      </c>
      <c r="E1674" s="12">
        <v>9</v>
      </c>
      <c r="F1674" s="12">
        <v>5</v>
      </c>
      <c r="G1674" s="12">
        <v>3</v>
      </c>
      <c r="H1674" s="2">
        <f>INDEX(foe_table!$A$2:$A$78,MATCH(IF(B1674=0,I1673,B1674),foe_table!$B$2:$B$78,0))</f>
        <v>0</v>
      </c>
      <c r="I1674" s="2" t="str">
        <f t="shared" si="25"/>
        <v>Environmental Studies</v>
      </c>
    </row>
    <row r="1675" spans="2:9">
      <c r="B1675" s="53"/>
      <c r="C1675" s="11" t="s">
        <v>15</v>
      </c>
      <c r="D1675" s="12">
        <v>0</v>
      </c>
      <c r="E1675" s="12">
        <v>9</v>
      </c>
      <c r="F1675" s="12">
        <v>0</v>
      </c>
      <c r="G1675" s="12">
        <v>4</v>
      </c>
      <c r="H1675" s="2">
        <f>INDEX(foe_table!$A$2:$A$78,MATCH(IF(B1675=0,I1674,B1675),foe_table!$B$2:$B$78,0))</f>
        <v>0</v>
      </c>
      <c r="I1675" s="2" t="str">
        <f t="shared" si="25"/>
        <v>Environmental Studies</v>
      </c>
    </row>
    <row r="1676" spans="2:9">
      <c r="B1676" s="53"/>
      <c r="C1676" s="11" t="s">
        <v>168</v>
      </c>
      <c r="D1676" s="12">
        <v>3</v>
      </c>
      <c r="E1676" s="12">
        <v>9</v>
      </c>
      <c r="F1676" s="12">
        <v>0</v>
      </c>
      <c r="G1676" s="12">
        <v>0</v>
      </c>
      <c r="H1676" s="2">
        <f>INDEX(foe_table!$A$2:$A$78,MATCH(IF(B1676=0,I1675,B1676),foe_table!$B$2:$B$78,0))</f>
        <v>0</v>
      </c>
      <c r="I1676" s="2" t="str">
        <f t="shared" si="25"/>
        <v>Environmental Studies</v>
      </c>
    </row>
    <row r="1677" spans="2:9">
      <c r="B1677" s="53"/>
      <c r="C1677" s="11" t="s">
        <v>16</v>
      </c>
      <c r="D1677" s="12">
        <v>5</v>
      </c>
      <c r="E1677" s="12">
        <v>3</v>
      </c>
      <c r="F1677" s="12">
        <v>0</v>
      </c>
      <c r="G1677" s="12">
        <v>0</v>
      </c>
      <c r="H1677" s="2">
        <f>INDEX(foe_table!$A$2:$A$78,MATCH(IF(B1677=0,I1676,B1677),foe_table!$B$2:$B$78,0))</f>
        <v>0</v>
      </c>
      <c r="I1677" s="2" t="str">
        <f t="shared" si="25"/>
        <v>Environmental Studies</v>
      </c>
    </row>
    <row r="1678" spans="2:9">
      <c r="B1678" s="53"/>
      <c r="C1678" s="11" t="s">
        <v>197</v>
      </c>
      <c r="D1678" s="12">
        <v>0</v>
      </c>
      <c r="E1678" s="12">
        <v>0</v>
      </c>
      <c r="F1678" s="12">
        <v>0</v>
      </c>
      <c r="G1678" s="12">
        <v>0</v>
      </c>
      <c r="H1678" s="2">
        <f>INDEX(foe_table!$A$2:$A$78,MATCH(IF(B1678=0,I1677,B1678),foe_table!$B$2:$B$78,0))</f>
        <v>0</v>
      </c>
      <c r="I1678" s="2" t="str">
        <f t="shared" si="25"/>
        <v>Environmental Studies</v>
      </c>
    </row>
    <row r="1679" spans="2:9">
      <c r="B1679" s="53"/>
      <c r="C1679" s="11" t="s">
        <v>18</v>
      </c>
      <c r="D1679" s="12">
        <v>3</v>
      </c>
      <c r="E1679" s="12">
        <v>3</v>
      </c>
      <c r="F1679" s="12">
        <v>4</v>
      </c>
      <c r="G1679" s="12">
        <v>3</v>
      </c>
      <c r="H1679" s="2">
        <f>INDEX(foe_table!$A$2:$A$78,MATCH(IF(B1679=0,I1678,B1679),foe_table!$B$2:$B$78,0))</f>
        <v>0</v>
      </c>
      <c r="I1679" s="2" t="str">
        <f t="shared" si="25"/>
        <v>Environmental Studies</v>
      </c>
    </row>
    <row r="1680" spans="2:9">
      <c r="B1680" s="53"/>
      <c r="C1680" s="11" t="s">
        <v>19</v>
      </c>
      <c r="D1680" s="12">
        <v>16</v>
      </c>
      <c r="E1680" s="12">
        <v>8</v>
      </c>
      <c r="F1680" s="12">
        <v>3</v>
      </c>
      <c r="G1680" s="12">
        <v>0</v>
      </c>
      <c r="H1680" s="2">
        <f>INDEX(foe_table!$A$2:$A$78,MATCH(IF(B1680=0,I1679,B1680),foe_table!$B$2:$B$78,0))</f>
        <v>0</v>
      </c>
      <c r="I1680" s="2" t="str">
        <f t="shared" si="25"/>
        <v>Environmental Studies</v>
      </c>
    </row>
    <row r="1681" spans="2:9">
      <c r="B1681" s="53"/>
      <c r="C1681" s="11" t="s">
        <v>169</v>
      </c>
      <c r="D1681" s="12">
        <v>7</v>
      </c>
      <c r="E1681" s="12">
        <v>6</v>
      </c>
      <c r="F1681" s="12">
        <v>3</v>
      </c>
      <c r="G1681" s="12">
        <v>4</v>
      </c>
      <c r="H1681" s="2">
        <f>INDEX(foe_table!$A$2:$A$78,MATCH(IF(B1681=0,I1680,B1681),foe_table!$B$2:$B$78,0))</f>
        <v>0</v>
      </c>
      <c r="I1681" s="2" t="str">
        <f t="shared" si="25"/>
        <v>Environmental Studies</v>
      </c>
    </row>
    <row r="1682" spans="2:9">
      <c r="B1682" s="53"/>
      <c r="C1682" s="11" t="s">
        <v>20</v>
      </c>
      <c r="D1682" s="12">
        <v>40</v>
      </c>
      <c r="E1682" s="12">
        <v>32</v>
      </c>
      <c r="F1682" s="12">
        <v>24</v>
      </c>
      <c r="G1682" s="12">
        <v>22</v>
      </c>
      <c r="H1682" s="2">
        <f>INDEX(foe_table!$A$2:$A$78,MATCH(IF(B1682=0,I1681,B1682),foe_table!$B$2:$B$78,0))</f>
        <v>0</v>
      </c>
      <c r="I1682" s="2" t="str">
        <f t="shared" ref="I1682:I1745" si="26">IF(B1682=0,I1681,B1682)</f>
        <v>Environmental Studies</v>
      </c>
    </row>
    <row r="1683" spans="2:9">
      <c r="B1683" s="53"/>
      <c r="C1683" s="11" t="s">
        <v>21</v>
      </c>
      <c r="D1683" s="12">
        <v>0</v>
      </c>
      <c r="E1683" s="12">
        <v>0</v>
      </c>
      <c r="F1683" s="12">
        <v>3</v>
      </c>
      <c r="G1683" s="12">
        <v>0</v>
      </c>
      <c r="H1683" s="2">
        <f>INDEX(foe_table!$A$2:$A$78,MATCH(IF(B1683=0,I1682,B1683),foe_table!$B$2:$B$78,0))</f>
        <v>0</v>
      </c>
      <c r="I1683" s="2" t="str">
        <f t="shared" si="26"/>
        <v>Environmental Studies</v>
      </c>
    </row>
    <row r="1684" spans="2:9">
      <c r="B1684" s="53"/>
      <c r="C1684" s="11" t="s">
        <v>170</v>
      </c>
      <c r="D1684" s="12">
        <v>16</v>
      </c>
      <c r="E1684" s="12">
        <v>13</v>
      </c>
      <c r="F1684" s="12">
        <v>4</v>
      </c>
      <c r="G1684" s="12">
        <v>3</v>
      </c>
      <c r="H1684" s="2">
        <f>INDEX(foe_table!$A$2:$A$78,MATCH(IF(B1684=0,I1683,B1684),foe_table!$B$2:$B$78,0))</f>
        <v>0</v>
      </c>
      <c r="I1684" s="2" t="str">
        <f t="shared" si="26"/>
        <v>Environmental Studies</v>
      </c>
    </row>
    <row r="1685" spans="2:9">
      <c r="B1685" s="53"/>
      <c r="C1685" s="11" t="s">
        <v>22</v>
      </c>
      <c r="D1685" s="12">
        <v>26</v>
      </c>
      <c r="E1685" s="12">
        <v>16</v>
      </c>
      <c r="F1685" s="12">
        <v>23</v>
      </c>
      <c r="G1685" s="12">
        <v>21</v>
      </c>
      <c r="H1685" s="2">
        <f>INDEX(foe_table!$A$2:$A$78,MATCH(IF(B1685=0,I1684,B1685),foe_table!$B$2:$B$78,0))</f>
        <v>0</v>
      </c>
      <c r="I1685" s="2" t="str">
        <f t="shared" si="26"/>
        <v>Environmental Studies</v>
      </c>
    </row>
    <row r="1686" spans="2:9">
      <c r="B1686" s="53"/>
      <c r="C1686" s="11" t="s">
        <v>23</v>
      </c>
      <c r="D1686" s="12">
        <v>4</v>
      </c>
      <c r="E1686" s="12">
        <v>0</v>
      </c>
      <c r="F1686" s="12">
        <v>0</v>
      </c>
      <c r="G1686" s="12">
        <v>3</v>
      </c>
      <c r="H1686" s="2">
        <f>INDEX(foe_table!$A$2:$A$78,MATCH(IF(B1686=0,I1685,B1686),foe_table!$B$2:$B$78,0))</f>
        <v>0</v>
      </c>
      <c r="I1686" s="2" t="str">
        <f t="shared" si="26"/>
        <v>Environmental Studies</v>
      </c>
    </row>
    <row r="1687" spans="2:9">
      <c r="B1687" s="53"/>
      <c r="C1687" s="11" t="s">
        <v>24</v>
      </c>
      <c r="D1687" s="12">
        <v>106</v>
      </c>
      <c r="E1687" s="12">
        <v>77</v>
      </c>
      <c r="F1687" s="12">
        <v>189</v>
      </c>
      <c r="G1687" s="12">
        <v>301</v>
      </c>
      <c r="H1687" s="2">
        <f>INDEX(foe_table!$A$2:$A$78,MATCH(IF(B1687=0,I1686,B1687),foe_table!$B$2:$B$78,0))</f>
        <v>0</v>
      </c>
      <c r="I1687" s="2" t="str">
        <f t="shared" si="26"/>
        <v>Environmental Studies</v>
      </c>
    </row>
    <row r="1688" spans="2:9" ht="15" customHeight="1">
      <c r="B1688" s="52" t="s">
        <v>72</v>
      </c>
      <c r="C1688" s="11" t="s">
        <v>190</v>
      </c>
      <c r="D1688" s="12">
        <v>0</v>
      </c>
      <c r="E1688" s="12">
        <v>0</v>
      </c>
      <c r="F1688" s="12">
        <v>0</v>
      </c>
      <c r="G1688" s="12">
        <v>0</v>
      </c>
      <c r="H1688" s="2">
        <f>INDEX(foe_table!$A$2:$A$78,MATCH(IF(B1688=0,I1687,B1688),foe_table!$B$2:$B$78,0))</f>
        <v>0</v>
      </c>
      <c r="I1688" s="2" t="str">
        <f t="shared" si="26"/>
        <v>Other Agriculture, Environmental and Related Studies</v>
      </c>
    </row>
    <row r="1689" spans="2:9">
      <c r="B1689" s="53"/>
      <c r="C1689" s="11" t="s">
        <v>1</v>
      </c>
      <c r="D1689" s="12">
        <v>0</v>
      </c>
      <c r="E1689" s="12">
        <v>0</v>
      </c>
      <c r="F1689" s="12">
        <v>0</v>
      </c>
      <c r="G1689" s="12">
        <v>0</v>
      </c>
      <c r="H1689" s="2">
        <f>INDEX(foe_table!$A$2:$A$78,MATCH(IF(B1689=0,I1688,B1689),foe_table!$B$2:$B$78,0))</f>
        <v>0</v>
      </c>
      <c r="I1689" s="2" t="str">
        <f t="shared" si="26"/>
        <v>Other Agriculture, Environmental and Related Studies</v>
      </c>
    </row>
    <row r="1690" spans="2:9">
      <c r="B1690" s="53"/>
      <c r="C1690" s="11" t="s">
        <v>2</v>
      </c>
      <c r="D1690" s="12">
        <v>0</v>
      </c>
      <c r="E1690" s="12">
        <v>0</v>
      </c>
      <c r="F1690" s="12">
        <v>0</v>
      </c>
      <c r="G1690" s="12">
        <v>0</v>
      </c>
      <c r="H1690" s="2">
        <f>INDEX(foe_table!$A$2:$A$78,MATCH(IF(B1690=0,I1689,B1690),foe_table!$B$2:$B$78,0))</f>
        <v>0</v>
      </c>
      <c r="I1690" s="2" t="str">
        <f t="shared" si="26"/>
        <v>Other Agriculture, Environmental and Related Studies</v>
      </c>
    </row>
    <row r="1691" spans="2:9">
      <c r="B1691" s="53"/>
      <c r="C1691" s="11" t="s">
        <v>142</v>
      </c>
      <c r="D1691" s="12">
        <v>0</v>
      </c>
      <c r="E1691" s="12">
        <v>0</v>
      </c>
      <c r="F1691" s="12">
        <v>0</v>
      </c>
      <c r="G1691" s="12">
        <v>0</v>
      </c>
      <c r="H1691" s="2">
        <f>INDEX(foe_table!$A$2:$A$78,MATCH(IF(B1691=0,I1690,B1691),foe_table!$B$2:$B$78,0))</f>
        <v>0</v>
      </c>
      <c r="I1691" s="2" t="str">
        <f t="shared" si="26"/>
        <v>Other Agriculture, Environmental and Related Studies</v>
      </c>
    </row>
    <row r="1692" spans="2:9">
      <c r="B1692" s="53"/>
      <c r="C1692" s="11" t="s">
        <v>143</v>
      </c>
      <c r="D1692" s="12">
        <v>0</v>
      </c>
      <c r="E1692" s="12">
        <v>0</v>
      </c>
      <c r="F1692" s="12">
        <v>0</v>
      </c>
      <c r="G1692" s="12">
        <v>0</v>
      </c>
      <c r="H1692" s="2">
        <f>INDEX(foe_table!$A$2:$A$78,MATCH(IF(B1692=0,I1691,B1692),foe_table!$B$2:$B$78,0))</f>
        <v>0</v>
      </c>
      <c r="I1692" s="2" t="str">
        <f t="shared" si="26"/>
        <v>Other Agriculture, Environmental and Related Studies</v>
      </c>
    </row>
    <row r="1693" spans="2:9">
      <c r="B1693" s="53"/>
      <c r="C1693" s="11" t="s">
        <v>191</v>
      </c>
      <c r="D1693" s="12">
        <v>0</v>
      </c>
      <c r="E1693" s="12">
        <v>0</v>
      </c>
      <c r="F1693" s="12">
        <v>0</v>
      </c>
      <c r="G1693" s="12">
        <v>0</v>
      </c>
      <c r="H1693" s="2">
        <f>INDEX(foe_table!$A$2:$A$78,MATCH(IF(B1693=0,I1692,B1693),foe_table!$B$2:$B$78,0))</f>
        <v>0</v>
      </c>
      <c r="I1693" s="2" t="str">
        <f t="shared" si="26"/>
        <v>Other Agriculture, Environmental and Related Studies</v>
      </c>
    </row>
    <row r="1694" spans="2:9">
      <c r="B1694" s="53"/>
      <c r="C1694" s="11" t="s">
        <v>144</v>
      </c>
      <c r="D1694" s="12">
        <v>0</v>
      </c>
      <c r="E1694" s="12">
        <v>0</v>
      </c>
      <c r="F1694" s="12">
        <v>0</v>
      </c>
      <c r="G1694" s="12">
        <v>0</v>
      </c>
      <c r="H1694" s="2">
        <f>INDEX(foe_table!$A$2:$A$78,MATCH(IF(B1694=0,I1693,B1694),foe_table!$B$2:$B$78,0))</f>
        <v>0</v>
      </c>
      <c r="I1694" s="2" t="str">
        <f t="shared" si="26"/>
        <v>Other Agriculture, Environmental and Related Studies</v>
      </c>
    </row>
    <row r="1695" spans="2:9">
      <c r="B1695" s="53"/>
      <c r="C1695" s="11" t="s">
        <v>145</v>
      </c>
      <c r="D1695" s="12">
        <v>0</v>
      </c>
      <c r="E1695" s="12">
        <v>0</v>
      </c>
      <c r="F1695" s="12">
        <v>0</v>
      </c>
      <c r="G1695" s="12">
        <v>0</v>
      </c>
      <c r="H1695" s="2">
        <f>INDEX(foe_table!$A$2:$A$78,MATCH(IF(B1695=0,I1694,B1695),foe_table!$B$2:$B$78,0))</f>
        <v>0</v>
      </c>
      <c r="I1695" s="2" t="str">
        <f t="shared" si="26"/>
        <v>Other Agriculture, Environmental and Related Studies</v>
      </c>
    </row>
    <row r="1696" spans="2:9">
      <c r="B1696" s="53"/>
      <c r="C1696" s="11" t="s">
        <v>146</v>
      </c>
      <c r="D1696" s="12">
        <v>0</v>
      </c>
      <c r="E1696" s="12">
        <v>0</v>
      </c>
      <c r="F1696" s="12">
        <v>0</v>
      </c>
      <c r="G1696" s="12">
        <v>0</v>
      </c>
      <c r="H1696" s="2">
        <f>INDEX(foe_table!$A$2:$A$78,MATCH(IF(B1696=0,I1695,B1696),foe_table!$B$2:$B$78,0))</f>
        <v>0</v>
      </c>
      <c r="I1696" s="2" t="str">
        <f t="shared" si="26"/>
        <v>Other Agriculture, Environmental and Related Studies</v>
      </c>
    </row>
    <row r="1697" spans="2:9">
      <c r="B1697" s="53"/>
      <c r="C1697" s="11" t="s">
        <v>147</v>
      </c>
      <c r="D1697" s="12">
        <v>0</v>
      </c>
      <c r="E1697" s="12">
        <v>0</v>
      </c>
      <c r="F1697" s="12">
        <v>0</v>
      </c>
      <c r="G1697" s="12">
        <v>0</v>
      </c>
      <c r="H1697" s="2">
        <f>INDEX(foe_table!$A$2:$A$78,MATCH(IF(B1697=0,I1696,B1697),foe_table!$B$2:$B$78,0))</f>
        <v>0</v>
      </c>
      <c r="I1697" s="2" t="str">
        <f t="shared" si="26"/>
        <v>Other Agriculture, Environmental and Related Studies</v>
      </c>
    </row>
    <row r="1698" spans="2:9">
      <c r="B1698" s="53"/>
      <c r="C1698" s="11" t="s">
        <v>148</v>
      </c>
      <c r="D1698" s="12">
        <v>0</v>
      </c>
      <c r="E1698" s="12">
        <v>0</v>
      </c>
      <c r="F1698" s="12">
        <v>0</v>
      </c>
      <c r="G1698" s="12">
        <v>0</v>
      </c>
      <c r="H1698" s="2">
        <f>INDEX(foe_table!$A$2:$A$78,MATCH(IF(B1698=0,I1697,B1698),foe_table!$B$2:$B$78,0))</f>
        <v>0</v>
      </c>
      <c r="I1698" s="2" t="str">
        <f t="shared" si="26"/>
        <v>Other Agriculture, Environmental and Related Studies</v>
      </c>
    </row>
    <row r="1699" spans="2:9">
      <c r="B1699" s="53"/>
      <c r="C1699" s="11" t="s">
        <v>149</v>
      </c>
      <c r="D1699" s="12">
        <v>0</v>
      </c>
      <c r="E1699" s="12">
        <v>0</v>
      </c>
      <c r="F1699" s="12">
        <v>0</v>
      </c>
      <c r="G1699" s="12">
        <v>0</v>
      </c>
      <c r="H1699" s="2">
        <f>INDEX(foe_table!$A$2:$A$78,MATCH(IF(B1699=0,I1698,B1699),foe_table!$B$2:$B$78,0))</f>
        <v>0</v>
      </c>
      <c r="I1699" s="2" t="str">
        <f t="shared" si="26"/>
        <v>Other Agriculture, Environmental and Related Studies</v>
      </c>
    </row>
    <row r="1700" spans="2:9">
      <c r="B1700" s="53"/>
      <c r="C1700" s="11" t="s">
        <v>150</v>
      </c>
      <c r="D1700" s="12">
        <v>0</v>
      </c>
      <c r="E1700" s="12">
        <v>0</v>
      </c>
      <c r="F1700" s="12">
        <v>0</v>
      </c>
      <c r="G1700" s="12">
        <v>0</v>
      </c>
      <c r="H1700" s="2">
        <f>INDEX(foe_table!$A$2:$A$78,MATCH(IF(B1700=0,I1699,B1700),foe_table!$B$2:$B$78,0))</f>
        <v>0</v>
      </c>
      <c r="I1700" s="2" t="str">
        <f t="shared" si="26"/>
        <v>Other Agriculture, Environmental and Related Studies</v>
      </c>
    </row>
    <row r="1701" spans="2:9">
      <c r="B1701" s="53"/>
      <c r="C1701" s="11" t="s">
        <v>192</v>
      </c>
      <c r="D1701" s="12">
        <v>0</v>
      </c>
      <c r="E1701" s="12">
        <v>0</v>
      </c>
      <c r="F1701" s="12">
        <v>0</v>
      </c>
      <c r="G1701" s="12">
        <v>0</v>
      </c>
      <c r="H1701" s="2">
        <f>INDEX(foe_table!$A$2:$A$78,MATCH(IF(B1701=0,I1700,B1701),foe_table!$B$2:$B$78,0))</f>
        <v>0</v>
      </c>
      <c r="I1701" s="2" t="str">
        <f t="shared" si="26"/>
        <v>Other Agriculture, Environmental and Related Studies</v>
      </c>
    </row>
    <row r="1702" spans="2:9">
      <c r="B1702" s="53"/>
      <c r="C1702" s="11" t="s">
        <v>151</v>
      </c>
      <c r="D1702" s="12">
        <v>0</v>
      </c>
      <c r="E1702" s="12">
        <v>0</v>
      </c>
      <c r="F1702" s="12">
        <v>0</v>
      </c>
      <c r="G1702" s="12">
        <v>0</v>
      </c>
      <c r="H1702" s="2">
        <f>INDEX(foe_table!$A$2:$A$78,MATCH(IF(B1702=0,I1701,B1702),foe_table!$B$2:$B$78,0))</f>
        <v>0</v>
      </c>
      <c r="I1702" s="2" t="str">
        <f t="shared" si="26"/>
        <v>Other Agriculture, Environmental and Related Studies</v>
      </c>
    </row>
    <row r="1703" spans="2:9">
      <c r="B1703" s="53"/>
      <c r="C1703" s="11" t="s">
        <v>152</v>
      </c>
      <c r="D1703" s="12">
        <v>0</v>
      </c>
      <c r="E1703" s="12">
        <v>0</v>
      </c>
      <c r="F1703" s="12">
        <v>0</v>
      </c>
      <c r="G1703" s="12">
        <v>0</v>
      </c>
      <c r="H1703" s="2">
        <f>INDEX(foe_table!$A$2:$A$78,MATCH(IF(B1703=0,I1702,B1703),foe_table!$B$2:$B$78,0))</f>
        <v>0</v>
      </c>
      <c r="I1703" s="2" t="str">
        <f t="shared" si="26"/>
        <v>Other Agriculture, Environmental and Related Studies</v>
      </c>
    </row>
    <row r="1704" spans="2:9">
      <c r="B1704" s="53"/>
      <c r="C1704" s="11" t="s">
        <v>153</v>
      </c>
      <c r="D1704" s="12">
        <v>0</v>
      </c>
      <c r="E1704" s="12">
        <v>0</v>
      </c>
      <c r="F1704" s="12">
        <v>0</v>
      </c>
      <c r="G1704" s="12">
        <v>0</v>
      </c>
      <c r="H1704" s="2">
        <f>INDEX(foe_table!$A$2:$A$78,MATCH(IF(B1704=0,I1703,B1704),foe_table!$B$2:$B$78,0))</f>
        <v>0</v>
      </c>
      <c r="I1704" s="2" t="str">
        <f t="shared" si="26"/>
        <v>Other Agriculture, Environmental and Related Studies</v>
      </c>
    </row>
    <row r="1705" spans="2:9">
      <c r="B1705" s="53"/>
      <c r="C1705" s="11" t="s">
        <v>154</v>
      </c>
      <c r="D1705" s="12">
        <v>0</v>
      </c>
      <c r="E1705" s="12">
        <v>0</v>
      </c>
      <c r="F1705" s="12">
        <v>0</v>
      </c>
      <c r="G1705" s="12">
        <v>0</v>
      </c>
      <c r="H1705" s="2">
        <f>INDEX(foe_table!$A$2:$A$78,MATCH(IF(B1705=0,I1704,B1705),foe_table!$B$2:$B$78,0))</f>
        <v>0</v>
      </c>
      <c r="I1705" s="2" t="str">
        <f t="shared" si="26"/>
        <v>Other Agriculture, Environmental and Related Studies</v>
      </c>
    </row>
    <row r="1706" spans="2:9">
      <c r="B1706" s="53"/>
      <c r="C1706" s="11" t="s">
        <v>5</v>
      </c>
      <c r="D1706" s="12">
        <v>0</v>
      </c>
      <c r="E1706" s="12">
        <v>0</v>
      </c>
      <c r="F1706" s="12">
        <v>0</v>
      </c>
      <c r="G1706" s="12">
        <v>0</v>
      </c>
      <c r="H1706" s="2">
        <f>INDEX(foe_table!$A$2:$A$78,MATCH(IF(B1706=0,I1705,B1706),foe_table!$B$2:$B$78,0))</f>
        <v>0</v>
      </c>
      <c r="I1706" s="2" t="str">
        <f t="shared" si="26"/>
        <v>Other Agriculture, Environmental and Related Studies</v>
      </c>
    </row>
    <row r="1707" spans="2:9">
      <c r="B1707" s="53"/>
      <c r="C1707" s="11" t="s">
        <v>155</v>
      </c>
      <c r="D1707" s="12">
        <v>0</v>
      </c>
      <c r="E1707" s="12">
        <v>0</v>
      </c>
      <c r="F1707" s="12">
        <v>0</v>
      </c>
      <c r="G1707" s="12">
        <v>0</v>
      </c>
      <c r="H1707" s="2">
        <f>INDEX(foe_table!$A$2:$A$78,MATCH(IF(B1707=0,I1706,B1707),foe_table!$B$2:$B$78,0))</f>
        <v>0</v>
      </c>
      <c r="I1707" s="2" t="str">
        <f t="shared" si="26"/>
        <v>Other Agriculture, Environmental and Related Studies</v>
      </c>
    </row>
    <row r="1708" spans="2:9">
      <c r="B1708" s="53"/>
      <c r="C1708" s="11" t="s">
        <v>156</v>
      </c>
      <c r="D1708" s="12">
        <v>0</v>
      </c>
      <c r="E1708" s="12">
        <v>0</v>
      </c>
      <c r="F1708" s="12">
        <v>0</v>
      </c>
      <c r="G1708" s="12">
        <v>0</v>
      </c>
      <c r="H1708" s="2">
        <f>INDEX(foe_table!$A$2:$A$78,MATCH(IF(B1708=0,I1707,B1708),foe_table!$B$2:$B$78,0))</f>
        <v>0</v>
      </c>
      <c r="I1708" s="2" t="str">
        <f t="shared" si="26"/>
        <v>Other Agriculture, Environmental and Related Studies</v>
      </c>
    </row>
    <row r="1709" spans="2:9">
      <c r="B1709" s="53"/>
      <c r="C1709" s="11" t="s">
        <v>193</v>
      </c>
      <c r="D1709" s="12">
        <v>0</v>
      </c>
      <c r="E1709" s="12">
        <v>0</v>
      </c>
      <c r="F1709" s="12">
        <v>0</v>
      </c>
      <c r="G1709" s="12">
        <v>0</v>
      </c>
      <c r="H1709" s="2">
        <f>INDEX(foe_table!$A$2:$A$78,MATCH(IF(B1709=0,I1708,B1709),foe_table!$B$2:$B$78,0))</f>
        <v>0</v>
      </c>
      <c r="I1709" s="2" t="str">
        <f t="shared" si="26"/>
        <v>Other Agriculture, Environmental and Related Studies</v>
      </c>
    </row>
    <row r="1710" spans="2:9">
      <c r="B1710" s="53"/>
      <c r="C1710" s="11" t="s">
        <v>7</v>
      </c>
      <c r="D1710" s="12">
        <v>0</v>
      </c>
      <c r="E1710" s="12">
        <v>0</v>
      </c>
      <c r="F1710" s="12">
        <v>0</v>
      </c>
      <c r="G1710" s="12">
        <v>0</v>
      </c>
      <c r="H1710" s="2">
        <f>INDEX(foe_table!$A$2:$A$78,MATCH(IF(B1710=0,I1709,B1710),foe_table!$B$2:$B$78,0))</f>
        <v>0</v>
      </c>
      <c r="I1710" s="2" t="str">
        <f t="shared" si="26"/>
        <v>Other Agriculture, Environmental and Related Studies</v>
      </c>
    </row>
    <row r="1711" spans="2:9">
      <c r="B1711" s="53"/>
      <c r="C1711" s="11" t="s">
        <v>157</v>
      </c>
      <c r="D1711" s="12">
        <v>0</v>
      </c>
      <c r="E1711" s="12">
        <v>0</v>
      </c>
      <c r="F1711" s="12">
        <v>0</v>
      </c>
      <c r="G1711" s="12">
        <v>0</v>
      </c>
      <c r="H1711" s="2">
        <f>INDEX(foe_table!$A$2:$A$78,MATCH(IF(B1711=0,I1710,B1711),foe_table!$B$2:$B$78,0))</f>
        <v>0</v>
      </c>
      <c r="I1711" s="2" t="str">
        <f t="shared" si="26"/>
        <v>Other Agriculture, Environmental and Related Studies</v>
      </c>
    </row>
    <row r="1712" spans="2:9">
      <c r="B1712" s="53"/>
      <c r="C1712" s="11" t="s">
        <v>8</v>
      </c>
      <c r="D1712" s="12">
        <v>0</v>
      </c>
      <c r="E1712" s="12">
        <v>0</v>
      </c>
      <c r="F1712" s="12">
        <v>0</v>
      </c>
      <c r="G1712" s="12">
        <v>0</v>
      </c>
      <c r="H1712" s="2">
        <f>INDEX(foe_table!$A$2:$A$78,MATCH(IF(B1712=0,I1711,B1712),foe_table!$B$2:$B$78,0))</f>
        <v>0</v>
      </c>
      <c r="I1712" s="2" t="str">
        <f t="shared" si="26"/>
        <v>Other Agriculture, Environmental and Related Studies</v>
      </c>
    </row>
    <row r="1713" spans="2:9">
      <c r="B1713" s="53"/>
      <c r="C1713" s="11" t="s">
        <v>158</v>
      </c>
      <c r="D1713" s="12">
        <v>0</v>
      </c>
      <c r="E1713" s="12">
        <v>0</v>
      </c>
      <c r="F1713" s="12">
        <v>0</v>
      </c>
      <c r="G1713" s="12">
        <v>0</v>
      </c>
      <c r="H1713" s="2">
        <f>INDEX(foe_table!$A$2:$A$78,MATCH(IF(B1713=0,I1712,B1713),foe_table!$B$2:$B$78,0))</f>
        <v>0</v>
      </c>
      <c r="I1713" s="2" t="str">
        <f t="shared" si="26"/>
        <v>Other Agriculture, Environmental and Related Studies</v>
      </c>
    </row>
    <row r="1714" spans="2:9">
      <c r="B1714" s="53"/>
      <c r="C1714" s="11" t="s">
        <v>159</v>
      </c>
      <c r="D1714" s="12">
        <v>0</v>
      </c>
      <c r="E1714" s="12">
        <v>0</v>
      </c>
      <c r="F1714" s="12">
        <v>0</v>
      </c>
      <c r="G1714" s="12">
        <v>0</v>
      </c>
      <c r="H1714" s="2">
        <f>INDEX(foe_table!$A$2:$A$78,MATCH(IF(B1714=0,I1713,B1714),foe_table!$B$2:$B$78,0))</f>
        <v>0</v>
      </c>
      <c r="I1714" s="2" t="str">
        <f t="shared" si="26"/>
        <v>Other Agriculture, Environmental and Related Studies</v>
      </c>
    </row>
    <row r="1715" spans="2:9">
      <c r="B1715" s="53"/>
      <c r="C1715" s="11" t="s">
        <v>194</v>
      </c>
      <c r="D1715" s="12">
        <v>0</v>
      </c>
      <c r="E1715" s="12">
        <v>0</v>
      </c>
      <c r="F1715" s="12">
        <v>0</v>
      </c>
      <c r="G1715" s="12">
        <v>0</v>
      </c>
      <c r="H1715" s="2">
        <f>INDEX(foe_table!$A$2:$A$78,MATCH(IF(B1715=0,I1714,B1715),foe_table!$B$2:$B$78,0))</f>
        <v>0</v>
      </c>
      <c r="I1715" s="2" t="str">
        <f t="shared" si="26"/>
        <v>Other Agriculture, Environmental and Related Studies</v>
      </c>
    </row>
    <row r="1716" spans="2:9">
      <c r="B1716" s="53"/>
      <c r="C1716" s="11" t="s">
        <v>160</v>
      </c>
      <c r="D1716" s="12">
        <v>0</v>
      </c>
      <c r="E1716" s="12">
        <v>0</v>
      </c>
      <c r="F1716" s="12">
        <v>0</v>
      </c>
      <c r="G1716" s="12">
        <v>0</v>
      </c>
      <c r="H1716" s="2">
        <f>INDEX(foe_table!$A$2:$A$78,MATCH(IF(B1716=0,I1715,B1716),foe_table!$B$2:$B$78,0))</f>
        <v>0</v>
      </c>
      <c r="I1716" s="2" t="str">
        <f t="shared" si="26"/>
        <v>Other Agriculture, Environmental and Related Studies</v>
      </c>
    </row>
    <row r="1717" spans="2:9">
      <c r="B1717" s="53"/>
      <c r="C1717" s="11" t="s">
        <v>10</v>
      </c>
      <c r="D1717" s="12">
        <v>0</v>
      </c>
      <c r="E1717" s="12">
        <v>0</v>
      </c>
      <c r="F1717" s="12">
        <v>0</v>
      </c>
      <c r="G1717" s="12">
        <v>0</v>
      </c>
      <c r="H1717" s="2">
        <f>INDEX(foe_table!$A$2:$A$78,MATCH(IF(B1717=0,I1716,B1717),foe_table!$B$2:$B$78,0))</f>
        <v>0</v>
      </c>
      <c r="I1717" s="2" t="str">
        <f t="shared" si="26"/>
        <v>Other Agriculture, Environmental and Related Studies</v>
      </c>
    </row>
    <row r="1718" spans="2:9">
      <c r="B1718" s="53"/>
      <c r="C1718" s="11" t="s">
        <v>161</v>
      </c>
      <c r="D1718" s="12">
        <v>0</v>
      </c>
      <c r="E1718" s="12">
        <v>0</v>
      </c>
      <c r="F1718" s="12">
        <v>0</v>
      </c>
      <c r="G1718" s="12">
        <v>0</v>
      </c>
      <c r="H1718" s="2">
        <f>INDEX(foe_table!$A$2:$A$78,MATCH(IF(B1718=0,I1717,B1718),foe_table!$B$2:$B$78,0))</f>
        <v>0</v>
      </c>
      <c r="I1718" s="2" t="str">
        <f t="shared" si="26"/>
        <v>Other Agriculture, Environmental and Related Studies</v>
      </c>
    </row>
    <row r="1719" spans="2:9">
      <c r="B1719" s="53"/>
      <c r="C1719" s="11" t="s">
        <v>162</v>
      </c>
      <c r="D1719" s="12">
        <v>0</v>
      </c>
      <c r="E1719" s="12">
        <v>0</v>
      </c>
      <c r="F1719" s="12">
        <v>0</v>
      </c>
      <c r="G1719" s="12">
        <v>0</v>
      </c>
      <c r="H1719" s="2">
        <f>INDEX(foe_table!$A$2:$A$78,MATCH(IF(B1719=0,I1718,B1719),foe_table!$B$2:$B$78,0))</f>
        <v>0</v>
      </c>
      <c r="I1719" s="2" t="str">
        <f t="shared" si="26"/>
        <v>Other Agriculture, Environmental and Related Studies</v>
      </c>
    </row>
    <row r="1720" spans="2:9">
      <c r="B1720" s="53"/>
      <c r="C1720" s="11" t="s">
        <v>163</v>
      </c>
      <c r="D1720" s="12">
        <v>0</v>
      </c>
      <c r="E1720" s="12">
        <v>0</v>
      </c>
      <c r="F1720" s="12">
        <v>0</v>
      </c>
      <c r="G1720" s="12">
        <v>0</v>
      </c>
      <c r="H1720" s="2">
        <f>INDEX(foe_table!$A$2:$A$78,MATCH(IF(B1720=0,I1719,B1720),foe_table!$B$2:$B$78,0))</f>
        <v>0</v>
      </c>
      <c r="I1720" s="2" t="str">
        <f t="shared" si="26"/>
        <v>Other Agriculture, Environmental and Related Studies</v>
      </c>
    </row>
    <row r="1721" spans="2:9">
      <c r="B1721" s="53"/>
      <c r="C1721" s="11" t="s">
        <v>11</v>
      </c>
      <c r="D1721" s="12">
        <v>0</v>
      </c>
      <c r="E1721" s="12">
        <v>0</v>
      </c>
      <c r="F1721" s="12">
        <v>0</v>
      </c>
      <c r="G1721" s="12">
        <v>0</v>
      </c>
      <c r="H1721" s="2">
        <f>INDEX(foe_table!$A$2:$A$78,MATCH(IF(B1721=0,I1720,B1721),foe_table!$B$2:$B$78,0))</f>
        <v>0</v>
      </c>
      <c r="I1721" s="2" t="str">
        <f t="shared" si="26"/>
        <v>Other Agriculture, Environmental and Related Studies</v>
      </c>
    </row>
    <row r="1722" spans="2:9">
      <c r="B1722" s="53"/>
      <c r="C1722" s="11" t="s">
        <v>164</v>
      </c>
      <c r="D1722" s="12">
        <v>0</v>
      </c>
      <c r="E1722" s="12">
        <v>0</v>
      </c>
      <c r="F1722" s="12">
        <v>0</v>
      </c>
      <c r="G1722" s="12">
        <v>0</v>
      </c>
      <c r="H1722" s="2">
        <f>INDEX(foe_table!$A$2:$A$78,MATCH(IF(B1722=0,I1721,B1722),foe_table!$B$2:$B$78,0))</f>
        <v>0</v>
      </c>
      <c r="I1722" s="2" t="str">
        <f t="shared" si="26"/>
        <v>Other Agriculture, Environmental and Related Studies</v>
      </c>
    </row>
    <row r="1723" spans="2:9">
      <c r="B1723" s="53"/>
      <c r="C1723" s="11" t="s">
        <v>195</v>
      </c>
      <c r="D1723" s="12">
        <v>0</v>
      </c>
      <c r="E1723" s="12">
        <v>0</v>
      </c>
      <c r="F1723" s="12">
        <v>0</v>
      </c>
      <c r="G1723" s="12">
        <v>0</v>
      </c>
      <c r="H1723" s="2">
        <f>INDEX(foe_table!$A$2:$A$78,MATCH(IF(B1723=0,I1722,B1723),foe_table!$B$2:$B$78,0))</f>
        <v>0</v>
      </c>
      <c r="I1723" s="2" t="str">
        <f t="shared" si="26"/>
        <v>Other Agriculture, Environmental and Related Studies</v>
      </c>
    </row>
    <row r="1724" spans="2:9">
      <c r="B1724" s="53"/>
      <c r="C1724" s="11" t="s">
        <v>165</v>
      </c>
      <c r="D1724" s="12">
        <v>0</v>
      </c>
      <c r="E1724" s="12">
        <v>0</v>
      </c>
      <c r="F1724" s="12">
        <v>0</v>
      </c>
      <c r="G1724" s="12">
        <v>0</v>
      </c>
      <c r="H1724" s="2">
        <f>INDEX(foe_table!$A$2:$A$78,MATCH(IF(B1724=0,I1723,B1724),foe_table!$B$2:$B$78,0))</f>
        <v>0</v>
      </c>
      <c r="I1724" s="2" t="str">
        <f t="shared" si="26"/>
        <v>Other Agriculture, Environmental and Related Studies</v>
      </c>
    </row>
    <row r="1725" spans="2:9">
      <c r="B1725" s="53"/>
      <c r="C1725" s="11" t="s">
        <v>13</v>
      </c>
      <c r="D1725" s="12">
        <v>0</v>
      </c>
      <c r="E1725" s="12">
        <v>0</v>
      </c>
      <c r="F1725" s="12">
        <v>0</v>
      </c>
      <c r="G1725" s="12">
        <v>0</v>
      </c>
      <c r="H1725" s="2">
        <f>INDEX(foe_table!$A$2:$A$78,MATCH(IF(B1725=0,I1724,B1725),foe_table!$B$2:$B$78,0))</f>
        <v>0</v>
      </c>
      <c r="I1725" s="2" t="str">
        <f t="shared" si="26"/>
        <v>Other Agriculture, Environmental and Related Studies</v>
      </c>
    </row>
    <row r="1726" spans="2:9">
      <c r="B1726" s="53"/>
      <c r="C1726" s="11" t="s">
        <v>166</v>
      </c>
      <c r="D1726" s="12">
        <v>0</v>
      </c>
      <c r="E1726" s="12">
        <v>0</v>
      </c>
      <c r="F1726" s="12">
        <v>0</v>
      </c>
      <c r="G1726" s="12">
        <v>0</v>
      </c>
      <c r="H1726" s="2">
        <f>INDEX(foe_table!$A$2:$A$78,MATCH(IF(B1726=0,I1725,B1726),foe_table!$B$2:$B$78,0))</f>
        <v>0</v>
      </c>
      <c r="I1726" s="2" t="str">
        <f t="shared" si="26"/>
        <v>Other Agriculture, Environmental and Related Studies</v>
      </c>
    </row>
    <row r="1727" spans="2:9">
      <c r="B1727" s="53"/>
      <c r="C1727" s="11" t="s">
        <v>196</v>
      </c>
      <c r="D1727" s="12">
        <v>0</v>
      </c>
      <c r="E1727" s="12">
        <v>0</v>
      </c>
      <c r="F1727" s="12">
        <v>0</v>
      </c>
      <c r="G1727" s="12">
        <v>0</v>
      </c>
      <c r="H1727" s="2">
        <f>INDEX(foe_table!$A$2:$A$78,MATCH(IF(B1727=0,I1726,B1727),foe_table!$B$2:$B$78,0))</f>
        <v>0</v>
      </c>
      <c r="I1727" s="2" t="str">
        <f t="shared" si="26"/>
        <v>Other Agriculture, Environmental and Related Studies</v>
      </c>
    </row>
    <row r="1728" spans="2:9">
      <c r="B1728" s="53"/>
      <c r="C1728" s="11" t="s">
        <v>167</v>
      </c>
      <c r="D1728" s="12">
        <v>0</v>
      </c>
      <c r="E1728" s="12">
        <v>0</v>
      </c>
      <c r="F1728" s="12">
        <v>0</v>
      </c>
      <c r="G1728" s="12">
        <v>0</v>
      </c>
      <c r="H1728" s="2">
        <f>INDEX(foe_table!$A$2:$A$78,MATCH(IF(B1728=0,I1727,B1728),foe_table!$B$2:$B$78,0))</f>
        <v>0</v>
      </c>
      <c r="I1728" s="2" t="str">
        <f t="shared" si="26"/>
        <v>Other Agriculture, Environmental and Related Studies</v>
      </c>
    </row>
    <row r="1729" spans="2:9">
      <c r="B1729" s="53"/>
      <c r="C1729" s="11" t="s">
        <v>15</v>
      </c>
      <c r="D1729" s="12">
        <v>0</v>
      </c>
      <c r="E1729" s="12">
        <v>0</v>
      </c>
      <c r="F1729" s="12">
        <v>0</v>
      </c>
      <c r="G1729" s="12">
        <v>0</v>
      </c>
      <c r="H1729" s="2">
        <f>INDEX(foe_table!$A$2:$A$78,MATCH(IF(B1729=0,I1728,B1729),foe_table!$B$2:$B$78,0))</f>
        <v>0</v>
      </c>
      <c r="I1729" s="2" t="str">
        <f t="shared" si="26"/>
        <v>Other Agriculture, Environmental and Related Studies</v>
      </c>
    </row>
    <row r="1730" spans="2:9">
      <c r="B1730" s="53"/>
      <c r="C1730" s="11" t="s">
        <v>168</v>
      </c>
      <c r="D1730" s="12">
        <v>0</v>
      </c>
      <c r="E1730" s="12">
        <v>0</v>
      </c>
      <c r="F1730" s="12">
        <v>0</v>
      </c>
      <c r="G1730" s="12">
        <v>0</v>
      </c>
      <c r="H1730" s="2">
        <f>INDEX(foe_table!$A$2:$A$78,MATCH(IF(B1730=0,I1729,B1730),foe_table!$B$2:$B$78,0))</f>
        <v>0</v>
      </c>
      <c r="I1730" s="2" t="str">
        <f t="shared" si="26"/>
        <v>Other Agriculture, Environmental and Related Studies</v>
      </c>
    </row>
    <row r="1731" spans="2:9">
      <c r="B1731" s="53"/>
      <c r="C1731" s="11" t="s">
        <v>16</v>
      </c>
      <c r="D1731" s="12">
        <v>0</v>
      </c>
      <c r="E1731" s="12">
        <v>0</v>
      </c>
      <c r="F1731" s="12">
        <v>0</v>
      </c>
      <c r="G1731" s="12">
        <v>0</v>
      </c>
      <c r="H1731" s="2">
        <f>INDEX(foe_table!$A$2:$A$78,MATCH(IF(B1731=0,I1730,B1731),foe_table!$B$2:$B$78,0))</f>
        <v>0</v>
      </c>
      <c r="I1731" s="2" t="str">
        <f t="shared" si="26"/>
        <v>Other Agriculture, Environmental and Related Studies</v>
      </c>
    </row>
    <row r="1732" spans="2:9">
      <c r="B1732" s="53"/>
      <c r="C1732" s="11" t="s">
        <v>197</v>
      </c>
      <c r="D1732" s="12">
        <v>0</v>
      </c>
      <c r="E1732" s="12">
        <v>0</v>
      </c>
      <c r="F1732" s="12">
        <v>0</v>
      </c>
      <c r="G1732" s="12">
        <v>0</v>
      </c>
      <c r="H1732" s="2">
        <f>INDEX(foe_table!$A$2:$A$78,MATCH(IF(B1732=0,I1731,B1732),foe_table!$B$2:$B$78,0))</f>
        <v>0</v>
      </c>
      <c r="I1732" s="2" t="str">
        <f t="shared" si="26"/>
        <v>Other Agriculture, Environmental and Related Studies</v>
      </c>
    </row>
    <row r="1733" spans="2:9">
      <c r="B1733" s="53"/>
      <c r="C1733" s="11" t="s">
        <v>18</v>
      </c>
      <c r="D1733" s="12">
        <v>0</v>
      </c>
      <c r="E1733" s="12">
        <v>0</v>
      </c>
      <c r="F1733" s="12">
        <v>0</v>
      </c>
      <c r="G1733" s="12">
        <v>0</v>
      </c>
      <c r="H1733" s="2">
        <f>INDEX(foe_table!$A$2:$A$78,MATCH(IF(B1733=0,I1732,B1733),foe_table!$B$2:$B$78,0))</f>
        <v>0</v>
      </c>
      <c r="I1733" s="2" t="str">
        <f t="shared" si="26"/>
        <v>Other Agriculture, Environmental and Related Studies</v>
      </c>
    </row>
    <row r="1734" spans="2:9">
      <c r="B1734" s="53"/>
      <c r="C1734" s="11" t="s">
        <v>19</v>
      </c>
      <c r="D1734" s="12">
        <v>0</v>
      </c>
      <c r="E1734" s="12">
        <v>0</v>
      </c>
      <c r="F1734" s="12">
        <v>0</v>
      </c>
      <c r="G1734" s="12">
        <v>0</v>
      </c>
      <c r="H1734" s="2">
        <f>INDEX(foe_table!$A$2:$A$78,MATCH(IF(B1734=0,I1733,B1734),foe_table!$B$2:$B$78,0))</f>
        <v>0</v>
      </c>
      <c r="I1734" s="2" t="str">
        <f t="shared" si="26"/>
        <v>Other Agriculture, Environmental and Related Studies</v>
      </c>
    </row>
    <row r="1735" spans="2:9">
      <c r="B1735" s="53"/>
      <c r="C1735" s="11" t="s">
        <v>169</v>
      </c>
      <c r="D1735" s="12">
        <v>0</v>
      </c>
      <c r="E1735" s="12">
        <v>0</v>
      </c>
      <c r="F1735" s="12">
        <v>0</v>
      </c>
      <c r="G1735" s="12">
        <v>0</v>
      </c>
      <c r="H1735" s="2">
        <f>INDEX(foe_table!$A$2:$A$78,MATCH(IF(B1735=0,I1734,B1735),foe_table!$B$2:$B$78,0))</f>
        <v>0</v>
      </c>
      <c r="I1735" s="2" t="str">
        <f t="shared" si="26"/>
        <v>Other Agriculture, Environmental and Related Studies</v>
      </c>
    </row>
    <row r="1736" spans="2:9">
      <c r="B1736" s="53"/>
      <c r="C1736" s="11" t="s">
        <v>20</v>
      </c>
      <c r="D1736" s="12">
        <v>0</v>
      </c>
      <c r="E1736" s="12">
        <v>0</v>
      </c>
      <c r="F1736" s="12">
        <v>0</v>
      </c>
      <c r="G1736" s="12">
        <v>0</v>
      </c>
      <c r="H1736" s="2">
        <f>INDEX(foe_table!$A$2:$A$78,MATCH(IF(B1736=0,I1735,B1736),foe_table!$B$2:$B$78,0))</f>
        <v>0</v>
      </c>
      <c r="I1736" s="2" t="str">
        <f t="shared" si="26"/>
        <v>Other Agriculture, Environmental and Related Studies</v>
      </c>
    </row>
    <row r="1737" spans="2:9">
      <c r="B1737" s="53"/>
      <c r="C1737" s="11" t="s">
        <v>21</v>
      </c>
      <c r="D1737" s="12">
        <v>0</v>
      </c>
      <c r="E1737" s="12">
        <v>0</v>
      </c>
      <c r="F1737" s="12">
        <v>0</v>
      </c>
      <c r="G1737" s="12">
        <v>0</v>
      </c>
      <c r="H1737" s="2">
        <f>INDEX(foe_table!$A$2:$A$78,MATCH(IF(B1737=0,I1736,B1737),foe_table!$B$2:$B$78,0))</f>
        <v>0</v>
      </c>
      <c r="I1737" s="2" t="str">
        <f t="shared" si="26"/>
        <v>Other Agriculture, Environmental and Related Studies</v>
      </c>
    </row>
    <row r="1738" spans="2:9">
      <c r="B1738" s="53"/>
      <c r="C1738" s="11" t="s">
        <v>170</v>
      </c>
      <c r="D1738" s="12">
        <v>0</v>
      </c>
      <c r="E1738" s="12">
        <v>0</v>
      </c>
      <c r="F1738" s="12">
        <v>0</v>
      </c>
      <c r="G1738" s="12">
        <v>0</v>
      </c>
      <c r="H1738" s="2">
        <f>INDEX(foe_table!$A$2:$A$78,MATCH(IF(B1738=0,I1737,B1738),foe_table!$B$2:$B$78,0))</f>
        <v>0</v>
      </c>
      <c r="I1738" s="2" t="str">
        <f t="shared" si="26"/>
        <v>Other Agriculture, Environmental and Related Studies</v>
      </c>
    </row>
    <row r="1739" spans="2:9">
      <c r="B1739" s="53"/>
      <c r="C1739" s="11" t="s">
        <v>22</v>
      </c>
      <c r="D1739" s="12">
        <v>0</v>
      </c>
      <c r="E1739" s="12">
        <v>0</v>
      </c>
      <c r="F1739" s="12">
        <v>0</v>
      </c>
      <c r="G1739" s="12">
        <v>0</v>
      </c>
      <c r="H1739" s="2">
        <f>INDEX(foe_table!$A$2:$A$78,MATCH(IF(B1739=0,I1738,B1739),foe_table!$B$2:$B$78,0))</f>
        <v>0</v>
      </c>
      <c r="I1739" s="2" t="str">
        <f t="shared" si="26"/>
        <v>Other Agriculture, Environmental and Related Studies</v>
      </c>
    </row>
    <row r="1740" spans="2:9">
      <c r="B1740" s="53"/>
      <c r="C1740" s="11" t="s">
        <v>23</v>
      </c>
      <c r="D1740" s="12">
        <v>0</v>
      </c>
      <c r="E1740" s="12">
        <v>0</v>
      </c>
      <c r="F1740" s="12">
        <v>0</v>
      </c>
      <c r="G1740" s="12">
        <v>0</v>
      </c>
      <c r="H1740" s="2">
        <f>INDEX(foe_table!$A$2:$A$78,MATCH(IF(B1740=0,I1739,B1740),foe_table!$B$2:$B$78,0))</f>
        <v>0</v>
      </c>
      <c r="I1740" s="2" t="str">
        <f t="shared" si="26"/>
        <v>Other Agriculture, Environmental and Related Studies</v>
      </c>
    </row>
    <row r="1741" spans="2:9">
      <c r="B1741" s="53"/>
      <c r="C1741" s="11" t="s">
        <v>24</v>
      </c>
      <c r="D1741" s="12">
        <v>0</v>
      </c>
      <c r="E1741" s="12">
        <v>0</v>
      </c>
      <c r="F1741" s="12">
        <v>0</v>
      </c>
      <c r="G1741" s="12">
        <v>0</v>
      </c>
      <c r="H1741" s="2">
        <f>INDEX(foe_table!$A$2:$A$78,MATCH(IF(B1741=0,I1740,B1741),foe_table!$B$2:$B$78,0))</f>
        <v>0</v>
      </c>
      <c r="I1741" s="2" t="str">
        <f t="shared" si="26"/>
        <v>Other Agriculture, Environmental and Related Studies</v>
      </c>
    </row>
    <row r="1742" spans="2:9">
      <c r="B1742" s="52" t="s">
        <v>73</v>
      </c>
      <c r="C1742" s="11" t="s">
        <v>190</v>
      </c>
      <c r="D1742" s="12">
        <v>3</v>
      </c>
      <c r="E1742" s="12">
        <v>9</v>
      </c>
      <c r="F1742" s="12">
        <v>3</v>
      </c>
      <c r="G1742" s="12">
        <v>3</v>
      </c>
      <c r="H1742" s="2" t="str">
        <f>INDEX(foe_table!$A$2:$A$78,MATCH(IF(B1742=0,I1741,B1742),foe_table!$B$2:$B$78,0))</f>
        <v>Other health</v>
      </c>
      <c r="I1742" s="2" t="str">
        <f t="shared" si="26"/>
        <v>Health, nfd</v>
      </c>
    </row>
    <row r="1743" spans="2:9">
      <c r="B1743" s="53"/>
      <c r="C1743" s="11" t="s">
        <v>1</v>
      </c>
      <c r="D1743" s="12">
        <v>4</v>
      </c>
      <c r="E1743" s="12">
        <v>9</v>
      </c>
      <c r="F1743" s="12">
        <v>0</v>
      </c>
      <c r="G1743" s="12">
        <v>3</v>
      </c>
      <c r="H1743" s="2" t="str">
        <f>INDEX(foe_table!$A$2:$A$78,MATCH(IF(B1743=0,I1742,B1743),foe_table!$B$2:$B$78,0))</f>
        <v>Other health</v>
      </c>
      <c r="I1743" s="2" t="str">
        <f t="shared" si="26"/>
        <v>Health, nfd</v>
      </c>
    </row>
    <row r="1744" spans="2:9">
      <c r="B1744" s="53"/>
      <c r="C1744" s="11" t="s">
        <v>2</v>
      </c>
      <c r="D1744" s="12">
        <v>0</v>
      </c>
      <c r="E1744" s="12">
        <v>0</v>
      </c>
      <c r="F1744" s="12">
        <v>0</v>
      </c>
      <c r="G1744" s="12">
        <v>5</v>
      </c>
      <c r="H1744" s="2" t="str">
        <f>INDEX(foe_table!$A$2:$A$78,MATCH(IF(B1744=0,I1743,B1744),foe_table!$B$2:$B$78,0))</f>
        <v>Other health</v>
      </c>
      <c r="I1744" s="2" t="str">
        <f t="shared" si="26"/>
        <v>Health, nfd</v>
      </c>
    </row>
    <row r="1745" spans="2:9">
      <c r="B1745" s="53"/>
      <c r="C1745" s="11" t="s">
        <v>142</v>
      </c>
      <c r="D1745" s="12">
        <v>28</v>
      </c>
      <c r="E1745" s="12">
        <v>21</v>
      </c>
      <c r="F1745" s="12">
        <v>62</v>
      </c>
      <c r="G1745" s="12">
        <v>78</v>
      </c>
      <c r="H1745" s="2" t="str">
        <f>INDEX(foe_table!$A$2:$A$78,MATCH(IF(B1745=0,I1744,B1745),foe_table!$B$2:$B$78,0))</f>
        <v>Other health</v>
      </c>
      <c r="I1745" s="2" t="str">
        <f t="shared" si="26"/>
        <v>Health, nfd</v>
      </c>
    </row>
    <row r="1746" spans="2:9">
      <c r="B1746" s="53"/>
      <c r="C1746" s="11" t="s">
        <v>143</v>
      </c>
      <c r="D1746" s="12">
        <v>16</v>
      </c>
      <c r="E1746" s="12">
        <v>19</v>
      </c>
      <c r="F1746" s="12">
        <v>32</v>
      </c>
      <c r="G1746" s="12">
        <v>25</v>
      </c>
      <c r="H1746" s="2" t="str">
        <f>INDEX(foe_table!$A$2:$A$78,MATCH(IF(B1746=0,I1745,B1746),foe_table!$B$2:$B$78,0))</f>
        <v>Other health</v>
      </c>
      <c r="I1746" s="2" t="str">
        <f t="shared" ref="I1746:I1809" si="27">IF(B1746=0,I1745,B1746)</f>
        <v>Health, nfd</v>
      </c>
    </row>
    <row r="1747" spans="2:9">
      <c r="B1747" s="53"/>
      <c r="C1747" s="11" t="s">
        <v>191</v>
      </c>
      <c r="D1747" s="12">
        <v>3</v>
      </c>
      <c r="E1747" s="12">
        <v>5</v>
      </c>
      <c r="F1747" s="12">
        <v>28</v>
      </c>
      <c r="G1747" s="12">
        <v>10</v>
      </c>
      <c r="H1747" s="2" t="str">
        <f>INDEX(foe_table!$A$2:$A$78,MATCH(IF(B1747=0,I1746,B1747),foe_table!$B$2:$B$78,0))</f>
        <v>Other health</v>
      </c>
      <c r="I1747" s="2" t="str">
        <f t="shared" si="27"/>
        <v>Health, nfd</v>
      </c>
    </row>
    <row r="1748" spans="2:9">
      <c r="B1748" s="53"/>
      <c r="C1748" s="11" t="s">
        <v>144</v>
      </c>
      <c r="D1748" s="12">
        <v>4</v>
      </c>
      <c r="E1748" s="12">
        <v>3</v>
      </c>
      <c r="F1748" s="12">
        <v>4</v>
      </c>
      <c r="G1748" s="12">
        <v>10</v>
      </c>
      <c r="H1748" s="2" t="str">
        <f>INDEX(foe_table!$A$2:$A$78,MATCH(IF(B1748=0,I1747,B1748),foe_table!$B$2:$B$78,0))</f>
        <v>Other health</v>
      </c>
      <c r="I1748" s="2" t="str">
        <f t="shared" si="27"/>
        <v>Health, nfd</v>
      </c>
    </row>
    <row r="1749" spans="2:9">
      <c r="B1749" s="53"/>
      <c r="C1749" s="11" t="s">
        <v>145</v>
      </c>
      <c r="D1749" s="12">
        <v>44</v>
      </c>
      <c r="E1749" s="12">
        <v>37</v>
      </c>
      <c r="F1749" s="12">
        <v>116</v>
      </c>
      <c r="G1749" s="12">
        <v>93</v>
      </c>
      <c r="H1749" s="2" t="str">
        <f>INDEX(foe_table!$A$2:$A$78,MATCH(IF(B1749=0,I1748,B1749),foe_table!$B$2:$B$78,0))</f>
        <v>Other health</v>
      </c>
      <c r="I1749" s="2" t="str">
        <f t="shared" si="27"/>
        <v>Health, nfd</v>
      </c>
    </row>
    <row r="1750" spans="2:9">
      <c r="B1750" s="53"/>
      <c r="C1750" s="11" t="s">
        <v>146</v>
      </c>
      <c r="D1750" s="12">
        <v>27</v>
      </c>
      <c r="E1750" s="12">
        <v>11</v>
      </c>
      <c r="F1750" s="12">
        <v>81</v>
      </c>
      <c r="G1750" s="12">
        <v>39</v>
      </c>
      <c r="H1750" s="2" t="str">
        <f>INDEX(foe_table!$A$2:$A$78,MATCH(IF(B1750=0,I1749,B1750),foe_table!$B$2:$B$78,0))</f>
        <v>Other health</v>
      </c>
      <c r="I1750" s="2" t="str">
        <f t="shared" si="27"/>
        <v>Health, nfd</v>
      </c>
    </row>
    <row r="1751" spans="2:9">
      <c r="B1751" s="53"/>
      <c r="C1751" s="11" t="s">
        <v>147</v>
      </c>
      <c r="D1751" s="12">
        <v>20</v>
      </c>
      <c r="E1751" s="12">
        <v>23</v>
      </c>
      <c r="F1751" s="12">
        <v>41</v>
      </c>
      <c r="G1751" s="12">
        <v>31</v>
      </c>
      <c r="H1751" s="2" t="str">
        <f>INDEX(foe_table!$A$2:$A$78,MATCH(IF(B1751=0,I1750,B1751),foe_table!$B$2:$B$78,0))</f>
        <v>Other health</v>
      </c>
      <c r="I1751" s="2" t="str">
        <f t="shared" si="27"/>
        <v>Health, nfd</v>
      </c>
    </row>
    <row r="1752" spans="2:9">
      <c r="B1752" s="53"/>
      <c r="C1752" s="11" t="s">
        <v>148</v>
      </c>
      <c r="D1752" s="12">
        <v>222</v>
      </c>
      <c r="E1752" s="12">
        <v>250</v>
      </c>
      <c r="F1752" s="12">
        <v>662</v>
      </c>
      <c r="G1752" s="12">
        <v>535</v>
      </c>
      <c r="H1752" s="2" t="str">
        <f>INDEX(foe_table!$A$2:$A$78,MATCH(IF(B1752=0,I1751,B1752),foe_table!$B$2:$B$78,0))</f>
        <v>Other health</v>
      </c>
      <c r="I1752" s="2" t="str">
        <f t="shared" si="27"/>
        <v>Health, nfd</v>
      </c>
    </row>
    <row r="1753" spans="2:9">
      <c r="B1753" s="53"/>
      <c r="C1753" s="11" t="s">
        <v>149</v>
      </c>
      <c r="D1753" s="12">
        <v>0</v>
      </c>
      <c r="E1753" s="12">
        <v>4</v>
      </c>
      <c r="F1753" s="12">
        <v>6</v>
      </c>
      <c r="G1753" s="12">
        <v>7</v>
      </c>
      <c r="H1753" s="2" t="str">
        <f>INDEX(foe_table!$A$2:$A$78,MATCH(IF(B1753=0,I1752,B1753),foe_table!$B$2:$B$78,0))</f>
        <v>Other health</v>
      </c>
      <c r="I1753" s="2" t="str">
        <f t="shared" si="27"/>
        <v>Health, nfd</v>
      </c>
    </row>
    <row r="1754" spans="2:9">
      <c r="B1754" s="53"/>
      <c r="C1754" s="11" t="s">
        <v>150</v>
      </c>
      <c r="D1754" s="12">
        <v>11</v>
      </c>
      <c r="E1754" s="12">
        <v>14</v>
      </c>
      <c r="F1754" s="12">
        <v>50</v>
      </c>
      <c r="G1754" s="12">
        <v>42</v>
      </c>
      <c r="H1754" s="2" t="str">
        <f>INDEX(foe_table!$A$2:$A$78,MATCH(IF(B1754=0,I1753,B1754),foe_table!$B$2:$B$78,0))</f>
        <v>Other health</v>
      </c>
      <c r="I1754" s="2" t="str">
        <f t="shared" si="27"/>
        <v>Health, nfd</v>
      </c>
    </row>
    <row r="1755" spans="2:9">
      <c r="B1755" s="53"/>
      <c r="C1755" s="11" t="s">
        <v>192</v>
      </c>
      <c r="D1755" s="12">
        <v>0</v>
      </c>
      <c r="E1755" s="12">
        <v>0</v>
      </c>
      <c r="F1755" s="12">
        <v>0</v>
      </c>
      <c r="G1755" s="12">
        <v>0</v>
      </c>
      <c r="H1755" s="2" t="str">
        <f>INDEX(foe_table!$A$2:$A$78,MATCH(IF(B1755=0,I1754,B1755),foe_table!$B$2:$B$78,0))</f>
        <v>Other health</v>
      </c>
      <c r="I1755" s="2" t="str">
        <f t="shared" si="27"/>
        <v>Health, nfd</v>
      </c>
    </row>
    <row r="1756" spans="2:9">
      <c r="B1756" s="53"/>
      <c r="C1756" s="11" t="s">
        <v>151</v>
      </c>
      <c r="D1756" s="12">
        <v>13</v>
      </c>
      <c r="E1756" s="12">
        <v>9</v>
      </c>
      <c r="F1756" s="12">
        <v>35</v>
      </c>
      <c r="G1756" s="12">
        <v>12</v>
      </c>
      <c r="H1756" s="2" t="str">
        <f>INDEX(foe_table!$A$2:$A$78,MATCH(IF(B1756=0,I1755,B1756),foe_table!$B$2:$B$78,0))</f>
        <v>Other health</v>
      </c>
      <c r="I1756" s="2" t="str">
        <f t="shared" si="27"/>
        <v>Health, nfd</v>
      </c>
    </row>
    <row r="1757" spans="2:9">
      <c r="B1757" s="53"/>
      <c r="C1757" s="11" t="s">
        <v>152</v>
      </c>
      <c r="D1757" s="12">
        <v>0</v>
      </c>
      <c r="E1757" s="12">
        <v>3</v>
      </c>
      <c r="F1757" s="12">
        <v>0</v>
      </c>
      <c r="G1757" s="12">
        <v>0</v>
      </c>
      <c r="H1757" s="2" t="str">
        <f>INDEX(foe_table!$A$2:$A$78,MATCH(IF(B1757=0,I1756,B1757),foe_table!$B$2:$B$78,0))</f>
        <v>Other health</v>
      </c>
      <c r="I1757" s="2" t="str">
        <f t="shared" si="27"/>
        <v>Health, nfd</v>
      </c>
    </row>
    <row r="1758" spans="2:9">
      <c r="B1758" s="53"/>
      <c r="C1758" s="11" t="s">
        <v>153</v>
      </c>
      <c r="D1758" s="12">
        <v>3</v>
      </c>
      <c r="E1758" s="12">
        <v>4</v>
      </c>
      <c r="F1758" s="12">
        <v>0</v>
      </c>
      <c r="G1758" s="12">
        <v>0</v>
      </c>
      <c r="H1758" s="2" t="str">
        <f>INDEX(foe_table!$A$2:$A$78,MATCH(IF(B1758=0,I1757,B1758),foe_table!$B$2:$B$78,0))</f>
        <v>Other health</v>
      </c>
      <c r="I1758" s="2" t="str">
        <f t="shared" si="27"/>
        <v>Health, nfd</v>
      </c>
    </row>
    <row r="1759" spans="2:9">
      <c r="B1759" s="53"/>
      <c r="C1759" s="11" t="s">
        <v>154</v>
      </c>
      <c r="D1759" s="12">
        <v>3</v>
      </c>
      <c r="E1759" s="12">
        <v>0</v>
      </c>
      <c r="F1759" s="12">
        <v>0</v>
      </c>
      <c r="G1759" s="12">
        <v>0</v>
      </c>
      <c r="H1759" s="2" t="str">
        <f>INDEX(foe_table!$A$2:$A$78,MATCH(IF(B1759=0,I1758,B1759),foe_table!$B$2:$B$78,0))</f>
        <v>Other health</v>
      </c>
      <c r="I1759" s="2" t="str">
        <f t="shared" si="27"/>
        <v>Health, nfd</v>
      </c>
    </row>
    <row r="1760" spans="2:9">
      <c r="B1760" s="53"/>
      <c r="C1760" s="11" t="s">
        <v>5</v>
      </c>
      <c r="D1760" s="12">
        <v>0</v>
      </c>
      <c r="E1760" s="12">
        <v>0</v>
      </c>
      <c r="F1760" s="12">
        <v>3</v>
      </c>
      <c r="G1760" s="12">
        <v>0</v>
      </c>
      <c r="H1760" s="2" t="str">
        <f>INDEX(foe_table!$A$2:$A$78,MATCH(IF(B1760=0,I1759,B1760),foe_table!$B$2:$B$78,0))</f>
        <v>Other health</v>
      </c>
      <c r="I1760" s="2" t="str">
        <f t="shared" si="27"/>
        <v>Health, nfd</v>
      </c>
    </row>
    <row r="1761" spans="2:9">
      <c r="B1761" s="53"/>
      <c r="C1761" s="11" t="s">
        <v>155</v>
      </c>
      <c r="D1761" s="12">
        <v>0</v>
      </c>
      <c r="E1761" s="12">
        <v>0</v>
      </c>
      <c r="F1761" s="12">
        <v>0</v>
      </c>
      <c r="G1761" s="12">
        <v>3</v>
      </c>
      <c r="H1761" s="2" t="str">
        <f>INDEX(foe_table!$A$2:$A$78,MATCH(IF(B1761=0,I1760,B1761),foe_table!$B$2:$B$78,0))</f>
        <v>Other health</v>
      </c>
      <c r="I1761" s="2" t="str">
        <f t="shared" si="27"/>
        <v>Health, nfd</v>
      </c>
    </row>
    <row r="1762" spans="2:9">
      <c r="B1762" s="53"/>
      <c r="C1762" s="11" t="s">
        <v>156</v>
      </c>
      <c r="D1762" s="12">
        <v>0</v>
      </c>
      <c r="E1762" s="12">
        <v>0</v>
      </c>
      <c r="F1762" s="12">
        <v>3</v>
      </c>
      <c r="G1762" s="12">
        <v>0</v>
      </c>
      <c r="H1762" s="2" t="str">
        <f>INDEX(foe_table!$A$2:$A$78,MATCH(IF(B1762=0,I1761,B1762),foe_table!$B$2:$B$78,0))</f>
        <v>Other health</v>
      </c>
      <c r="I1762" s="2" t="str">
        <f t="shared" si="27"/>
        <v>Health, nfd</v>
      </c>
    </row>
    <row r="1763" spans="2:9">
      <c r="B1763" s="53"/>
      <c r="C1763" s="11" t="s">
        <v>193</v>
      </c>
      <c r="D1763" s="12">
        <v>0</v>
      </c>
      <c r="E1763" s="12">
        <v>0</v>
      </c>
      <c r="F1763" s="12">
        <v>3</v>
      </c>
      <c r="G1763" s="12">
        <v>0</v>
      </c>
      <c r="H1763" s="2" t="str">
        <f>INDEX(foe_table!$A$2:$A$78,MATCH(IF(B1763=0,I1762,B1763),foe_table!$B$2:$B$78,0))</f>
        <v>Other health</v>
      </c>
      <c r="I1763" s="2" t="str">
        <f t="shared" si="27"/>
        <v>Health, nfd</v>
      </c>
    </row>
    <row r="1764" spans="2:9">
      <c r="B1764" s="53"/>
      <c r="C1764" s="11" t="s">
        <v>7</v>
      </c>
      <c r="D1764" s="12">
        <v>80</v>
      </c>
      <c r="E1764" s="12">
        <v>48</v>
      </c>
      <c r="F1764" s="12">
        <v>165</v>
      </c>
      <c r="G1764" s="12">
        <v>97</v>
      </c>
      <c r="H1764" s="2" t="str">
        <f>INDEX(foe_table!$A$2:$A$78,MATCH(IF(B1764=0,I1763,B1764),foe_table!$B$2:$B$78,0))</f>
        <v>Other health</v>
      </c>
      <c r="I1764" s="2" t="str">
        <f t="shared" si="27"/>
        <v>Health, nfd</v>
      </c>
    </row>
    <row r="1765" spans="2:9">
      <c r="B1765" s="53"/>
      <c r="C1765" s="11" t="s">
        <v>157</v>
      </c>
      <c r="D1765" s="12">
        <v>11</v>
      </c>
      <c r="E1765" s="12">
        <v>14</v>
      </c>
      <c r="F1765" s="12">
        <v>43</v>
      </c>
      <c r="G1765" s="12">
        <v>28</v>
      </c>
      <c r="H1765" s="2" t="str">
        <f>INDEX(foe_table!$A$2:$A$78,MATCH(IF(B1765=0,I1764,B1765),foe_table!$B$2:$B$78,0))</f>
        <v>Other health</v>
      </c>
      <c r="I1765" s="2" t="str">
        <f t="shared" si="27"/>
        <v>Health, nfd</v>
      </c>
    </row>
    <row r="1766" spans="2:9">
      <c r="B1766" s="53"/>
      <c r="C1766" s="11" t="s">
        <v>8</v>
      </c>
      <c r="D1766" s="12">
        <v>7</v>
      </c>
      <c r="E1766" s="12">
        <v>0</v>
      </c>
      <c r="F1766" s="12">
        <v>22</v>
      </c>
      <c r="G1766" s="12">
        <v>4</v>
      </c>
      <c r="H1766" s="2" t="str">
        <f>INDEX(foe_table!$A$2:$A$78,MATCH(IF(B1766=0,I1765,B1766),foe_table!$B$2:$B$78,0))</f>
        <v>Other health</v>
      </c>
      <c r="I1766" s="2" t="str">
        <f t="shared" si="27"/>
        <v>Health, nfd</v>
      </c>
    </row>
    <row r="1767" spans="2:9">
      <c r="B1767" s="53"/>
      <c r="C1767" s="11" t="s">
        <v>158</v>
      </c>
      <c r="D1767" s="12">
        <v>13</v>
      </c>
      <c r="E1767" s="12">
        <v>9</v>
      </c>
      <c r="F1767" s="12">
        <v>7</v>
      </c>
      <c r="G1767" s="12">
        <v>5</v>
      </c>
      <c r="H1767" s="2" t="str">
        <f>INDEX(foe_table!$A$2:$A$78,MATCH(IF(B1767=0,I1766,B1767),foe_table!$B$2:$B$78,0))</f>
        <v>Other health</v>
      </c>
      <c r="I1767" s="2" t="str">
        <f t="shared" si="27"/>
        <v>Health, nfd</v>
      </c>
    </row>
    <row r="1768" spans="2:9">
      <c r="B1768" s="53"/>
      <c r="C1768" s="11" t="s">
        <v>159</v>
      </c>
      <c r="D1768" s="12">
        <v>28</v>
      </c>
      <c r="E1768" s="12">
        <v>17</v>
      </c>
      <c r="F1768" s="12">
        <v>43</v>
      </c>
      <c r="G1768" s="12">
        <v>28</v>
      </c>
      <c r="H1768" s="2" t="str">
        <f>INDEX(foe_table!$A$2:$A$78,MATCH(IF(B1768=0,I1767,B1768),foe_table!$B$2:$B$78,0))</f>
        <v>Other health</v>
      </c>
      <c r="I1768" s="2" t="str">
        <f t="shared" si="27"/>
        <v>Health, nfd</v>
      </c>
    </row>
    <row r="1769" spans="2:9">
      <c r="B1769" s="53"/>
      <c r="C1769" s="11" t="s">
        <v>194</v>
      </c>
      <c r="D1769" s="12">
        <v>0</v>
      </c>
      <c r="E1769" s="12">
        <v>0</v>
      </c>
      <c r="F1769" s="12">
        <v>0</v>
      </c>
      <c r="G1769" s="12">
        <v>0</v>
      </c>
      <c r="H1769" s="2" t="str">
        <f>INDEX(foe_table!$A$2:$A$78,MATCH(IF(B1769=0,I1768,B1769),foe_table!$B$2:$B$78,0))</f>
        <v>Other health</v>
      </c>
      <c r="I1769" s="2" t="str">
        <f t="shared" si="27"/>
        <v>Health, nfd</v>
      </c>
    </row>
    <row r="1770" spans="2:9">
      <c r="B1770" s="53"/>
      <c r="C1770" s="11" t="s">
        <v>160</v>
      </c>
      <c r="D1770" s="12">
        <v>16</v>
      </c>
      <c r="E1770" s="12">
        <v>11</v>
      </c>
      <c r="F1770" s="12">
        <v>68</v>
      </c>
      <c r="G1770" s="12">
        <v>53</v>
      </c>
      <c r="H1770" s="2" t="str">
        <f>INDEX(foe_table!$A$2:$A$78,MATCH(IF(B1770=0,I1769,B1770),foe_table!$B$2:$B$78,0))</f>
        <v>Other health</v>
      </c>
      <c r="I1770" s="2" t="str">
        <f t="shared" si="27"/>
        <v>Health, nfd</v>
      </c>
    </row>
    <row r="1771" spans="2:9">
      <c r="B1771" s="53"/>
      <c r="C1771" s="11" t="s">
        <v>10</v>
      </c>
      <c r="D1771" s="12">
        <v>0</v>
      </c>
      <c r="E1771" s="12">
        <v>0</v>
      </c>
      <c r="F1771" s="12">
        <v>16</v>
      </c>
      <c r="G1771" s="12">
        <v>13</v>
      </c>
      <c r="H1771" s="2" t="str">
        <f>INDEX(foe_table!$A$2:$A$78,MATCH(IF(B1771=0,I1770,B1771),foe_table!$B$2:$B$78,0))</f>
        <v>Other health</v>
      </c>
      <c r="I1771" s="2" t="str">
        <f t="shared" si="27"/>
        <v>Health, nfd</v>
      </c>
    </row>
    <row r="1772" spans="2:9">
      <c r="B1772" s="53"/>
      <c r="C1772" s="11" t="s">
        <v>161</v>
      </c>
      <c r="D1772" s="12">
        <v>3</v>
      </c>
      <c r="E1772" s="12">
        <v>10</v>
      </c>
      <c r="F1772" s="12">
        <v>58</v>
      </c>
      <c r="G1772" s="12">
        <v>27</v>
      </c>
      <c r="H1772" s="2" t="str">
        <f>INDEX(foe_table!$A$2:$A$78,MATCH(IF(B1772=0,I1771,B1772),foe_table!$B$2:$B$78,0))</f>
        <v>Other health</v>
      </c>
      <c r="I1772" s="2" t="str">
        <f t="shared" si="27"/>
        <v>Health, nfd</v>
      </c>
    </row>
    <row r="1773" spans="2:9">
      <c r="B1773" s="53"/>
      <c r="C1773" s="11" t="s">
        <v>162</v>
      </c>
      <c r="D1773" s="12">
        <v>4</v>
      </c>
      <c r="E1773" s="12">
        <v>4</v>
      </c>
      <c r="F1773" s="12">
        <v>40</v>
      </c>
      <c r="G1773" s="12">
        <v>26</v>
      </c>
      <c r="H1773" s="2" t="str">
        <f>INDEX(foe_table!$A$2:$A$78,MATCH(IF(B1773=0,I1772,B1773),foe_table!$B$2:$B$78,0))</f>
        <v>Other health</v>
      </c>
      <c r="I1773" s="2" t="str">
        <f t="shared" si="27"/>
        <v>Health, nfd</v>
      </c>
    </row>
    <row r="1774" spans="2:9">
      <c r="B1774" s="53"/>
      <c r="C1774" s="11" t="s">
        <v>163</v>
      </c>
      <c r="D1774" s="12">
        <v>14</v>
      </c>
      <c r="E1774" s="12">
        <v>7</v>
      </c>
      <c r="F1774" s="12">
        <v>44</v>
      </c>
      <c r="G1774" s="12">
        <v>51</v>
      </c>
      <c r="H1774" s="2" t="str">
        <f>INDEX(foe_table!$A$2:$A$78,MATCH(IF(B1774=0,I1773,B1774),foe_table!$B$2:$B$78,0))</f>
        <v>Other health</v>
      </c>
      <c r="I1774" s="2" t="str">
        <f t="shared" si="27"/>
        <v>Health, nfd</v>
      </c>
    </row>
    <row r="1775" spans="2:9">
      <c r="B1775" s="53"/>
      <c r="C1775" s="11" t="s">
        <v>11</v>
      </c>
      <c r="D1775" s="12">
        <v>4</v>
      </c>
      <c r="E1775" s="12">
        <v>0</v>
      </c>
      <c r="F1775" s="12">
        <v>3</v>
      </c>
      <c r="G1775" s="12">
        <v>3</v>
      </c>
      <c r="H1775" s="2" t="str">
        <f>INDEX(foe_table!$A$2:$A$78,MATCH(IF(B1775=0,I1774,B1775),foe_table!$B$2:$B$78,0))</f>
        <v>Other health</v>
      </c>
      <c r="I1775" s="2" t="str">
        <f t="shared" si="27"/>
        <v>Health, nfd</v>
      </c>
    </row>
    <row r="1776" spans="2:9">
      <c r="B1776" s="53"/>
      <c r="C1776" s="11" t="s">
        <v>164</v>
      </c>
      <c r="D1776" s="12">
        <v>8</v>
      </c>
      <c r="E1776" s="12">
        <v>3</v>
      </c>
      <c r="F1776" s="12">
        <v>20</v>
      </c>
      <c r="G1776" s="12">
        <v>18</v>
      </c>
      <c r="H1776" s="2" t="str">
        <f>INDEX(foe_table!$A$2:$A$78,MATCH(IF(B1776=0,I1775,B1776),foe_table!$B$2:$B$78,0))</f>
        <v>Other health</v>
      </c>
      <c r="I1776" s="2" t="str">
        <f t="shared" si="27"/>
        <v>Health, nfd</v>
      </c>
    </row>
    <row r="1777" spans="2:9">
      <c r="B1777" s="53"/>
      <c r="C1777" s="11" t="s">
        <v>195</v>
      </c>
      <c r="D1777" s="12">
        <v>0</v>
      </c>
      <c r="E1777" s="12">
        <v>0</v>
      </c>
      <c r="F1777" s="12">
        <v>0</v>
      </c>
      <c r="G1777" s="12">
        <v>0</v>
      </c>
      <c r="H1777" s="2" t="str">
        <f>INDEX(foe_table!$A$2:$A$78,MATCH(IF(B1777=0,I1776,B1777),foe_table!$B$2:$B$78,0))</f>
        <v>Other health</v>
      </c>
      <c r="I1777" s="2" t="str">
        <f t="shared" si="27"/>
        <v>Health, nfd</v>
      </c>
    </row>
    <row r="1778" spans="2:9">
      <c r="B1778" s="53"/>
      <c r="C1778" s="11" t="s">
        <v>165</v>
      </c>
      <c r="D1778" s="12">
        <v>7</v>
      </c>
      <c r="E1778" s="12">
        <v>5</v>
      </c>
      <c r="F1778" s="12">
        <v>23</v>
      </c>
      <c r="G1778" s="12">
        <v>19</v>
      </c>
      <c r="H1778" s="2" t="str">
        <f>INDEX(foe_table!$A$2:$A$78,MATCH(IF(B1778=0,I1777,B1778),foe_table!$B$2:$B$78,0))</f>
        <v>Other health</v>
      </c>
      <c r="I1778" s="2" t="str">
        <f t="shared" si="27"/>
        <v>Health, nfd</v>
      </c>
    </row>
    <row r="1779" spans="2:9">
      <c r="B1779" s="53"/>
      <c r="C1779" s="11" t="s">
        <v>13</v>
      </c>
      <c r="D1779" s="12">
        <v>24</v>
      </c>
      <c r="E1779" s="12">
        <v>12</v>
      </c>
      <c r="F1779" s="12">
        <v>44</v>
      </c>
      <c r="G1779" s="12">
        <v>25</v>
      </c>
      <c r="H1779" s="2" t="str">
        <f>INDEX(foe_table!$A$2:$A$78,MATCH(IF(B1779=0,I1778,B1779),foe_table!$B$2:$B$78,0))</f>
        <v>Other health</v>
      </c>
      <c r="I1779" s="2" t="str">
        <f t="shared" si="27"/>
        <v>Health, nfd</v>
      </c>
    </row>
    <row r="1780" spans="2:9">
      <c r="B1780" s="53"/>
      <c r="C1780" s="11" t="s">
        <v>166</v>
      </c>
      <c r="D1780" s="12">
        <v>0</v>
      </c>
      <c r="E1780" s="12">
        <v>0</v>
      </c>
      <c r="F1780" s="12">
        <v>7</v>
      </c>
      <c r="G1780" s="12">
        <v>11</v>
      </c>
      <c r="H1780" s="2" t="str">
        <f>INDEX(foe_table!$A$2:$A$78,MATCH(IF(B1780=0,I1779,B1780),foe_table!$B$2:$B$78,0))</f>
        <v>Other health</v>
      </c>
      <c r="I1780" s="2" t="str">
        <f t="shared" si="27"/>
        <v>Health, nfd</v>
      </c>
    </row>
    <row r="1781" spans="2:9">
      <c r="B1781" s="53"/>
      <c r="C1781" s="11" t="s">
        <v>196</v>
      </c>
      <c r="D1781" s="12">
        <v>0</v>
      </c>
      <c r="E1781" s="12">
        <v>0</v>
      </c>
      <c r="F1781" s="12">
        <v>0</v>
      </c>
      <c r="G1781" s="12">
        <v>0</v>
      </c>
      <c r="H1781" s="2" t="str">
        <f>INDEX(foe_table!$A$2:$A$78,MATCH(IF(B1781=0,I1780,B1781),foe_table!$B$2:$B$78,0))</f>
        <v>Other health</v>
      </c>
      <c r="I1781" s="2" t="str">
        <f t="shared" si="27"/>
        <v>Health, nfd</v>
      </c>
    </row>
    <row r="1782" spans="2:9">
      <c r="B1782" s="53"/>
      <c r="C1782" s="11" t="s">
        <v>167</v>
      </c>
      <c r="D1782" s="12">
        <v>0</v>
      </c>
      <c r="E1782" s="12">
        <v>3</v>
      </c>
      <c r="F1782" s="12">
        <v>3</v>
      </c>
      <c r="G1782" s="12">
        <v>3</v>
      </c>
      <c r="H1782" s="2" t="str">
        <f>INDEX(foe_table!$A$2:$A$78,MATCH(IF(B1782=0,I1781,B1782),foe_table!$B$2:$B$78,0))</f>
        <v>Other health</v>
      </c>
      <c r="I1782" s="2" t="str">
        <f t="shared" si="27"/>
        <v>Health, nfd</v>
      </c>
    </row>
    <row r="1783" spans="2:9">
      <c r="B1783" s="53"/>
      <c r="C1783" s="11" t="s">
        <v>15</v>
      </c>
      <c r="D1783" s="12">
        <v>0</v>
      </c>
      <c r="E1783" s="12">
        <v>3</v>
      </c>
      <c r="F1783" s="12">
        <v>0</v>
      </c>
      <c r="G1783" s="12">
        <v>0</v>
      </c>
      <c r="H1783" s="2" t="str">
        <f>INDEX(foe_table!$A$2:$A$78,MATCH(IF(B1783=0,I1782,B1783),foe_table!$B$2:$B$78,0))</f>
        <v>Other health</v>
      </c>
      <c r="I1783" s="2" t="str">
        <f t="shared" si="27"/>
        <v>Health, nfd</v>
      </c>
    </row>
    <row r="1784" spans="2:9">
      <c r="B1784" s="53"/>
      <c r="C1784" s="11" t="s">
        <v>168</v>
      </c>
      <c r="D1784" s="12">
        <v>0</v>
      </c>
      <c r="E1784" s="12">
        <v>5</v>
      </c>
      <c r="F1784" s="12">
        <v>0</v>
      </c>
      <c r="G1784" s="12">
        <v>0</v>
      </c>
      <c r="H1784" s="2" t="str">
        <f>INDEX(foe_table!$A$2:$A$78,MATCH(IF(B1784=0,I1783,B1784),foe_table!$B$2:$B$78,0))</f>
        <v>Other health</v>
      </c>
      <c r="I1784" s="2" t="str">
        <f t="shared" si="27"/>
        <v>Health, nfd</v>
      </c>
    </row>
    <row r="1785" spans="2:9">
      <c r="B1785" s="53"/>
      <c r="C1785" s="11" t="s">
        <v>16</v>
      </c>
      <c r="D1785" s="12">
        <v>3</v>
      </c>
      <c r="E1785" s="12">
        <v>0</v>
      </c>
      <c r="F1785" s="12">
        <v>0</v>
      </c>
      <c r="G1785" s="12">
        <v>0</v>
      </c>
      <c r="H1785" s="2" t="str">
        <f>INDEX(foe_table!$A$2:$A$78,MATCH(IF(B1785=0,I1784,B1785),foe_table!$B$2:$B$78,0))</f>
        <v>Other health</v>
      </c>
      <c r="I1785" s="2" t="str">
        <f t="shared" si="27"/>
        <v>Health, nfd</v>
      </c>
    </row>
    <row r="1786" spans="2:9">
      <c r="B1786" s="53"/>
      <c r="C1786" s="11" t="s">
        <v>197</v>
      </c>
      <c r="D1786" s="12">
        <v>0</v>
      </c>
      <c r="E1786" s="12">
        <v>0</v>
      </c>
      <c r="F1786" s="12">
        <v>0</v>
      </c>
      <c r="G1786" s="12">
        <v>0</v>
      </c>
      <c r="H1786" s="2" t="str">
        <f>INDEX(foe_table!$A$2:$A$78,MATCH(IF(B1786=0,I1785,B1786),foe_table!$B$2:$B$78,0))</f>
        <v>Other health</v>
      </c>
      <c r="I1786" s="2" t="str">
        <f t="shared" si="27"/>
        <v>Health, nfd</v>
      </c>
    </row>
    <row r="1787" spans="2:9">
      <c r="B1787" s="53"/>
      <c r="C1787" s="11" t="s">
        <v>18</v>
      </c>
      <c r="D1787" s="12">
        <v>3</v>
      </c>
      <c r="E1787" s="12">
        <v>0</v>
      </c>
      <c r="F1787" s="12">
        <v>0</v>
      </c>
      <c r="G1787" s="12">
        <v>0</v>
      </c>
      <c r="H1787" s="2" t="str">
        <f>INDEX(foe_table!$A$2:$A$78,MATCH(IF(B1787=0,I1786,B1787),foe_table!$B$2:$B$78,0))</f>
        <v>Other health</v>
      </c>
      <c r="I1787" s="2" t="str">
        <f t="shared" si="27"/>
        <v>Health, nfd</v>
      </c>
    </row>
    <row r="1788" spans="2:9">
      <c r="B1788" s="53"/>
      <c r="C1788" s="11" t="s">
        <v>19</v>
      </c>
      <c r="D1788" s="12">
        <v>4</v>
      </c>
      <c r="E1788" s="12">
        <v>4</v>
      </c>
      <c r="F1788" s="12">
        <v>0</v>
      </c>
      <c r="G1788" s="12">
        <v>0</v>
      </c>
      <c r="H1788" s="2" t="str">
        <f>INDEX(foe_table!$A$2:$A$78,MATCH(IF(B1788=0,I1787,B1788),foe_table!$B$2:$B$78,0))</f>
        <v>Other health</v>
      </c>
      <c r="I1788" s="2" t="str">
        <f t="shared" si="27"/>
        <v>Health, nfd</v>
      </c>
    </row>
    <row r="1789" spans="2:9">
      <c r="B1789" s="53"/>
      <c r="C1789" s="11" t="s">
        <v>169</v>
      </c>
      <c r="D1789" s="12">
        <v>0</v>
      </c>
      <c r="E1789" s="12">
        <v>0</v>
      </c>
      <c r="F1789" s="12">
        <v>0</v>
      </c>
      <c r="G1789" s="12">
        <v>0</v>
      </c>
      <c r="H1789" s="2" t="str">
        <f>INDEX(foe_table!$A$2:$A$78,MATCH(IF(B1789=0,I1788,B1789),foe_table!$B$2:$B$78,0))</f>
        <v>Other health</v>
      </c>
      <c r="I1789" s="2" t="str">
        <f t="shared" si="27"/>
        <v>Health, nfd</v>
      </c>
    </row>
    <row r="1790" spans="2:9">
      <c r="B1790" s="53"/>
      <c r="C1790" s="11" t="s">
        <v>20</v>
      </c>
      <c r="D1790" s="12">
        <v>0</v>
      </c>
      <c r="E1790" s="12">
        <v>0</v>
      </c>
      <c r="F1790" s="12">
        <v>0</v>
      </c>
      <c r="G1790" s="12">
        <v>0</v>
      </c>
      <c r="H1790" s="2" t="str">
        <f>INDEX(foe_table!$A$2:$A$78,MATCH(IF(B1790=0,I1789,B1790),foe_table!$B$2:$B$78,0))</f>
        <v>Other health</v>
      </c>
      <c r="I1790" s="2" t="str">
        <f t="shared" si="27"/>
        <v>Health, nfd</v>
      </c>
    </row>
    <row r="1791" spans="2:9">
      <c r="B1791" s="53"/>
      <c r="C1791" s="11" t="s">
        <v>21</v>
      </c>
      <c r="D1791" s="12">
        <v>0</v>
      </c>
      <c r="E1791" s="12">
        <v>0</v>
      </c>
      <c r="F1791" s="12">
        <v>3</v>
      </c>
      <c r="G1791" s="12">
        <v>3</v>
      </c>
      <c r="H1791" s="2" t="str">
        <f>INDEX(foe_table!$A$2:$A$78,MATCH(IF(B1791=0,I1790,B1791),foe_table!$B$2:$B$78,0))</f>
        <v>Other health</v>
      </c>
      <c r="I1791" s="2" t="str">
        <f t="shared" si="27"/>
        <v>Health, nfd</v>
      </c>
    </row>
    <row r="1792" spans="2:9">
      <c r="B1792" s="53"/>
      <c r="C1792" s="11" t="s">
        <v>170</v>
      </c>
      <c r="D1792" s="12">
        <v>3</v>
      </c>
      <c r="E1792" s="12">
        <v>0</v>
      </c>
      <c r="F1792" s="12">
        <v>3</v>
      </c>
      <c r="G1792" s="12">
        <v>0</v>
      </c>
      <c r="H1792" s="2" t="str">
        <f>INDEX(foe_table!$A$2:$A$78,MATCH(IF(B1792=0,I1791,B1792),foe_table!$B$2:$B$78,0))</f>
        <v>Other health</v>
      </c>
      <c r="I1792" s="2" t="str">
        <f t="shared" si="27"/>
        <v>Health, nfd</v>
      </c>
    </row>
    <row r="1793" spans="2:9">
      <c r="B1793" s="53"/>
      <c r="C1793" s="11" t="s">
        <v>22</v>
      </c>
      <c r="D1793" s="12">
        <v>14</v>
      </c>
      <c r="E1793" s="12">
        <v>11</v>
      </c>
      <c r="F1793" s="12">
        <v>25</v>
      </c>
      <c r="G1793" s="12">
        <v>30</v>
      </c>
      <c r="H1793" s="2" t="str">
        <f>INDEX(foe_table!$A$2:$A$78,MATCH(IF(B1793=0,I1792,B1793),foe_table!$B$2:$B$78,0))</f>
        <v>Other health</v>
      </c>
      <c r="I1793" s="2" t="str">
        <f t="shared" si="27"/>
        <v>Health, nfd</v>
      </c>
    </row>
    <row r="1794" spans="2:9">
      <c r="B1794" s="53"/>
      <c r="C1794" s="11" t="s">
        <v>23</v>
      </c>
      <c r="D1794" s="12">
        <v>0</v>
      </c>
      <c r="E1794" s="12">
        <v>5</v>
      </c>
      <c r="F1794" s="12">
        <v>6</v>
      </c>
      <c r="G1794" s="12">
        <v>3</v>
      </c>
      <c r="H1794" s="2" t="str">
        <f>INDEX(foe_table!$A$2:$A$78,MATCH(IF(B1794=0,I1793,B1794),foe_table!$B$2:$B$78,0))</f>
        <v>Other health</v>
      </c>
      <c r="I1794" s="2" t="str">
        <f t="shared" si="27"/>
        <v>Health, nfd</v>
      </c>
    </row>
    <row r="1795" spans="2:9">
      <c r="B1795" s="53"/>
      <c r="C1795" s="11" t="s">
        <v>24</v>
      </c>
      <c r="D1795" s="12">
        <v>87</v>
      </c>
      <c r="E1795" s="12">
        <v>40</v>
      </c>
      <c r="F1795" s="12">
        <v>201</v>
      </c>
      <c r="G1795" s="12">
        <v>243</v>
      </c>
      <c r="H1795" s="2" t="str">
        <f>INDEX(foe_table!$A$2:$A$78,MATCH(IF(B1795=0,I1794,B1795),foe_table!$B$2:$B$78,0))</f>
        <v>Other health</v>
      </c>
      <c r="I1795" s="2" t="str">
        <f t="shared" si="27"/>
        <v>Health, nfd</v>
      </c>
    </row>
    <row r="1796" spans="2:9">
      <c r="B1796" s="52" t="s">
        <v>74</v>
      </c>
      <c r="C1796" s="11" t="s">
        <v>190</v>
      </c>
      <c r="D1796" s="12">
        <v>0</v>
      </c>
      <c r="E1796" s="12">
        <v>0</v>
      </c>
      <c r="F1796" s="12">
        <v>0</v>
      </c>
      <c r="G1796" s="12">
        <v>0</v>
      </c>
      <c r="H1796" s="2" t="str">
        <f>INDEX(foe_table!$A$2:$A$78,MATCH(IF(B1796=0,I1795,B1796),foe_table!$B$2:$B$78,0))</f>
        <v>Medicine</v>
      </c>
      <c r="I1796" s="2" t="str">
        <f t="shared" si="27"/>
        <v>Medical Studies</v>
      </c>
    </row>
    <row r="1797" spans="2:9">
      <c r="B1797" s="53"/>
      <c r="C1797" s="11" t="s">
        <v>1</v>
      </c>
      <c r="D1797" s="12">
        <v>0</v>
      </c>
      <c r="E1797" s="12">
        <v>3</v>
      </c>
      <c r="F1797" s="12">
        <v>0</v>
      </c>
      <c r="G1797" s="12">
        <v>0</v>
      </c>
      <c r="H1797" s="2" t="str">
        <f>INDEX(foe_table!$A$2:$A$78,MATCH(IF(B1797=0,I1796,B1797),foe_table!$B$2:$B$78,0))</f>
        <v>Medicine</v>
      </c>
      <c r="I1797" s="2" t="str">
        <f t="shared" si="27"/>
        <v>Medical Studies</v>
      </c>
    </row>
    <row r="1798" spans="2:9">
      <c r="B1798" s="53"/>
      <c r="C1798" s="11" t="s">
        <v>2</v>
      </c>
      <c r="D1798" s="12">
        <v>0</v>
      </c>
      <c r="E1798" s="12">
        <v>0</v>
      </c>
      <c r="F1798" s="12">
        <v>0</v>
      </c>
      <c r="G1798" s="12">
        <v>0</v>
      </c>
      <c r="H1798" s="2" t="str">
        <f>INDEX(foe_table!$A$2:$A$78,MATCH(IF(B1798=0,I1797,B1798),foe_table!$B$2:$B$78,0))</f>
        <v>Medicine</v>
      </c>
      <c r="I1798" s="2" t="str">
        <f t="shared" si="27"/>
        <v>Medical Studies</v>
      </c>
    </row>
    <row r="1799" spans="2:9">
      <c r="B1799" s="53"/>
      <c r="C1799" s="11" t="s">
        <v>142</v>
      </c>
      <c r="D1799" s="12">
        <v>0</v>
      </c>
      <c r="E1799" s="12">
        <v>7</v>
      </c>
      <c r="F1799" s="12">
        <v>4</v>
      </c>
      <c r="G1799" s="12">
        <v>3</v>
      </c>
      <c r="H1799" s="2" t="str">
        <f>INDEX(foe_table!$A$2:$A$78,MATCH(IF(B1799=0,I1798,B1799),foe_table!$B$2:$B$78,0))</f>
        <v>Medicine</v>
      </c>
      <c r="I1799" s="2" t="str">
        <f t="shared" si="27"/>
        <v>Medical Studies</v>
      </c>
    </row>
    <row r="1800" spans="2:9">
      <c r="B1800" s="53"/>
      <c r="C1800" s="11" t="s">
        <v>143</v>
      </c>
      <c r="D1800" s="12">
        <v>4</v>
      </c>
      <c r="E1800" s="12">
        <v>0</v>
      </c>
      <c r="F1800" s="12">
        <v>3</v>
      </c>
      <c r="G1800" s="12">
        <v>0</v>
      </c>
      <c r="H1800" s="2" t="str">
        <f>INDEX(foe_table!$A$2:$A$78,MATCH(IF(B1800=0,I1799,B1800),foe_table!$B$2:$B$78,0))</f>
        <v>Medicine</v>
      </c>
      <c r="I1800" s="2" t="str">
        <f t="shared" si="27"/>
        <v>Medical Studies</v>
      </c>
    </row>
    <row r="1801" spans="2:9">
      <c r="B1801" s="53"/>
      <c r="C1801" s="11" t="s">
        <v>191</v>
      </c>
      <c r="D1801" s="12">
        <v>0</v>
      </c>
      <c r="E1801" s="12">
        <v>4</v>
      </c>
      <c r="F1801" s="12">
        <v>5</v>
      </c>
      <c r="G1801" s="12">
        <v>10</v>
      </c>
      <c r="H1801" s="2" t="str">
        <f>INDEX(foe_table!$A$2:$A$78,MATCH(IF(B1801=0,I1800,B1801),foe_table!$B$2:$B$78,0))</f>
        <v>Medicine</v>
      </c>
      <c r="I1801" s="2" t="str">
        <f t="shared" si="27"/>
        <v>Medical Studies</v>
      </c>
    </row>
    <row r="1802" spans="2:9">
      <c r="B1802" s="53"/>
      <c r="C1802" s="11" t="s">
        <v>144</v>
      </c>
      <c r="D1802" s="12">
        <v>0</v>
      </c>
      <c r="E1802" s="12">
        <v>3</v>
      </c>
      <c r="F1802" s="12">
        <v>0</v>
      </c>
      <c r="G1802" s="12">
        <v>0</v>
      </c>
      <c r="H1802" s="2" t="str">
        <f>INDEX(foe_table!$A$2:$A$78,MATCH(IF(B1802=0,I1801,B1802),foe_table!$B$2:$B$78,0))</f>
        <v>Medicine</v>
      </c>
      <c r="I1802" s="2" t="str">
        <f t="shared" si="27"/>
        <v>Medical Studies</v>
      </c>
    </row>
    <row r="1803" spans="2:9">
      <c r="B1803" s="53"/>
      <c r="C1803" s="11" t="s">
        <v>145</v>
      </c>
      <c r="D1803" s="12">
        <v>9</v>
      </c>
      <c r="E1803" s="12">
        <v>3</v>
      </c>
      <c r="F1803" s="12">
        <v>8</v>
      </c>
      <c r="G1803" s="12">
        <v>3</v>
      </c>
      <c r="H1803" s="2" t="str">
        <f>INDEX(foe_table!$A$2:$A$78,MATCH(IF(B1803=0,I1802,B1803),foe_table!$B$2:$B$78,0))</f>
        <v>Medicine</v>
      </c>
      <c r="I1803" s="2" t="str">
        <f t="shared" si="27"/>
        <v>Medical Studies</v>
      </c>
    </row>
    <row r="1804" spans="2:9">
      <c r="B1804" s="53"/>
      <c r="C1804" s="11" t="s">
        <v>146</v>
      </c>
      <c r="D1804" s="12">
        <v>5</v>
      </c>
      <c r="E1804" s="12">
        <v>10</v>
      </c>
      <c r="F1804" s="12">
        <v>11</v>
      </c>
      <c r="G1804" s="12">
        <v>18</v>
      </c>
      <c r="H1804" s="2" t="str">
        <f>INDEX(foe_table!$A$2:$A$78,MATCH(IF(B1804=0,I1803,B1804),foe_table!$B$2:$B$78,0))</f>
        <v>Medicine</v>
      </c>
      <c r="I1804" s="2" t="str">
        <f t="shared" si="27"/>
        <v>Medical Studies</v>
      </c>
    </row>
    <row r="1805" spans="2:9">
      <c r="B1805" s="53"/>
      <c r="C1805" s="11" t="s">
        <v>147</v>
      </c>
      <c r="D1805" s="12">
        <v>9</v>
      </c>
      <c r="E1805" s="12">
        <v>7</v>
      </c>
      <c r="F1805" s="12">
        <v>6</v>
      </c>
      <c r="G1805" s="12">
        <v>5</v>
      </c>
      <c r="H1805" s="2" t="str">
        <f>INDEX(foe_table!$A$2:$A$78,MATCH(IF(B1805=0,I1804,B1805),foe_table!$B$2:$B$78,0))</f>
        <v>Medicine</v>
      </c>
      <c r="I1805" s="2" t="str">
        <f t="shared" si="27"/>
        <v>Medical Studies</v>
      </c>
    </row>
    <row r="1806" spans="2:9">
      <c r="B1806" s="53"/>
      <c r="C1806" s="11" t="s">
        <v>148</v>
      </c>
      <c r="D1806" s="12">
        <v>1892</v>
      </c>
      <c r="E1806" s="12">
        <v>2075</v>
      </c>
      <c r="F1806" s="12">
        <v>2661</v>
      </c>
      <c r="G1806" s="12">
        <v>2236</v>
      </c>
      <c r="H1806" s="2" t="str">
        <f>INDEX(foe_table!$A$2:$A$78,MATCH(IF(B1806=0,I1805,B1806),foe_table!$B$2:$B$78,0))</f>
        <v>Medicine</v>
      </c>
      <c r="I1806" s="2" t="str">
        <f t="shared" si="27"/>
        <v>Medical Studies</v>
      </c>
    </row>
    <row r="1807" spans="2:9">
      <c r="B1807" s="53"/>
      <c r="C1807" s="11" t="s">
        <v>149</v>
      </c>
      <c r="D1807" s="12">
        <v>0</v>
      </c>
      <c r="E1807" s="12">
        <v>4</v>
      </c>
      <c r="F1807" s="12">
        <v>0</v>
      </c>
      <c r="G1807" s="12">
        <v>0</v>
      </c>
      <c r="H1807" s="2" t="str">
        <f>INDEX(foe_table!$A$2:$A$78,MATCH(IF(B1807=0,I1806,B1807),foe_table!$B$2:$B$78,0))</f>
        <v>Medicine</v>
      </c>
      <c r="I1807" s="2" t="str">
        <f t="shared" si="27"/>
        <v>Medical Studies</v>
      </c>
    </row>
    <row r="1808" spans="2:9">
      <c r="B1808" s="53"/>
      <c r="C1808" s="11" t="s">
        <v>150</v>
      </c>
      <c r="D1808" s="12">
        <v>0</v>
      </c>
      <c r="E1808" s="12">
        <v>0</v>
      </c>
      <c r="F1808" s="12">
        <v>0</v>
      </c>
      <c r="G1808" s="12">
        <v>0</v>
      </c>
      <c r="H1808" s="2" t="str">
        <f>INDEX(foe_table!$A$2:$A$78,MATCH(IF(B1808=0,I1807,B1808),foe_table!$B$2:$B$78,0))</f>
        <v>Medicine</v>
      </c>
      <c r="I1808" s="2" t="str">
        <f t="shared" si="27"/>
        <v>Medical Studies</v>
      </c>
    </row>
    <row r="1809" spans="2:9">
      <c r="B1809" s="53"/>
      <c r="C1809" s="11" t="s">
        <v>192</v>
      </c>
      <c r="D1809" s="12">
        <v>0</v>
      </c>
      <c r="E1809" s="12">
        <v>0</v>
      </c>
      <c r="F1809" s="12">
        <v>0</v>
      </c>
      <c r="G1809" s="12">
        <v>0</v>
      </c>
      <c r="H1809" s="2" t="str">
        <f>INDEX(foe_table!$A$2:$A$78,MATCH(IF(B1809=0,I1808,B1809),foe_table!$B$2:$B$78,0))</f>
        <v>Medicine</v>
      </c>
      <c r="I1809" s="2" t="str">
        <f t="shared" si="27"/>
        <v>Medical Studies</v>
      </c>
    </row>
    <row r="1810" spans="2:9">
      <c r="B1810" s="53"/>
      <c r="C1810" s="11" t="s">
        <v>151</v>
      </c>
      <c r="D1810" s="12">
        <v>8</v>
      </c>
      <c r="E1810" s="12">
        <v>4</v>
      </c>
      <c r="F1810" s="12">
        <v>3</v>
      </c>
      <c r="G1810" s="12">
        <v>8</v>
      </c>
      <c r="H1810" s="2" t="str">
        <f>INDEX(foe_table!$A$2:$A$78,MATCH(IF(B1810=0,I1809,B1810),foe_table!$B$2:$B$78,0))</f>
        <v>Medicine</v>
      </c>
      <c r="I1810" s="2" t="str">
        <f t="shared" ref="I1810:I1873" si="28">IF(B1810=0,I1809,B1810)</f>
        <v>Medical Studies</v>
      </c>
    </row>
    <row r="1811" spans="2:9">
      <c r="B1811" s="53"/>
      <c r="C1811" s="11" t="s">
        <v>152</v>
      </c>
      <c r="D1811" s="12">
        <v>0</v>
      </c>
      <c r="E1811" s="12">
        <v>0</v>
      </c>
      <c r="F1811" s="12">
        <v>0</v>
      </c>
      <c r="G1811" s="12">
        <v>0</v>
      </c>
      <c r="H1811" s="2" t="str">
        <f>INDEX(foe_table!$A$2:$A$78,MATCH(IF(B1811=0,I1810,B1811),foe_table!$B$2:$B$78,0))</f>
        <v>Medicine</v>
      </c>
      <c r="I1811" s="2" t="str">
        <f t="shared" si="28"/>
        <v>Medical Studies</v>
      </c>
    </row>
    <row r="1812" spans="2:9">
      <c r="B1812" s="53"/>
      <c r="C1812" s="11" t="s">
        <v>153</v>
      </c>
      <c r="D1812" s="12">
        <v>0</v>
      </c>
      <c r="E1812" s="12">
        <v>0</v>
      </c>
      <c r="F1812" s="12">
        <v>0</v>
      </c>
      <c r="G1812" s="12">
        <v>0</v>
      </c>
      <c r="H1812" s="2" t="str">
        <f>INDEX(foe_table!$A$2:$A$78,MATCH(IF(B1812=0,I1811,B1812),foe_table!$B$2:$B$78,0))</f>
        <v>Medicine</v>
      </c>
      <c r="I1812" s="2" t="str">
        <f t="shared" si="28"/>
        <v>Medical Studies</v>
      </c>
    </row>
    <row r="1813" spans="2:9">
      <c r="B1813" s="53"/>
      <c r="C1813" s="11" t="s">
        <v>154</v>
      </c>
      <c r="D1813" s="12">
        <v>0</v>
      </c>
      <c r="E1813" s="12">
        <v>0</v>
      </c>
      <c r="F1813" s="12">
        <v>0</v>
      </c>
      <c r="G1813" s="12">
        <v>0</v>
      </c>
      <c r="H1813" s="2" t="str">
        <f>INDEX(foe_table!$A$2:$A$78,MATCH(IF(B1813=0,I1812,B1813),foe_table!$B$2:$B$78,0))</f>
        <v>Medicine</v>
      </c>
      <c r="I1813" s="2" t="str">
        <f t="shared" si="28"/>
        <v>Medical Studies</v>
      </c>
    </row>
    <row r="1814" spans="2:9">
      <c r="B1814" s="53"/>
      <c r="C1814" s="11" t="s">
        <v>5</v>
      </c>
      <c r="D1814" s="12">
        <v>0</v>
      </c>
      <c r="E1814" s="12">
        <v>0</v>
      </c>
      <c r="F1814" s="12">
        <v>0</v>
      </c>
      <c r="G1814" s="12">
        <v>0</v>
      </c>
      <c r="H1814" s="2" t="str">
        <f>INDEX(foe_table!$A$2:$A$78,MATCH(IF(B1814=0,I1813,B1814),foe_table!$B$2:$B$78,0))</f>
        <v>Medicine</v>
      </c>
      <c r="I1814" s="2" t="str">
        <f t="shared" si="28"/>
        <v>Medical Studies</v>
      </c>
    </row>
    <row r="1815" spans="2:9">
      <c r="B1815" s="53"/>
      <c r="C1815" s="11" t="s">
        <v>155</v>
      </c>
      <c r="D1815" s="12">
        <v>0</v>
      </c>
      <c r="E1815" s="12">
        <v>0</v>
      </c>
      <c r="F1815" s="12">
        <v>0</v>
      </c>
      <c r="G1815" s="12">
        <v>0</v>
      </c>
      <c r="H1815" s="2" t="str">
        <f>INDEX(foe_table!$A$2:$A$78,MATCH(IF(B1815=0,I1814,B1815),foe_table!$B$2:$B$78,0))</f>
        <v>Medicine</v>
      </c>
      <c r="I1815" s="2" t="str">
        <f t="shared" si="28"/>
        <v>Medical Studies</v>
      </c>
    </row>
    <row r="1816" spans="2:9">
      <c r="B1816" s="53"/>
      <c r="C1816" s="11" t="s">
        <v>156</v>
      </c>
      <c r="D1816" s="12">
        <v>0</v>
      </c>
      <c r="E1816" s="12">
        <v>0</v>
      </c>
      <c r="F1816" s="12">
        <v>0</v>
      </c>
      <c r="G1816" s="12">
        <v>0</v>
      </c>
      <c r="H1816" s="2" t="str">
        <f>INDEX(foe_table!$A$2:$A$78,MATCH(IF(B1816=0,I1815,B1816),foe_table!$B$2:$B$78,0))</f>
        <v>Medicine</v>
      </c>
      <c r="I1816" s="2" t="str">
        <f t="shared" si="28"/>
        <v>Medical Studies</v>
      </c>
    </row>
    <row r="1817" spans="2:9">
      <c r="B1817" s="53"/>
      <c r="C1817" s="11" t="s">
        <v>193</v>
      </c>
      <c r="D1817" s="12">
        <v>0</v>
      </c>
      <c r="E1817" s="12">
        <v>0</v>
      </c>
      <c r="F1817" s="12">
        <v>0</v>
      </c>
      <c r="G1817" s="12">
        <v>0</v>
      </c>
      <c r="H1817" s="2" t="str">
        <f>INDEX(foe_table!$A$2:$A$78,MATCH(IF(B1817=0,I1816,B1817),foe_table!$B$2:$B$78,0))</f>
        <v>Medicine</v>
      </c>
      <c r="I1817" s="2" t="str">
        <f t="shared" si="28"/>
        <v>Medical Studies</v>
      </c>
    </row>
    <row r="1818" spans="2:9">
      <c r="B1818" s="53"/>
      <c r="C1818" s="11" t="s">
        <v>7</v>
      </c>
      <c r="D1818" s="12">
        <v>9</v>
      </c>
      <c r="E1818" s="12">
        <v>6</v>
      </c>
      <c r="F1818" s="12">
        <v>8</v>
      </c>
      <c r="G1818" s="12">
        <v>9</v>
      </c>
      <c r="H1818" s="2" t="str">
        <f>INDEX(foe_table!$A$2:$A$78,MATCH(IF(B1818=0,I1817,B1818),foe_table!$B$2:$B$78,0))</f>
        <v>Medicine</v>
      </c>
      <c r="I1818" s="2" t="str">
        <f t="shared" si="28"/>
        <v>Medical Studies</v>
      </c>
    </row>
    <row r="1819" spans="2:9">
      <c r="B1819" s="53"/>
      <c r="C1819" s="11" t="s">
        <v>157</v>
      </c>
      <c r="D1819" s="12">
        <v>9</v>
      </c>
      <c r="E1819" s="12">
        <v>3</v>
      </c>
      <c r="F1819" s="12">
        <v>3</v>
      </c>
      <c r="G1819" s="12">
        <v>10</v>
      </c>
      <c r="H1819" s="2" t="str">
        <f>INDEX(foe_table!$A$2:$A$78,MATCH(IF(B1819=0,I1818,B1819),foe_table!$B$2:$B$78,0))</f>
        <v>Medicine</v>
      </c>
      <c r="I1819" s="2" t="str">
        <f t="shared" si="28"/>
        <v>Medical Studies</v>
      </c>
    </row>
    <row r="1820" spans="2:9">
      <c r="B1820" s="53"/>
      <c r="C1820" s="11" t="s">
        <v>8</v>
      </c>
      <c r="D1820" s="12">
        <v>4</v>
      </c>
      <c r="E1820" s="12">
        <v>0</v>
      </c>
      <c r="F1820" s="12">
        <v>3</v>
      </c>
      <c r="G1820" s="12">
        <v>0</v>
      </c>
      <c r="H1820" s="2" t="str">
        <f>INDEX(foe_table!$A$2:$A$78,MATCH(IF(B1820=0,I1819,B1820),foe_table!$B$2:$B$78,0))</f>
        <v>Medicine</v>
      </c>
      <c r="I1820" s="2" t="str">
        <f t="shared" si="28"/>
        <v>Medical Studies</v>
      </c>
    </row>
    <row r="1821" spans="2:9">
      <c r="B1821" s="53"/>
      <c r="C1821" s="11" t="s">
        <v>158</v>
      </c>
      <c r="D1821" s="12">
        <v>0</v>
      </c>
      <c r="E1821" s="12">
        <v>0</v>
      </c>
      <c r="F1821" s="12">
        <v>0</v>
      </c>
      <c r="G1821" s="12">
        <v>0</v>
      </c>
      <c r="H1821" s="2" t="str">
        <f>INDEX(foe_table!$A$2:$A$78,MATCH(IF(B1821=0,I1820,B1821),foe_table!$B$2:$B$78,0))</f>
        <v>Medicine</v>
      </c>
      <c r="I1821" s="2" t="str">
        <f t="shared" si="28"/>
        <v>Medical Studies</v>
      </c>
    </row>
    <row r="1822" spans="2:9">
      <c r="B1822" s="53"/>
      <c r="C1822" s="11" t="s">
        <v>159</v>
      </c>
      <c r="D1822" s="12">
        <v>0</v>
      </c>
      <c r="E1822" s="12">
        <v>0</v>
      </c>
      <c r="F1822" s="12">
        <v>3</v>
      </c>
      <c r="G1822" s="12">
        <v>0</v>
      </c>
      <c r="H1822" s="2" t="str">
        <f>INDEX(foe_table!$A$2:$A$78,MATCH(IF(B1822=0,I1821,B1822),foe_table!$B$2:$B$78,0))</f>
        <v>Medicine</v>
      </c>
      <c r="I1822" s="2" t="str">
        <f t="shared" si="28"/>
        <v>Medical Studies</v>
      </c>
    </row>
    <row r="1823" spans="2:9">
      <c r="B1823" s="53"/>
      <c r="C1823" s="11" t="s">
        <v>194</v>
      </c>
      <c r="D1823" s="12">
        <v>0</v>
      </c>
      <c r="E1823" s="12">
        <v>0</v>
      </c>
      <c r="F1823" s="12">
        <v>0</v>
      </c>
      <c r="G1823" s="12">
        <v>0</v>
      </c>
      <c r="H1823" s="2" t="str">
        <f>INDEX(foe_table!$A$2:$A$78,MATCH(IF(B1823=0,I1822,B1823),foe_table!$B$2:$B$78,0))</f>
        <v>Medicine</v>
      </c>
      <c r="I1823" s="2" t="str">
        <f t="shared" si="28"/>
        <v>Medical Studies</v>
      </c>
    </row>
    <row r="1824" spans="2:9">
      <c r="B1824" s="53"/>
      <c r="C1824" s="11" t="s">
        <v>160</v>
      </c>
      <c r="D1824" s="12">
        <v>0</v>
      </c>
      <c r="E1824" s="12">
        <v>0</v>
      </c>
      <c r="F1824" s="12">
        <v>0</v>
      </c>
      <c r="G1824" s="12">
        <v>9</v>
      </c>
      <c r="H1824" s="2" t="str">
        <f>INDEX(foe_table!$A$2:$A$78,MATCH(IF(B1824=0,I1823,B1824),foe_table!$B$2:$B$78,0))</f>
        <v>Medicine</v>
      </c>
      <c r="I1824" s="2" t="str">
        <f t="shared" si="28"/>
        <v>Medical Studies</v>
      </c>
    </row>
    <row r="1825" spans="2:9">
      <c r="B1825" s="53"/>
      <c r="C1825" s="11" t="s">
        <v>10</v>
      </c>
      <c r="D1825" s="12">
        <v>0</v>
      </c>
      <c r="E1825" s="12">
        <v>0</v>
      </c>
      <c r="F1825" s="12">
        <v>3</v>
      </c>
      <c r="G1825" s="12">
        <v>0</v>
      </c>
      <c r="H1825" s="2" t="str">
        <f>INDEX(foe_table!$A$2:$A$78,MATCH(IF(B1825=0,I1824,B1825),foe_table!$B$2:$B$78,0))</f>
        <v>Medicine</v>
      </c>
      <c r="I1825" s="2" t="str">
        <f t="shared" si="28"/>
        <v>Medical Studies</v>
      </c>
    </row>
    <row r="1826" spans="2:9">
      <c r="B1826" s="53"/>
      <c r="C1826" s="11" t="s">
        <v>161</v>
      </c>
      <c r="D1826" s="12">
        <v>0</v>
      </c>
      <c r="E1826" s="12">
        <v>0</v>
      </c>
      <c r="F1826" s="12">
        <v>3</v>
      </c>
      <c r="G1826" s="12">
        <v>4</v>
      </c>
      <c r="H1826" s="2" t="str">
        <f>INDEX(foe_table!$A$2:$A$78,MATCH(IF(B1826=0,I1825,B1826),foe_table!$B$2:$B$78,0))</f>
        <v>Medicine</v>
      </c>
      <c r="I1826" s="2" t="str">
        <f t="shared" si="28"/>
        <v>Medical Studies</v>
      </c>
    </row>
    <row r="1827" spans="2:9">
      <c r="B1827" s="53"/>
      <c r="C1827" s="11" t="s">
        <v>162</v>
      </c>
      <c r="D1827" s="12">
        <v>0</v>
      </c>
      <c r="E1827" s="12">
        <v>0</v>
      </c>
      <c r="F1827" s="12">
        <v>0</v>
      </c>
      <c r="G1827" s="12">
        <v>0</v>
      </c>
      <c r="H1827" s="2" t="str">
        <f>INDEX(foe_table!$A$2:$A$78,MATCH(IF(B1827=0,I1826,B1827),foe_table!$B$2:$B$78,0))</f>
        <v>Medicine</v>
      </c>
      <c r="I1827" s="2" t="str">
        <f t="shared" si="28"/>
        <v>Medical Studies</v>
      </c>
    </row>
    <row r="1828" spans="2:9">
      <c r="B1828" s="53"/>
      <c r="C1828" s="11" t="s">
        <v>163</v>
      </c>
      <c r="D1828" s="12">
        <v>0</v>
      </c>
      <c r="E1828" s="12">
        <v>0</v>
      </c>
      <c r="F1828" s="12">
        <v>6</v>
      </c>
      <c r="G1828" s="12">
        <v>3</v>
      </c>
      <c r="H1828" s="2" t="str">
        <f>INDEX(foe_table!$A$2:$A$78,MATCH(IF(B1828=0,I1827,B1828),foe_table!$B$2:$B$78,0))</f>
        <v>Medicine</v>
      </c>
      <c r="I1828" s="2" t="str">
        <f t="shared" si="28"/>
        <v>Medical Studies</v>
      </c>
    </row>
    <row r="1829" spans="2:9">
      <c r="B1829" s="53"/>
      <c r="C1829" s="11" t="s">
        <v>11</v>
      </c>
      <c r="D1829" s="12">
        <v>0</v>
      </c>
      <c r="E1829" s="12">
        <v>0</v>
      </c>
      <c r="F1829" s="12">
        <v>0</v>
      </c>
      <c r="G1829" s="12">
        <v>0</v>
      </c>
      <c r="H1829" s="2" t="str">
        <f>INDEX(foe_table!$A$2:$A$78,MATCH(IF(B1829=0,I1828,B1829),foe_table!$B$2:$B$78,0))</f>
        <v>Medicine</v>
      </c>
      <c r="I1829" s="2" t="str">
        <f t="shared" si="28"/>
        <v>Medical Studies</v>
      </c>
    </row>
    <row r="1830" spans="2:9">
      <c r="B1830" s="53"/>
      <c r="C1830" s="11" t="s">
        <v>164</v>
      </c>
      <c r="D1830" s="12">
        <v>0</v>
      </c>
      <c r="E1830" s="12">
        <v>0</v>
      </c>
      <c r="F1830" s="12">
        <v>0</v>
      </c>
      <c r="G1830" s="12">
        <v>4</v>
      </c>
      <c r="H1830" s="2" t="str">
        <f>INDEX(foe_table!$A$2:$A$78,MATCH(IF(B1830=0,I1829,B1830),foe_table!$B$2:$B$78,0))</f>
        <v>Medicine</v>
      </c>
      <c r="I1830" s="2" t="str">
        <f t="shared" si="28"/>
        <v>Medical Studies</v>
      </c>
    </row>
    <row r="1831" spans="2:9">
      <c r="B1831" s="53"/>
      <c r="C1831" s="11" t="s">
        <v>195</v>
      </c>
      <c r="D1831" s="12">
        <v>0</v>
      </c>
      <c r="E1831" s="12">
        <v>0</v>
      </c>
      <c r="F1831" s="12">
        <v>0</v>
      </c>
      <c r="G1831" s="12">
        <v>0</v>
      </c>
      <c r="H1831" s="2" t="str">
        <f>INDEX(foe_table!$A$2:$A$78,MATCH(IF(B1831=0,I1830,B1831),foe_table!$B$2:$B$78,0))</f>
        <v>Medicine</v>
      </c>
      <c r="I1831" s="2" t="str">
        <f t="shared" si="28"/>
        <v>Medical Studies</v>
      </c>
    </row>
    <row r="1832" spans="2:9">
      <c r="B1832" s="53"/>
      <c r="C1832" s="11" t="s">
        <v>165</v>
      </c>
      <c r="D1832" s="12">
        <v>0</v>
      </c>
      <c r="E1832" s="12">
        <v>0</v>
      </c>
      <c r="F1832" s="12">
        <v>3</v>
      </c>
      <c r="G1832" s="12">
        <v>0</v>
      </c>
      <c r="H1832" s="2" t="str">
        <f>INDEX(foe_table!$A$2:$A$78,MATCH(IF(B1832=0,I1831,B1832),foe_table!$B$2:$B$78,0))</f>
        <v>Medicine</v>
      </c>
      <c r="I1832" s="2" t="str">
        <f t="shared" si="28"/>
        <v>Medical Studies</v>
      </c>
    </row>
    <row r="1833" spans="2:9">
      <c r="B1833" s="53"/>
      <c r="C1833" s="11" t="s">
        <v>13</v>
      </c>
      <c r="D1833" s="12">
        <v>0</v>
      </c>
      <c r="E1833" s="12">
        <v>0</v>
      </c>
      <c r="F1833" s="12">
        <v>3</v>
      </c>
      <c r="G1833" s="12">
        <v>4</v>
      </c>
      <c r="H1833" s="2" t="str">
        <f>INDEX(foe_table!$A$2:$A$78,MATCH(IF(B1833=0,I1832,B1833),foe_table!$B$2:$B$78,0))</f>
        <v>Medicine</v>
      </c>
      <c r="I1833" s="2" t="str">
        <f t="shared" si="28"/>
        <v>Medical Studies</v>
      </c>
    </row>
    <row r="1834" spans="2:9">
      <c r="B1834" s="53"/>
      <c r="C1834" s="11" t="s">
        <v>166</v>
      </c>
      <c r="D1834" s="12">
        <v>0</v>
      </c>
      <c r="E1834" s="12">
        <v>0</v>
      </c>
      <c r="F1834" s="12">
        <v>0</v>
      </c>
      <c r="G1834" s="12">
        <v>0</v>
      </c>
      <c r="H1834" s="2" t="str">
        <f>INDEX(foe_table!$A$2:$A$78,MATCH(IF(B1834=0,I1833,B1834),foe_table!$B$2:$B$78,0))</f>
        <v>Medicine</v>
      </c>
      <c r="I1834" s="2" t="str">
        <f t="shared" si="28"/>
        <v>Medical Studies</v>
      </c>
    </row>
    <row r="1835" spans="2:9">
      <c r="B1835" s="53"/>
      <c r="C1835" s="11" t="s">
        <v>196</v>
      </c>
      <c r="D1835" s="12">
        <v>0</v>
      </c>
      <c r="E1835" s="12">
        <v>0</v>
      </c>
      <c r="F1835" s="12">
        <v>0</v>
      </c>
      <c r="G1835" s="12">
        <v>0</v>
      </c>
      <c r="H1835" s="2" t="str">
        <f>INDEX(foe_table!$A$2:$A$78,MATCH(IF(B1835=0,I1834,B1835),foe_table!$B$2:$B$78,0))</f>
        <v>Medicine</v>
      </c>
      <c r="I1835" s="2" t="str">
        <f t="shared" si="28"/>
        <v>Medical Studies</v>
      </c>
    </row>
    <row r="1836" spans="2:9">
      <c r="B1836" s="53"/>
      <c r="C1836" s="11" t="s">
        <v>167</v>
      </c>
      <c r="D1836" s="12">
        <v>0</v>
      </c>
      <c r="E1836" s="12">
        <v>0</v>
      </c>
      <c r="F1836" s="12">
        <v>0</v>
      </c>
      <c r="G1836" s="12">
        <v>0</v>
      </c>
      <c r="H1836" s="2" t="str">
        <f>INDEX(foe_table!$A$2:$A$78,MATCH(IF(B1836=0,I1835,B1836),foe_table!$B$2:$B$78,0))</f>
        <v>Medicine</v>
      </c>
      <c r="I1836" s="2" t="str">
        <f t="shared" si="28"/>
        <v>Medical Studies</v>
      </c>
    </row>
    <row r="1837" spans="2:9">
      <c r="B1837" s="53"/>
      <c r="C1837" s="11" t="s">
        <v>15</v>
      </c>
      <c r="D1837" s="12">
        <v>0</v>
      </c>
      <c r="E1837" s="12">
        <v>0</v>
      </c>
      <c r="F1837" s="12">
        <v>0</v>
      </c>
      <c r="G1837" s="12">
        <v>0</v>
      </c>
      <c r="H1837" s="2" t="str">
        <f>INDEX(foe_table!$A$2:$A$78,MATCH(IF(B1837=0,I1836,B1837),foe_table!$B$2:$B$78,0))</f>
        <v>Medicine</v>
      </c>
      <c r="I1837" s="2" t="str">
        <f t="shared" si="28"/>
        <v>Medical Studies</v>
      </c>
    </row>
    <row r="1838" spans="2:9">
      <c r="B1838" s="53"/>
      <c r="C1838" s="11" t="s">
        <v>168</v>
      </c>
      <c r="D1838" s="12">
        <v>0</v>
      </c>
      <c r="E1838" s="12">
        <v>3</v>
      </c>
      <c r="F1838" s="12">
        <v>0</v>
      </c>
      <c r="G1838" s="12">
        <v>0</v>
      </c>
      <c r="H1838" s="2" t="str">
        <f>INDEX(foe_table!$A$2:$A$78,MATCH(IF(B1838=0,I1837,B1838),foe_table!$B$2:$B$78,0))</f>
        <v>Medicine</v>
      </c>
      <c r="I1838" s="2" t="str">
        <f t="shared" si="28"/>
        <v>Medical Studies</v>
      </c>
    </row>
    <row r="1839" spans="2:9">
      <c r="B1839" s="53"/>
      <c r="C1839" s="11" t="s">
        <v>16</v>
      </c>
      <c r="D1839" s="12">
        <v>0</v>
      </c>
      <c r="E1839" s="12">
        <v>0</v>
      </c>
      <c r="F1839" s="12">
        <v>0</v>
      </c>
      <c r="G1839" s="12">
        <v>0</v>
      </c>
      <c r="H1839" s="2" t="str">
        <f>INDEX(foe_table!$A$2:$A$78,MATCH(IF(B1839=0,I1838,B1839),foe_table!$B$2:$B$78,0))</f>
        <v>Medicine</v>
      </c>
      <c r="I1839" s="2" t="str">
        <f t="shared" si="28"/>
        <v>Medical Studies</v>
      </c>
    </row>
    <row r="1840" spans="2:9">
      <c r="B1840" s="53"/>
      <c r="C1840" s="11" t="s">
        <v>197</v>
      </c>
      <c r="D1840" s="12">
        <v>0</v>
      </c>
      <c r="E1840" s="12">
        <v>0</v>
      </c>
      <c r="F1840" s="12">
        <v>0</v>
      </c>
      <c r="G1840" s="12">
        <v>0</v>
      </c>
      <c r="H1840" s="2" t="str">
        <f>INDEX(foe_table!$A$2:$A$78,MATCH(IF(B1840=0,I1839,B1840),foe_table!$B$2:$B$78,0))</f>
        <v>Medicine</v>
      </c>
      <c r="I1840" s="2" t="str">
        <f t="shared" si="28"/>
        <v>Medical Studies</v>
      </c>
    </row>
    <row r="1841" spans="2:9">
      <c r="B1841" s="53"/>
      <c r="C1841" s="11" t="s">
        <v>18</v>
      </c>
      <c r="D1841" s="12">
        <v>0</v>
      </c>
      <c r="E1841" s="12">
        <v>3</v>
      </c>
      <c r="F1841" s="12">
        <v>0</v>
      </c>
      <c r="G1841" s="12">
        <v>0</v>
      </c>
      <c r="H1841" s="2" t="str">
        <f>INDEX(foe_table!$A$2:$A$78,MATCH(IF(B1841=0,I1840,B1841),foe_table!$B$2:$B$78,0))</f>
        <v>Medicine</v>
      </c>
      <c r="I1841" s="2" t="str">
        <f t="shared" si="28"/>
        <v>Medical Studies</v>
      </c>
    </row>
    <row r="1842" spans="2:9">
      <c r="B1842" s="53"/>
      <c r="C1842" s="11" t="s">
        <v>19</v>
      </c>
      <c r="D1842" s="12">
        <v>0</v>
      </c>
      <c r="E1842" s="12">
        <v>0</v>
      </c>
      <c r="F1842" s="12">
        <v>0</v>
      </c>
      <c r="G1842" s="12">
        <v>0</v>
      </c>
      <c r="H1842" s="2" t="str">
        <f>INDEX(foe_table!$A$2:$A$78,MATCH(IF(B1842=0,I1841,B1842),foe_table!$B$2:$B$78,0))</f>
        <v>Medicine</v>
      </c>
      <c r="I1842" s="2" t="str">
        <f t="shared" si="28"/>
        <v>Medical Studies</v>
      </c>
    </row>
    <row r="1843" spans="2:9">
      <c r="B1843" s="53"/>
      <c r="C1843" s="11" t="s">
        <v>169</v>
      </c>
      <c r="D1843" s="12">
        <v>0</v>
      </c>
      <c r="E1843" s="12">
        <v>0</v>
      </c>
      <c r="F1843" s="12">
        <v>0</v>
      </c>
      <c r="G1843" s="12">
        <v>0</v>
      </c>
      <c r="H1843" s="2" t="str">
        <f>INDEX(foe_table!$A$2:$A$78,MATCH(IF(B1843=0,I1842,B1843),foe_table!$B$2:$B$78,0))</f>
        <v>Medicine</v>
      </c>
      <c r="I1843" s="2" t="str">
        <f t="shared" si="28"/>
        <v>Medical Studies</v>
      </c>
    </row>
    <row r="1844" spans="2:9">
      <c r="B1844" s="53"/>
      <c r="C1844" s="11" t="s">
        <v>20</v>
      </c>
      <c r="D1844" s="12">
        <v>0</v>
      </c>
      <c r="E1844" s="12">
        <v>0</v>
      </c>
      <c r="F1844" s="12">
        <v>0</v>
      </c>
      <c r="G1844" s="12">
        <v>0</v>
      </c>
      <c r="H1844" s="2" t="str">
        <f>INDEX(foe_table!$A$2:$A$78,MATCH(IF(B1844=0,I1843,B1844),foe_table!$B$2:$B$78,0))</f>
        <v>Medicine</v>
      </c>
      <c r="I1844" s="2" t="str">
        <f t="shared" si="28"/>
        <v>Medical Studies</v>
      </c>
    </row>
    <row r="1845" spans="2:9">
      <c r="B1845" s="53"/>
      <c r="C1845" s="11" t="s">
        <v>21</v>
      </c>
      <c r="D1845" s="12">
        <v>0</v>
      </c>
      <c r="E1845" s="12">
        <v>0</v>
      </c>
      <c r="F1845" s="12">
        <v>0</v>
      </c>
      <c r="G1845" s="12">
        <v>0</v>
      </c>
      <c r="H1845" s="2" t="str">
        <f>INDEX(foe_table!$A$2:$A$78,MATCH(IF(B1845=0,I1844,B1845),foe_table!$B$2:$B$78,0))</f>
        <v>Medicine</v>
      </c>
      <c r="I1845" s="2" t="str">
        <f t="shared" si="28"/>
        <v>Medical Studies</v>
      </c>
    </row>
    <row r="1846" spans="2:9">
      <c r="B1846" s="53"/>
      <c r="C1846" s="11" t="s">
        <v>170</v>
      </c>
      <c r="D1846" s="12">
        <v>0</v>
      </c>
      <c r="E1846" s="12">
        <v>0</v>
      </c>
      <c r="F1846" s="12">
        <v>0</v>
      </c>
      <c r="G1846" s="12">
        <v>0</v>
      </c>
      <c r="H1846" s="2" t="str">
        <f>INDEX(foe_table!$A$2:$A$78,MATCH(IF(B1846=0,I1845,B1846),foe_table!$B$2:$B$78,0))</f>
        <v>Medicine</v>
      </c>
      <c r="I1846" s="2" t="str">
        <f t="shared" si="28"/>
        <v>Medical Studies</v>
      </c>
    </row>
    <row r="1847" spans="2:9">
      <c r="B1847" s="53"/>
      <c r="C1847" s="11" t="s">
        <v>22</v>
      </c>
      <c r="D1847" s="12">
        <v>0</v>
      </c>
      <c r="E1847" s="12">
        <v>3</v>
      </c>
      <c r="F1847" s="12">
        <v>7</v>
      </c>
      <c r="G1847" s="12">
        <v>5</v>
      </c>
      <c r="H1847" s="2" t="str">
        <f>INDEX(foe_table!$A$2:$A$78,MATCH(IF(B1847=0,I1846,B1847),foe_table!$B$2:$B$78,0))</f>
        <v>Medicine</v>
      </c>
      <c r="I1847" s="2" t="str">
        <f t="shared" si="28"/>
        <v>Medical Studies</v>
      </c>
    </row>
    <row r="1848" spans="2:9">
      <c r="B1848" s="53"/>
      <c r="C1848" s="11" t="s">
        <v>23</v>
      </c>
      <c r="D1848" s="12">
        <v>0</v>
      </c>
      <c r="E1848" s="12">
        <v>7</v>
      </c>
      <c r="F1848" s="12">
        <v>7</v>
      </c>
      <c r="G1848" s="12">
        <v>0</v>
      </c>
      <c r="H1848" s="2" t="str">
        <f>INDEX(foe_table!$A$2:$A$78,MATCH(IF(B1848=0,I1847,B1848),foe_table!$B$2:$B$78,0))</f>
        <v>Medicine</v>
      </c>
      <c r="I1848" s="2" t="str">
        <f t="shared" si="28"/>
        <v>Medical Studies</v>
      </c>
    </row>
    <row r="1849" spans="2:9">
      <c r="B1849" s="53"/>
      <c r="C1849" s="11" t="s">
        <v>24</v>
      </c>
      <c r="D1849" s="12">
        <v>78</v>
      </c>
      <c r="E1849" s="12">
        <v>73</v>
      </c>
      <c r="F1849" s="12">
        <v>150</v>
      </c>
      <c r="G1849" s="12">
        <v>232</v>
      </c>
      <c r="H1849" s="2" t="str">
        <f>INDEX(foe_table!$A$2:$A$78,MATCH(IF(B1849=0,I1848,B1849),foe_table!$B$2:$B$78,0))</f>
        <v>Medicine</v>
      </c>
      <c r="I1849" s="2" t="str">
        <f t="shared" si="28"/>
        <v>Medical Studies</v>
      </c>
    </row>
    <row r="1850" spans="2:9">
      <c r="B1850" s="52" t="s">
        <v>75</v>
      </c>
      <c r="C1850" s="11" t="s">
        <v>190</v>
      </c>
      <c r="D1850" s="12">
        <v>0</v>
      </c>
      <c r="E1850" s="12">
        <v>0</v>
      </c>
      <c r="F1850" s="12">
        <v>0</v>
      </c>
      <c r="G1850" s="12">
        <v>5</v>
      </c>
      <c r="H1850" s="2" t="str">
        <f>INDEX(foe_table!$A$2:$A$78,MATCH(IF(B1850=0,I1849,B1850),foe_table!$B$2:$B$78,0))</f>
        <v>Nursing</v>
      </c>
      <c r="I1850" s="2" t="str">
        <f t="shared" si="28"/>
        <v>Nursing</v>
      </c>
    </row>
    <row r="1851" spans="2:9">
      <c r="B1851" s="53"/>
      <c r="C1851" s="11" t="s">
        <v>1</v>
      </c>
      <c r="D1851" s="12">
        <v>0</v>
      </c>
      <c r="E1851" s="12">
        <v>5</v>
      </c>
      <c r="F1851" s="12">
        <v>6</v>
      </c>
      <c r="G1851" s="12">
        <v>17</v>
      </c>
      <c r="H1851" s="2" t="str">
        <f>INDEX(foe_table!$A$2:$A$78,MATCH(IF(B1851=0,I1850,B1851),foe_table!$B$2:$B$78,0))</f>
        <v>Nursing</v>
      </c>
      <c r="I1851" s="2" t="str">
        <f t="shared" si="28"/>
        <v>Nursing</v>
      </c>
    </row>
    <row r="1852" spans="2:9">
      <c r="B1852" s="53"/>
      <c r="C1852" s="11" t="s">
        <v>2</v>
      </c>
      <c r="D1852" s="12">
        <v>0</v>
      </c>
      <c r="E1852" s="12">
        <v>0</v>
      </c>
      <c r="F1852" s="12">
        <v>12</v>
      </c>
      <c r="G1852" s="12">
        <v>33</v>
      </c>
      <c r="H1852" s="2" t="str">
        <f>INDEX(foe_table!$A$2:$A$78,MATCH(IF(B1852=0,I1851,B1852),foe_table!$B$2:$B$78,0))</f>
        <v>Nursing</v>
      </c>
      <c r="I1852" s="2" t="str">
        <f t="shared" si="28"/>
        <v>Nursing</v>
      </c>
    </row>
    <row r="1853" spans="2:9">
      <c r="B1853" s="53"/>
      <c r="C1853" s="11" t="s">
        <v>142</v>
      </c>
      <c r="D1853" s="12">
        <v>17</v>
      </c>
      <c r="E1853" s="12">
        <v>41</v>
      </c>
      <c r="F1853" s="12">
        <v>63</v>
      </c>
      <c r="G1853" s="12">
        <v>113</v>
      </c>
      <c r="H1853" s="2" t="str">
        <f>INDEX(foe_table!$A$2:$A$78,MATCH(IF(B1853=0,I1852,B1853),foe_table!$B$2:$B$78,0))</f>
        <v>Nursing</v>
      </c>
      <c r="I1853" s="2" t="str">
        <f t="shared" si="28"/>
        <v>Nursing</v>
      </c>
    </row>
    <row r="1854" spans="2:9">
      <c r="B1854" s="53"/>
      <c r="C1854" s="11" t="s">
        <v>143</v>
      </c>
      <c r="D1854" s="12">
        <v>3</v>
      </c>
      <c r="E1854" s="12">
        <v>15</v>
      </c>
      <c r="F1854" s="12">
        <v>34</v>
      </c>
      <c r="G1854" s="12">
        <v>49</v>
      </c>
      <c r="H1854" s="2" t="str">
        <f>INDEX(foe_table!$A$2:$A$78,MATCH(IF(B1854=0,I1853,B1854),foe_table!$B$2:$B$78,0))</f>
        <v>Nursing</v>
      </c>
      <c r="I1854" s="2" t="str">
        <f t="shared" si="28"/>
        <v>Nursing</v>
      </c>
    </row>
    <row r="1855" spans="2:9">
      <c r="B1855" s="53"/>
      <c r="C1855" s="11" t="s">
        <v>191</v>
      </c>
      <c r="D1855" s="12">
        <v>6</v>
      </c>
      <c r="E1855" s="12">
        <v>0</v>
      </c>
      <c r="F1855" s="12">
        <v>15</v>
      </c>
      <c r="G1855" s="12">
        <v>8</v>
      </c>
      <c r="H1855" s="2" t="str">
        <f>INDEX(foe_table!$A$2:$A$78,MATCH(IF(B1855=0,I1854,B1855),foe_table!$B$2:$B$78,0))</f>
        <v>Nursing</v>
      </c>
      <c r="I1855" s="2" t="str">
        <f t="shared" si="28"/>
        <v>Nursing</v>
      </c>
    </row>
    <row r="1856" spans="2:9">
      <c r="B1856" s="53"/>
      <c r="C1856" s="11" t="s">
        <v>144</v>
      </c>
      <c r="D1856" s="12">
        <v>0</v>
      </c>
      <c r="E1856" s="12">
        <v>5</v>
      </c>
      <c r="F1856" s="12">
        <v>6</v>
      </c>
      <c r="G1856" s="12">
        <v>8</v>
      </c>
      <c r="H1856" s="2" t="str">
        <f>INDEX(foe_table!$A$2:$A$78,MATCH(IF(B1856=0,I1855,B1856),foe_table!$B$2:$B$78,0))</f>
        <v>Nursing</v>
      </c>
      <c r="I1856" s="2" t="str">
        <f t="shared" si="28"/>
        <v>Nursing</v>
      </c>
    </row>
    <row r="1857" spans="2:9">
      <c r="B1857" s="53"/>
      <c r="C1857" s="11" t="s">
        <v>145</v>
      </c>
      <c r="D1857" s="12">
        <v>16</v>
      </c>
      <c r="E1857" s="12">
        <v>37</v>
      </c>
      <c r="F1857" s="12">
        <v>61</v>
      </c>
      <c r="G1857" s="12">
        <v>123</v>
      </c>
      <c r="H1857" s="2" t="str">
        <f>INDEX(foe_table!$A$2:$A$78,MATCH(IF(B1857=0,I1856,B1857),foe_table!$B$2:$B$78,0))</f>
        <v>Nursing</v>
      </c>
      <c r="I1857" s="2" t="str">
        <f t="shared" si="28"/>
        <v>Nursing</v>
      </c>
    </row>
    <row r="1858" spans="2:9">
      <c r="B1858" s="53"/>
      <c r="C1858" s="11" t="s">
        <v>146</v>
      </c>
      <c r="D1858" s="12">
        <v>5</v>
      </c>
      <c r="E1858" s="12">
        <v>8</v>
      </c>
      <c r="F1858" s="12">
        <v>3</v>
      </c>
      <c r="G1858" s="12">
        <v>21</v>
      </c>
      <c r="H1858" s="2" t="str">
        <f>INDEX(foe_table!$A$2:$A$78,MATCH(IF(B1858=0,I1857,B1858),foe_table!$B$2:$B$78,0))</f>
        <v>Nursing</v>
      </c>
      <c r="I1858" s="2" t="str">
        <f t="shared" si="28"/>
        <v>Nursing</v>
      </c>
    </row>
    <row r="1859" spans="2:9">
      <c r="B1859" s="53"/>
      <c r="C1859" s="11" t="s">
        <v>147</v>
      </c>
      <c r="D1859" s="12">
        <v>7</v>
      </c>
      <c r="E1859" s="12">
        <v>7</v>
      </c>
      <c r="F1859" s="12">
        <v>29</v>
      </c>
      <c r="G1859" s="12">
        <v>38</v>
      </c>
      <c r="H1859" s="2" t="str">
        <f>INDEX(foe_table!$A$2:$A$78,MATCH(IF(B1859=0,I1858,B1859),foe_table!$B$2:$B$78,0))</f>
        <v>Nursing</v>
      </c>
      <c r="I1859" s="2" t="str">
        <f t="shared" si="28"/>
        <v>Nursing</v>
      </c>
    </row>
    <row r="1860" spans="2:9">
      <c r="B1860" s="53"/>
      <c r="C1860" s="11" t="s">
        <v>148</v>
      </c>
      <c r="D1860" s="12">
        <v>1001</v>
      </c>
      <c r="E1860" s="12">
        <v>1056</v>
      </c>
      <c r="F1860" s="12">
        <v>11173</v>
      </c>
      <c r="G1860" s="12">
        <v>9533</v>
      </c>
      <c r="H1860" s="2" t="str">
        <f>INDEX(foe_table!$A$2:$A$78,MATCH(IF(B1860=0,I1859,B1860),foe_table!$B$2:$B$78,0))</f>
        <v>Nursing</v>
      </c>
      <c r="I1860" s="2" t="str">
        <f t="shared" si="28"/>
        <v>Nursing</v>
      </c>
    </row>
    <row r="1861" spans="2:9">
      <c r="B1861" s="53"/>
      <c r="C1861" s="11" t="s">
        <v>149</v>
      </c>
      <c r="D1861" s="12">
        <v>0</v>
      </c>
      <c r="E1861" s="12">
        <v>0</v>
      </c>
      <c r="F1861" s="12">
        <v>4</v>
      </c>
      <c r="G1861" s="12">
        <v>3</v>
      </c>
      <c r="H1861" s="2" t="str">
        <f>INDEX(foe_table!$A$2:$A$78,MATCH(IF(B1861=0,I1860,B1861),foe_table!$B$2:$B$78,0))</f>
        <v>Nursing</v>
      </c>
      <c r="I1861" s="2" t="str">
        <f t="shared" si="28"/>
        <v>Nursing</v>
      </c>
    </row>
    <row r="1862" spans="2:9">
      <c r="B1862" s="53"/>
      <c r="C1862" s="11" t="s">
        <v>150</v>
      </c>
      <c r="D1862" s="12">
        <v>6</v>
      </c>
      <c r="E1862" s="12">
        <v>9</v>
      </c>
      <c r="F1862" s="12">
        <v>36</v>
      </c>
      <c r="G1862" s="12">
        <v>35</v>
      </c>
      <c r="H1862" s="2" t="str">
        <f>INDEX(foe_table!$A$2:$A$78,MATCH(IF(B1862=0,I1861,B1862),foe_table!$B$2:$B$78,0))</f>
        <v>Nursing</v>
      </c>
      <c r="I1862" s="2" t="str">
        <f t="shared" si="28"/>
        <v>Nursing</v>
      </c>
    </row>
    <row r="1863" spans="2:9">
      <c r="B1863" s="53"/>
      <c r="C1863" s="11" t="s">
        <v>192</v>
      </c>
      <c r="D1863" s="12">
        <v>0</v>
      </c>
      <c r="E1863" s="12">
        <v>0</v>
      </c>
      <c r="F1863" s="12">
        <v>0</v>
      </c>
      <c r="G1863" s="12">
        <v>0</v>
      </c>
      <c r="H1863" s="2" t="str">
        <f>INDEX(foe_table!$A$2:$A$78,MATCH(IF(B1863=0,I1862,B1863),foe_table!$B$2:$B$78,0))</f>
        <v>Nursing</v>
      </c>
      <c r="I1863" s="2" t="str">
        <f t="shared" si="28"/>
        <v>Nursing</v>
      </c>
    </row>
    <row r="1864" spans="2:9">
      <c r="B1864" s="53"/>
      <c r="C1864" s="11" t="s">
        <v>151</v>
      </c>
      <c r="D1864" s="12">
        <v>0</v>
      </c>
      <c r="E1864" s="12">
        <v>3</v>
      </c>
      <c r="F1864" s="12">
        <v>15</v>
      </c>
      <c r="G1864" s="12">
        <v>27</v>
      </c>
      <c r="H1864" s="2" t="str">
        <f>INDEX(foe_table!$A$2:$A$78,MATCH(IF(B1864=0,I1863,B1864),foe_table!$B$2:$B$78,0))</f>
        <v>Nursing</v>
      </c>
      <c r="I1864" s="2" t="str">
        <f t="shared" si="28"/>
        <v>Nursing</v>
      </c>
    </row>
    <row r="1865" spans="2:9">
      <c r="B1865" s="53"/>
      <c r="C1865" s="11" t="s">
        <v>152</v>
      </c>
      <c r="D1865" s="12">
        <v>0</v>
      </c>
      <c r="E1865" s="12">
        <v>3</v>
      </c>
      <c r="F1865" s="12">
        <v>0</v>
      </c>
      <c r="G1865" s="12">
        <v>3</v>
      </c>
      <c r="H1865" s="2" t="str">
        <f>INDEX(foe_table!$A$2:$A$78,MATCH(IF(B1865=0,I1864,B1865),foe_table!$B$2:$B$78,0))</f>
        <v>Nursing</v>
      </c>
      <c r="I1865" s="2" t="str">
        <f t="shared" si="28"/>
        <v>Nursing</v>
      </c>
    </row>
    <row r="1866" spans="2:9">
      <c r="B1866" s="53"/>
      <c r="C1866" s="11" t="s">
        <v>153</v>
      </c>
      <c r="D1866" s="12">
        <v>4</v>
      </c>
      <c r="E1866" s="12">
        <v>3</v>
      </c>
      <c r="F1866" s="12">
        <v>0</v>
      </c>
      <c r="G1866" s="12">
        <v>0</v>
      </c>
      <c r="H1866" s="2" t="str">
        <f>INDEX(foe_table!$A$2:$A$78,MATCH(IF(B1866=0,I1865,B1866),foe_table!$B$2:$B$78,0))</f>
        <v>Nursing</v>
      </c>
      <c r="I1866" s="2" t="str">
        <f t="shared" si="28"/>
        <v>Nursing</v>
      </c>
    </row>
    <row r="1867" spans="2:9">
      <c r="B1867" s="53"/>
      <c r="C1867" s="11" t="s">
        <v>154</v>
      </c>
      <c r="D1867" s="12">
        <v>9</v>
      </c>
      <c r="E1867" s="12">
        <v>3</v>
      </c>
      <c r="F1867" s="12">
        <v>0</v>
      </c>
      <c r="G1867" s="12">
        <v>0</v>
      </c>
      <c r="H1867" s="2" t="str">
        <f>INDEX(foe_table!$A$2:$A$78,MATCH(IF(B1867=0,I1866,B1867),foe_table!$B$2:$B$78,0))</f>
        <v>Nursing</v>
      </c>
      <c r="I1867" s="2" t="str">
        <f t="shared" si="28"/>
        <v>Nursing</v>
      </c>
    </row>
    <row r="1868" spans="2:9">
      <c r="B1868" s="53"/>
      <c r="C1868" s="11" t="s">
        <v>5</v>
      </c>
      <c r="D1868" s="12">
        <v>0</v>
      </c>
      <c r="E1868" s="12">
        <v>0</v>
      </c>
      <c r="F1868" s="12">
        <v>3</v>
      </c>
      <c r="G1868" s="12">
        <v>5</v>
      </c>
      <c r="H1868" s="2" t="str">
        <f>INDEX(foe_table!$A$2:$A$78,MATCH(IF(B1868=0,I1867,B1868),foe_table!$B$2:$B$78,0))</f>
        <v>Nursing</v>
      </c>
      <c r="I1868" s="2" t="str">
        <f t="shared" si="28"/>
        <v>Nursing</v>
      </c>
    </row>
    <row r="1869" spans="2:9">
      <c r="B1869" s="53"/>
      <c r="C1869" s="11" t="s">
        <v>155</v>
      </c>
      <c r="D1869" s="12">
        <v>3</v>
      </c>
      <c r="E1869" s="12">
        <v>0</v>
      </c>
      <c r="F1869" s="12">
        <v>8</v>
      </c>
      <c r="G1869" s="12">
        <v>9</v>
      </c>
      <c r="H1869" s="2" t="str">
        <f>INDEX(foe_table!$A$2:$A$78,MATCH(IF(B1869=0,I1868,B1869),foe_table!$B$2:$B$78,0))</f>
        <v>Nursing</v>
      </c>
      <c r="I1869" s="2" t="str">
        <f t="shared" si="28"/>
        <v>Nursing</v>
      </c>
    </row>
    <row r="1870" spans="2:9">
      <c r="B1870" s="53"/>
      <c r="C1870" s="11" t="s">
        <v>156</v>
      </c>
      <c r="D1870" s="12">
        <v>0</v>
      </c>
      <c r="E1870" s="12">
        <v>0</v>
      </c>
      <c r="F1870" s="12">
        <v>9</v>
      </c>
      <c r="G1870" s="12">
        <v>3</v>
      </c>
      <c r="H1870" s="2" t="str">
        <f>INDEX(foe_table!$A$2:$A$78,MATCH(IF(B1870=0,I1869,B1870),foe_table!$B$2:$B$78,0))</f>
        <v>Nursing</v>
      </c>
      <c r="I1870" s="2" t="str">
        <f t="shared" si="28"/>
        <v>Nursing</v>
      </c>
    </row>
    <row r="1871" spans="2:9">
      <c r="B1871" s="53"/>
      <c r="C1871" s="11" t="s">
        <v>193</v>
      </c>
      <c r="D1871" s="12">
        <v>0</v>
      </c>
      <c r="E1871" s="12">
        <v>0</v>
      </c>
      <c r="F1871" s="12">
        <v>0</v>
      </c>
      <c r="G1871" s="12">
        <v>4</v>
      </c>
      <c r="H1871" s="2" t="str">
        <f>INDEX(foe_table!$A$2:$A$78,MATCH(IF(B1871=0,I1870,B1871),foe_table!$B$2:$B$78,0))</f>
        <v>Nursing</v>
      </c>
      <c r="I1871" s="2" t="str">
        <f t="shared" si="28"/>
        <v>Nursing</v>
      </c>
    </row>
    <row r="1872" spans="2:9">
      <c r="B1872" s="53"/>
      <c r="C1872" s="11" t="s">
        <v>7</v>
      </c>
      <c r="D1872" s="12">
        <v>36</v>
      </c>
      <c r="E1872" s="12">
        <v>43</v>
      </c>
      <c r="F1872" s="12">
        <v>112</v>
      </c>
      <c r="G1872" s="12">
        <v>129</v>
      </c>
      <c r="H1872" s="2" t="str">
        <f>INDEX(foe_table!$A$2:$A$78,MATCH(IF(B1872=0,I1871,B1872),foe_table!$B$2:$B$78,0))</f>
        <v>Nursing</v>
      </c>
      <c r="I1872" s="2" t="str">
        <f t="shared" si="28"/>
        <v>Nursing</v>
      </c>
    </row>
    <row r="1873" spans="2:9">
      <c r="B1873" s="53"/>
      <c r="C1873" s="11" t="s">
        <v>157</v>
      </c>
      <c r="D1873" s="12">
        <v>19</v>
      </c>
      <c r="E1873" s="12">
        <v>19</v>
      </c>
      <c r="F1873" s="12">
        <v>85</v>
      </c>
      <c r="G1873" s="12">
        <v>114</v>
      </c>
      <c r="H1873" s="2" t="str">
        <f>INDEX(foe_table!$A$2:$A$78,MATCH(IF(B1873=0,I1872,B1873),foe_table!$B$2:$B$78,0))</f>
        <v>Nursing</v>
      </c>
      <c r="I1873" s="2" t="str">
        <f t="shared" si="28"/>
        <v>Nursing</v>
      </c>
    </row>
    <row r="1874" spans="2:9">
      <c r="B1874" s="53"/>
      <c r="C1874" s="11" t="s">
        <v>8</v>
      </c>
      <c r="D1874" s="12">
        <v>3</v>
      </c>
      <c r="E1874" s="12">
        <v>3</v>
      </c>
      <c r="F1874" s="12">
        <v>26</v>
      </c>
      <c r="G1874" s="12">
        <v>13</v>
      </c>
      <c r="H1874" s="2" t="str">
        <f>INDEX(foe_table!$A$2:$A$78,MATCH(IF(B1874=0,I1873,B1874),foe_table!$B$2:$B$78,0))</f>
        <v>Nursing</v>
      </c>
      <c r="I1874" s="2" t="str">
        <f t="shared" ref="I1874:I1937" si="29">IF(B1874=0,I1873,B1874)</f>
        <v>Nursing</v>
      </c>
    </row>
    <row r="1875" spans="2:9">
      <c r="B1875" s="53"/>
      <c r="C1875" s="11" t="s">
        <v>158</v>
      </c>
      <c r="D1875" s="12">
        <v>10</v>
      </c>
      <c r="E1875" s="12">
        <v>25</v>
      </c>
      <c r="F1875" s="12">
        <v>10</v>
      </c>
      <c r="G1875" s="12">
        <v>17</v>
      </c>
      <c r="H1875" s="2" t="str">
        <f>INDEX(foe_table!$A$2:$A$78,MATCH(IF(B1875=0,I1874,B1875),foe_table!$B$2:$B$78,0))</f>
        <v>Nursing</v>
      </c>
      <c r="I1875" s="2" t="str">
        <f t="shared" si="29"/>
        <v>Nursing</v>
      </c>
    </row>
    <row r="1876" spans="2:9">
      <c r="B1876" s="53"/>
      <c r="C1876" s="11" t="s">
        <v>159</v>
      </c>
      <c r="D1876" s="12">
        <v>5</v>
      </c>
      <c r="E1876" s="12">
        <v>3</v>
      </c>
      <c r="F1876" s="12">
        <v>23</v>
      </c>
      <c r="G1876" s="12">
        <v>25</v>
      </c>
      <c r="H1876" s="2" t="str">
        <f>INDEX(foe_table!$A$2:$A$78,MATCH(IF(B1876=0,I1875,B1876),foe_table!$B$2:$B$78,0))</f>
        <v>Nursing</v>
      </c>
      <c r="I1876" s="2" t="str">
        <f t="shared" si="29"/>
        <v>Nursing</v>
      </c>
    </row>
    <row r="1877" spans="2:9">
      <c r="B1877" s="53"/>
      <c r="C1877" s="11" t="s">
        <v>194</v>
      </c>
      <c r="D1877" s="12">
        <v>0</v>
      </c>
      <c r="E1877" s="12">
        <v>0</v>
      </c>
      <c r="F1877" s="12">
        <v>0</v>
      </c>
      <c r="G1877" s="12">
        <v>0</v>
      </c>
      <c r="H1877" s="2" t="str">
        <f>INDEX(foe_table!$A$2:$A$78,MATCH(IF(B1877=0,I1876,B1877),foe_table!$B$2:$B$78,0))</f>
        <v>Nursing</v>
      </c>
      <c r="I1877" s="2" t="str">
        <f t="shared" si="29"/>
        <v>Nursing</v>
      </c>
    </row>
    <row r="1878" spans="2:9">
      <c r="B1878" s="53"/>
      <c r="C1878" s="11" t="s">
        <v>160</v>
      </c>
      <c r="D1878" s="12">
        <v>0</v>
      </c>
      <c r="E1878" s="12">
        <v>3</v>
      </c>
      <c r="F1878" s="12">
        <v>49</v>
      </c>
      <c r="G1878" s="12">
        <v>71</v>
      </c>
      <c r="H1878" s="2" t="str">
        <f>INDEX(foe_table!$A$2:$A$78,MATCH(IF(B1878=0,I1877,B1878),foe_table!$B$2:$B$78,0))</f>
        <v>Nursing</v>
      </c>
      <c r="I1878" s="2" t="str">
        <f t="shared" si="29"/>
        <v>Nursing</v>
      </c>
    </row>
    <row r="1879" spans="2:9">
      <c r="B1879" s="53"/>
      <c r="C1879" s="11" t="s">
        <v>10</v>
      </c>
      <c r="D1879" s="12">
        <v>0</v>
      </c>
      <c r="E1879" s="12">
        <v>0</v>
      </c>
      <c r="F1879" s="12">
        <v>10</v>
      </c>
      <c r="G1879" s="12">
        <v>24</v>
      </c>
      <c r="H1879" s="2" t="str">
        <f>INDEX(foe_table!$A$2:$A$78,MATCH(IF(B1879=0,I1878,B1879),foe_table!$B$2:$B$78,0))</f>
        <v>Nursing</v>
      </c>
      <c r="I1879" s="2" t="str">
        <f t="shared" si="29"/>
        <v>Nursing</v>
      </c>
    </row>
    <row r="1880" spans="2:9">
      <c r="B1880" s="53"/>
      <c r="C1880" s="11" t="s">
        <v>161</v>
      </c>
      <c r="D1880" s="12">
        <v>0</v>
      </c>
      <c r="E1880" s="12">
        <v>3</v>
      </c>
      <c r="F1880" s="12">
        <v>40</v>
      </c>
      <c r="G1880" s="12">
        <v>49</v>
      </c>
      <c r="H1880" s="2" t="str">
        <f>INDEX(foe_table!$A$2:$A$78,MATCH(IF(B1880=0,I1879,B1880),foe_table!$B$2:$B$78,0))</f>
        <v>Nursing</v>
      </c>
      <c r="I1880" s="2" t="str">
        <f t="shared" si="29"/>
        <v>Nursing</v>
      </c>
    </row>
    <row r="1881" spans="2:9">
      <c r="B1881" s="53"/>
      <c r="C1881" s="11" t="s">
        <v>162</v>
      </c>
      <c r="D1881" s="12">
        <v>0</v>
      </c>
      <c r="E1881" s="12">
        <v>0</v>
      </c>
      <c r="F1881" s="12">
        <v>38</v>
      </c>
      <c r="G1881" s="12">
        <v>36</v>
      </c>
      <c r="H1881" s="2" t="str">
        <f>INDEX(foe_table!$A$2:$A$78,MATCH(IF(B1881=0,I1880,B1881),foe_table!$B$2:$B$78,0))</f>
        <v>Nursing</v>
      </c>
      <c r="I1881" s="2" t="str">
        <f t="shared" si="29"/>
        <v>Nursing</v>
      </c>
    </row>
    <row r="1882" spans="2:9">
      <c r="B1882" s="53"/>
      <c r="C1882" s="11" t="s">
        <v>163</v>
      </c>
      <c r="D1882" s="12">
        <v>3</v>
      </c>
      <c r="E1882" s="12">
        <v>0</v>
      </c>
      <c r="F1882" s="12">
        <v>53</v>
      </c>
      <c r="G1882" s="12">
        <v>88</v>
      </c>
      <c r="H1882" s="2" t="str">
        <f>INDEX(foe_table!$A$2:$A$78,MATCH(IF(B1882=0,I1881,B1882),foe_table!$B$2:$B$78,0))</f>
        <v>Nursing</v>
      </c>
      <c r="I1882" s="2" t="str">
        <f t="shared" si="29"/>
        <v>Nursing</v>
      </c>
    </row>
    <row r="1883" spans="2:9">
      <c r="B1883" s="53"/>
      <c r="C1883" s="11" t="s">
        <v>11</v>
      </c>
      <c r="D1883" s="12">
        <v>4</v>
      </c>
      <c r="E1883" s="12">
        <v>0</v>
      </c>
      <c r="F1883" s="12">
        <v>5</v>
      </c>
      <c r="G1883" s="12">
        <v>0</v>
      </c>
      <c r="H1883" s="2" t="str">
        <f>INDEX(foe_table!$A$2:$A$78,MATCH(IF(B1883=0,I1882,B1883),foe_table!$B$2:$B$78,0))</f>
        <v>Nursing</v>
      </c>
      <c r="I1883" s="2" t="str">
        <f t="shared" si="29"/>
        <v>Nursing</v>
      </c>
    </row>
    <row r="1884" spans="2:9">
      <c r="B1884" s="53"/>
      <c r="C1884" s="11" t="s">
        <v>164</v>
      </c>
      <c r="D1884" s="12">
        <v>5</v>
      </c>
      <c r="E1884" s="12">
        <v>3</v>
      </c>
      <c r="F1884" s="12">
        <v>19</v>
      </c>
      <c r="G1884" s="12">
        <v>24</v>
      </c>
      <c r="H1884" s="2" t="str">
        <f>INDEX(foe_table!$A$2:$A$78,MATCH(IF(B1884=0,I1883,B1884),foe_table!$B$2:$B$78,0))</f>
        <v>Nursing</v>
      </c>
      <c r="I1884" s="2" t="str">
        <f t="shared" si="29"/>
        <v>Nursing</v>
      </c>
    </row>
    <row r="1885" spans="2:9">
      <c r="B1885" s="53"/>
      <c r="C1885" s="11" t="s">
        <v>195</v>
      </c>
      <c r="D1885" s="12">
        <v>0</v>
      </c>
      <c r="E1885" s="12">
        <v>0</v>
      </c>
      <c r="F1885" s="12">
        <v>0</v>
      </c>
      <c r="G1885" s="12">
        <v>3</v>
      </c>
      <c r="H1885" s="2" t="str">
        <f>INDEX(foe_table!$A$2:$A$78,MATCH(IF(B1885=0,I1884,B1885),foe_table!$B$2:$B$78,0))</f>
        <v>Nursing</v>
      </c>
      <c r="I1885" s="2" t="str">
        <f t="shared" si="29"/>
        <v>Nursing</v>
      </c>
    </row>
    <row r="1886" spans="2:9">
      <c r="B1886" s="53"/>
      <c r="C1886" s="11" t="s">
        <v>165</v>
      </c>
      <c r="D1886" s="12">
        <v>3</v>
      </c>
      <c r="E1886" s="12">
        <v>6</v>
      </c>
      <c r="F1886" s="12">
        <v>6</v>
      </c>
      <c r="G1886" s="12">
        <v>18</v>
      </c>
      <c r="H1886" s="2" t="str">
        <f>INDEX(foe_table!$A$2:$A$78,MATCH(IF(B1886=0,I1885,B1886),foe_table!$B$2:$B$78,0))</f>
        <v>Nursing</v>
      </c>
      <c r="I1886" s="2" t="str">
        <f t="shared" si="29"/>
        <v>Nursing</v>
      </c>
    </row>
    <row r="1887" spans="2:9">
      <c r="B1887" s="53"/>
      <c r="C1887" s="11" t="s">
        <v>13</v>
      </c>
      <c r="D1887" s="12">
        <v>8</v>
      </c>
      <c r="E1887" s="12">
        <v>7</v>
      </c>
      <c r="F1887" s="12">
        <v>36</v>
      </c>
      <c r="G1887" s="12">
        <v>40</v>
      </c>
      <c r="H1887" s="2" t="str">
        <f>INDEX(foe_table!$A$2:$A$78,MATCH(IF(B1887=0,I1886,B1887),foe_table!$B$2:$B$78,0))</f>
        <v>Nursing</v>
      </c>
      <c r="I1887" s="2" t="str">
        <f t="shared" si="29"/>
        <v>Nursing</v>
      </c>
    </row>
    <row r="1888" spans="2:9">
      <c r="B1888" s="53"/>
      <c r="C1888" s="11" t="s">
        <v>166</v>
      </c>
      <c r="D1888" s="12">
        <v>3</v>
      </c>
      <c r="E1888" s="12">
        <v>0</v>
      </c>
      <c r="F1888" s="12">
        <v>6</v>
      </c>
      <c r="G1888" s="12">
        <v>8</v>
      </c>
      <c r="H1888" s="2" t="str">
        <f>INDEX(foe_table!$A$2:$A$78,MATCH(IF(B1888=0,I1887,B1888),foe_table!$B$2:$B$78,0))</f>
        <v>Nursing</v>
      </c>
      <c r="I1888" s="2" t="str">
        <f t="shared" si="29"/>
        <v>Nursing</v>
      </c>
    </row>
    <row r="1889" spans="2:9">
      <c r="B1889" s="53"/>
      <c r="C1889" s="11" t="s">
        <v>196</v>
      </c>
      <c r="D1889" s="12">
        <v>0</v>
      </c>
      <c r="E1889" s="12">
        <v>0</v>
      </c>
      <c r="F1889" s="12">
        <v>0</v>
      </c>
      <c r="G1889" s="12">
        <v>0</v>
      </c>
      <c r="H1889" s="2" t="str">
        <f>INDEX(foe_table!$A$2:$A$78,MATCH(IF(B1889=0,I1888,B1889),foe_table!$B$2:$B$78,0))</f>
        <v>Nursing</v>
      </c>
      <c r="I1889" s="2" t="str">
        <f t="shared" si="29"/>
        <v>Nursing</v>
      </c>
    </row>
    <row r="1890" spans="2:9">
      <c r="B1890" s="53"/>
      <c r="C1890" s="11" t="s">
        <v>167</v>
      </c>
      <c r="D1890" s="12">
        <v>0</v>
      </c>
      <c r="E1890" s="12">
        <v>3</v>
      </c>
      <c r="F1890" s="12">
        <v>3</v>
      </c>
      <c r="G1890" s="12">
        <v>3</v>
      </c>
      <c r="H1890" s="2" t="str">
        <f>INDEX(foe_table!$A$2:$A$78,MATCH(IF(B1890=0,I1889,B1890),foe_table!$B$2:$B$78,0))</f>
        <v>Nursing</v>
      </c>
      <c r="I1890" s="2" t="str">
        <f t="shared" si="29"/>
        <v>Nursing</v>
      </c>
    </row>
    <row r="1891" spans="2:9">
      <c r="B1891" s="53"/>
      <c r="C1891" s="11" t="s">
        <v>15</v>
      </c>
      <c r="D1891" s="12">
        <v>0</v>
      </c>
      <c r="E1891" s="12">
        <v>0</v>
      </c>
      <c r="F1891" s="12">
        <v>0</v>
      </c>
      <c r="G1891" s="12">
        <v>0</v>
      </c>
      <c r="H1891" s="2" t="str">
        <f>INDEX(foe_table!$A$2:$A$78,MATCH(IF(B1891=0,I1890,B1891),foe_table!$B$2:$B$78,0))</f>
        <v>Nursing</v>
      </c>
      <c r="I1891" s="2" t="str">
        <f t="shared" si="29"/>
        <v>Nursing</v>
      </c>
    </row>
    <row r="1892" spans="2:9">
      <c r="B1892" s="53"/>
      <c r="C1892" s="11" t="s">
        <v>168</v>
      </c>
      <c r="D1892" s="12">
        <v>0</v>
      </c>
      <c r="E1892" s="12">
        <v>3</v>
      </c>
      <c r="F1892" s="12">
        <v>3</v>
      </c>
      <c r="G1892" s="12">
        <v>3</v>
      </c>
      <c r="H1892" s="2" t="str">
        <f>INDEX(foe_table!$A$2:$A$78,MATCH(IF(B1892=0,I1891,B1892),foe_table!$B$2:$B$78,0))</f>
        <v>Nursing</v>
      </c>
      <c r="I1892" s="2" t="str">
        <f t="shared" si="29"/>
        <v>Nursing</v>
      </c>
    </row>
    <row r="1893" spans="2:9">
      <c r="B1893" s="53"/>
      <c r="C1893" s="11" t="s">
        <v>16</v>
      </c>
      <c r="D1893" s="12">
        <v>0</v>
      </c>
      <c r="E1893" s="12">
        <v>3</v>
      </c>
      <c r="F1893" s="12">
        <v>0</v>
      </c>
      <c r="G1893" s="12">
        <v>0</v>
      </c>
      <c r="H1893" s="2" t="str">
        <f>INDEX(foe_table!$A$2:$A$78,MATCH(IF(B1893=0,I1892,B1893),foe_table!$B$2:$B$78,0))</f>
        <v>Nursing</v>
      </c>
      <c r="I1893" s="2" t="str">
        <f t="shared" si="29"/>
        <v>Nursing</v>
      </c>
    </row>
    <row r="1894" spans="2:9">
      <c r="B1894" s="53"/>
      <c r="C1894" s="11" t="s">
        <v>197</v>
      </c>
      <c r="D1894" s="12">
        <v>0</v>
      </c>
      <c r="E1894" s="12">
        <v>0</v>
      </c>
      <c r="F1894" s="12">
        <v>0</v>
      </c>
      <c r="G1894" s="12">
        <v>0</v>
      </c>
      <c r="H1894" s="2" t="str">
        <f>INDEX(foe_table!$A$2:$A$78,MATCH(IF(B1894=0,I1893,B1894),foe_table!$B$2:$B$78,0))</f>
        <v>Nursing</v>
      </c>
      <c r="I1894" s="2" t="str">
        <f t="shared" si="29"/>
        <v>Nursing</v>
      </c>
    </row>
    <row r="1895" spans="2:9">
      <c r="B1895" s="53"/>
      <c r="C1895" s="11" t="s">
        <v>18</v>
      </c>
      <c r="D1895" s="12">
        <v>0</v>
      </c>
      <c r="E1895" s="12">
        <v>0</v>
      </c>
      <c r="F1895" s="12">
        <v>11</v>
      </c>
      <c r="G1895" s="12">
        <v>12</v>
      </c>
      <c r="H1895" s="2" t="str">
        <f>INDEX(foe_table!$A$2:$A$78,MATCH(IF(B1895=0,I1894,B1895),foe_table!$B$2:$B$78,0))</f>
        <v>Nursing</v>
      </c>
      <c r="I1895" s="2" t="str">
        <f t="shared" si="29"/>
        <v>Nursing</v>
      </c>
    </row>
    <row r="1896" spans="2:9">
      <c r="B1896" s="53"/>
      <c r="C1896" s="11" t="s">
        <v>19</v>
      </c>
      <c r="D1896" s="12">
        <v>0</v>
      </c>
      <c r="E1896" s="12">
        <v>0</v>
      </c>
      <c r="F1896" s="12">
        <v>0</v>
      </c>
      <c r="G1896" s="12">
        <v>0</v>
      </c>
      <c r="H1896" s="2" t="str">
        <f>INDEX(foe_table!$A$2:$A$78,MATCH(IF(B1896=0,I1895,B1896),foe_table!$B$2:$B$78,0))</f>
        <v>Nursing</v>
      </c>
      <c r="I1896" s="2" t="str">
        <f t="shared" si="29"/>
        <v>Nursing</v>
      </c>
    </row>
    <row r="1897" spans="2:9">
      <c r="B1897" s="53"/>
      <c r="C1897" s="11" t="s">
        <v>169</v>
      </c>
      <c r="D1897" s="12">
        <v>0</v>
      </c>
      <c r="E1897" s="12">
        <v>0</v>
      </c>
      <c r="F1897" s="12">
        <v>0</v>
      </c>
      <c r="G1897" s="12">
        <v>9</v>
      </c>
      <c r="H1897" s="2" t="str">
        <f>INDEX(foe_table!$A$2:$A$78,MATCH(IF(B1897=0,I1896,B1897),foe_table!$B$2:$B$78,0))</f>
        <v>Nursing</v>
      </c>
      <c r="I1897" s="2" t="str">
        <f t="shared" si="29"/>
        <v>Nursing</v>
      </c>
    </row>
    <row r="1898" spans="2:9">
      <c r="B1898" s="53"/>
      <c r="C1898" s="11" t="s">
        <v>20</v>
      </c>
      <c r="D1898" s="12">
        <v>3</v>
      </c>
      <c r="E1898" s="12">
        <v>0</v>
      </c>
      <c r="F1898" s="12">
        <v>3</v>
      </c>
      <c r="G1898" s="12">
        <v>7</v>
      </c>
      <c r="H1898" s="2" t="str">
        <f>INDEX(foe_table!$A$2:$A$78,MATCH(IF(B1898=0,I1897,B1898),foe_table!$B$2:$B$78,0))</f>
        <v>Nursing</v>
      </c>
      <c r="I1898" s="2" t="str">
        <f t="shared" si="29"/>
        <v>Nursing</v>
      </c>
    </row>
    <row r="1899" spans="2:9">
      <c r="B1899" s="53"/>
      <c r="C1899" s="11" t="s">
        <v>21</v>
      </c>
      <c r="D1899" s="12">
        <v>0</v>
      </c>
      <c r="E1899" s="12">
        <v>0</v>
      </c>
      <c r="F1899" s="12">
        <v>3</v>
      </c>
      <c r="G1899" s="12">
        <v>3</v>
      </c>
      <c r="H1899" s="2" t="str">
        <f>INDEX(foe_table!$A$2:$A$78,MATCH(IF(B1899=0,I1898,B1899),foe_table!$B$2:$B$78,0))</f>
        <v>Nursing</v>
      </c>
      <c r="I1899" s="2" t="str">
        <f t="shared" si="29"/>
        <v>Nursing</v>
      </c>
    </row>
    <row r="1900" spans="2:9">
      <c r="B1900" s="53"/>
      <c r="C1900" s="11" t="s">
        <v>170</v>
      </c>
      <c r="D1900" s="12">
        <v>0</v>
      </c>
      <c r="E1900" s="12">
        <v>0</v>
      </c>
      <c r="F1900" s="12">
        <v>8</v>
      </c>
      <c r="G1900" s="12">
        <v>3</v>
      </c>
      <c r="H1900" s="2" t="str">
        <f>INDEX(foe_table!$A$2:$A$78,MATCH(IF(B1900=0,I1899,B1900),foe_table!$B$2:$B$78,0))</f>
        <v>Nursing</v>
      </c>
      <c r="I1900" s="2" t="str">
        <f t="shared" si="29"/>
        <v>Nursing</v>
      </c>
    </row>
    <row r="1901" spans="2:9">
      <c r="B1901" s="53"/>
      <c r="C1901" s="11" t="s">
        <v>22</v>
      </c>
      <c r="D1901" s="12">
        <v>0</v>
      </c>
      <c r="E1901" s="12">
        <v>3</v>
      </c>
      <c r="F1901" s="12">
        <v>17</v>
      </c>
      <c r="G1901" s="12">
        <v>21</v>
      </c>
      <c r="H1901" s="2" t="str">
        <f>INDEX(foe_table!$A$2:$A$78,MATCH(IF(B1901=0,I1900,B1901),foe_table!$B$2:$B$78,0))</f>
        <v>Nursing</v>
      </c>
      <c r="I1901" s="2" t="str">
        <f t="shared" si="29"/>
        <v>Nursing</v>
      </c>
    </row>
    <row r="1902" spans="2:9">
      <c r="B1902" s="53"/>
      <c r="C1902" s="11" t="s">
        <v>23</v>
      </c>
      <c r="D1902" s="12">
        <v>0</v>
      </c>
      <c r="E1902" s="12">
        <v>5</v>
      </c>
      <c r="F1902" s="12">
        <v>19</v>
      </c>
      <c r="G1902" s="12">
        <v>29</v>
      </c>
      <c r="H1902" s="2" t="str">
        <f>INDEX(foe_table!$A$2:$A$78,MATCH(IF(B1902=0,I1901,B1902),foe_table!$B$2:$B$78,0))</f>
        <v>Nursing</v>
      </c>
      <c r="I1902" s="2" t="str">
        <f t="shared" si="29"/>
        <v>Nursing</v>
      </c>
    </row>
    <row r="1903" spans="2:9">
      <c r="B1903" s="53"/>
      <c r="C1903" s="11" t="s">
        <v>24</v>
      </c>
      <c r="D1903" s="12">
        <v>43</v>
      </c>
      <c r="E1903" s="12">
        <v>42</v>
      </c>
      <c r="F1903" s="12">
        <v>808</v>
      </c>
      <c r="G1903" s="12">
        <v>1474</v>
      </c>
      <c r="H1903" s="2" t="str">
        <f>INDEX(foe_table!$A$2:$A$78,MATCH(IF(B1903=0,I1902,B1903),foe_table!$B$2:$B$78,0))</f>
        <v>Nursing</v>
      </c>
      <c r="I1903" s="2" t="str">
        <f t="shared" si="29"/>
        <v>Nursing</v>
      </c>
    </row>
    <row r="1904" spans="2:9">
      <c r="B1904" s="52" t="s">
        <v>76</v>
      </c>
      <c r="C1904" s="11" t="s">
        <v>190</v>
      </c>
      <c r="D1904" s="12">
        <v>0</v>
      </c>
      <c r="E1904" s="12">
        <v>3</v>
      </c>
      <c r="F1904" s="12">
        <v>0</v>
      </c>
      <c r="G1904" s="12">
        <v>0</v>
      </c>
      <c r="H1904" s="2" t="str">
        <f>INDEX(foe_table!$A$2:$A$78,MATCH(IF(B1904=0,I1903,B1904),foe_table!$B$2:$B$78,0))</f>
        <v>Other health</v>
      </c>
      <c r="I1904" s="2" t="str">
        <f t="shared" si="29"/>
        <v>Pharmacy</v>
      </c>
    </row>
    <row r="1905" spans="2:9">
      <c r="B1905" s="53"/>
      <c r="C1905" s="11" t="s">
        <v>1</v>
      </c>
      <c r="D1905" s="12">
        <v>0</v>
      </c>
      <c r="E1905" s="12">
        <v>7</v>
      </c>
      <c r="F1905" s="12">
        <v>0</v>
      </c>
      <c r="G1905" s="12">
        <v>6</v>
      </c>
      <c r="H1905" s="2" t="str">
        <f>INDEX(foe_table!$A$2:$A$78,MATCH(IF(B1905=0,I1904,B1905),foe_table!$B$2:$B$78,0))</f>
        <v>Other health</v>
      </c>
      <c r="I1905" s="2" t="str">
        <f t="shared" si="29"/>
        <v>Pharmacy</v>
      </c>
    </row>
    <row r="1906" spans="2:9">
      <c r="B1906" s="53"/>
      <c r="C1906" s="11" t="s">
        <v>2</v>
      </c>
      <c r="D1906" s="12">
        <v>0</v>
      </c>
      <c r="E1906" s="12">
        <v>0</v>
      </c>
      <c r="F1906" s="12">
        <v>0</v>
      </c>
      <c r="G1906" s="12">
        <v>3</v>
      </c>
      <c r="H1906" s="2" t="str">
        <f>INDEX(foe_table!$A$2:$A$78,MATCH(IF(B1906=0,I1905,B1906),foe_table!$B$2:$B$78,0))</f>
        <v>Other health</v>
      </c>
      <c r="I1906" s="2" t="str">
        <f t="shared" si="29"/>
        <v>Pharmacy</v>
      </c>
    </row>
    <row r="1907" spans="2:9">
      <c r="B1907" s="53"/>
      <c r="C1907" s="11" t="s">
        <v>142</v>
      </c>
      <c r="D1907" s="12">
        <v>7</v>
      </c>
      <c r="E1907" s="12">
        <v>11</v>
      </c>
      <c r="F1907" s="12">
        <v>16</v>
      </c>
      <c r="G1907" s="12">
        <v>16</v>
      </c>
      <c r="H1907" s="2" t="str">
        <f>INDEX(foe_table!$A$2:$A$78,MATCH(IF(B1907=0,I1906,B1907),foe_table!$B$2:$B$78,0))</f>
        <v>Other health</v>
      </c>
      <c r="I1907" s="2" t="str">
        <f t="shared" si="29"/>
        <v>Pharmacy</v>
      </c>
    </row>
    <row r="1908" spans="2:9">
      <c r="B1908" s="53"/>
      <c r="C1908" s="11" t="s">
        <v>143</v>
      </c>
      <c r="D1908" s="12">
        <v>27</v>
      </c>
      <c r="E1908" s="12">
        <v>20</v>
      </c>
      <c r="F1908" s="12">
        <v>28</v>
      </c>
      <c r="G1908" s="12">
        <v>20</v>
      </c>
      <c r="H1908" s="2" t="str">
        <f>INDEX(foe_table!$A$2:$A$78,MATCH(IF(B1908=0,I1907,B1908),foe_table!$B$2:$B$78,0))</f>
        <v>Other health</v>
      </c>
      <c r="I1908" s="2" t="str">
        <f t="shared" si="29"/>
        <v>Pharmacy</v>
      </c>
    </row>
    <row r="1909" spans="2:9">
      <c r="B1909" s="53"/>
      <c r="C1909" s="11" t="s">
        <v>191</v>
      </c>
      <c r="D1909" s="12">
        <v>3</v>
      </c>
      <c r="E1909" s="12">
        <v>6</v>
      </c>
      <c r="F1909" s="12">
        <v>9</v>
      </c>
      <c r="G1909" s="12">
        <v>9</v>
      </c>
      <c r="H1909" s="2" t="str">
        <f>INDEX(foe_table!$A$2:$A$78,MATCH(IF(B1909=0,I1908,B1909),foe_table!$B$2:$B$78,0))</f>
        <v>Other health</v>
      </c>
      <c r="I1909" s="2" t="str">
        <f t="shared" si="29"/>
        <v>Pharmacy</v>
      </c>
    </row>
    <row r="1910" spans="2:9">
      <c r="B1910" s="53"/>
      <c r="C1910" s="11" t="s">
        <v>144</v>
      </c>
      <c r="D1910" s="12">
        <v>3</v>
      </c>
      <c r="E1910" s="12">
        <v>0</v>
      </c>
      <c r="F1910" s="12">
        <v>7</v>
      </c>
      <c r="G1910" s="12">
        <v>3</v>
      </c>
      <c r="H1910" s="2" t="str">
        <f>INDEX(foe_table!$A$2:$A$78,MATCH(IF(B1910=0,I1909,B1910),foe_table!$B$2:$B$78,0))</f>
        <v>Other health</v>
      </c>
      <c r="I1910" s="2" t="str">
        <f t="shared" si="29"/>
        <v>Pharmacy</v>
      </c>
    </row>
    <row r="1911" spans="2:9">
      <c r="B1911" s="53"/>
      <c r="C1911" s="11" t="s">
        <v>145</v>
      </c>
      <c r="D1911" s="12">
        <v>8</v>
      </c>
      <c r="E1911" s="12">
        <v>15</v>
      </c>
      <c r="F1911" s="12">
        <v>19</v>
      </c>
      <c r="G1911" s="12">
        <v>21</v>
      </c>
      <c r="H1911" s="2" t="str">
        <f>INDEX(foe_table!$A$2:$A$78,MATCH(IF(B1911=0,I1910,B1911),foe_table!$B$2:$B$78,0))</f>
        <v>Other health</v>
      </c>
      <c r="I1911" s="2" t="str">
        <f t="shared" si="29"/>
        <v>Pharmacy</v>
      </c>
    </row>
    <row r="1912" spans="2:9">
      <c r="B1912" s="53"/>
      <c r="C1912" s="11" t="s">
        <v>146</v>
      </c>
      <c r="D1912" s="12">
        <v>6</v>
      </c>
      <c r="E1912" s="12">
        <v>3</v>
      </c>
      <c r="F1912" s="12">
        <v>16</v>
      </c>
      <c r="G1912" s="12">
        <v>19</v>
      </c>
      <c r="H1912" s="2" t="str">
        <f>INDEX(foe_table!$A$2:$A$78,MATCH(IF(B1912=0,I1911,B1912),foe_table!$B$2:$B$78,0))</f>
        <v>Other health</v>
      </c>
      <c r="I1912" s="2" t="str">
        <f t="shared" si="29"/>
        <v>Pharmacy</v>
      </c>
    </row>
    <row r="1913" spans="2:9">
      <c r="B1913" s="53"/>
      <c r="C1913" s="11" t="s">
        <v>147</v>
      </c>
      <c r="D1913" s="12">
        <v>0</v>
      </c>
      <c r="E1913" s="12">
        <v>4</v>
      </c>
      <c r="F1913" s="12">
        <v>10</v>
      </c>
      <c r="G1913" s="12">
        <v>9</v>
      </c>
      <c r="H1913" s="2" t="str">
        <f>INDEX(foe_table!$A$2:$A$78,MATCH(IF(B1913=0,I1912,B1913),foe_table!$B$2:$B$78,0))</f>
        <v>Other health</v>
      </c>
      <c r="I1913" s="2" t="str">
        <f t="shared" si="29"/>
        <v>Pharmacy</v>
      </c>
    </row>
    <row r="1914" spans="2:9">
      <c r="B1914" s="53"/>
      <c r="C1914" s="11" t="s">
        <v>148</v>
      </c>
      <c r="D1914" s="12">
        <v>838</v>
      </c>
      <c r="E1914" s="12">
        <v>697</v>
      </c>
      <c r="F1914" s="12">
        <v>1686</v>
      </c>
      <c r="G1914" s="12">
        <v>1169</v>
      </c>
      <c r="H1914" s="2" t="str">
        <f>INDEX(foe_table!$A$2:$A$78,MATCH(IF(B1914=0,I1913,B1914),foe_table!$B$2:$B$78,0))</f>
        <v>Other health</v>
      </c>
      <c r="I1914" s="2" t="str">
        <f t="shared" si="29"/>
        <v>Pharmacy</v>
      </c>
    </row>
    <row r="1915" spans="2:9">
      <c r="B1915" s="53"/>
      <c r="C1915" s="11" t="s">
        <v>149</v>
      </c>
      <c r="D1915" s="12">
        <v>0</v>
      </c>
      <c r="E1915" s="12">
        <v>0</v>
      </c>
      <c r="F1915" s="12">
        <v>0</v>
      </c>
      <c r="G1915" s="12">
        <v>0</v>
      </c>
      <c r="H1915" s="2" t="str">
        <f>INDEX(foe_table!$A$2:$A$78,MATCH(IF(B1915=0,I1914,B1915),foe_table!$B$2:$B$78,0))</f>
        <v>Other health</v>
      </c>
      <c r="I1915" s="2" t="str">
        <f t="shared" si="29"/>
        <v>Pharmacy</v>
      </c>
    </row>
    <row r="1916" spans="2:9">
      <c r="B1916" s="53"/>
      <c r="C1916" s="11" t="s">
        <v>150</v>
      </c>
      <c r="D1916" s="12">
        <v>3</v>
      </c>
      <c r="E1916" s="12">
        <v>0</v>
      </c>
      <c r="F1916" s="12">
        <v>0</v>
      </c>
      <c r="G1916" s="12">
        <v>0</v>
      </c>
      <c r="H1916" s="2" t="str">
        <f>INDEX(foe_table!$A$2:$A$78,MATCH(IF(B1916=0,I1915,B1916),foe_table!$B$2:$B$78,0))</f>
        <v>Other health</v>
      </c>
      <c r="I1916" s="2" t="str">
        <f t="shared" si="29"/>
        <v>Pharmacy</v>
      </c>
    </row>
    <row r="1917" spans="2:9">
      <c r="B1917" s="53"/>
      <c r="C1917" s="11" t="s">
        <v>192</v>
      </c>
      <c r="D1917" s="12">
        <v>0</v>
      </c>
      <c r="E1917" s="12">
        <v>0</v>
      </c>
      <c r="F1917" s="12">
        <v>0</v>
      </c>
      <c r="G1917" s="12">
        <v>0</v>
      </c>
      <c r="H1917" s="2" t="str">
        <f>INDEX(foe_table!$A$2:$A$78,MATCH(IF(B1917=0,I1916,B1917),foe_table!$B$2:$B$78,0))</f>
        <v>Other health</v>
      </c>
      <c r="I1917" s="2" t="str">
        <f t="shared" si="29"/>
        <v>Pharmacy</v>
      </c>
    </row>
    <row r="1918" spans="2:9">
      <c r="B1918" s="53"/>
      <c r="C1918" s="11" t="s">
        <v>151</v>
      </c>
      <c r="D1918" s="12">
        <v>0</v>
      </c>
      <c r="E1918" s="12">
        <v>10</v>
      </c>
      <c r="F1918" s="12">
        <v>8</v>
      </c>
      <c r="G1918" s="12">
        <v>11</v>
      </c>
      <c r="H1918" s="2" t="str">
        <f>INDEX(foe_table!$A$2:$A$78,MATCH(IF(B1918=0,I1917,B1918),foe_table!$B$2:$B$78,0))</f>
        <v>Other health</v>
      </c>
      <c r="I1918" s="2" t="str">
        <f t="shared" si="29"/>
        <v>Pharmacy</v>
      </c>
    </row>
    <row r="1919" spans="2:9">
      <c r="B1919" s="53"/>
      <c r="C1919" s="11" t="s">
        <v>152</v>
      </c>
      <c r="D1919" s="12">
        <v>0</v>
      </c>
      <c r="E1919" s="12">
        <v>0</v>
      </c>
      <c r="F1919" s="12">
        <v>0</v>
      </c>
      <c r="G1919" s="12">
        <v>0</v>
      </c>
      <c r="H1919" s="2" t="str">
        <f>INDEX(foe_table!$A$2:$A$78,MATCH(IF(B1919=0,I1918,B1919),foe_table!$B$2:$B$78,0))</f>
        <v>Other health</v>
      </c>
      <c r="I1919" s="2" t="str">
        <f t="shared" si="29"/>
        <v>Pharmacy</v>
      </c>
    </row>
    <row r="1920" spans="2:9">
      <c r="B1920" s="53"/>
      <c r="C1920" s="11" t="s">
        <v>153</v>
      </c>
      <c r="D1920" s="12">
        <v>0</v>
      </c>
      <c r="E1920" s="12">
        <v>0</v>
      </c>
      <c r="F1920" s="12">
        <v>0</v>
      </c>
      <c r="G1920" s="12">
        <v>0</v>
      </c>
      <c r="H1920" s="2" t="str">
        <f>INDEX(foe_table!$A$2:$A$78,MATCH(IF(B1920=0,I1919,B1920),foe_table!$B$2:$B$78,0))</f>
        <v>Other health</v>
      </c>
      <c r="I1920" s="2" t="str">
        <f t="shared" si="29"/>
        <v>Pharmacy</v>
      </c>
    </row>
    <row r="1921" spans="2:9">
      <c r="B1921" s="53"/>
      <c r="C1921" s="11" t="s">
        <v>154</v>
      </c>
      <c r="D1921" s="12">
        <v>0</v>
      </c>
      <c r="E1921" s="12">
        <v>0</v>
      </c>
      <c r="F1921" s="12">
        <v>0</v>
      </c>
      <c r="G1921" s="12">
        <v>0</v>
      </c>
      <c r="H1921" s="2" t="str">
        <f>INDEX(foe_table!$A$2:$A$78,MATCH(IF(B1921=0,I1920,B1921),foe_table!$B$2:$B$78,0))</f>
        <v>Other health</v>
      </c>
      <c r="I1921" s="2" t="str">
        <f t="shared" si="29"/>
        <v>Pharmacy</v>
      </c>
    </row>
    <row r="1922" spans="2:9">
      <c r="B1922" s="53"/>
      <c r="C1922" s="11" t="s">
        <v>5</v>
      </c>
      <c r="D1922" s="12">
        <v>0</v>
      </c>
      <c r="E1922" s="12">
        <v>0</v>
      </c>
      <c r="F1922" s="12">
        <v>0</v>
      </c>
      <c r="G1922" s="12">
        <v>0</v>
      </c>
      <c r="H1922" s="2" t="str">
        <f>INDEX(foe_table!$A$2:$A$78,MATCH(IF(B1922=0,I1921,B1922),foe_table!$B$2:$B$78,0))</f>
        <v>Other health</v>
      </c>
      <c r="I1922" s="2" t="str">
        <f t="shared" si="29"/>
        <v>Pharmacy</v>
      </c>
    </row>
    <row r="1923" spans="2:9">
      <c r="B1923" s="53"/>
      <c r="C1923" s="11" t="s">
        <v>155</v>
      </c>
      <c r="D1923" s="12">
        <v>0</v>
      </c>
      <c r="E1923" s="12">
        <v>0</v>
      </c>
      <c r="F1923" s="12">
        <v>0</v>
      </c>
      <c r="G1923" s="12">
        <v>0</v>
      </c>
      <c r="H1923" s="2" t="str">
        <f>INDEX(foe_table!$A$2:$A$78,MATCH(IF(B1923=0,I1922,B1923),foe_table!$B$2:$B$78,0))</f>
        <v>Other health</v>
      </c>
      <c r="I1923" s="2" t="str">
        <f t="shared" si="29"/>
        <v>Pharmacy</v>
      </c>
    </row>
    <row r="1924" spans="2:9">
      <c r="B1924" s="53"/>
      <c r="C1924" s="11" t="s">
        <v>156</v>
      </c>
      <c r="D1924" s="12">
        <v>0</v>
      </c>
      <c r="E1924" s="12">
        <v>0</v>
      </c>
      <c r="F1924" s="12">
        <v>0</v>
      </c>
      <c r="G1924" s="12">
        <v>0</v>
      </c>
      <c r="H1924" s="2" t="str">
        <f>INDEX(foe_table!$A$2:$A$78,MATCH(IF(B1924=0,I1923,B1924),foe_table!$B$2:$B$78,0))</f>
        <v>Other health</v>
      </c>
      <c r="I1924" s="2" t="str">
        <f t="shared" si="29"/>
        <v>Pharmacy</v>
      </c>
    </row>
    <row r="1925" spans="2:9">
      <c r="B1925" s="53"/>
      <c r="C1925" s="11" t="s">
        <v>193</v>
      </c>
      <c r="D1925" s="12">
        <v>0</v>
      </c>
      <c r="E1925" s="12">
        <v>0</v>
      </c>
      <c r="F1925" s="12">
        <v>0</v>
      </c>
      <c r="G1925" s="12">
        <v>0</v>
      </c>
      <c r="H1925" s="2" t="str">
        <f>INDEX(foe_table!$A$2:$A$78,MATCH(IF(B1925=0,I1924,B1925),foe_table!$B$2:$B$78,0))</f>
        <v>Other health</v>
      </c>
      <c r="I1925" s="2" t="str">
        <f t="shared" si="29"/>
        <v>Pharmacy</v>
      </c>
    </row>
    <row r="1926" spans="2:9">
      <c r="B1926" s="53"/>
      <c r="C1926" s="11" t="s">
        <v>7</v>
      </c>
      <c r="D1926" s="12">
        <v>0</v>
      </c>
      <c r="E1926" s="12">
        <v>0</v>
      </c>
      <c r="F1926" s="12">
        <v>0</v>
      </c>
      <c r="G1926" s="12">
        <v>0</v>
      </c>
      <c r="H1926" s="2" t="str">
        <f>INDEX(foe_table!$A$2:$A$78,MATCH(IF(B1926=0,I1925,B1926),foe_table!$B$2:$B$78,0))</f>
        <v>Other health</v>
      </c>
      <c r="I1926" s="2" t="str">
        <f t="shared" si="29"/>
        <v>Pharmacy</v>
      </c>
    </row>
    <row r="1927" spans="2:9">
      <c r="B1927" s="53"/>
      <c r="C1927" s="11" t="s">
        <v>157</v>
      </c>
      <c r="D1927" s="12">
        <v>4</v>
      </c>
      <c r="E1927" s="12">
        <v>0</v>
      </c>
      <c r="F1927" s="12">
        <v>3</v>
      </c>
      <c r="G1927" s="12">
        <v>0</v>
      </c>
      <c r="H1927" s="2" t="str">
        <f>INDEX(foe_table!$A$2:$A$78,MATCH(IF(B1927=0,I1926,B1927),foe_table!$B$2:$B$78,0))</f>
        <v>Other health</v>
      </c>
      <c r="I1927" s="2" t="str">
        <f t="shared" si="29"/>
        <v>Pharmacy</v>
      </c>
    </row>
    <row r="1928" spans="2:9">
      <c r="B1928" s="53"/>
      <c r="C1928" s="11" t="s">
        <v>8</v>
      </c>
      <c r="D1928" s="12">
        <v>0</v>
      </c>
      <c r="E1928" s="12">
        <v>3</v>
      </c>
      <c r="F1928" s="12">
        <v>0</v>
      </c>
      <c r="G1928" s="12">
        <v>0</v>
      </c>
      <c r="H1928" s="2" t="str">
        <f>INDEX(foe_table!$A$2:$A$78,MATCH(IF(B1928=0,I1927,B1928),foe_table!$B$2:$B$78,0))</f>
        <v>Other health</v>
      </c>
      <c r="I1928" s="2" t="str">
        <f t="shared" si="29"/>
        <v>Pharmacy</v>
      </c>
    </row>
    <row r="1929" spans="2:9">
      <c r="B1929" s="53"/>
      <c r="C1929" s="11" t="s">
        <v>158</v>
      </c>
      <c r="D1929" s="12">
        <v>0</v>
      </c>
      <c r="E1929" s="12">
        <v>0</v>
      </c>
      <c r="F1929" s="12">
        <v>0</v>
      </c>
      <c r="G1929" s="12">
        <v>0</v>
      </c>
      <c r="H1929" s="2" t="str">
        <f>INDEX(foe_table!$A$2:$A$78,MATCH(IF(B1929=0,I1928,B1929),foe_table!$B$2:$B$78,0))</f>
        <v>Other health</v>
      </c>
      <c r="I1929" s="2" t="str">
        <f t="shared" si="29"/>
        <v>Pharmacy</v>
      </c>
    </row>
    <row r="1930" spans="2:9">
      <c r="B1930" s="53"/>
      <c r="C1930" s="11" t="s">
        <v>159</v>
      </c>
      <c r="D1930" s="12">
        <v>0</v>
      </c>
      <c r="E1930" s="12">
        <v>0</v>
      </c>
      <c r="F1930" s="12">
        <v>0</v>
      </c>
      <c r="G1930" s="12">
        <v>0</v>
      </c>
      <c r="H1930" s="2" t="str">
        <f>INDEX(foe_table!$A$2:$A$78,MATCH(IF(B1930=0,I1929,B1930),foe_table!$B$2:$B$78,0))</f>
        <v>Other health</v>
      </c>
      <c r="I1930" s="2" t="str">
        <f t="shared" si="29"/>
        <v>Pharmacy</v>
      </c>
    </row>
    <row r="1931" spans="2:9">
      <c r="B1931" s="53"/>
      <c r="C1931" s="11" t="s">
        <v>194</v>
      </c>
      <c r="D1931" s="12">
        <v>0</v>
      </c>
      <c r="E1931" s="12">
        <v>0</v>
      </c>
      <c r="F1931" s="12">
        <v>0</v>
      </c>
      <c r="G1931" s="12">
        <v>0</v>
      </c>
      <c r="H1931" s="2" t="str">
        <f>INDEX(foe_table!$A$2:$A$78,MATCH(IF(B1931=0,I1930,B1931),foe_table!$B$2:$B$78,0))</f>
        <v>Other health</v>
      </c>
      <c r="I1931" s="2" t="str">
        <f t="shared" si="29"/>
        <v>Pharmacy</v>
      </c>
    </row>
    <row r="1932" spans="2:9">
      <c r="B1932" s="53"/>
      <c r="C1932" s="11" t="s">
        <v>160</v>
      </c>
      <c r="D1932" s="12">
        <v>0</v>
      </c>
      <c r="E1932" s="12">
        <v>0</v>
      </c>
      <c r="F1932" s="12">
        <v>3</v>
      </c>
      <c r="G1932" s="12">
        <v>5</v>
      </c>
      <c r="H1932" s="2" t="str">
        <f>INDEX(foe_table!$A$2:$A$78,MATCH(IF(B1932=0,I1931,B1932),foe_table!$B$2:$B$78,0))</f>
        <v>Other health</v>
      </c>
      <c r="I1932" s="2" t="str">
        <f t="shared" si="29"/>
        <v>Pharmacy</v>
      </c>
    </row>
    <row r="1933" spans="2:9">
      <c r="B1933" s="53"/>
      <c r="C1933" s="11" t="s">
        <v>10</v>
      </c>
      <c r="D1933" s="12">
        <v>0</v>
      </c>
      <c r="E1933" s="12">
        <v>0</v>
      </c>
      <c r="F1933" s="12">
        <v>0</v>
      </c>
      <c r="G1933" s="12">
        <v>3</v>
      </c>
      <c r="H1933" s="2" t="str">
        <f>INDEX(foe_table!$A$2:$A$78,MATCH(IF(B1933=0,I1932,B1933),foe_table!$B$2:$B$78,0))</f>
        <v>Other health</v>
      </c>
      <c r="I1933" s="2" t="str">
        <f t="shared" si="29"/>
        <v>Pharmacy</v>
      </c>
    </row>
    <row r="1934" spans="2:9">
      <c r="B1934" s="53"/>
      <c r="C1934" s="11" t="s">
        <v>161</v>
      </c>
      <c r="D1934" s="12">
        <v>0</v>
      </c>
      <c r="E1934" s="12">
        <v>0</v>
      </c>
      <c r="F1934" s="12">
        <v>3</v>
      </c>
      <c r="G1934" s="12">
        <v>6</v>
      </c>
      <c r="H1934" s="2" t="str">
        <f>INDEX(foe_table!$A$2:$A$78,MATCH(IF(B1934=0,I1933,B1934),foe_table!$B$2:$B$78,0))</f>
        <v>Other health</v>
      </c>
      <c r="I1934" s="2" t="str">
        <f t="shared" si="29"/>
        <v>Pharmacy</v>
      </c>
    </row>
    <row r="1935" spans="2:9">
      <c r="B1935" s="53"/>
      <c r="C1935" s="11" t="s">
        <v>162</v>
      </c>
      <c r="D1935" s="12">
        <v>0</v>
      </c>
      <c r="E1935" s="12">
        <v>3</v>
      </c>
      <c r="F1935" s="12">
        <v>9</v>
      </c>
      <c r="G1935" s="12">
        <v>3</v>
      </c>
      <c r="H1935" s="2" t="str">
        <f>INDEX(foe_table!$A$2:$A$78,MATCH(IF(B1935=0,I1934,B1935),foe_table!$B$2:$B$78,0))</f>
        <v>Other health</v>
      </c>
      <c r="I1935" s="2" t="str">
        <f t="shared" si="29"/>
        <v>Pharmacy</v>
      </c>
    </row>
    <row r="1936" spans="2:9">
      <c r="B1936" s="53"/>
      <c r="C1936" s="11" t="s">
        <v>163</v>
      </c>
      <c r="D1936" s="12">
        <v>0</v>
      </c>
      <c r="E1936" s="12">
        <v>0</v>
      </c>
      <c r="F1936" s="12">
        <v>0</v>
      </c>
      <c r="G1936" s="12">
        <v>17</v>
      </c>
      <c r="H1936" s="2" t="str">
        <f>INDEX(foe_table!$A$2:$A$78,MATCH(IF(B1936=0,I1935,B1936),foe_table!$B$2:$B$78,0))</f>
        <v>Other health</v>
      </c>
      <c r="I1936" s="2" t="str">
        <f t="shared" si="29"/>
        <v>Pharmacy</v>
      </c>
    </row>
    <row r="1937" spans="2:9">
      <c r="B1937" s="53"/>
      <c r="C1937" s="11" t="s">
        <v>11</v>
      </c>
      <c r="D1937" s="12">
        <v>0</v>
      </c>
      <c r="E1937" s="12">
        <v>0</v>
      </c>
      <c r="F1937" s="12">
        <v>4</v>
      </c>
      <c r="G1937" s="12">
        <v>0</v>
      </c>
      <c r="H1937" s="2" t="str">
        <f>INDEX(foe_table!$A$2:$A$78,MATCH(IF(B1937=0,I1936,B1937),foe_table!$B$2:$B$78,0))</f>
        <v>Other health</v>
      </c>
      <c r="I1937" s="2" t="str">
        <f t="shared" si="29"/>
        <v>Pharmacy</v>
      </c>
    </row>
    <row r="1938" spans="2:9">
      <c r="B1938" s="53"/>
      <c r="C1938" s="11" t="s">
        <v>164</v>
      </c>
      <c r="D1938" s="12">
        <v>0</v>
      </c>
      <c r="E1938" s="12">
        <v>0</v>
      </c>
      <c r="F1938" s="12">
        <v>6</v>
      </c>
      <c r="G1938" s="12">
        <v>7</v>
      </c>
      <c r="H1938" s="2" t="str">
        <f>INDEX(foe_table!$A$2:$A$78,MATCH(IF(B1938=0,I1937,B1938),foe_table!$B$2:$B$78,0))</f>
        <v>Other health</v>
      </c>
      <c r="I1938" s="2" t="str">
        <f t="shared" ref="I1938:I2001" si="30">IF(B1938=0,I1937,B1938)</f>
        <v>Pharmacy</v>
      </c>
    </row>
    <row r="1939" spans="2:9">
      <c r="B1939" s="53"/>
      <c r="C1939" s="11" t="s">
        <v>195</v>
      </c>
      <c r="D1939" s="12">
        <v>0</v>
      </c>
      <c r="E1939" s="12">
        <v>0</v>
      </c>
      <c r="F1939" s="12">
        <v>0</v>
      </c>
      <c r="G1939" s="12">
        <v>0</v>
      </c>
      <c r="H1939" s="2" t="str">
        <f>INDEX(foe_table!$A$2:$A$78,MATCH(IF(B1939=0,I1938,B1939),foe_table!$B$2:$B$78,0))</f>
        <v>Other health</v>
      </c>
      <c r="I1939" s="2" t="str">
        <f t="shared" si="30"/>
        <v>Pharmacy</v>
      </c>
    </row>
    <row r="1940" spans="2:9">
      <c r="B1940" s="53"/>
      <c r="C1940" s="11" t="s">
        <v>165</v>
      </c>
      <c r="D1940" s="12">
        <v>0</v>
      </c>
      <c r="E1940" s="12">
        <v>0</v>
      </c>
      <c r="F1940" s="12">
        <v>3</v>
      </c>
      <c r="G1940" s="12">
        <v>0</v>
      </c>
      <c r="H1940" s="2" t="str">
        <f>INDEX(foe_table!$A$2:$A$78,MATCH(IF(B1940=0,I1939,B1940),foe_table!$B$2:$B$78,0))</f>
        <v>Other health</v>
      </c>
      <c r="I1940" s="2" t="str">
        <f t="shared" si="30"/>
        <v>Pharmacy</v>
      </c>
    </row>
    <row r="1941" spans="2:9">
      <c r="B1941" s="53"/>
      <c r="C1941" s="11" t="s">
        <v>13</v>
      </c>
      <c r="D1941" s="12">
        <v>8</v>
      </c>
      <c r="E1941" s="12">
        <v>3</v>
      </c>
      <c r="F1941" s="12">
        <v>16</v>
      </c>
      <c r="G1941" s="12">
        <v>9</v>
      </c>
      <c r="H1941" s="2" t="str">
        <f>INDEX(foe_table!$A$2:$A$78,MATCH(IF(B1941=0,I1940,B1941),foe_table!$B$2:$B$78,0))</f>
        <v>Other health</v>
      </c>
      <c r="I1941" s="2" t="str">
        <f t="shared" si="30"/>
        <v>Pharmacy</v>
      </c>
    </row>
    <row r="1942" spans="2:9">
      <c r="B1942" s="53"/>
      <c r="C1942" s="11" t="s">
        <v>166</v>
      </c>
      <c r="D1942" s="12">
        <v>0</v>
      </c>
      <c r="E1942" s="12">
        <v>0</v>
      </c>
      <c r="F1942" s="12">
        <v>3</v>
      </c>
      <c r="G1942" s="12">
        <v>0</v>
      </c>
      <c r="H1942" s="2" t="str">
        <f>INDEX(foe_table!$A$2:$A$78,MATCH(IF(B1942=0,I1941,B1942),foe_table!$B$2:$B$78,0))</f>
        <v>Other health</v>
      </c>
      <c r="I1942" s="2" t="str">
        <f t="shared" si="30"/>
        <v>Pharmacy</v>
      </c>
    </row>
    <row r="1943" spans="2:9">
      <c r="B1943" s="53"/>
      <c r="C1943" s="11" t="s">
        <v>196</v>
      </c>
      <c r="D1943" s="12">
        <v>0</v>
      </c>
      <c r="E1943" s="12">
        <v>0</v>
      </c>
      <c r="F1943" s="12">
        <v>0</v>
      </c>
      <c r="G1943" s="12">
        <v>0</v>
      </c>
      <c r="H1943" s="2" t="str">
        <f>INDEX(foe_table!$A$2:$A$78,MATCH(IF(B1943=0,I1942,B1943),foe_table!$B$2:$B$78,0))</f>
        <v>Other health</v>
      </c>
      <c r="I1943" s="2" t="str">
        <f t="shared" si="30"/>
        <v>Pharmacy</v>
      </c>
    </row>
    <row r="1944" spans="2:9">
      <c r="B1944" s="53"/>
      <c r="C1944" s="11" t="s">
        <v>167</v>
      </c>
      <c r="D1944" s="12">
        <v>0</v>
      </c>
      <c r="E1944" s="12">
        <v>0</v>
      </c>
      <c r="F1944" s="12">
        <v>0</v>
      </c>
      <c r="G1944" s="12">
        <v>0</v>
      </c>
      <c r="H1944" s="2" t="str">
        <f>INDEX(foe_table!$A$2:$A$78,MATCH(IF(B1944=0,I1943,B1944),foe_table!$B$2:$B$78,0))</f>
        <v>Other health</v>
      </c>
      <c r="I1944" s="2" t="str">
        <f t="shared" si="30"/>
        <v>Pharmacy</v>
      </c>
    </row>
    <row r="1945" spans="2:9">
      <c r="B1945" s="53"/>
      <c r="C1945" s="11" t="s">
        <v>15</v>
      </c>
      <c r="D1945" s="12">
        <v>0</v>
      </c>
      <c r="E1945" s="12">
        <v>0</v>
      </c>
      <c r="F1945" s="12">
        <v>0</v>
      </c>
      <c r="G1945" s="12">
        <v>0</v>
      </c>
      <c r="H1945" s="2" t="str">
        <f>INDEX(foe_table!$A$2:$A$78,MATCH(IF(B1945=0,I1944,B1945),foe_table!$B$2:$B$78,0))</f>
        <v>Other health</v>
      </c>
      <c r="I1945" s="2" t="str">
        <f t="shared" si="30"/>
        <v>Pharmacy</v>
      </c>
    </row>
    <row r="1946" spans="2:9">
      <c r="B1946" s="53"/>
      <c r="C1946" s="11" t="s">
        <v>168</v>
      </c>
      <c r="D1946" s="12">
        <v>0</v>
      </c>
      <c r="E1946" s="12">
        <v>0</v>
      </c>
      <c r="F1946" s="12">
        <v>0</v>
      </c>
      <c r="G1946" s="12">
        <v>0</v>
      </c>
      <c r="H1946" s="2" t="str">
        <f>INDEX(foe_table!$A$2:$A$78,MATCH(IF(B1946=0,I1945,B1946),foe_table!$B$2:$B$78,0))</f>
        <v>Other health</v>
      </c>
      <c r="I1946" s="2" t="str">
        <f t="shared" si="30"/>
        <v>Pharmacy</v>
      </c>
    </row>
    <row r="1947" spans="2:9">
      <c r="B1947" s="53"/>
      <c r="C1947" s="11" t="s">
        <v>16</v>
      </c>
      <c r="D1947" s="12">
        <v>0</v>
      </c>
      <c r="E1947" s="12">
        <v>0</v>
      </c>
      <c r="F1947" s="12">
        <v>0</v>
      </c>
      <c r="G1947" s="12">
        <v>0</v>
      </c>
      <c r="H1947" s="2" t="str">
        <f>INDEX(foe_table!$A$2:$A$78,MATCH(IF(B1947=0,I1946,B1947),foe_table!$B$2:$B$78,0))</f>
        <v>Other health</v>
      </c>
      <c r="I1947" s="2" t="str">
        <f t="shared" si="30"/>
        <v>Pharmacy</v>
      </c>
    </row>
    <row r="1948" spans="2:9">
      <c r="B1948" s="53"/>
      <c r="C1948" s="11" t="s">
        <v>197</v>
      </c>
      <c r="D1948" s="12">
        <v>0</v>
      </c>
      <c r="E1948" s="12">
        <v>0</v>
      </c>
      <c r="F1948" s="12">
        <v>0</v>
      </c>
      <c r="G1948" s="12">
        <v>0</v>
      </c>
      <c r="H1948" s="2" t="str">
        <f>INDEX(foe_table!$A$2:$A$78,MATCH(IF(B1948=0,I1947,B1948),foe_table!$B$2:$B$78,0))</f>
        <v>Other health</v>
      </c>
      <c r="I1948" s="2" t="str">
        <f t="shared" si="30"/>
        <v>Pharmacy</v>
      </c>
    </row>
    <row r="1949" spans="2:9">
      <c r="B1949" s="53"/>
      <c r="C1949" s="11" t="s">
        <v>18</v>
      </c>
      <c r="D1949" s="12">
        <v>0</v>
      </c>
      <c r="E1949" s="12">
        <v>0</v>
      </c>
      <c r="F1949" s="12">
        <v>0</v>
      </c>
      <c r="G1949" s="12">
        <v>0</v>
      </c>
      <c r="H1949" s="2" t="str">
        <f>INDEX(foe_table!$A$2:$A$78,MATCH(IF(B1949=0,I1948,B1949),foe_table!$B$2:$B$78,0))</f>
        <v>Other health</v>
      </c>
      <c r="I1949" s="2" t="str">
        <f t="shared" si="30"/>
        <v>Pharmacy</v>
      </c>
    </row>
    <row r="1950" spans="2:9">
      <c r="B1950" s="53"/>
      <c r="C1950" s="11" t="s">
        <v>19</v>
      </c>
      <c r="D1950" s="12">
        <v>0</v>
      </c>
      <c r="E1950" s="12">
        <v>0</v>
      </c>
      <c r="F1950" s="12">
        <v>0</v>
      </c>
      <c r="G1950" s="12">
        <v>0</v>
      </c>
      <c r="H1950" s="2" t="str">
        <f>INDEX(foe_table!$A$2:$A$78,MATCH(IF(B1950=0,I1949,B1950),foe_table!$B$2:$B$78,0))</f>
        <v>Other health</v>
      </c>
      <c r="I1950" s="2" t="str">
        <f t="shared" si="30"/>
        <v>Pharmacy</v>
      </c>
    </row>
    <row r="1951" spans="2:9">
      <c r="B1951" s="53"/>
      <c r="C1951" s="11" t="s">
        <v>169</v>
      </c>
      <c r="D1951" s="12">
        <v>0</v>
      </c>
      <c r="E1951" s="12">
        <v>0</v>
      </c>
      <c r="F1951" s="12">
        <v>0</v>
      </c>
      <c r="G1951" s="12">
        <v>0</v>
      </c>
      <c r="H1951" s="2" t="str">
        <f>INDEX(foe_table!$A$2:$A$78,MATCH(IF(B1951=0,I1950,B1951),foe_table!$B$2:$B$78,0))</f>
        <v>Other health</v>
      </c>
      <c r="I1951" s="2" t="str">
        <f t="shared" si="30"/>
        <v>Pharmacy</v>
      </c>
    </row>
    <row r="1952" spans="2:9">
      <c r="B1952" s="53"/>
      <c r="C1952" s="11" t="s">
        <v>20</v>
      </c>
      <c r="D1952" s="12">
        <v>0</v>
      </c>
      <c r="E1952" s="12">
        <v>0</v>
      </c>
      <c r="F1952" s="12">
        <v>0</v>
      </c>
      <c r="G1952" s="12">
        <v>0</v>
      </c>
      <c r="H1952" s="2" t="str">
        <f>INDEX(foe_table!$A$2:$A$78,MATCH(IF(B1952=0,I1951,B1952),foe_table!$B$2:$B$78,0))</f>
        <v>Other health</v>
      </c>
      <c r="I1952" s="2" t="str">
        <f t="shared" si="30"/>
        <v>Pharmacy</v>
      </c>
    </row>
    <row r="1953" spans="2:9">
      <c r="B1953" s="53"/>
      <c r="C1953" s="11" t="s">
        <v>21</v>
      </c>
      <c r="D1953" s="12">
        <v>0</v>
      </c>
      <c r="E1953" s="12">
        <v>0</v>
      </c>
      <c r="F1953" s="12">
        <v>0</v>
      </c>
      <c r="G1953" s="12">
        <v>3</v>
      </c>
      <c r="H1953" s="2" t="str">
        <f>INDEX(foe_table!$A$2:$A$78,MATCH(IF(B1953=0,I1952,B1953),foe_table!$B$2:$B$78,0))</f>
        <v>Other health</v>
      </c>
      <c r="I1953" s="2" t="str">
        <f t="shared" si="30"/>
        <v>Pharmacy</v>
      </c>
    </row>
    <row r="1954" spans="2:9">
      <c r="B1954" s="53"/>
      <c r="C1954" s="11" t="s">
        <v>170</v>
      </c>
      <c r="D1954" s="12">
        <v>0</v>
      </c>
      <c r="E1954" s="12">
        <v>3</v>
      </c>
      <c r="F1954" s="12">
        <v>0</v>
      </c>
      <c r="G1954" s="12">
        <v>0</v>
      </c>
      <c r="H1954" s="2" t="str">
        <f>INDEX(foe_table!$A$2:$A$78,MATCH(IF(B1954=0,I1953,B1954),foe_table!$B$2:$B$78,0))</f>
        <v>Other health</v>
      </c>
      <c r="I1954" s="2" t="str">
        <f t="shared" si="30"/>
        <v>Pharmacy</v>
      </c>
    </row>
    <row r="1955" spans="2:9">
      <c r="B1955" s="53"/>
      <c r="C1955" s="11" t="s">
        <v>22</v>
      </c>
      <c r="D1955" s="12">
        <v>5</v>
      </c>
      <c r="E1955" s="12">
        <v>4</v>
      </c>
      <c r="F1955" s="12">
        <v>4</v>
      </c>
      <c r="G1955" s="12">
        <v>3</v>
      </c>
      <c r="H1955" s="2" t="str">
        <f>INDEX(foe_table!$A$2:$A$78,MATCH(IF(B1955=0,I1954,B1955),foe_table!$B$2:$B$78,0))</f>
        <v>Other health</v>
      </c>
      <c r="I1955" s="2" t="str">
        <f t="shared" si="30"/>
        <v>Pharmacy</v>
      </c>
    </row>
    <row r="1956" spans="2:9">
      <c r="B1956" s="53"/>
      <c r="C1956" s="11" t="s">
        <v>23</v>
      </c>
      <c r="D1956" s="12">
        <v>4</v>
      </c>
      <c r="E1956" s="12">
        <v>4</v>
      </c>
      <c r="F1956" s="12">
        <v>5</v>
      </c>
      <c r="G1956" s="12">
        <v>0</v>
      </c>
      <c r="H1956" s="2" t="str">
        <f>INDEX(foe_table!$A$2:$A$78,MATCH(IF(B1956=0,I1955,B1956),foe_table!$B$2:$B$78,0))</f>
        <v>Other health</v>
      </c>
      <c r="I1956" s="2" t="str">
        <f t="shared" si="30"/>
        <v>Pharmacy</v>
      </c>
    </row>
    <row r="1957" spans="2:9">
      <c r="B1957" s="53"/>
      <c r="C1957" s="11" t="s">
        <v>24</v>
      </c>
      <c r="D1957" s="12">
        <v>86</v>
      </c>
      <c r="E1957" s="12">
        <v>31</v>
      </c>
      <c r="F1957" s="12">
        <v>133</v>
      </c>
      <c r="G1957" s="12">
        <v>220</v>
      </c>
      <c r="H1957" s="2" t="str">
        <f>INDEX(foe_table!$A$2:$A$78,MATCH(IF(B1957=0,I1956,B1957),foe_table!$B$2:$B$78,0))</f>
        <v>Other health</v>
      </c>
      <c r="I1957" s="2" t="str">
        <f t="shared" si="30"/>
        <v>Pharmacy</v>
      </c>
    </row>
    <row r="1958" spans="2:9">
      <c r="B1958" s="52" t="s">
        <v>77</v>
      </c>
      <c r="C1958" s="11" t="s">
        <v>190</v>
      </c>
      <c r="D1958" s="12">
        <v>0</v>
      </c>
      <c r="E1958" s="12">
        <v>0</v>
      </c>
      <c r="F1958" s="12">
        <v>0</v>
      </c>
      <c r="G1958" s="12">
        <v>0</v>
      </c>
      <c r="H1958" s="2" t="str">
        <f>INDEX(foe_table!$A$2:$A$78,MATCH(IF(B1958=0,I1957,B1958),foe_table!$B$2:$B$78,0))</f>
        <v>Dentistry</v>
      </c>
      <c r="I1958" s="2" t="str">
        <f t="shared" si="30"/>
        <v>Dental Studies</v>
      </c>
    </row>
    <row r="1959" spans="2:9">
      <c r="B1959" s="53"/>
      <c r="C1959" s="11" t="s">
        <v>1</v>
      </c>
      <c r="D1959" s="12">
        <v>0</v>
      </c>
      <c r="E1959" s="12">
        <v>3</v>
      </c>
      <c r="F1959" s="12">
        <v>0</v>
      </c>
      <c r="G1959" s="12">
        <v>0</v>
      </c>
      <c r="H1959" s="2" t="str">
        <f>INDEX(foe_table!$A$2:$A$78,MATCH(IF(B1959=0,I1958,B1959),foe_table!$B$2:$B$78,0))</f>
        <v>Dentistry</v>
      </c>
      <c r="I1959" s="2" t="str">
        <f t="shared" si="30"/>
        <v>Dental Studies</v>
      </c>
    </row>
    <row r="1960" spans="2:9">
      <c r="B1960" s="53"/>
      <c r="C1960" s="11" t="s">
        <v>2</v>
      </c>
      <c r="D1960" s="12">
        <v>0</v>
      </c>
      <c r="E1960" s="12">
        <v>0</v>
      </c>
      <c r="F1960" s="12">
        <v>0</v>
      </c>
      <c r="G1960" s="12">
        <v>0</v>
      </c>
      <c r="H1960" s="2" t="str">
        <f>INDEX(foe_table!$A$2:$A$78,MATCH(IF(B1960=0,I1959,B1960),foe_table!$B$2:$B$78,0))</f>
        <v>Dentistry</v>
      </c>
      <c r="I1960" s="2" t="str">
        <f t="shared" si="30"/>
        <v>Dental Studies</v>
      </c>
    </row>
    <row r="1961" spans="2:9">
      <c r="B1961" s="53"/>
      <c r="C1961" s="11" t="s">
        <v>142</v>
      </c>
      <c r="D1961" s="12">
        <v>0</v>
      </c>
      <c r="E1961" s="12">
        <v>0</v>
      </c>
      <c r="F1961" s="12">
        <v>0</v>
      </c>
      <c r="G1961" s="12">
        <v>0</v>
      </c>
      <c r="H1961" s="2" t="str">
        <f>INDEX(foe_table!$A$2:$A$78,MATCH(IF(B1961=0,I1960,B1961),foe_table!$B$2:$B$78,0))</f>
        <v>Dentistry</v>
      </c>
      <c r="I1961" s="2" t="str">
        <f t="shared" si="30"/>
        <v>Dental Studies</v>
      </c>
    </row>
    <row r="1962" spans="2:9">
      <c r="B1962" s="53"/>
      <c r="C1962" s="11" t="s">
        <v>143</v>
      </c>
      <c r="D1962" s="12">
        <v>0</v>
      </c>
      <c r="E1962" s="12">
        <v>0</v>
      </c>
      <c r="F1962" s="12">
        <v>0</v>
      </c>
      <c r="G1962" s="12">
        <v>0</v>
      </c>
      <c r="H1962" s="2" t="str">
        <f>INDEX(foe_table!$A$2:$A$78,MATCH(IF(B1962=0,I1961,B1962),foe_table!$B$2:$B$78,0))</f>
        <v>Dentistry</v>
      </c>
      <c r="I1962" s="2" t="str">
        <f t="shared" si="30"/>
        <v>Dental Studies</v>
      </c>
    </row>
    <row r="1963" spans="2:9">
      <c r="B1963" s="53"/>
      <c r="C1963" s="11" t="s">
        <v>191</v>
      </c>
      <c r="D1963" s="12">
        <v>0</v>
      </c>
      <c r="E1963" s="12">
        <v>0</v>
      </c>
      <c r="F1963" s="12">
        <v>0</v>
      </c>
      <c r="G1963" s="12">
        <v>3</v>
      </c>
      <c r="H1963" s="2" t="str">
        <f>INDEX(foe_table!$A$2:$A$78,MATCH(IF(B1963=0,I1962,B1963),foe_table!$B$2:$B$78,0))</f>
        <v>Dentistry</v>
      </c>
      <c r="I1963" s="2" t="str">
        <f t="shared" si="30"/>
        <v>Dental Studies</v>
      </c>
    </row>
    <row r="1964" spans="2:9">
      <c r="B1964" s="53"/>
      <c r="C1964" s="11" t="s">
        <v>144</v>
      </c>
      <c r="D1964" s="12">
        <v>0</v>
      </c>
      <c r="E1964" s="12">
        <v>0</v>
      </c>
      <c r="F1964" s="12">
        <v>0</v>
      </c>
      <c r="G1964" s="12">
        <v>0</v>
      </c>
      <c r="H1964" s="2" t="str">
        <f>INDEX(foe_table!$A$2:$A$78,MATCH(IF(B1964=0,I1963,B1964),foe_table!$B$2:$B$78,0))</f>
        <v>Dentistry</v>
      </c>
      <c r="I1964" s="2" t="str">
        <f t="shared" si="30"/>
        <v>Dental Studies</v>
      </c>
    </row>
    <row r="1965" spans="2:9">
      <c r="B1965" s="53"/>
      <c r="C1965" s="11" t="s">
        <v>145</v>
      </c>
      <c r="D1965" s="12">
        <v>0</v>
      </c>
      <c r="E1965" s="12">
        <v>0</v>
      </c>
      <c r="F1965" s="12">
        <v>4</v>
      </c>
      <c r="G1965" s="12">
        <v>3</v>
      </c>
      <c r="H1965" s="2" t="str">
        <f>INDEX(foe_table!$A$2:$A$78,MATCH(IF(B1965=0,I1964,B1965),foe_table!$B$2:$B$78,0))</f>
        <v>Dentistry</v>
      </c>
      <c r="I1965" s="2" t="str">
        <f t="shared" si="30"/>
        <v>Dental Studies</v>
      </c>
    </row>
    <row r="1966" spans="2:9">
      <c r="B1966" s="53"/>
      <c r="C1966" s="11" t="s">
        <v>146</v>
      </c>
      <c r="D1966" s="12">
        <v>0</v>
      </c>
      <c r="E1966" s="12">
        <v>0</v>
      </c>
      <c r="F1966" s="12">
        <v>0</v>
      </c>
      <c r="G1966" s="12">
        <v>0</v>
      </c>
      <c r="H1966" s="2" t="str">
        <f>INDEX(foe_table!$A$2:$A$78,MATCH(IF(B1966=0,I1965,B1966),foe_table!$B$2:$B$78,0))</f>
        <v>Dentistry</v>
      </c>
      <c r="I1966" s="2" t="str">
        <f t="shared" si="30"/>
        <v>Dental Studies</v>
      </c>
    </row>
    <row r="1967" spans="2:9">
      <c r="B1967" s="53"/>
      <c r="C1967" s="11" t="s">
        <v>147</v>
      </c>
      <c r="D1967" s="12">
        <v>7</v>
      </c>
      <c r="E1967" s="12">
        <v>0</v>
      </c>
      <c r="F1967" s="12">
        <v>3</v>
      </c>
      <c r="G1967" s="12">
        <v>7</v>
      </c>
      <c r="H1967" s="2" t="str">
        <f>INDEX(foe_table!$A$2:$A$78,MATCH(IF(B1967=0,I1966,B1967),foe_table!$B$2:$B$78,0))</f>
        <v>Dentistry</v>
      </c>
      <c r="I1967" s="2" t="str">
        <f t="shared" si="30"/>
        <v>Dental Studies</v>
      </c>
    </row>
    <row r="1968" spans="2:9">
      <c r="B1968" s="53"/>
      <c r="C1968" s="11" t="s">
        <v>148</v>
      </c>
      <c r="D1968" s="12">
        <v>388</v>
      </c>
      <c r="E1968" s="12">
        <v>387</v>
      </c>
      <c r="F1968" s="12">
        <v>383</v>
      </c>
      <c r="G1968" s="12">
        <v>400</v>
      </c>
      <c r="H1968" s="2" t="str">
        <f>INDEX(foe_table!$A$2:$A$78,MATCH(IF(B1968=0,I1967,B1968),foe_table!$B$2:$B$78,0))</f>
        <v>Dentistry</v>
      </c>
      <c r="I1968" s="2" t="str">
        <f t="shared" si="30"/>
        <v>Dental Studies</v>
      </c>
    </row>
    <row r="1969" spans="2:9">
      <c r="B1969" s="53"/>
      <c r="C1969" s="11" t="s">
        <v>149</v>
      </c>
      <c r="D1969" s="12">
        <v>0</v>
      </c>
      <c r="E1969" s="12">
        <v>0</v>
      </c>
      <c r="F1969" s="12">
        <v>0</v>
      </c>
      <c r="G1969" s="12">
        <v>0</v>
      </c>
      <c r="H1969" s="2" t="str">
        <f>INDEX(foe_table!$A$2:$A$78,MATCH(IF(B1969=0,I1968,B1969),foe_table!$B$2:$B$78,0))</f>
        <v>Dentistry</v>
      </c>
      <c r="I1969" s="2" t="str">
        <f t="shared" si="30"/>
        <v>Dental Studies</v>
      </c>
    </row>
    <row r="1970" spans="2:9">
      <c r="B1970" s="53"/>
      <c r="C1970" s="11" t="s">
        <v>150</v>
      </c>
      <c r="D1970" s="12">
        <v>0</v>
      </c>
      <c r="E1970" s="12">
        <v>0</v>
      </c>
      <c r="F1970" s="12">
        <v>0</v>
      </c>
      <c r="G1970" s="12">
        <v>0</v>
      </c>
      <c r="H1970" s="2" t="str">
        <f>INDEX(foe_table!$A$2:$A$78,MATCH(IF(B1970=0,I1969,B1970),foe_table!$B$2:$B$78,0))</f>
        <v>Dentistry</v>
      </c>
      <c r="I1970" s="2" t="str">
        <f t="shared" si="30"/>
        <v>Dental Studies</v>
      </c>
    </row>
    <row r="1971" spans="2:9">
      <c r="B1971" s="53"/>
      <c r="C1971" s="11" t="s">
        <v>192</v>
      </c>
      <c r="D1971" s="12">
        <v>0</v>
      </c>
      <c r="E1971" s="12">
        <v>0</v>
      </c>
      <c r="F1971" s="12">
        <v>0</v>
      </c>
      <c r="G1971" s="12">
        <v>0</v>
      </c>
      <c r="H1971" s="2" t="str">
        <f>INDEX(foe_table!$A$2:$A$78,MATCH(IF(B1971=0,I1970,B1971),foe_table!$B$2:$B$78,0))</f>
        <v>Dentistry</v>
      </c>
      <c r="I1971" s="2" t="str">
        <f t="shared" si="30"/>
        <v>Dental Studies</v>
      </c>
    </row>
    <row r="1972" spans="2:9">
      <c r="B1972" s="53"/>
      <c r="C1972" s="11" t="s">
        <v>151</v>
      </c>
      <c r="D1972" s="12">
        <v>0</v>
      </c>
      <c r="E1972" s="12">
        <v>0</v>
      </c>
      <c r="F1972" s="12">
        <v>0</v>
      </c>
      <c r="G1972" s="12">
        <v>0</v>
      </c>
      <c r="H1972" s="2" t="str">
        <f>INDEX(foe_table!$A$2:$A$78,MATCH(IF(B1972=0,I1971,B1972),foe_table!$B$2:$B$78,0))</f>
        <v>Dentistry</v>
      </c>
      <c r="I1972" s="2" t="str">
        <f t="shared" si="30"/>
        <v>Dental Studies</v>
      </c>
    </row>
    <row r="1973" spans="2:9">
      <c r="B1973" s="53"/>
      <c r="C1973" s="11" t="s">
        <v>152</v>
      </c>
      <c r="D1973" s="12">
        <v>0</v>
      </c>
      <c r="E1973" s="12">
        <v>0</v>
      </c>
      <c r="F1973" s="12">
        <v>0</v>
      </c>
      <c r="G1973" s="12">
        <v>0</v>
      </c>
      <c r="H1973" s="2" t="str">
        <f>INDEX(foe_table!$A$2:$A$78,MATCH(IF(B1973=0,I1972,B1973),foe_table!$B$2:$B$78,0))</f>
        <v>Dentistry</v>
      </c>
      <c r="I1973" s="2" t="str">
        <f t="shared" si="30"/>
        <v>Dental Studies</v>
      </c>
    </row>
    <row r="1974" spans="2:9">
      <c r="B1974" s="53"/>
      <c r="C1974" s="11" t="s">
        <v>153</v>
      </c>
      <c r="D1974" s="12">
        <v>0</v>
      </c>
      <c r="E1974" s="12">
        <v>0</v>
      </c>
      <c r="F1974" s="12">
        <v>0</v>
      </c>
      <c r="G1974" s="12">
        <v>0</v>
      </c>
      <c r="H1974" s="2" t="str">
        <f>INDEX(foe_table!$A$2:$A$78,MATCH(IF(B1974=0,I1973,B1974),foe_table!$B$2:$B$78,0))</f>
        <v>Dentistry</v>
      </c>
      <c r="I1974" s="2" t="str">
        <f t="shared" si="30"/>
        <v>Dental Studies</v>
      </c>
    </row>
    <row r="1975" spans="2:9">
      <c r="B1975" s="53"/>
      <c r="C1975" s="11" t="s">
        <v>154</v>
      </c>
      <c r="D1975" s="12">
        <v>0</v>
      </c>
      <c r="E1975" s="12">
        <v>0</v>
      </c>
      <c r="F1975" s="12">
        <v>0</v>
      </c>
      <c r="G1975" s="12">
        <v>0</v>
      </c>
      <c r="H1975" s="2" t="str">
        <f>INDEX(foe_table!$A$2:$A$78,MATCH(IF(B1975=0,I1974,B1975),foe_table!$B$2:$B$78,0))</f>
        <v>Dentistry</v>
      </c>
      <c r="I1975" s="2" t="str">
        <f t="shared" si="30"/>
        <v>Dental Studies</v>
      </c>
    </row>
    <row r="1976" spans="2:9">
      <c r="B1976" s="53"/>
      <c r="C1976" s="11" t="s">
        <v>5</v>
      </c>
      <c r="D1976" s="12">
        <v>0</v>
      </c>
      <c r="E1976" s="12">
        <v>0</v>
      </c>
      <c r="F1976" s="12">
        <v>0</v>
      </c>
      <c r="G1976" s="12">
        <v>0</v>
      </c>
      <c r="H1976" s="2" t="str">
        <f>INDEX(foe_table!$A$2:$A$78,MATCH(IF(B1976=0,I1975,B1976),foe_table!$B$2:$B$78,0))</f>
        <v>Dentistry</v>
      </c>
      <c r="I1976" s="2" t="str">
        <f t="shared" si="30"/>
        <v>Dental Studies</v>
      </c>
    </row>
    <row r="1977" spans="2:9">
      <c r="B1977" s="53"/>
      <c r="C1977" s="11" t="s">
        <v>155</v>
      </c>
      <c r="D1977" s="12">
        <v>0</v>
      </c>
      <c r="E1977" s="12">
        <v>0</v>
      </c>
      <c r="F1977" s="12">
        <v>0</v>
      </c>
      <c r="G1977" s="12">
        <v>0</v>
      </c>
      <c r="H1977" s="2" t="str">
        <f>INDEX(foe_table!$A$2:$A$78,MATCH(IF(B1977=0,I1976,B1977),foe_table!$B$2:$B$78,0))</f>
        <v>Dentistry</v>
      </c>
      <c r="I1977" s="2" t="str">
        <f t="shared" si="30"/>
        <v>Dental Studies</v>
      </c>
    </row>
    <row r="1978" spans="2:9">
      <c r="B1978" s="53"/>
      <c r="C1978" s="11" t="s">
        <v>156</v>
      </c>
      <c r="D1978" s="12">
        <v>0</v>
      </c>
      <c r="E1978" s="12">
        <v>0</v>
      </c>
      <c r="F1978" s="12">
        <v>0</v>
      </c>
      <c r="G1978" s="12">
        <v>0</v>
      </c>
      <c r="H1978" s="2" t="str">
        <f>INDEX(foe_table!$A$2:$A$78,MATCH(IF(B1978=0,I1977,B1978),foe_table!$B$2:$B$78,0))</f>
        <v>Dentistry</v>
      </c>
      <c r="I1978" s="2" t="str">
        <f t="shared" si="30"/>
        <v>Dental Studies</v>
      </c>
    </row>
    <row r="1979" spans="2:9">
      <c r="B1979" s="53"/>
      <c r="C1979" s="11" t="s">
        <v>193</v>
      </c>
      <c r="D1979" s="12">
        <v>0</v>
      </c>
      <c r="E1979" s="12">
        <v>0</v>
      </c>
      <c r="F1979" s="12">
        <v>0</v>
      </c>
      <c r="G1979" s="12">
        <v>0</v>
      </c>
      <c r="H1979" s="2" t="str">
        <f>INDEX(foe_table!$A$2:$A$78,MATCH(IF(B1979=0,I1978,B1979),foe_table!$B$2:$B$78,0))</f>
        <v>Dentistry</v>
      </c>
      <c r="I1979" s="2" t="str">
        <f t="shared" si="30"/>
        <v>Dental Studies</v>
      </c>
    </row>
    <row r="1980" spans="2:9">
      <c r="B1980" s="53"/>
      <c r="C1980" s="11" t="s">
        <v>7</v>
      </c>
      <c r="D1980" s="12">
        <v>17</v>
      </c>
      <c r="E1980" s="12">
        <v>4</v>
      </c>
      <c r="F1980" s="12">
        <v>225</v>
      </c>
      <c r="G1980" s="12">
        <v>99</v>
      </c>
      <c r="H1980" s="2" t="str">
        <f>INDEX(foe_table!$A$2:$A$78,MATCH(IF(B1980=0,I1979,B1980),foe_table!$B$2:$B$78,0))</f>
        <v>Dentistry</v>
      </c>
      <c r="I1980" s="2" t="str">
        <f t="shared" si="30"/>
        <v>Dental Studies</v>
      </c>
    </row>
    <row r="1981" spans="2:9">
      <c r="B1981" s="53"/>
      <c r="C1981" s="11" t="s">
        <v>157</v>
      </c>
      <c r="D1981" s="12">
        <v>3</v>
      </c>
      <c r="E1981" s="12">
        <v>4</v>
      </c>
      <c r="F1981" s="12">
        <v>14</v>
      </c>
      <c r="G1981" s="12">
        <v>16</v>
      </c>
      <c r="H1981" s="2" t="str">
        <f>INDEX(foe_table!$A$2:$A$78,MATCH(IF(B1981=0,I1980,B1981),foe_table!$B$2:$B$78,0))</f>
        <v>Dentistry</v>
      </c>
      <c r="I1981" s="2" t="str">
        <f t="shared" si="30"/>
        <v>Dental Studies</v>
      </c>
    </row>
    <row r="1982" spans="2:9">
      <c r="B1982" s="53"/>
      <c r="C1982" s="11" t="s">
        <v>8</v>
      </c>
      <c r="D1982" s="12">
        <v>0</v>
      </c>
      <c r="E1982" s="12">
        <v>0</v>
      </c>
      <c r="F1982" s="12">
        <v>0</v>
      </c>
      <c r="G1982" s="12">
        <v>0</v>
      </c>
      <c r="H1982" s="2" t="str">
        <f>INDEX(foe_table!$A$2:$A$78,MATCH(IF(B1982=0,I1981,B1982),foe_table!$B$2:$B$78,0))</f>
        <v>Dentistry</v>
      </c>
      <c r="I1982" s="2" t="str">
        <f t="shared" si="30"/>
        <v>Dental Studies</v>
      </c>
    </row>
    <row r="1983" spans="2:9">
      <c r="B1983" s="53"/>
      <c r="C1983" s="11" t="s">
        <v>158</v>
      </c>
      <c r="D1983" s="12">
        <v>0</v>
      </c>
      <c r="E1983" s="12">
        <v>0</v>
      </c>
      <c r="F1983" s="12">
        <v>0</v>
      </c>
      <c r="G1983" s="12">
        <v>0</v>
      </c>
      <c r="H1983" s="2" t="str">
        <f>INDEX(foe_table!$A$2:$A$78,MATCH(IF(B1983=0,I1982,B1983),foe_table!$B$2:$B$78,0))</f>
        <v>Dentistry</v>
      </c>
      <c r="I1983" s="2" t="str">
        <f t="shared" si="30"/>
        <v>Dental Studies</v>
      </c>
    </row>
    <row r="1984" spans="2:9">
      <c r="B1984" s="53"/>
      <c r="C1984" s="11" t="s">
        <v>159</v>
      </c>
      <c r="D1984" s="12">
        <v>0</v>
      </c>
      <c r="E1984" s="12">
        <v>0</v>
      </c>
      <c r="F1984" s="12">
        <v>0</v>
      </c>
      <c r="G1984" s="12">
        <v>0</v>
      </c>
      <c r="H1984" s="2" t="str">
        <f>INDEX(foe_table!$A$2:$A$78,MATCH(IF(B1984=0,I1983,B1984),foe_table!$B$2:$B$78,0))</f>
        <v>Dentistry</v>
      </c>
      <c r="I1984" s="2" t="str">
        <f t="shared" si="30"/>
        <v>Dental Studies</v>
      </c>
    </row>
    <row r="1985" spans="2:9">
      <c r="B1985" s="53"/>
      <c r="C1985" s="11" t="s">
        <v>194</v>
      </c>
      <c r="D1985" s="12">
        <v>0</v>
      </c>
      <c r="E1985" s="12">
        <v>0</v>
      </c>
      <c r="F1985" s="12">
        <v>0</v>
      </c>
      <c r="G1985" s="12">
        <v>0</v>
      </c>
      <c r="H1985" s="2" t="str">
        <f>INDEX(foe_table!$A$2:$A$78,MATCH(IF(B1985=0,I1984,B1985),foe_table!$B$2:$B$78,0))</f>
        <v>Dentistry</v>
      </c>
      <c r="I1985" s="2" t="str">
        <f t="shared" si="30"/>
        <v>Dental Studies</v>
      </c>
    </row>
    <row r="1986" spans="2:9">
      <c r="B1986" s="53"/>
      <c r="C1986" s="11" t="s">
        <v>160</v>
      </c>
      <c r="D1986" s="12">
        <v>0</v>
      </c>
      <c r="E1986" s="12">
        <v>0</v>
      </c>
      <c r="F1986" s="12">
        <v>0</v>
      </c>
      <c r="G1986" s="12">
        <v>3</v>
      </c>
      <c r="H1986" s="2" t="str">
        <f>INDEX(foe_table!$A$2:$A$78,MATCH(IF(B1986=0,I1985,B1986),foe_table!$B$2:$B$78,0))</f>
        <v>Dentistry</v>
      </c>
      <c r="I1986" s="2" t="str">
        <f t="shared" si="30"/>
        <v>Dental Studies</v>
      </c>
    </row>
    <row r="1987" spans="2:9">
      <c r="B1987" s="53"/>
      <c r="C1987" s="11" t="s">
        <v>10</v>
      </c>
      <c r="D1987" s="12">
        <v>0</v>
      </c>
      <c r="E1987" s="12">
        <v>0</v>
      </c>
      <c r="F1987" s="12">
        <v>0</v>
      </c>
      <c r="G1987" s="12">
        <v>0</v>
      </c>
      <c r="H1987" s="2" t="str">
        <f>INDEX(foe_table!$A$2:$A$78,MATCH(IF(B1987=0,I1986,B1987),foe_table!$B$2:$B$78,0))</f>
        <v>Dentistry</v>
      </c>
      <c r="I1987" s="2" t="str">
        <f t="shared" si="30"/>
        <v>Dental Studies</v>
      </c>
    </row>
    <row r="1988" spans="2:9">
      <c r="B1988" s="53"/>
      <c r="C1988" s="11" t="s">
        <v>161</v>
      </c>
      <c r="D1988" s="12">
        <v>0</v>
      </c>
      <c r="E1988" s="12">
        <v>0</v>
      </c>
      <c r="F1988" s="12">
        <v>0</v>
      </c>
      <c r="G1988" s="12">
        <v>0</v>
      </c>
      <c r="H1988" s="2" t="str">
        <f>INDEX(foe_table!$A$2:$A$78,MATCH(IF(B1988=0,I1987,B1988),foe_table!$B$2:$B$78,0))</f>
        <v>Dentistry</v>
      </c>
      <c r="I1988" s="2" t="str">
        <f t="shared" si="30"/>
        <v>Dental Studies</v>
      </c>
    </row>
    <row r="1989" spans="2:9">
      <c r="B1989" s="53"/>
      <c r="C1989" s="11" t="s">
        <v>162</v>
      </c>
      <c r="D1989" s="12">
        <v>0</v>
      </c>
      <c r="E1989" s="12">
        <v>0</v>
      </c>
      <c r="F1989" s="12">
        <v>0</v>
      </c>
      <c r="G1989" s="12">
        <v>0</v>
      </c>
      <c r="H1989" s="2" t="str">
        <f>INDEX(foe_table!$A$2:$A$78,MATCH(IF(B1989=0,I1988,B1989),foe_table!$B$2:$B$78,0))</f>
        <v>Dentistry</v>
      </c>
      <c r="I1989" s="2" t="str">
        <f t="shared" si="30"/>
        <v>Dental Studies</v>
      </c>
    </row>
    <row r="1990" spans="2:9">
      <c r="B1990" s="53"/>
      <c r="C1990" s="11" t="s">
        <v>163</v>
      </c>
      <c r="D1990" s="12">
        <v>0</v>
      </c>
      <c r="E1990" s="12">
        <v>0</v>
      </c>
      <c r="F1990" s="12">
        <v>3</v>
      </c>
      <c r="G1990" s="12">
        <v>0</v>
      </c>
      <c r="H1990" s="2" t="str">
        <f>INDEX(foe_table!$A$2:$A$78,MATCH(IF(B1990=0,I1989,B1990),foe_table!$B$2:$B$78,0))</f>
        <v>Dentistry</v>
      </c>
      <c r="I1990" s="2" t="str">
        <f t="shared" si="30"/>
        <v>Dental Studies</v>
      </c>
    </row>
    <row r="1991" spans="2:9">
      <c r="B1991" s="53"/>
      <c r="C1991" s="11" t="s">
        <v>11</v>
      </c>
      <c r="D1991" s="12">
        <v>0</v>
      </c>
      <c r="E1991" s="12">
        <v>0</v>
      </c>
      <c r="F1991" s="12">
        <v>0</v>
      </c>
      <c r="G1991" s="12">
        <v>0</v>
      </c>
      <c r="H1991" s="2" t="str">
        <f>INDEX(foe_table!$A$2:$A$78,MATCH(IF(B1991=0,I1990,B1991),foe_table!$B$2:$B$78,0))</f>
        <v>Dentistry</v>
      </c>
      <c r="I1991" s="2" t="str">
        <f t="shared" si="30"/>
        <v>Dental Studies</v>
      </c>
    </row>
    <row r="1992" spans="2:9">
      <c r="B1992" s="53"/>
      <c r="C1992" s="11" t="s">
        <v>164</v>
      </c>
      <c r="D1992" s="12">
        <v>0</v>
      </c>
      <c r="E1992" s="12">
        <v>0</v>
      </c>
      <c r="F1992" s="12">
        <v>0</v>
      </c>
      <c r="G1992" s="12">
        <v>0</v>
      </c>
      <c r="H1992" s="2" t="str">
        <f>INDEX(foe_table!$A$2:$A$78,MATCH(IF(B1992=0,I1991,B1992),foe_table!$B$2:$B$78,0))</f>
        <v>Dentistry</v>
      </c>
      <c r="I1992" s="2" t="str">
        <f t="shared" si="30"/>
        <v>Dental Studies</v>
      </c>
    </row>
    <row r="1993" spans="2:9">
      <c r="B1993" s="53"/>
      <c r="C1993" s="11" t="s">
        <v>195</v>
      </c>
      <c r="D1993" s="12">
        <v>0</v>
      </c>
      <c r="E1993" s="12">
        <v>0</v>
      </c>
      <c r="F1993" s="12">
        <v>0</v>
      </c>
      <c r="G1993" s="12">
        <v>0</v>
      </c>
      <c r="H1993" s="2" t="str">
        <f>INDEX(foe_table!$A$2:$A$78,MATCH(IF(B1993=0,I1992,B1993),foe_table!$B$2:$B$78,0))</f>
        <v>Dentistry</v>
      </c>
      <c r="I1993" s="2" t="str">
        <f t="shared" si="30"/>
        <v>Dental Studies</v>
      </c>
    </row>
    <row r="1994" spans="2:9">
      <c r="B1994" s="53"/>
      <c r="C1994" s="11" t="s">
        <v>165</v>
      </c>
      <c r="D1994" s="12">
        <v>0</v>
      </c>
      <c r="E1994" s="12">
        <v>0</v>
      </c>
      <c r="F1994" s="12">
        <v>0</v>
      </c>
      <c r="G1994" s="12">
        <v>0</v>
      </c>
      <c r="H1994" s="2" t="str">
        <f>INDEX(foe_table!$A$2:$A$78,MATCH(IF(B1994=0,I1993,B1994),foe_table!$B$2:$B$78,0))</f>
        <v>Dentistry</v>
      </c>
      <c r="I1994" s="2" t="str">
        <f t="shared" si="30"/>
        <v>Dental Studies</v>
      </c>
    </row>
    <row r="1995" spans="2:9">
      <c r="B1995" s="53"/>
      <c r="C1995" s="11" t="s">
        <v>13</v>
      </c>
      <c r="D1995" s="12">
        <v>0</v>
      </c>
      <c r="E1995" s="12">
        <v>0</v>
      </c>
      <c r="F1995" s="12">
        <v>0</v>
      </c>
      <c r="G1995" s="12">
        <v>0</v>
      </c>
      <c r="H1995" s="2" t="str">
        <f>INDEX(foe_table!$A$2:$A$78,MATCH(IF(B1995=0,I1994,B1995),foe_table!$B$2:$B$78,0))</f>
        <v>Dentistry</v>
      </c>
      <c r="I1995" s="2" t="str">
        <f t="shared" si="30"/>
        <v>Dental Studies</v>
      </c>
    </row>
    <row r="1996" spans="2:9">
      <c r="B1996" s="53"/>
      <c r="C1996" s="11" t="s">
        <v>166</v>
      </c>
      <c r="D1996" s="12">
        <v>0</v>
      </c>
      <c r="E1996" s="12">
        <v>0</v>
      </c>
      <c r="F1996" s="12">
        <v>0</v>
      </c>
      <c r="G1996" s="12">
        <v>0</v>
      </c>
      <c r="H1996" s="2" t="str">
        <f>INDEX(foe_table!$A$2:$A$78,MATCH(IF(B1996=0,I1995,B1996),foe_table!$B$2:$B$78,0))</f>
        <v>Dentistry</v>
      </c>
      <c r="I1996" s="2" t="str">
        <f t="shared" si="30"/>
        <v>Dental Studies</v>
      </c>
    </row>
    <row r="1997" spans="2:9">
      <c r="B1997" s="53"/>
      <c r="C1997" s="11" t="s">
        <v>196</v>
      </c>
      <c r="D1997" s="12">
        <v>0</v>
      </c>
      <c r="E1997" s="12">
        <v>0</v>
      </c>
      <c r="F1997" s="12">
        <v>0</v>
      </c>
      <c r="G1997" s="12">
        <v>0</v>
      </c>
      <c r="H1997" s="2" t="str">
        <f>INDEX(foe_table!$A$2:$A$78,MATCH(IF(B1997=0,I1996,B1997),foe_table!$B$2:$B$78,0))</f>
        <v>Dentistry</v>
      </c>
      <c r="I1997" s="2" t="str">
        <f t="shared" si="30"/>
        <v>Dental Studies</v>
      </c>
    </row>
    <row r="1998" spans="2:9">
      <c r="B1998" s="53"/>
      <c r="C1998" s="11" t="s">
        <v>167</v>
      </c>
      <c r="D1998" s="12">
        <v>0</v>
      </c>
      <c r="E1998" s="12">
        <v>0</v>
      </c>
      <c r="F1998" s="12">
        <v>0</v>
      </c>
      <c r="G1998" s="12">
        <v>0</v>
      </c>
      <c r="H1998" s="2" t="str">
        <f>INDEX(foe_table!$A$2:$A$78,MATCH(IF(B1998=0,I1997,B1998),foe_table!$B$2:$B$78,0))</f>
        <v>Dentistry</v>
      </c>
      <c r="I1998" s="2" t="str">
        <f t="shared" si="30"/>
        <v>Dental Studies</v>
      </c>
    </row>
    <row r="1999" spans="2:9">
      <c r="B1999" s="53"/>
      <c r="C1999" s="11" t="s">
        <v>15</v>
      </c>
      <c r="D1999" s="12">
        <v>0</v>
      </c>
      <c r="E1999" s="12">
        <v>0</v>
      </c>
      <c r="F1999" s="12">
        <v>0</v>
      </c>
      <c r="G1999" s="12">
        <v>0</v>
      </c>
      <c r="H1999" s="2" t="str">
        <f>INDEX(foe_table!$A$2:$A$78,MATCH(IF(B1999=0,I1998,B1999),foe_table!$B$2:$B$78,0))</f>
        <v>Dentistry</v>
      </c>
      <c r="I1999" s="2" t="str">
        <f t="shared" si="30"/>
        <v>Dental Studies</v>
      </c>
    </row>
    <row r="2000" spans="2:9">
      <c r="B2000" s="53"/>
      <c r="C2000" s="11" t="s">
        <v>168</v>
      </c>
      <c r="D2000" s="12">
        <v>0</v>
      </c>
      <c r="E2000" s="12">
        <v>3</v>
      </c>
      <c r="F2000" s="12">
        <v>0</v>
      </c>
      <c r="G2000" s="12">
        <v>0</v>
      </c>
      <c r="H2000" s="2" t="str">
        <f>INDEX(foe_table!$A$2:$A$78,MATCH(IF(B2000=0,I1999,B2000),foe_table!$B$2:$B$78,0))</f>
        <v>Dentistry</v>
      </c>
      <c r="I2000" s="2" t="str">
        <f t="shared" si="30"/>
        <v>Dental Studies</v>
      </c>
    </row>
    <row r="2001" spans="2:9">
      <c r="B2001" s="53"/>
      <c r="C2001" s="11" t="s">
        <v>16</v>
      </c>
      <c r="D2001" s="12">
        <v>0</v>
      </c>
      <c r="E2001" s="12">
        <v>0</v>
      </c>
      <c r="F2001" s="12">
        <v>0</v>
      </c>
      <c r="G2001" s="12">
        <v>0</v>
      </c>
      <c r="H2001" s="2" t="str">
        <f>INDEX(foe_table!$A$2:$A$78,MATCH(IF(B2001=0,I2000,B2001),foe_table!$B$2:$B$78,0))</f>
        <v>Dentistry</v>
      </c>
      <c r="I2001" s="2" t="str">
        <f t="shared" si="30"/>
        <v>Dental Studies</v>
      </c>
    </row>
    <row r="2002" spans="2:9">
      <c r="B2002" s="53"/>
      <c r="C2002" s="11" t="s">
        <v>197</v>
      </c>
      <c r="D2002" s="12">
        <v>0</v>
      </c>
      <c r="E2002" s="12">
        <v>0</v>
      </c>
      <c r="F2002" s="12">
        <v>0</v>
      </c>
      <c r="G2002" s="12">
        <v>0</v>
      </c>
      <c r="H2002" s="2" t="str">
        <f>INDEX(foe_table!$A$2:$A$78,MATCH(IF(B2002=0,I2001,B2002),foe_table!$B$2:$B$78,0))</f>
        <v>Dentistry</v>
      </c>
      <c r="I2002" s="2" t="str">
        <f t="shared" ref="I2002:I2065" si="31">IF(B2002=0,I2001,B2002)</f>
        <v>Dental Studies</v>
      </c>
    </row>
    <row r="2003" spans="2:9">
      <c r="B2003" s="53"/>
      <c r="C2003" s="11" t="s">
        <v>18</v>
      </c>
      <c r="D2003" s="12">
        <v>0</v>
      </c>
      <c r="E2003" s="12">
        <v>0</v>
      </c>
      <c r="F2003" s="12">
        <v>0</v>
      </c>
      <c r="G2003" s="12">
        <v>0</v>
      </c>
      <c r="H2003" s="2" t="str">
        <f>INDEX(foe_table!$A$2:$A$78,MATCH(IF(B2003=0,I2002,B2003),foe_table!$B$2:$B$78,0))</f>
        <v>Dentistry</v>
      </c>
      <c r="I2003" s="2" t="str">
        <f t="shared" si="31"/>
        <v>Dental Studies</v>
      </c>
    </row>
    <row r="2004" spans="2:9">
      <c r="B2004" s="53"/>
      <c r="C2004" s="11" t="s">
        <v>19</v>
      </c>
      <c r="D2004" s="12">
        <v>0</v>
      </c>
      <c r="E2004" s="12">
        <v>0</v>
      </c>
      <c r="F2004" s="12">
        <v>0</v>
      </c>
      <c r="G2004" s="12">
        <v>0</v>
      </c>
      <c r="H2004" s="2" t="str">
        <f>INDEX(foe_table!$A$2:$A$78,MATCH(IF(B2004=0,I2003,B2004),foe_table!$B$2:$B$78,0))</f>
        <v>Dentistry</v>
      </c>
      <c r="I2004" s="2" t="str">
        <f t="shared" si="31"/>
        <v>Dental Studies</v>
      </c>
    </row>
    <row r="2005" spans="2:9">
      <c r="B2005" s="53"/>
      <c r="C2005" s="11" t="s">
        <v>169</v>
      </c>
      <c r="D2005" s="12">
        <v>0</v>
      </c>
      <c r="E2005" s="12">
        <v>0</v>
      </c>
      <c r="F2005" s="12">
        <v>0</v>
      </c>
      <c r="G2005" s="12">
        <v>0</v>
      </c>
      <c r="H2005" s="2" t="str">
        <f>INDEX(foe_table!$A$2:$A$78,MATCH(IF(B2005=0,I2004,B2005),foe_table!$B$2:$B$78,0))</f>
        <v>Dentistry</v>
      </c>
      <c r="I2005" s="2" t="str">
        <f t="shared" si="31"/>
        <v>Dental Studies</v>
      </c>
    </row>
    <row r="2006" spans="2:9">
      <c r="B2006" s="53"/>
      <c r="C2006" s="11" t="s">
        <v>20</v>
      </c>
      <c r="D2006" s="12">
        <v>0</v>
      </c>
      <c r="E2006" s="12">
        <v>0</v>
      </c>
      <c r="F2006" s="12">
        <v>0</v>
      </c>
      <c r="G2006" s="12">
        <v>0</v>
      </c>
      <c r="H2006" s="2" t="str">
        <f>INDEX(foe_table!$A$2:$A$78,MATCH(IF(B2006=0,I2005,B2006),foe_table!$B$2:$B$78,0))</f>
        <v>Dentistry</v>
      </c>
      <c r="I2006" s="2" t="str">
        <f t="shared" si="31"/>
        <v>Dental Studies</v>
      </c>
    </row>
    <row r="2007" spans="2:9">
      <c r="B2007" s="53"/>
      <c r="C2007" s="11" t="s">
        <v>21</v>
      </c>
      <c r="D2007" s="12">
        <v>0</v>
      </c>
      <c r="E2007" s="12">
        <v>0</v>
      </c>
      <c r="F2007" s="12">
        <v>0</v>
      </c>
      <c r="G2007" s="12">
        <v>0</v>
      </c>
      <c r="H2007" s="2" t="str">
        <f>INDEX(foe_table!$A$2:$A$78,MATCH(IF(B2007=0,I2006,B2007),foe_table!$B$2:$B$78,0))</f>
        <v>Dentistry</v>
      </c>
      <c r="I2007" s="2" t="str">
        <f t="shared" si="31"/>
        <v>Dental Studies</v>
      </c>
    </row>
    <row r="2008" spans="2:9">
      <c r="B2008" s="53"/>
      <c r="C2008" s="11" t="s">
        <v>170</v>
      </c>
      <c r="D2008" s="12">
        <v>0</v>
      </c>
      <c r="E2008" s="12">
        <v>0</v>
      </c>
      <c r="F2008" s="12">
        <v>0</v>
      </c>
      <c r="G2008" s="12">
        <v>0</v>
      </c>
      <c r="H2008" s="2" t="str">
        <f>INDEX(foe_table!$A$2:$A$78,MATCH(IF(B2008=0,I2007,B2008),foe_table!$B$2:$B$78,0))</f>
        <v>Dentistry</v>
      </c>
      <c r="I2008" s="2" t="str">
        <f t="shared" si="31"/>
        <v>Dental Studies</v>
      </c>
    </row>
    <row r="2009" spans="2:9">
      <c r="B2009" s="53"/>
      <c r="C2009" s="11" t="s">
        <v>22</v>
      </c>
      <c r="D2009" s="12">
        <v>0</v>
      </c>
      <c r="E2009" s="12">
        <v>0</v>
      </c>
      <c r="F2009" s="12">
        <v>0</v>
      </c>
      <c r="G2009" s="12">
        <v>0</v>
      </c>
      <c r="H2009" s="2" t="str">
        <f>INDEX(foe_table!$A$2:$A$78,MATCH(IF(B2009=0,I2008,B2009),foe_table!$B$2:$B$78,0))</f>
        <v>Dentistry</v>
      </c>
      <c r="I2009" s="2" t="str">
        <f t="shared" si="31"/>
        <v>Dental Studies</v>
      </c>
    </row>
    <row r="2010" spans="2:9">
      <c r="B2010" s="53"/>
      <c r="C2010" s="11" t="s">
        <v>23</v>
      </c>
      <c r="D2010" s="12">
        <v>0</v>
      </c>
      <c r="E2010" s="12">
        <v>0</v>
      </c>
      <c r="F2010" s="12">
        <v>0</v>
      </c>
      <c r="G2010" s="12">
        <v>0</v>
      </c>
      <c r="H2010" s="2" t="str">
        <f>INDEX(foe_table!$A$2:$A$78,MATCH(IF(B2010=0,I2009,B2010),foe_table!$B$2:$B$78,0))</f>
        <v>Dentistry</v>
      </c>
      <c r="I2010" s="2" t="str">
        <f t="shared" si="31"/>
        <v>Dental Studies</v>
      </c>
    </row>
    <row r="2011" spans="2:9">
      <c r="B2011" s="53"/>
      <c r="C2011" s="11" t="s">
        <v>24</v>
      </c>
      <c r="D2011" s="12">
        <v>18</v>
      </c>
      <c r="E2011" s="12">
        <v>21</v>
      </c>
      <c r="F2011" s="12">
        <v>54</v>
      </c>
      <c r="G2011" s="12">
        <v>77</v>
      </c>
      <c r="H2011" s="2" t="str">
        <f>INDEX(foe_table!$A$2:$A$78,MATCH(IF(B2011=0,I2010,B2011),foe_table!$B$2:$B$78,0))</f>
        <v>Dentistry</v>
      </c>
      <c r="I2011" s="2" t="str">
        <f t="shared" si="31"/>
        <v>Dental Studies</v>
      </c>
    </row>
    <row r="2012" spans="2:9">
      <c r="B2012" s="52" t="s">
        <v>78</v>
      </c>
      <c r="C2012" s="11" t="s">
        <v>190</v>
      </c>
      <c r="D2012" s="12">
        <v>0</v>
      </c>
      <c r="E2012" s="12">
        <v>0</v>
      </c>
      <c r="F2012" s="12">
        <v>0</v>
      </c>
      <c r="G2012" s="12">
        <v>0</v>
      </c>
      <c r="H2012" s="2" t="str">
        <f>INDEX(foe_table!$A$2:$A$78,MATCH(IF(B2012=0,I2011,B2012),foe_table!$B$2:$B$78,0))</f>
        <v>Other health</v>
      </c>
      <c r="I2012" s="2" t="str">
        <f t="shared" si="31"/>
        <v>Optical Science</v>
      </c>
    </row>
    <row r="2013" spans="2:9">
      <c r="B2013" s="53"/>
      <c r="C2013" s="11" t="s">
        <v>1</v>
      </c>
      <c r="D2013" s="12">
        <v>0</v>
      </c>
      <c r="E2013" s="12">
        <v>0</v>
      </c>
      <c r="F2013" s="12">
        <v>0</v>
      </c>
      <c r="G2013" s="12">
        <v>0</v>
      </c>
      <c r="H2013" s="2" t="str">
        <f>INDEX(foe_table!$A$2:$A$78,MATCH(IF(B2013=0,I2012,B2013),foe_table!$B$2:$B$78,0))</f>
        <v>Other health</v>
      </c>
      <c r="I2013" s="2" t="str">
        <f t="shared" si="31"/>
        <v>Optical Science</v>
      </c>
    </row>
    <row r="2014" spans="2:9">
      <c r="B2014" s="53"/>
      <c r="C2014" s="11" t="s">
        <v>2</v>
      </c>
      <c r="D2014" s="12">
        <v>0</v>
      </c>
      <c r="E2014" s="12">
        <v>0</v>
      </c>
      <c r="F2014" s="12">
        <v>0</v>
      </c>
      <c r="G2014" s="12">
        <v>0</v>
      </c>
      <c r="H2014" s="2" t="str">
        <f>INDEX(foe_table!$A$2:$A$78,MATCH(IF(B2014=0,I2013,B2014),foe_table!$B$2:$B$78,0))</f>
        <v>Other health</v>
      </c>
      <c r="I2014" s="2" t="str">
        <f t="shared" si="31"/>
        <v>Optical Science</v>
      </c>
    </row>
    <row r="2015" spans="2:9">
      <c r="B2015" s="53"/>
      <c r="C2015" s="11" t="s">
        <v>142</v>
      </c>
      <c r="D2015" s="12">
        <v>0</v>
      </c>
      <c r="E2015" s="12">
        <v>3</v>
      </c>
      <c r="F2015" s="12">
        <v>0</v>
      </c>
      <c r="G2015" s="12">
        <v>3</v>
      </c>
      <c r="H2015" s="2" t="str">
        <f>INDEX(foe_table!$A$2:$A$78,MATCH(IF(B2015=0,I2014,B2015),foe_table!$B$2:$B$78,0))</f>
        <v>Other health</v>
      </c>
      <c r="I2015" s="2" t="str">
        <f t="shared" si="31"/>
        <v>Optical Science</v>
      </c>
    </row>
    <row r="2016" spans="2:9">
      <c r="B2016" s="53"/>
      <c r="C2016" s="11" t="s">
        <v>143</v>
      </c>
      <c r="D2016" s="12">
        <v>0</v>
      </c>
      <c r="E2016" s="12">
        <v>0</v>
      </c>
      <c r="F2016" s="12">
        <v>0</v>
      </c>
      <c r="G2016" s="12">
        <v>0</v>
      </c>
      <c r="H2016" s="2" t="str">
        <f>INDEX(foe_table!$A$2:$A$78,MATCH(IF(B2016=0,I2015,B2016),foe_table!$B$2:$B$78,0))</f>
        <v>Other health</v>
      </c>
      <c r="I2016" s="2" t="str">
        <f t="shared" si="31"/>
        <v>Optical Science</v>
      </c>
    </row>
    <row r="2017" spans="2:9">
      <c r="B2017" s="53"/>
      <c r="C2017" s="11" t="s">
        <v>191</v>
      </c>
      <c r="D2017" s="12">
        <v>0</v>
      </c>
      <c r="E2017" s="12">
        <v>0</v>
      </c>
      <c r="F2017" s="12">
        <v>0</v>
      </c>
      <c r="G2017" s="12">
        <v>0</v>
      </c>
      <c r="H2017" s="2" t="str">
        <f>INDEX(foe_table!$A$2:$A$78,MATCH(IF(B2017=0,I2016,B2017),foe_table!$B$2:$B$78,0))</f>
        <v>Other health</v>
      </c>
      <c r="I2017" s="2" t="str">
        <f t="shared" si="31"/>
        <v>Optical Science</v>
      </c>
    </row>
    <row r="2018" spans="2:9">
      <c r="B2018" s="53"/>
      <c r="C2018" s="11" t="s">
        <v>144</v>
      </c>
      <c r="D2018" s="12">
        <v>0</v>
      </c>
      <c r="E2018" s="12">
        <v>0</v>
      </c>
      <c r="F2018" s="12">
        <v>0</v>
      </c>
      <c r="G2018" s="12">
        <v>0</v>
      </c>
      <c r="H2018" s="2" t="str">
        <f>INDEX(foe_table!$A$2:$A$78,MATCH(IF(B2018=0,I2017,B2018),foe_table!$B$2:$B$78,0))</f>
        <v>Other health</v>
      </c>
      <c r="I2018" s="2" t="str">
        <f t="shared" si="31"/>
        <v>Optical Science</v>
      </c>
    </row>
    <row r="2019" spans="2:9">
      <c r="B2019" s="53"/>
      <c r="C2019" s="11" t="s">
        <v>145</v>
      </c>
      <c r="D2019" s="12">
        <v>0</v>
      </c>
      <c r="E2019" s="12">
        <v>0</v>
      </c>
      <c r="F2019" s="12">
        <v>0</v>
      </c>
      <c r="G2019" s="12">
        <v>0</v>
      </c>
      <c r="H2019" s="2" t="str">
        <f>INDEX(foe_table!$A$2:$A$78,MATCH(IF(B2019=0,I2018,B2019),foe_table!$B$2:$B$78,0))</f>
        <v>Other health</v>
      </c>
      <c r="I2019" s="2" t="str">
        <f t="shared" si="31"/>
        <v>Optical Science</v>
      </c>
    </row>
    <row r="2020" spans="2:9">
      <c r="B2020" s="53"/>
      <c r="C2020" s="11" t="s">
        <v>146</v>
      </c>
      <c r="D2020" s="12">
        <v>0</v>
      </c>
      <c r="E2020" s="12">
        <v>0</v>
      </c>
      <c r="F2020" s="12">
        <v>0</v>
      </c>
      <c r="G2020" s="12">
        <v>0</v>
      </c>
      <c r="H2020" s="2" t="str">
        <f>INDEX(foe_table!$A$2:$A$78,MATCH(IF(B2020=0,I2019,B2020),foe_table!$B$2:$B$78,0))</f>
        <v>Other health</v>
      </c>
      <c r="I2020" s="2" t="str">
        <f t="shared" si="31"/>
        <v>Optical Science</v>
      </c>
    </row>
    <row r="2021" spans="2:9">
      <c r="B2021" s="53"/>
      <c r="C2021" s="11" t="s">
        <v>147</v>
      </c>
      <c r="D2021" s="12">
        <v>0</v>
      </c>
      <c r="E2021" s="12">
        <v>0</v>
      </c>
      <c r="F2021" s="12">
        <v>0</v>
      </c>
      <c r="G2021" s="12">
        <v>0</v>
      </c>
      <c r="H2021" s="2" t="str">
        <f>INDEX(foe_table!$A$2:$A$78,MATCH(IF(B2021=0,I2020,B2021),foe_table!$B$2:$B$78,0))</f>
        <v>Other health</v>
      </c>
      <c r="I2021" s="2" t="str">
        <f t="shared" si="31"/>
        <v>Optical Science</v>
      </c>
    </row>
    <row r="2022" spans="2:9">
      <c r="B2022" s="53"/>
      <c r="C2022" s="11" t="s">
        <v>148</v>
      </c>
      <c r="D2022" s="12">
        <v>128</v>
      </c>
      <c r="E2022" s="12">
        <v>140</v>
      </c>
      <c r="F2022" s="12">
        <v>233</v>
      </c>
      <c r="G2022" s="12">
        <v>207</v>
      </c>
      <c r="H2022" s="2" t="str">
        <f>INDEX(foe_table!$A$2:$A$78,MATCH(IF(B2022=0,I2021,B2022),foe_table!$B$2:$B$78,0))</f>
        <v>Other health</v>
      </c>
      <c r="I2022" s="2" t="str">
        <f t="shared" si="31"/>
        <v>Optical Science</v>
      </c>
    </row>
    <row r="2023" spans="2:9">
      <c r="B2023" s="53"/>
      <c r="C2023" s="11" t="s">
        <v>149</v>
      </c>
      <c r="D2023" s="12">
        <v>0</v>
      </c>
      <c r="E2023" s="12">
        <v>0</v>
      </c>
      <c r="F2023" s="12">
        <v>0</v>
      </c>
      <c r="G2023" s="12">
        <v>0</v>
      </c>
      <c r="H2023" s="2" t="str">
        <f>INDEX(foe_table!$A$2:$A$78,MATCH(IF(B2023=0,I2022,B2023),foe_table!$B$2:$B$78,0))</f>
        <v>Other health</v>
      </c>
      <c r="I2023" s="2" t="str">
        <f t="shared" si="31"/>
        <v>Optical Science</v>
      </c>
    </row>
    <row r="2024" spans="2:9">
      <c r="B2024" s="53"/>
      <c r="C2024" s="11" t="s">
        <v>150</v>
      </c>
      <c r="D2024" s="12">
        <v>0</v>
      </c>
      <c r="E2024" s="12">
        <v>0</v>
      </c>
      <c r="F2024" s="12">
        <v>0</v>
      </c>
      <c r="G2024" s="12">
        <v>0</v>
      </c>
      <c r="H2024" s="2" t="str">
        <f>INDEX(foe_table!$A$2:$A$78,MATCH(IF(B2024=0,I2023,B2024),foe_table!$B$2:$B$78,0))</f>
        <v>Other health</v>
      </c>
      <c r="I2024" s="2" t="str">
        <f t="shared" si="31"/>
        <v>Optical Science</v>
      </c>
    </row>
    <row r="2025" spans="2:9">
      <c r="B2025" s="53"/>
      <c r="C2025" s="11" t="s">
        <v>192</v>
      </c>
      <c r="D2025" s="12">
        <v>0</v>
      </c>
      <c r="E2025" s="12">
        <v>0</v>
      </c>
      <c r="F2025" s="12">
        <v>0</v>
      </c>
      <c r="G2025" s="12">
        <v>0</v>
      </c>
      <c r="H2025" s="2" t="str">
        <f>INDEX(foe_table!$A$2:$A$78,MATCH(IF(B2025=0,I2024,B2025),foe_table!$B$2:$B$78,0))</f>
        <v>Other health</v>
      </c>
      <c r="I2025" s="2" t="str">
        <f t="shared" si="31"/>
        <v>Optical Science</v>
      </c>
    </row>
    <row r="2026" spans="2:9">
      <c r="B2026" s="53"/>
      <c r="C2026" s="11" t="s">
        <v>151</v>
      </c>
      <c r="D2026" s="12">
        <v>0</v>
      </c>
      <c r="E2026" s="12">
        <v>0</v>
      </c>
      <c r="F2026" s="12">
        <v>0</v>
      </c>
      <c r="G2026" s="12">
        <v>0</v>
      </c>
      <c r="H2026" s="2" t="str">
        <f>INDEX(foe_table!$A$2:$A$78,MATCH(IF(B2026=0,I2025,B2026),foe_table!$B$2:$B$78,0))</f>
        <v>Other health</v>
      </c>
      <c r="I2026" s="2" t="str">
        <f t="shared" si="31"/>
        <v>Optical Science</v>
      </c>
    </row>
    <row r="2027" spans="2:9">
      <c r="B2027" s="53"/>
      <c r="C2027" s="11" t="s">
        <v>152</v>
      </c>
      <c r="D2027" s="12">
        <v>0</v>
      </c>
      <c r="E2027" s="12">
        <v>0</v>
      </c>
      <c r="F2027" s="12">
        <v>0</v>
      </c>
      <c r="G2027" s="12">
        <v>0</v>
      </c>
      <c r="H2027" s="2" t="str">
        <f>INDEX(foe_table!$A$2:$A$78,MATCH(IF(B2027=0,I2026,B2027),foe_table!$B$2:$B$78,0))</f>
        <v>Other health</v>
      </c>
      <c r="I2027" s="2" t="str">
        <f t="shared" si="31"/>
        <v>Optical Science</v>
      </c>
    </row>
    <row r="2028" spans="2:9">
      <c r="B2028" s="53"/>
      <c r="C2028" s="11" t="s">
        <v>153</v>
      </c>
      <c r="D2028" s="12">
        <v>0</v>
      </c>
      <c r="E2028" s="12">
        <v>0</v>
      </c>
      <c r="F2028" s="12">
        <v>0</v>
      </c>
      <c r="G2028" s="12">
        <v>0</v>
      </c>
      <c r="H2028" s="2" t="str">
        <f>INDEX(foe_table!$A$2:$A$78,MATCH(IF(B2028=0,I2027,B2028),foe_table!$B$2:$B$78,0))</f>
        <v>Other health</v>
      </c>
      <c r="I2028" s="2" t="str">
        <f t="shared" si="31"/>
        <v>Optical Science</v>
      </c>
    </row>
    <row r="2029" spans="2:9">
      <c r="B2029" s="53"/>
      <c r="C2029" s="11" t="s">
        <v>154</v>
      </c>
      <c r="D2029" s="12">
        <v>0</v>
      </c>
      <c r="E2029" s="12">
        <v>0</v>
      </c>
      <c r="F2029" s="12">
        <v>0</v>
      </c>
      <c r="G2029" s="12">
        <v>0</v>
      </c>
      <c r="H2029" s="2" t="str">
        <f>INDEX(foe_table!$A$2:$A$78,MATCH(IF(B2029=0,I2028,B2029),foe_table!$B$2:$B$78,0))</f>
        <v>Other health</v>
      </c>
      <c r="I2029" s="2" t="str">
        <f t="shared" si="31"/>
        <v>Optical Science</v>
      </c>
    </row>
    <row r="2030" spans="2:9">
      <c r="B2030" s="53"/>
      <c r="C2030" s="11" t="s">
        <v>5</v>
      </c>
      <c r="D2030" s="12">
        <v>0</v>
      </c>
      <c r="E2030" s="12">
        <v>0</v>
      </c>
      <c r="F2030" s="12">
        <v>0</v>
      </c>
      <c r="G2030" s="12">
        <v>0</v>
      </c>
      <c r="H2030" s="2" t="str">
        <f>INDEX(foe_table!$A$2:$A$78,MATCH(IF(B2030=0,I2029,B2030),foe_table!$B$2:$B$78,0))</f>
        <v>Other health</v>
      </c>
      <c r="I2030" s="2" t="str">
        <f t="shared" si="31"/>
        <v>Optical Science</v>
      </c>
    </row>
    <row r="2031" spans="2:9">
      <c r="B2031" s="53"/>
      <c r="C2031" s="11" t="s">
        <v>155</v>
      </c>
      <c r="D2031" s="12">
        <v>0</v>
      </c>
      <c r="E2031" s="12">
        <v>0</v>
      </c>
      <c r="F2031" s="12">
        <v>0</v>
      </c>
      <c r="G2031" s="12">
        <v>0</v>
      </c>
      <c r="H2031" s="2" t="str">
        <f>INDEX(foe_table!$A$2:$A$78,MATCH(IF(B2031=0,I2030,B2031),foe_table!$B$2:$B$78,0))</f>
        <v>Other health</v>
      </c>
      <c r="I2031" s="2" t="str">
        <f t="shared" si="31"/>
        <v>Optical Science</v>
      </c>
    </row>
    <row r="2032" spans="2:9">
      <c r="B2032" s="53"/>
      <c r="C2032" s="11" t="s">
        <v>156</v>
      </c>
      <c r="D2032" s="12">
        <v>0</v>
      </c>
      <c r="E2032" s="12">
        <v>0</v>
      </c>
      <c r="F2032" s="12">
        <v>3</v>
      </c>
      <c r="G2032" s="12">
        <v>0</v>
      </c>
      <c r="H2032" s="2" t="str">
        <f>INDEX(foe_table!$A$2:$A$78,MATCH(IF(B2032=0,I2031,B2032),foe_table!$B$2:$B$78,0))</f>
        <v>Other health</v>
      </c>
      <c r="I2032" s="2" t="str">
        <f t="shared" si="31"/>
        <v>Optical Science</v>
      </c>
    </row>
    <row r="2033" spans="2:9">
      <c r="B2033" s="53"/>
      <c r="C2033" s="11" t="s">
        <v>193</v>
      </c>
      <c r="D2033" s="12">
        <v>0</v>
      </c>
      <c r="E2033" s="12">
        <v>0</v>
      </c>
      <c r="F2033" s="12">
        <v>0</v>
      </c>
      <c r="G2033" s="12">
        <v>0</v>
      </c>
      <c r="H2033" s="2" t="str">
        <f>INDEX(foe_table!$A$2:$A$78,MATCH(IF(B2033=0,I2032,B2033),foe_table!$B$2:$B$78,0))</f>
        <v>Other health</v>
      </c>
      <c r="I2033" s="2" t="str">
        <f t="shared" si="31"/>
        <v>Optical Science</v>
      </c>
    </row>
    <row r="2034" spans="2:9">
      <c r="B2034" s="53"/>
      <c r="C2034" s="11" t="s">
        <v>7</v>
      </c>
      <c r="D2034" s="12">
        <v>0</v>
      </c>
      <c r="E2034" s="12">
        <v>0</v>
      </c>
      <c r="F2034" s="12">
        <v>0</v>
      </c>
      <c r="G2034" s="12">
        <v>0</v>
      </c>
      <c r="H2034" s="2" t="str">
        <f>INDEX(foe_table!$A$2:$A$78,MATCH(IF(B2034=0,I2033,B2034),foe_table!$B$2:$B$78,0))</f>
        <v>Other health</v>
      </c>
      <c r="I2034" s="2" t="str">
        <f t="shared" si="31"/>
        <v>Optical Science</v>
      </c>
    </row>
    <row r="2035" spans="2:9">
      <c r="B2035" s="53"/>
      <c r="C2035" s="11" t="s">
        <v>157</v>
      </c>
      <c r="D2035" s="12">
        <v>0</v>
      </c>
      <c r="E2035" s="12">
        <v>0</v>
      </c>
      <c r="F2035" s="12">
        <v>0</v>
      </c>
      <c r="G2035" s="12">
        <v>0</v>
      </c>
      <c r="H2035" s="2" t="str">
        <f>INDEX(foe_table!$A$2:$A$78,MATCH(IF(B2035=0,I2034,B2035),foe_table!$B$2:$B$78,0))</f>
        <v>Other health</v>
      </c>
      <c r="I2035" s="2" t="str">
        <f t="shared" si="31"/>
        <v>Optical Science</v>
      </c>
    </row>
    <row r="2036" spans="2:9">
      <c r="B2036" s="53"/>
      <c r="C2036" s="11" t="s">
        <v>8</v>
      </c>
      <c r="D2036" s="12">
        <v>0</v>
      </c>
      <c r="E2036" s="12">
        <v>0</v>
      </c>
      <c r="F2036" s="12">
        <v>0</v>
      </c>
      <c r="G2036" s="12">
        <v>0</v>
      </c>
      <c r="H2036" s="2" t="str">
        <f>INDEX(foe_table!$A$2:$A$78,MATCH(IF(B2036=0,I2035,B2036),foe_table!$B$2:$B$78,0))</f>
        <v>Other health</v>
      </c>
      <c r="I2036" s="2" t="str">
        <f t="shared" si="31"/>
        <v>Optical Science</v>
      </c>
    </row>
    <row r="2037" spans="2:9">
      <c r="B2037" s="53"/>
      <c r="C2037" s="11" t="s">
        <v>158</v>
      </c>
      <c r="D2037" s="12">
        <v>0</v>
      </c>
      <c r="E2037" s="12">
        <v>0</v>
      </c>
      <c r="F2037" s="12">
        <v>0</v>
      </c>
      <c r="G2037" s="12">
        <v>0</v>
      </c>
      <c r="H2037" s="2" t="str">
        <f>INDEX(foe_table!$A$2:$A$78,MATCH(IF(B2037=0,I2036,B2037),foe_table!$B$2:$B$78,0))</f>
        <v>Other health</v>
      </c>
      <c r="I2037" s="2" t="str">
        <f t="shared" si="31"/>
        <v>Optical Science</v>
      </c>
    </row>
    <row r="2038" spans="2:9">
      <c r="B2038" s="53"/>
      <c r="C2038" s="11" t="s">
        <v>159</v>
      </c>
      <c r="D2038" s="12">
        <v>0</v>
      </c>
      <c r="E2038" s="12">
        <v>0</v>
      </c>
      <c r="F2038" s="12">
        <v>0</v>
      </c>
      <c r="G2038" s="12">
        <v>0</v>
      </c>
      <c r="H2038" s="2" t="str">
        <f>INDEX(foe_table!$A$2:$A$78,MATCH(IF(B2038=0,I2037,B2038),foe_table!$B$2:$B$78,0))</f>
        <v>Other health</v>
      </c>
      <c r="I2038" s="2" t="str">
        <f t="shared" si="31"/>
        <v>Optical Science</v>
      </c>
    </row>
    <row r="2039" spans="2:9">
      <c r="B2039" s="53"/>
      <c r="C2039" s="11" t="s">
        <v>194</v>
      </c>
      <c r="D2039" s="12">
        <v>0</v>
      </c>
      <c r="E2039" s="12">
        <v>0</v>
      </c>
      <c r="F2039" s="12">
        <v>0</v>
      </c>
      <c r="G2039" s="12">
        <v>0</v>
      </c>
      <c r="H2039" s="2" t="str">
        <f>INDEX(foe_table!$A$2:$A$78,MATCH(IF(B2039=0,I2038,B2039),foe_table!$B$2:$B$78,0))</f>
        <v>Other health</v>
      </c>
      <c r="I2039" s="2" t="str">
        <f t="shared" si="31"/>
        <v>Optical Science</v>
      </c>
    </row>
    <row r="2040" spans="2:9">
      <c r="B2040" s="53"/>
      <c r="C2040" s="11" t="s">
        <v>160</v>
      </c>
      <c r="D2040" s="12">
        <v>0</v>
      </c>
      <c r="E2040" s="12">
        <v>0</v>
      </c>
      <c r="F2040" s="12">
        <v>0</v>
      </c>
      <c r="G2040" s="12">
        <v>0</v>
      </c>
      <c r="H2040" s="2" t="str">
        <f>INDEX(foe_table!$A$2:$A$78,MATCH(IF(B2040=0,I2039,B2040),foe_table!$B$2:$B$78,0))</f>
        <v>Other health</v>
      </c>
      <c r="I2040" s="2" t="str">
        <f t="shared" si="31"/>
        <v>Optical Science</v>
      </c>
    </row>
    <row r="2041" spans="2:9">
      <c r="B2041" s="53"/>
      <c r="C2041" s="11" t="s">
        <v>10</v>
      </c>
      <c r="D2041" s="12">
        <v>0</v>
      </c>
      <c r="E2041" s="12">
        <v>0</v>
      </c>
      <c r="F2041" s="12">
        <v>0</v>
      </c>
      <c r="G2041" s="12">
        <v>0</v>
      </c>
      <c r="H2041" s="2" t="str">
        <f>INDEX(foe_table!$A$2:$A$78,MATCH(IF(B2041=0,I2040,B2041),foe_table!$B$2:$B$78,0))</f>
        <v>Other health</v>
      </c>
      <c r="I2041" s="2" t="str">
        <f t="shared" si="31"/>
        <v>Optical Science</v>
      </c>
    </row>
    <row r="2042" spans="2:9">
      <c r="B2042" s="53"/>
      <c r="C2042" s="11" t="s">
        <v>161</v>
      </c>
      <c r="D2042" s="12">
        <v>0</v>
      </c>
      <c r="E2042" s="12">
        <v>0</v>
      </c>
      <c r="F2042" s="12">
        <v>0</v>
      </c>
      <c r="G2042" s="12">
        <v>0</v>
      </c>
      <c r="H2042" s="2" t="str">
        <f>INDEX(foe_table!$A$2:$A$78,MATCH(IF(B2042=0,I2041,B2042),foe_table!$B$2:$B$78,0))</f>
        <v>Other health</v>
      </c>
      <c r="I2042" s="2" t="str">
        <f t="shared" si="31"/>
        <v>Optical Science</v>
      </c>
    </row>
    <row r="2043" spans="2:9">
      <c r="B2043" s="53"/>
      <c r="C2043" s="11" t="s">
        <v>162</v>
      </c>
      <c r="D2043" s="12">
        <v>0</v>
      </c>
      <c r="E2043" s="12">
        <v>0</v>
      </c>
      <c r="F2043" s="12">
        <v>0</v>
      </c>
      <c r="G2043" s="12">
        <v>0</v>
      </c>
      <c r="H2043" s="2" t="str">
        <f>INDEX(foe_table!$A$2:$A$78,MATCH(IF(B2043=0,I2042,B2043),foe_table!$B$2:$B$78,0))</f>
        <v>Other health</v>
      </c>
      <c r="I2043" s="2" t="str">
        <f t="shared" si="31"/>
        <v>Optical Science</v>
      </c>
    </row>
    <row r="2044" spans="2:9">
      <c r="B2044" s="53"/>
      <c r="C2044" s="11" t="s">
        <v>163</v>
      </c>
      <c r="D2044" s="12">
        <v>0</v>
      </c>
      <c r="E2044" s="12">
        <v>0</v>
      </c>
      <c r="F2044" s="12">
        <v>0</v>
      </c>
      <c r="G2044" s="12">
        <v>3</v>
      </c>
      <c r="H2044" s="2" t="str">
        <f>INDEX(foe_table!$A$2:$A$78,MATCH(IF(B2044=0,I2043,B2044),foe_table!$B$2:$B$78,0))</f>
        <v>Other health</v>
      </c>
      <c r="I2044" s="2" t="str">
        <f t="shared" si="31"/>
        <v>Optical Science</v>
      </c>
    </row>
    <row r="2045" spans="2:9">
      <c r="B2045" s="53"/>
      <c r="C2045" s="11" t="s">
        <v>11</v>
      </c>
      <c r="D2045" s="12">
        <v>0</v>
      </c>
      <c r="E2045" s="12">
        <v>0</v>
      </c>
      <c r="F2045" s="12">
        <v>0</v>
      </c>
      <c r="G2045" s="12">
        <v>0</v>
      </c>
      <c r="H2045" s="2" t="str">
        <f>INDEX(foe_table!$A$2:$A$78,MATCH(IF(B2045=0,I2044,B2045),foe_table!$B$2:$B$78,0))</f>
        <v>Other health</v>
      </c>
      <c r="I2045" s="2" t="str">
        <f t="shared" si="31"/>
        <v>Optical Science</v>
      </c>
    </row>
    <row r="2046" spans="2:9">
      <c r="B2046" s="53"/>
      <c r="C2046" s="11" t="s">
        <v>164</v>
      </c>
      <c r="D2046" s="12">
        <v>0</v>
      </c>
      <c r="E2046" s="12">
        <v>0</v>
      </c>
      <c r="F2046" s="12">
        <v>0</v>
      </c>
      <c r="G2046" s="12">
        <v>0</v>
      </c>
      <c r="H2046" s="2" t="str">
        <f>INDEX(foe_table!$A$2:$A$78,MATCH(IF(B2046=0,I2045,B2046),foe_table!$B$2:$B$78,0))</f>
        <v>Other health</v>
      </c>
      <c r="I2046" s="2" t="str">
        <f t="shared" si="31"/>
        <v>Optical Science</v>
      </c>
    </row>
    <row r="2047" spans="2:9">
      <c r="B2047" s="53"/>
      <c r="C2047" s="11" t="s">
        <v>195</v>
      </c>
      <c r="D2047" s="12">
        <v>0</v>
      </c>
      <c r="E2047" s="12">
        <v>0</v>
      </c>
      <c r="F2047" s="12">
        <v>0</v>
      </c>
      <c r="G2047" s="12">
        <v>0</v>
      </c>
      <c r="H2047" s="2" t="str">
        <f>INDEX(foe_table!$A$2:$A$78,MATCH(IF(B2047=0,I2046,B2047),foe_table!$B$2:$B$78,0))</f>
        <v>Other health</v>
      </c>
      <c r="I2047" s="2" t="str">
        <f t="shared" si="31"/>
        <v>Optical Science</v>
      </c>
    </row>
    <row r="2048" spans="2:9">
      <c r="B2048" s="53"/>
      <c r="C2048" s="11" t="s">
        <v>165</v>
      </c>
      <c r="D2048" s="12">
        <v>0</v>
      </c>
      <c r="E2048" s="12">
        <v>0</v>
      </c>
      <c r="F2048" s="12">
        <v>0</v>
      </c>
      <c r="G2048" s="12">
        <v>0</v>
      </c>
      <c r="H2048" s="2" t="str">
        <f>INDEX(foe_table!$A$2:$A$78,MATCH(IF(B2048=0,I2047,B2048),foe_table!$B$2:$B$78,0))</f>
        <v>Other health</v>
      </c>
      <c r="I2048" s="2" t="str">
        <f t="shared" si="31"/>
        <v>Optical Science</v>
      </c>
    </row>
    <row r="2049" spans="2:9">
      <c r="B2049" s="53"/>
      <c r="C2049" s="11" t="s">
        <v>13</v>
      </c>
      <c r="D2049" s="12">
        <v>0</v>
      </c>
      <c r="E2049" s="12">
        <v>0</v>
      </c>
      <c r="F2049" s="12">
        <v>0</v>
      </c>
      <c r="G2049" s="12">
        <v>0</v>
      </c>
      <c r="H2049" s="2" t="str">
        <f>INDEX(foe_table!$A$2:$A$78,MATCH(IF(B2049=0,I2048,B2049),foe_table!$B$2:$B$78,0))</f>
        <v>Other health</v>
      </c>
      <c r="I2049" s="2" t="str">
        <f t="shared" si="31"/>
        <v>Optical Science</v>
      </c>
    </row>
    <row r="2050" spans="2:9">
      <c r="B2050" s="53"/>
      <c r="C2050" s="11" t="s">
        <v>166</v>
      </c>
      <c r="D2050" s="12">
        <v>0</v>
      </c>
      <c r="E2050" s="12">
        <v>0</v>
      </c>
      <c r="F2050" s="12">
        <v>0</v>
      </c>
      <c r="G2050" s="12">
        <v>0</v>
      </c>
      <c r="H2050" s="2" t="str">
        <f>INDEX(foe_table!$A$2:$A$78,MATCH(IF(B2050=0,I2049,B2050),foe_table!$B$2:$B$78,0))</f>
        <v>Other health</v>
      </c>
      <c r="I2050" s="2" t="str">
        <f t="shared" si="31"/>
        <v>Optical Science</v>
      </c>
    </row>
    <row r="2051" spans="2:9">
      <c r="B2051" s="53"/>
      <c r="C2051" s="11" t="s">
        <v>196</v>
      </c>
      <c r="D2051" s="12">
        <v>0</v>
      </c>
      <c r="E2051" s="12">
        <v>0</v>
      </c>
      <c r="F2051" s="12">
        <v>0</v>
      </c>
      <c r="G2051" s="12">
        <v>0</v>
      </c>
      <c r="H2051" s="2" t="str">
        <f>INDEX(foe_table!$A$2:$A$78,MATCH(IF(B2051=0,I2050,B2051),foe_table!$B$2:$B$78,0))</f>
        <v>Other health</v>
      </c>
      <c r="I2051" s="2" t="str">
        <f t="shared" si="31"/>
        <v>Optical Science</v>
      </c>
    </row>
    <row r="2052" spans="2:9">
      <c r="B2052" s="53"/>
      <c r="C2052" s="11" t="s">
        <v>167</v>
      </c>
      <c r="D2052" s="12">
        <v>0</v>
      </c>
      <c r="E2052" s="12">
        <v>0</v>
      </c>
      <c r="F2052" s="12">
        <v>0</v>
      </c>
      <c r="G2052" s="12">
        <v>0</v>
      </c>
      <c r="H2052" s="2" t="str">
        <f>INDEX(foe_table!$A$2:$A$78,MATCH(IF(B2052=0,I2051,B2052),foe_table!$B$2:$B$78,0))</f>
        <v>Other health</v>
      </c>
      <c r="I2052" s="2" t="str">
        <f t="shared" si="31"/>
        <v>Optical Science</v>
      </c>
    </row>
    <row r="2053" spans="2:9">
      <c r="B2053" s="53"/>
      <c r="C2053" s="11" t="s">
        <v>15</v>
      </c>
      <c r="D2053" s="12">
        <v>0</v>
      </c>
      <c r="E2053" s="12">
        <v>0</v>
      </c>
      <c r="F2053" s="12">
        <v>0</v>
      </c>
      <c r="G2053" s="12">
        <v>0</v>
      </c>
      <c r="H2053" s="2" t="str">
        <f>INDEX(foe_table!$A$2:$A$78,MATCH(IF(B2053=0,I2052,B2053),foe_table!$B$2:$B$78,0))</f>
        <v>Other health</v>
      </c>
      <c r="I2053" s="2" t="str">
        <f t="shared" si="31"/>
        <v>Optical Science</v>
      </c>
    </row>
    <row r="2054" spans="2:9">
      <c r="B2054" s="53"/>
      <c r="C2054" s="11" t="s">
        <v>168</v>
      </c>
      <c r="D2054" s="12">
        <v>0</v>
      </c>
      <c r="E2054" s="12">
        <v>0</v>
      </c>
      <c r="F2054" s="12">
        <v>0</v>
      </c>
      <c r="G2054" s="12">
        <v>0</v>
      </c>
      <c r="H2054" s="2" t="str">
        <f>INDEX(foe_table!$A$2:$A$78,MATCH(IF(B2054=0,I2053,B2054),foe_table!$B$2:$B$78,0))</f>
        <v>Other health</v>
      </c>
      <c r="I2054" s="2" t="str">
        <f t="shared" si="31"/>
        <v>Optical Science</v>
      </c>
    </row>
    <row r="2055" spans="2:9">
      <c r="B2055" s="53"/>
      <c r="C2055" s="11" t="s">
        <v>16</v>
      </c>
      <c r="D2055" s="12">
        <v>0</v>
      </c>
      <c r="E2055" s="12">
        <v>0</v>
      </c>
      <c r="F2055" s="12">
        <v>0</v>
      </c>
      <c r="G2055" s="12">
        <v>0</v>
      </c>
      <c r="H2055" s="2" t="str">
        <f>INDEX(foe_table!$A$2:$A$78,MATCH(IF(B2055=0,I2054,B2055),foe_table!$B$2:$B$78,0))</f>
        <v>Other health</v>
      </c>
      <c r="I2055" s="2" t="str">
        <f t="shared" si="31"/>
        <v>Optical Science</v>
      </c>
    </row>
    <row r="2056" spans="2:9">
      <c r="B2056" s="53"/>
      <c r="C2056" s="11" t="s">
        <v>197</v>
      </c>
      <c r="D2056" s="12">
        <v>0</v>
      </c>
      <c r="E2056" s="12">
        <v>0</v>
      </c>
      <c r="F2056" s="12">
        <v>0</v>
      </c>
      <c r="G2056" s="12">
        <v>0</v>
      </c>
      <c r="H2056" s="2" t="str">
        <f>INDEX(foe_table!$A$2:$A$78,MATCH(IF(B2056=0,I2055,B2056),foe_table!$B$2:$B$78,0))</f>
        <v>Other health</v>
      </c>
      <c r="I2056" s="2" t="str">
        <f t="shared" si="31"/>
        <v>Optical Science</v>
      </c>
    </row>
    <row r="2057" spans="2:9">
      <c r="B2057" s="53"/>
      <c r="C2057" s="11" t="s">
        <v>18</v>
      </c>
      <c r="D2057" s="12">
        <v>0</v>
      </c>
      <c r="E2057" s="12">
        <v>0</v>
      </c>
      <c r="F2057" s="12">
        <v>0</v>
      </c>
      <c r="G2057" s="12">
        <v>0</v>
      </c>
      <c r="H2057" s="2" t="str">
        <f>INDEX(foe_table!$A$2:$A$78,MATCH(IF(B2057=0,I2056,B2057),foe_table!$B$2:$B$78,0))</f>
        <v>Other health</v>
      </c>
      <c r="I2057" s="2" t="str">
        <f t="shared" si="31"/>
        <v>Optical Science</v>
      </c>
    </row>
    <row r="2058" spans="2:9">
      <c r="B2058" s="53"/>
      <c r="C2058" s="11" t="s">
        <v>19</v>
      </c>
      <c r="D2058" s="12">
        <v>0</v>
      </c>
      <c r="E2058" s="12">
        <v>0</v>
      </c>
      <c r="F2058" s="12">
        <v>0</v>
      </c>
      <c r="G2058" s="12">
        <v>0</v>
      </c>
      <c r="H2058" s="2" t="str">
        <f>INDEX(foe_table!$A$2:$A$78,MATCH(IF(B2058=0,I2057,B2058),foe_table!$B$2:$B$78,0))</f>
        <v>Other health</v>
      </c>
      <c r="I2058" s="2" t="str">
        <f t="shared" si="31"/>
        <v>Optical Science</v>
      </c>
    </row>
    <row r="2059" spans="2:9">
      <c r="B2059" s="53"/>
      <c r="C2059" s="11" t="s">
        <v>169</v>
      </c>
      <c r="D2059" s="12">
        <v>0</v>
      </c>
      <c r="E2059" s="12">
        <v>0</v>
      </c>
      <c r="F2059" s="12">
        <v>0</v>
      </c>
      <c r="G2059" s="12">
        <v>0</v>
      </c>
      <c r="H2059" s="2" t="str">
        <f>INDEX(foe_table!$A$2:$A$78,MATCH(IF(B2059=0,I2058,B2059),foe_table!$B$2:$B$78,0))</f>
        <v>Other health</v>
      </c>
      <c r="I2059" s="2" t="str">
        <f t="shared" si="31"/>
        <v>Optical Science</v>
      </c>
    </row>
    <row r="2060" spans="2:9">
      <c r="B2060" s="53"/>
      <c r="C2060" s="11" t="s">
        <v>20</v>
      </c>
      <c r="D2060" s="12">
        <v>0</v>
      </c>
      <c r="E2060" s="12">
        <v>0</v>
      </c>
      <c r="F2060" s="12">
        <v>0</v>
      </c>
      <c r="G2060" s="12">
        <v>0</v>
      </c>
      <c r="H2060" s="2" t="str">
        <f>INDEX(foe_table!$A$2:$A$78,MATCH(IF(B2060=0,I2059,B2060),foe_table!$B$2:$B$78,0))</f>
        <v>Other health</v>
      </c>
      <c r="I2060" s="2" t="str">
        <f t="shared" si="31"/>
        <v>Optical Science</v>
      </c>
    </row>
    <row r="2061" spans="2:9">
      <c r="B2061" s="53"/>
      <c r="C2061" s="11" t="s">
        <v>21</v>
      </c>
      <c r="D2061" s="12">
        <v>0</v>
      </c>
      <c r="E2061" s="12">
        <v>0</v>
      </c>
      <c r="F2061" s="12">
        <v>0</v>
      </c>
      <c r="G2061" s="12">
        <v>0</v>
      </c>
      <c r="H2061" s="2" t="str">
        <f>INDEX(foe_table!$A$2:$A$78,MATCH(IF(B2061=0,I2060,B2061),foe_table!$B$2:$B$78,0))</f>
        <v>Other health</v>
      </c>
      <c r="I2061" s="2" t="str">
        <f t="shared" si="31"/>
        <v>Optical Science</v>
      </c>
    </row>
    <row r="2062" spans="2:9">
      <c r="B2062" s="53"/>
      <c r="C2062" s="11" t="s">
        <v>170</v>
      </c>
      <c r="D2062" s="12">
        <v>0</v>
      </c>
      <c r="E2062" s="12">
        <v>0</v>
      </c>
      <c r="F2062" s="12">
        <v>0</v>
      </c>
      <c r="G2062" s="12">
        <v>0</v>
      </c>
      <c r="H2062" s="2" t="str">
        <f>INDEX(foe_table!$A$2:$A$78,MATCH(IF(B2062=0,I2061,B2062),foe_table!$B$2:$B$78,0))</f>
        <v>Other health</v>
      </c>
      <c r="I2062" s="2" t="str">
        <f t="shared" si="31"/>
        <v>Optical Science</v>
      </c>
    </row>
    <row r="2063" spans="2:9">
      <c r="B2063" s="53"/>
      <c r="C2063" s="11" t="s">
        <v>22</v>
      </c>
      <c r="D2063" s="12">
        <v>0</v>
      </c>
      <c r="E2063" s="12">
        <v>0</v>
      </c>
      <c r="F2063" s="12">
        <v>0</v>
      </c>
      <c r="G2063" s="12">
        <v>0</v>
      </c>
      <c r="H2063" s="2" t="str">
        <f>INDEX(foe_table!$A$2:$A$78,MATCH(IF(B2063=0,I2062,B2063),foe_table!$B$2:$B$78,0))</f>
        <v>Other health</v>
      </c>
      <c r="I2063" s="2" t="str">
        <f t="shared" si="31"/>
        <v>Optical Science</v>
      </c>
    </row>
    <row r="2064" spans="2:9">
      <c r="B2064" s="53"/>
      <c r="C2064" s="11" t="s">
        <v>23</v>
      </c>
      <c r="D2064" s="12">
        <v>0</v>
      </c>
      <c r="E2064" s="12">
        <v>0</v>
      </c>
      <c r="F2064" s="12">
        <v>0</v>
      </c>
      <c r="G2064" s="12">
        <v>0</v>
      </c>
      <c r="H2064" s="2" t="str">
        <f>INDEX(foe_table!$A$2:$A$78,MATCH(IF(B2064=0,I2063,B2064),foe_table!$B$2:$B$78,0))</f>
        <v>Other health</v>
      </c>
      <c r="I2064" s="2" t="str">
        <f t="shared" si="31"/>
        <v>Optical Science</v>
      </c>
    </row>
    <row r="2065" spans="2:9">
      <c r="B2065" s="53"/>
      <c r="C2065" s="11" t="s">
        <v>24</v>
      </c>
      <c r="D2065" s="12">
        <v>3</v>
      </c>
      <c r="E2065" s="12">
        <v>3</v>
      </c>
      <c r="F2065" s="12">
        <v>20</v>
      </c>
      <c r="G2065" s="12">
        <v>23</v>
      </c>
      <c r="H2065" s="2" t="str">
        <f>INDEX(foe_table!$A$2:$A$78,MATCH(IF(B2065=0,I2064,B2065),foe_table!$B$2:$B$78,0))</f>
        <v>Other health</v>
      </c>
      <c r="I2065" s="2" t="str">
        <f t="shared" si="31"/>
        <v>Optical Science</v>
      </c>
    </row>
    <row r="2066" spans="2:9" ht="15" customHeight="1">
      <c r="B2066" s="52" t="s">
        <v>79</v>
      </c>
      <c r="C2066" s="11" t="s">
        <v>190</v>
      </c>
      <c r="D2066" s="12">
        <v>0</v>
      </c>
      <c r="E2066" s="12">
        <v>0</v>
      </c>
      <c r="F2066" s="12">
        <v>0</v>
      </c>
      <c r="G2066" s="12">
        <v>0</v>
      </c>
      <c r="H2066" s="2" t="str">
        <f>INDEX(foe_table!$A$2:$A$78,MATCH(IF(B2066=0,I2065,B2066),foe_table!$B$2:$B$78,0))</f>
        <v>Other health</v>
      </c>
      <c r="I2066" s="2" t="str">
        <f t="shared" ref="I2066:I2129" si="32">IF(B2066=0,I2065,B2066)</f>
        <v>Veterinary Studies</v>
      </c>
    </row>
    <row r="2067" spans="2:9">
      <c r="B2067" s="53"/>
      <c r="C2067" s="11" t="s">
        <v>1</v>
      </c>
      <c r="D2067" s="12">
        <v>0</v>
      </c>
      <c r="E2067" s="12">
        <v>0</v>
      </c>
      <c r="F2067" s="12">
        <v>0</v>
      </c>
      <c r="G2067" s="12">
        <v>0</v>
      </c>
      <c r="H2067" s="2" t="str">
        <f>INDEX(foe_table!$A$2:$A$78,MATCH(IF(B2067=0,I2066,B2067),foe_table!$B$2:$B$78,0))</f>
        <v>Other health</v>
      </c>
      <c r="I2067" s="2" t="str">
        <f t="shared" si="32"/>
        <v>Veterinary Studies</v>
      </c>
    </row>
    <row r="2068" spans="2:9">
      <c r="B2068" s="53"/>
      <c r="C2068" s="11" t="s">
        <v>2</v>
      </c>
      <c r="D2068" s="12">
        <v>0</v>
      </c>
      <c r="E2068" s="12">
        <v>3</v>
      </c>
      <c r="F2068" s="12">
        <v>3</v>
      </c>
      <c r="G2068" s="12">
        <v>11</v>
      </c>
      <c r="H2068" s="2" t="str">
        <f>INDEX(foe_table!$A$2:$A$78,MATCH(IF(B2068=0,I2067,B2068),foe_table!$B$2:$B$78,0))</f>
        <v>Other health</v>
      </c>
      <c r="I2068" s="2" t="str">
        <f t="shared" si="32"/>
        <v>Veterinary Studies</v>
      </c>
    </row>
    <row r="2069" spans="2:9">
      <c r="B2069" s="53"/>
      <c r="C2069" s="11" t="s">
        <v>142</v>
      </c>
      <c r="D2069" s="12">
        <v>0</v>
      </c>
      <c r="E2069" s="12">
        <v>3</v>
      </c>
      <c r="F2069" s="12">
        <v>3</v>
      </c>
      <c r="G2069" s="12">
        <v>4</v>
      </c>
      <c r="H2069" s="2" t="str">
        <f>INDEX(foe_table!$A$2:$A$78,MATCH(IF(B2069=0,I2068,B2069),foe_table!$B$2:$B$78,0))</f>
        <v>Other health</v>
      </c>
      <c r="I2069" s="2" t="str">
        <f t="shared" si="32"/>
        <v>Veterinary Studies</v>
      </c>
    </row>
    <row r="2070" spans="2:9">
      <c r="B2070" s="53"/>
      <c r="C2070" s="11" t="s">
        <v>143</v>
      </c>
      <c r="D2070" s="12">
        <v>0</v>
      </c>
      <c r="E2070" s="12">
        <v>0</v>
      </c>
      <c r="F2070" s="12">
        <v>0</v>
      </c>
      <c r="G2070" s="12">
        <v>3</v>
      </c>
      <c r="H2070" s="2" t="str">
        <f>INDEX(foe_table!$A$2:$A$78,MATCH(IF(B2070=0,I2069,B2070),foe_table!$B$2:$B$78,0))</f>
        <v>Other health</v>
      </c>
      <c r="I2070" s="2" t="str">
        <f t="shared" si="32"/>
        <v>Veterinary Studies</v>
      </c>
    </row>
    <row r="2071" spans="2:9">
      <c r="B2071" s="53"/>
      <c r="C2071" s="11" t="s">
        <v>191</v>
      </c>
      <c r="D2071" s="12">
        <v>0</v>
      </c>
      <c r="E2071" s="12">
        <v>0</v>
      </c>
      <c r="F2071" s="12">
        <v>3</v>
      </c>
      <c r="G2071" s="12">
        <v>3</v>
      </c>
      <c r="H2071" s="2" t="str">
        <f>INDEX(foe_table!$A$2:$A$78,MATCH(IF(B2071=0,I2070,B2071),foe_table!$B$2:$B$78,0))</f>
        <v>Other health</v>
      </c>
      <c r="I2071" s="2" t="str">
        <f t="shared" si="32"/>
        <v>Veterinary Studies</v>
      </c>
    </row>
    <row r="2072" spans="2:9">
      <c r="B2072" s="53"/>
      <c r="C2072" s="11" t="s">
        <v>144</v>
      </c>
      <c r="D2072" s="12">
        <v>0</v>
      </c>
      <c r="E2072" s="12">
        <v>0</v>
      </c>
      <c r="F2072" s="12">
        <v>0</v>
      </c>
      <c r="G2072" s="12">
        <v>3</v>
      </c>
      <c r="H2072" s="2" t="str">
        <f>INDEX(foe_table!$A$2:$A$78,MATCH(IF(B2072=0,I2071,B2072),foe_table!$B$2:$B$78,0))</f>
        <v>Other health</v>
      </c>
      <c r="I2072" s="2" t="str">
        <f t="shared" si="32"/>
        <v>Veterinary Studies</v>
      </c>
    </row>
    <row r="2073" spans="2:9">
      <c r="B2073" s="53"/>
      <c r="C2073" s="11" t="s">
        <v>145</v>
      </c>
      <c r="D2073" s="12">
        <v>0</v>
      </c>
      <c r="E2073" s="12">
        <v>0</v>
      </c>
      <c r="F2073" s="12">
        <v>10</v>
      </c>
      <c r="G2073" s="12">
        <v>13</v>
      </c>
      <c r="H2073" s="2" t="str">
        <f>INDEX(foe_table!$A$2:$A$78,MATCH(IF(B2073=0,I2072,B2073),foe_table!$B$2:$B$78,0))</f>
        <v>Other health</v>
      </c>
      <c r="I2073" s="2" t="str">
        <f t="shared" si="32"/>
        <v>Veterinary Studies</v>
      </c>
    </row>
    <row r="2074" spans="2:9">
      <c r="B2074" s="53"/>
      <c r="C2074" s="11" t="s">
        <v>146</v>
      </c>
      <c r="D2074" s="12">
        <v>153</v>
      </c>
      <c r="E2074" s="12">
        <v>221</v>
      </c>
      <c r="F2074" s="12">
        <v>615</v>
      </c>
      <c r="G2074" s="12">
        <v>592</v>
      </c>
      <c r="H2074" s="2" t="str">
        <f>INDEX(foe_table!$A$2:$A$78,MATCH(IF(B2074=0,I2073,B2074),foe_table!$B$2:$B$78,0))</f>
        <v>Other health</v>
      </c>
      <c r="I2074" s="2" t="str">
        <f t="shared" si="32"/>
        <v>Veterinary Studies</v>
      </c>
    </row>
    <row r="2075" spans="2:9">
      <c r="B2075" s="53"/>
      <c r="C2075" s="11" t="s">
        <v>147</v>
      </c>
      <c r="D2075" s="12">
        <v>3</v>
      </c>
      <c r="E2075" s="12">
        <v>3</v>
      </c>
      <c r="F2075" s="12">
        <v>0</v>
      </c>
      <c r="G2075" s="12">
        <v>10</v>
      </c>
      <c r="H2075" s="2" t="str">
        <f>INDEX(foe_table!$A$2:$A$78,MATCH(IF(B2075=0,I2074,B2075),foe_table!$B$2:$B$78,0))</f>
        <v>Other health</v>
      </c>
      <c r="I2075" s="2" t="str">
        <f t="shared" si="32"/>
        <v>Veterinary Studies</v>
      </c>
    </row>
    <row r="2076" spans="2:9">
      <c r="B2076" s="53"/>
      <c r="C2076" s="11" t="s">
        <v>148</v>
      </c>
      <c r="D2076" s="12">
        <v>0</v>
      </c>
      <c r="E2076" s="12">
        <v>0</v>
      </c>
      <c r="F2076" s="12">
        <v>3</v>
      </c>
      <c r="G2076" s="12">
        <v>7</v>
      </c>
      <c r="H2076" s="2" t="str">
        <f>INDEX(foe_table!$A$2:$A$78,MATCH(IF(B2076=0,I2075,B2076),foe_table!$B$2:$B$78,0))</f>
        <v>Other health</v>
      </c>
      <c r="I2076" s="2" t="str">
        <f t="shared" si="32"/>
        <v>Veterinary Studies</v>
      </c>
    </row>
    <row r="2077" spans="2:9">
      <c r="B2077" s="53"/>
      <c r="C2077" s="11" t="s">
        <v>149</v>
      </c>
      <c r="D2077" s="12">
        <v>0</v>
      </c>
      <c r="E2077" s="12">
        <v>0</v>
      </c>
      <c r="F2077" s="12">
        <v>0</v>
      </c>
      <c r="G2077" s="12">
        <v>0</v>
      </c>
      <c r="H2077" s="2" t="str">
        <f>INDEX(foe_table!$A$2:$A$78,MATCH(IF(B2077=0,I2076,B2077),foe_table!$B$2:$B$78,0))</f>
        <v>Other health</v>
      </c>
      <c r="I2077" s="2" t="str">
        <f t="shared" si="32"/>
        <v>Veterinary Studies</v>
      </c>
    </row>
    <row r="2078" spans="2:9">
      <c r="B2078" s="53"/>
      <c r="C2078" s="11" t="s">
        <v>150</v>
      </c>
      <c r="D2078" s="12">
        <v>0</v>
      </c>
      <c r="E2078" s="12">
        <v>0</v>
      </c>
      <c r="F2078" s="12">
        <v>0</v>
      </c>
      <c r="G2078" s="12">
        <v>0</v>
      </c>
      <c r="H2078" s="2" t="str">
        <f>INDEX(foe_table!$A$2:$A$78,MATCH(IF(B2078=0,I2077,B2078),foe_table!$B$2:$B$78,0))</f>
        <v>Other health</v>
      </c>
      <c r="I2078" s="2" t="str">
        <f t="shared" si="32"/>
        <v>Veterinary Studies</v>
      </c>
    </row>
    <row r="2079" spans="2:9">
      <c r="B2079" s="53"/>
      <c r="C2079" s="11" t="s">
        <v>192</v>
      </c>
      <c r="D2079" s="12">
        <v>0</v>
      </c>
      <c r="E2079" s="12">
        <v>0</v>
      </c>
      <c r="F2079" s="12">
        <v>0</v>
      </c>
      <c r="G2079" s="12">
        <v>0</v>
      </c>
      <c r="H2079" s="2" t="str">
        <f>INDEX(foe_table!$A$2:$A$78,MATCH(IF(B2079=0,I2078,B2079),foe_table!$B$2:$B$78,0))</f>
        <v>Other health</v>
      </c>
      <c r="I2079" s="2" t="str">
        <f t="shared" si="32"/>
        <v>Veterinary Studies</v>
      </c>
    </row>
    <row r="2080" spans="2:9">
      <c r="B2080" s="53"/>
      <c r="C2080" s="11" t="s">
        <v>151</v>
      </c>
      <c r="D2080" s="12">
        <v>0</v>
      </c>
      <c r="E2080" s="12">
        <v>0</v>
      </c>
      <c r="F2080" s="12">
        <v>5</v>
      </c>
      <c r="G2080" s="12">
        <v>3</v>
      </c>
      <c r="H2080" s="2" t="str">
        <f>INDEX(foe_table!$A$2:$A$78,MATCH(IF(B2080=0,I2079,B2080),foe_table!$B$2:$B$78,0))</f>
        <v>Other health</v>
      </c>
      <c r="I2080" s="2" t="str">
        <f t="shared" si="32"/>
        <v>Veterinary Studies</v>
      </c>
    </row>
    <row r="2081" spans="2:9">
      <c r="B2081" s="53"/>
      <c r="C2081" s="11" t="s">
        <v>152</v>
      </c>
      <c r="D2081" s="12">
        <v>0</v>
      </c>
      <c r="E2081" s="12">
        <v>0</v>
      </c>
      <c r="F2081" s="12">
        <v>0</v>
      </c>
      <c r="G2081" s="12">
        <v>0</v>
      </c>
      <c r="H2081" s="2" t="str">
        <f>INDEX(foe_table!$A$2:$A$78,MATCH(IF(B2081=0,I2080,B2081),foe_table!$B$2:$B$78,0))</f>
        <v>Other health</v>
      </c>
      <c r="I2081" s="2" t="str">
        <f t="shared" si="32"/>
        <v>Veterinary Studies</v>
      </c>
    </row>
    <row r="2082" spans="2:9">
      <c r="B2082" s="53"/>
      <c r="C2082" s="11" t="s">
        <v>153</v>
      </c>
      <c r="D2082" s="12">
        <v>0</v>
      </c>
      <c r="E2082" s="12">
        <v>0</v>
      </c>
      <c r="F2082" s="12">
        <v>0</v>
      </c>
      <c r="G2082" s="12">
        <v>0</v>
      </c>
      <c r="H2082" s="2" t="str">
        <f>INDEX(foe_table!$A$2:$A$78,MATCH(IF(B2082=0,I2081,B2082),foe_table!$B$2:$B$78,0))</f>
        <v>Other health</v>
      </c>
      <c r="I2082" s="2" t="str">
        <f t="shared" si="32"/>
        <v>Veterinary Studies</v>
      </c>
    </row>
    <row r="2083" spans="2:9">
      <c r="B2083" s="53"/>
      <c r="C2083" s="11" t="s">
        <v>154</v>
      </c>
      <c r="D2083" s="12">
        <v>0</v>
      </c>
      <c r="E2083" s="12">
        <v>0</v>
      </c>
      <c r="F2083" s="12">
        <v>0</v>
      </c>
      <c r="G2083" s="12">
        <v>0</v>
      </c>
      <c r="H2083" s="2" t="str">
        <f>INDEX(foe_table!$A$2:$A$78,MATCH(IF(B2083=0,I2082,B2083),foe_table!$B$2:$B$78,0))</f>
        <v>Other health</v>
      </c>
      <c r="I2083" s="2" t="str">
        <f t="shared" si="32"/>
        <v>Veterinary Studies</v>
      </c>
    </row>
    <row r="2084" spans="2:9">
      <c r="B2084" s="53"/>
      <c r="C2084" s="11" t="s">
        <v>5</v>
      </c>
      <c r="D2084" s="12">
        <v>0</v>
      </c>
      <c r="E2084" s="12">
        <v>0</v>
      </c>
      <c r="F2084" s="12">
        <v>0</v>
      </c>
      <c r="G2084" s="12">
        <v>0</v>
      </c>
      <c r="H2084" s="2" t="str">
        <f>INDEX(foe_table!$A$2:$A$78,MATCH(IF(B2084=0,I2083,B2084),foe_table!$B$2:$B$78,0))</f>
        <v>Other health</v>
      </c>
      <c r="I2084" s="2" t="str">
        <f t="shared" si="32"/>
        <v>Veterinary Studies</v>
      </c>
    </row>
    <row r="2085" spans="2:9">
      <c r="B2085" s="53"/>
      <c r="C2085" s="11" t="s">
        <v>155</v>
      </c>
      <c r="D2085" s="12">
        <v>0</v>
      </c>
      <c r="E2085" s="12">
        <v>3</v>
      </c>
      <c r="F2085" s="12">
        <v>9</v>
      </c>
      <c r="G2085" s="12">
        <v>7</v>
      </c>
      <c r="H2085" s="2" t="str">
        <f>INDEX(foe_table!$A$2:$A$78,MATCH(IF(B2085=0,I2084,B2085),foe_table!$B$2:$B$78,0))</f>
        <v>Other health</v>
      </c>
      <c r="I2085" s="2" t="str">
        <f t="shared" si="32"/>
        <v>Veterinary Studies</v>
      </c>
    </row>
    <row r="2086" spans="2:9">
      <c r="B2086" s="53"/>
      <c r="C2086" s="11" t="s">
        <v>156</v>
      </c>
      <c r="D2086" s="12">
        <v>0</v>
      </c>
      <c r="E2086" s="12">
        <v>0</v>
      </c>
      <c r="F2086" s="12">
        <v>0</v>
      </c>
      <c r="G2086" s="12">
        <v>0</v>
      </c>
      <c r="H2086" s="2" t="str">
        <f>INDEX(foe_table!$A$2:$A$78,MATCH(IF(B2086=0,I2085,B2086),foe_table!$B$2:$B$78,0))</f>
        <v>Other health</v>
      </c>
      <c r="I2086" s="2" t="str">
        <f t="shared" si="32"/>
        <v>Veterinary Studies</v>
      </c>
    </row>
    <row r="2087" spans="2:9">
      <c r="B2087" s="53"/>
      <c r="C2087" s="11" t="s">
        <v>193</v>
      </c>
      <c r="D2087" s="12">
        <v>0</v>
      </c>
      <c r="E2087" s="12">
        <v>0</v>
      </c>
      <c r="F2087" s="12">
        <v>0</v>
      </c>
      <c r="G2087" s="12">
        <v>0</v>
      </c>
      <c r="H2087" s="2" t="str">
        <f>INDEX(foe_table!$A$2:$A$78,MATCH(IF(B2087=0,I2086,B2087),foe_table!$B$2:$B$78,0))</f>
        <v>Other health</v>
      </c>
      <c r="I2087" s="2" t="str">
        <f t="shared" si="32"/>
        <v>Veterinary Studies</v>
      </c>
    </row>
    <row r="2088" spans="2:9">
      <c r="B2088" s="53"/>
      <c r="C2088" s="11" t="s">
        <v>7</v>
      </c>
      <c r="D2088" s="12">
        <v>0</v>
      </c>
      <c r="E2088" s="12">
        <v>0</v>
      </c>
      <c r="F2088" s="12">
        <v>0</v>
      </c>
      <c r="G2088" s="12">
        <v>0</v>
      </c>
      <c r="H2088" s="2" t="str">
        <f>INDEX(foe_table!$A$2:$A$78,MATCH(IF(B2088=0,I2087,B2088),foe_table!$B$2:$B$78,0))</f>
        <v>Other health</v>
      </c>
      <c r="I2088" s="2" t="str">
        <f t="shared" si="32"/>
        <v>Veterinary Studies</v>
      </c>
    </row>
    <row r="2089" spans="2:9">
      <c r="B2089" s="53"/>
      <c r="C2089" s="11" t="s">
        <v>157</v>
      </c>
      <c r="D2089" s="12">
        <v>0</v>
      </c>
      <c r="E2089" s="12">
        <v>0</v>
      </c>
      <c r="F2089" s="12">
        <v>0</v>
      </c>
      <c r="G2089" s="12">
        <v>3</v>
      </c>
      <c r="H2089" s="2" t="str">
        <f>INDEX(foe_table!$A$2:$A$78,MATCH(IF(B2089=0,I2088,B2089),foe_table!$B$2:$B$78,0))</f>
        <v>Other health</v>
      </c>
      <c r="I2089" s="2" t="str">
        <f t="shared" si="32"/>
        <v>Veterinary Studies</v>
      </c>
    </row>
    <row r="2090" spans="2:9">
      <c r="B2090" s="53"/>
      <c r="C2090" s="11" t="s">
        <v>8</v>
      </c>
      <c r="D2090" s="12">
        <v>0</v>
      </c>
      <c r="E2090" s="12">
        <v>0</v>
      </c>
      <c r="F2090" s="12">
        <v>0</v>
      </c>
      <c r="G2090" s="12">
        <v>0</v>
      </c>
      <c r="H2090" s="2" t="str">
        <f>INDEX(foe_table!$A$2:$A$78,MATCH(IF(B2090=0,I2089,B2090),foe_table!$B$2:$B$78,0))</f>
        <v>Other health</v>
      </c>
      <c r="I2090" s="2" t="str">
        <f t="shared" si="32"/>
        <v>Veterinary Studies</v>
      </c>
    </row>
    <row r="2091" spans="2:9">
      <c r="B2091" s="53"/>
      <c r="C2091" s="11" t="s">
        <v>158</v>
      </c>
      <c r="D2091" s="12">
        <v>0</v>
      </c>
      <c r="E2091" s="12">
        <v>3</v>
      </c>
      <c r="F2091" s="12">
        <v>0</v>
      </c>
      <c r="G2091" s="12">
        <v>0</v>
      </c>
      <c r="H2091" s="2" t="str">
        <f>INDEX(foe_table!$A$2:$A$78,MATCH(IF(B2091=0,I2090,B2091),foe_table!$B$2:$B$78,0))</f>
        <v>Other health</v>
      </c>
      <c r="I2091" s="2" t="str">
        <f t="shared" si="32"/>
        <v>Veterinary Studies</v>
      </c>
    </row>
    <row r="2092" spans="2:9">
      <c r="B2092" s="53"/>
      <c r="C2092" s="11" t="s">
        <v>159</v>
      </c>
      <c r="D2092" s="12">
        <v>0</v>
      </c>
      <c r="E2092" s="12">
        <v>0</v>
      </c>
      <c r="F2092" s="12">
        <v>0</v>
      </c>
      <c r="G2092" s="12">
        <v>0</v>
      </c>
      <c r="H2092" s="2" t="str">
        <f>INDEX(foe_table!$A$2:$A$78,MATCH(IF(B2092=0,I2091,B2092),foe_table!$B$2:$B$78,0))</f>
        <v>Other health</v>
      </c>
      <c r="I2092" s="2" t="str">
        <f t="shared" si="32"/>
        <v>Veterinary Studies</v>
      </c>
    </row>
    <row r="2093" spans="2:9">
      <c r="B2093" s="53"/>
      <c r="C2093" s="11" t="s">
        <v>194</v>
      </c>
      <c r="D2093" s="12">
        <v>0</v>
      </c>
      <c r="E2093" s="12">
        <v>0</v>
      </c>
      <c r="F2093" s="12">
        <v>0</v>
      </c>
      <c r="G2093" s="12">
        <v>0</v>
      </c>
      <c r="H2093" s="2" t="str">
        <f>INDEX(foe_table!$A$2:$A$78,MATCH(IF(B2093=0,I2092,B2093),foe_table!$B$2:$B$78,0))</f>
        <v>Other health</v>
      </c>
      <c r="I2093" s="2" t="str">
        <f t="shared" si="32"/>
        <v>Veterinary Studies</v>
      </c>
    </row>
    <row r="2094" spans="2:9">
      <c r="B2094" s="53"/>
      <c r="C2094" s="11" t="s">
        <v>160</v>
      </c>
      <c r="D2094" s="12">
        <v>0</v>
      </c>
      <c r="E2094" s="12">
        <v>0</v>
      </c>
      <c r="F2094" s="12">
        <v>8</v>
      </c>
      <c r="G2094" s="12">
        <v>3</v>
      </c>
      <c r="H2094" s="2" t="str">
        <f>INDEX(foe_table!$A$2:$A$78,MATCH(IF(B2094=0,I2093,B2094),foe_table!$B$2:$B$78,0))</f>
        <v>Other health</v>
      </c>
      <c r="I2094" s="2" t="str">
        <f t="shared" si="32"/>
        <v>Veterinary Studies</v>
      </c>
    </row>
    <row r="2095" spans="2:9">
      <c r="B2095" s="53"/>
      <c r="C2095" s="11" t="s">
        <v>10</v>
      </c>
      <c r="D2095" s="12">
        <v>0</v>
      </c>
      <c r="E2095" s="12">
        <v>0</v>
      </c>
      <c r="F2095" s="12">
        <v>0</v>
      </c>
      <c r="G2095" s="12">
        <v>0</v>
      </c>
      <c r="H2095" s="2" t="str">
        <f>INDEX(foe_table!$A$2:$A$78,MATCH(IF(B2095=0,I2094,B2095),foe_table!$B$2:$B$78,0))</f>
        <v>Other health</v>
      </c>
      <c r="I2095" s="2" t="str">
        <f t="shared" si="32"/>
        <v>Veterinary Studies</v>
      </c>
    </row>
    <row r="2096" spans="2:9">
      <c r="B2096" s="53"/>
      <c r="C2096" s="11" t="s">
        <v>161</v>
      </c>
      <c r="D2096" s="12">
        <v>0</v>
      </c>
      <c r="E2096" s="12">
        <v>0</v>
      </c>
      <c r="F2096" s="12">
        <v>0</v>
      </c>
      <c r="G2096" s="12">
        <v>3</v>
      </c>
      <c r="H2096" s="2" t="str">
        <f>INDEX(foe_table!$A$2:$A$78,MATCH(IF(B2096=0,I2095,B2096),foe_table!$B$2:$B$78,0))</f>
        <v>Other health</v>
      </c>
      <c r="I2096" s="2" t="str">
        <f t="shared" si="32"/>
        <v>Veterinary Studies</v>
      </c>
    </row>
    <row r="2097" spans="2:9">
      <c r="B2097" s="53"/>
      <c r="C2097" s="11" t="s">
        <v>162</v>
      </c>
      <c r="D2097" s="12">
        <v>0</v>
      </c>
      <c r="E2097" s="12">
        <v>0</v>
      </c>
      <c r="F2097" s="12">
        <v>3</v>
      </c>
      <c r="G2097" s="12">
        <v>0</v>
      </c>
      <c r="H2097" s="2" t="str">
        <f>INDEX(foe_table!$A$2:$A$78,MATCH(IF(B2097=0,I2096,B2097),foe_table!$B$2:$B$78,0))</f>
        <v>Other health</v>
      </c>
      <c r="I2097" s="2" t="str">
        <f t="shared" si="32"/>
        <v>Veterinary Studies</v>
      </c>
    </row>
    <row r="2098" spans="2:9">
      <c r="B2098" s="53"/>
      <c r="C2098" s="11" t="s">
        <v>163</v>
      </c>
      <c r="D2098" s="12">
        <v>0</v>
      </c>
      <c r="E2098" s="12">
        <v>0</v>
      </c>
      <c r="F2098" s="12">
        <v>0</v>
      </c>
      <c r="G2098" s="12">
        <v>7</v>
      </c>
      <c r="H2098" s="2" t="str">
        <f>INDEX(foe_table!$A$2:$A$78,MATCH(IF(B2098=0,I2097,B2098),foe_table!$B$2:$B$78,0))</f>
        <v>Other health</v>
      </c>
      <c r="I2098" s="2" t="str">
        <f t="shared" si="32"/>
        <v>Veterinary Studies</v>
      </c>
    </row>
    <row r="2099" spans="2:9">
      <c r="B2099" s="53"/>
      <c r="C2099" s="11" t="s">
        <v>11</v>
      </c>
      <c r="D2099" s="12">
        <v>0</v>
      </c>
      <c r="E2099" s="12">
        <v>0</v>
      </c>
      <c r="F2099" s="12">
        <v>0</v>
      </c>
      <c r="G2099" s="12">
        <v>0</v>
      </c>
      <c r="H2099" s="2" t="str">
        <f>INDEX(foe_table!$A$2:$A$78,MATCH(IF(B2099=0,I2098,B2099),foe_table!$B$2:$B$78,0))</f>
        <v>Other health</v>
      </c>
      <c r="I2099" s="2" t="str">
        <f t="shared" si="32"/>
        <v>Veterinary Studies</v>
      </c>
    </row>
    <row r="2100" spans="2:9">
      <c r="B2100" s="53"/>
      <c r="C2100" s="11" t="s">
        <v>164</v>
      </c>
      <c r="D2100" s="12">
        <v>0</v>
      </c>
      <c r="E2100" s="12">
        <v>0</v>
      </c>
      <c r="F2100" s="12">
        <v>0</v>
      </c>
      <c r="G2100" s="12">
        <v>3</v>
      </c>
      <c r="H2100" s="2" t="str">
        <f>INDEX(foe_table!$A$2:$A$78,MATCH(IF(B2100=0,I2099,B2100),foe_table!$B$2:$B$78,0))</f>
        <v>Other health</v>
      </c>
      <c r="I2100" s="2" t="str">
        <f t="shared" si="32"/>
        <v>Veterinary Studies</v>
      </c>
    </row>
    <row r="2101" spans="2:9">
      <c r="B2101" s="53"/>
      <c r="C2101" s="11" t="s">
        <v>195</v>
      </c>
      <c r="D2101" s="12">
        <v>0</v>
      </c>
      <c r="E2101" s="12">
        <v>0</v>
      </c>
      <c r="F2101" s="12">
        <v>0</v>
      </c>
      <c r="G2101" s="12">
        <v>0</v>
      </c>
      <c r="H2101" s="2" t="str">
        <f>INDEX(foe_table!$A$2:$A$78,MATCH(IF(B2101=0,I2100,B2101),foe_table!$B$2:$B$78,0))</f>
        <v>Other health</v>
      </c>
      <c r="I2101" s="2" t="str">
        <f t="shared" si="32"/>
        <v>Veterinary Studies</v>
      </c>
    </row>
    <row r="2102" spans="2:9">
      <c r="B2102" s="53"/>
      <c r="C2102" s="11" t="s">
        <v>165</v>
      </c>
      <c r="D2102" s="12">
        <v>0</v>
      </c>
      <c r="E2102" s="12">
        <v>0</v>
      </c>
      <c r="F2102" s="12">
        <v>0</v>
      </c>
      <c r="G2102" s="12">
        <v>0</v>
      </c>
      <c r="H2102" s="2" t="str">
        <f>INDEX(foe_table!$A$2:$A$78,MATCH(IF(B2102=0,I2101,B2102),foe_table!$B$2:$B$78,0))</f>
        <v>Other health</v>
      </c>
      <c r="I2102" s="2" t="str">
        <f t="shared" si="32"/>
        <v>Veterinary Studies</v>
      </c>
    </row>
    <row r="2103" spans="2:9">
      <c r="B2103" s="53"/>
      <c r="C2103" s="11" t="s">
        <v>13</v>
      </c>
      <c r="D2103" s="12">
        <v>0</v>
      </c>
      <c r="E2103" s="12">
        <v>3</v>
      </c>
      <c r="F2103" s="12">
        <v>0</v>
      </c>
      <c r="G2103" s="12">
        <v>0</v>
      </c>
      <c r="H2103" s="2" t="str">
        <f>INDEX(foe_table!$A$2:$A$78,MATCH(IF(B2103=0,I2102,B2103),foe_table!$B$2:$B$78,0))</f>
        <v>Other health</v>
      </c>
      <c r="I2103" s="2" t="str">
        <f t="shared" si="32"/>
        <v>Veterinary Studies</v>
      </c>
    </row>
    <row r="2104" spans="2:9">
      <c r="B2104" s="53"/>
      <c r="C2104" s="11" t="s">
        <v>166</v>
      </c>
      <c r="D2104" s="12">
        <v>0</v>
      </c>
      <c r="E2104" s="12">
        <v>0</v>
      </c>
      <c r="F2104" s="12">
        <v>0</v>
      </c>
      <c r="G2104" s="12">
        <v>0</v>
      </c>
      <c r="H2104" s="2" t="str">
        <f>INDEX(foe_table!$A$2:$A$78,MATCH(IF(B2104=0,I2103,B2104),foe_table!$B$2:$B$78,0))</f>
        <v>Other health</v>
      </c>
      <c r="I2104" s="2" t="str">
        <f t="shared" si="32"/>
        <v>Veterinary Studies</v>
      </c>
    </row>
    <row r="2105" spans="2:9">
      <c r="B2105" s="53"/>
      <c r="C2105" s="11" t="s">
        <v>196</v>
      </c>
      <c r="D2105" s="12">
        <v>0</v>
      </c>
      <c r="E2105" s="12">
        <v>0</v>
      </c>
      <c r="F2105" s="12">
        <v>0</v>
      </c>
      <c r="G2105" s="12">
        <v>0</v>
      </c>
      <c r="H2105" s="2" t="str">
        <f>INDEX(foe_table!$A$2:$A$78,MATCH(IF(B2105=0,I2104,B2105),foe_table!$B$2:$B$78,0))</f>
        <v>Other health</v>
      </c>
      <c r="I2105" s="2" t="str">
        <f t="shared" si="32"/>
        <v>Veterinary Studies</v>
      </c>
    </row>
    <row r="2106" spans="2:9">
      <c r="B2106" s="53"/>
      <c r="C2106" s="11" t="s">
        <v>167</v>
      </c>
      <c r="D2106" s="12">
        <v>0</v>
      </c>
      <c r="E2106" s="12">
        <v>0</v>
      </c>
      <c r="F2106" s="12">
        <v>3</v>
      </c>
      <c r="G2106" s="12">
        <v>0</v>
      </c>
      <c r="H2106" s="2" t="str">
        <f>INDEX(foe_table!$A$2:$A$78,MATCH(IF(B2106=0,I2105,B2106),foe_table!$B$2:$B$78,0))</f>
        <v>Other health</v>
      </c>
      <c r="I2106" s="2" t="str">
        <f t="shared" si="32"/>
        <v>Veterinary Studies</v>
      </c>
    </row>
    <row r="2107" spans="2:9">
      <c r="B2107" s="53"/>
      <c r="C2107" s="11" t="s">
        <v>15</v>
      </c>
      <c r="D2107" s="12">
        <v>0</v>
      </c>
      <c r="E2107" s="12">
        <v>0</v>
      </c>
      <c r="F2107" s="12">
        <v>0</v>
      </c>
      <c r="G2107" s="12">
        <v>0</v>
      </c>
      <c r="H2107" s="2" t="str">
        <f>INDEX(foe_table!$A$2:$A$78,MATCH(IF(B2107=0,I2106,B2107),foe_table!$B$2:$B$78,0))</f>
        <v>Other health</v>
      </c>
      <c r="I2107" s="2" t="str">
        <f t="shared" si="32"/>
        <v>Veterinary Studies</v>
      </c>
    </row>
    <row r="2108" spans="2:9">
      <c r="B2108" s="53"/>
      <c r="C2108" s="11" t="s">
        <v>168</v>
      </c>
      <c r="D2108" s="12">
        <v>0</v>
      </c>
      <c r="E2108" s="12">
        <v>0</v>
      </c>
      <c r="F2108" s="12">
        <v>0</v>
      </c>
      <c r="G2108" s="12">
        <v>0</v>
      </c>
      <c r="H2108" s="2" t="str">
        <f>INDEX(foe_table!$A$2:$A$78,MATCH(IF(B2108=0,I2107,B2108),foe_table!$B$2:$B$78,0))</f>
        <v>Other health</v>
      </c>
      <c r="I2108" s="2" t="str">
        <f t="shared" si="32"/>
        <v>Veterinary Studies</v>
      </c>
    </row>
    <row r="2109" spans="2:9">
      <c r="B2109" s="53"/>
      <c r="C2109" s="11" t="s">
        <v>16</v>
      </c>
      <c r="D2109" s="12">
        <v>0</v>
      </c>
      <c r="E2109" s="12">
        <v>0</v>
      </c>
      <c r="F2109" s="12">
        <v>0</v>
      </c>
      <c r="G2109" s="12">
        <v>0</v>
      </c>
      <c r="H2109" s="2" t="str">
        <f>INDEX(foe_table!$A$2:$A$78,MATCH(IF(B2109=0,I2108,B2109),foe_table!$B$2:$B$78,0))</f>
        <v>Other health</v>
      </c>
      <c r="I2109" s="2" t="str">
        <f t="shared" si="32"/>
        <v>Veterinary Studies</v>
      </c>
    </row>
    <row r="2110" spans="2:9">
      <c r="B2110" s="53"/>
      <c r="C2110" s="11" t="s">
        <v>197</v>
      </c>
      <c r="D2110" s="12">
        <v>0</v>
      </c>
      <c r="E2110" s="12">
        <v>0</v>
      </c>
      <c r="F2110" s="12">
        <v>0</v>
      </c>
      <c r="G2110" s="12">
        <v>0</v>
      </c>
      <c r="H2110" s="2" t="str">
        <f>INDEX(foe_table!$A$2:$A$78,MATCH(IF(B2110=0,I2109,B2110),foe_table!$B$2:$B$78,0))</f>
        <v>Other health</v>
      </c>
      <c r="I2110" s="2" t="str">
        <f t="shared" si="32"/>
        <v>Veterinary Studies</v>
      </c>
    </row>
    <row r="2111" spans="2:9">
      <c r="B2111" s="53"/>
      <c r="C2111" s="11" t="s">
        <v>18</v>
      </c>
      <c r="D2111" s="12">
        <v>0</v>
      </c>
      <c r="E2111" s="12">
        <v>0</v>
      </c>
      <c r="F2111" s="12">
        <v>0</v>
      </c>
      <c r="G2111" s="12">
        <v>0</v>
      </c>
      <c r="H2111" s="2" t="str">
        <f>INDEX(foe_table!$A$2:$A$78,MATCH(IF(B2111=0,I2110,B2111),foe_table!$B$2:$B$78,0))</f>
        <v>Other health</v>
      </c>
      <c r="I2111" s="2" t="str">
        <f t="shared" si="32"/>
        <v>Veterinary Studies</v>
      </c>
    </row>
    <row r="2112" spans="2:9">
      <c r="B2112" s="53"/>
      <c r="C2112" s="11" t="s">
        <v>19</v>
      </c>
      <c r="D2112" s="12">
        <v>0</v>
      </c>
      <c r="E2112" s="12">
        <v>0</v>
      </c>
      <c r="F2112" s="12">
        <v>0</v>
      </c>
      <c r="G2112" s="12">
        <v>0</v>
      </c>
      <c r="H2112" s="2" t="str">
        <f>INDEX(foe_table!$A$2:$A$78,MATCH(IF(B2112=0,I2111,B2112),foe_table!$B$2:$B$78,0))</f>
        <v>Other health</v>
      </c>
      <c r="I2112" s="2" t="str">
        <f t="shared" si="32"/>
        <v>Veterinary Studies</v>
      </c>
    </row>
    <row r="2113" spans="2:9">
      <c r="B2113" s="53"/>
      <c r="C2113" s="11" t="s">
        <v>169</v>
      </c>
      <c r="D2113" s="12">
        <v>0</v>
      </c>
      <c r="E2113" s="12">
        <v>0</v>
      </c>
      <c r="F2113" s="12">
        <v>0</v>
      </c>
      <c r="G2113" s="12">
        <v>0</v>
      </c>
      <c r="H2113" s="2" t="str">
        <f>INDEX(foe_table!$A$2:$A$78,MATCH(IF(B2113=0,I2112,B2113),foe_table!$B$2:$B$78,0))</f>
        <v>Other health</v>
      </c>
      <c r="I2113" s="2" t="str">
        <f t="shared" si="32"/>
        <v>Veterinary Studies</v>
      </c>
    </row>
    <row r="2114" spans="2:9">
      <c r="B2114" s="53"/>
      <c r="C2114" s="11" t="s">
        <v>20</v>
      </c>
      <c r="D2114" s="12">
        <v>0</v>
      </c>
      <c r="E2114" s="12">
        <v>0</v>
      </c>
      <c r="F2114" s="12">
        <v>0</v>
      </c>
      <c r="G2114" s="12">
        <v>3</v>
      </c>
      <c r="H2114" s="2" t="str">
        <f>INDEX(foe_table!$A$2:$A$78,MATCH(IF(B2114=0,I2113,B2114),foe_table!$B$2:$B$78,0))</f>
        <v>Other health</v>
      </c>
      <c r="I2114" s="2" t="str">
        <f t="shared" si="32"/>
        <v>Veterinary Studies</v>
      </c>
    </row>
    <row r="2115" spans="2:9">
      <c r="B2115" s="53"/>
      <c r="C2115" s="11" t="s">
        <v>21</v>
      </c>
      <c r="D2115" s="12">
        <v>0</v>
      </c>
      <c r="E2115" s="12">
        <v>0</v>
      </c>
      <c r="F2115" s="12">
        <v>0</v>
      </c>
      <c r="G2115" s="12">
        <v>0</v>
      </c>
      <c r="H2115" s="2" t="str">
        <f>INDEX(foe_table!$A$2:$A$78,MATCH(IF(B2115=0,I2114,B2115),foe_table!$B$2:$B$78,0))</f>
        <v>Other health</v>
      </c>
      <c r="I2115" s="2" t="str">
        <f t="shared" si="32"/>
        <v>Veterinary Studies</v>
      </c>
    </row>
    <row r="2116" spans="2:9">
      <c r="B2116" s="53"/>
      <c r="C2116" s="11" t="s">
        <v>170</v>
      </c>
      <c r="D2116" s="12">
        <v>0</v>
      </c>
      <c r="E2116" s="12">
        <v>0</v>
      </c>
      <c r="F2116" s="12">
        <v>3</v>
      </c>
      <c r="G2116" s="12">
        <v>0</v>
      </c>
      <c r="H2116" s="2" t="str">
        <f>INDEX(foe_table!$A$2:$A$78,MATCH(IF(B2116=0,I2115,B2116),foe_table!$B$2:$B$78,0))</f>
        <v>Other health</v>
      </c>
      <c r="I2116" s="2" t="str">
        <f t="shared" si="32"/>
        <v>Veterinary Studies</v>
      </c>
    </row>
    <row r="2117" spans="2:9">
      <c r="B2117" s="53"/>
      <c r="C2117" s="11" t="s">
        <v>22</v>
      </c>
      <c r="D2117" s="12">
        <v>0</v>
      </c>
      <c r="E2117" s="12">
        <v>0</v>
      </c>
      <c r="F2117" s="12">
        <v>0</v>
      </c>
      <c r="G2117" s="12">
        <v>3</v>
      </c>
      <c r="H2117" s="2" t="str">
        <f>INDEX(foe_table!$A$2:$A$78,MATCH(IF(B2117=0,I2116,B2117),foe_table!$B$2:$B$78,0))</f>
        <v>Other health</v>
      </c>
      <c r="I2117" s="2" t="str">
        <f t="shared" si="32"/>
        <v>Veterinary Studies</v>
      </c>
    </row>
    <row r="2118" spans="2:9">
      <c r="B2118" s="53"/>
      <c r="C2118" s="11" t="s">
        <v>23</v>
      </c>
      <c r="D2118" s="12">
        <v>0</v>
      </c>
      <c r="E2118" s="12">
        <v>0</v>
      </c>
      <c r="F2118" s="12">
        <v>0</v>
      </c>
      <c r="G2118" s="12">
        <v>0</v>
      </c>
      <c r="H2118" s="2" t="str">
        <f>INDEX(foe_table!$A$2:$A$78,MATCH(IF(B2118=0,I2117,B2118),foe_table!$B$2:$B$78,0))</f>
        <v>Other health</v>
      </c>
      <c r="I2118" s="2" t="str">
        <f t="shared" si="32"/>
        <v>Veterinary Studies</v>
      </c>
    </row>
    <row r="2119" spans="2:9">
      <c r="B2119" s="53"/>
      <c r="C2119" s="11" t="s">
        <v>24</v>
      </c>
      <c r="D2119" s="12">
        <v>13</v>
      </c>
      <c r="E2119" s="12">
        <v>7</v>
      </c>
      <c r="F2119" s="12">
        <v>73</v>
      </c>
      <c r="G2119" s="12">
        <v>98</v>
      </c>
      <c r="H2119" s="2" t="str">
        <f>INDEX(foe_table!$A$2:$A$78,MATCH(IF(B2119=0,I2118,B2119),foe_table!$B$2:$B$78,0))</f>
        <v>Other health</v>
      </c>
      <c r="I2119" s="2" t="str">
        <f t="shared" si="32"/>
        <v>Veterinary Studies</v>
      </c>
    </row>
    <row r="2120" spans="2:9">
      <c r="B2120" s="52" t="s">
        <v>80</v>
      </c>
      <c r="C2120" s="11" t="s">
        <v>190</v>
      </c>
      <c r="D2120" s="12">
        <v>0</v>
      </c>
      <c r="E2120" s="12">
        <v>3</v>
      </c>
      <c r="F2120" s="12">
        <v>3</v>
      </c>
      <c r="G2120" s="12">
        <v>3</v>
      </c>
      <c r="H2120" s="2" t="str">
        <f>INDEX(foe_table!$A$2:$A$78,MATCH(IF(B2120=0,I2119,B2120),foe_table!$B$2:$B$78,0))</f>
        <v>Other health</v>
      </c>
      <c r="I2120" s="2" t="str">
        <f t="shared" si="32"/>
        <v>Public Health</v>
      </c>
    </row>
    <row r="2121" spans="2:9">
      <c r="B2121" s="53"/>
      <c r="C2121" s="11" t="s">
        <v>1</v>
      </c>
      <c r="D2121" s="12">
        <v>0</v>
      </c>
      <c r="E2121" s="12">
        <v>0</v>
      </c>
      <c r="F2121" s="12">
        <v>3</v>
      </c>
      <c r="G2121" s="12">
        <v>3</v>
      </c>
      <c r="H2121" s="2" t="str">
        <f>INDEX(foe_table!$A$2:$A$78,MATCH(IF(B2121=0,I2120,B2121),foe_table!$B$2:$B$78,0))</f>
        <v>Other health</v>
      </c>
      <c r="I2121" s="2" t="str">
        <f t="shared" si="32"/>
        <v>Public Health</v>
      </c>
    </row>
    <row r="2122" spans="2:9">
      <c r="B2122" s="53"/>
      <c r="C2122" s="11" t="s">
        <v>2</v>
      </c>
      <c r="D2122" s="12">
        <v>0</v>
      </c>
      <c r="E2122" s="12">
        <v>0</v>
      </c>
      <c r="F2122" s="12">
        <v>0</v>
      </c>
      <c r="G2122" s="12">
        <v>0</v>
      </c>
      <c r="H2122" s="2" t="str">
        <f>INDEX(foe_table!$A$2:$A$78,MATCH(IF(B2122=0,I2121,B2122),foe_table!$B$2:$B$78,0))</f>
        <v>Other health</v>
      </c>
      <c r="I2122" s="2" t="str">
        <f t="shared" si="32"/>
        <v>Public Health</v>
      </c>
    </row>
    <row r="2123" spans="2:9">
      <c r="B2123" s="53"/>
      <c r="C2123" s="11" t="s">
        <v>142</v>
      </c>
      <c r="D2123" s="12">
        <v>21</v>
      </c>
      <c r="E2123" s="12">
        <v>41</v>
      </c>
      <c r="F2123" s="12">
        <v>41</v>
      </c>
      <c r="G2123" s="12">
        <v>50</v>
      </c>
      <c r="H2123" s="2" t="str">
        <f>INDEX(foe_table!$A$2:$A$78,MATCH(IF(B2123=0,I2122,B2123),foe_table!$B$2:$B$78,0))</f>
        <v>Other health</v>
      </c>
      <c r="I2123" s="2" t="str">
        <f t="shared" si="32"/>
        <v>Public Health</v>
      </c>
    </row>
    <row r="2124" spans="2:9">
      <c r="B2124" s="53"/>
      <c r="C2124" s="11" t="s">
        <v>143</v>
      </c>
      <c r="D2124" s="12">
        <v>3</v>
      </c>
      <c r="E2124" s="12">
        <v>5</v>
      </c>
      <c r="F2124" s="12">
        <v>15</v>
      </c>
      <c r="G2124" s="12">
        <v>14</v>
      </c>
      <c r="H2124" s="2" t="str">
        <f>INDEX(foe_table!$A$2:$A$78,MATCH(IF(B2124=0,I2123,B2124),foe_table!$B$2:$B$78,0))</f>
        <v>Other health</v>
      </c>
      <c r="I2124" s="2" t="str">
        <f t="shared" si="32"/>
        <v>Public Health</v>
      </c>
    </row>
    <row r="2125" spans="2:9">
      <c r="B2125" s="53"/>
      <c r="C2125" s="11" t="s">
        <v>191</v>
      </c>
      <c r="D2125" s="12">
        <v>3</v>
      </c>
      <c r="E2125" s="12">
        <v>0</v>
      </c>
      <c r="F2125" s="12">
        <v>19</v>
      </c>
      <c r="G2125" s="12">
        <v>8</v>
      </c>
      <c r="H2125" s="2" t="str">
        <f>INDEX(foe_table!$A$2:$A$78,MATCH(IF(B2125=0,I2124,B2125),foe_table!$B$2:$B$78,0))</f>
        <v>Other health</v>
      </c>
      <c r="I2125" s="2" t="str">
        <f t="shared" si="32"/>
        <v>Public Health</v>
      </c>
    </row>
    <row r="2126" spans="2:9">
      <c r="B2126" s="53"/>
      <c r="C2126" s="11" t="s">
        <v>144</v>
      </c>
      <c r="D2126" s="12">
        <v>0</v>
      </c>
      <c r="E2126" s="12">
        <v>0</v>
      </c>
      <c r="F2126" s="12">
        <v>0</v>
      </c>
      <c r="G2126" s="12">
        <v>0</v>
      </c>
      <c r="H2126" s="2" t="str">
        <f>INDEX(foe_table!$A$2:$A$78,MATCH(IF(B2126=0,I2125,B2126),foe_table!$B$2:$B$78,0))</f>
        <v>Other health</v>
      </c>
      <c r="I2126" s="2" t="str">
        <f t="shared" si="32"/>
        <v>Public Health</v>
      </c>
    </row>
    <row r="2127" spans="2:9">
      <c r="B2127" s="53"/>
      <c r="C2127" s="11" t="s">
        <v>145</v>
      </c>
      <c r="D2127" s="12">
        <v>3</v>
      </c>
      <c r="E2127" s="12">
        <v>15</v>
      </c>
      <c r="F2127" s="12">
        <v>61</v>
      </c>
      <c r="G2127" s="12">
        <v>42</v>
      </c>
      <c r="H2127" s="2" t="str">
        <f>INDEX(foe_table!$A$2:$A$78,MATCH(IF(B2127=0,I2126,B2127),foe_table!$B$2:$B$78,0))</f>
        <v>Other health</v>
      </c>
      <c r="I2127" s="2" t="str">
        <f t="shared" si="32"/>
        <v>Public Health</v>
      </c>
    </row>
    <row r="2128" spans="2:9">
      <c r="B2128" s="53"/>
      <c r="C2128" s="11" t="s">
        <v>146</v>
      </c>
      <c r="D2128" s="12">
        <v>16</v>
      </c>
      <c r="E2128" s="12">
        <v>15</v>
      </c>
      <c r="F2128" s="12">
        <v>6</v>
      </c>
      <c r="G2128" s="12">
        <v>18</v>
      </c>
      <c r="H2128" s="2" t="str">
        <f>INDEX(foe_table!$A$2:$A$78,MATCH(IF(B2128=0,I2127,B2128),foe_table!$B$2:$B$78,0))</f>
        <v>Other health</v>
      </c>
      <c r="I2128" s="2" t="str">
        <f t="shared" si="32"/>
        <v>Public Health</v>
      </c>
    </row>
    <row r="2129" spans="2:9">
      <c r="B2129" s="53"/>
      <c r="C2129" s="11" t="s">
        <v>147</v>
      </c>
      <c r="D2129" s="12">
        <v>11</v>
      </c>
      <c r="E2129" s="12">
        <v>11</v>
      </c>
      <c r="F2129" s="12">
        <v>25</v>
      </c>
      <c r="G2129" s="12">
        <v>19</v>
      </c>
      <c r="H2129" s="2" t="str">
        <f>INDEX(foe_table!$A$2:$A$78,MATCH(IF(B2129=0,I2128,B2129),foe_table!$B$2:$B$78,0))</f>
        <v>Other health</v>
      </c>
      <c r="I2129" s="2" t="str">
        <f t="shared" si="32"/>
        <v>Public Health</v>
      </c>
    </row>
    <row r="2130" spans="2:9">
      <c r="B2130" s="53"/>
      <c r="C2130" s="11" t="s">
        <v>148</v>
      </c>
      <c r="D2130" s="12">
        <v>126</v>
      </c>
      <c r="E2130" s="12">
        <v>144</v>
      </c>
      <c r="F2130" s="12">
        <v>348</v>
      </c>
      <c r="G2130" s="12">
        <v>249</v>
      </c>
      <c r="H2130" s="2" t="str">
        <f>INDEX(foe_table!$A$2:$A$78,MATCH(IF(B2130=0,I2129,B2130),foe_table!$B$2:$B$78,0))</f>
        <v>Other health</v>
      </c>
      <c r="I2130" s="2" t="str">
        <f t="shared" ref="I2130:I2193" si="33">IF(B2130=0,I2129,B2130)</f>
        <v>Public Health</v>
      </c>
    </row>
    <row r="2131" spans="2:9">
      <c r="B2131" s="53"/>
      <c r="C2131" s="11" t="s">
        <v>149</v>
      </c>
      <c r="D2131" s="12">
        <v>0</v>
      </c>
      <c r="E2131" s="12">
        <v>0</v>
      </c>
      <c r="F2131" s="12">
        <v>3</v>
      </c>
      <c r="G2131" s="12">
        <v>0</v>
      </c>
      <c r="H2131" s="2" t="str">
        <f>INDEX(foe_table!$A$2:$A$78,MATCH(IF(B2131=0,I2130,B2131),foe_table!$B$2:$B$78,0))</f>
        <v>Other health</v>
      </c>
      <c r="I2131" s="2" t="str">
        <f t="shared" si="33"/>
        <v>Public Health</v>
      </c>
    </row>
    <row r="2132" spans="2:9">
      <c r="B2132" s="53"/>
      <c r="C2132" s="11" t="s">
        <v>150</v>
      </c>
      <c r="D2132" s="12">
        <v>6</v>
      </c>
      <c r="E2132" s="12">
        <v>4</v>
      </c>
      <c r="F2132" s="12">
        <v>21</v>
      </c>
      <c r="G2132" s="12">
        <v>9</v>
      </c>
      <c r="H2132" s="2" t="str">
        <f>INDEX(foe_table!$A$2:$A$78,MATCH(IF(B2132=0,I2131,B2132),foe_table!$B$2:$B$78,0))</f>
        <v>Other health</v>
      </c>
      <c r="I2132" s="2" t="str">
        <f t="shared" si="33"/>
        <v>Public Health</v>
      </c>
    </row>
    <row r="2133" spans="2:9">
      <c r="B2133" s="53"/>
      <c r="C2133" s="11" t="s">
        <v>192</v>
      </c>
      <c r="D2133" s="12">
        <v>0</v>
      </c>
      <c r="E2133" s="12">
        <v>0</v>
      </c>
      <c r="F2133" s="12">
        <v>0</v>
      </c>
      <c r="G2133" s="12">
        <v>0</v>
      </c>
      <c r="H2133" s="2" t="str">
        <f>INDEX(foe_table!$A$2:$A$78,MATCH(IF(B2133=0,I2132,B2133),foe_table!$B$2:$B$78,0))</f>
        <v>Other health</v>
      </c>
      <c r="I2133" s="2" t="str">
        <f t="shared" si="33"/>
        <v>Public Health</v>
      </c>
    </row>
    <row r="2134" spans="2:9">
      <c r="B2134" s="53"/>
      <c r="C2134" s="11" t="s">
        <v>151</v>
      </c>
      <c r="D2134" s="12">
        <v>9</v>
      </c>
      <c r="E2134" s="12">
        <v>9</v>
      </c>
      <c r="F2134" s="12">
        <v>11</v>
      </c>
      <c r="G2134" s="12">
        <v>14</v>
      </c>
      <c r="H2134" s="2" t="str">
        <f>INDEX(foe_table!$A$2:$A$78,MATCH(IF(B2134=0,I2133,B2134),foe_table!$B$2:$B$78,0))</f>
        <v>Other health</v>
      </c>
      <c r="I2134" s="2" t="str">
        <f t="shared" si="33"/>
        <v>Public Health</v>
      </c>
    </row>
    <row r="2135" spans="2:9">
      <c r="B2135" s="53"/>
      <c r="C2135" s="11" t="s">
        <v>152</v>
      </c>
      <c r="D2135" s="12">
        <v>0</v>
      </c>
      <c r="E2135" s="12">
        <v>0</v>
      </c>
      <c r="F2135" s="12">
        <v>0</v>
      </c>
      <c r="G2135" s="12">
        <v>0</v>
      </c>
      <c r="H2135" s="2" t="str">
        <f>INDEX(foe_table!$A$2:$A$78,MATCH(IF(B2135=0,I2134,B2135),foe_table!$B$2:$B$78,0))</f>
        <v>Other health</v>
      </c>
      <c r="I2135" s="2" t="str">
        <f t="shared" si="33"/>
        <v>Public Health</v>
      </c>
    </row>
    <row r="2136" spans="2:9">
      <c r="B2136" s="53"/>
      <c r="C2136" s="11" t="s">
        <v>153</v>
      </c>
      <c r="D2136" s="12">
        <v>0</v>
      </c>
      <c r="E2136" s="12">
        <v>0</v>
      </c>
      <c r="F2136" s="12">
        <v>0</v>
      </c>
      <c r="G2136" s="12">
        <v>0</v>
      </c>
      <c r="H2136" s="2" t="str">
        <f>INDEX(foe_table!$A$2:$A$78,MATCH(IF(B2136=0,I2135,B2136),foe_table!$B$2:$B$78,0))</f>
        <v>Other health</v>
      </c>
      <c r="I2136" s="2" t="str">
        <f t="shared" si="33"/>
        <v>Public Health</v>
      </c>
    </row>
    <row r="2137" spans="2:9">
      <c r="B2137" s="53"/>
      <c r="C2137" s="11" t="s">
        <v>154</v>
      </c>
      <c r="D2137" s="12">
        <v>0</v>
      </c>
      <c r="E2137" s="12">
        <v>0</v>
      </c>
      <c r="F2137" s="12">
        <v>0</v>
      </c>
      <c r="G2137" s="12">
        <v>0</v>
      </c>
      <c r="H2137" s="2" t="str">
        <f>INDEX(foe_table!$A$2:$A$78,MATCH(IF(B2137=0,I2136,B2137),foe_table!$B$2:$B$78,0))</f>
        <v>Other health</v>
      </c>
      <c r="I2137" s="2" t="str">
        <f t="shared" si="33"/>
        <v>Public Health</v>
      </c>
    </row>
    <row r="2138" spans="2:9">
      <c r="B2138" s="53"/>
      <c r="C2138" s="11" t="s">
        <v>5</v>
      </c>
      <c r="D2138" s="12">
        <v>0</v>
      </c>
      <c r="E2138" s="12">
        <v>0</v>
      </c>
      <c r="F2138" s="12">
        <v>0</v>
      </c>
      <c r="G2138" s="12">
        <v>0</v>
      </c>
      <c r="H2138" s="2" t="str">
        <f>INDEX(foe_table!$A$2:$A$78,MATCH(IF(B2138=0,I2137,B2138),foe_table!$B$2:$B$78,0))</f>
        <v>Other health</v>
      </c>
      <c r="I2138" s="2" t="str">
        <f t="shared" si="33"/>
        <v>Public Health</v>
      </c>
    </row>
    <row r="2139" spans="2:9">
      <c r="B2139" s="53"/>
      <c r="C2139" s="11" t="s">
        <v>155</v>
      </c>
      <c r="D2139" s="12">
        <v>0</v>
      </c>
      <c r="E2139" s="12">
        <v>3</v>
      </c>
      <c r="F2139" s="12">
        <v>0</v>
      </c>
      <c r="G2139" s="12">
        <v>0</v>
      </c>
      <c r="H2139" s="2" t="str">
        <f>INDEX(foe_table!$A$2:$A$78,MATCH(IF(B2139=0,I2138,B2139),foe_table!$B$2:$B$78,0))</f>
        <v>Other health</v>
      </c>
      <c r="I2139" s="2" t="str">
        <f t="shared" si="33"/>
        <v>Public Health</v>
      </c>
    </row>
    <row r="2140" spans="2:9">
      <c r="B2140" s="53"/>
      <c r="C2140" s="11" t="s">
        <v>156</v>
      </c>
      <c r="D2140" s="12">
        <v>0</v>
      </c>
      <c r="E2140" s="12">
        <v>0</v>
      </c>
      <c r="F2140" s="12">
        <v>0</v>
      </c>
      <c r="G2140" s="12">
        <v>0</v>
      </c>
      <c r="H2140" s="2" t="str">
        <f>INDEX(foe_table!$A$2:$A$78,MATCH(IF(B2140=0,I2139,B2140),foe_table!$B$2:$B$78,0))</f>
        <v>Other health</v>
      </c>
      <c r="I2140" s="2" t="str">
        <f t="shared" si="33"/>
        <v>Public Health</v>
      </c>
    </row>
    <row r="2141" spans="2:9">
      <c r="B2141" s="53"/>
      <c r="C2141" s="11" t="s">
        <v>193</v>
      </c>
      <c r="D2141" s="12">
        <v>0</v>
      </c>
      <c r="E2141" s="12">
        <v>0</v>
      </c>
      <c r="F2141" s="12">
        <v>0</v>
      </c>
      <c r="G2141" s="12">
        <v>0</v>
      </c>
      <c r="H2141" s="2" t="str">
        <f>INDEX(foe_table!$A$2:$A$78,MATCH(IF(B2141=0,I2140,B2141),foe_table!$B$2:$B$78,0))</f>
        <v>Other health</v>
      </c>
      <c r="I2141" s="2" t="str">
        <f t="shared" si="33"/>
        <v>Public Health</v>
      </c>
    </row>
    <row r="2142" spans="2:9">
      <c r="B2142" s="53"/>
      <c r="C2142" s="11" t="s">
        <v>7</v>
      </c>
      <c r="D2142" s="12">
        <v>19</v>
      </c>
      <c r="E2142" s="12">
        <v>16</v>
      </c>
      <c r="F2142" s="12">
        <v>58</v>
      </c>
      <c r="G2142" s="12">
        <v>20</v>
      </c>
      <c r="H2142" s="2" t="str">
        <f>INDEX(foe_table!$A$2:$A$78,MATCH(IF(B2142=0,I2141,B2142),foe_table!$B$2:$B$78,0))</f>
        <v>Other health</v>
      </c>
      <c r="I2142" s="2" t="str">
        <f t="shared" si="33"/>
        <v>Public Health</v>
      </c>
    </row>
    <row r="2143" spans="2:9">
      <c r="B2143" s="53"/>
      <c r="C2143" s="11" t="s">
        <v>157</v>
      </c>
      <c r="D2143" s="12">
        <v>0</v>
      </c>
      <c r="E2143" s="12">
        <v>3</v>
      </c>
      <c r="F2143" s="12">
        <v>14</v>
      </c>
      <c r="G2143" s="12">
        <v>17</v>
      </c>
      <c r="H2143" s="2" t="str">
        <f>INDEX(foe_table!$A$2:$A$78,MATCH(IF(B2143=0,I2142,B2143),foe_table!$B$2:$B$78,0))</f>
        <v>Other health</v>
      </c>
      <c r="I2143" s="2" t="str">
        <f t="shared" si="33"/>
        <v>Public Health</v>
      </c>
    </row>
    <row r="2144" spans="2:9">
      <c r="B2144" s="53"/>
      <c r="C2144" s="11" t="s">
        <v>8</v>
      </c>
      <c r="D2144" s="12">
        <v>0</v>
      </c>
      <c r="E2144" s="12">
        <v>0</v>
      </c>
      <c r="F2144" s="12">
        <v>9</v>
      </c>
      <c r="G2144" s="12">
        <v>0</v>
      </c>
      <c r="H2144" s="2" t="str">
        <f>INDEX(foe_table!$A$2:$A$78,MATCH(IF(B2144=0,I2143,B2144),foe_table!$B$2:$B$78,0))</f>
        <v>Other health</v>
      </c>
      <c r="I2144" s="2" t="str">
        <f t="shared" si="33"/>
        <v>Public Health</v>
      </c>
    </row>
    <row r="2145" spans="2:9">
      <c r="B2145" s="53"/>
      <c r="C2145" s="11" t="s">
        <v>158</v>
      </c>
      <c r="D2145" s="12">
        <v>3</v>
      </c>
      <c r="E2145" s="12">
        <v>5</v>
      </c>
      <c r="F2145" s="12">
        <v>4</v>
      </c>
      <c r="G2145" s="12">
        <v>3</v>
      </c>
      <c r="H2145" s="2" t="str">
        <f>INDEX(foe_table!$A$2:$A$78,MATCH(IF(B2145=0,I2144,B2145),foe_table!$B$2:$B$78,0))</f>
        <v>Other health</v>
      </c>
      <c r="I2145" s="2" t="str">
        <f t="shared" si="33"/>
        <v>Public Health</v>
      </c>
    </row>
    <row r="2146" spans="2:9">
      <c r="B2146" s="53"/>
      <c r="C2146" s="11" t="s">
        <v>159</v>
      </c>
      <c r="D2146" s="12">
        <v>3</v>
      </c>
      <c r="E2146" s="12">
        <v>0</v>
      </c>
      <c r="F2146" s="12">
        <v>8</v>
      </c>
      <c r="G2146" s="12">
        <v>6</v>
      </c>
      <c r="H2146" s="2" t="str">
        <f>INDEX(foe_table!$A$2:$A$78,MATCH(IF(B2146=0,I2145,B2146),foe_table!$B$2:$B$78,0))</f>
        <v>Other health</v>
      </c>
      <c r="I2146" s="2" t="str">
        <f t="shared" si="33"/>
        <v>Public Health</v>
      </c>
    </row>
    <row r="2147" spans="2:9">
      <c r="B2147" s="53"/>
      <c r="C2147" s="11" t="s">
        <v>194</v>
      </c>
      <c r="D2147" s="12">
        <v>0</v>
      </c>
      <c r="E2147" s="12">
        <v>0</v>
      </c>
      <c r="F2147" s="12">
        <v>0</v>
      </c>
      <c r="G2147" s="12">
        <v>0</v>
      </c>
      <c r="H2147" s="2" t="str">
        <f>INDEX(foe_table!$A$2:$A$78,MATCH(IF(B2147=0,I2146,B2147),foe_table!$B$2:$B$78,0))</f>
        <v>Other health</v>
      </c>
      <c r="I2147" s="2" t="str">
        <f t="shared" si="33"/>
        <v>Public Health</v>
      </c>
    </row>
    <row r="2148" spans="2:9">
      <c r="B2148" s="53"/>
      <c r="C2148" s="11" t="s">
        <v>160</v>
      </c>
      <c r="D2148" s="12">
        <v>0</v>
      </c>
      <c r="E2148" s="12">
        <v>5</v>
      </c>
      <c r="F2148" s="12">
        <v>37</v>
      </c>
      <c r="G2148" s="12">
        <v>31</v>
      </c>
      <c r="H2148" s="2" t="str">
        <f>INDEX(foe_table!$A$2:$A$78,MATCH(IF(B2148=0,I2147,B2148),foe_table!$B$2:$B$78,0))</f>
        <v>Other health</v>
      </c>
      <c r="I2148" s="2" t="str">
        <f t="shared" si="33"/>
        <v>Public Health</v>
      </c>
    </row>
    <row r="2149" spans="2:9">
      <c r="B2149" s="53"/>
      <c r="C2149" s="11" t="s">
        <v>10</v>
      </c>
      <c r="D2149" s="12">
        <v>0</v>
      </c>
      <c r="E2149" s="12">
        <v>0</v>
      </c>
      <c r="F2149" s="12">
        <v>0</v>
      </c>
      <c r="G2149" s="12">
        <v>3</v>
      </c>
      <c r="H2149" s="2" t="str">
        <f>INDEX(foe_table!$A$2:$A$78,MATCH(IF(B2149=0,I2148,B2149),foe_table!$B$2:$B$78,0))</f>
        <v>Other health</v>
      </c>
      <c r="I2149" s="2" t="str">
        <f t="shared" si="33"/>
        <v>Public Health</v>
      </c>
    </row>
    <row r="2150" spans="2:9">
      <c r="B2150" s="53"/>
      <c r="C2150" s="11" t="s">
        <v>161</v>
      </c>
      <c r="D2150" s="12">
        <v>0</v>
      </c>
      <c r="E2150" s="12">
        <v>0</v>
      </c>
      <c r="F2150" s="12">
        <v>9</v>
      </c>
      <c r="G2150" s="12">
        <v>8</v>
      </c>
      <c r="H2150" s="2" t="str">
        <f>INDEX(foe_table!$A$2:$A$78,MATCH(IF(B2150=0,I2149,B2150),foe_table!$B$2:$B$78,0))</f>
        <v>Other health</v>
      </c>
      <c r="I2150" s="2" t="str">
        <f t="shared" si="33"/>
        <v>Public Health</v>
      </c>
    </row>
    <row r="2151" spans="2:9">
      <c r="B2151" s="53"/>
      <c r="C2151" s="11" t="s">
        <v>162</v>
      </c>
      <c r="D2151" s="12">
        <v>3</v>
      </c>
      <c r="E2151" s="12">
        <v>3</v>
      </c>
      <c r="F2151" s="12">
        <v>10</v>
      </c>
      <c r="G2151" s="12">
        <v>13</v>
      </c>
      <c r="H2151" s="2" t="str">
        <f>INDEX(foe_table!$A$2:$A$78,MATCH(IF(B2151=0,I2150,B2151),foe_table!$B$2:$B$78,0))</f>
        <v>Other health</v>
      </c>
      <c r="I2151" s="2" t="str">
        <f t="shared" si="33"/>
        <v>Public Health</v>
      </c>
    </row>
    <row r="2152" spans="2:9">
      <c r="B2152" s="53"/>
      <c r="C2152" s="11" t="s">
        <v>163</v>
      </c>
      <c r="D2152" s="12">
        <v>0</v>
      </c>
      <c r="E2152" s="12">
        <v>0</v>
      </c>
      <c r="F2152" s="12">
        <v>12</v>
      </c>
      <c r="G2152" s="12">
        <v>4</v>
      </c>
      <c r="H2152" s="2" t="str">
        <f>INDEX(foe_table!$A$2:$A$78,MATCH(IF(B2152=0,I2151,B2152),foe_table!$B$2:$B$78,0))</f>
        <v>Other health</v>
      </c>
      <c r="I2152" s="2" t="str">
        <f t="shared" si="33"/>
        <v>Public Health</v>
      </c>
    </row>
    <row r="2153" spans="2:9">
      <c r="B2153" s="53"/>
      <c r="C2153" s="11" t="s">
        <v>11</v>
      </c>
      <c r="D2153" s="12">
        <v>0</v>
      </c>
      <c r="E2153" s="12">
        <v>0</v>
      </c>
      <c r="F2153" s="12">
        <v>0</v>
      </c>
      <c r="G2153" s="12">
        <v>3</v>
      </c>
      <c r="H2153" s="2" t="str">
        <f>INDEX(foe_table!$A$2:$A$78,MATCH(IF(B2153=0,I2152,B2153),foe_table!$B$2:$B$78,0))</f>
        <v>Other health</v>
      </c>
      <c r="I2153" s="2" t="str">
        <f t="shared" si="33"/>
        <v>Public Health</v>
      </c>
    </row>
    <row r="2154" spans="2:9">
      <c r="B2154" s="53"/>
      <c r="C2154" s="11" t="s">
        <v>164</v>
      </c>
      <c r="D2154" s="12">
        <v>0</v>
      </c>
      <c r="E2154" s="12">
        <v>0</v>
      </c>
      <c r="F2154" s="12">
        <v>6</v>
      </c>
      <c r="G2154" s="12">
        <v>12</v>
      </c>
      <c r="H2154" s="2" t="str">
        <f>INDEX(foe_table!$A$2:$A$78,MATCH(IF(B2154=0,I2153,B2154),foe_table!$B$2:$B$78,0))</f>
        <v>Other health</v>
      </c>
      <c r="I2154" s="2" t="str">
        <f t="shared" si="33"/>
        <v>Public Health</v>
      </c>
    </row>
    <row r="2155" spans="2:9">
      <c r="B2155" s="53"/>
      <c r="C2155" s="11" t="s">
        <v>195</v>
      </c>
      <c r="D2155" s="12">
        <v>0</v>
      </c>
      <c r="E2155" s="12">
        <v>0</v>
      </c>
      <c r="F2155" s="12">
        <v>0</v>
      </c>
      <c r="G2155" s="12">
        <v>0</v>
      </c>
      <c r="H2155" s="2" t="str">
        <f>INDEX(foe_table!$A$2:$A$78,MATCH(IF(B2155=0,I2154,B2155),foe_table!$B$2:$B$78,0))</f>
        <v>Other health</v>
      </c>
      <c r="I2155" s="2" t="str">
        <f t="shared" si="33"/>
        <v>Public Health</v>
      </c>
    </row>
    <row r="2156" spans="2:9">
      <c r="B2156" s="53"/>
      <c r="C2156" s="11" t="s">
        <v>165</v>
      </c>
      <c r="D2156" s="12">
        <v>0</v>
      </c>
      <c r="E2156" s="12">
        <v>0</v>
      </c>
      <c r="F2156" s="12">
        <v>0</v>
      </c>
      <c r="G2156" s="12">
        <v>0</v>
      </c>
      <c r="H2156" s="2" t="str">
        <f>INDEX(foe_table!$A$2:$A$78,MATCH(IF(B2156=0,I2155,B2156),foe_table!$B$2:$B$78,0))</f>
        <v>Other health</v>
      </c>
      <c r="I2156" s="2" t="str">
        <f t="shared" si="33"/>
        <v>Public Health</v>
      </c>
    </row>
    <row r="2157" spans="2:9">
      <c r="B2157" s="53"/>
      <c r="C2157" s="11" t="s">
        <v>13</v>
      </c>
      <c r="D2157" s="12">
        <v>3</v>
      </c>
      <c r="E2157" s="12">
        <v>3</v>
      </c>
      <c r="F2157" s="12">
        <v>16</v>
      </c>
      <c r="G2157" s="12">
        <v>9</v>
      </c>
      <c r="H2157" s="2" t="str">
        <f>INDEX(foe_table!$A$2:$A$78,MATCH(IF(B2157=0,I2156,B2157),foe_table!$B$2:$B$78,0))</f>
        <v>Other health</v>
      </c>
      <c r="I2157" s="2" t="str">
        <f t="shared" si="33"/>
        <v>Public Health</v>
      </c>
    </row>
    <row r="2158" spans="2:9">
      <c r="B2158" s="53"/>
      <c r="C2158" s="11" t="s">
        <v>166</v>
      </c>
      <c r="D2158" s="12">
        <v>0</v>
      </c>
      <c r="E2158" s="12">
        <v>0</v>
      </c>
      <c r="F2158" s="12">
        <v>3</v>
      </c>
      <c r="G2158" s="12">
        <v>4</v>
      </c>
      <c r="H2158" s="2" t="str">
        <f>INDEX(foe_table!$A$2:$A$78,MATCH(IF(B2158=0,I2157,B2158),foe_table!$B$2:$B$78,0))</f>
        <v>Other health</v>
      </c>
      <c r="I2158" s="2" t="str">
        <f t="shared" si="33"/>
        <v>Public Health</v>
      </c>
    </row>
    <row r="2159" spans="2:9">
      <c r="B2159" s="53"/>
      <c r="C2159" s="11" t="s">
        <v>196</v>
      </c>
      <c r="D2159" s="12">
        <v>0</v>
      </c>
      <c r="E2159" s="12">
        <v>0</v>
      </c>
      <c r="F2159" s="12">
        <v>0</v>
      </c>
      <c r="G2159" s="12">
        <v>0</v>
      </c>
      <c r="H2159" s="2" t="str">
        <f>INDEX(foe_table!$A$2:$A$78,MATCH(IF(B2159=0,I2158,B2159),foe_table!$B$2:$B$78,0))</f>
        <v>Other health</v>
      </c>
      <c r="I2159" s="2" t="str">
        <f t="shared" si="33"/>
        <v>Public Health</v>
      </c>
    </row>
    <row r="2160" spans="2:9">
      <c r="B2160" s="53"/>
      <c r="C2160" s="11" t="s">
        <v>167</v>
      </c>
      <c r="D2160" s="12">
        <v>0</v>
      </c>
      <c r="E2160" s="12">
        <v>0</v>
      </c>
      <c r="F2160" s="12">
        <v>0</v>
      </c>
      <c r="G2160" s="12">
        <v>0</v>
      </c>
      <c r="H2160" s="2" t="str">
        <f>INDEX(foe_table!$A$2:$A$78,MATCH(IF(B2160=0,I2159,B2160),foe_table!$B$2:$B$78,0))</f>
        <v>Other health</v>
      </c>
      <c r="I2160" s="2" t="str">
        <f t="shared" si="33"/>
        <v>Public Health</v>
      </c>
    </row>
    <row r="2161" spans="2:9">
      <c r="B2161" s="53"/>
      <c r="C2161" s="11" t="s">
        <v>15</v>
      </c>
      <c r="D2161" s="12">
        <v>0</v>
      </c>
      <c r="E2161" s="12">
        <v>0</v>
      </c>
      <c r="F2161" s="12">
        <v>0</v>
      </c>
      <c r="G2161" s="12">
        <v>0</v>
      </c>
      <c r="H2161" s="2" t="str">
        <f>INDEX(foe_table!$A$2:$A$78,MATCH(IF(B2161=0,I2160,B2161),foe_table!$B$2:$B$78,0))</f>
        <v>Other health</v>
      </c>
      <c r="I2161" s="2" t="str">
        <f t="shared" si="33"/>
        <v>Public Health</v>
      </c>
    </row>
    <row r="2162" spans="2:9">
      <c r="B2162" s="53"/>
      <c r="C2162" s="11" t="s">
        <v>168</v>
      </c>
      <c r="D2162" s="12">
        <v>3</v>
      </c>
      <c r="E2162" s="12">
        <v>4</v>
      </c>
      <c r="F2162" s="12">
        <v>0</v>
      </c>
      <c r="G2162" s="12">
        <v>0</v>
      </c>
      <c r="H2162" s="2" t="str">
        <f>INDEX(foe_table!$A$2:$A$78,MATCH(IF(B2162=0,I2161,B2162),foe_table!$B$2:$B$78,0))</f>
        <v>Other health</v>
      </c>
      <c r="I2162" s="2" t="str">
        <f t="shared" si="33"/>
        <v>Public Health</v>
      </c>
    </row>
    <row r="2163" spans="2:9">
      <c r="B2163" s="53"/>
      <c r="C2163" s="11" t="s">
        <v>16</v>
      </c>
      <c r="D2163" s="12">
        <v>0</v>
      </c>
      <c r="E2163" s="12">
        <v>0</v>
      </c>
      <c r="F2163" s="12">
        <v>0</v>
      </c>
      <c r="G2163" s="12">
        <v>0</v>
      </c>
      <c r="H2163" s="2" t="str">
        <f>INDEX(foe_table!$A$2:$A$78,MATCH(IF(B2163=0,I2162,B2163),foe_table!$B$2:$B$78,0))</f>
        <v>Other health</v>
      </c>
      <c r="I2163" s="2" t="str">
        <f t="shared" si="33"/>
        <v>Public Health</v>
      </c>
    </row>
    <row r="2164" spans="2:9">
      <c r="B2164" s="53"/>
      <c r="C2164" s="11" t="s">
        <v>197</v>
      </c>
      <c r="D2164" s="12">
        <v>0</v>
      </c>
      <c r="E2164" s="12">
        <v>0</v>
      </c>
      <c r="F2164" s="12">
        <v>0</v>
      </c>
      <c r="G2164" s="12">
        <v>0</v>
      </c>
      <c r="H2164" s="2" t="str">
        <f>INDEX(foe_table!$A$2:$A$78,MATCH(IF(B2164=0,I2163,B2164),foe_table!$B$2:$B$78,0))</f>
        <v>Other health</v>
      </c>
      <c r="I2164" s="2" t="str">
        <f t="shared" si="33"/>
        <v>Public Health</v>
      </c>
    </row>
    <row r="2165" spans="2:9">
      <c r="B2165" s="53"/>
      <c r="C2165" s="11" t="s">
        <v>18</v>
      </c>
      <c r="D2165" s="12">
        <v>0</v>
      </c>
      <c r="E2165" s="12">
        <v>0</v>
      </c>
      <c r="F2165" s="12">
        <v>0</v>
      </c>
      <c r="G2165" s="12">
        <v>4</v>
      </c>
      <c r="H2165" s="2" t="str">
        <f>INDEX(foe_table!$A$2:$A$78,MATCH(IF(B2165=0,I2164,B2165),foe_table!$B$2:$B$78,0))</f>
        <v>Other health</v>
      </c>
      <c r="I2165" s="2" t="str">
        <f t="shared" si="33"/>
        <v>Public Health</v>
      </c>
    </row>
    <row r="2166" spans="2:9">
      <c r="B2166" s="53"/>
      <c r="C2166" s="11" t="s">
        <v>19</v>
      </c>
      <c r="D2166" s="12">
        <v>0</v>
      </c>
      <c r="E2166" s="12">
        <v>0</v>
      </c>
      <c r="F2166" s="12">
        <v>0</v>
      </c>
      <c r="G2166" s="12">
        <v>0</v>
      </c>
      <c r="H2166" s="2" t="str">
        <f>INDEX(foe_table!$A$2:$A$78,MATCH(IF(B2166=0,I2165,B2166),foe_table!$B$2:$B$78,0))</f>
        <v>Other health</v>
      </c>
      <c r="I2166" s="2" t="str">
        <f t="shared" si="33"/>
        <v>Public Health</v>
      </c>
    </row>
    <row r="2167" spans="2:9">
      <c r="B2167" s="53"/>
      <c r="C2167" s="11" t="s">
        <v>169</v>
      </c>
      <c r="D2167" s="12">
        <v>3</v>
      </c>
      <c r="E2167" s="12">
        <v>3</v>
      </c>
      <c r="F2167" s="12">
        <v>0</v>
      </c>
      <c r="G2167" s="12">
        <v>0</v>
      </c>
      <c r="H2167" s="2" t="str">
        <f>INDEX(foe_table!$A$2:$A$78,MATCH(IF(B2167=0,I2166,B2167),foe_table!$B$2:$B$78,0))</f>
        <v>Other health</v>
      </c>
      <c r="I2167" s="2" t="str">
        <f t="shared" si="33"/>
        <v>Public Health</v>
      </c>
    </row>
    <row r="2168" spans="2:9">
      <c r="B2168" s="53"/>
      <c r="C2168" s="11" t="s">
        <v>20</v>
      </c>
      <c r="D2168" s="12">
        <v>0</v>
      </c>
      <c r="E2168" s="12">
        <v>0</v>
      </c>
      <c r="F2168" s="12">
        <v>0</v>
      </c>
      <c r="G2168" s="12">
        <v>0</v>
      </c>
      <c r="H2168" s="2" t="str">
        <f>INDEX(foe_table!$A$2:$A$78,MATCH(IF(B2168=0,I2167,B2168),foe_table!$B$2:$B$78,0))</f>
        <v>Other health</v>
      </c>
      <c r="I2168" s="2" t="str">
        <f t="shared" si="33"/>
        <v>Public Health</v>
      </c>
    </row>
    <row r="2169" spans="2:9">
      <c r="B2169" s="53"/>
      <c r="C2169" s="11" t="s">
        <v>21</v>
      </c>
      <c r="D2169" s="12">
        <v>0</v>
      </c>
      <c r="E2169" s="12">
        <v>0</v>
      </c>
      <c r="F2169" s="12">
        <v>0</v>
      </c>
      <c r="G2169" s="12">
        <v>0</v>
      </c>
      <c r="H2169" s="2" t="str">
        <f>INDEX(foe_table!$A$2:$A$78,MATCH(IF(B2169=0,I2168,B2169),foe_table!$B$2:$B$78,0))</f>
        <v>Other health</v>
      </c>
      <c r="I2169" s="2" t="str">
        <f t="shared" si="33"/>
        <v>Public Health</v>
      </c>
    </row>
    <row r="2170" spans="2:9">
      <c r="B2170" s="53"/>
      <c r="C2170" s="11" t="s">
        <v>170</v>
      </c>
      <c r="D2170" s="12">
        <v>0</v>
      </c>
      <c r="E2170" s="12">
        <v>0</v>
      </c>
      <c r="F2170" s="12">
        <v>0</v>
      </c>
      <c r="G2170" s="12">
        <v>0</v>
      </c>
      <c r="H2170" s="2" t="str">
        <f>INDEX(foe_table!$A$2:$A$78,MATCH(IF(B2170=0,I2169,B2170),foe_table!$B$2:$B$78,0))</f>
        <v>Other health</v>
      </c>
      <c r="I2170" s="2" t="str">
        <f t="shared" si="33"/>
        <v>Public Health</v>
      </c>
    </row>
    <row r="2171" spans="2:9">
      <c r="B2171" s="53"/>
      <c r="C2171" s="11" t="s">
        <v>22</v>
      </c>
      <c r="D2171" s="12">
        <v>4</v>
      </c>
      <c r="E2171" s="12">
        <v>5</v>
      </c>
      <c r="F2171" s="12">
        <v>5</v>
      </c>
      <c r="G2171" s="12">
        <v>5</v>
      </c>
      <c r="H2171" s="2" t="str">
        <f>INDEX(foe_table!$A$2:$A$78,MATCH(IF(B2171=0,I2170,B2171),foe_table!$B$2:$B$78,0))</f>
        <v>Other health</v>
      </c>
      <c r="I2171" s="2" t="str">
        <f t="shared" si="33"/>
        <v>Public Health</v>
      </c>
    </row>
    <row r="2172" spans="2:9">
      <c r="B2172" s="53"/>
      <c r="C2172" s="11" t="s">
        <v>23</v>
      </c>
      <c r="D2172" s="12">
        <v>0</v>
      </c>
      <c r="E2172" s="12">
        <v>0</v>
      </c>
      <c r="F2172" s="12">
        <v>0</v>
      </c>
      <c r="G2172" s="12">
        <v>0</v>
      </c>
      <c r="H2172" s="2" t="str">
        <f>INDEX(foe_table!$A$2:$A$78,MATCH(IF(B2172=0,I2171,B2172),foe_table!$B$2:$B$78,0))</f>
        <v>Other health</v>
      </c>
      <c r="I2172" s="2" t="str">
        <f t="shared" si="33"/>
        <v>Public Health</v>
      </c>
    </row>
    <row r="2173" spans="2:9">
      <c r="B2173" s="53"/>
      <c r="C2173" s="11" t="s">
        <v>24</v>
      </c>
      <c r="D2173" s="12">
        <v>14</v>
      </c>
      <c r="E2173" s="12">
        <v>6</v>
      </c>
      <c r="F2173" s="12">
        <v>68</v>
      </c>
      <c r="G2173" s="12">
        <v>105</v>
      </c>
      <c r="H2173" s="2" t="str">
        <f>INDEX(foe_table!$A$2:$A$78,MATCH(IF(B2173=0,I2172,B2173),foe_table!$B$2:$B$78,0))</f>
        <v>Other health</v>
      </c>
      <c r="I2173" s="2" t="str">
        <f t="shared" si="33"/>
        <v>Public Health</v>
      </c>
    </row>
    <row r="2174" spans="2:9">
      <c r="B2174" s="52" t="s">
        <v>81</v>
      </c>
      <c r="C2174" s="11" t="s">
        <v>190</v>
      </c>
      <c r="D2174" s="12">
        <v>0</v>
      </c>
      <c r="E2174" s="12">
        <v>0</v>
      </c>
      <c r="F2174" s="12">
        <v>0</v>
      </c>
      <c r="G2174" s="12">
        <v>0</v>
      </c>
      <c r="H2174" s="2" t="str">
        <f>INDEX(foe_table!$A$2:$A$78,MATCH(IF(B2174=0,I2173,B2174),foe_table!$B$2:$B$78,0))</f>
        <v>Other health</v>
      </c>
      <c r="I2174" s="2" t="str">
        <f t="shared" si="33"/>
        <v>Radiography</v>
      </c>
    </row>
    <row r="2175" spans="2:9">
      <c r="B2175" s="53"/>
      <c r="C2175" s="11" t="s">
        <v>1</v>
      </c>
      <c r="D2175" s="12">
        <v>0</v>
      </c>
      <c r="E2175" s="12">
        <v>0</v>
      </c>
      <c r="F2175" s="12">
        <v>0</v>
      </c>
      <c r="G2175" s="12">
        <v>0</v>
      </c>
      <c r="H2175" s="2" t="str">
        <f>INDEX(foe_table!$A$2:$A$78,MATCH(IF(B2175=0,I2174,B2175),foe_table!$B$2:$B$78,0))</f>
        <v>Other health</v>
      </c>
      <c r="I2175" s="2" t="str">
        <f t="shared" si="33"/>
        <v>Radiography</v>
      </c>
    </row>
    <row r="2176" spans="2:9">
      <c r="B2176" s="53"/>
      <c r="C2176" s="11" t="s">
        <v>2</v>
      </c>
      <c r="D2176" s="12">
        <v>0</v>
      </c>
      <c r="E2176" s="12">
        <v>0</v>
      </c>
      <c r="F2176" s="12">
        <v>0</v>
      </c>
      <c r="G2176" s="12">
        <v>0</v>
      </c>
      <c r="H2176" s="2" t="str">
        <f>INDEX(foe_table!$A$2:$A$78,MATCH(IF(B2176=0,I2175,B2176),foe_table!$B$2:$B$78,0))</f>
        <v>Other health</v>
      </c>
      <c r="I2176" s="2" t="str">
        <f t="shared" si="33"/>
        <v>Radiography</v>
      </c>
    </row>
    <row r="2177" spans="2:9">
      <c r="B2177" s="53"/>
      <c r="C2177" s="11" t="s">
        <v>142</v>
      </c>
      <c r="D2177" s="12">
        <v>5</v>
      </c>
      <c r="E2177" s="12">
        <v>9</v>
      </c>
      <c r="F2177" s="12">
        <v>0</v>
      </c>
      <c r="G2177" s="12">
        <v>16</v>
      </c>
      <c r="H2177" s="2" t="str">
        <f>INDEX(foe_table!$A$2:$A$78,MATCH(IF(B2177=0,I2176,B2177),foe_table!$B$2:$B$78,0))</f>
        <v>Other health</v>
      </c>
      <c r="I2177" s="2" t="str">
        <f t="shared" si="33"/>
        <v>Radiography</v>
      </c>
    </row>
    <row r="2178" spans="2:9">
      <c r="B2178" s="53"/>
      <c r="C2178" s="11" t="s">
        <v>143</v>
      </c>
      <c r="D2178" s="12">
        <v>7</v>
      </c>
      <c r="E2178" s="12">
        <v>3</v>
      </c>
      <c r="F2178" s="12">
        <v>4</v>
      </c>
      <c r="G2178" s="12">
        <v>3</v>
      </c>
      <c r="H2178" s="2" t="str">
        <f>INDEX(foe_table!$A$2:$A$78,MATCH(IF(B2178=0,I2177,B2178),foe_table!$B$2:$B$78,0))</f>
        <v>Other health</v>
      </c>
      <c r="I2178" s="2" t="str">
        <f t="shared" si="33"/>
        <v>Radiography</v>
      </c>
    </row>
    <row r="2179" spans="2:9">
      <c r="B2179" s="53"/>
      <c r="C2179" s="11" t="s">
        <v>191</v>
      </c>
      <c r="D2179" s="12">
        <v>0</v>
      </c>
      <c r="E2179" s="12">
        <v>0</v>
      </c>
      <c r="F2179" s="12">
        <v>0</v>
      </c>
      <c r="G2179" s="12">
        <v>0</v>
      </c>
      <c r="H2179" s="2" t="str">
        <f>INDEX(foe_table!$A$2:$A$78,MATCH(IF(B2179=0,I2178,B2179),foe_table!$B$2:$B$78,0))</f>
        <v>Other health</v>
      </c>
      <c r="I2179" s="2" t="str">
        <f t="shared" si="33"/>
        <v>Radiography</v>
      </c>
    </row>
    <row r="2180" spans="2:9">
      <c r="B2180" s="53"/>
      <c r="C2180" s="11" t="s">
        <v>144</v>
      </c>
      <c r="D2180" s="12">
        <v>0</v>
      </c>
      <c r="E2180" s="12">
        <v>0</v>
      </c>
      <c r="F2180" s="12">
        <v>0</v>
      </c>
      <c r="G2180" s="12">
        <v>0</v>
      </c>
      <c r="H2180" s="2" t="str">
        <f>INDEX(foe_table!$A$2:$A$78,MATCH(IF(B2180=0,I2179,B2180),foe_table!$B$2:$B$78,0))</f>
        <v>Other health</v>
      </c>
      <c r="I2180" s="2" t="str">
        <f t="shared" si="33"/>
        <v>Radiography</v>
      </c>
    </row>
    <row r="2181" spans="2:9">
      <c r="B2181" s="53"/>
      <c r="C2181" s="11" t="s">
        <v>145</v>
      </c>
      <c r="D2181" s="12">
        <v>4</v>
      </c>
      <c r="E2181" s="12">
        <v>11</v>
      </c>
      <c r="F2181" s="12">
        <v>10</v>
      </c>
      <c r="G2181" s="12">
        <v>15</v>
      </c>
      <c r="H2181" s="2" t="str">
        <f>INDEX(foe_table!$A$2:$A$78,MATCH(IF(B2181=0,I2180,B2181),foe_table!$B$2:$B$78,0))</f>
        <v>Other health</v>
      </c>
      <c r="I2181" s="2" t="str">
        <f t="shared" si="33"/>
        <v>Radiography</v>
      </c>
    </row>
    <row r="2182" spans="2:9">
      <c r="B2182" s="53"/>
      <c r="C2182" s="11" t="s">
        <v>146</v>
      </c>
      <c r="D2182" s="12">
        <v>0</v>
      </c>
      <c r="E2182" s="12">
        <v>6</v>
      </c>
      <c r="F2182" s="12">
        <v>4</v>
      </c>
      <c r="G2182" s="12">
        <v>3</v>
      </c>
      <c r="H2182" s="2" t="str">
        <f>INDEX(foe_table!$A$2:$A$78,MATCH(IF(B2182=0,I2181,B2182),foe_table!$B$2:$B$78,0))</f>
        <v>Other health</v>
      </c>
      <c r="I2182" s="2" t="str">
        <f t="shared" si="33"/>
        <v>Radiography</v>
      </c>
    </row>
    <row r="2183" spans="2:9">
      <c r="B2183" s="53"/>
      <c r="C2183" s="11" t="s">
        <v>147</v>
      </c>
      <c r="D2183" s="12">
        <v>0</v>
      </c>
      <c r="E2183" s="12">
        <v>0</v>
      </c>
      <c r="F2183" s="12">
        <v>3</v>
      </c>
      <c r="G2183" s="12">
        <v>4</v>
      </c>
      <c r="H2183" s="2" t="str">
        <f>INDEX(foe_table!$A$2:$A$78,MATCH(IF(B2183=0,I2182,B2183),foe_table!$B$2:$B$78,0))</f>
        <v>Other health</v>
      </c>
      <c r="I2183" s="2" t="str">
        <f t="shared" si="33"/>
        <v>Radiography</v>
      </c>
    </row>
    <row r="2184" spans="2:9">
      <c r="B2184" s="53"/>
      <c r="C2184" s="11" t="s">
        <v>148</v>
      </c>
      <c r="D2184" s="12">
        <v>385</v>
      </c>
      <c r="E2184" s="12">
        <v>300</v>
      </c>
      <c r="F2184" s="12">
        <v>945</v>
      </c>
      <c r="G2184" s="12">
        <v>612</v>
      </c>
      <c r="H2184" s="2" t="str">
        <f>INDEX(foe_table!$A$2:$A$78,MATCH(IF(B2184=0,I2183,B2184),foe_table!$B$2:$B$78,0))</f>
        <v>Other health</v>
      </c>
      <c r="I2184" s="2" t="str">
        <f t="shared" si="33"/>
        <v>Radiography</v>
      </c>
    </row>
    <row r="2185" spans="2:9">
      <c r="B2185" s="53"/>
      <c r="C2185" s="11" t="s">
        <v>149</v>
      </c>
      <c r="D2185" s="12">
        <v>0</v>
      </c>
      <c r="E2185" s="12">
        <v>0</v>
      </c>
      <c r="F2185" s="12">
        <v>0</v>
      </c>
      <c r="G2185" s="12">
        <v>0</v>
      </c>
      <c r="H2185" s="2" t="str">
        <f>INDEX(foe_table!$A$2:$A$78,MATCH(IF(B2185=0,I2184,B2185),foe_table!$B$2:$B$78,0))</f>
        <v>Other health</v>
      </c>
      <c r="I2185" s="2" t="str">
        <f t="shared" si="33"/>
        <v>Radiography</v>
      </c>
    </row>
    <row r="2186" spans="2:9">
      <c r="B2186" s="53"/>
      <c r="C2186" s="11" t="s">
        <v>150</v>
      </c>
      <c r="D2186" s="12">
        <v>0</v>
      </c>
      <c r="E2186" s="12">
        <v>0</v>
      </c>
      <c r="F2186" s="12">
        <v>0</v>
      </c>
      <c r="G2186" s="12">
        <v>0</v>
      </c>
      <c r="H2186" s="2" t="str">
        <f>INDEX(foe_table!$A$2:$A$78,MATCH(IF(B2186=0,I2185,B2186),foe_table!$B$2:$B$78,0))</f>
        <v>Other health</v>
      </c>
      <c r="I2186" s="2" t="str">
        <f t="shared" si="33"/>
        <v>Radiography</v>
      </c>
    </row>
    <row r="2187" spans="2:9">
      <c r="B2187" s="53"/>
      <c r="C2187" s="11" t="s">
        <v>192</v>
      </c>
      <c r="D2187" s="12">
        <v>0</v>
      </c>
      <c r="E2187" s="12">
        <v>0</v>
      </c>
      <c r="F2187" s="12">
        <v>0</v>
      </c>
      <c r="G2187" s="12">
        <v>0</v>
      </c>
      <c r="H2187" s="2" t="str">
        <f>INDEX(foe_table!$A$2:$A$78,MATCH(IF(B2187=0,I2186,B2187),foe_table!$B$2:$B$78,0))</f>
        <v>Other health</v>
      </c>
      <c r="I2187" s="2" t="str">
        <f t="shared" si="33"/>
        <v>Radiography</v>
      </c>
    </row>
    <row r="2188" spans="2:9">
      <c r="B2188" s="53"/>
      <c r="C2188" s="11" t="s">
        <v>151</v>
      </c>
      <c r="D2188" s="12">
        <v>6</v>
      </c>
      <c r="E2188" s="12">
        <v>3</v>
      </c>
      <c r="F2188" s="12">
        <v>7</v>
      </c>
      <c r="G2188" s="12">
        <v>0</v>
      </c>
      <c r="H2188" s="2" t="str">
        <f>INDEX(foe_table!$A$2:$A$78,MATCH(IF(B2188=0,I2187,B2188),foe_table!$B$2:$B$78,0))</f>
        <v>Other health</v>
      </c>
      <c r="I2188" s="2" t="str">
        <f t="shared" si="33"/>
        <v>Radiography</v>
      </c>
    </row>
    <row r="2189" spans="2:9">
      <c r="B2189" s="53"/>
      <c r="C2189" s="11" t="s">
        <v>152</v>
      </c>
      <c r="D2189" s="12">
        <v>0</v>
      </c>
      <c r="E2189" s="12">
        <v>0</v>
      </c>
      <c r="F2189" s="12">
        <v>0</v>
      </c>
      <c r="G2189" s="12">
        <v>0</v>
      </c>
      <c r="H2189" s="2" t="str">
        <f>INDEX(foe_table!$A$2:$A$78,MATCH(IF(B2189=0,I2188,B2189),foe_table!$B$2:$B$78,0))</f>
        <v>Other health</v>
      </c>
      <c r="I2189" s="2" t="str">
        <f t="shared" si="33"/>
        <v>Radiography</v>
      </c>
    </row>
    <row r="2190" spans="2:9">
      <c r="B2190" s="53"/>
      <c r="C2190" s="11" t="s">
        <v>153</v>
      </c>
      <c r="D2190" s="12">
        <v>0</v>
      </c>
      <c r="E2190" s="12">
        <v>0</v>
      </c>
      <c r="F2190" s="12">
        <v>0</v>
      </c>
      <c r="G2190" s="12">
        <v>0</v>
      </c>
      <c r="H2190" s="2" t="str">
        <f>INDEX(foe_table!$A$2:$A$78,MATCH(IF(B2190=0,I2189,B2190),foe_table!$B$2:$B$78,0))</f>
        <v>Other health</v>
      </c>
      <c r="I2190" s="2" t="str">
        <f t="shared" si="33"/>
        <v>Radiography</v>
      </c>
    </row>
    <row r="2191" spans="2:9">
      <c r="B2191" s="53"/>
      <c r="C2191" s="11" t="s">
        <v>154</v>
      </c>
      <c r="D2191" s="12">
        <v>0</v>
      </c>
      <c r="E2191" s="12">
        <v>0</v>
      </c>
      <c r="F2191" s="12">
        <v>0</v>
      </c>
      <c r="G2191" s="12">
        <v>0</v>
      </c>
      <c r="H2191" s="2" t="str">
        <f>INDEX(foe_table!$A$2:$A$78,MATCH(IF(B2191=0,I2190,B2191),foe_table!$B$2:$B$78,0))</f>
        <v>Other health</v>
      </c>
      <c r="I2191" s="2" t="str">
        <f t="shared" si="33"/>
        <v>Radiography</v>
      </c>
    </row>
    <row r="2192" spans="2:9">
      <c r="B2192" s="53"/>
      <c r="C2192" s="11" t="s">
        <v>5</v>
      </c>
      <c r="D2192" s="12">
        <v>0</v>
      </c>
      <c r="E2192" s="12">
        <v>0</v>
      </c>
      <c r="F2192" s="12">
        <v>0</v>
      </c>
      <c r="G2192" s="12">
        <v>0</v>
      </c>
      <c r="H2192" s="2" t="str">
        <f>INDEX(foe_table!$A$2:$A$78,MATCH(IF(B2192=0,I2191,B2192),foe_table!$B$2:$B$78,0))</f>
        <v>Other health</v>
      </c>
      <c r="I2192" s="2" t="str">
        <f t="shared" si="33"/>
        <v>Radiography</v>
      </c>
    </row>
    <row r="2193" spans="2:9">
      <c r="B2193" s="53"/>
      <c r="C2193" s="11" t="s">
        <v>155</v>
      </c>
      <c r="D2193" s="12">
        <v>0</v>
      </c>
      <c r="E2193" s="12">
        <v>0</v>
      </c>
      <c r="F2193" s="12">
        <v>0</v>
      </c>
      <c r="G2193" s="12">
        <v>0</v>
      </c>
      <c r="H2193" s="2" t="str">
        <f>INDEX(foe_table!$A$2:$A$78,MATCH(IF(B2193=0,I2192,B2193),foe_table!$B$2:$B$78,0))</f>
        <v>Other health</v>
      </c>
      <c r="I2193" s="2" t="str">
        <f t="shared" si="33"/>
        <v>Radiography</v>
      </c>
    </row>
    <row r="2194" spans="2:9">
      <c r="B2194" s="53"/>
      <c r="C2194" s="11" t="s">
        <v>156</v>
      </c>
      <c r="D2194" s="12">
        <v>0</v>
      </c>
      <c r="E2194" s="12">
        <v>0</v>
      </c>
      <c r="F2194" s="12">
        <v>0</v>
      </c>
      <c r="G2194" s="12">
        <v>0</v>
      </c>
      <c r="H2194" s="2" t="str">
        <f>INDEX(foe_table!$A$2:$A$78,MATCH(IF(B2194=0,I2193,B2194),foe_table!$B$2:$B$78,0))</f>
        <v>Other health</v>
      </c>
      <c r="I2194" s="2" t="str">
        <f t="shared" ref="I2194:I2257" si="34">IF(B2194=0,I2193,B2194)</f>
        <v>Radiography</v>
      </c>
    </row>
    <row r="2195" spans="2:9">
      <c r="B2195" s="53"/>
      <c r="C2195" s="11" t="s">
        <v>193</v>
      </c>
      <c r="D2195" s="12">
        <v>0</v>
      </c>
      <c r="E2195" s="12">
        <v>0</v>
      </c>
      <c r="F2195" s="12">
        <v>0</v>
      </c>
      <c r="G2195" s="12">
        <v>0</v>
      </c>
      <c r="H2195" s="2" t="str">
        <f>INDEX(foe_table!$A$2:$A$78,MATCH(IF(B2195=0,I2194,B2195),foe_table!$B$2:$B$78,0))</f>
        <v>Other health</v>
      </c>
      <c r="I2195" s="2" t="str">
        <f t="shared" si="34"/>
        <v>Radiography</v>
      </c>
    </row>
    <row r="2196" spans="2:9">
      <c r="B2196" s="53"/>
      <c r="C2196" s="11" t="s">
        <v>7</v>
      </c>
      <c r="D2196" s="12">
        <v>0</v>
      </c>
      <c r="E2196" s="12">
        <v>0</v>
      </c>
      <c r="F2196" s="12">
        <v>0</v>
      </c>
      <c r="G2196" s="12">
        <v>0</v>
      </c>
      <c r="H2196" s="2" t="str">
        <f>INDEX(foe_table!$A$2:$A$78,MATCH(IF(B2196=0,I2195,B2196),foe_table!$B$2:$B$78,0))</f>
        <v>Other health</v>
      </c>
      <c r="I2196" s="2" t="str">
        <f t="shared" si="34"/>
        <v>Radiography</v>
      </c>
    </row>
    <row r="2197" spans="2:9">
      <c r="B2197" s="53"/>
      <c r="C2197" s="11" t="s">
        <v>157</v>
      </c>
      <c r="D2197" s="12">
        <v>0</v>
      </c>
      <c r="E2197" s="12">
        <v>0</v>
      </c>
      <c r="F2197" s="12">
        <v>0</v>
      </c>
      <c r="G2197" s="12">
        <v>3</v>
      </c>
      <c r="H2197" s="2" t="str">
        <f>INDEX(foe_table!$A$2:$A$78,MATCH(IF(B2197=0,I2196,B2197),foe_table!$B$2:$B$78,0))</f>
        <v>Other health</v>
      </c>
      <c r="I2197" s="2" t="str">
        <f t="shared" si="34"/>
        <v>Radiography</v>
      </c>
    </row>
    <row r="2198" spans="2:9">
      <c r="B2198" s="53"/>
      <c r="C2198" s="11" t="s">
        <v>8</v>
      </c>
      <c r="D2198" s="12">
        <v>0</v>
      </c>
      <c r="E2198" s="12">
        <v>0</v>
      </c>
      <c r="F2198" s="12">
        <v>3</v>
      </c>
      <c r="G2198" s="12">
        <v>0</v>
      </c>
      <c r="H2198" s="2" t="str">
        <f>INDEX(foe_table!$A$2:$A$78,MATCH(IF(B2198=0,I2197,B2198),foe_table!$B$2:$B$78,0))</f>
        <v>Other health</v>
      </c>
      <c r="I2198" s="2" t="str">
        <f t="shared" si="34"/>
        <v>Radiography</v>
      </c>
    </row>
    <row r="2199" spans="2:9">
      <c r="B2199" s="53"/>
      <c r="C2199" s="11" t="s">
        <v>158</v>
      </c>
      <c r="D2199" s="12">
        <v>0</v>
      </c>
      <c r="E2199" s="12">
        <v>0</v>
      </c>
      <c r="F2199" s="12">
        <v>0</v>
      </c>
      <c r="G2199" s="12">
        <v>0</v>
      </c>
      <c r="H2199" s="2" t="str">
        <f>INDEX(foe_table!$A$2:$A$78,MATCH(IF(B2199=0,I2198,B2199),foe_table!$B$2:$B$78,0))</f>
        <v>Other health</v>
      </c>
      <c r="I2199" s="2" t="str">
        <f t="shared" si="34"/>
        <v>Radiography</v>
      </c>
    </row>
    <row r="2200" spans="2:9">
      <c r="B2200" s="53"/>
      <c r="C2200" s="11" t="s">
        <v>159</v>
      </c>
      <c r="D2200" s="12">
        <v>0</v>
      </c>
      <c r="E2200" s="12">
        <v>0</v>
      </c>
      <c r="F2200" s="12">
        <v>0</v>
      </c>
      <c r="G2200" s="12">
        <v>3</v>
      </c>
      <c r="H2200" s="2" t="str">
        <f>INDEX(foe_table!$A$2:$A$78,MATCH(IF(B2200=0,I2199,B2200),foe_table!$B$2:$B$78,0))</f>
        <v>Other health</v>
      </c>
      <c r="I2200" s="2" t="str">
        <f t="shared" si="34"/>
        <v>Radiography</v>
      </c>
    </row>
    <row r="2201" spans="2:9">
      <c r="B2201" s="53"/>
      <c r="C2201" s="11" t="s">
        <v>194</v>
      </c>
      <c r="D2201" s="12">
        <v>0</v>
      </c>
      <c r="E2201" s="12">
        <v>0</v>
      </c>
      <c r="F2201" s="12">
        <v>0</v>
      </c>
      <c r="G2201" s="12">
        <v>0</v>
      </c>
      <c r="H2201" s="2" t="str">
        <f>INDEX(foe_table!$A$2:$A$78,MATCH(IF(B2201=0,I2200,B2201),foe_table!$B$2:$B$78,0))</f>
        <v>Other health</v>
      </c>
      <c r="I2201" s="2" t="str">
        <f t="shared" si="34"/>
        <v>Radiography</v>
      </c>
    </row>
    <row r="2202" spans="2:9">
      <c r="B2202" s="53"/>
      <c r="C2202" s="11" t="s">
        <v>160</v>
      </c>
      <c r="D2202" s="12">
        <v>0</v>
      </c>
      <c r="E2202" s="12">
        <v>3</v>
      </c>
      <c r="F2202" s="12">
        <v>3</v>
      </c>
      <c r="G2202" s="12">
        <v>3</v>
      </c>
      <c r="H2202" s="2" t="str">
        <f>INDEX(foe_table!$A$2:$A$78,MATCH(IF(B2202=0,I2201,B2202),foe_table!$B$2:$B$78,0))</f>
        <v>Other health</v>
      </c>
      <c r="I2202" s="2" t="str">
        <f t="shared" si="34"/>
        <v>Radiography</v>
      </c>
    </row>
    <row r="2203" spans="2:9">
      <c r="B2203" s="53"/>
      <c r="C2203" s="11" t="s">
        <v>10</v>
      </c>
      <c r="D2203" s="12">
        <v>0</v>
      </c>
      <c r="E2203" s="12">
        <v>0</v>
      </c>
      <c r="F2203" s="12">
        <v>0</v>
      </c>
      <c r="G2203" s="12">
        <v>0</v>
      </c>
      <c r="H2203" s="2" t="str">
        <f>INDEX(foe_table!$A$2:$A$78,MATCH(IF(B2203=0,I2202,B2203),foe_table!$B$2:$B$78,0))</f>
        <v>Other health</v>
      </c>
      <c r="I2203" s="2" t="str">
        <f t="shared" si="34"/>
        <v>Radiography</v>
      </c>
    </row>
    <row r="2204" spans="2:9">
      <c r="B2204" s="53"/>
      <c r="C2204" s="11" t="s">
        <v>161</v>
      </c>
      <c r="D2204" s="12">
        <v>0</v>
      </c>
      <c r="E2204" s="12">
        <v>0</v>
      </c>
      <c r="F2204" s="12">
        <v>3</v>
      </c>
      <c r="G2204" s="12">
        <v>3</v>
      </c>
      <c r="H2204" s="2" t="str">
        <f>INDEX(foe_table!$A$2:$A$78,MATCH(IF(B2204=0,I2203,B2204),foe_table!$B$2:$B$78,0))</f>
        <v>Other health</v>
      </c>
      <c r="I2204" s="2" t="str">
        <f t="shared" si="34"/>
        <v>Radiography</v>
      </c>
    </row>
    <row r="2205" spans="2:9">
      <c r="B2205" s="53"/>
      <c r="C2205" s="11" t="s">
        <v>162</v>
      </c>
      <c r="D2205" s="12">
        <v>0</v>
      </c>
      <c r="E2205" s="12">
        <v>0</v>
      </c>
      <c r="F2205" s="12">
        <v>5</v>
      </c>
      <c r="G2205" s="12">
        <v>0</v>
      </c>
      <c r="H2205" s="2" t="str">
        <f>INDEX(foe_table!$A$2:$A$78,MATCH(IF(B2205=0,I2204,B2205),foe_table!$B$2:$B$78,0))</f>
        <v>Other health</v>
      </c>
      <c r="I2205" s="2" t="str">
        <f t="shared" si="34"/>
        <v>Radiography</v>
      </c>
    </row>
    <row r="2206" spans="2:9">
      <c r="B2206" s="53"/>
      <c r="C2206" s="11" t="s">
        <v>163</v>
      </c>
      <c r="D2206" s="12">
        <v>0</v>
      </c>
      <c r="E2206" s="12">
        <v>0</v>
      </c>
      <c r="F2206" s="12">
        <v>7</v>
      </c>
      <c r="G2206" s="12">
        <v>6</v>
      </c>
      <c r="H2206" s="2" t="str">
        <f>INDEX(foe_table!$A$2:$A$78,MATCH(IF(B2206=0,I2205,B2206),foe_table!$B$2:$B$78,0))</f>
        <v>Other health</v>
      </c>
      <c r="I2206" s="2" t="str">
        <f t="shared" si="34"/>
        <v>Radiography</v>
      </c>
    </row>
    <row r="2207" spans="2:9">
      <c r="B2207" s="53"/>
      <c r="C2207" s="11" t="s">
        <v>11</v>
      </c>
      <c r="D2207" s="12">
        <v>0</v>
      </c>
      <c r="E2207" s="12">
        <v>0</v>
      </c>
      <c r="F2207" s="12">
        <v>0</v>
      </c>
      <c r="G2207" s="12">
        <v>0</v>
      </c>
      <c r="H2207" s="2" t="str">
        <f>INDEX(foe_table!$A$2:$A$78,MATCH(IF(B2207=0,I2206,B2207),foe_table!$B$2:$B$78,0))</f>
        <v>Other health</v>
      </c>
      <c r="I2207" s="2" t="str">
        <f t="shared" si="34"/>
        <v>Radiography</v>
      </c>
    </row>
    <row r="2208" spans="2:9">
      <c r="B2208" s="53"/>
      <c r="C2208" s="11" t="s">
        <v>164</v>
      </c>
      <c r="D2208" s="12">
        <v>0</v>
      </c>
      <c r="E2208" s="12">
        <v>5</v>
      </c>
      <c r="F2208" s="12">
        <v>0</v>
      </c>
      <c r="G2208" s="12">
        <v>0</v>
      </c>
      <c r="H2208" s="2" t="str">
        <f>INDEX(foe_table!$A$2:$A$78,MATCH(IF(B2208=0,I2207,B2208),foe_table!$B$2:$B$78,0))</f>
        <v>Other health</v>
      </c>
      <c r="I2208" s="2" t="str">
        <f t="shared" si="34"/>
        <v>Radiography</v>
      </c>
    </row>
    <row r="2209" spans="2:9">
      <c r="B2209" s="53"/>
      <c r="C2209" s="11" t="s">
        <v>195</v>
      </c>
      <c r="D2209" s="12">
        <v>0</v>
      </c>
      <c r="E2209" s="12">
        <v>0</v>
      </c>
      <c r="F2209" s="12">
        <v>0</v>
      </c>
      <c r="G2209" s="12">
        <v>0</v>
      </c>
      <c r="H2209" s="2" t="str">
        <f>INDEX(foe_table!$A$2:$A$78,MATCH(IF(B2209=0,I2208,B2209),foe_table!$B$2:$B$78,0))</f>
        <v>Other health</v>
      </c>
      <c r="I2209" s="2" t="str">
        <f t="shared" si="34"/>
        <v>Radiography</v>
      </c>
    </row>
    <row r="2210" spans="2:9">
      <c r="B2210" s="53"/>
      <c r="C2210" s="11" t="s">
        <v>165</v>
      </c>
      <c r="D2210" s="12">
        <v>0</v>
      </c>
      <c r="E2210" s="12">
        <v>0</v>
      </c>
      <c r="F2210" s="12">
        <v>3</v>
      </c>
      <c r="G2210" s="12">
        <v>0</v>
      </c>
      <c r="H2210" s="2" t="str">
        <f>INDEX(foe_table!$A$2:$A$78,MATCH(IF(B2210=0,I2209,B2210),foe_table!$B$2:$B$78,0))</f>
        <v>Other health</v>
      </c>
      <c r="I2210" s="2" t="str">
        <f t="shared" si="34"/>
        <v>Radiography</v>
      </c>
    </row>
    <row r="2211" spans="2:9">
      <c r="B2211" s="53"/>
      <c r="C2211" s="11" t="s">
        <v>13</v>
      </c>
      <c r="D2211" s="12">
        <v>0</v>
      </c>
      <c r="E2211" s="12">
        <v>0</v>
      </c>
      <c r="F2211" s="12">
        <v>9</v>
      </c>
      <c r="G2211" s="12">
        <v>0</v>
      </c>
      <c r="H2211" s="2" t="str">
        <f>INDEX(foe_table!$A$2:$A$78,MATCH(IF(B2211=0,I2210,B2211),foe_table!$B$2:$B$78,0))</f>
        <v>Other health</v>
      </c>
      <c r="I2211" s="2" t="str">
        <f t="shared" si="34"/>
        <v>Radiography</v>
      </c>
    </row>
    <row r="2212" spans="2:9">
      <c r="B2212" s="53"/>
      <c r="C2212" s="11" t="s">
        <v>166</v>
      </c>
      <c r="D2212" s="12">
        <v>0</v>
      </c>
      <c r="E2212" s="12">
        <v>0</v>
      </c>
      <c r="F2212" s="12">
        <v>0</v>
      </c>
      <c r="G2212" s="12">
        <v>0</v>
      </c>
      <c r="H2212" s="2" t="str">
        <f>INDEX(foe_table!$A$2:$A$78,MATCH(IF(B2212=0,I2211,B2212),foe_table!$B$2:$B$78,0))</f>
        <v>Other health</v>
      </c>
      <c r="I2212" s="2" t="str">
        <f t="shared" si="34"/>
        <v>Radiography</v>
      </c>
    </row>
    <row r="2213" spans="2:9">
      <c r="B2213" s="53"/>
      <c r="C2213" s="11" t="s">
        <v>196</v>
      </c>
      <c r="D2213" s="12">
        <v>0</v>
      </c>
      <c r="E2213" s="12">
        <v>0</v>
      </c>
      <c r="F2213" s="12">
        <v>0</v>
      </c>
      <c r="G2213" s="12">
        <v>0</v>
      </c>
      <c r="H2213" s="2" t="str">
        <f>INDEX(foe_table!$A$2:$A$78,MATCH(IF(B2213=0,I2212,B2213),foe_table!$B$2:$B$78,0))</f>
        <v>Other health</v>
      </c>
      <c r="I2213" s="2" t="str">
        <f t="shared" si="34"/>
        <v>Radiography</v>
      </c>
    </row>
    <row r="2214" spans="2:9">
      <c r="B2214" s="53"/>
      <c r="C2214" s="11" t="s">
        <v>167</v>
      </c>
      <c r="D2214" s="12">
        <v>0</v>
      </c>
      <c r="E2214" s="12">
        <v>0</v>
      </c>
      <c r="F2214" s="12">
        <v>0</v>
      </c>
      <c r="G2214" s="12">
        <v>0</v>
      </c>
      <c r="H2214" s="2" t="str">
        <f>INDEX(foe_table!$A$2:$A$78,MATCH(IF(B2214=0,I2213,B2214),foe_table!$B$2:$B$78,0))</f>
        <v>Other health</v>
      </c>
      <c r="I2214" s="2" t="str">
        <f t="shared" si="34"/>
        <v>Radiography</v>
      </c>
    </row>
    <row r="2215" spans="2:9">
      <c r="B2215" s="53"/>
      <c r="C2215" s="11" t="s">
        <v>15</v>
      </c>
      <c r="D2215" s="12">
        <v>0</v>
      </c>
      <c r="E2215" s="12">
        <v>0</v>
      </c>
      <c r="F2215" s="12">
        <v>0</v>
      </c>
      <c r="G2215" s="12">
        <v>0</v>
      </c>
      <c r="H2215" s="2" t="str">
        <f>INDEX(foe_table!$A$2:$A$78,MATCH(IF(B2215=0,I2214,B2215),foe_table!$B$2:$B$78,0))</f>
        <v>Other health</v>
      </c>
      <c r="I2215" s="2" t="str">
        <f t="shared" si="34"/>
        <v>Radiography</v>
      </c>
    </row>
    <row r="2216" spans="2:9">
      <c r="B2216" s="53"/>
      <c r="C2216" s="11" t="s">
        <v>168</v>
      </c>
      <c r="D2216" s="12">
        <v>0</v>
      </c>
      <c r="E2216" s="12">
        <v>0</v>
      </c>
      <c r="F2216" s="12">
        <v>0</v>
      </c>
      <c r="G2216" s="12">
        <v>0</v>
      </c>
      <c r="H2216" s="2" t="str">
        <f>INDEX(foe_table!$A$2:$A$78,MATCH(IF(B2216=0,I2215,B2216),foe_table!$B$2:$B$78,0))</f>
        <v>Other health</v>
      </c>
      <c r="I2216" s="2" t="str">
        <f t="shared" si="34"/>
        <v>Radiography</v>
      </c>
    </row>
    <row r="2217" spans="2:9">
      <c r="B2217" s="53"/>
      <c r="C2217" s="11" t="s">
        <v>16</v>
      </c>
      <c r="D2217" s="12">
        <v>0</v>
      </c>
      <c r="E2217" s="12">
        <v>0</v>
      </c>
      <c r="F2217" s="12">
        <v>0</v>
      </c>
      <c r="G2217" s="12">
        <v>0</v>
      </c>
      <c r="H2217" s="2" t="str">
        <f>INDEX(foe_table!$A$2:$A$78,MATCH(IF(B2217=0,I2216,B2217),foe_table!$B$2:$B$78,0))</f>
        <v>Other health</v>
      </c>
      <c r="I2217" s="2" t="str">
        <f t="shared" si="34"/>
        <v>Radiography</v>
      </c>
    </row>
    <row r="2218" spans="2:9">
      <c r="B2218" s="53"/>
      <c r="C2218" s="11" t="s">
        <v>197</v>
      </c>
      <c r="D2218" s="12">
        <v>0</v>
      </c>
      <c r="E2218" s="12">
        <v>0</v>
      </c>
      <c r="F2218" s="12">
        <v>0</v>
      </c>
      <c r="G2218" s="12">
        <v>0</v>
      </c>
      <c r="H2218" s="2" t="str">
        <f>INDEX(foe_table!$A$2:$A$78,MATCH(IF(B2218=0,I2217,B2218),foe_table!$B$2:$B$78,0))</f>
        <v>Other health</v>
      </c>
      <c r="I2218" s="2" t="str">
        <f t="shared" si="34"/>
        <v>Radiography</v>
      </c>
    </row>
    <row r="2219" spans="2:9">
      <c r="B2219" s="53"/>
      <c r="C2219" s="11" t="s">
        <v>18</v>
      </c>
      <c r="D2219" s="12">
        <v>0</v>
      </c>
      <c r="E2219" s="12">
        <v>0</v>
      </c>
      <c r="F2219" s="12">
        <v>0</v>
      </c>
      <c r="G2219" s="12">
        <v>0</v>
      </c>
      <c r="H2219" s="2" t="str">
        <f>INDEX(foe_table!$A$2:$A$78,MATCH(IF(B2219=0,I2218,B2219),foe_table!$B$2:$B$78,0))</f>
        <v>Other health</v>
      </c>
      <c r="I2219" s="2" t="str">
        <f t="shared" si="34"/>
        <v>Radiography</v>
      </c>
    </row>
    <row r="2220" spans="2:9">
      <c r="B2220" s="53"/>
      <c r="C2220" s="11" t="s">
        <v>19</v>
      </c>
      <c r="D2220" s="12">
        <v>0</v>
      </c>
      <c r="E2220" s="12">
        <v>0</v>
      </c>
      <c r="F2220" s="12">
        <v>0</v>
      </c>
      <c r="G2220" s="12">
        <v>0</v>
      </c>
      <c r="H2220" s="2" t="str">
        <f>INDEX(foe_table!$A$2:$A$78,MATCH(IF(B2220=0,I2219,B2220),foe_table!$B$2:$B$78,0))</f>
        <v>Other health</v>
      </c>
      <c r="I2220" s="2" t="str">
        <f t="shared" si="34"/>
        <v>Radiography</v>
      </c>
    </row>
    <row r="2221" spans="2:9">
      <c r="B2221" s="53"/>
      <c r="C2221" s="11" t="s">
        <v>169</v>
      </c>
      <c r="D2221" s="12">
        <v>0</v>
      </c>
      <c r="E2221" s="12">
        <v>0</v>
      </c>
      <c r="F2221" s="12">
        <v>0</v>
      </c>
      <c r="G2221" s="12">
        <v>0</v>
      </c>
      <c r="H2221" s="2" t="str">
        <f>INDEX(foe_table!$A$2:$A$78,MATCH(IF(B2221=0,I2220,B2221),foe_table!$B$2:$B$78,0))</f>
        <v>Other health</v>
      </c>
      <c r="I2221" s="2" t="str">
        <f t="shared" si="34"/>
        <v>Radiography</v>
      </c>
    </row>
    <row r="2222" spans="2:9">
      <c r="B2222" s="53"/>
      <c r="C2222" s="11" t="s">
        <v>20</v>
      </c>
      <c r="D2222" s="12">
        <v>0</v>
      </c>
      <c r="E2222" s="12">
        <v>0</v>
      </c>
      <c r="F2222" s="12">
        <v>0</v>
      </c>
      <c r="G2222" s="12">
        <v>0</v>
      </c>
      <c r="H2222" s="2" t="str">
        <f>INDEX(foe_table!$A$2:$A$78,MATCH(IF(B2222=0,I2221,B2222),foe_table!$B$2:$B$78,0))</f>
        <v>Other health</v>
      </c>
      <c r="I2222" s="2" t="str">
        <f t="shared" si="34"/>
        <v>Radiography</v>
      </c>
    </row>
    <row r="2223" spans="2:9">
      <c r="B2223" s="53"/>
      <c r="C2223" s="11" t="s">
        <v>21</v>
      </c>
      <c r="D2223" s="12">
        <v>0</v>
      </c>
      <c r="E2223" s="12">
        <v>0</v>
      </c>
      <c r="F2223" s="12">
        <v>0</v>
      </c>
      <c r="G2223" s="12">
        <v>0</v>
      </c>
      <c r="H2223" s="2" t="str">
        <f>INDEX(foe_table!$A$2:$A$78,MATCH(IF(B2223=0,I2222,B2223),foe_table!$B$2:$B$78,0))</f>
        <v>Other health</v>
      </c>
      <c r="I2223" s="2" t="str">
        <f t="shared" si="34"/>
        <v>Radiography</v>
      </c>
    </row>
    <row r="2224" spans="2:9">
      <c r="B2224" s="53"/>
      <c r="C2224" s="11" t="s">
        <v>170</v>
      </c>
      <c r="D2224" s="12">
        <v>0</v>
      </c>
      <c r="E2224" s="12">
        <v>0</v>
      </c>
      <c r="F2224" s="12">
        <v>0</v>
      </c>
      <c r="G2224" s="12">
        <v>0</v>
      </c>
      <c r="H2224" s="2" t="str">
        <f>INDEX(foe_table!$A$2:$A$78,MATCH(IF(B2224=0,I2223,B2224),foe_table!$B$2:$B$78,0))</f>
        <v>Other health</v>
      </c>
      <c r="I2224" s="2" t="str">
        <f t="shared" si="34"/>
        <v>Radiography</v>
      </c>
    </row>
    <row r="2225" spans="2:9">
      <c r="B2225" s="53"/>
      <c r="C2225" s="11" t="s">
        <v>22</v>
      </c>
      <c r="D2225" s="12">
        <v>0</v>
      </c>
      <c r="E2225" s="12">
        <v>5</v>
      </c>
      <c r="F2225" s="12">
        <v>0</v>
      </c>
      <c r="G2225" s="12">
        <v>0</v>
      </c>
      <c r="H2225" s="2" t="str">
        <f>INDEX(foe_table!$A$2:$A$78,MATCH(IF(B2225=0,I2224,B2225),foe_table!$B$2:$B$78,0))</f>
        <v>Other health</v>
      </c>
      <c r="I2225" s="2" t="str">
        <f t="shared" si="34"/>
        <v>Radiography</v>
      </c>
    </row>
    <row r="2226" spans="2:9">
      <c r="B2226" s="53"/>
      <c r="C2226" s="11" t="s">
        <v>23</v>
      </c>
      <c r="D2226" s="12">
        <v>0</v>
      </c>
      <c r="E2226" s="12">
        <v>0</v>
      </c>
      <c r="F2226" s="12">
        <v>0</v>
      </c>
      <c r="G2226" s="12">
        <v>3</v>
      </c>
      <c r="H2226" s="2" t="str">
        <f>INDEX(foe_table!$A$2:$A$78,MATCH(IF(B2226=0,I2225,B2226),foe_table!$B$2:$B$78,0))</f>
        <v>Other health</v>
      </c>
      <c r="I2226" s="2" t="str">
        <f t="shared" si="34"/>
        <v>Radiography</v>
      </c>
    </row>
    <row r="2227" spans="2:9">
      <c r="B2227" s="53"/>
      <c r="C2227" s="11" t="s">
        <v>24</v>
      </c>
      <c r="D2227" s="12">
        <v>22</v>
      </c>
      <c r="E2227" s="12">
        <v>7</v>
      </c>
      <c r="F2227" s="12">
        <v>60</v>
      </c>
      <c r="G2227" s="12">
        <v>87</v>
      </c>
      <c r="H2227" s="2" t="str">
        <f>INDEX(foe_table!$A$2:$A$78,MATCH(IF(B2227=0,I2226,B2227),foe_table!$B$2:$B$78,0))</f>
        <v>Other health</v>
      </c>
      <c r="I2227" s="2" t="str">
        <f t="shared" si="34"/>
        <v>Radiography</v>
      </c>
    </row>
    <row r="2228" spans="2:9" ht="15" customHeight="1">
      <c r="B2228" s="52" t="s">
        <v>82</v>
      </c>
      <c r="C2228" s="11" t="s">
        <v>190</v>
      </c>
      <c r="D2228" s="12">
        <v>0</v>
      </c>
      <c r="E2228" s="12">
        <v>4</v>
      </c>
      <c r="F2228" s="12">
        <v>0</v>
      </c>
      <c r="G2228" s="12">
        <v>3</v>
      </c>
      <c r="H2228" s="2" t="str">
        <f>INDEX(foe_table!$A$2:$A$78,MATCH(IF(B2228=0,I2227,B2228),foe_table!$B$2:$B$78,0))</f>
        <v>Other health</v>
      </c>
      <c r="I2228" s="2" t="str">
        <f t="shared" si="34"/>
        <v>Rehabilitation Therapies</v>
      </c>
    </row>
    <row r="2229" spans="2:9">
      <c r="B2229" s="53"/>
      <c r="C2229" s="11" t="s">
        <v>1</v>
      </c>
      <c r="D2229" s="12">
        <v>3</v>
      </c>
      <c r="E2229" s="12">
        <v>12</v>
      </c>
      <c r="F2229" s="12">
        <v>10</v>
      </c>
      <c r="G2229" s="12">
        <v>12</v>
      </c>
      <c r="H2229" s="2" t="str">
        <f>INDEX(foe_table!$A$2:$A$78,MATCH(IF(B2229=0,I2228,B2229),foe_table!$B$2:$B$78,0))</f>
        <v>Other health</v>
      </c>
      <c r="I2229" s="2" t="str">
        <f t="shared" si="34"/>
        <v>Rehabilitation Therapies</v>
      </c>
    </row>
    <row r="2230" spans="2:9">
      <c r="B2230" s="53"/>
      <c r="C2230" s="11" t="s">
        <v>2</v>
      </c>
      <c r="D2230" s="12">
        <v>0</v>
      </c>
      <c r="E2230" s="12">
        <v>3</v>
      </c>
      <c r="F2230" s="12">
        <v>7</v>
      </c>
      <c r="G2230" s="12">
        <v>7</v>
      </c>
      <c r="H2230" s="2" t="str">
        <f>INDEX(foe_table!$A$2:$A$78,MATCH(IF(B2230=0,I2229,B2230),foe_table!$B$2:$B$78,0))</f>
        <v>Other health</v>
      </c>
      <c r="I2230" s="2" t="str">
        <f t="shared" si="34"/>
        <v>Rehabilitation Therapies</v>
      </c>
    </row>
    <row r="2231" spans="2:9">
      <c r="B2231" s="53"/>
      <c r="C2231" s="11" t="s">
        <v>142</v>
      </c>
      <c r="D2231" s="12">
        <v>19</v>
      </c>
      <c r="E2231" s="12">
        <v>33</v>
      </c>
      <c r="F2231" s="12">
        <v>39</v>
      </c>
      <c r="G2231" s="12">
        <v>129</v>
      </c>
      <c r="H2231" s="2" t="str">
        <f>INDEX(foe_table!$A$2:$A$78,MATCH(IF(B2231=0,I2230,B2231),foe_table!$B$2:$B$78,0))</f>
        <v>Other health</v>
      </c>
      <c r="I2231" s="2" t="str">
        <f t="shared" si="34"/>
        <v>Rehabilitation Therapies</v>
      </c>
    </row>
    <row r="2232" spans="2:9">
      <c r="B2232" s="53"/>
      <c r="C2232" s="11" t="s">
        <v>143</v>
      </c>
      <c r="D2232" s="12">
        <v>0</v>
      </c>
      <c r="E2232" s="12">
        <v>13</v>
      </c>
      <c r="F2232" s="12">
        <v>27</v>
      </c>
      <c r="G2232" s="12">
        <v>29</v>
      </c>
      <c r="H2232" s="2" t="str">
        <f>INDEX(foe_table!$A$2:$A$78,MATCH(IF(B2232=0,I2231,B2232),foe_table!$B$2:$B$78,0))</f>
        <v>Other health</v>
      </c>
      <c r="I2232" s="2" t="str">
        <f t="shared" si="34"/>
        <v>Rehabilitation Therapies</v>
      </c>
    </row>
    <row r="2233" spans="2:9">
      <c r="B2233" s="53"/>
      <c r="C2233" s="11" t="s">
        <v>191</v>
      </c>
      <c r="D2233" s="12">
        <v>4</v>
      </c>
      <c r="E2233" s="12">
        <v>0</v>
      </c>
      <c r="F2233" s="12">
        <v>20</v>
      </c>
      <c r="G2233" s="12">
        <v>17</v>
      </c>
      <c r="H2233" s="2" t="str">
        <f>INDEX(foe_table!$A$2:$A$78,MATCH(IF(B2233=0,I2232,B2233),foe_table!$B$2:$B$78,0))</f>
        <v>Other health</v>
      </c>
      <c r="I2233" s="2" t="str">
        <f t="shared" si="34"/>
        <v>Rehabilitation Therapies</v>
      </c>
    </row>
    <row r="2234" spans="2:9">
      <c r="B2234" s="53"/>
      <c r="C2234" s="11" t="s">
        <v>144</v>
      </c>
      <c r="D2234" s="12">
        <v>5</v>
      </c>
      <c r="E2234" s="12">
        <v>4</v>
      </c>
      <c r="F2234" s="12">
        <v>4</v>
      </c>
      <c r="G2234" s="12">
        <v>10</v>
      </c>
      <c r="H2234" s="2" t="str">
        <f>INDEX(foe_table!$A$2:$A$78,MATCH(IF(B2234=0,I2233,B2234),foe_table!$B$2:$B$78,0))</f>
        <v>Other health</v>
      </c>
      <c r="I2234" s="2" t="str">
        <f t="shared" si="34"/>
        <v>Rehabilitation Therapies</v>
      </c>
    </row>
    <row r="2235" spans="2:9">
      <c r="B2235" s="53"/>
      <c r="C2235" s="11" t="s">
        <v>145</v>
      </c>
      <c r="D2235" s="12">
        <v>11</v>
      </c>
      <c r="E2235" s="12">
        <v>29</v>
      </c>
      <c r="F2235" s="12">
        <v>40</v>
      </c>
      <c r="G2235" s="12">
        <v>61</v>
      </c>
      <c r="H2235" s="2" t="str">
        <f>INDEX(foe_table!$A$2:$A$78,MATCH(IF(B2235=0,I2234,B2235),foe_table!$B$2:$B$78,0))</f>
        <v>Other health</v>
      </c>
      <c r="I2235" s="2" t="str">
        <f t="shared" si="34"/>
        <v>Rehabilitation Therapies</v>
      </c>
    </row>
    <row r="2236" spans="2:9">
      <c r="B2236" s="53"/>
      <c r="C2236" s="11" t="s">
        <v>146</v>
      </c>
      <c r="D2236" s="12">
        <v>12</v>
      </c>
      <c r="E2236" s="12">
        <v>9</v>
      </c>
      <c r="F2236" s="12">
        <v>22</v>
      </c>
      <c r="G2236" s="12">
        <v>16</v>
      </c>
      <c r="H2236" s="2" t="str">
        <f>INDEX(foe_table!$A$2:$A$78,MATCH(IF(B2236=0,I2235,B2236),foe_table!$B$2:$B$78,0))</f>
        <v>Other health</v>
      </c>
      <c r="I2236" s="2" t="str">
        <f t="shared" si="34"/>
        <v>Rehabilitation Therapies</v>
      </c>
    </row>
    <row r="2237" spans="2:9">
      <c r="B2237" s="53"/>
      <c r="C2237" s="11" t="s">
        <v>147</v>
      </c>
      <c r="D2237" s="12">
        <v>9</v>
      </c>
      <c r="E2237" s="12">
        <v>14</v>
      </c>
      <c r="F2237" s="12">
        <v>43</v>
      </c>
      <c r="G2237" s="12">
        <v>66</v>
      </c>
      <c r="H2237" s="2" t="str">
        <f>INDEX(foe_table!$A$2:$A$78,MATCH(IF(B2237=0,I2236,B2237),foe_table!$B$2:$B$78,0))</f>
        <v>Other health</v>
      </c>
      <c r="I2237" s="2" t="str">
        <f t="shared" si="34"/>
        <v>Rehabilitation Therapies</v>
      </c>
    </row>
    <row r="2238" spans="2:9">
      <c r="B2238" s="53"/>
      <c r="C2238" s="11" t="s">
        <v>148</v>
      </c>
      <c r="D2238" s="12">
        <v>987</v>
      </c>
      <c r="E2238" s="12">
        <v>957</v>
      </c>
      <c r="F2238" s="12">
        <v>4456</v>
      </c>
      <c r="G2238" s="12">
        <v>3139</v>
      </c>
      <c r="H2238" s="2" t="str">
        <f>INDEX(foe_table!$A$2:$A$78,MATCH(IF(B2238=0,I2237,B2238),foe_table!$B$2:$B$78,0))</f>
        <v>Other health</v>
      </c>
      <c r="I2238" s="2" t="str">
        <f t="shared" si="34"/>
        <v>Rehabilitation Therapies</v>
      </c>
    </row>
    <row r="2239" spans="2:9">
      <c r="B2239" s="53"/>
      <c r="C2239" s="11" t="s">
        <v>149</v>
      </c>
      <c r="D2239" s="12">
        <v>0</v>
      </c>
      <c r="E2239" s="12">
        <v>3</v>
      </c>
      <c r="F2239" s="12">
        <v>3</v>
      </c>
      <c r="G2239" s="12">
        <v>4</v>
      </c>
      <c r="H2239" s="2" t="str">
        <f>INDEX(foe_table!$A$2:$A$78,MATCH(IF(B2239=0,I2238,B2239),foe_table!$B$2:$B$78,0))</f>
        <v>Other health</v>
      </c>
      <c r="I2239" s="2" t="str">
        <f t="shared" si="34"/>
        <v>Rehabilitation Therapies</v>
      </c>
    </row>
    <row r="2240" spans="2:9">
      <c r="B2240" s="53"/>
      <c r="C2240" s="11" t="s">
        <v>150</v>
      </c>
      <c r="D2240" s="12">
        <v>12</v>
      </c>
      <c r="E2240" s="12">
        <v>17</v>
      </c>
      <c r="F2240" s="12">
        <v>89</v>
      </c>
      <c r="G2240" s="12">
        <v>77</v>
      </c>
      <c r="H2240" s="2" t="str">
        <f>INDEX(foe_table!$A$2:$A$78,MATCH(IF(B2240=0,I2239,B2240),foe_table!$B$2:$B$78,0))</f>
        <v>Other health</v>
      </c>
      <c r="I2240" s="2" t="str">
        <f t="shared" si="34"/>
        <v>Rehabilitation Therapies</v>
      </c>
    </row>
    <row r="2241" spans="2:9">
      <c r="B2241" s="53"/>
      <c r="C2241" s="11" t="s">
        <v>192</v>
      </c>
      <c r="D2241" s="12">
        <v>0</v>
      </c>
      <c r="E2241" s="12">
        <v>0</v>
      </c>
      <c r="F2241" s="12">
        <v>0</v>
      </c>
      <c r="G2241" s="12">
        <v>0</v>
      </c>
      <c r="H2241" s="2" t="str">
        <f>INDEX(foe_table!$A$2:$A$78,MATCH(IF(B2241=0,I2240,B2241),foe_table!$B$2:$B$78,0))</f>
        <v>Other health</v>
      </c>
      <c r="I2241" s="2" t="str">
        <f t="shared" si="34"/>
        <v>Rehabilitation Therapies</v>
      </c>
    </row>
    <row r="2242" spans="2:9">
      <c r="B2242" s="53"/>
      <c r="C2242" s="11" t="s">
        <v>151</v>
      </c>
      <c r="D2242" s="12">
        <v>0</v>
      </c>
      <c r="E2242" s="12">
        <v>8</v>
      </c>
      <c r="F2242" s="12">
        <v>5</v>
      </c>
      <c r="G2242" s="12">
        <v>5</v>
      </c>
      <c r="H2242" s="2" t="str">
        <f>INDEX(foe_table!$A$2:$A$78,MATCH(IF(B2242=0,I2241,B2242),foe_table!$B$2:$B$78,0))</f>
        <v>Other health</v>
      </c>
      <c r="I2242" s="2" t="str">
        <f t="shared" si="34"/>
        <v>Rehabilitation Therapies</v>
      </c>
    </row>
    <row r="2243" spans="2:9">
      <c r="B2243" s="53"/>
      <c r="C2243" s="11" t="s">
        <v>152</v>
      </c>
      <c r="D2243" s="12">
        <v>0</v>
      </c>
      <c r="E2243" s="12">
        <v>0</v>
      </c>
      <c r="F2243" s="12">
        <v>0</v>
      </c>
      <c r="G2243" s="12">
        <v>0</v>
      </c>
      <c r="H2243" s="2" t="str">
        <f>INDEX(foe_table!$A$2:$A$78,MATCH(IF(B2243=0,I2242,B2243),foe_table!$B$2:$B$78,0))</f>
        <v>Other health</v>
      </c>
      <c r="I2243" s="2" t="str">
        <f t="shared" si="34"/>
        <v>Rehabilitation Therapies</v>
      </c>
    </row>
    <row r="2244" spans="2:9">
      <c r="B2244" s="53"/>
      <c r="C2244" s="11" t="s">
        <v>153</v>
      </c>
      <c r="D2244" s="12">
        <v>0</v>
      </c>
      <c r="E2244" s="12">
        <v>3</v>
      </c>
      <c r="F2244" s="12">
        <v>0</v>
      </c>
      <c r="G2244" s="12">
        <v>0</v>
      </c>
      <c r="H2244" s="2" t="str">
        <f>INDEX(foe_table!$A$2:$A$78,MATCH(IF(B2244=0,I2243,B2244),foe_table!$B$2:$B$78,0))</f>
        <v>Other health</v>
      </c>
      <c r="I2244" s="2" t="str">
        <f t="shared" si="34"/>
        <v>Rehabilitation Therapies</v>
      </c>
    </row>
    <row r="2245" spans="2:9">
      <c r="B2245" s="53"/>
      <c r="C2245" s="11" t="s">
        <v>154</v>
      </c>
      <c r="D2245" s="12">
        <v>0</v>
      </c>
      <c r="E2245" s="12">
        <v>0</v>
      </c>
      <c r="F2245" s="12">
        <v>0</v>
      </c>
      <c r="G2245" s="12">
        <v>0</v>
      </c>
      <c r="H2245" s="2" t="str">
        <f>INDEX(foe_table!$A$2:$A$78,MATCH(IF(B2245=0,I2244,B2245),foe_table!$B$2:$B$78,0))</f>
        <v>Other health</v>
      </c>
      <c r="I2245" s="2" t="str">
        <f t="shared" si="34"/>
        <v>Rehabilitation Therapies</v>
      </c>
    </row>
    <row r="2246" spans="2:9">
      <c r="B2246" s="53"/>
      <c r="C2246" s="11" t="s">
        <v>5</v>
      </c>
      <c r="D2246" s="12">
        <v>0</v>
      </c>
      <c r="E2246" s="12">
        <v>0</v>
      </c>
      <c r="F2246" s="12">
        <v>3</v>
      </c>
      <c r="G2246" s="12">
        <v>0</v>
      </c>
      <c r="H2246" s="2" t="str">
        <f>INDEX(foe_table!$A$2:$A$78,MATCH(IF(B2246=0,I2245,B2246),foe_table!$B$2:$B$78,0))</f>
        <v>Other health</v>
      </c>
      <c r="I2246" s="2" t="str">
        <f t="shared" si="34"/>
        <v>Rehabilitation Therapies</v>
      </c>
    </row>
    <row r="2247" spans="2:9">
      <c r="B2247" s="53"/>
      <c r="C2247" s="11" t="s">
        <v>155</v>
      </c>
      <c r="D2247" s="12">
        <v>0</v>
      </c>
      <c r="E2247" s="12">
        <v>0</v>
      </c>
      <c r="F2247" s="12">
        <v>0</v>
      </c>
      <c r="G2247" s="12">
        <v>0</v>
      </c>
      <c r="H2247" s="2" t="str">
        <f>INDEX(foe_table!$A$2:$A$78,MATCH(IF(B2247=0,I2246,B2247),foe_table!$B$2:$B$78,0))</f>
        <v>Other health</v>
      </c>
      <c r="I2247" s="2" t="str">
        <f t="shared" si="34"/>
        <v>Rehabilitation Therapies</v>
      </c>
    </row>
    <row r="2248" spans="2:9">
      <c r="B2248" s="53"/>
      <c r="C2248" s="11" t="s">
        <v>156</v>
      </c>
      <c r="D2248" s="12">
        <v>3</v>
      </c>
      <c r="E2248" s="12">
        <v>0</v>
      </c>
      <c r="F2248" s="12">
        <v>0</v>
      </c>
      <c r="G2248" s="12">
        <v>0</v>
      </c>
      <c r="H2248" s="2" t="str">
        <f>INDEX(foe_table!$A$2:$A$78,MATCH(IF(B2248=0,I2247,B2248),foe_table!$B$2:$B$78,0))</f>
        <v>Other health</v>
      </c>
      <c r="I2248" s="2" t="str">
        <f t="shared" si="34"/>
        <v>Rehabilitation Therapies</v>
      </c>
    </row>
    <row r="2249" spans="2:9">
      <c r="B2249" s="53"/>
      <c r="C2249" s="11" t="s">
        <v>193</v>
      </c>
      <c r="D2249" s="12">
        <v>0</v>
      </c>
      <c r="E2249" s="12">
        <v>0</v>
      </c>
      <c r="F2249" s="12">
        <v>0</v>
      </c>
      <c r="G2249" s="12">
        <v>0</v>
      </c>
      <c r="H2249" s="2" t="str">
        <f>INDEX(foe_table!$A$2:$A$78,MATCH(IF(B2249=0,I2248,B2249),foe_table!$B$2:$B$78,0))</f>
        <v>Other health</v>
      </c>
      <c r="I2249" s="2" t="str">
        <f t="shared" si="34"/>
        <v>Rehabilitation Therapies</v>
      </c>
    </row>
    <row r="2250" spans="2:9">
      <c r="B2250" s="53"/>
      <c r="C2250" s="11" t="s">
        <v>7</v>
      </c>
      <c r="D2250" s="12">
        <v>11</v>
      </c>
      <c r="E2250" s="12">
        <v>10</v>
      </c>
      <c r="F2250" s="12">
        <v>57</v>
      </c>
      <c r="G2250" s="12">
        <v>57</v>
      </c>
      <c r="H2250" s="2" t="str">
        <f>INDEX(foe_table!$A$2:$A$78,MATCH(IF(B2250=0,I2249,B2250),foe_table!$B$2:$B$78,0))</f>
        <v>Other health</v>
      </c>
      <c r="I2250" s="2" t="str">
        <f t="shared" si="34"/>
        <v>Rehabilitation Therapies</v>
      </c>
    </row>
    <row r="2251" spans="2:9">
      <c r="B2251" s="53"/>
      <c r="C2251" s="11" t="s">
        <v>157</v>
      </c>
      <c r="D2251" s="12">
        <v>4</v>
      </c>
      <c r="E2251" s="12">
        <v>9</v>
      </c>
      <c r="F2251" s="12">
        <v>43</v>
      </c>
      <c r="G2251" s="12">
        <v>42</v>
      </c>
      <c r="H2251" s="2" t="str">
        <f>INDEX(foe_table!$A$2:$A$78,MATCH(IF(B2251=0,I2250,B2251),foe_table!$B$2:$B$78,0))</f>
        <v>Other health</v>
      </c>
      <c r="I2251" s="2" t="str">
        <f t="shared" si="34"/>
        <v>Rehabilitation Therapies</v>
      </c>
    </row>
    <row r="2252" spans="2:9">
      <c r="B2252" s="53"/>
      <c r="C2252" s="11" t="s">
        <v>8</v>
      </c>
      <c r="D2252" s="12">
        <v>7</v>
      </c>
      <c r="E2252" s="12">
        <v>3</v>
      </c>
      <c r="F2252" s="12">
        <v>8</v>
      </c>
      <c r="G2252" s="12">
        <v>8</v>
      </c>
      <c r="H2252" s="2" t="str">
        <f>INDEX(foe_table!$A$2:$A$78,MATCH(IF(B2252=0,I2251,B2252),foe_table!$B$2:$B$78,0))</f>
        <v>Other health</v>
      </c>
      <c r="I2252" s="2" t="str">
        <f t="shared" si="34"/>
        <v>Rehabilitation Therapies</v>
      </c>
    </row>
    <row r="2253" spans="2:9">
      <c r="B2253" s="53"/>
      <c r="C2253" s="11" t="s">
        <v>158</v>
      </c>
      <c r="D2253" s="12">
        <v>0</v>
      </c>
      <c r="E2253" s="12">
        <v>4</v>
      </c>
      <c r="F2253" s="12">
        <v>0</v>
      </c>
      <c r="G2253" s="12">
        <v>3</v>
      </c>
      <c r="H2253" s="2" t="str">
        <f>INDEX(foe_table!$A$2:$A$78,MATCH(IF(B2253=0,I2252,B2253),foe_table!$B$2:$B$78,0))</f>
        <v>Other health</v>
      </c>
      <c r="I2253" s="2" t="str">
        <f t="shared" si="34"/>
        <v>Rehabilitation Therapies</v>
      </c>
    </row>
    <row r="2254" spans="2:9">
      <c r="B2254" s="53"/>
      <c r="C2254" s="11" t="s">
        <v>159</v>
      </c>
      <c r="D2254" s="12">
        <v>13</v>
      </c>
      <c r="E2254" s="12">
        <v>6</v>
      </c>
      <c r="F2254" s="12">
        <v>19</v>
      </c>
      <c r="G2254" s="12">
        <v>23</v>
      </c>
      <c r="H2254" s="2" t="str">
        <f>INDEX(foe_table!$A$2:$A$78,MATCH(IF(B2254=0,I2253,B2254),foe_table!$B$2:$B$78,0))</f>
        <v>Other health</v>
      </c>
      <c r="I2254" s="2" t="str">
        <f t="shared" si="34"/>
        <v>Rehabilitation Therapies</v>
      </c>
    </row>
    <row r="2255" spans="2:9">
      <c r="B2255" s="53"/>
      <c r="C2255" s="11" t="s">
        <v>194</v>
      </c>
      <c r="D2255" s="12">
        <v>0</v>
      </c>
      <c r="E2255" s="12">
        <v>0</v>
      </c>
      <c r="F2255" s="12">
        <v>0</v>
      </c>
      <c r="G2255" s="12">
        <v>3</v>
      </c>
      <c r="H2255" s="2" t="str">
        <f>INDEX(foe_table!$A$2:$A$78,MATCH(IF(B2255=0,I2254,B2255),foe_table!$B$2:$B$78,0))</f>
        <v>Other health</v>
      </c>
      <c r="I2255" s="2" t="str">
        <f t="shared" si="34"/>
        <v>Rehabilitation Therapies</v>
      </c>
    </row>
    <row r="2256" spans="2:9">
      <c r="B2256" s="53"/>
      <c r="C2256" s="11" t="s">
        <v>160</v>
      </c>
      <c r="D2256" s="12">
        <v>4</v>
      </c>
      <c r="E2256" s="12">
        <v>9</v>
      </c>
      <c r="F2256" s="12">
        <v>31</v>
      </c>
      <c r="G2256" s="12">
        <v>50</v>
      </c>
      <c r="H2256" s="2" t="str">
        <f>INDEX(foe_table!$A$2:$A$78,MATCH(IF(B2256=0,I2255,B2256),foe_table!$B$2:$B$78,0))</f>
        <v>Other health</v>
      </c>
      <c r="I2256" s="2" t="str">
        <f t="shared" si="34"/>
        <v>Rehabilitation Therapies</v>
      </c>
    </row>
    <row r="2257" spans="2:9">
      <c r="B2257" s="53"/>
      <c r="C2257" s="11" t="s">
        <v>10</v>
      </c>
      <c r="D2257" s="12">
        <v>0</v>
      </c>
      <c r="E2257" s="12">
        <v>0</v>
      </c>
      <c r="F2257" s="12">
        <v>7</v>
      </c>
      <c r="G2257" s="12">
        <v>8</v>
      </c>
      <c r="H2257" s="2" t="str">
        <f>INDEX(foe_table!$A$2:$A$78,MATCH(IF(B2257=0,I2256,B2257),foe_table!$B$2:$B$78,0))</f>
        <v>Other health</v>
      </c>
      <c r="I2257" s="2" t="str">
        <f t="shared" si="34"/>
        <v>Rehabilitation Therapies</v>
      </c>
    </row>
    <row r="2258" spans="2:9">
      <c r="B2258" s="53"/>
      <c r="C2258" s="11" t="s">
        <v>161</v>
      </c>
      <c r="D2258" s="12">
        <v>0</v>
      </c>
      <c r="E2258" s="12">
        <v>0</v>
      </c>
      <c r="F2258" s="12">
        <v>18</v>
      </c>
      <c r="G2258" s="12">
        <v>13</v>
      </c>
      <c r="H2258" s="2" t="str">
        <f>INDEX(foe_table!$A$2:$A$78,MATCH(IF(B2258=0,I2257,B2258),foe_table!$B$2:$B$78,0))</f>
        <v>Other health</v>
      </c>
      <c r="I2258" s="2" t="str">
        <f t="shared" ref="I2258:I2321" si="35">IF(B2258=0,I2257,B2258)</f>
        <v>Rehabilitation Therapies</v>
      </c>
    </row>
    <row r="2259" spans="2:9">
      <c r="B2259" s="53"/>
      <c r="C2259" s="11" t="s">
        <v>162</v>
      </c>
      <c r="D2259" s="12">
        <v>4</v>
      </c>
      <c r="E2259" s="12">
        <v>3</v>
      </c>
      <c r="F2259" s="12">
        <v>28</v>
      </c>
      <c r="G2259" s="12">
        <v>22</v>
      </c>
      <c r="H2259" s="2" t="str">
        <f>INDEX(foe_table!$A$2:$A$78,MATCH(IF(B2259=0,I2258,B2259),foe_table!$B$2:$B$78,0))</f>
        <v>Other health</v>
      </c>
      <c r="I2259" s="2" t="str">
        <f t="shared" si="35"/>
        <v>Rehabilitation Therapies</v>
      </c>
    </row>
    <row r="2260" spans="2:9">
      <c r="B2260" s="53"/>
      <c r="C2260" s="11" t="s">
        <v>163</v>
      </c>
      <c r="D2260" s="12">
        <v>10</v>
      </c>
      <c r="E2260" s="12">
        <v>6</v>
      </c>
      <c r="F2260" s="12">
        <v>34</v>
      </c>
      <c r="G2260" s="12">
        <v>39</v>
      </c>
      <c r="H2260" s="2" t="str">
        <f>INDEX(foe_table!$A$2:$A$78,MATCH(IF(B2260=0,I2259,B2260),foe_table!$B$2:$B$78,0))</f>
        <v>Other health</v>
      </c>
      <c r="I2260" s="2" t="str">
        <f t="shared" si="35"/>
        <v>Rehabilitation Therapies</v>
      </c>
    </row>
    <row r="2261" spans="2:9">
      <c r="B2261" s="53"/>
      <c r="C2261" s="11" t="s">
        <v>11</v>
      </c>
      <c r="D2261" s="12">
        <v>0</v>
      </c>
      <c r="E2261" s="12">
        <v>0</v>
      </c>
      <c r="F2261" s="12">
        <v>7</v>
      </c>
      <c r="G2261" s="12">
        <v>4</v>
      </c>
      <c r="H2261" s="2" t="str">
        <f>INDEX(foe_table!$A$2:$A$78,MATCH(IF(B2261=0,I2260,B2261),foe_table!$B$2:$B$78,0))</f>
        <v>Other health</v>
      </c>
      <c r="I2261" s="2" t="str">
        <f t="shared" si="35"/>
        <v>Rehabilitation Therapies</v>
      </c>
    </row>
    <row r="2262" spans="2:9">
      <c r="B2262" s="53"/>
      <c r="C2262" s="11" t="s">
        <v>164</v>
      </c>
      <c r="D2262" s="12">
        <v>5</v>
      </c>
      <c r="E2262" s="12">
        <v>3</v>
      </c>
      <c r="F2262" s="12">
        <v>14</v>
      </c>
      <c r="G2262" s="12">
        <v>16</v>
      </c>
      <c r="H2262" s="2" t="str">
        <f>INDEX(foe_table!$A$2:$A$78,MATCH(IF(B2262=0,I2261,B2262),foe_table!$B$2:$B$78,0))</f>
        <v>Other health</v>
      </c>
      <c r="I2262" s="2" t="str">
        <f t="shared" si="35"/>
        <v>Rehabilitation Therapies</v>
      </c>
    </row>
    <row r="2263" spans="2:9">
      <c r="B2263" s="53"/>
      <c r="C2263" s="11" t="s">
        <v>195</v>
      </c>
      <c r="D2263" s="12">
        <v>0</v>
      </c>
      <c r="E2263" s="12">
        <v>0</v>
      </c>
      <c r="F2263" s="12">
        <v>0</v>
      </c>
      <c r="G2263" s="12">
        <v>0</v>
      </c>
      <c r="H2263" s="2" t="str">
        <f>INDEX(foe_table!$A$2:$A$78,MATCH(IF(B2263=0,I2262,B2263),foe_table!$B$2:$B$78,0))</f>
        <v>Other health</v>
      </c>
      <c r="I2263" s="2" t="str">
        <f t="shared" si="35"/>
        <v>Rehabilitation Therapies</v>
      </c>
    </row>
    <row r="2264" spans="2:9">
      <c r="B2264" s="53"/>
      <c r="C2264" s="11" t="s">
        <v>165</v>
      </c>
      <c r="D2264" s="12">
        <v>3</v>
      </c>
      <c r="E2264" s="12">
        <v>10</v>
      </c>
      <c r="F2264" s="12">
        <v>13</v>
      </c>
      <c r="G2264" s="12">
        <v>6</v>
      </c>
      <c r="H2264" s="2" t="str">
        <f>INDEX(foe_table!$A$2:$A$78,MATCH(IF(B2264=0,I2263,B2264),foe_table!$B$2:$B$78,0))</f>
        <v>Other health</v>
      </c>
      <c r="I2264" s="2" t="str">
        <f t="shared" si="35"/>
        <v>Rehabilitation Therapies</v>
      </c>
    </row>
    <row r="2265" spans="2:9">
      <c r="B2265" s="53"/>
      <c r="C2265" s="11" t="s">
        <v>13</v>
      </c>
      <c r="D2265" s="12">
        <v>10</v>
      </c>
      <c r="E2265" s="12">
        <v>7</v>
      </c>
      <c r="F2265" s="12">
        <v>31</v>
      </c>
      <c r="G2265" s="12">
        <v>13</v>
      </c>
      <c r="H2265" s="2" t="str">
        <f>INDEX(foe_table!$A$2:$A$78,MATCH(IF(B2265=0,I2264,B2265),foe_table!$B$2:$B$78,0))</f>
        <v>Other health</v>
      </c>
      <c r="I2265" s="2" t="str">
        <f t="shared" si="35"/>
        <v>Rehabilitation Therapies</v>
      </c>
    </row>
    <row r="2266" spans="2:9">
      <c r="B2266" s="53"/>
      <c r="C2266" s="11" t="s">
        <v>166</v>
      </c>
      <c r="D2266" s="12">
        <v>0</v>
      </c>
      <c r="E2266" s="12">
        <v>0</v>
      </c>
      <c r="F2266" s="12">
        <v>0</v>
      </c>
      <c r="G2266" s="12">
        <v>0</v>
      </c>
      <c r="H2266" s="2" t="str">
        <f>INDEX(foe_table!$A$2:$A$78,MATCH(IF(B2266=0,I2265,B2266),foe_table!$B$2:$B$78,0))</f>
        <v>Other health</v>
      </c>
      <c r="I2266" s="2" t="str">
        <f t="shared" si="35"/>
        <v>Rehabilitation Therapies</v>
      </c>
    </row>
    <row r="2267" spans="2:9">
      <c r="B2267" s="53"/>
      <c r="C2267" s="11" t="s">
        <v>196</v>
      </c>
      <c r="D2267" s="12">
        <v>0</v>
      </c>
      <c r="E2267" s="12">
        <v>0</v>
      </c>
      <c r="F2267" s="12">
        <v>0</v>
      </c>
      <c r="G2267" s="12">
        <v>0</v>
      </c>
      <c r="H2267" s="2" t="str">
        <f>INDEX(foe_table!$A$2:$A$78,MATCH(IF(B2267=0,I2266,B2267),foe_table!$B$2:$B$78,0))</f>
        <v>Other health</v>
      </c>
      <c r="I2267" s="2" t="str">
        <f t="shared" si="35"/>
        <v>Rehabilitation Therapies</v>
      </c>
    </row>
    <row r="2268" spans="2:9">
      <c r="B2268" s="53"/>
      <c r="C2268" s="11" t="s">
        <v>167</v>
      </c>
      <c r="D2268" s="12">
        <v>3</v>
      </c>
      <c r="E2268" s="12">
        <v>0</v>
      </c>
      <c r="F2268" s="12">
        <v>0</v>
      </c>
      <c r="G2268" s="12">
        <v>0</v>
      </c>
      <c r="H2268" s="2" t="str">
        <f>INDEX(foe_table!$A$2:$A$78,MATCH(IF(B2268=0,I2267,B2268),foe_table!$B$2:$B$78,0))</f>
        <v>Other health</v>
      </c>
      <c r="I2268" s="2" t="str">
        <f t="shared" si="35"/>
        <v>Rehabilitation Therapies</v>
      </c>
    </row>
    <row r="2269" spans="2:9">
      <c r="B2269" s="53"/>
      <c r="C2269" s="11" t="s">
        <v>15</v>
      </c>
      <c r="D2269" s="12">
        <v>0</v>
      </c>
      <c r="E2269" s="12">
        <v>0</v>
      </c>
      <c r="F2269" s="12">
        <v>0</v>
      </c>
      <c r="G2269" s="12">
        <v>0</v>
      </c>
      <c r="H2269" s="2" t="str">
        <f>INDEX(foe_table!$A$2:$A$78,MATCH(IF(B2269=0,I2268,B2269),foe_table!$B$2:$B$78,0))</f>
        <v>Other health</v>
      </c>
      <c r="I2269" s="2" t="str">
        <f t="shared" si="35"/>
        <v>Rehabilitation Therapies</v>
      </c>
    </row>
    <row r="2270" spans="2:9">
      <c r="B2270" s="53"/>
      <c r="C2270" s="11" t="s">
        <v>168</v>
      </c>
      <c r="D2270" s="12">
        <v>3</v>
      </c>
      <c r="E2270" s="12">
        <v>0</v>
      </c>
      <c r="F2270" s="12">
        <v>0</v>
      </c>
      <c r="G2270" s="12">
        <v>0</v>
      </c>
      <c r="H2270" s="2" t="str">
        <f>INDEX(foe_table!$A$2:$A$78,MATCH(IF(B2270=0,I2269,B2270),foe_table!$B$2:$B$78,0))</f>
        <v>Other health</v>
      </c>
      <c r="I2270" s="2" t="str">
        <f t="shared" si="35"/>
        <v>Rehabilitation Therapies</v>
      </c>
    </row>
    <row r="2271" spans="2:9">
      <c r="B2271" s="53"/>
      <c r="C2271" s="11" t="s">
        <v>16</v>
      </c>
      <c r="D2271" s="12">
        <v>3</v>
      </c>
      <c r="E2271" s="12">
        <v>0</v>
      </c>
      <c r="F2271" s="12">
        <v>0</v>
      </c>
      <c r="G2271" s="12">
        <v>0</v>
      </c>
      <c r="H2271" s="2" t="str">
        <f>INDEX(foe_table!$A$2:$A$78,MATCH(IF(B2271=0,I2270,B2271),foe_table!$B$2:$B$78,0))</f>
        <v>Other health</v>
      </c>
      <c r="I2271" s="2" t="str">
        <f t="shared" si="35"/>
        <v>Rehabilitation Therapies</v>
      </c>
    </row>
    <row r="2272" spans="2:9">
      <c r="B2272" s="53"/>
      <c r="C2272" s="11" t="s">
        <v>197</v>
      </c>
      <c r="D2272" s="12">
        <v>0</v>
      </c>
      <c r="E2272" s="12">
        <v>0</v>
      </c>
      <c r="F2272" s="12">
        <v>0</v>
      </c>
      <c r="G2272" s="12">
        <v>0</v>
      </c>
      <c r="H2272" s="2" t="str">
        <f>INDEX(foe_table!$A$2:$A$78,MATCH(IF(B2272=0,I2271,B2272),foe_table!$B$2:$B$78,0))</f>
        <v>Other health</v>
      </c>
      <c r="I2272" s="2" t="str">
        <f t="shared" si="35"/>
        <v>Rehabilitation Therapies</v>
      </c>
    </row>
    <row r="2273" spans="2:9">
      <c r="B2273" s="53"/>
      <c r="C2273" s="11" t="s">
        <v>18</v>
      </c>
      <c r="D2273" s="12">
        <v>0</v>
      </c>
      <c r="E2273" s="12">
        <v>0</v>
      </c>
      <c r="F2273" s="12">
        <v>0</v>
      </c>
      <c r="G2273" s="12">
        <v>0</v>
      </c>
      <c r="H2273" s="2" t="str">
        <f>INDEX(foe_table!$A$2:$A$78,MATCH(IF(B2273=0,I2272,B2273),foe_table!$B$2:$B$78,0))</f>
        <v>Other health</v>
      </c>
      <c r="I2273" s="2" t="str">
        <f t="shared" si="35"/>
        <v>Rehabilitation Therapies</v>
      </c>
    </row>
    <row r="2274" spans="2:9">
      <c r="B2274" s="53"/>
      <c r="C2274" s="11" t="s">
        <v>19</v>
      </c>
      <c r="D2274" s="12">
        <v>0</v>
      </c>
      <c r="E2274" s="12">
        <v>0</v>
      </c>
      <c r="F2274" s="12">
        <v>0</v>
      </c>
      <c r="G2274" s="12">
        <v>0</v>
      </c>
      <c r="H2274" s="2" t="str">
        <f>INDEX(foe_table!$A$2:$A$78,MATCH(IF(B2274=0,I2273,B2274),foe_table!$B$2:$B$78,0))</f>
        <v>Other health</v>
      </c>
      <c r="I2274" s="2" t="str">
        <f t="shared" si="35"/>
        <v>Rehabilitation Therapies</v>
      </c>
    </row>
    <row r="2275" spans="2:9">
      <c r="B2275" s="53"/>
      <c r="C2275" s="11" t="s">
        <v>169</v>
      </c>
      <c r="D2275" s="12">
        <v>0</v>
      </c>
      <c r="E2275" s="12">
        <v>0</v>
      </c>
      <c r="F2275" s="12">
        <v>0</v>
      </c>
      <c r="G2275" s="12">
        <v>0</v>
      </c>
      <c r="H2275" s="2" t="str">
        <f>INDEX(foe_table!$A$2:$A$78,MATCH(IF(B2275=0,I2274,B2275),foe_table!$B$2:$B$78,0))</f>
        <v>Other health</v>
      </c>
      <c r="I2275" s="2" t="str">
        <f t="shared" si="35"/>
        <v>Rehabilitation Therapies</v>
      </c>
    </row>
    <row r="2276" spans="2:9">
      <c r="B2276" s="53"/>
      <c r="C2276" s="11" t="s">
        <v>20</v>
      </c>
      <c r="D2276" s="12">
        <v>0</v>
      </c>
      <c r="E2276" s="12">
        <v>0</v>
      </c>
      <c r="F2276" s="12">
        <v>0</v>
      </c>
      <c r="G2276" s="12">
        <v>3</v>
      </c>
      <c r="H2276" s="2" t="str">
        <f>INDEX(foe_table!$A$2:$A$78,MATCH(IF(B2276=0,I2275,B2276),foe_table!$B$2:$B$78,0))</f>
        <v>Other health</v>
      </c>
      <c r="I2276" s="2" t="str">
        <f t="shared" si="35"/>
        <v>Rehabilitation Therapies</v>
      </c>
    </row>
    <row r="2277" spans="2:9">
      <c r="B2277" s="53"/>
      <c r="C2277" s="11" t="s">
        <v>21</v>
      </c>
      <c r="D2277" s="12">
        <v>0</v>
      </c>
      <c r="E2277" s="12">
        <v>0</v>
      </c>
      <c r="F2277" s="12">
        <v>0</v>
      </c>
      <c r="G2277" s="12">
        <v>0</v>
      </c>
      <c r="H2277" s="2" t="str">
        <f>INDEX(foe_table!$A$2:$A$78,MATCH(IF(B2277=0,I2276,B2277),foe_table!$B$2:$B$78,0))</f>
        <v>Other health</v>
      </c>
      <c r="I2277" s="2" t="str">
        <f t="shared" si="35"/>
        <v>Rehabilitation Therapies</v>
      </c>
    </row>
    <row r="2278" spans="2:9">
      <c r="B2278" s="53"/>
      <c r="C2278" s="11" t="s">
        <v>170</v>
      </c>
      <c r="D2278" s="12">
        <v>0</v>
      </c>
      <c r="E2278" s="12">
        <v>0</v>
      </c>
      <c r="F2278" s="12">
        <v>3</v>
      </c>
      <c r="G2278" s="12">
        <v>3</v>
      </c>
      <c r="H2278" s="2" t="str">
        <f>INDEX(foe_table!$A$2:$A$78,MATCH(IF(B2278=0,I2277,B2278),foe_table!$B$2:$B$78,0))</f>
        <v>Other health</v>
      </c>
      <c r="I2278" s="2" t="str">
        <f t="shared" si="35"/>
        <v>Rehabilitation Therapies</v>
      </c>
    </row>
    <row r="2279" spans="2:9">
      <c r="B2279" s="53"/>
      <c r="C2279" s="11" t="s">
        <v>22</v>
      </c>
      <c r="D2279" s="12">
        <v>4</v>
      </c>
      <c r="E2279" s="12">
        <v>6</v>
      </c>
      <c r="F2279" s="12">
        <v>11</v>
      </c>
      <c r="G2279" s="12">
        <v>14</v>
      </c>
      <c r="H2279" s="2" t="str">
        <f>INDEX(foe_table!$A$2:$A$78,MATCH(IF(B2279=0,I2278,B2279),foe_table!$B$2:$B$78,0))</f>
        <v>Other health</v>
      </c>
      <c r="I2279" s="2" t="str">
        <f t="shared" si="35"/>
        <v>Rehabilitation Therapies</v>
      </c>
    </row>
    <row r="2280" spans="2:9">
      <c r="B2280" s="53"/>
      <c r="C2280" s="11" t="s">
        <v>23</v>
      </c>
      <c r="D2280" s="12">
        <v>0</v>
      </c>
      <c r="E2280" s="12">
        <v>0</v>
      </c>
      <c r="F2280" s="12">
        <v>4</v>
      </c>
      <c r="G2280" s="12">
        <v>8</v>
      </c>
      <c r="H2280" s="2" t="str">
        <f>INDEX(foe_table!$A$2:$A$78,MATCH(IF(B2280=0,I2279,B2280),foe_table!$B$2:$B$78,0))</f>
        <v>Other health</v>
      </c>
      <c r="I2280" s="2" t="str">
        <f t="shared" si="35"/>
        <v>Rehabilitation Therapies</v>
      </c>
    </row>
    <row r="2281" spans="2:9">
      <c r="B2281" s="53"/>
      <c r="C2281" s="11" t="s">
        <v>24</v>
      </c>
      <c r="D2281" s="12">
        <v>89</v>
      </c>
      <c r="E2281" s="12">
        <v>37</v>
      </c>
      <c r="F2281" s="12">
        <v>370</v>
      </c>
      <c r="G2281" s="12">
        <v>691</v>
      </c>
      <c r="H2281" s="2" t="str">
        <f>INDEX(foe_table!$A$2:$A$78,MATCH(IF(B2281=0,I2280,B2281),foe_table!$B$2:$B$78,0))</f>
        <v>Other health</v>
      </c>
      <c r="I2281" s="2" t="str">
        <f t="shared" si="35"/>
        <v>Rehabilitation Therapies</v>
      </c>
    </row>
    <row r="2282" spans="2:9" ht="15" customHeight="1">
      <c r="B2282" s="52" t="s">
        <v>83</v>
      </c>
      <c r="C2282" s="11" t="s">
        <v>190</v>
      </c>
      <c r="D2282" s="12">
        <v>0</v>
      </c>
      <c r="E2282" s="12">
        <v>0</v>
      </c>
      <c r="F2282" s="12">
        <v>0</v>
      </c>
      <c r="G2282" s="12">
        <v>0</v>
      </c>
      <c r="H2282" s="2" t="str">
        <f>INDEX(foe_table!$A$2:$A$78,MATCH(IF(B2282=0,I2281,B2282),foe_table!$B$2:$B$78,0))</f>
        <v>Other health</v>
      </c>
      <c r="I2282" s="2" t="str">
        <f t="shared" si="35"/>
        <v>Complementary Therapies</v>
      </c>
    </row>
    <row r="2283" spans="2:9">
      <c r="B2283" s="53"/>
      <c r="C2283" s="11" t="s">
        <v>1</v>
      </c>
      <c r="D2283" s="12">
        <v>0</v>
      </c>
      <c r="E2283" s="12">
        <v>0</v>
      </c>
      <c r="F2283" s="12">
        <v>3</v>
      </c>
      <c r="G2283" s="12">
        <v>0</v>
      </c>
      <c r="H2283" s="2" t="str">
        <f>INDEX(foe_table!$A$2:$A$78,MATCH(IF(B2283=0,I2282,B2283),foe_table!$B$2:$B$78,0))</f>
        <v>Other health</v>
      </c>
      <c r="I2283" s="2" t="str">
        <f t="shared" si="35"/>
        <v>Complementary Therapies</v>
      </c>
    </row>
    <row r="2284" spans="2:9">
      <c r="B2284" s="53"/>
      <c r="C2284" s="11" t="s">
        <v>2</v>
      </c>
      <c r="D2284" s="12">
        <v>0</v>
      </c>
      <c r="E2284" s="12">
        <v>0</v>
      </c>
      <c r="F2284" s="12">
        <v>0</v>
      </c>
      <c r="G2284" s="12">
        <v>3</v>
      </c>
      <c r="H2284" s="2" t="str">
        <f>INDEX(foe_table!$A$2:$A$78,MATCH(IF(B2284=0,I2283,B2284),foe_table!$B$2:$B$78,0))</f>
        <v>Other health</v>
      </c>
      <c r="I2284" s="2" t="str">
        <f t="shared" si="35"/>
        <v>Complementary Therapies</v>
      </c>
    </row>
    <row r="2285" spans="2:9">
      <c r="B2285" s="53"/>
      <c r="C2285" s="11" t="s">
        <v>142</v>
      </c>
      <c r="D2285" s="12">
        <v>0</v>
      </c>
      <c r="E2285" s="12">
        <v>0</v>
      </c>
      <c r="F2285" s="12">
        <v>3</v>
      </c>
      <c r="G2285" s="12">
        <v>15</v>
      </c>
      <c r="H2285" s="2" t="str">
        <f>INDEX(foe_table!$A$2:$A$78,MATCH(IF(B2285=0,I2284,B2285),foe_table!$B$2:$B$78,0))</f>
        <v>Other health</v>
      </c>
      <c r="I2285" s="2" t="str">
        <f t="shared" si="35"/>
        <v>Complementary Therapies</v>
      </c>
    </row>
    <row r="2286" spans="2:9">
      <c r="B2286" s="53"/>
      <c r="C2286" s="11" t="s">
        <v>143</v>
      </c>
      <c r="D2286" s="12">
        <v>7</v>
      </c>
      <c r="E2286" s="12">
        <v>7</v>
      </c>
      <c r="F2286" s="12">
        <v>23</v>
      </c>
      <c r="G2286" s="12">
        <v>19</v>
      </c>
      <c r="H2286" s="2" t="str">
        <f>INDEX(foe_table!$A$2:$A$78,MATCH(IF(B2286=0,I2285,B2286),foe_table!$B$2:$B$78,0))</f>
        <v>Other health</v>
      </c>
      <c r="I2286" s="2" t="str">
        <f t="shared" si="35"/>
        <v>Complementary Therapies</v>
      </c>
    </row>
    <row r="2287" spans="2:9">
      <c r="B2287" s="53"/>
      <c r="C2287" s="11" t="s">
        <v>191</v>
      </c>
      <c r="D2287" s="12">
        <v>0</v>
      </c>
      <c r="E2287" s="12">
        <v>0</v>
      </c>
      <c r="F2287" s="12">
        <v>3</v>
      </c>
      <c r="G2287" s="12">
        <v>4</v>
      </c>
      <c r="H2287" s="2" t="str">
        <f>INDEX(foe_table!$A$2:$A$78,MATCH(IF(B2287=0,I2286,B2287),foe_table!$B$2:$B$78,0))</f>
        <v>Other health</v>
      </c>
      <c r="I2287" s="2" t="str">
        <f t="shared" si="35"/>
        <v>Complementary Therapies</v>
      </c>
    </row>
    <row r="2288" spans="2:9">
      <c r="B2288" s="53"/>
      <c r="C2288" s="11" t="s">
        <v>144</v>
      </c>
      <c r="D2288" s="12">
        <v>0</v>
      </c>
      <c r="E2288" s="12">
        <v>0</v>
      </c>
      <c r="F2288" s="12">
        <v>0</v>
      </c>
      <c r="G2288" s="12">
        <v>0</v>
      </c>
      <c r="H2288" s="2" t="str">
        <f>INDEX(foe_table!$A$2:$A$78,MATCH(IF(B2288=0,I2287,B2288),foe_table!$B$2:$B$78,0))</f>
        <v>Other health</v>
      </c>
      <c r="I2288" s="2" t="str">
        <f t="shared" si="35"/>
        <v>Complementary Therapies</v>
      </c>
    </row>
    <row r="2289" spans="2:9">
      <c r="B2289" s="53"/>
      <c r="C2289" s="11" t="s">
        <v>145</v>
      </c>
      <c r="D2289" s="12">
        <v>3</v>
      </c>
      <c r="E2289" s="12">
        <v>3</v>
      </c>
      <c r="F2289" s="12">
        <v>18</v>
      </c>
      <c r="G2289" s="12">
        <v>13</v>
      </c>
      <c r="H2289" s="2" t="str">
        <f>INDEX(foe_table!$A$2:$A$78,MATCH(IF(B2289=0,I2288,B2289),foe_table!$B$2:$B$78,0))</f>
        <v>Other health</v>
      </c>
      <c r="I2289" s="2" t="str">
        <f t="shared" si="35"/>
        <v>Complementary Therapies</v>
      </c>
    </row>
    <row r="2290" spans="2:9">
      <c r="B2290" s="53"/>
      <c r="C2290" s="11" t="s">
        <v>146</v>
      </c>
      <c r="D2290" s="12">
        <v>0</v>
      </c>
      <c r="E2290" s="12">
        <v>0</v>
      </c>
      <c r="F2290" s="12">
        <v>0</v>
      </c>
      <c r="G2290" s="12">
        <v>3</v>
      </c>
      <c r="H2290" s="2" t="str">
        <f>INDEX(foe_table!$A$2:$A$78,MATCH(IF(B2290=0,I2289,B2290),foe_table!$B$2:$B$78,0))</f>
        <v>Other health</v>
      </c>
      <c r="I2290" s="2" t="str">
        <f t="shared" si="35"/>
        <v>Complementary Therapies</v>
      </c>
    </row>
    <row r="2291" spans="2:9">
      <c r="B2291" s="53"/>
      <c r="C2291" s="11" t="s">
        <v>147</v>
      </c>
      <c r="D2291" s="12">
        <v>0</v>
      </c>
      <c r="E2291" s="12">
        <v>3</v>
      </c>
      <c r="F2291" s="12">
        <v>0</v>
      </c>
      <c r="G2291" s="12">
        <v>3</v>
      </c>
      <c r="H2291" s="2" t="str">
        <f>INDEX(foe_table!$A$2:$A$78,MATCH(IF(B2291=0,I2290,B2291),foe_table!$B$2:$B$78,0))</f>
        <v>Other health</v>
      </c>
      <c r="I2291" s="2" t="str">
        <f t="shared" si="35"/>
        <v>Complementary Therapies</v>
      </c>
    </row>
    <row r="2292" spans="2:9">
      <c r="B2292" s="53"/>
      <c r="C2292" s="11" t="s">
        <v>148</v>
      </c>
      <c r="D2292" s="12">
        <v>23</v>
      </c>
      <c r="E2292" s="12">
        <v>40</v>
      </c>
      <c r="F2292" s="12">
        <v>142</v>
      </c>
      <c r="G2292" s="12">
        <v>205</v>
      </c>
      <c r="H2292" s="2" t="str">
        <f>INDEX(foe_table!$A$2:$A$78,MATCH(IF(B2292=0,I2291,B2292),foe_table!$B$2:$B$78,0))</f>
        <v>Other health</v>
      </c>
      <c r="I2292" s="2" t="str">
        <f t="shared" si="35"/>
        <v>Complementary Therapies</v>
      </c>
    </row>
    <row r="2293" spans="2:9">
      <c r="B2293" s="53"/>
      <c r="C2293" s="11" t="s">
        <v>149</v>
      </c>
      <c r="D2293" s="12">
        <v>0</v>
      </c>
      <c r="E2293" s="12">
        <v>0</v>
      </c>
      <c r="F2293" s="12">
        <v>0</v>
      </c>
      <c r="G2293" s="12">
        <v>0</v>
      </c>
      <c r="H2293" s="2" t="str">
        <f>INDEX(foe_table!$A$2:$A$78,MATCH(IF(B2293=0,I2292,B2293),foe_table!$B$2:$B$78,0))</f>
        <v>Other health</v>
      </c>
      <c r="I2293" s="2" t="str">
        <f t="shared" si="35"/>
        <v>Complementary Therapies</v>
      </c>
    </row>
    <row r="2294" spans="2:9">
      <c r="B2294" s="53"/>
      <c r="C2294" s="11" t="s">
        <v>150</v>
      </c>
      <c r="D2294" s="12">
        <v>0</v>
      </c>
      <c r="E2294" s="12">
        <v>0</v>
      </c>
      <c r="F2294" s="12">
        <v>0</v>
      </c>
      <c r="G2294" s="12">
        <v>3</v>
      </c>
      <c r="H2294" s="2" t="str">
        <f>INDEX(foe_table!$A$2:$A$78,MATCH(IF(B2294=0,I2293,B2294),foe_table!$B$2:$B$78,0))</f>
        <v>Other health</v>
      </c>
      <c r="I2294" s="2" t="str">
        <f t="shared" si="35"/>
        <v>Complementary Therapies</v>
      </c>
    </row>
    <row r="2295" spans="2:9">
      <c r="B2295" s="53"/>
      <c r="C2295" s="11" t="s">
        <v>192</v>
      </c>
      <c r="D2295" s="12">
        <v>0</v>
      </c>
      <c r="E2295" s="12">
        <v>0</v>
      </c>
      <c r="F2295" s="12">
        <v>0</v>
      </c>
      <c r="G2295" s="12">
        <v>0</v>
      </c>
      <c r="H2295" s="2" t="str">
        <f>INDEX(foe_table!$A$2:$A$78,MATCH(IF(B2295=0,I2294,B2295),foe_table!$B$2:$B$78,0))</f>
        <v>Other health</v>
      </c>
      <c r="I2295" s="2" t="str">
        <f t="shared" si="35"/>
        <v>Complementary Therapies</v>
      </c>
    </row>
    <row r="2296" spans="2:9">
      <c r="B2296" s="53"/>
      <c r="C2296" s="11" t="s">
        <v>151</v>
      </c>
      <c r="D2296" s="12">
        <v>0</v>
      </c>
      <c r="E2296" s="12">
        <v>0</v>
      </c>
      <c r="F2296" s="12">
        <v>0</v>
      </c>
      <c r="G2296" s="12">
        <v>3</v>
      </c>
      <c r="H2296" s="2" t="str">
        <f>INDEX(foe_table!$A$2:$A$78,MATCH(IF(B2296=0,I2295,B2296),foe_table!$B$2:$B$78,0))</f>
        <v>Other health</v>
      </c>
      <c r="I2296" s="2" t="str">
        <f t="shared" si="35"/>
        <v>Complementary Therapies</v>
      </c>
    </row>
    <row r="2297" spans="2:9">
      <c r="B2297" s="53"/>
      <c r="C2297" s="11" t="s">
        <v>152</v>
      </c>
      <c r="D2297" s="12">
        <v>0</v>
      </c>
      <c r="E2297" s="12">
        <v>0</v>
      </c>
      <c r="F2297" s="12">
        <v>0</v>
      </c>
      <c r="G2297" s="12">
        <v>0</v>
      </c>
      <c r="H2297" s="2" t="str">
        <f>INDEX(foe_table!$A$2:$A$78,MATCH(IF(B2297=0,I2296,B2297),foe_table!$B$2:$B$78,0))</f>
        <v>Other health</v>
      </c>
      <c r="I2297" s="2" t="str">
        <f t="shared" si="35"/>
        <v>Complementary Therapies</v>
      </c>
    </row>
    <row r="2298" spans="2:9">
      <c r="B2298" s="53"/>
      <c r="C2298" s="11" t="s">
        <v>153</v>
      </c>
      <c r="D2298" s="12">
        <v>0</v>
      </c>
      <c r="E2298" s="12">
        <v>0</v>
      </c>
      <c r="F2298" s="12">
        <v>0</v>
      </c>
      <c r="G2298" s="12">
        <v>0</v>
      </c>
      <c r="H2298" s="2" t="str">
        <f>INDEX(foe_table!$A$2:$A$78,MATCH(IF(B2298=0,I2297,B2298),foe_table!$B$2:$B$78,0))</f>
        <v>Other health</v>
      </c>
      <c r="I2298" s="2" t="str">
        <f t="shared" si="35"/>
        <v>Complementary Therapies</v>
      </c>
    </row>
    <row r="2299" spans="2:9">
      <c r="B2299" s="53"/>
      <c r="C2299" s="11" t="s">
        <v>154</v>
      </c>
      <c r="D2299" s="12">
        <v>0</v>
      </c>
      <c r="E2299" s="12">
        <v>0</v>
      </c>
      <c r="F2299" s="12">
        <v>0</v>
      </c>
      <c r="G2299" s="12">
        <v>0</v>
      </c>
      <c r="H2299" s="2" t="str">
        <f>INDEX(foe_table!$A$2:$A$78,MATCH(IF(B2299=0,I2298,B2299),foe_table!$B$2:$B$78,0))</f>
        <v>Other health</v>
      </c>
      <c r="I2299" s="2" t="str">
        <f t="shared" si="35"/>
        <v>Complementary Therapies</v>
      </c>
    </row>
    <row r="2300" spans="2:9">
      <c r="B2300" s="53"/>
      <c r="C2300" s="11" t="s">
        <v>5</v>
      </c>
      <c r="D2300" s="12">
        <v>0</v>
      </c>
      <c r="E2300" s="12">
        <v>0</v>
      </c>
      <c r="F2300" s="12">
        <v>0</v>
      </c>
      <c r="G2300" s="12">
        <v>0</v>
      </c>
      <c r="H2300" s="2" t="str">
        <f>INDEX(foe_table!$A$2:$A$78,MATCH(IF(B2300=0,I2299,B2300),foe_table!$B$2:$B$78,0))</f>
        <v>Other health</v>
      </c>
      <c r="I2300" s="2" t="str">
        <f t="shared" si="35"/>
        <v>Complementary Therapies</v>
      </c>
    </row>
    <row r="2301" spans="2:9">
      <c r="B2301" s="53"/>
      <c r="C2301" s="11" t="s">
        <v>155</v>
      </c>
      <c r="D2301" s="12">
        <v>0</v>
      </c>
      <c r="E2301" s="12">
        <v>0</v>
      </c>
      <c r="F2301" s="12">
        <v>0</v>
      </c>
      <c r="G2301" s="12">
        <v>0</v>
      </c>
      <c r="H2301" s="2" t="str">
        <f>INDEX(foe_table!$A$2:$A$78,MATCH(IF(B2301=0,I2300,B2301),foe_table!$B$2:$B$78,0))</f>
        <v>Other health</v>
      </c>
      <c r="I2301" s="2" t="str">
        <f t="shared" si="35"/>
        <v>Complementary Therapies</v>
      </c>
    </row>
    <row r="2302" spans="2:9">
      <c r="B2302" s="53"/>
      <c r="C2302" s="11" t="s">
        <v>156</v>
      </c>
      <c r="D2302" s="12">
        <v>0</v>
      </c>
      <c r="E2302" s="12">
        <v>0</v>
      </c>
      <c r="F2302" s="12">
        <v>0</v>
      </c>
      <c r="G2302" s="12">
        <v>0</v>
      </c>
      <c r="H2302" s="2" t="str">
        <f>INDEX(foe_table!$A$2:$A$78,MATCH(IF(B2302=0,I2301,B2302),foe_table!$B$2:$B$78,0))</f>
        <v>Other health</v>
      </c>
      <c r="I2302" s="2" t="str">
        <f t="shared" si="35"/>
        <v>Complementary Therapies</v>
      </c>
    </row>
    <row r="2303" spans="2:9">
      <c r="B2303" s="53"/>
      <c r="C2303" s="11" t="s">
        <v>193</v>
      </c>
      <c r="D2303" s="12">
        <v>0</v>
      </c>
      <c r="E2303" s="12">
        <v>0</v>
      </c>
      <c r="F2303" s="12">
        <v>0</v>
      </c>
      <c r="G2303" s="12">
        <v>0</v>
      </c>
      <c r="H2303" s="2" t="str">
        <f>INDEX(foe_table!$A$2:$A$78,MATCH(IF(B2303=0,I2302,B2303),foe_table!$B$2:$B$78,0))</f>
        <v>Other health</v>
      </c>
      <c r="I2303" s="2" t="str">
        <f t="shared" si="35"/>
        <v>Complementary Therapies</v>
      </c>
    </row>
    <row r="2304" spans="2:9">
      <c r="B2304" s="53"/>
      <c r="C2304" s="11" t="s">
        <v>7</v>
      </c>
      <c r="D2304" s="12">
        <v>0</v>
      </c>
      <c r="E2304" s="12">
        <v>10</v>
      </c>
      <c r="F2304" s="12">
        <v>10</v>
      </c>
      <c r="G2304" s="12">
        <v>9</v>
      </c>
      <c r="H2304" s="2" t="str">
        <f>INDEX(foe_table!$A$2:$A$78,MATCH(IF(B2304=0,I2303,B2304),foe_table!$B$2:$B$78,0))</f>
        <v>Other health</v>
      </c>
      <c r="I2304" s="2" t="str">
        <f t="shared" si="35"/>
        <v>Complementary Therapies</v>
      </c>
    </row>
    <row r="2305" spans="2:9">
      <c r="B2305" s="53"/>
      <c r="C2305" s="11" t="s">
        <v>157</v>
      </c>
      <c r="D2305" s="12">
        <v>0</v>
      </c>
      <c r="E2305" s="12">
        <v>3</v>
      </c>
      <c r="F2305" s="12">
        <v>12</v>
      </c>
      <c r="G2305" s="12">
        <v>9</v>
      </c>
      <c r="H2305" s="2" t="str">
        <f>INDEX(foe_table!$A$2:$A$78,MATCH(IF(B2305=0,I2304,B2305),foe_table!$B$2:$B$78,0))</f>
        <v>Other health</v>
      </c>
      <c r="I2305" s="2" t="str">
        <f t="shared" si="35"/>
        <v>Complementary Therapies</v>
      </c>
    </row>
    <row r="2306" spans="2:9">
      <c r="B2306" s="53"/>
      <c r="C2306" s="11" t="s">
        <v>8</v>
      </c>
      <c r="D2306" s="12">
        <v>0</v>
      </c>
      <c r="E2306" s="12">
        <v>0</v>
      </c>
      <c r="F2306" s="12">
        <v>3</v>
      </c>
      <c r="G2306" s="12">
        <v>4</v>
      </c>
      <c r="H2306" s="2" t="str">
        <f>INDEX(foe_table!$A$2:$A$78,MATCH(IF(B2306=0,I2305,B2306),foe_table!$B$2:$B$78,0))</f>
        <v>Other health</v>
      </c>
      <c r="I2306" s="2" t="str">
        <f t="shared" si="35"/>
        <v>Complementary Therapies</v>
      </c>
    </row>
    <row r="2307" spans="2:9">
      <c r="B2307" s="53"/>
      <c r="C2307" s="11" t="s">
        <v>158</v>
      </c>
      <c r="D2307" s="12">
        <v>0</v>
      </c>
      <c r="E2307" s="12">
        <v>0</v>
      </c>
      <c r="F2307" s="12">
        <v>0</v>
      </c>
      <c r="G2307" s="12">
        <v>3</v>
      </c>
      <c r="H2307" s="2" t="str">
        <f>INDEX(foe_table!$A$2:$A$78,MATCH(IF(B2307=0,I2306,B2307),foe_table!$B$2:$B$78,0))</f>
        <v>Other health</v>
      </c>
      <c r="I2307" s="2" t="str">
        <f t="shared" si="35"/>
        <v>Complementary Therapies</v>
      </c>
    </row>
    <row r="2308" spans="2:9">
      <c r="B2308" s="53"/>
      <c r="C2308" s="11" t="s">
        <v>159</v>
      </c>
      <c r="D2308" s="12">
        <v>0</v>
      </c>
      <c r="E2308" s="12">
        <v>0</v>
      </c>
      <c r="F2308" s="12">
        <v>7</v>
      </c>
      <c r="G2308" s="12">
        <v>11</v>
      </c>
      <c r="H2308" s="2" t="str">
        <f>INDEX(foe_table!$A$2:$A$78,MATCH(IF(B2308=0,I2307,B2308),foe_table!$B$2:$B$78,0))</f>
        <v>Other health</v>
      </c>
      <c r="I2308" s="2" t="str">
        <f t="shared" si="35"/>
        <v>Complementary Therapies</v>
      </c>
    </row>
    <row r="2309" spans="2:9">
      <c r="B2309" s="53"/>
      <c r="C2309" s="11" t="s">
        <v>194</v>
      </c>
      <c r="D2309" s="12">
        <v>0</v>
      </c>
      <c r="E2309" s="12">
        <v>0</v>
      </c>
      <c r="F2309" s="12">
        <v>0</v>
      </c>
      <c r="G2309" s="12">
        <v>0</v>
      </c>
      <c r="H2309" s="2" t="str">
        <f>INDEX(foe_table!$A$2:$A$78,MATCH(IF(B2309=0,I2308,B2309),foe_table!$B$2:$B$78,0))</f>
        <v>Other health</v>
      </c>
      <c r="I2309" s="2" t="str">
        <f t="shared" si="35"/>
        <v>Complementary Therapies</v>
      </c>
    </row>
    <row r="2310" spans="2:9">
      <c r="B2310" s="53"/>
      <c r="C2310" s="11" t="s">
        <v>160</v>
      </c>
      <c r="D2310" s="12">
        <v>0</v>
      </c>
      <c r="E2310" s="12">
        <v>0</v>
      </c>
      <c r="F2310" s="12">
        <v>4</v>
      </c>
      <c r="G2310" s="12">
        <v>11</v>
      </c>
      <c r="H2310" s="2" t="str">
        <f>INDEX(foe_table!$A$2:$A$78,MATCH(IF(B2310=0,I2309,B2310),foe_table!$B$2:$B$78,0))</f>
        <v>Other health</v>
      </c>
      <c r="I2310" s="2" t="str">
        <f t="shared" si="35"/>
        <v>Complementary Therapies</v>
      </c>
    </row>
    <row r="2311" spans="2:9">
      <c r="B2311" s="53"/>
      <c r="C2311" s="11" t="s">
        <v>10</v>
      </c>
      <c r="D2311" s="12">
        <v>0</v>
      </c>
      <c r="E2311" s="12">
        <v>0</v>
      </c>
      <c r="F2311" s="12">
        <v>3</v>
      </c>
      <c r="G2311" s="12">
        <v>4</v>
      </c>
      <c r="H2311" s="2" t="str">
        <f>INDEX(foe_table!$A$2:$A$78,MATCH(IF(B2311=0,I2310,B2311),foe_table!$B$2:$B$78,0))</f>
        <v>Other health</v>
      </c>
      <c r="I2311" s="2" t="str">
        <f t="shared" si="35"/>
        <v>Complementary Therapies</v>
      </c>
    </row>
    <row r="2312" spans="2:9">
      <c r="B2312" s="53"/>
      <c r="C2312" s="11" t="s">
        <v>161</v>
      </c>
      <c r="D2312" s="12">
        <v>0</v>
      </c>
      <c r="E2312" s="12">
        <v>0</v>
      </c>
      <c r="F2312" s="12">
        <v>4</v>
      </c>
      <c r="G2312" s="12">
        <v>7</v>
      </c>
      <c r="H2312" s="2" t="str">
        <f>INDEX(foe_table!$A$2:$A$78,MATCH(IF(B2312=0,I2311,B2312),foe_table!$B$2:$B$78,0))</f>
        <v>Other health</v>
      </c>
      <c r="I2312" s="2" t="str">
        <f t="shared" si="35"/>
        <v>Complementary Therapies</v>
      </c>
    </row>
    <row r="2313" spans="2:9">
      <c r="B2313" s="53"/>
      <c r="C2313" s="11" t="s">
        <v>162</v>
      </c>
      <c r="D2313" s="12">
        <v>0</v>
      </c>
      <c r="E2313" s="12">
        <v>0</v>
      </c>
      <c r="F2313" s="12">
        <v>16</v>
      </c>
      <c r="G2313" s="12">
        <v>5</v>
      </c>
      <c r="H2313" s="2" t="str">
        <f>INDEX(foe_table!$A$2:$A$78,MATCH(IF(B2313=0,I2312,B2313),foe_table!$B$2:$B$78,0))</f>
        <v>Other health</v>
      </c>
      <c r="I2313" s="2" t="str">
        <f t="shared" si="35"/>
        <v>Complementary Therapies</v>
      </c>
    </row>
    <row r="2314" spans="2:9">
      <c r="B2314" s="53"/>
      <c r="C2314" s="11" t="s">
        <v>163</v>
      </c>
      <c r="D2314" s="12">
        <v>0</v>
      </c>
      <c r="E2314" s="12">
        <v>0</v>
      </c>
      <c r="F2314" s="12">
        <v>8</v>
      </c>
      <c r="G2314" s="12">
        <v>8</v>
      </c>
      <c r="H2314" s="2" t="str">
        <f>INDEX(foe_table!$A$2:$A$78,MATCH(IF(B2314=0,I2313,B2314),foe_table!$B$2:$B$78,0))</f>
        <v>Other health</v>
      </c>
      <c r="I2314" s="2" t="str">
        <f t="shared" si="35"/>
        <v>Complementary Therapies</v>
      </c>
    </row>
    <row r="2315" spans="2:9">
      <c r="B2315" s="53"/>
      <c r="C2315" s="11" t="s">
        <v>11</v>
      </c>
      <c r="D2315" s="12">
        <v>0</v>
      </c>
      <c r="E2315" s="12">
        <v>0</v>
      </c>
      <c r="F2315" s="12">
        <v>0</v>
      </c>
      <c r="G2315" s="12">
        <v>0</v>
      </c>
      <c r="H2315" s="2" t="str">
        <f>INDEX(foe_table!$A$2:$A$78,MATCH(IF(B2315=0,I2314,B2315),foe_table!$B$2:$B$78,0))</f>
        <v>Other health</v>
      </c>
      <c r="I2315" s="2" t="str">
        <f t="shared" si="35"/>
        <v>Complementary Therapies</v>
      </c>
    </row>
    <row r="2316" spans="2:9">
      <c r="B2316" s="53"/>
      <c r="C2316" s="11" t="s">
        <v>164</v>
      </c>
      <c r="D2316" s="12">
        <v>0</v>
      </c>
      <c r="E2316" s="12">
        <v>0</v>
      </c>
      <c r="F2316" s="12">
        <v>4</v>
      </c>
      <c r="G2316" s="12">
        <v>8</v>
      </c>
      <c r="H2316" s="2" t="str">
        <f>INDEX(foe_table!$A$2:$A$78,MATCH(IF(B2316=0,I2315,B2316),foe_table!$B$2:$B$78,0))</f>
        <v>Other health</v>
      </c>
      <c r="I2316" s="2" t="str">
        <f t="shared" si="35"/>
        <v>Complementary Therapies</v>
      </c>
    </row>
    <row r="2317" spans="2:9">
      <c r="B2317" s="53"/>
      <c r="C2317" s="11" t="s">
        <v>195</v>
      </c>
      <c r="D2317" s="12">
        <v>0</v>
      </c>
      <c r="E2317" s="12">
        <v>0</v>
      </c>
      <c r="F2317" s="12">
        <v>0</v>
      </c>
      <c r="G2317" s="12">
        <v>0</v>
      </c>
      <c r="H2317" s="2" t="str">
        <f>INDEX(foe_table!$A$2:$A$78,MATCH(IF(B2317=0,I2316,B2317),foe_table!$B$2:$B$78,0))</f>
        <v>Other health</v>
      </c>
      <c r="I2317" s="2" t="str">
        <f t="shared" si="35"/>
        <v>Complementary Therapies</v>
      </c>
    </row>
    <row r="2318" spans="2:9">
      <c r="B2318" s="53"/>
      <c r="C2318" s="11" t="s">
        <v>165</v>
      </c>
      <c r="D2318" s="12">
        <v>0</v>
      </c>
      <c r="E2318" s="12">
        <v>0</v>
      </c>
      <c r="F2318" s="12">
        <v>6</v>
      </c>
      <c r="G2318" s="12">
        <v>8</v>
      </c>
      <c r="H2318" s="2" t="str">
        <f>INDEX(foe_table!$A$2:$A$78,MATCH(IF(B2318=0,I2317,B2318),foe_table!$B$2:$B$78,0))</f>
        <v>Other health</v>
      </c>
      <c r="I2318" s="2" t="str">
        <f t="shared" si="35"/>
        <v>Complementary Therapies</v>
      </c>
    </row>
    <row r="2319" spans="2:9">
      <c r="B2319" s="53"/>
      <c r="C2319" s="11" t="s">
        <v>13</v>
      </c>
      <c r="D2319" s="12">
        <v>7</v>
      </c>
      <c r="E2319" s="12">
        <v>5</v>
      </c>
      <c r="F2319" s="12">
        <v>30</v>
      </c>
      <c r="G2319" s="12">
        <v>26</v>
      </c>
      <c r="H2319" s="2" t="str">
        <f>INDEX(foe_table!$A$2:$A$78,MATCH(IF(B2319=0,I2318,B2319),foe_table!$B$2:$B$78,0))</f>
        <v>Other health</v>
      </c>
      <c r="I2319" s="2" t="str">
        <f t="shared" si="35"/>
        <v>Complementary Therapies</v>
      </c>
    </row>
    <row r="2320" spans="2:9">
      <c r="B2320" s="53"/>
      <c r="C2320" s="11" t="s">
        <v>166</v>
      </c>
      <c r="D2320" s="12">
        <v>0</v>
      </c>
      <c r="E2320" s="12">
        <v>0</v>
      </c>
      <c r="F2320" s="12">
        <v>3</v>
      </c>
      <c r="G2320" s="12">
        <v>3</v>
      </c>
      <c r="H2320" s="2" t="str">
        <f>INDEX(foe_table!$A$2:$A$78,MATCH(IF(B2320=0,I2319,B2320),foe_table!$B$2:$B$78,0))</f>
        <v>Other health</v>
      </c>
      <c r="I2320" s="2" t="str">
        <f t="shared" si="35"/>
        <v>Complementary Therapies</v>
      </c>
    </row>
    <row r="2321" spans="2:9">
      <c r="B2321" s="53"/>
      <c r="C2321" s="11" t="s">
        <v>196</v>
      </c>
      <c r="D2321" s="12">
        <v>0</v>
      </c>
      <c r="E2321" s="12">
        <v>0</v>
      </c>
      <c r="F2321" s="12">
        <v>0</v>
      </c>
      <c r="G2321" s="12">
        <v>0</v>
      </c>
      <c r="H2321" s="2" t="str">
        <f>INDEX(foe_table!$A$2:$A$78,MATCH(IF(B2321=0,I2320,B2321),foe_table!$B$2:$B$78,0))</f>
        <v>Other health</v>
      </c>
      <c r="I2321" s="2" t="str">
        <f t="shared" si="35"/>
        <v>Complementary Therapies</v>
      </c>
    </row>
    <row r="2322" spans="2:9">
      <c r="B2322" s="53"/>
      <c r="C2322" s="11" t="s">
        <v>167</v>
      </c>
      <c r="D2322" s="12">
        <v>0</v>
      </c>
      <c r="E2322" s="12">
        <v>0</v>
      </c>
      <c r="F2322" s="12">
        <v>0</v>
      </c>
      <c r="G2322" s="12">
        <v>0</v>
      </c>
      <c r="H2322" s="2" t="str">
        <f>INDEX(foe_table!$A$2:$A$78,MATCH(IF(B2322=0,I2321,B2322),foe_table!$B$2:$B$78,0))</f>
        <v>Other health</v>
      </c>
      <c r="I2322" s="2" t="str">
        <f t="shared" ref="I2322:I2385" si="36">IF(B2322=0,I2321,B2322)</f>
        <v>Complementary Therapies</v>
      </c>
    </row>
    <row r="2323" spans="2:9">
      <c r="B2323" s="53"/>
      <c r="C2323" s="11" t="s">
        <v>15</v>
      </c>
      <c r="D2323" s="12">
        <v>0</v>
      </c>
      <c r="E2323" s="12">
        <v>0</v>
      </c>
      <c r="F2323" s="12">
        <v>0</v>
      </c>
      <c r="G2323" s="12">
        <v>0</v>
      </c>
      <c r="H2323" s="2" t="str">
        <f>INDEX(foe_table!$A$2:$A$78,MATCH(IF(B2323=0,I2322,B2323),foe_table!$B$2:$B$78,0))</f>
        <v>Other health</v>
      </c>
      <c r="I2323" s="2" t="str">
        <f t="shared" si="36"/>
        <v>Complementary Therapies</v>
      </c>
    </row>
    <row r="2324" spans="2:9">
      <c r="B2324" s="53"/>
      <c r="C2324" s="11" t="s">
        <v>168</v>
      </c>
      <c r="D2324" s="12">
        <v>0</v>
      </c>
      <c r="E2324" s="12">
        <v>0</v>
      </c>
      <c r="F2324" s="12">
        <v>0</v>
      </c>
      <c r="G2324" s="12">
        <v>0</v>
      </c>
      <c r="H2324" s="2" t="str">
        <f>INDEX(foe_table!$A$2:$A$78,MATCH(IF(B2324=0,I2323,B2324),foe_table!$B$2:$B$78,0))</f>
        <v>Other health</v>
      </c>
      <c r="I2324" s="2" t="str">
        <f t="shared" si="36"/>
        <v>Complementary Therapies</v>
      </c>
    </row>
    <row r="2325" spans="2:9">
      <c r="B2325" s="53"/>
      <c r="C2325" s="11" t="s">
        <v>16</v>
      </c>
      <c r="D2325" s="12">
        <v>0</v>
      </c>
      <c r="E2325" s="12">
        <v>0</v>
      </c>
      <c r="F2325" s="12">
        <v>0</v>
      </c>
      <c r="G2325" s="12">
        <v>0</v>
      </c>
      <c r="H2325" s="2" t="str">
        <f>INDEX(foe_table!$A$2:$A$78,MATCH(IF(B2325=0,I2324,B2325),foe_table!$B$2:$B$78,0))</f>
        <v>Other health</v>
      </c>
      <c r="I2325" s="2" t="str">
        <f t="shared" si="36"/>
        <v>Complementary Therapies</v>
      </c>
    </row>
    <row r="2326" spans="2:9">
      <c r="B2326" s="53"/>
      <c r="C2326" s="11" t="s">
        <v>197</v>
      </c>
      <c r="D2326" s="12">
        <v>0</v>
      </c>
      <c r="E2326" s="12">
        <v>0</v>
      </c>
      <c r="F2326" s="12">
        <v>0</v>
      </c>
      <c r="G2326" s="12">
        <v>0</v>
      </c>
      <c r="H2326" s="2" t="str">
        <f>INDEX(foe_table!$A$2:$A$78,MATCH(IF(B2326=0,I2325,B2326),foe_table!$B$2:$B$78,0))</f>
        <v>Other health</v>
      </c>
      <c r="I2326" s="2" t="str">
        <f t="shared" si="36"/>
        <v>Complementary Therapies</v>
      </c>
    </row>
    <row r="2327" spans="2:9">
      <c r="B2327" s="53"/>
      <c r="C2327" s="11" t="s">
        <v>18</v>
      </c>
      <c r="D2327" s="12">
        <v>0</v>
      </c>
      <c r="E2327" s="12">
        <v>0</v>
      </c>
      <c r="F2327" s="12">
        <v>0</v>
      </c>
      <c r="G2327" s="12">
        <v>0</v>
      </c>
      <c r="H2327" s="2" t="str">
        <f>INDEX(foe_table!$A$2:$A$78,MATCH(IF(B2327=0,I2326,B2327),foe_table!$B$2:$B$78,0))</f>
        <v>Other health</v>
      </c>
      <c r="I2327" s="2" t="str">
        <f t="shared" si="36"/>
        <v>Complementary Therapies</v>
      </c>
    </row>
    <row r="2328" spans="2:9">
      <c r="B2328" s="53"/>
      <c r="C2328" s="11" t="s">
        <v>19</v>
      </c>
      <c r="D2328" s="12">
        <v>0</v>
      </c>
      <c r="E2328" s="12">
        <v>0</v>
      </c>
      <c r="F2328" s="12">
        <v>0</v>
      </c>
      <c r="G2328" s="12">
        <v>0</v>
      </c>
      <c r="H2328" s="2" t="str">
        <f>INDEX(foe_table!$A$2:$A$78,MATCH(IF(B2328=0,I2327,B2328),foe_table!$B$2:$B$78,0))</f>
        <v>Other health</v>
      </c>
      <c r="I2328" s="2" t="str">
        <f t="shared" si="36"/>
        <v>Complementary Therapies</v>
      </c>
    </row>
    <row r="2329" spans="2:9">
      <c r="B2329" s="53"/>
      <c r="C2329" s="11" t="s">
        <v>169</v>
      </c>
      <c r="D2329" s="12">
        <v>0</v>
      </c>
      <c r="E2329" s="12">
        <v>0</v>
      </c>
      <c r="F2329" s="12">
        <v>0</v>
      </c>
      <c r="G2329" s="12">
        <v>0</v>
      </c>
      <c r="H2329" s="2" t="str">
        <f>INDEX(foe_table!$A$2:$A$78,MATCH(IF(B2329=0,I2328,B2329),foe_table!$B$2:$B$78,0))</f>
        <v>Other health</v>
      </c>
      <c r="I2329" s="2" t="str">
        <f t="shared" si="36"/>
        <v>Complementary Therapies</v>
      </c>
    </row>
    <row r="2330" spans="2:9">
      <c r="B2330" s="53"/>
      <c r="C2330" s="11" t="s">
        <v>20</v>
      </c>
      <c r="D2330" s="12">
        <v>0</v>
      </c>
      <c r="E2330" s="12">
        <v>0</v>
      </c>
      <c r="F2330" s="12">
        <v>0</v>
      </c>
      <c r="G2330" s="12">
        <v>0</v>
      </c>
      <c r="H2330" s="2" t="str">
        <f>INDEX(foe_table!$A$2:$A$78,MATCH(IF(B2330=0,I2329,B2330),foe_table!$B$2:$B$78,0))</f>
        <v>Other health</v>
      </c>
      <c r="I2330" s="2" t="str">
        <f t="shared" si="36"/>
        <v>Complementary Therapies</v>
      </c>
    </row>
    <row r="2331" spans="2:9">
      <c r="B2331" s="53"/>
      <c r="C2331" s="11" t="s">
        <v>21</v>
      </c>
      <c r="D2331" s="12">
        <v>0</v>
      </c>
      <c r="E2331" s="12">
        <v>0</v>
      </c>
      <c r="F2331" s="12">
        <v>0</v>
      </c>
      <c r="G2331" s="12">
        <v>0</v>
      </c>
      <c r="H2331" s="2" t="str">
        <f>INDEX(foe_table!$A$2:$A$78,MATCH(IF(B2331=0,I2330,B2331),foe_table!$B$2:$B$78,0))</f>
        <v>Other health</v>
      </c>
      <c r="I2331" s="2" t="str">
        <f t="shared" si="36"/>
        <v>Complementary Therapies</v>
      </c>
    </row>
    <row r="2332" spans="2:9">
      <c r="B2332" s="53"/>
      <c r="C2332" s="11" t="s">
        <v>170</v>
      </c>
      <c r="D2332" s="12">
        <v>0</v>
      </c>
      <c r="E2332" s="12">
        <v>0</v>
      </c>
      <c r="F2332" s="12">
        <v>0</v>
      </c>
      <c r="G2332" s="12">
        <v>3</v>
      </c>
      <c r="H2332" s="2" t="str">
        <f>INDEX(foe_table!$A$2:$A$78,MATCH(IF(B2332=0,I2331,B2332),foe_table!$B$2:$B$78,0))</f>
        <v>Other health</v>
      </c>
      <c r="I2332" s="2" t="str">
        <f t="shared" si="36"/>
        <v>Complementary Therapies</v>
      </c>
    </row>
    <row r="2333" spans="2:9">
      <c r="B2333" s="53"/>
      <c r="C2333" s="11" t="s">
        <v>22</v>
      </c>
      <c r="D2333" s="12">
        <v>0</v>
      </c>
      <c r="E2333" s="12">
        <v>0</v>
      </c>
      <c r="F2333" s="12">
        <v>3</v>
      </c>
      <c r="G2333" s="12">
        <v>3</v>
      </c>
      <c r="H2333" s="2" t="str">
        <f>INDEX(foe_table!$A$2:$A$78,MATCH(IF(B2333=0,I2332,B2333),foe_table!$B$2:$B$78,0))</f>
        <v>Other health</v>
      </c>
      <c r="I2333" s="2" t="str">
        <f t="shared" si="36"/>
        <v>Complementary Therapies</v>
      </c>
    </row>
    <row r="2334" spans="2:9">
      <c r="B2334" s="53"/>
      <c r="C2334" s="11" t="s">
        <v>23</v>
      </c>
      <c r="D2334" s="12">
        <v>0</v>
      </c>
      <c r="E2334" s="12">
        <v>0</v>
      </c>
      <c r="F2334" s="12">
        <v>0</v>
      </c>
      <c r="G2334" s="12">
        <v>0</v>
      </c>
      <c r="H2334" s="2" t="str">
        <f>INDEX(foe_table!$A$2:$A$78,MATCH(IF(B2334=0,I2333,B2334),foe_table!$B$2:$B$78,0))</f>
        <v>Other health</v>
      </c>
      <c r="I2334" s="2" t="str">
        <f t="shared" si="36"/>
        <v>Complementary Therapies</v>
      </c>
    </row>
    <row r="2335" spans="2:9">
      <c r="B2335" s="53"/>
      <c r="C2335" s="11" t="s">
        <v>24</v>
      </c>
      <c r="D2335" s="12">
        <v>6</v>
      </c>
      <c r="E2335" s="12">
        <v>6</v>
      </c>
      <c r="F2335" s="12">
        <v>57</v>
      </c>
      <c r="G2335" s="12">
        <v>122</v>
      </c>
      <c r="H2335" s="2" t="str">
        <f>INDEX(foe_table!$A$2:$A$78,MATCH(IF(B2335=0,I2334,B2335),foe_table!$B$2:$B$78,0))</f>
        <v>Other health</v>
      </c>
      <c r="I2335" s="2" t="str">
        <f t="shared" si="36"/>
        <v>Complementary Therapies</v>
      </c>
    </row>
    <row r="2336" spans="2:9">
      <c r="B2336" s="52" t="s">
        <v>84</v>
      </c>
      <c r="C2336" s="11" t="s">
        <v>190</v>
      </c>
      <c r="D2336" s="12">
        <v>7</v>
      </c>
      <c r="E2336" s="12">
        <v>3</v>
      </c>
      <c r="F2336" s="12">
        <v>4</v>
      </c>
      <c r="G2336" s="12">
        <v>9</v>
      </c>
      <c r="H2336" s="2" t="str">
        <f>INDEX(foe_table!$A$2:$A$78,MATCH(IF(B2336=0,I2335,B2336),foe_table!$B$2:$B$78,0))</f>
        <v>Other health</v>
      </c>
      <c r="I2336" s="2" t="str">
        <f t="shared" si="36"/>
        <v>Other Health</v>
      </c>
    </row>
    <row r="2337" spans="2:9">
      <c r="B2337" s="53"/>
      <c r="C2337" s="11" t="s">
        <v>1</v>
      </c>
      <c r="D2337" s="12">
        <v>11</v>
      </c>
      <c r="E2337" s="12">
        <v>17</v>
      </c>
      <c r="F2337" s="12">
        <v>4</v>
      </c>
      <c r="G2337" s="12">
        <v>10</v>
      </c>
      <c r="H2337" s="2" t="str">
        <f>INDEX(foe_table!$A$2:$A$78,MATCH(IF(B2337=0,I2336,B2337),foe_table!$B$2:$B$78,0))</f>
        <v>Other health</v>
      </c>
      <c r="I2337" s="2" t="str">
        <f t="shared" si="36"/>
        <v>Other Health</v>
      </c>
    </row>
    <row r="2338" spans="2:9">
      <c r="B2338" s="53"/>
      <c r="C2338" s="11" t="s">
        <v>2</v>
      </c>
      <c r="D2338" s="12">
        <v>3</v>
      </c>
      <c r="E2338" s="12">
        <v>4</v>
      </c>
      <c r="F2338" s="12">
        <v>3</v>
      </c>
      <c r="G2338" s="12">
        <v>0</v>
      </c>
      <c r="H2338" s="2" t="str">
        <f>INDEX(foe_table!$A$2:$A$78,MATCH(IF(B2338=0,I2337,B2338),foe_table!$B$2:$B$78,0))</f>
        <v>Other health</v>
      </c>
      <c r="I2338" s="2" t="str">
        <f t="shared" si="36"/>
        <v>Other Health</v>
      </c>
    </row>
    <row r="2339" spans="2:9">
      <c r="B2339" s="53"/>
      <c r="C2339" s="11" t="s">
        <v>142</v>
      </c>
      <c r="D2339" s="12">
        <v>57</v>
      </c>
      <c r="E2339" s="12">
        <v>75</v>
      </c>
      <c r="F2339" s="12">
        <v>75</v>
      </c>
      <c r="G2339" s="12">
        <v>78</v>
      </c>
      <c r="H2339" s="2" t="str">
        <f>INDEX(foe_table!$A$2:$A$78,MATCH(IF(B2339=0,I2338,B2339),foe_table!$B$2:$B$78,0))</f>
        <v>Other health</v>
      </c>
      <c r="I2339" s="2" t="str">
        <f t="shared" si="36"/>
        <v>Other Health</v>
      </c>
    </row>
    <row r="2340" spans="2:9">
      <c r="B2340" s="53"/>
      <c r="C2340" s="11" t="s">
        <v>143</v>
      </c>
      <c r="D2340" s="12">
        <v>56</v>
      </c>
      <c r="E2340" s="12">
        <v>60</v>
      </c>
      <c r="F2340" s="12">
        <v>77</v>
      </c>
      <c r="G2340" s="12">
        <v>63</v>
      </c>
      <c r="H2340" s="2" t="str">
        <f>INDEX(foe_table!$A$2:$A$78,MATCH(IF(B2340=0,I2339,B2340),foe_table!$B$2:$B$78,0))</f>
        <v>Other health</v>
      </c>
      <c r="I2340" s="2" t="str">
        <f t="shared" si="36"/>
        <v>Other Health</v>
      </c>
    </row>
    <row r="2341" spans="2:9">
      <c r="B2341" s="53"/>
      <c r="C2341" s="11" t="s">
        <v>191</v>
      </c>
      <c r="D2341" s="12">
        <v>0</v>
      </c>
      <c r="E2341" s="12">
        <v>0</v>
      </c>
      <c r="F2341" s="12">
        <v>30</v>
      </c>
      <c r="G2341" s="12">
        <v>3</v>
      </c>
      <c r="H2341" s="2" t="str">
        <f>INDEX(foe_table!$A$2:$A$78,MATCH(IF(B2341=0,I2340,B2341),foe_table!$B$2:$B$78,0))</f>
        <v>Other health</v>
      </c>
      <c r="I2341" s="2" t="str">
        <f t="shared" si="36"/>
        <v>Other Health</v>
      </c>
    </row>
    <row r="2342" spans="2:9">
      <c r="B2342" s="53"/>
      <c r="C2342" s="11" t="s">
        <v>144</v>
      </c>
      <c r="D2342" s="12">
        <v>3</v>
      </c>
      <c r="E2342" s="12">
        <v>3</v>
      </c>
      <c r="F2342" s="12">
        <v>4</v>
      </c>
      <c r="G2342" s="12">
        <v>3</v>
      </c>
      <c r="H2342" s="2" t="str">
        <f>INDEX(foe_table!$A$2:$A$78,MATCH(IF(B2342=0,I2341,B2342),foe_table!$B$2:$B$78,0))</f>
        <v>Other health</v>
      </c>
      <c r="I2342" s="2" t="str">
        <f t="shared" si="36"/>
        <v>Other Health</v>
      </c>
    </row>
    <row r="2343" spans="2:9">
      <c r="B2343" s="53"/>
      <c r="C2343" s="11" t="s">
        <v>145</v>
      </c>
      <c r="D2343" s="12">
        <v>42</v>
      </c>
      <c r="E2343" s="12">
        <v>73</v>
      </c>
      <c r="F2343" s="12">
        <v>86</v>
      </c>
      <c r="G2343" s="12">
        <v>80</v>
      </c>
      <c r="H2343" s="2" t="str">
        <f>INDEX(foe_table!$A$2:$A$78,MATCH(IF(B2343=0,I2342,B2343),foe_table!$B$2:$B$78,0))</f>
        <v>Other health</v>
      </c>
      <c r="I2343" s="2" t="str">
        <f t="shared" si="36"/>
        <v>Other Health</v>
      </c>
    </row>
    <row r="2344" spans="2:9">
      <c r="B2344" s="53"/>
      <c r="C2344" s="11" t="s">
        <v>146</v>
      </c>
      <c r="D2344" s="12">
        <v>119</v>
      </c>
      <c r="E2344" s="12">
        <v>67</v>
      </c>
      <c r="F2344" s="12">
        <v>169</v>
      </c>
      <c r="G2344" s="12">
        <v>61</v>
      </c>
      <c r="H2344" s="2" t="str">
        <f>INDEX(foe_table!$A$2:$A$78,MATCH(IF(B2344=0,I2343,B2344),foe_table!$B$2:$B$78,0))</f>
        <v>Other health</v>
      </c>
      <c r="I2344" s="2" t="str">
        <f t="shared" si="36"/>
        <v>Other Health</v>
      </c>
    </row>
    <row r="2345" spans="2:9">
      <c r="B2345" s="53"/>
      <c r="C2345" s="11" t="s">
        <v>147</v>
      </c>
      <c r="D2345" s="12">
        <v>110</v>
      </c>
      <c r="E2345" s="12">
        <v>70</v>
      </c>
      <c r="F2345" s="12">
        <v>112</v>
      </c>
      <c r="G2345" s="12">
        <v>58</v>
      </c>
      <c r="H2345" s="2" t="str">
        <f>INDEX(foe_table!$A$2:$A$78,MATCH(IF(B2345=0,I2344,B2345),foe_table!$B$2:$B$78,0))</f>
        <v>Other health</v>
      </c>
      <c r="I2345" s="2" t="str">
        <f t="shared" si="36"/>
        <v>Other Health</v>
      </c>
    </row>
    <row r="2346" spans="2:9">
      <c r="B2346" s="53"/>
      <c r="C2346" s="11" t="s">
        <v>148</v>
      </c>
      <c r="D2346" s="12">
        <v>63</v>
      </c>
      <c r="E2346" s="12">
        <v>36</v>
      </c>
      <c r="F2346" s="12">
        <v>569</v>
      </c>
      <c r="G2346" s="12">
        <v>269</v>
      </c>
      <c r="H2346" s="2" t="str">
        <f>INDEX(foe_table!$A$2:$A$78,MATCH(IF(B2346=0,I2345,B2346),foe_table!$B$2:$B$78,0))</f>
        <v>Other health</v>
      </c>
      <c r="I2346" s="2" t="str">
        <f t="shared" si="36"/>
        <v>Other Health</v>
      </c>
    </row>
    <row r="2347" spans="2:9">
      <c r="B2347" s="53"/>
      <c r="C2347" s="11" t="s">
        <v>149</v>
      </c>
      <c r="D2347" s="12">
        <v>7</v>
      </c>
      <c r="E2347" s="12">
        <v>6</v>
      </c>
      <c r="F2347" s="12">
        <v>5</v>
      </c>
      <c r="G2347" s="12">
        <v>6</v>
      </c>
      <c r="H2347" s="2" t="str">
        <f>INDEX(foe_table!$A$2:$A$78,MATCH(IF(B2347=0,I2346,B2347),foe_table!$B$2:$B$78,0))</f>
        <v>Other health</v>
      </c>
      <c r="I2347" s="2" t="str">
        <f t="shared" si="36"/>
        <v>Other Health</v>
      </c>
    </row>
    <row r="2348" spans="2:9">
      <c r="B2348" s="53"/>
      <c r="C2348" s="11" t="s">
        <v>150</v>
      </c>
      <c r="D2348" s="12">
        <v>31</v>
      </c>
      <c r="E2348" s="12">
        <v>16</v>
      </c>
      <c r="F2348" s="12">
        <v>40</v>
      </c>
      <c r="G2348" s="12">
        <v>20</v>
      </c>
      <c r="H2348" s="2" t="str">
        <f>INDEX(foe_table!$A$2:$A$78,MATCH(IF(B2348=0,I2347,B2348),foe_table!$B$2:$B$78,0))</f>
        <v>Other health</v>
      </c>
      <c r="I2348" s="2" t="str">
        <f t="shared" si="36"/>
        <v>Other Health</v>
      </c>
    </row>
    <row r="2349" spans="2:9">
      <c r="B2349" s="53"/>
      <c r="C2349" s="11" t="s">
        <v>192</v>
      </c>
      <c r="D2349" s="12">
        <v>0</v>
      </c>
      <c r="E2349" s="12">
        <v>0</v>
      </c>
      <c r="F2349" s="12">
        <v>3</v>
      </c>
      <c r="G2349" s="12">
        <v>0</v>
      </c>
      <c r="H2349" s="2" t="str">
        <f>INDEX(foe_table!$A$2:$A$78,MATCH(IF(B2349=0,I2348,B2349),foe_table!$B$2:$B$78,0))</f>
        <v>Other health</v>
      </c>
      <c r="I2349" s="2" t="str">
        <f t="shared" si="36"/>
        <v>Other Health</v>
      </c>
    </row>
    <row r="2350" spans="2:9">
      <c r="B2350" s="53"/>
      <c r="C2350" s="11" t="s">
        <v>151</v>
      </c>
      <c r="D2350" s="12">
        <v>16</v>
      </c>
      <c r="E2350" s="12">
        <v>7</v>
      </c>
      <c r="F2350" s="12">
        <v>39</v>
      </c>
      <c r="G2350" s="12">
        <v>12</v>
      </c>
      <c r="H2350" s="2" t="str">
        <f>INDEX(foe_table!$A$2:$A$78,MATCH(IF(B2350=0,I2349,B2350),foe_table!$B$2:$B$78,0))</f>
        <v>Other health</v>
      </c>
      <c r="I2350" s="2" t="str">
        <f t="shared" si="36"/>
        <v>Other Health</v>
      </c>
    </row>
    <row r="2351" spans="2:9">
      <c r="B2351" s="53"/>
      <c r="C2351" s="11" t="s">
        <v>152</v>
      </c>
      <c r="D2351" s="12">
        <v>4</v>
      </c>
      <c r="E2351" s="12">
        <v>3</v>
      </c>
      <c r="F2351" s="12">
        <v>0</v>
      </c>
      <c r="G2351" s="12">
        <v>0</v>
      </c>
      <c r="H2351" s="2" t="str">
        <f>INDEX(foe_table!$A$2:$A$78,MATCH(IF(B2351=0,I2350,B2351),foe_table!$B$2:$B$78,0))</f>
        <v>Other health</v>
      </c>
      <c r="I2351" s="2" t="str">
        <f t="shared" si="36"/>
        <v>Other Health</v>
      </c>
    </row>
    <row r="2352" spans="2:9">
      <c r="B2352" s="53"/>
      <c r="C2352" s="11" t="s">
        <v>153</v>
      </c>
      <c r="D2352" s="12">
        <v>11</v>
      </c>
      <c r="E2352" s="12">
        <v>14</v>
      </c>
      <c r="F2352" s="12">
        <v>0</v>
      </c>
      <c r="G2352" s="12">
        <v>0</v>
      </c>
      <c r="H2352" s="2" t="str">
        <f>INDEX(foe_table!$A$2:$A$78,MATCH(IF(B2352=0,I2351,B2352),foe_table!$B$2:$B$78,0))</f>
        <v>Other health</v>
      </c>
      <c r="I2352" s="2" t="str">
        <f t="shared" si="36"/>
        <v>Other Health</v>
      </c>
    </row>
    <row r="2353" spans="2:9">
      <c r="B2353" s="53"/>
      <c r="C2353" s="11" t="s">
        <v>154</v>
      </c>
      <c r="D2353" s="12">
        <v>10</v>
      </c>
      <c r="E2353" s="12">
        <v>3</v>
      </c>
      <c r="F2353" s="12">
        <v>3</v>
      </c>
      <c r="G2353" s="12">
        <v>0</v>
      </c>
      <c r="H2353" s="2" t="str">
        <f>INDEX(foe_table!$A$2:$A$78,MATCH(IF(B2353=0,I2352,B2353),foe_table!$B$2:$B$78,0))</f>
        <v>Other health</v>
      </c>
      <c r="I2353" s="2" t="str">
        <f t="shared" si="36"/>
        <v>Other Health</v>
      </c>
    </row>
    <row r="2354" spans="2:9">
      <c r="B2354" s="53"/>
      <c r="C2354" s="11" t="s">
        <v>5</v>
      </c>
      <c r="D2354" s="12">
        <v>0</v>
      </c>
      <c r="E2354" s="12">
        <v>3</v>
      </c>
      <c r="F2354" s="12">
        <v>12</v>
      </c>
      <c r="G2354" s="12">
        <v>3</v>
      </c>
      <c r="H2354" s="2" t="str">
        <f>INDEX(foe_table!$A$2:$A$78,MATCH(IF(B2354=0,I2353,B2354),foe_table!$B$2:$B$78,0))</f>
        <v>Other health</v>
      </c>
      <c r="I2354" s="2" t="str">
        <f t="shared" si="36"/>
        <v>Other Health</v>
      </c>
    </row>
    <row r="2355" spans="2:9">
      <c r="B2355" s="53"/>
      <c r="C2355" s="11" t="s">
        <v>155</v>
      </c>
      <c r="D2355" s="12">
        <v>4</v>
      </c>
      <c r="E2355" s="12">
        <v>6</v>
      </c>
      <c r="F2355" s="12">
        <v>6</v>
      </c>
      <c r="G2355" s="12">
        <v>3</v>
      </c>
      <c r="H2355" s="2" t="str">
        <f>INDEX(foe_table!$A$2:$A$78,MATCH(IF(B2355=0,I2354,B2355),foe_table!$B$2:$B$78,0))</f>
        <v>Other health</v>
      </c>
      <c r="I2355" s="2" t="str">
        <f t="shared" si="36"/>
        <v>Other Health</v>
      </c>
    </row>
    <row r="2356" spans="2:9">
      <c r="B2356" s="53"/>
      <c r="C2356" s="11" t="s">
        <v>156</v>
      </c>
      <c r="D2356" s="12">
        <v>4</v>
      </c>
      <c r="E2356" s="12">
        <v>3</v>
      </c>
      <c r="F2356" s="12">
        <v>3</v>
      </c>
      <c r="G2356" s="12">
        <v>4</v>
      </c>
      <c r="H2356" s="2" t="str">
        <f>INDEX(foe_table!$A$2:$A$78,MATCH(IF(B2356=0,I2355,B2356),foe_table!$B$2:$B$78,0))</f>
        <v>Other health</v>
      </c>
      <c r="I2356" s="2" t="str">
        <f t="shared" si="36"/>
        <v>Other Health</v>
      </c>
    </row>
    <row r="2357" spans="2:9">
      <c r="B2357" s="53"/>
      <c r="C2357" s="11" t="s">
        <v>193</v>
      </c>
      <c r="D2357" s="12">
        <v>0</v>
      </c>
      <c r="E2357" s="12">
        <v>0</v>
      </c>
      <c r="F2357" s="12">
        <v>0</v>
      </c>
      <c r="G2357" s="12">
        <v>0</v>
      </c>
      <c r="H2357" s="2" t="str">
        <f>INDEX(foe_table!$A$2:$A$78,MATCH(IF(B2357=0,I2356,B2357),foe_table!$B$2:$B$78,0))</f>
        <v>Other health</v>
      </c>
      <c r="I2357" s="2" t="str">
        <f t="shared" si="36"/>
        <v>Other Health</v>
      </c>
    </row>
    <row r="2358" spans="2:9">
      <c r="B2358" s="53"/>
      <c r="C2358" s="11" t="s">
        <v>7</v>
      </c>
      <c r="D2358" s="12">
        <v>200</v>
      </c>
      <c r="E2358" s="12">
        <v>130</v>
      </c>
      <c r="F2358" s="12">
        <v>283</v>
      </c>
      <c r="G2358" s="12">
        <v>136</v>
      </c>
      <c r="H2358" s="2" t="str">
        <f>INDEX(foe_table!$A$2:$A$78,MATCH(IF(B2358=0,I2357,B2358),foe_table!$B$2:$B$78,0))</f>
        <v>Other health</v>
      </c>
      <c r="I2358" s="2" t="str">
        <f t="shared" si="36"/>
        <v>Other Health</v>
      </c>
    </row>
    <row r="2359" spans="2:9">
      <c r="B2359" s="53"/>
      <c r="C2359" s="11" t="s">
        <v>157</v>
      </c>
      <c r="D2359" s="12">
        <v>16</v>
      </c>
      <c r="E2359" s="12">
        <v>4</v>
      </c>
      <c r="F2359" s="12">
        <v>51</v>
      </c>
      <c r="G2359" s="12">
        <v>15</v>
      </c>
      <c r="H2359" s="2" t="str">
        <f>INDEX(foe_table!$A$2:$A$78,MATCH(IF(B2359=0,I2358,B2359),foe_table!$B$2:$B$78,0))</f>
        <v>Other health</v>
      </c>
      <c r="I2359" s="2" t="str">
        <f t="shared" si="36"/>
        <v>Other Health</v>
      </c>
    </row>
    <row r="2360" spans="2:9">
      <c r="B2360" s="53"/>
      <c r="C2360" s="11" t="s">
        <v>8</v>
      </c>
      <c r="D2360" s="12">
        <v>16</v>
      </c>
      <c r="E2360" s="12">
        <v>10</v>
      </c>
      <c r="F2360" s="12">
        <v>35</v>
      </c>
      <c r="G2360" s="12">
        <v>4</v>
      </c>
      <c r="H2360" s="2" t="str">
        <f>INDEX(foe_table!$A$2:$A$78,MATCH(IF(B2360=0,I2359,B2360),foe_table!$B$2:$B$78,0))</f>
        <v>Other health</v>
      </c>
      <c r="I2360" s="2" t="str">
        <f t="shared" si="36"/>
        <v>Other Health</v>
      </c>
    </row>
    <row r="2361" spans="2:9">
      <c r="B2361" s="53"/>
      <c r="C2361" s="11" t="s">
        <v>158</v>
      </c>
      <c r="D2361" s="12">
        <v>35</v>
      </c>
      <c r="E2361" s="12">
        <v>53</v>
      </c>
      <c r="F2361" s="12">
        <v>14</v>
      </c>
      <c r="G2361" s="12">
        <v>20</v>
      </c>
      <c r="H2361" s="2" t="str">
        <f>INDEX(foe_table!$A$2:$A$78,MATCH(IF(B2361=0,I2360,B2361),foe_table!$B$2:$B$78,0))</f>
        <v>Other health</v>
      </c>
      <c r="I2361" s="2" t="str">
        <f t="shared" si="36"/>
        <v>Other Health</v>
      </c>
    </row>
    <row r="2362" spans="2:9">
      <c r="B2362" s="53"/>
      <c r="C2362" s="11" t="s">
        <v>159</v>
      </c>
      <c r="D2362" s="12">
        <v>181</v>
      </c>
      <c r="E2362" s="12">
        <v>100</v>
      </c>
      <c r="F2362" s="12">
        <v>120</v>
      </c>
      <c r="G2362" s="12">
        <v>83</v>
      </c>
      <c r="H2362" s="2" t="str">
        <f>INDEX(foe_table!$A$2:$A$78,MATCH(IF(B2362=0,I2361,B2362),foe_table!$B$2:$B$78,0))</f>
        <v>Other health</v>
      </c>
      <c r="I2362" s="2" t="str">
        <f t="shared" si="36"/>
        <v>Other Health</v>
      </c>
    </row>
    <row r="2363" spans="2:9">
      <c r="B2363" s="53"/>
      <c r="C2363" s="11" t="s">
        <v>194</v>
      </c>
      <c r="D2363" s="12">
        <v>0</v>
      </c>
      <c r="E2363" s="12">
        <v>0</v>
      </c>
      <c r="F2363" s="12">
        <v>0</v>
      </c>
      <c r="G2363" s="12">
        <v>3</v>
      </c>
      <c r="H2363" s="2" t="str">
        <f>INDEX(foe_table!$A$2:$A$78,MATCH(IF(B2363=0,I2362,B2363),foe_table!$B$2:$B$78,0))</f>
        <v>Other health</v>
      </c>
      <c r="I2363" s="2" t="str">
        <f t="shared" si="36"/>
        <v>Other Health</v>
      </c>
    </row>
    <row r="2364" spans="2:9">
      <c r="B2364" s="53"/>
      <c r="C2364" s="11" t="s">
        <v>160</v>
      </c>
      <c r="D2364" s="12">
        <v>17</v>
      </c>
      <c r="E2364" s="12">
        <v>22</v>
      </c>
      <c r="F2364" s="12">
        <v>32</v>
      </c>
      <c r="G2364" s="12">
        <v>44</v>
      </c>
      <c r="H2364" s="2" t="str">
        <f>INDEX(foe_table!$A$2:$A$78,MATCH(IF(B2364=0,I2363,B2364),foe_table!$B$2:$B$78,0))</f>
        <v>Other health</v>
      </c>
      <c r="I2364" s="2" t="str">
        <f t="shared" si="36"/>
        <v>Other Health</v>
      </c>
    </row>
    <row r="2365" spans="2:9">
      <c r="B2365" s="53"/>
      <c r="C2365" s="11" t="s">
        <v>10</v>
      </c>
      <c r="D2365" s="12">
        <v>0</v>
      </c>
      <c r="E2365" s="12">
        <v>0</v>
      </c>
      <c r="F2365" s="12">
        <v>18</v>
      </c>
      <c r="G2365" s="12">
        <v>20</v>
      </c>
      <c r="H2365" s="2" t="str">
        <f>INDEX(foe_table!$A$2:$A$78,MATCH(IF(B2365=0,I2364,B2365),foe_table!$B$2:$B$78,0))</f>
        <v>Other health</v>
      </c>
      <c r="I2365" s="2" t="str">
        <f t="shared" si="36"/>
        <v>Other Health</v>
      </c>
    </row>
    <row r="2366" spans="2:9">
      <c r="B2366" s="53"/>
      <c r="C2366" s="11" t="s">
        <v>161</v>
      </c>
      <c r="D2366" s="12">
        <v>3</v>
      </c>
      <c r="E2366" s="12">
        <v>5</v>
      </c>
      <c r="F2366" s="12">
        <v>45</v>
      </c>
      <c r="G2366" s="12">
        <v>29</v>
      </c>
      <c r="H2366" s="2" t="str">
        <f>INDEX(foe_table!$A$2:$A$78,MATCH(IF(B2366=0,I2365,B2366),foe_table!$B$2:$B$78,0))</f>
        <v>Other health</v>
      </c>
      <c r="I2366" s="2" t="str">
        <f t="shared" si="36"/>
        <v>Other Health</v>
      </c>
    </row>
    <row r="2367" spans="2:9">
      <c r="B2367" s="53"/>
      <c r="C2367" s="11" t="s">
        <v>162</v>
      </c>
      <c r="D2367" s="12">
        <v>4</v>
      </c>
      <c r="E2367" s="12">
        <v>9</v>
      </c>
      <c r="F2367" s="12">
        <v>37</v>
      </c>
      <c r="G2367" s="12">
        <v>22</v>
      </c>
      <c r="H2367" s="2" t="str">
        <f>INDEX(foe_table!$A$2:$A$78,MATCH(IF(B2367=0,I2366,B2367),foe_table!$B$2:$B$78,0))</f>
        <v>Other health</v>
      </c>
      <c r="I2367" s="2" t="str">
        <f t="shared" si="36"/>
        <v>Other Health</v>
      </c>
    </row>
    <row r="2368" spans="2:9">
      <c r="B2368" s="53"/>
      <c r="C2368" s="11" t="s">
        <v>163</v>
      </c>
      <c r="D2368" s="12">
        <v>17</v>
      </c>
      <c r="E2368" s="12">
        <v>13</v>
      </c>
      <c r="F2368" s="12">
        <v>49</v>
      </c>
      <c r="G2368" s="12">
        <v>38</v>
      </c>
      <c r="H2368" s="2" t="str">
        <f>INDEX(foe_table!$A$2:$A$78,MATCH(IF(B2368=0,I2367,B2368),foe_table!$B$2:$B$78,0))</f>
        <v>Other health</v>
      </c>
      <c r="I2368" s="2" t="str">
        <f t="shared" si="36"/>
        <v>Other Health</v>
      </c>
    </row>
    <row r="2369" spans="2:9">
      <c r="B2369" s="53"/>
      <c r="C2369" s="11" t="s">
        <v>11</v>
      </c>
      <c r="D2369" s="12">
        <v>3</v>
      </c>
      <c r="E2369" s="12">
        <v>3</v>
      </c>
      <c r="F2369" s="12">
        <v>3</v>
      </c>
      <c r="G2369" s="12">
        <v>3</v>
      </c>
      <c r="H2369" s="2" t="str">
        <f>INDEX(foe_table!$A$2:$A$78,MATCH(IF(B2369=0,I2368,B2369),foe_table!$B$2:$B$78,0))</f>
        <v>Other health</v>
      </c>
      <c r="I2369" s="2" t="str">
        <f t="shared" si="36"/>
        <v>Other Health</v>
      </c>
    </row>
    <row r="2370" spans="2:9">
      <c r="B2370" s="53"/>
      <c r="C2370" s="11" t="s">
        <v>164</v>
      </c>
      <c r="D2370" s="12">
        <v>16</v>
      </c>
      <c r="E2370" s="12">
        <v>14</v>
      </c>
      <c r="F2370" s="12">
        <v>16</v>
      </c>
      <c r="G2370" s="12">
        <v>24</v>
      </c>
      <c r="H2370" s="2" t="str">
        <f>INDEX(foe_table!$A$2:$A$78,MATCH(IF(B2370=0,I2369,B2370),foe_table!$B$2:$B$78,0))</f>
        <v>Other health</v>
      </c>
      <c r="I2370" s="2" t="str">
        <f t="shared" si="36"/>
        <v>Other Health</v>
      </c>
    </row>
    <row r="2371" spans="2:9">
      <c r="B2371" s="53"/>
      <c r="C2371" s="11" t="s">
        <v>195</v>
      </c>
      <c r="D2371" s="12">
        <v>0</v>
      </c>
      <c r="E2371" s="12">
        <v>0</v>
      </c>
      <c r="F2371" s="12">
        <v>0</v>
      </c>
      <c r="G2371" s="12">
        <v>0</v>
      </c>
      <c r="H2371" s="2" t="str">
        <f>INDEX(foe_table!$A$2:$A$78,MATCH(IF(B2371=0,I2370,B2371),foe_table!$B$2:$B$78,0))</f>
        <v>Other health</v>
      </c>
      <c r="I2371" s="2" t="str">
        <f t="shared" si="36"/>
        <v>Other Health</v>
      </c>
    </row>
    <row r="2372" spans="2:9">
      <c r="B2372" s="53"/>
      <c r="C2372" s="11" t="s">
        <v>165</v>
      </c>
      <c r="D2372" s="12">
        <v>20</v>
      </c>
      <c r="E2372" s="12">
        <v>23</v>
      </c>
      <c r="F2372" s="12">
        <v>17</v>
      </c>
      <c r="G2372" s="12">
        <v>23</v>
      </c>
      <c r="H2372" s="2" t="str">
        <f>INDEX(foe_table!$A$2:$A$78,MATCH(IF(B2372=0,I2371,B2372),foe_table!$B$2:$B$78,0))</f>
        <v>Other health</v>
      </c>
      <c r="I2372" s="2" t="str">
        <f t="shared" si="36"/>
        <v>Other Health</v>
      </c>
    </row>
    <row r="2373" spans="2:9">
      <c r="B2373" s="53"/>
      <c r="C2373" s="11" t="s">
        <v>13</v>
      </c>
      <c r="D2373" s="12">
        <v>48</v>
      </c>
      <c r="E2373" s="12">
        <v>8</v>
      </c>
      <c r="F2373" s="12">
        <v>77</v>
      </c>
      <c r="G2373" s="12">
        <v>17</v>
      </c>
      <c r="H2373" s="2" t="str">
        <f>INDEX(foe_table!$A$2:$A$78,MATCH(IF(B2373=0,I2372,B2373),foe_table!$B$2:$B$78,0))</f>
        <v>Other health</v>
      </c>
      <c r="I2373" s="2" t="str">
        <f t="shared" si="36"/>
        <v>Other Health</v>
      </c>
    </row>
    <row r="2374" spans="2:9">
      <c r="B2374" s="53"/>
      <c r="C2374" s="11" t="s">
        <v>166</v>
      </c>
      <c r="D2374" s="12">
        <v>3</v>
      </c>
      <c r="E2374" s="12">
        <v>0</v>
      </c>
      <c r="F2374" s="12">
        <v>13</v>
      </c>
      <c r="G2374" s="12">
        <v>13</v>
      </c>
      <c r="H2374" s="2" t="str">
        <f>INDEX(foe_table!$A$2:$A$78,MATCH(IF(B2374=0,I2373,B2374),foe_table!$B$2:$B$78,0))</f>
        <v>Other health</v>
      </c>
      <c r="I2374" s="2" t="str">
        <f t="shared" si="36"/>
        <v>Other Health</v>
      </c>
    </row>
    <row r="2375" spans="2:9">
      <c r="B2375" s="53"/>
      <c r="C2375" s="11" t="s">
        <v>196</v>
      </c>
      <c r="D2375" s="12">
        <v>0</v>
      </c>
      <c r="E2375" s="12">
        <v>0</v>
      </c>
      <c r="F2375" s="12">
        <v>0</v>
      </c>
      <c r="G2375" s="12">
        <v>0</v>
      </c>
      <c r="H2375" s="2" t="str">
        <f>INDEX(foe_table!$A$2:$A$78,MATCH(IF(B2375=0,I2374,B2375),foe_table!$B$2:$B$78,0))</f>
        <v>Other health</v>
      </c>
      <c r="I2375" s="2" t="str">
        <f t="shared" si="36"/>
        <v>Other Health</v>
      </c>
    </row>
    <row r="2376" spans="2:9">
      <c r="B2376" s="53"/>
      <c r="C2376" s="11" t="s">
        <v>167</v>
      </c>
      <c r="D2376" s="12">
        <v>18</v>
      </c>
      <c r="E2376" s="12">
        <v>9</v>
      </c>
      <c r="F2376" s="12">
        <v>0</v>
      </c>
      <c r="G2376" s="12">
        <v>0</v>
      </c>
      <c r="H2376" s="2" t="str">
        <f>INDEX(foe_table!$A$2:$A$78,MATCH(IF(B2376=0,I2375,B2376),foe_table!$B$2:$B$78,0))</f>
        <v>Other health</v>
      </c>
      <c r="I2376" s="2" t="str">
        <f t="shared" si="36"/>
        <v>Other Health</v>
      </c>
    </row>
    <row r="2377" spans="2:9">
      <c r="B2377" s="53"/>
      <c r="C2377" s="11" t="s">
        <v>15</v>
      </c>
      <c r="D2377" s="12">
        <v>3</v>
      </c>
      <c r="E2377" s="12">
        <v>3</v>
      </c>
      <c r="F2377" s="12">
        <v>0</v>
      </c>
      <c r="G2377" s="12">
        <v>0</v>
      </c>
      <c r="H2377" s="2" t="str">
        <f>INDEX(foe_table!$A$2:$A$78,MATCH(IF(B2377=0,I2376,B2377),foe_table!$B$2:$B$78,0))</f>
        <v>Other health</v>
      </c>
      <c r="I2377" s="2" t="str">
        <f t="shared" si="36"/>
        <v>Other Health</v>
      </c>
    </row>
    <row r="2378" spans="2:9">
      <c r="B2378" s="53"/>
      <c r="C2378" s="11" t="s">
        <v>168</v>
      </c>
      <c r="D2378" s="12">
        <v>5</v>
      </c>
      <c r="E2378" s="12">
        <v>0</v>
      </c>
      <c r="F2378" s="12">
        <v>3</v>
      </c>
      <c r="G2378" s="12">
        <v>5</v>
      </c>
      <c r="H2378" s="2" t="str">
        <f>INDEX(foe_table!$A$2:$A$78,MATCH(IF(B2378=0,I2377,B2378),foe_table!$B$2:$B$78,0))</f>
        <v>Other health</v>
      </c>
      <c r="I2378" s="2" t="str">
        <f t="shared" si="36"/>
        <v>Other Health</v>
      </c>
    </row>
    <row r="2379" spans="2:9">
      <c r="B2379" s="53"/>
      <c r="C2379" s="11" t="s">
        <v>16</v>
      </c>
      <c r="D2379" s="12">
        <v>9</v>
      </c>
      <c r="E2379" s="12">
        <v>0</v>
      </c>
      <c r="F2379" s="12">
        <v>0</v>
      </c>
      <c r="G2379" s="12">
        <v>3</v>
      </c>
      <c r="H2379" s="2" t="str">
        <f>INDEX(foe_table!$A$2:$A$78,MATCH(IF(B2379=0,I2378,B2379),foe_table!$B$2:$B$78,0))</f>
        <v>Other health</v>
      </c>
      <c r="I2379" s="2" t="str">
        <f t="shared" si="36"/>
        <v>Other Health</v>
      </c>
    </row>
    <row r="2380" spans="2:9">
      <c r="B2380" s="53"/>
      <c r="C2380" s="11" t="s">
        <v>197</v>
      </c>
      <c r="D2380" s="12">
        <v>0</v>
      </c>
      <c r="E2380" s="12">
        <v>0</v>
      </c>
      <c r="F2380" s="12">
        <v>0</v>
      </c>
      <c r="G2380" s="12">
        <v>0</v>
      </c>
      <c r="H2380" s="2" t="str">
        <f>INDEX(foe_table!$A$2:$A$78,MATCH(IF(B2380=0,I2379,B2380),foe_table!$B$2:$B$78,0))</f>
        <v>Other health</v>
      </c>
      <c r="I2380" s="2" t="str">
        <f t="shared" si="36"/>
        <v>Other Health</v>
      </c>
    </row>
    <row r="2381" spans="2:9">
      <c r="B2381" s="53"/>
      <c r="C2381" s="11" t="s">
        <v>18</v>
      </c>
      <c r="D2381" s="12">
        <v>0</v>
      </c>
      <c r="E2381" s="12">
        <v>0</v>
      </c>
      <c r="F2381" s="12">
        <v>7</v>
      </c>
      <c r="G2381" s="12">
        <v>4</v>
      </c>
      <c r="H2381" s="2" t="str">
        <f>INDEX(foe_table!$A$2:$A$78,MATCH(IF(B2381=0,I2380,B2381),foe_table!$B$2:$B$78,0))</f>
        <v>Other health</v>
      </c>
      <c r="I2381" s="2" t="str">
        <f t="shared" si="36"/>
        <v>Other Health</v>
      </c>
    </row>
    <row r="2382" spans="2:9">
      <c r="B2382" s="53"/>
      <c r="C2382" s="11" t="s">
        <v>19</v>
      </c>
      <c r="D2382" s="12">
        <v>6</v>
      </c>
      <c r="E2382" s="12">
        <v>9</v>
      </c>
      <c r="F2382" s="12">
        <v>0</v>
      </c>
      <c r="G2382" s="12">
        <v>0</v>
      </c>
      <c r="H2382" s="2" t="str">
        <f>INDEX(foe_table!$A$2:$A$78,MATCH(IF(B2382=0,I2381,B2382),foe_table!$B$2:$B$78,0))</f>
        <v>Other health</v>
      </c>
      <c r="I2382" s="2" t="str">
        <f t="shared" si="36"/>
        <v>Other Health</v>
      </c>
    </row>
    <row r="2383" spans="2:9">
      <c r="B2383" s="53"/>
      <c r="C2383" s="11" t="s">
        <v>169</v>
      </c>
      <c r="D2383" s="12">
        <v>3</v>
      </c>
      <c r="E2383" s="12">
        <v>0</v>
      </c>
      <c r="F2383" s="12">
        <v>0</v>
      </c>
      <c r="G2383" s="12">
        <v>0</v>
      </c>
      <c r="H2383" s="2" t="str">
        <f>INDEX(foe_table!$A$2:$A$78,MATCH(IF(B2383=0,I2382,B2383),foe_table!$B$2:$B$78,0))</f>
        <v>Other health</v>
      </c>
      <c r="I2383" s="2" t="str">
        <f t="shared" si="36"/>
        <v>Other Health</v>
      </c>
    </row>
    <row r="2384" spans="2:9">
      <c r="B2384" s="53"/>
      <c r="C2384" s="11" t="s">
        <v>20</v>
      </c>
      <c r="D2384" s="12">
        <v>3</v>
      </c>
      <c r="E2384" s="12">
        <v>3</v>
      </c>
      <c r="F2384" s="12">
        <v>3</v>
      </c>
      <c r="G2384" s="12">
        <v>0</v>
      </c>
      <c r="H2384" s="2" t="str">
        <f>INDEX(foe_table!$A$2:$A$78,MATCH(IF(B2384=0,I2383,B2384),foe_table!$B$2:$B$78,0))</f>
        <v>Other health</v>
      </c>
      <c r="I2384" s="2" t="str">
        <f t="shared" si="36"/>
        <v>Other Health</v>
      </c>
    </row>
    <row r="2385" spans="2:9">
      <c r="B2385" s="53"/>
      <c r="C2385" s="11" t="s">
        <v>21</v>
      </c>
      <c r="D2385" s="12">
        <v>0</v>
      </c>
      <c r="E2385" s="12">
        <v>0</v>
      </c>
      <c r="F2385" s="12">
        <v>4</v>
      </c>
      <c r="G2385" s="12">
        <v>3</v>
      </c>
      <c r="H2385" s="2" t="str">
        <f>INDEX(foe_table!$A$2:$A$78,MATCH(IF(B2385=0,I2384,B2385),foe_table!$B$2:$B$78,0))</f>
        <v>Other health</v>
      </c>
      <c r="I2385" s="2" t="str">
        <f t="shared" si="36"/>
        <v>Other Health</v>
      </c>
    </row>
    <row r="2386" spans="2:9">
      <c r="B2386" s="53"/>
      <c r="C2386" s="11" t="s">
        <v>170</v>
      </c>
      <c r="D2386" s="12">
        <v>7</v>
      </c>
      <c r="E2386" s="12">
        <v>7</v>
      </c>
      <c r="F2386" s="12">
        <v>3</v>
      </c>
      <c r="G2386" s="12">
        <v>0</v>
      </c>
      <c r="H2386" s="2" t="str">
        <f>INDEX(foe_table!$A$2:$A$78,MATCH(IF(B2386=0,I2385,B2386),foe_table!$B$2:$B$78,0))</f>
        <v>Other health</v>
      </c>
      <c r="I2386" s="2" t="str">
        <f t="shared" ref="I2386:I2449" si="37">IF(B2386=0,I2385,B2386)</f>
        <v>Other Health</v>
      </c>
    </row>
    <row r="2387" spans="2:9">
      <c r="B2387" s="53"/>
      <c r="C2387" s="11" t="s">
        <v>22</v>
      </c>
      <c r="D2387" s="12">
        <v>13</v>
      </c>
      <c r="E2387" s="12">
        <v>7</v>
      </c>
      <c r="F2387" s="12">
        <v>12</v>
      </c>
      <c r="G2387" s="12">
        <v>13</v>
      </c>
      <c r="H2387" s="2" t="str">
        <f>INDEX(foe_table!$A$2:$A$78,MATCH(IF(B2387=0,I2386,B2387),foe_table!$B$2:$B$78,0))</f>
        <v>Other health</v>
      </c>
      <c r="I2387" s="2" t="str">
        <f t="shared" si="37"/>
        <v>Other Health</v>
      </c>
    </row>
    <row r="2388" spans="2:9">
      <c r="B2388" s="53"/>
      <c r="C2388" s="11" t="s">
        <v>23</v>
      </c>
      <c r="D2388" s="12">
        <v>3</v>
      </c>
      <c r="E2388" s="12">
        <v>3</v>
      </c>
      <c r="F2388" s="12">
        <v>3</v>
      </c>
      <c r="G2388" s="12">
        <v>3</v>
      </c>
      <c r="H2388" s="2" t="str">
        <f>INDEX(foe_table!$A$2:$A$78,MATCH(IF(B2388=0,I2387,B2388),foe_table!$B$2:$B$78,0))</f>
        <v>Other health</v>
      </c>
      <c r="I2388" s="2" t="str">
        <f t="shared" si="37"/>
        <v>Other Health</v>
      </c>
    </row>
    <row r="2389" spans="2:9">
      <c r="B2389" s="53"/>
      <c r="C2389" s="11" t="s">
        <v>24</v>
      </c>
      <c r="D2389" s="12">
        <v>120</v>
      </c>
      <c r="E2389" s="12">
        <v>35</v>
      </c>
      <c r="F2389" s="12">
        <v>260</v>
      </c>
      <c r="G2389" s="12">
        <v>242</v>
      </c>
      <c r="H2389" s="2" t="str">
        <f>INDEX(foe_table!$A$2:$A$78,MATCH(IF(B2389=0,I2388,B2389),foe_table!$B$2:$B$78,0))</f>
        <v>Other health</v>
      </c>
      <c r="I2389" s="2" t="str">
        <f t="shared" si="37"/>
        <v>Other Health</v>
      </c>
    </row>
    <row r="2390" spans="2:9">
      <c r="B2390" s="52" t="s">
        <v>85</v>
      </c>
      <c r="C2390" s="11" t="s">
        <v>190</v>
      </c>
      <c r="D2390" s="12">
        <v>0</v>
      </c>
      <c r="E2390" s="12">
        <v>0</v>
      </c>
      <c r="F2390" s="12">
        <v>0</v>
      </c>
      <c r="G2390" s="12">
        <v>0</v>
      </c>
      <c r="H2390" s="2" t="str">
        <f>INDEX(foe_table!$A$2:$A$78,MATCH(IF(B2390=0,I2389,B2390),foe_table!$B$2:$B$78,0))</f>
        <v>Education</v>
      </c>
      <c r="I2390" s="2" t="str">
        <f t="shared" si="37"/>
        <v>Education, nfd</v>
      </c>
    </row>
    <row r="2391" spans="2:9">
      <c r="B2391" s="53"/>
      <c r="C2391" s="11" t="s">
        <v>1</v>
      </c>
      <c r="D2391" s="12">
        <v>0</v>
      </c>
      <c r="E2391" s="12">
        <v>0</v>
      </c>
      <c r="F2391" s="12">
        <v>0</v>
      </c>
      <c r="G2391" s="12">
        <v>0</v>
      </c>
      <c r="H2391" s="2" t="str">
        <f>INDEX(foe_table!$A$2:$A$78,MATCH(IF(B2391=0,I2390,B2391),foe_table!$B$2:$B$78,0))</f>
        <v>Education</v>
      </c>
      <c r="I2391" s="2" t="str">
        <f t="shared" si="37"/>
        <v>Education, nfd</v>
      </c>
    </row>
    <row r="2392" spans="2:9">
      <c r="B2392" s="53"/>
      <c r="C2392" s="11" t="s">
        <v>2</v>
      </c>
      <c r="D2392" s="12">
        <v>0</v>
      </c>
      <c r="E2392" s="12">
        <v>0</v>
      </c>
      <c r="F2392" s="12">
        <v>0</v>
      </c>
      <c r="G2392" s="12">
        <v>0</v>
      </c>
      <c r="H2392" s="2" t="str">
        <f>INDEX(foe_table!$A$2:$A$78,MATCH(IF(B2392=0,I2391,B2392),foe_table!$B$2:$B$78,0))</f>
        <v>Education</v>
      </c>
      <c r="I2392" s="2" t="str">
        <f t="shared" si="37"/>
        <v>Education, nfd</v>
      </c>
    </row>
    <row r="2393" spans="2:9">
      <c r="B2393" s="53"/>
      <c r="C2393" s="11" t="s">
        <v>142</v>
      </c>
      <c r="D2393" s="12">
        <v>0</v>
      </c>
      <c r="E2393" s="12">
        <v>0</v>
      </c>
      <c r="F2393" s="12">
        <v>0</v>
      </c>
      <c r="G2393" s="12">
        <v>0</v>
      </c>
      <c r="H2393" s="2" t="str">
        <f>INDEX(foe_table!$A$2:$A$78,MATCH(IF(B2393=0,I2392,B2393),foe_table!$B$2:$B$78,0))</f>
        <v>Education</v>
      </c>
      <c r="I2393" s="2" t="str">
        <f t="shared" si="37"/>
        <v>Education, nfd</v>
      </c>
    </row>
    <row r="2394" spans="2:9">
      <c r="B2394" s="53"/>
      <c r="C2394" s="11" t="s">
        <v>143</v>
      </c>
      <c r="D2394" s="12">
        <v>0</v>
      </c>
      <c r="E2394" s="12">
        <v>0</v>
      </c>
      <c r="F2394" s="12">
        <v>0</v>
      </c>
      <c r="G2394" s="12">
        <v>0</v>
      </c>
      <c r="H2394" s="2" t="str">
        <f>INDEX(foe_table!$A$2:$A$78,MATCH(IF(B2394=0,I2393,B2394),foe_table!$B$2:$B$78,0))</f>
        <v>Education</v>
      </c>
      <c r="I2394" s="2" t="str">
        <f t="shared" si="37"/>
        <v>Education, nfd</v>
      </c>
    </row>
    <row r="2395" spans="2:9">
      <c r="B2395" s="53"/>
      <c r="C2395" s="11" t="s">
        <v>191</v>
      </c>
      <c r="D2395" s="12">
        <v>0</v>
      </c>
      <c r="E2395" s="12">
        <v>0</v>
      </c>
      <c r="F2395" s="12">
        <v>0</v>
      </c>
      <c r="G2395" s="12">
        <v>0</v>
      </c>
      <c r="H2395" s="2" t="str">
        <f>INDEX(foe_table!$A$2:$A$78,MATCH(IF(B2395=0,I2394,B2395),foe_table!$B$2:$B$78,0))</f>
        <v>Education</v>
      </c>
      <c r="I2395" s="2" t="str">
        <f t="shared" si="37"/>
        <v>Education, nfd</v>
      </c>
    </row>
    <row r="2396" spans="2:9">
      <c r="B2396" s="53"/>
      <c r="C2396" s="11" t="s">
        <v>144</v>
      </c>
      <c r="D2396" s="12">
        <v>0</v>
      </c>
      <c r="E2396" s="12">
        <v>0</v>
      </c>
      <c r="F2396" s="12">
        <v>0</v>
      </c>
      <c r="G2396" s="12">
        <v>0</v>
      </c>
      <c r="H2396" s="2" t="str">
        <f>INDEX(foe_table!$A$2:$A$78,MATCH(IF(B2396=0,I2395,B2396),foe_table!$B$2:$B$78,0))</f>
        <v>Education</v>
      </c>
      <c r="I2396" s="2" t="str">
        <f t="shared" si="37"/>
        <v>Education, nfd</v>
      </c>
    </row>
    <row r="2397" spans="2:9">
      <c r="B2397" s="53"/>
      <c r="C2397" s="11" t="s">
        <v>145</v>
      </c>
      <c r="D2397" s="12">
        <v>0</v>
      </c>
      <c r="E2397" s="12">
        <v>0</v>
      </c>
      <c r="F2397" s="12">
        <v>0</v>
      </c>
      <c r="G2397" s="12">
        <v>0</v>
      </c>
      <c r="H2397" s="2" t="str">
        <f>INDEX(foe_table!$A$2:$A$78,MATCH(IF(B2397=0,I2396,B2397),foe_table!$B$2:$B$78,0))</f>
        <v>Education</v>
      </c>
      <c r="I2397" s="2" t="str">
        <f t="shared" si="37"/>
        <v>Education, nfd</v>
      </c>
    </row>
    <row r="2398" spans="2:9">
      <c r="B2398" s="53"/>
      <c r="C2398" s="11" t="s">
        <v>146</v>
      </c>
      <c r="D2398" s="12">
        <v>0</v>
      </c>
      <c r="E2398" s="12">
        <v>0</v>
      </c>
      <c r="F2398" s="12">
        <v>0</v>
      </c>
      <c r="G2398" s="12">
        <v>0</v>
      </c>
      <c r="H2398" s="2" t="str">
        <f>INDEX(foe_table!$A$2:$A$78,MATCH(IF(B2398=0,I2397,B2398),foe_table!$B$2:$B$78,0))</f>
        <v>Education</v>
      </c>
      <c r="I2398" s="2" t="str">
        <f t="shared" si="37"/>
        <v>Education, nfd</v>
      </c>
    </row>
    <row r="2399" spans="2:9">
      <c r="B2399" s="53"/>
      <c r="C2399" s="11" t="s">
        <v>147</v>
      </c>
      <c r="D2399" s="12">
        <v>4</v>
      </c>
      <c r="E2399" s="12">
        <v>4</v>
      </c>
      <c r="F2399" s="12">
        <v>22</v>
      </c>
      <c r="G2399" s="12">
        <v>12</v>
      </c>
      <c r="H2399" s="2" t="str">
        <f>INDEX(foe_table!$A$2:$A$78,MATCH(IF(B2399=0,I2398,B2399),foe_table!$B$2:$B$78,0))</f>
        <v>Education</v>
      </c>
      <c r="I2399" s="2" t="str">
        <f t="shared" si="37"/>
        <v>Education, nfd</v>
      </c>
    </row>
    <row r="2400" spans="2:9">
      <c r="B2400" s="53"/>
      <c r="C2400" s="11" t="s">
        <v>148</v>
      </c>
      <c r="D2400" s="12">
        <v>0</v>
      </c>
      <c r="E2400" s="12">
        <v>0</v>
      </c>
      <c r="F2400" s="12">
        <v>0</v>
      </c>
      <c r="G2400" s="12">
        <v>0</v>
      </c>
      <c r="H2400" s="2" t="str">
        <f>INDEX(foe_table!$A$2:$A$78,MATCH(IF(B2400=0,I2399,B2400),foe_table!$B$2:$B$78,0))</f>
        <v>Education</v>
      </c>
      <c r="I2400" s="2" t="str">
        <f t="shared" si="37"/>
        <v>Education, nfd</v>
      </c>
    </row>
    <row r="2401" spans="2:9">
      <c r="B2401" s="53"/>
      <c r="C2401" s="11" t="s">
        <v>149</v>
      </c>
      <c r="D2401" s="12">
        <v>0</v>
      </c>
      <c r="E2401" s="12">
        <v>0</v>
      </c>
      <c r="F2401" s="12">
        <v>0</v>
      </c>
      <c r="G2401" s="12">
        <v>0</v>
      </c>
      <c r="H2401" s="2" t="str">
        <f>INDEX(foe_table!$A$2:$A$78,MATCH(IF(B2401=0,I2400,B2401),foe_table!$B$2:$B$78,0))</f>
        <v>Education</v>
      </c>
      <c r="I2401" s="2" t="str">
        <f t="shared" si="37"/>
        <v>Education, nfd</v>
      </c>
    </row>
    <row r="2402" spans="2:9">
      <c r="B2402" s="53"/>
      <c r="C2402" s="11" t="s">
        <v>150</v>
      </c>
      <c r="D2402" s="12">
        <v>0</v>
      </c>
      <c r="E2402" s="12">
        <v>0</v>
      </c>
      <c r="F2402" s="12">
        <v>0</v>
      </c>
      <c r="G2402" s="12">
        <v>0</v>
      </c>
      <c r="H2402" s="2" t="str">
        <f>INDEX(foe_table!$A$2:$A$78,MATCH(IF(B2402=0,I2401,B2402),foe_table!$B$2:$B$78,0))</f>
        <v>Education</v>
      </c>
      <c r="I2402" s="2" t="str">
        <f t="shared" si="37"/>
        <v>Education, nfd</v>
      </c>
    </row>
    <row r="2403" spans="2:9">
      <c r="B2403" s="53"/>
      <c r="C2403" s="11" t="s">
        <v>192</v>
      </c>
      <c r="D2403" s="12">
        <v>0</v>
      </c>
      <c r="E2403" s="12">
        <v>0</v>
      </c>
      <c r="F2403" s="12">
        <v>0</v>
      </c>
      <c r="G2403" s="12">
        <v>0</v>
      </c>
      <c r="H2403" s="2" t="str">
        <f>INDEX(foe_table!$A$2:$A$78,MATCH(IF(B2403=0,I2402,B2403),foe_table!$B$2:$B$78,0))</f>
        <v>Education</v>
      </c>
      <c r="I2403" s="2" t="str">
        <f t="shared" si="37"/>
        <v>Education, nfd</v>
      </c>
    </row>
    <row r="2404" spans="2:9">
      <c r="B2404" s="53"/>
      <c r="C2404" s="11" t="s">
        <v>151</v>
      </c>
      <c r="D2404" s="12">
        <v>0</v>
      </c>
      <c r="E2404" s="12">
        <v>0</v>
      </c>
      <c r="F2404" s="12">
        <v>0</v>
      </c>
      <c r="G2404" s="12">
        <v>0</v>
      </c>
      <c r="H2404" s="2" t="str">
        <f>INDEX(foe_table!$A$2:$A$78,MATCH(IF(B2404=0,I2403,B2404),foe_table!$B$2:$B$78,0))</f>
        <v>Education</v>
      </c>
      <c r="I2404" s="2" t="str">
        <f t="shared" si="37"/>
        <v>Education, nfd</v>
      </c>
    </row>
    <row r="2405" spans="2:9">
      <c r="B2405" s="53"/>
      <c r="C2405" s="11" t="s">
        <v>152</v>
      </c>
      <c r="D2405" s="12">
        <v>0</v>
      </c>
      <c r="E2405" s="12">
        <v>0</v>
      </c>
      <c r="F2405" s="12">
        <v>0</v>
      </c>
      <c r="G2405" s="12">
        <v>0</v>
      </c>
      <c r="H2405" s="2" t="str">
        <f>INDEX(foe_table!$A$2:$A$78,MATCH(IF(B2405=0,I2404,B2405),foe_table!$B$2:$B$78,0))</f>
        <v>Education</v>
      </c>
      <c r="I2405" s="2" t="str">
        <f t="shared" si="37"/>
        <v>Education, nfd</v>
      </c>
    </row>
    <row r="2406" spans="2:9">
      <c r="B2406" s="53"/>
      <c r="C2406" s="11" t="s">
        <v>153</v>
      </c>
      <c r="D2406" s="12">
        <v>0</v>
      </c>
      <c r="E2406" s="12">
        <v>0</v>
      </c>
      <c r="F2406" s="12">
        <v>0</v>
      </c>
      <c r="G2406" s="12">
        <v>0</v>
      </c>
      <c r="H2406" s="2" t="str">
        <f>INDEX(foe_table!$A$2:$A$78,MATCH(IF(B2406=0,I2405,B2406),foe_table!$B$2:$B$78,0))</f>
        <v>Education</v>
      </c>
      <c r="I2406" s="2" t="str">
        <f t="shared" si="37"/>
        <v>Education, nfd</v>
      </c>
    </row>
    <row r="2407" spans="2:9">
      <c r="B2407" s="53"/>
      <c r="C2407" s="11" t="s">
        <v>154</v>
      </c>
      <c r="D2407" s="12">
        <v>0</v>
      </c>
      <c r="E2407" s="12">
        <v>0</v>
      </c>
      <c r="F2407" s="12">
        <v>0</v>
      </c>
      <c r="G2407" s="12">
        <v>0</v>
      </c>
      <c r="H2407" s="2" t="str">
        <f>INDEX(foe_table!$A$2:$A$78,MATCH(IF(B2407=0,I2406,B2407),foe_table!$B$2:$B$78,0))</f>
        <v>Education</v>
      </c>
      <c r="I2407" s="2" t="str">
        <f t="shared" si="37"/>
        <v>Education, nfd</v>
      </c>
    </row>
    <row r="2408" spans="2:9">
      <c r="B2408" s="53"/>
      <c r="C2408" s="11" t="s">
        <v>5</v>
      </c>
      <c r="D2408" s="12">
        <v>0</v>
      </c>
      <c r="E2408" s="12">
        <v>0</v>
      </c>
      <c r="F2408" s="12">
        <v>0</v>
      </c>
      <c r="G2408" s="12">
        <v>0</v>
      </c>
      <c r="H2408" s="2" t="str">
        <f>INDEX(foe_table!$A$2:$A$78,MATCH(IF(B2408=0,I2407,B2408),foe_table!$B$2:$B$78,0))</f>
        <v>Education</v>
      </c>
      <c r="I2408" s="2" t="str">
        <f t="shared" si="37"/>
        <v>Education, nfd</v>
      </c>
    </row>
    <row r="2409" spans="2:9">
      <c r="B2409" s="53"/>
      <c r="C2409" s="11" t="s">
        <v>155</v>
      </c>
      <c r="D2409" s="12">
        <v>0</v>
      </c>
      <c r="E2409" s="12">
        <v>0</v>
      </c>
      <c r="F2409" s="12">
        <v>0</v>
      </c>
      <c r="G2409" s="12">
        <v>0</v>
      </c>
      <c r="H2409" s="2" t="str">
        <f>INDEX(foe_table!$A$2:$A$78,MATCH(IF(B2409=0,I2408,B2409),foe_table!$B$2:$B$78,0))</f>
        <v>Education</v>
      </c>
      <c r="I2409" s="2" t="str">
        <f t="shared" si="37"/>
        <v>Education, nfd</v>
      </c>
    </row>
    <row r="2410" spans="2:9">
      <c r="B2410" s="53"/>
      <c r="C2410" s="11" t="s">
        <v>156</v>
      </c>
      <c r="D2410" s="12">
        <v>0</v>
      </c>
      <c r="E2410" s="12">
        <v>0</v>
      </c>
      <c r="F2410" s="12">
        <v>0</v>
      </c>
      <c r="G2410" s="12">
        <v>0</v>
      </c>
      <c r="H2410" s="2" t="str">
        <f>INDEX(foe_table!$A$2:$A$78,MATCH(IF(B2410=0,I2409,B2410),foe_table!$B$2:$B$78,0))</f>
        <v>Education</v>
      </c>
      <c r="I2410" s="2" t="str">
        <f t="shared" si="37"/>
        <v>Education, nfd</v>
      </c>
    </row>
    <row r="2411" spans="2:9">
      <c r="B2411" s="53"/>
      <c r="C2411" s="11" t="s">
        <v>193</v>
      </c>
      <c r="D2411" s="12">
        <v>0</v>
      </c>
      <c r="E2411" s="12">
        <v>0</v>
      </c>
      <c r="F2411" s="12">
        <v>0</v>
      </c>
      <c r="G2411" s="12">
        <v>0</v>
      </c>
      <c r="H2411" s="2" t="str">
        <f>INDEX(foe_table!$A$2:$A$78,MATCH(IF(B2411=0,I2410,B2411),foe_table!$B$2:$B$78,0))</f>
        <v>Education</v>
      </c>
      <c r="I2411" s="2" t="str">
        <f t="shared" si="37"/>
        <v>Education, nfd</v>
      </c>
    </row>
    <row r="2412" spans="2:9">
      <c r="B2412" s="53"/>
      <c r="C2412" s="11" t="s">
        <v>7</v>
      </c>
      <c r="D2412" s="12">
        <v>0</v>
      </c>
      <c r="E2412" s="12">
        <v>0</v>
      </c>
      <c r="F2412" s="12">
        <v>0</v>
      </c>
      <c r="G2412" s="12">
        <v>0</v>
      </c>
      <c r="H2412" s="2" t="str">
        <f>INDEX(foe_table!$A$2:$A$78,MATCH(IF(B2412=0,I2411,B2412),foe_table!$B$2:$B$78,0))</f>
        <v>Education</v>
      </c>
      <c r="I2412" s="2" t="str">
        <f t="shared" si="37"/>
        <v>Education, nfd</v>
      </c>
    </row>
    <row r="2413" spans="2:9">
      <c r="B2413" s="53"/>
      <c r="C2413" s="11" t="s">
        <v>157</v>
      </c>
      <c r="D2413" s="12">
        <v>0</v>
      </c>
      <c r="E2413" s="12">
        <v>0</v>
      </c>
      <c r="F2413" s="12">
        <v>0</v>
      </c>
      <c r="G2413" s="12">
        <v>0</v>
      </c>
      <c r="H2413" s="2" t="str">
        <f>INDEX(foe_table!$A$2:$A$78,MATCH(IF(B2413=0,I2412,B2413),foe_table!$B$2:$B$78,0))</f>
        <v>Education</v>
      </c>
      <c r="I2413" s="2" t="str">
        <f t="shared" si="37"/>
        <v>Education, nfd</v>
      </c>
    </row>
    <row r="2414" spans="2:9">
      <c r="B2414" s="53"/>
      <c r="C2414" s="11" t="s">
        <v>8</v>
      </c>
      <c r="D2414" s="12">
        <v>0</v>
      </c>
      <c r="E2414" s="12">
        <v>0</v>
      </c>
      <c r="F2414" s="12">
        <v>0</v>
      </c>
      <c r="G2414" s="12">
        <v>0</v>
      </c>
      <c r="H2414" s="2" t="str">
        <f>INDEX(foe_table!$A$2:$A$78,MATCH(IF(B2414=0,I2413,B2414),foe_table!$B$2:$B$78,0))</f>
        <v>Education</v>
      </c>
      <c r="I2414" s="2" t="str">
        <f t="shared" si="37"/>
        <v>Education, nfd</v>
      </c>
    </row>
    <row r="2415" spans="2:9">
      <c r="B2415" s="53"/>
      <c r="C2415" s="11" t="s">
        <v>158</v>
      </c>
      <c r="D2415" s="12">
        <v>0</v>
      </c>
      <c r="E2415" s="12">
        <v>0</v>
      </c>
      <c r="F2415" s="12">
        <v>0</v>
      </c>
      <c r="G2415" s="12">
        <v>0</v>
      </c>
      <c r="H2415" s="2" t="str">
        <f>INDEX(foe_table!$A$2:$A$78,MATCH(IF(B2415=0,I2414,B2415),foe_table!$B$2:$B$78,0))</f>
        <v>Education</v>
      </c>
      <c r="I2415" s="2" t="str">
        <f t="shared" si="37"/>
        <v>Education, nfd</v>
      </c>
    </row>
    <row r="2416" spans="2:9">
      <c r="B2416" s="53"/>
      <c r="C2416" s="11" t="s">
        <v>159</v>
      </c>
      <c r="D2416" s="12">
        <v>0</v>
      </c>
      <c r="E2416" s="12">
        <v>0</v>
      </c>
      <c r="F2416" s="12">
        <v>0</v>
      </c>
      <c r="G2416" s="12">
        <v>0</v>
      </c>
      <c r="H2416" s="2" t="str">
        <f>INDEX(foe_table!$A$2:$A$78,MATCH(IF(B2416=0,I2415,B2416),foe_table!$B$2:$B$78,0))</f>
        <v>Education</v>
      </c>
      <c r="I2416" s="2" t="str">
        <f t="shared" si="37"/>
        <v>Education, nfd</v>
      </c>
    </row>
    <row r="2417" spans="2:9">
      <c r="B2417" s="53"/>
      <c r="C2417" s="11" t="s">
        <v>194</v>
      </c>
      <c r="D2417" s="12">
        <v>0</v>
      </c>
      <c r="E2417" s="12">
        <v>0</v>
      </c>
      <c r="F2417" s="12">
        <v>0</v>
      </c>
      <c r="G2417" s="12">
        <v>0</v>
      </c>
      <c r="H2417" s="2" t="str">
        <f>INDEX(foe_table!$A$2:$A$78,MATCH(IF(B2417=0,I2416,B2417),foe_table!$B$2:$B$78,0))</f>
        <v>Education</v>
      </c>
      <c r="I2417" s="2" t="str">
        <f t="shared" si="37"/>
        <v>Education, nfd</v>
      </c>
    </row>
    <row r="2418" spans="2:9">
      <c r="B2418" s="53"/>
      <c r="C2418" s="11" t="s">
        <v>160</v>
      </c>
      <c r="D2418" s="12">
        <v>0</v>
      </c>
      <c r="E2418" s="12">
        <v>0</v>
      </c>
      <c r="F2418" s="12">
        <v>0</v>
      </c>
      <c r="G2418" s="12">
        <v>0</v>
      </c>
      <c r="H2418" s="2" t="str">
        <f>INDEX(foe_table!$A$2:$A$78,MATCH(IF(B2418=0,I2417,B2418),foe_table!$B$2:$B$78,0))</f>
        <v>Education</v>
      </c>
      <c r="I2418" s="2" t="str">
        <f t="shared" si="37"/>
        <v>Education, nfd</v>
      </c>
    </row>
    <row r="2419" spans="2:9">
      <c r="B2419" s="53"/>
      <c r="C2419" s="11" t="s">
        <v>10</v>
      </c>
      <c r="D2419" s="12">
        <v>0</v>
      </c>
      <c r="E2419" s="12">
        <v>0</v>
      </c>
      <c r="F2419" s="12">
        <v>0</v>
      </c>
      <c r="G2419" s="12">
        <v>0</v>
      </c>
      <c r="H2419" s="2" t="str">
        <f>INDEX(foe_table!$A$2:$A$78,MATCH(IF(B2419=0,I2418,B2419),foe_table!$B$2:$B$78,0))</f>
        <v>Education</v>
      </c>
      <c r="I2419" s="2" t="str">
        <f t="shared" si="37"/>
        <v>Education, nfd</v>
      </c>
    </row>
    <row r="2420" spans="2:9">
      <c r="B2420" s="53"/>
      <c r="C2420" s="11" t="s">
        <v>161</v>
      </c>
      <c r="D2420" s="12">
        <v>0</v>
      </c>
      <c r="E2420" s="12">
        <v>0</v>
      </c>
      <c r="F2420" s="12">
        <v>3</v>
      </c>
      <c r="G2420" s="12">
        <v>0</v>
      </c>
      <c r="H2420" s="2" t="str">
        <f>INDEX(foe_table!$A$2:$A$78,MATCH(IF(B2420=0,I2419,B2420),foe_table!$B$2:$B$78,0))</f>
        <v>Education</v>
      </c>
      <c r="I2420" s="2" t="str">
        <f t="shared" si="37"/>
        <v>Education, nfd</v>
      </c>
    </row>
    <row r="2421" spans="2:9">
      <c r="B2421" s="53"/>
      <c r="C2421" s="11" t="s">
        <v>162</v>
      </c>
      <c r="D2421" s="12">
        <v>0</v>
      </c>
      <c r="E2421" s="12">
        <v>0</v>
      </c>
      <c r="F2421" s="12">
        <v>3</v>
      </c>
      <c r="G2421" s="12">
        <v>0</v>
      </c>
      <c r="H2421" s="2" t="str">
        <f>INDEX(foe_table!$A$2:$A$78,MATCH(IF(B2421=0,I2420,B2421),foe_table!$B$2:$B$78,0))</f>
        <v>Education</v>
      </c>
      <c r="I2421" s="2" t="str">
        <f t="shared" si="37"/>
        <v>Education, nfd</v>
      </c>
    </row>
    <row r="2422" spans="2:9">
      <c r="B2422" s="53"/>
      <c r="C2422" s="11" t="s">
        <v>163</v>
      </c>
      <c r="D2422" s="12">
        <v>0</v>
      </c>
      <c r="E2422" s="12">
        <v>0</v>
      </c>
      <c r="F2422" s="12">
        <v>0</v>
      </c>
      <c r="G2422" s="12">
        <v>0</v>
      </c>
      <c r="H2422" s="2" t="str">
        <f>INDEX(foe_table!$A$2:$A$78,MATCH(IF(B2422=0,I2421,B2422),foe_table!$B$2:$B$78,0))</f>
        <v>Education</v>
      </c>
      <c r="I2422" s="2" t="str">
        <f t="shared" si="37"/>
        <v>Education, nfd</v>
      </c>
    </row>
    <row r="2423" spans="2:9">
      <c r="B2423" s="53"/>
      <c r="C2423" s="11" t="s">
        <v>11</v>
      </c>
      <c r="D2423" s="12">
        <v>0</v>
      </c>
      <c r="E2423" s="12">
        <v>0</v>
      </c>
      <c r="F2423" s="12">
        <v>0</v>
      </c>
      <c r="G2423" s="12">
        <v>0</v>
      </c>
      <c r="H2423" s="2" t="str">
        <f>INDEX(foe_table!$A$2:$A$78,MATCH(IF(B2423=0,I2422,B2423),foe_table!$B$2:$B$78,0))</f>
        <v>Education</v>
      </c>
      <c r="I2423" s="2" t="str">
        <f t="shared" si="37"/>
        <v>Education, nfd</v>
      </c>
    </row>
    <row r="2424" spans="2:9">
      <c r="B2424" s="53"/>
      <c r="C2424" s="11" t="s">
        <v>164</v>
      </c>
      <c r="D2424" s="12">
        <v>0</v>
      </c>
      <c r="E2424" s="12">
        <v>0</v>
      </c>
      <c r="F2424" s="12">
        <v>0</v>
      </c>
      <c r="G2424" s="12">
        <v>0</v>
      </c>
      <c r="H2424" s="2" t="str">
        <f>INDEX(foe_table!$A$2:$A$78,MATCH(IF(B2424=0,I2423,B2424),foe_table!$B$2:$B$78,0))</f>
        <v>Education</v>
      </c>
      <c r="I2424" s="2" t="str">
        <f t="shared" si="37"/>
        <v>Education, nfd</v>
      </c>
    </row>
    <row r="2425" spans="2:9">
      <c r="B2425" s="53"/>
      <c r="C2425" s="11" t="s">
        <v>195</v>
      </c>
      <c r="D2425" s="12">
        <v>0</v>
      </c>
      <c r="E2425" s="12">
        <v>0</v>
      </c>
      <c r="F2425" s="12">
        <v>0</v>
      </c>
      <c r="G2425" s="12">
        <v>0</v>
      </c>
      <c r="H2425" s="2" t="str">
        <f>INDEX(foe_table!$A$2:$A$78,MATCH(IF(B2425=0,I2424,B2425),foe_table!$B$2:$B$78,0))</f>
        <v>Education</v>
      </c>
      <c r="I2425" s="2" t="str">
        <f t="shared" si="37"/>
        <v>Education, nfd</v>
      </c>
    </row>
    <row r="2426" spans="2:9">
      <c r="B2426" s="53"/>
      <c r="C2426" s="11" t="s">
        <v>165</v>
      </c>
      <c r="D2426" s="12">
        <v>0</v>
      </c>
      <c r="E2426" s="12">
        <v>0</v>
      </c>
      <c r="F2426" s="12">
        <v>0</v>
      </c>
      <c r="G2426" s="12">
        <v>0</v>
      </c>
      <c r="H2426" s="2" t="str">
        <f>INDEX(foe_table!$A$2:$A$78,MATCH(IF(B2426=0,I2425,B2426),foe_table!$B$2:$B$78,0))</f>
        <v>Education</v>
      </c>
      <c r="I2426" s="2" t="str">
        <f t="shared" si="37"/>
        <v>Education, nfd</v>
      </c>
    </row>
    <row r="2427" spans="2:9">
      <c r="B2427" s="53"/>
      <c r="C2427" s="11" t="s">
        <v>13</v>
      </c>
      <c r="D2427" s="12">
        <v>0</v>
      </c>
      <c r="E2427" s="12">
        <v>0</v>
      </c>
      <c r="F2427" s="12">
        <v>3</v>
      </c>
      <c r="G2427" s="12">
        <v>3</v>
      </c>
      <c r="H2427" s="2" t="str">
        <f>INDEX(foe_table!$A$2:$A$78,MATCH(IF(B2427=0,I2426,B2427),foe_table!$B$2:$B$78,0))</f>
        <v>Education</v>
      </c>
      <c r="I2427" s="2" t="str">
        <f t="shared" si="37"/>
        <v>Education, nfd</v>
      </c>
    </row>
    <row r="2428" spans="2:9">
      <c r="B2428" s="53"/>
      <c r="C2428" s="11" t="s">
        <v>166</v>
      </c>
      <c r="D2428" s="12">
        <v>0</v>
      </c>
      <c r="E2428" s="12">
        <v>0</v>
      </c>
      <c r="F2428" s="12">
        <v>0</v>
      </c>
      <c r="G2428" s="12">
        <v>0</v>
      </c>
      <c r="H2428" s="2" t="str">
        <f>INDEX(foe_table!$A$2:$A$78,MATCH(IF(B2428=0,I2427,B2428),foe_table!$B$2:$B$78,0))</f>
        <v>Education</v>
      </c>
      <c r="I2428" s="2" t="str">
        <f t="shared" si="37"/>
        <v>Education, nfd</v>
      </c>
    </row>
    <row r="2429" spans="2:9">
      <c r="B2429" s="53"/>
      <c r="C2429" s="11" t="s">
        <v>196</v>
      </c>
      <c r="D2429" s="12">
        <v>0</v>
      </c>
      <c r="E2429" s="12">
        <v>0</v>
      </c>
      <c r="F2429" s="12">
        <v>0</v>
      </c>
      <c r="G2429" s="12">
        <v>0</v>
      </c>
      <c r="H2429" s="2" t="str">
        <f>INDEX(foe_table!$A$2:$A$78,MATCH(IF(B2429=0,I2428,B2429),foe_table!$B$2:$B$78,0))</f>
        <v>Education</v>
      </c>
      <c r="I2429" s="2" t="str">
        <f t="shared" si="37"/>
        <v>Education, nfd</v>
      </c>
    </row>
    <row r="2430" spans="2:9">
      <c r="B2430" s="53"/>
      <c r="C2430" s="11" t="s">
        <v>167</v>
      </c>
      <c r="D2430" s="12">
        <v>0</v>
      </c>
      <c r="E2430" s="12">
        <v>0</v>
      </c>
      <c r="F2430" s="12">
        <v>0</v>
      </c>
      <c r="G2430" s="12">
        <v>0</v>
      </c>
      <c r="H2430" s="2" t="str">
        <f>INDEX(foe_table!$A$2:$A$78,MATCH(IF(B2430=0,I2429,B2430),foe_table!$B$2:$B$78,0))</f>
        <v>Education</v>
      </c>
      <c r="I2430" s="2" t="str">
        <f t="shared" si="37"/>
        <v>Education, nfd</v>
      </c>
    </row>
    <row r="2431" spans="2:9">
      <c r="B2431" s="53"/>
      <c r="C2431" s="11" t="s">
        <v>15</v>
      </c>
      <c r="D2431" s="12">
        <v>0</v>
      </c>
      <c r="E2431" s="12">
        <v>0</v>
      </c>
      <c r="F2431" s="12">
        <v>0</v>
      </c>
      <c r="G2431" s="12">
        <v>0</v>
      </c>
      <c r="H2431" s="2" t="str">
        <f>INDEX(foe_table!$A$2:$A$78,MATCH(IF(B2431=0,I2430,B2431),foe_table!$B$2:$B$78,0))</f>
        <v>Education</v>
      </c>
      <c r="I2431" s="2" t="str">
        <f t="shared" si="37"/>
        <v>Education, nfd</v>
      </c>
    </row>
    <row r="2432" spans="2:9">
      <c r="B2432" s="53"/>
      <c r="C2432" s="11" t="s">
        <v>168</v>
      </c>
      <c r="D2432" s="12">
        <v>0</v>
      </c>
      <c r="E2432" s="12">
        <v>0</v>
      </c>
      <c r="F2432" s="12">
        <v>0</v>
      </c>
      <c r="G2432" s="12">
        <v>0</v>
      </c>
      <c r="H2432" s="2" t="str">
        <f>INDEX(foe_table!$A$2:$A$78,MATCH(IF(B2432=0,I2431,B2432),foe_table!$B$2:$B$78,0))</f>
        <v>Education</v>
      </c>
      <c r="I2432" s="2" t="str">
        <f t="shared" si="37"/>
        <v>Education, nfd</v>
      </c>
    </row>
    <row r="2433" spans="2:9">
      <c r="B2433" s="53"/>
      <c r="C2433" s="11" t="s">
        <v>16</v>
      </c>
      <c r="D2433" s="12">
        <v>0</v>
      </c>
      <c r="E2433" s="12">
        <v>0</v>
      </c>
      <c r="F2433" s="12">
        <v>0</v>
      </c>
      <c r="G2433" s="12">
        <v>0</v>
      </c>
      <c r="H2433" s="2" t="str">
        <f>INDEX(foe_table!$A$2:$A$78,MATCH(IF(B2433=0,I2432,B2433),foe_table!$B$2:$B$78,0))</f>
        <v>Education</v>
      </c>
      <c r="I2433" s="2" t="str">
        <f t="shared" si="37"/>
        <v>Education, nfd</v>
      </c>
    </row>
    <row r="2434" spans="2:9">
      <c r="B2434" s="53"/>
      <c r="C2434" s="11" t="s">
        <v>197</v>
      </c>
      <c r="D2434" s="12">
        <v>0</v>
      </c>
      <c r="E2434" s="12">
        <v>0</v>
      </c>
      <c r="F2434" s="12">
        <v>0</v>
      </c>
      <c r="G2434" s="12">
        <v>0</v>
      </c>
      <c r="H2434" s="2" t="str">
        <f>INDEX(foe_table!$A$2:$A$78,MATCH(IF(B2434=0,I2433,B2434),foe_table!$B$2:$B$78,0))</f>
        <v>Education</v>
      </c>
      <c r="I2434" s="2" t="str">
        <f t="shared" si="37"/>
        <v>Education, nfd</v>
      </c>
    </row>
    <row r="2435" spans="2:9">
      <c r="B2435" s="53"/>
      <c r="C2435" s="11" t="s">
        <v>18</v>
      </c>
      <c r="D2435" s="12">
        <v>0</v>
      </c>
      <c r="E2435" s="12">
        <v>0</v>
      </c>
      <c r="F2435" s="12">
        <v>0</v>
      </c>
      <c r="G2435" s="12">
        <v>0</v>
      </c>
      <c r="H2435" s="2" t="str">
        <f>INDEX(foe_table!$A$2:$A$78,MATCH(IF(B2435=0,I2434,B2435),foe_table!$B$2:$B$78,0))</f>
        <v>Education</v>
      </c>
      <c r="I2435" s="2" t="str">
        <f t="shared" si="37"/>
        <v>Education, nfd</v>
      </c>
    </row>
    <row r="2436" spans="2:9">
      <c r="B2436" s="53"/>
      <c r="C2436" s="11" t="s">
        <v>19</v>
      </c>
      <c r="D2436" s="12">
        <v>0</v>
      </c>
      <c r="E2436" s="12">
        <v>0</v>
      </c>
      <c r="F2436" s="12">
        <v>0</v>
      </c>
      <c r="G2436" s="12">
        <v>0</v>
      </c>
      <c r="H2436" s="2" t="str">
        <f>INDEX(foe_table!$A$2:$A$78,MATCH(IF(B2436=0,I2435,B2436),foe_table!$B$2:$B$78,0))</f>
        <v>Education</v>
      </c>
      <c r="I2436" s="2" t="str">
        <f t="shared" si="37"/>
        <v>Education, nfd</v>
      </c>
    </row>
    <row r="2437" spans="2:9">
      <c r="B2437" s="53"/>
      <c r="C2437" s="11" t="s">
        <v>169</v>
      </c>
      <c r="D2437" s="12">
        <v>0</v>
      </c>
      <c r="E2437" s="12">
        <v>0</v>
      </c>
      <c r="F2437" s="12">
        <v>0</v>
      </c>
      <c r="G2437" s="12">
        <v>0</v>
      </c>
      <c r="H2437" s="2" t="str">
        <f>INDEX(foe_table!$A$2:$A$78,MATCH(IF(B2437=0,I2436,B2437),foe_table!$B$2:$B$78,0))</f>
        <v>Education</v>
      </c>
      <c r="I2437" s="2" t="str">
        <f t="shared" si="37"/>
        <v>Education, nfd</v>
      </c>
    </row>
    <row r="2438" spans="2:9">
      <c r="B2438" s="53"/>
      <c r="C2438" s="11" t="s">
        <v>20</v>
      </c>
      <c r="D2438" s="12">
        <v>0</v>
      </c>
      <c r="E2438" s="12">
        <v>0</v>
      </c>
      <c r="F2438" s="12">
        <v>0</v>
      </c>
      <c r="G2438" s="12">
        <v>0</v>
      </c>
      <c r="H2438" s="2" t="str">
        <f>INDEX(foe_table!$A$2:$A$78,MATCH(IF(B2438=0,I2437,B2438),foe_table!$B$2:$B$78,0))</f>
        <v>Education</v>
      </c>
      <c r="I2438" s="2" t="str">
        <f t="shared" si="37"/>
        <v>Education, nfd</v>
      </c>
    </row>
    <row r="2439" spans="2:9">
      <c r="B2439" s="53"/>
      <c r="C2439" s="11" t="s">
        <v>21</v>
      </c>
      <c r="D2439" s="12">
        <v>0</v>
      </c>
      <c r="E2439" s="12">
        <v>0</v>
      </c>
      <c r="F2439" s="12">
        <v>0</v>
      </c>
      <c r="G2439" s="12">
        <v>0</v>
      </c>
      <c r="H2439" s="2" t="str">
        <f>INDEX(foe_table!$A$2:$A$78,MATCH(IF(B2439=0,I2438,B2439),foe_table!$B$2:$B$78,0))</f>
        <v>Education</v>
      </c>
      <c r="I2439" s="2" t="str">
        <f t="shared" si="37"/>
        <v>Education, nfd</v>
      </c>
    </row>
    <row r="2440" spans="2:9">
      <c r="B2440" s="53"/>
      <c r="C2440" s="11" t="s">
        <v>170</v>
      </c>
      <c r="D2440" s="12">
        <v>0</v>
      </c>
      <c r="E2440" s="12">
        <v>0</v>
      </c>
      <c r="F2440" s="12">
        <v>0</v>
      </c>
      <c r="G2440" s="12">
        <v>0</v>
      </c>
      <c r="H2440" s="2" t="str">
        <f>INDEX(foe_table!$A$2:$A$78,MATCH(IF(B2440=0,I2439,B2440),foe_table!$B$2:$B$78,0))</f>
        <v>Education</v>
      </c>
      <c r="I2440" s="2" t="str">
        <f t="shared" si="37"/>
        <v>Education, nfd</v>
      </c>
    </row>
    <row r="2441" spans="2:9">
      <c r="B2441" s="53"/>
      <c r="C2441" s="11" t="s">
        <v>22</v>
      </c>
      <c r="D2441" s="12">
        <v>0</v>
      </c>
      <c r="E2441" s="12">
        <v>0</v>
      </c>
      <c r="F2441" s="12">
        <v>0</v>
      </c>
      <c r="G2441" s="12">
        <v>0</v>
      </c>
      <c r="H2441" s="2" t="str">
        <f>INDEX(foe_table!$A$2:$A$78,MATCH(IF(B2441=0,I2440,B2441),foe_table!$B$2:$B$78,0))</f>
        <v>Education</v>
      </c>
      <c r="I2441" s="2" t="str">
        <f t="shared" si="37"/>
        <v>Education, nfd</v>
      </c>
    </row>
    <row r="2442" spans="2:9">
      <c r="B2442" s="53"/>
      <c r="C2442" s="11" t="s">
        <v>23</v>
      </c>
      <c r="D2442" s="12">
        <v>0</v>
      </c>
      <c r="E2442" s="12">
        <v>0</v>
      </c>
      <c r="F2442" s="12">
        <v>0</v>
      </c>
      <c r="G2442" s="12">
        <v>0</v>
      </c>
      <c r="H2442" s="2" t="str">
        <f>INDEX(foe_table!$A$2:$A$78,MATCH(IF(B2442=0,I2441,B2442),foe_table!$B$2:$B$78,0))</f>
        <v>Education</v>
      </c>
      <c r="I2442" s="2" t="str">
        <f t="shared" si="37"/>
        <v>Education, nfd</v>
      </c>
    </row>
    <row r="2443" spans="2:9">
      <c r="B2443" s="53"/>
      <c r="C2443" s="11" t="s">
        <v>24</v>
      </c>
      <c r="D2443" s="12">
        <v>0</v>
      </c>
      <c r="E2443" s="12">
        <v>0</v>
      </c>
      <c r="F2443" s="12">
        <v>4</v>
      </c>
      <c r="G2443" s="12">
        <v>3</v>
      </c>
      <c r="H2443" s="2" t="str">
        <f>INDEX(foe_table!$A$2:$A$78,MATCH(IF(B2443=0,I2442,B2443),foe_table!$B$2:$B$78,0))</f>
        <v>Education</v>
      </c>
      <c r="I2443" s="2" t="str">
        <f t="shared" si="37"/>
        <v>Education, nfd</v>
      </c>
    </row>
    <row r="2444" spans="2:9" ht="15" customHeight="1">
      <c r="B2444" s="52" t="s">
        <v>86</v>
      </c>
      <c r="C2444" s="11" t="s">
        <v>190</v>
      </c>
      <c r="D2444" s="12">
        <v>3</v>
      </c>
      <c r="E2444" s="12">
        <v>7</v>
      </c>
      <c r="F2444" s="12">
        <v>13</v>
      </c>
      <c r="G2444" s="12">
        <v>19</v>
      </c>
      <c r="H2444" s="2" t="str">
        <f>INDEX(foe_table!$A$2:$A$78,MATCH(IF(B2444=0,I2443,B2444),foe_table!$B$2:$B$78,0))</f>
        <v>Education</v>
      </c>
      <c r="I2444" s="2" t="str">
        <f t="shared" si="37"/>
        <v>Teacher Education</v>
      </c>
    </row>
    <row r="2445" spans="2:9">
      <c r="B2445" s="53"/>
      <c r="C2445" s="11" t="s">
        <v>1</v>
      </c>
      <c r="D2445" s="12">
        <v>9</v>
      </c>
      <c r="E2445" s="12">
        <v>18</v>
      </c>
      <c r="F2445" s="12">
        <v>12</v>
      </c>
      <c r="G2445" s="12">
        <v>32</v>
      </c>
      <c r="H2445" s="2" t="str">
        <f>INDEX(foe_table!$A$2:$A$78,MATCH(IF(B2445=0,I2444,B2445),foe_table!$B$2:$B$78,0))</f>
        <v>Education</v>
      </c>
      <c r="I2445" s="2" t="str">
        <f t="shared" si="37"/>
        <v>Teacher Education</v>
      </c>
    </row>
    <row r="2446" spans="2:9">
      <c r="B2446" s="53"/>
      <c r="C2446" s="11" t="s">
        <v>2</v>
      </c>
      <c r="D2446" s="12">
        <v>10</v>
      </c>
      <c r="E2446" s="12">
        <v>12</v>
      </c>
      <c r="F2446" s="12">
        <v>28</v>
      </c>
      <c r="G2446" s="12">
        <v>65</v>
      </c>
      <c r="H2446" s="2" t="str">
        <f>INDEX(foe_table!$A$2:$A$78,MATCH(IF(B2446=0,I2445,B2446),foe_table!$B$2:$B$78,0))</f>
        <v>Education</v>
      </c>
      <c r="I2446" s="2" t="str">
        <f t="shared" si="37"/>
        <v>Teacher Education</v>
      </c>
    </row>
    <row r="2447" spans="2:9">
      <c r="B2447" s="53"/>
      <c r="C2447" s="11" t="s">
        <v>142</v>
      </c>
      <c r="D2447" s="12">
        <v>157</v>
      </c>
      <c r="E2447" s="12">
        <v>492</v>
      </c>
      <c r="F2447" s="12">
        <v>469</v>
      </c>
      <c r="G2447" s="12">
        <v>914</v>
      </c>
      <c r="H2447" s="2" t="str">
        <f>INDEX(foe_table!$A$2:$A$78,MATCH(IF(B2447=0,I2446,B2447),foe_table!$B$2:$B$78,0))</f>
        <v>Education</v>
      </c>
      <c r="I2447" s="2" t="str">
        <f t="shared" si="37"/>
        <v>Teacher Education</v>
      </c>
    </row>
    <row r="2448" spans="2:9">
      <c r="B2448" s="53"/>
      <c r="C2448" s="11" t="s">
        <v>143</v>
      </c>
      <c r="D2448" s="12">
        <v>72</v>
      </c>
      <c r="E2448" s="12">
        <v>112</v>
      </c>
      <c r="F2448" s="12">
        <v>188</v>
      </c>
      <c r="G2448" s="12">
        <v>247</v>
      </c>
      <c r="H2448" s="2" t="str">
        <f>INDEX(foe_table!$A$2:$A$78,MATCH(IF(B2448=0,I2447,B2448),foe_table!$B$2:$B$78,0))</f>
        <v>Education</v>
      </c>
      <c r="I2448" s="2" t="str">
        <f t="shared" si="37"/>
        <v>Teacher Education</v>
      </c>
    </row>
    <row r="2449" spans="2:9">
      <c r="B2449" s="53"/>
      <c r="C2449" s="11" t="s">
        <v>191</v>
      </c>
      <c r="D2449" s="12">
        <v>11</v>
      </c>
      <c r="E2449" s="12">
        <v>18</v>
      </c>
      <c r="F2449" s="12">
        <v>25</v>
      </c>
      <c r="G2449" s="12">
        <v>29</v>
      </c>
      <c r="H2449" s="2" t="str">
        <f>INDEX(foe_table!$A$2:$A$78,MATCH(IF(B2449=0,I2448,B2449),foe_table!$B$2:$B$78,0))</f>
        <v>Education</v>
      </c>
      <c r="I2449" s="2" t="str">
        <f t="shared" si="37"/>
        <v>Teacher Education</v>
      </c>
    </row>
    <row r="2450" spans="2:9">
      <c r="B2450" s="53"/>
      <c r="C2450" s="11" t="s">
        <v>144</v>
      </c>
      <c r="D2450" s="12">
        <v>21</v>
      </c>
      <c r="E2450" s="12">
        <v>33</v>
      </c>
      <c r="F2450" s="12">
        <v>45</v>
      </c>
      <c r="G2450" s="12">
        <v>74</v>
      </c>
      <c r="H2450" s="2" t="str">
        <f>INDEX(foe_table!$A$2:$A$78,MATCH(IF(B2450=0,I2449,B2450),foe_table!$B$2:$B$78,0))</f>
        <v>Education</v>
      </c>
      <c r="I2450" s="2" t="str">
        <f t="shared" ref="I2450:I2513" si="38">IF(B2450=0,I2449,B2450)</f>
        <v>Teacher Education</v>
      </c>
    </row>
    <row r="2451" spans="2:9">
      <c r="B2451" s="53"/>
      <c r="C2451" s="11" t="s">
        <v>145</v>
      </c>
      <c r="D2451" s="12">
        <v>92</v>
      </c>
      <c r="E2451" s="12">
        <v>138</v>
      </c>
      <c r="F2451" s="12">
        <v>273</v>
      </c>
      <c r="G2451" s="12">
        <v>357</v>
      </c>
      <c r="H2451" s="2" t="str">
        <f>INDEX(foe_table!$A$2:$A$78,MATCH(IF(B2451=0,I2450,B2451),foe_table!$B$2:$B$78,0))</f>
        <v>Education</v>
      </c>
      <c r="I2451" s="2" t="str">
        <f t="shared" si="38"/>
        <v>Teacher Education</v>
      </c>
    </row>
    <row r="2452" spans="2:9">
      <c r="B2452" s="53"/>
      <c r="C2452" s="11" t="s">
        <v>146</v>
      </c>
      <c r="D2452" s="12">
        <v>24</v>
      </c>
      <c r="E2452" s="12">
        <v>33</v>
      </c>
      <c r="F2452" s="12">
        <v>38</v>
      </c>
      <c r="G2452" s="12">
        <v>60</v>
      </c>
      <c r="H2452" s="2" t="str">
        <f>INDEX(foe_table!$A$2:$A$78,MATCH(IF(B2452=0,I2451,B2452),foe_table!$B$2:$B$78,0))</f>
        <v>Education</v>
      </c>
      <c r="I2452" s="2" t="str">
        <f t="shared" si="38"/>
        <v>Teacher Education</v>
      </c>
    </row>
    <row r="2453" spans="2:9">
      <c r="B2453" s="53"/>
      <c r="C2453" s="11" t="s">
        <v>147</v>
      </c>
      <c r="D2453" s="12">
        <v>5581</v>
      </c>
      <c r="E2453" s="12">
        <v>5697</v>
      </c>
      <c r="F2453" s="12">
        <v>22432</v>
      </c>
      <c r="G2453" s="12">
        <v>19756</v>
      </c>
      <c r="H2453" s="2" t="str">
        <f>INDEX(foe_table!$A$2:$A$78,MATCH(IF(B2453=0,I2452,B2453),foe_table!$B$2:$B$78,0))</f>
        <v>Education</v>
      </c>
      <c r="I2453" s="2" t="str">
        <f t="shared" si="38"/>
        <v>Teacher Education</v>
      </c>
    </row>
    <row r="2454" spans="2:9">
      <c r="B2454" s="53"/>
      <c r="C2454" s="11" t="s">
        <v>148</v>
      </c>
      <c r="D2454" s="12">
        <v>17</v>
      </c>
      <c r="E2454" s="12">
        <v>13</v>
      </c>
      <c r="F2454" s="12">
        <v>46</v>
      </c>
      <c r="G2454" s="12">
        <v>79</v>
      </c>
      <c r="H2454" s="2" t="str">
        <f>INDEX(foe_table!$A$2:$A$78,MATCH(IF(B2454=0,I2453,B2454),foe_table!$B$2:$B$78,0))</f>
        <v>Education</v>
      </c>
      <c r="I2454" s="2" t="str">
        <f t="shared" si="38"/>
        <v>Teacher Education</v>
      </c>
    </row>
    <row r="2455" spans="2:9">
      <c r="B2455" s="53"/>
      <c r="C2455" s="11" t="s">
        <v>149</v>
      </c>
      <c r="D2455" s="12">
        <v>19</v>
      </c>
      <c r="E2455" s="12">
        <v>14</v>
      </c>
      <c r="F2455" s="12">
        <v>13</v>
      </c>
      <c r="G2455" s="12">
        <v>37</v>
      </c>
      <c r="H2455" s="2" t="str">
        <f>INDEX(foe_table!$A$2:$A$78,MATCH(IF(B2455=0,I2454,B2455),foe_table!$B$2:$B$78,0))</f>
        <v>Education</v>
      </c>
      <c r="I2455" s="2" t="str">
        <f t="shared" si="38"/>
        <v>Teacher Education</v>
      </c>
    </row>
    <row r="2456" spans="2:9">
      <c r="B2456" s="53"/>
      <c r="C2456" s="11" t="s">
        <v>150</v>
      </c>
      <c r="D2456" s="12">
        <v>43</v>
      </c>
      <c r="E2456" s="12">
        <v>59</v>
      </c>
      <c r="F2456" s="12">
        <v>125</v>
      </c>
      <c r="G2456" s="12">
        <v>173</v>
      </c>
      <c r="H2456" s="2" t="str">
        <f>INDEX(foe_table!$A$2:$A$78,MATCH(IF(B2456=0,I2455,B2456),foe_table!$B$2:$B$78,0))</f>
        <v>Education</v>
      </c>
      <c r="I2456" s="2" t="str">
        <f t="shared" si="38"/>
        <v>Teacher Education</v>
      </c>
    </row>
    <row r="2457" spans="2:9">
      <c r="B2457" s="53"/>
      <c r="C2457" s="11" t="s">
        <v>192</v>
      </c>
      <c r="D2457" s="12">
        <v>0</v>
      </c>
      <c r="E2457" s="12">
        <v>0</v>
      </c>
      <c r="F2457" s="12">
        <v>3</v>
      </c>
      <c r="G2457" s="12">
        <v>0</v>
      </c>
      <c r="H2457" s="2" t="str">
        <f>INDEX(foe_table!$A$2:$A$78,MATCH(IF(B2457=0,I2456,B2457),foe_table!$B$2:$B$78,0))</f>
        <v>Education</v>
      </c>
      <c r="I2457" s="2" t="str">
        <f t="shared" si="38"/>
        <v>Teacher Education</v>
      </c>
    </row>
    <row r="2458" spans="2:9">
      <c r="B2458" s="53"/>
      <c r="C2458" s="11" t="s">
        <v>151</v>
      </c>
      <c r="D2458" s="12">
        <v>25</v>
      </c>
      <c r="E2458" s="12">
        <v>32</v>
      </c>
      <c r="F2458" s="12">
        <v>38</v>
      </c>
      <c r="G2458" s="12">
        <v>38</v>
      </c>
      <c r="H2458" s="2" t="str">
        <f>INDEX(foe_table!$A$2:$A$78,MATCH(IF(B2458=0,I2457,B2458),foe_table!$B$2:$B$78,0))</f>
        <v>Education</v>
      </c>
      <c r="I2458" s="2" t="str">
        <f t="shared" si="38"/>
        <v>Teacher Education</v>
      </c>
    </row>
    <row r="2459" spans="2:9">
      <c r="B2459" s="53"/>
      <c r="C2459" s="11" t="s">
        <v>152</v>
      </c>
      <c r="D2459" s="12">
        <v>5</v>
      </c>
      <c r="E2459" s="12">
        <v>15</v>
      </c>
      <c r="F2459" s="12">
        <v>3</v>
      </c>
      <c r="G2459" s="12">
        <v>3</v>
      </c>
      <c r="H2459" s="2" t="str">
        <f>INDEX(foe_table!$A$2:$A$78,MATCH(IF(B2459=0,I2458,B2459),foe_table!$B$2:$B$78,0))</f>
        <v>Education</v>
      </c>
      <c r="I2459" s="2" t="str">
        <f t="shared" si="38"/>
        <v>Teacher Education</v>
      </c>
    </row>
    <row r="2460" spans="2:9">
      <c r="B2460" s="53"/>
      <c r="C2460" s="11" t="s">
        <v>153</v>
      </c>
      <c r="D2460" s="12">
        <v>12</v>
      </c>
      <c r="E2460" s="12">
        <v>43</v>
      </c>
      <c r="F2460" s="12">
        <v>0</v>
      </c>
      <c r="G2460" s="12">
        <v>0</v>
      </c>
      <c r="H2460" s="2" t="str">
        <f>INDEX(foe_table!$A$2:$A$78,MATCH(IF(B2460=0,I2459,B2460),foe_table!$B$2:$B$78,0))</f>
        <v>Education</v>
      </c>
      <c r="I2460" s="2" t="str">
        <f t="shared" si="38"/>
        <v>Teacher Education</v>
      </c>
    </row>
    <row r="2461" spans="2:9">
      <c r="B2461" s="53"/>
      <c r="C2461" s="11" t="s">
        <v>154</v>
      </c>
      <c r="D2461" s="12">
        <v>18</v>
      </c>
      <c r="E2461" s="12">
        <v>30</v>
      </c>
      <c r="F2461" s="12">
        <v>3</v>
      </c>
      <c r="G2461" s="12">
        <v>3</v>
      </c>
      <c r="H2461" s="2" t="str">
        <f>INDEX(foe_table!$A$2:$A$78,MATCH(IF(B2461=0,I2460,B2461),foe_table!$B$2:$B$78,0))</f>
        <v>Education</v>
      </c>
      <c r="I2461" s="2" t="str">
        <f t="shared" si="38"/>
        <v>Teacher Education</v>
      </c>
    </row>
    <row r="2462" spans="2:9">
      <c r="B2462" s="53"/>
      <c r="C2462" s="11" t="s">
        <v>5</v>
      </c>
      <c r="D2462" s="12">
        <v>3</v>
      </c>
      <c r="E2462" s="12">
        <v>6</v>
      </c>
      <c r="F2462" s="12">
        <v>17</v>
      </c>
      <c r="G2462" s="12">
        <v>20</v>
      </c>
      <c r="H2462" s="2" t="str">
        <f>INDEX(foe_table!$A$2:$A$78,MATCH(IF(B2462=0,I2461,B2462),foe_table!$B$2:$B$78,0))</f>
        <v>Education</v>
      </c>
      <c r="I2462" s="2" t="str">
        <f t="shared" si="38"/>
        <v>Teacher Education</v>
      </c>
    </row>
    <row r="2463" spans="2:9">
      <c r="B2463" s="53"/>
      <c r="C2463" s="11" t="s">
        <v>155</v>
      </c>
      <c r="D2463" s="12">
        <v>5</v>
      </c>
      <c r="E2463" s="12">
        <v>11</v>
      </c>
      <c r="F2463" s="12">
        <v>11</v>
      </c>
      <c r="G2463" s="12">
        <v>13</v>
      </c>
      <c r="H2463" s="2" t="str">
        <f>INDEX(foe_table!$A$2:$A$78,MATCH(IF(B2463=0,I2462,B2463),foe_table!$B$2:$B$78,0))</f>
        <v>Education</v>
      </c>
      <c r="I2463" s="2" t="str">
        <f t="shared" si="38"/>
        <v>Teacher Education</v>
      </c>
    </row>
    <row r="2464" spans="2:9">
      <c r="B2464" s="53"/>
      <c r="C2464" s="11" t="s">
        <v>156</v>
      </c>
      <c r="D2464" s="12">
        <v>9</v>
      </c>
      <c r="E2464" s="12">
        <v>13</v>
      </c>
      <c r="F2464" s="12">
        <v>19</v>
      </c>
      <c r="G2464" s="12">
        <v>22</v>
      </c>
      <c r="H2464" s="2" t="str">
        <f>INDEX(foe_table!$A$2:$A$78,MATCH(IF(B2464=0,I2463,B2464),foe_table!$B$2:$B$78,0))</f>
        <v>Education</v>
      </c>
      <c r="I2464" s="2" t="str">
        <f t="shared" si="38"/>
        <v>Teacher Education</v>
      </c>
    </row>
    <row r="2465" spans="2:9">
      <c r="B2465" s="53"/>
      <c r="C2465" s="11" t="s">
        <v>193</v>
      </c>
      <c r="D2465" s="12">
        <v>0</v>
      </c>
      <c r="E2465" s="12">
        <v>0</v>
      </c>
      <c r="F2465" s="12">
        <v>4</v>
      </c>
      <c r="G2465" s="12">
        <v>0</v>
      </c>
      <c r="H2465" s="2" t="str">
        <f>INDEX(foe_table!$A$2:$A$78,MATCH(IF(B2465=0,I2464,B2465),foe_table!$B$2:$B$78,0))</f>
        <v>Education</v>
      </c>
      <c r="I2465" s="2" t="str">
        <f t="shared" si="38"/>
        <v>Teacher Education</v>
      </c>
    </row>
    <row r="2466" spans="2:9">
      <c r="B2466" s="53"/>
      <c r="C2466" s="11" t="s">
        <v>7</v>
      </c>
      <c r="D2466" s="12">
        <v>40</v>
      </c>
      <c r="E2466" s="12">
        <v>48</v>
      </c>
      <c r="F2466" s="12">
        <v>110</v>
      </c>
      <c r="G2466" s="12">
        <v>179</v>
      </c>
      <c r="H2466" s="2" t="str">
        <f>INDEX(foe_table!$A$2:$A$78,MATCH(IF(B2466=0,I2465,B2466),foe_table!$B$2:$B$78,0))</f>
        <v>Education</v>
      </c>
      <c r="I2466" s="2" t="str">
        <f t="shared" si="38"/>
        <v>Teacher Education</v>
      </c>
    </row>
    <row r="2467" spans="2:9">
      <c r="B2467" s="53"/>
      <c r="C2467" s="11" t="s">
        <v>157</v>
      </c>
      <c r="D2467" s="12">
        <v>45</v>
      </c>
      <c r="E2467" s="12">
        <v>30</v>
      </c>
      <c r="F2467" s="12">
        <v>565</v>
      </c>
      <c r="G2467" s="12">
        <v>501</v>
      </c>
      <c r="H2467" s="2" t="str">
        <f>INDEX(foe_table!$A$2:$A$78,MATCH(IF(B2467=0,I2466,B2467),foe_table!$B$2:$B$78,0))</f>
        <v>Education</v>
      </c>
      <c r="I2467" s="2" t="str">
        <f t="shared" si="38"/>
        <v>Teacher Education</v>
      </c>
    </row>
    <row r="2468" spans="2:9">
      <c r="B2468" s="53"/>
      <c r="C2468" s="11" t="s">
        <v>8</v>
      </c>
      <c r="D2468" s="12">
        <v>43</v>
      </c>
      <c r="E2468" s="12">
        <v>19</v>
      </c>
      <c r="F2468" s="12">
        <v>91</v>
      </c>
      <c r="G2468" s="12">
        <v>65</v>
      </c>
      <c r="H2468" s="2" t="str">
        <f>INDEX(foe_table!$A$2:$A$78,MATCH(IF(B2468=0,I2467,B2468),foe_table!$B$2:$B$78,0))</f>
        <v>Education</v>
      </c>
      <c r="I2468" s="2" t="str">
        <f t="shared" si="38"/>
        <v>Teacher Education</v>
      </c>
    </row>
    <row r="2469" spans="2:9">
      <c r="B2469" s="53"/>
      <c r="C2469" s="11" t="s">
        <v>158</v>
      </c>
      <c r="D2469" s="12">
        <v>69</v>
      </c>
      <c r="E2469" s="12">
        <v>114</v>
      </c>
      <c r="F2469" s="12">
        <v>32</v>
      </c>
      <c r="G2469" s="12">
        <v>70</v>
      </c>
      <c r="H2469" s="2" t="str">
        <f>INDEX(foe_table!$A$2:$A$78,MATCH(IF(B2469=0,I2468,B2469),foe_table!$B$2:$B$78,0))</f>
        <v>Education</v>
      </c>
      <c r="I2469" s="2" t="str">
        <f t="shared" si="38"/>
        <v>Teacher Education</v>
      </c>
    </row>
    <row r="2470" spans="2:9">
      <c r="B2470" s="53"/>
      <c r="C2470" s="11" t="s">
        <v>159</v>
      </c>
      <c r="D2470" s="12">
        <v>119</v>
      </c>
      <c r="E2470" s="12">
        <v>133</v>
      </c>
      <c r="F2470" s="12">
        <v>200</v>
      </c>
      <c r="G2470" s="12">
        <v>197</v>
      </c>
      <c r="H2470" s="2" t="str">
        <f>INDEX(foe_table!$A$2:$A$78,MATCH(IF(B2470=0,I2469,B2470),foe_table!$B$2:$B$78,0))</f>
        <v>Education</v>
      </c>
      <c r="I2470" s="2" t="str">
        <f t="shared" si="38"/>
        <v>Teacher Education</v>
      </c>
    </row>
    <row r="2471" spans="2:9">
      <c r="B2471" s="53"/>
      <c r="C2471" s="11" t="s">
        <v>194</v>
      </c>
      <c r="D2471" s="12">
        <v>0</v>
      </c>
      <c r="E2471" s="12">
        <v>0</v>
      </c>
      <c r="F2471" s="12">
        <v>4</v>
      </c>
      <c r="G2471" s="12">
        <v>15</v>
      </c>
      <c r="H2471" s="2" t="str">
        <f>INDEX(foe_table!$A$2:$A$78,MATCH(IF(B2471=0,I2470,B2471),foe_table!$B$2:$B$78,0))</f>
        <v>Education</v>
      </c>
      <c r="I2471" s="2" t="str">
        <f t="shared" si="38"/>
        <v>Teacher Education</v>
      </c>
    </row>
    <row r="2472" spans="2:9">
      <c r="B2472" s="53"/>
      <c r="C2472" s="11" t="s">
        <v>160</v>
      </c>
      <c r="D2472" s="12">
        <v>22</v>
      </c>
      <c r="E2472" s="12">
        <v>40</v>
      </c>
      <c r="F2472" s="12">
        <v>180</v>
      </c>
      <c r="G2472" s="12">
        <v>233</v>
      </c>
      <c r="H2472" s="2" t="str">
        <f>INDEX(foe_table!$A$2:$A$78,MATCH(IF(B2472=0,I2471,B2472),foe_table!$B$2:$B$78,0))</f>
        <v>Education</v>
      </c>
      <c r="I2472" s="2" t="str">
        <f t="shared" si="38"/>
        <v>Teacher Education</v>
      </c>
    </row>
    <row r="2473" spans="2:9">
      <c r="B2473" s="53"/>
      <c r="C2473" s="11" t="s">
        <v>10</v>
      </c>
      <c r="D2473" s="12">
        <v>0</v>
      </c>
      <c r="E2473" s="12">
        <v>3</v>
      </c>
      <c r="F2473" s="12">
        <v>75</v>
      </c>
      <c r="G2473" s="12">
        <v>140</v>
      </c>
      <c r="H2473" s="2" t="str">
        <f>INDEX(foe_table!$A$2:$A$78,MATCH(IF(B2473=0,I2472,B2473),foe_table!$B$2:$B$78,0))</f>
        <v>Education</v>
      </c>
      <c r="I2473" s="2" t="str">
        <f t="shared" si="38"/>
        <v>Teacher Education</v>
      </c>
    </row>
    <row r="2474" spans="2:9">
      <c r="B2474" s="53"/>
      <c r="C2474" s="11" t="s">
        <v>161</v>
      </c>
      <c r="D2474" s="12">
        <v>22</v>
      </c>
      <c r="E2474" s="12">
        <v>33</v>
      </c>
      <c r="F2474" s="12">
        <v>193</v>
      </c>
      <c r="G2474" s="12">
        <v>274</v>
      </c>
      <c r="H2474" s="2" t="str">
        <f>INDEX(foe_table!$A$2:$A$78,MATCH(IF(B2474=0,I2473,B2474),foe_table!$B$2:$B$78,0))</f>
        <v>Education</v>
      </c>
      <c r="I2474" s="2" t="str">
        <f t="shared" si="38"/>
        <v>Teacher Education</v>
      </c>
    </row>
    <row r="2475" spans="2:9">
      <c r="B2475" s="53"/>
      <c r="C2475" s="11" t="s">
        <v>162</v>
      </c>
      <c r="D2475" s="12">
        <v>23</v>
      </c>
      <c r="E2475" s="12">
        <v>12</v>
      </c>
      <c r="F2475" s="12">
        <v>170</v>
      </c>
      <c r="G2475" s="12">
        <v>145</v>
      </c>
      <c r="H2475" s="2" t="str">
        <f>INDEX(foe_table!$A$2:$A$78,MATCH(IF(B2475=0,I2474,B2475),foe_table!$B$2:$B$78,0))</f>
        <v>Education</v>
      </c>
      <c r="I2475" s="2" t="str">
        <f t="shared" si="38"/>
        <v>Teacher Education</v>
      </c>
    </row>
    <row r="2476" spans="2:9">
      <c r="B2476" s="53"/>
      <c r="C2476" s="11" t="s">
        <v>163</v>
      </c>
      <c r="D2476" s="12">
        <v>26</v>
      </c>
      <c r="E2476" s="12">
        <v>25</v>
      </c>
      <c r="F2476" s="12">
        <v>176</v>
      </c>
      <c r="G2476" s="12">
        <v>325</v>
      </c>
      <c r="H2476" s="2" t="str">
        <f>INDEX(foe_table!$A$2:$A$78,MATCH(IF(B2476=0,I2475,B2476),foe_table!$B$2:$B$78,0))</f>
        <v>Education</v>
      </c>
      <c r="I2476" s="2" t="str">
        <f t="shared" si="38"/>
        <v>Teacher Education</v>
      </c>
    </row>
    <row r="2477" spans="2:9">
      <c r="B2477" s="53"/>
      <c r="C2477" s="11" t="s">
        <v>11</v>
      </c>
      <c r="D2477" s="12">
        <v>8</v>
      </c>
      <c r="E2477" s="12">
        <v>10</v>
      </c>
      <c r="F2477" s="12">
        <v>28</v>
      </c>
      <c r="G2477" s="12">
        <v>61</v>
      </c>
      <c r="H2477" s="2" t="str">
        <f>INDEX(foe_table!$A$2:$A$78,MATCH(IF(B2477=0,I2476,B2477),foe_table!$B$2:$B$78,0))</f>
        <v>Education</v>
      </c>
      <c r="I2477" s="2" t="str">
        <f t="shared" si="38"/>
        <v>Teacher Education</v>
      </c>
    </row>
    <row r="2478" spans="2:9">
      <c r="B2478" s="53"/>
      <c r="C2478" s="11" t="s">
        <v>164</v>
      </c>
      <c r="D2478" s="12">
        <v>31</v>
      </c>
      <c r="E2478" s="12">
        <v>32</v>
      </c>
      <c r="F2478" s="12">
        <v>104</v>
      </c>
      <c r="G2478" s="12">
        <v>99</v>
      </c>
      <c r="H2478" s="2" t="str">
        <f>INDEX(foe_table!$A$2:$A$78,MATCH(IF(B2478=0,I2477,B2478),foe_table!$B$2:$B$78,0))</f>
        <v>Education</v>
      </c>
      <c r="I2478" s="2" t="str">
        <f t="shared" si="38"/>
        <v>Teacher Education</v>
      </c>
    </row>
    <row r="2479" spans="2:9">
      <c r="B2479" s="53"/>
      <c r="C2479" s="11" t="s">
        <v>195</v>
      </c>
      <c r="D2479" s="12">
        <v>3</v>
      </c>
      <c r="E2479" s="12">
        <v>0</v>
      </c>
      <c r="F2479" s="12">
        <v>5</v>
      </c>
      <c r="G2479" s="12">
        <v>0</v>
      </c>
      <c r="H2479" s="2" t="str">
        <f>INDEX(foe_table!$A$2:$A$78,MATCH(IF(B2479=0,I2478,B2479),foe_table!$B$2:$B$78,0))</f>
        <v>Education</v>
      </c>
      <c r="I2479" s="2" t="str">
        <f t="shared" si="38"/>
        <v>Teacher Education</v>
      </c>
    </row>
    <row r="2480" spans="2:9">
      <c r="B2480" s="53"/>
      <c r="C2480" s="11" t="s">
        <v>165</v>
      </c>
      <c r="D2480" s="12">
        <v>22</v>
      </c>
      <c r="E2480" s="12">
        <v>49</v>
      </c>
      <c r="F2480" s="12">
        <v>47</v>
      </c>
      <c r="G2480" s="12">
        <v>60</v>
      </c>
      <c r="H2480" s="2" t="str">
        <f>INDEX(foe_table!$A$2:$A$78,MATCH(IF(B2480=0,I2479,B2480),foe_table!$B$2:$B$78,0))</f>
        <v>Education</v>
      </c>
      <c r="I2480" s="2" t="str">
        <f t="shared" si="38"/>
        <v>Teacher Education</v>
      </c>
    </row>
    <row r="2481" spans="2:9">
      <c r="B2481" s="53"/>
      <c r="C2481" s="11" t="s">
        <v>13</v>
      </c>
      <c r="D2481" s="12">
        <v>69</v>
      </c>
      <c r="E2481" s="12">
        <v>52</v>
      </c>
      <c r="F2481" s="12">
        <v>252</v>
      </c>
      <c r="G2481" s="12">
        <v>185</v>
      </c>
      <c r="H2481" s="2" t="str">
        <f>INDEX(foe_table!$A$2:$A$78,MATCH(IF(B2481=0,I2480,B2481),foe_table!$B$2:$B$78,0))</f>
        <v>Education</v>
      </c>
      <c r="I2481" s="2" t="str">
        <f t="shared" si="38"/>
        <v>Teacher Education</v>
      </c>
    </row>
    <row r="2482" spans="2:9">
      <c r="B2482" s="53"/>
      <c r="C2482" s="11" t="s">
        <v>166</v>
      </c>
      <c r="D2482" s="12">
        <v>11</v>
      </c>
      <c r="E2482" s="12">
        <v>5</v>
      </c>
      <c r="F2482" s="12">
        <v>63</v>
      </c>
      <c r="G2482" s="12">
        <v>53</v>
      </c>
      <c r="H2482" s="2" t="str">
        <f>INDEX(foe_table!$A$2:$A$78,MATCH(IF(B2482=0,I2481,B2482),foe_table!$B$2:$B$78,0))</f>
        <v>Education</v>
      </c>
      <c r="I2482" s="2" t="str">
        <f t="shared" si="38"/>
        <v>Teacher Education</v>
      </c>
    </row>
    <row r="2483" spans="2:9">
      <c r="B2483" s="53"/>
      <c r="C2483" s="11" t="s">
        <v>196</v>
      </c>
      <c r="D2483" s="12">
        <v>0</v>
      </c>
      <c r="E2483" s="12">
        <v>0</v>
      </c>
      <c r="F2483" s="12">
        <v>0</v>
      </c>
      <c r="G2483" s="12">
        <v>0</v>
      </c>
      <c r="H2483" s="2" t="str">
        <f>INDEX(foe_table!$A$2:$A$78,MATCH(IF(B2483=0,I2482,B2483),foe_table!$B$2:$B$78,0))</f>
        <v>Education</v>
      </c>
      <c r="I2483" s="2" t="str">
        <f t="shared" si="38"/>
        <v>Teacher Education</v>
      </c>
    </row>
    <row r="2484" spans="2:9">
      <c r="B2484" s="53"/>
      <c r="C2484" s="11" t="s">
        <v>167</v>
      </c>
      <c r="D2484" s="12">
        <v>22</v>
      </c>
      <c r="E2484" s="12">
        <v>25</v>
      </c>
      <c r="F2484" s="12">
        <v>10</v>
      </c>
      <c r="G2484" s="12">
        <v>12</v>
      </c>
      <c r="H2484" s="2" t="str">
        <f>INDEX(foe_table!$A$2:$A$78,MATCH(IF(B2484=0,I2483,B2484),foe_table!$B$2:$B$78,0))</f>
        <v>Education</v>
      </c>
      <c r="I2484" s="2" t="str">
        <f t="shared" si="38"/>
        <v>Teacher Education</v>
      </c>
    </row>
    <row r="2485" spans="2:9">
      <c r="B2485" s="53"/>
      <c r="C2485" s="11" t="s">
        <v>15</v>
      </c>
      <c r="D2485" s="12">
        <v>0</v>
      </c>
      <c r="E2485" s="12">
        <v>8</v>
      </c>
      <c r="F2485" s="12">
        <v>3</v>
      </c>
      <c r="G2485" s="12">
        <v>4</v>
      </c>
      <c r="H2485" s="2" t="str">
        <f>INDEX(foe_table!$A$2:$A$78,MATCH(IF(B2485=0,I2484,B2485),foe_table!$B$2:$B$78,0))</f>
        <v>Education</v>
      </c>
      <c r="I2485" s="2" t="str">
        <f t="shared" si="38"/>
        <v>Teacher Education</v>
      </c>
    </row>
    <row r="2486" spans="2:9">
      <c r="B2486" s="53"/>
      <c r="C2486" s="11" t="s">
        <v>168</v>
      </c>
      <c r="D2486" s="12">
        <v>14</v>
      </c>
      <c r="E2486" s="12">
        <v>29</v>
      </c>
      <c r="F2486" s="12">
        <v>10</v>
      </c>
      <c r="G2486" s="12">
        <v>6</v>
      </c>
      <c r="H2486" s="2" t="str">
        <f>INDEX(foe_table!$A$2:$A$78,MATCH(IF(B2486=0,I2485,B2486),foe_table!$B$2:$B$78,0))</f>
        <v>Education</v>
      </c>
      <c r="I2486" s="2" t="str">
        <f t="shared" si="38"/>
        <v>Teacher Education</v>
      </c>
    </row>
    <row r="2487" spans="2:9">
      <c r="B2487" s="53"/>
      <c r="C2487" s="11" t="s">
        <v>16</v>
      </c>
      <c r="D2487" s="12">
        <v>6</v>
      </c>
      <c r="E2487" s="12">
        <v>13</v>
      </c>
      <c r="F2487" s="12">
        <v>4</v>
      </c>
      <c r="G2487" s="12">
        <v>3</v>
      </c>
      <c r="H2487" s="2" t="str">
        <f>INDEX(foe_table!$A$2:$A$78,MATCH(IF(B2487=0,I2486,B2487),foe_table!$B$2:$B$78,0))</f>
        <v>Education</v>
      </c>
      <c r="I2487" s="2" t="str">
        <f t="shared" si="38"/>
        <v>Teacher Education</v>
      </c>
    </row>
    <row r="2488" spans="2:9">
      <c r="B2488" s="53"/>
      <c r="C2488" s="11" t="s">
        <v>197</v>
      </c>
      <c r="D2488" s="12">
        <v>3</v>
      </c>
      <c r="E2488" s="12">
        <v>0</v>
      </c>
      <c r="F2488" s="12">
        <v>0</v>
      </c>
      <c r="G2488" s="12">
        <v>5</v>
      </c>
      <c r="H2488" s="2" t="str">
        <f>INDEX(foe_table!$A$2:$A$78,MATCH(IF(B2488=0,I2487,B2488),foe_table!$B$2:$B$78,0))</f>
        <v>Education</v>
      </c>
      <c r="I2488" s="2" t="str">
        <f t="shared" si="38"/>
        <v>Teacher Education</v>
      </c>
    </row>
    <row r="2489" spans="2:9">
      <c r="B2489" s="53"/>
      <c r="C2489" s="11" t="s">
        <v>18</v>
      </c>
      <c r="D2489" s="12">
        <v>8</v>
      </c>
      <c r="E2489" s="12">
        <v>11</v>
      </c>
      <c r="F2489" s="12">
        <v>11</v>
      </c>
      <c r="G2489" s="12">
        <v>33</v>
      </c>
      <c r="H2489" s="2" t="str">
        <f>INDEX(foe_table!$A$2:$A$78,MATCH(IF(B2489=0,I2488,B2489),foe_table!$B$2:$B$78,0))</f>
        <v>Education</v>
      </c>
      <c r="I2489" s="2" t="str">
        <f t="shared" si="38"/>
        <v>Teacher Education</v>
      </c>
    </row>
    <row r="2490" spans="2:9">
      <c r="B2490" s="53"/>
      <c r="C2490" s="11" t="s">
        <v>19</v>
      </c>
      <c r="D2490" s="12">
        <v>15</v>
      </c>
      <c r="E2490" s="12">
        <v>12</v>
      </c>
      <c r="F2490" s="12">
        <v>3</v>
      </c>
      <c r="G2490" s="12">
        <v>3</v>
      </c>
      <c r="H2490" s="2" t="str">
        <f>INDEX(foe_table!$A$2:$A$78,MATCH(IF(B2490=0,I2489,B2490),foe_table!$B$2:$B$78,0))</f>
        <v>Education</v>
      </c>
      <c r="I2490" s="2" t="str">
        <f t="shared" si="38"/>
        <v>Teacher Education</v>
      </c>
    </row>
    <row r="2491" spans="2:9">
      <c r="B2491" s="53"/>
      <c r="C2491" s="11" t="s">
        <v>169</v>
      </c>
      <c r="D2491" s="12">
        <v>11</v>
      </c>
      <c r="E2491" s="12">
        <v>3</v>
      </c>
      <c r="F2491" s="12">
        <v>10</v>
      </c>
      <c r="G2491" s="12">
        <v>17</v>
      </c>
      <c r="H2491" s="2" t="str">
        <f>INDEX(foe_table!$A$2:$A$78,MATCH(IF(B2491=0,I2490,B2491),foe_table!$B$2:$B$78,0))</f>
        <v>Education</v>
      </c>
      <c r="I2491" s="2" t="str">
        <f t="shared" si="38"/>
        <v>Teacher Education</v>
      </c>
    </row>
    <row r="2492" spans="2:9">
      <c r="B2492" s="53"/>
      <c r="C2492" s="11" t="s">
        <v>20</v>
      </c>
      <c r="D2492" s="12">
        <v>3</v>
      </c>
      <c r="E2492" s="12">
        <v>3</v>
      </c>
      <c r="F2492" s="12">
        <v>8</v>
      </c>
      <c r="G2492" s="12">
        <v>15</v>
      </c>
      <c r="H2492" s="2" t="str">
        <f>INDEX(foe_table!$A$2:$A$78,MATCH(IF(B2492=0,I2491,B2492),foe_table!$B$2:$B$78,0))</f>
        <v>Education</v>
      </c>
      <c r="I2492" s="2" t="str">
        <f t="shared" si="38"/>
        <v>Teacher Education</v>
      </c>
    </row>
    <row r="2493" spans="2:9">
      <c r="B2493" s="53"/>
      <c r="C2493" s="11" t="s">
        <v>21</v>
      </c>
      <c r="D2493" s="12">
        <v>3</v>
      </c>
      <c r="E2493" s="12">
        <v>0</v>
      </c>
      <c r="F2493" s="12">
        <v>13</v>
      </c>
      <c r="G2493" s="12">
        <v>18</v>
      </c>
      <c r="H2493" s="2" t="str">
        <f>INDEX(foe_table!$A$2:$A$78,MATCH(IF(B2493=0,I2492,B2493),foe_table!$B$2:$B$78,0))</f>
        <v>Education</v>
      </c>
      <c r="I2493" s="2" t="str">
        <f t="shared" si="38"/>
        <v>Teacher Education</v>
      </c>
    </row>
    <row r="2494" spans="2:9">
      <c r="B2494" s="53"/>
      <c r="C2494" s="11" t="s">
        <v>170</v>
      </c>
      <c r="D2494" s="12">
        <v>16</v>
      </c>
      <c r="E2494" s="12">
        <v>8</v>
      </c>
      <c r="F2494" s="12">
        <v>23</v>
      </c>
      <c r="G2494" s="12">
        <v>18</v>
      </c>
      <c r="H2494" s="2" t="str">
        <f>INDEX(foe_table!$A$2:$A$78,MATCH(IF(B2494=0,I2493,B2494),foe_table!$B$2:$B$78,0))</f>
        <v>Education</v>
      </c>
      <c r="I2494" s="2" t="str">
        <f t="shared" si="38"/>
        <v>Teacher Education</v>
      </c>
    </row>
    <row r="2495" spans="2:9">
      <c r="B2495" s="53"/>
      <c r="C2495" s="11" t="s">
        <v>22</v>
      </c>
      <c r="D2495" s="12">
        <v>13</v>
      </c>
      <c r="E2495" s="12">
        <v>23</v>
      </c>
      <c r="F2495" s="12">
        <v>46</v>
      </c>
      <c r="G2495" s="12">
        <v>56</v>
      </c>
      <c r="H2495" s="2" t="str">
        <f>INDEX(foe_table!$A$2:$A$78,MATCH(IF(B2495=0,I2494,B2495),foe_table!$B$2:$B$78,0))</f>
        <v>Education</v>
      </c>
      <c r="I2495" s="2" t="str">
        <f t="shared" si="38"/>
        <v>Teacher Education</v>
      </c>
    </row>
    <row r="2496" spans="2:9">
      <c r="B2496" s="53"/>
      <c r="C2496" s="11" t="s">
        <v>23</v>
      </c>
      <c r="D2496" s="12">
        <v>5</v>
      </c>
      <c r="E2496" s="12">
        <v>5</v>
      </c>
      <c r="F2496" s="12">
        <v>42</v>
      </c>
      <c r="G2496" s="12">
        <v>52</v>
      </c>
      <c r="H2496" s="2" t="str">
        <f>INDEX(foe_table!$A$2:$A$78,MATCH(IF(B2496=0,I2495,B2496),foe_table!$B$2:$B$78,0))</f>
        <v>Education</v>
      </c>
      <c r="I2496" s="2" t="str">
        <f t="shared" si="38"/>
        <v>Teacher Education</v>
      </c>
    </row>
    <row r="2497" spans="2:9">
      <c r="B2497" s="53"/>
      <c r="C2497" s="11" t="s">
        <v>24</v>
      </c>
      <c r="D2497" s="12">
        <v>233</v>
      </c>
      <c r="E2497" s="12">
        <v>229</v>
      </c>
      <c r="F2497" s="12">
        <v>2638</v>
      </c>
      <c r="G2497" s="12">
        <v>5478</v>
      </c>
      <c r="H2497" s="2" t="str">
        <f>INDEX(foe_table!$A$2:$A$78,MATCH(IF(B2497=0,I2496,B2497),foe_table!$B$2:$B$78,0))</f>
        <v>Education</v>
      </c>
      <c r="I2497" s="2" t="str">
        <f t="shared" si="38"/>
        <v>Teacher Education</v>
      </c>
    </row>
    <row r="2498" spans="2:9" ht="15" customHeight="1">
      <c r="B2498" s="52" t="s">
        <v>87</v>
      </c>
      <c r="C2498" s="11" t="s">
        <v>190</v>
      </c>
      <c r="D2498" s="12">
        <v>0</v>
      </c>
      <c r="E2498" s="12">
        <v>0</v>
      </c>
      <c r="F2498" s="12">
        <v>0</v>
      </c>
      <c r="G2498" s="12">
        <v>0</v>
      </c>
      <c r="H2498" s="2" t="str">
        <f>INDEX(foe_table!$A$2:$A$78,MATCH(IF(B2498=0,I2497,B2498),foe_table!$B$2:$B$78,0))</f>
        <v>Education</v>
      </c>
      <c r="I2498" s="2" t="str">
        <f t="shared" si="38"/>
        <v>Curriculum and Education Studies</v>
      </c>
    </row>
    <row r="2499" spans="2:9">
      <c r="B2499" s="53"/>
      <c r="C2499" s="11" t="s">
        <v>1</v>
      </c>
      <c r="D2499" s="12">
        <v>0</v>
      </c>
      <c r="E2499" s="12">
        <v>0</v>
      </c>
      <c r="F2499" s="12">
        <v>0</v>
      </c>
      <c r="G2499" s="12">
        <v>0</v>
      </c>
      <c r="H2499" s="2" t="str">
        <f>INDEX(foe_table!$A$2:$A$78,MATCH(IF(B2499=0,I2498,B2499),foe_table!$B$2:$B$78,0))</f>
        <v>Education</v>
      </c>
      <c r="I2499" s="2" t="str">
        <f t="shared" si="38"/>
        <v>Curriculum and Education Studies</v>
      </c>
    </row>
    <row r="2500" spans="2:9">
      <c r="B2500" s="53"/>
      <c r="C2500" s="11" t="s">
        <v>2</v>
      </c>
      <c r="D2500" s="12">
        <v>0</v>
      </c>
      <c r="E2500" s="12">
        <v>0</v>
      </c>
      <c r="F2500" s="12">
        <v>0</v>
      </c>
      <c r="G2500" s="12">
        <v>0</v>
      </c>
      <c r="H2500" s="2" t="str">
        <f>INDEX(foe_table!$A$2:$A$78,MATCH(IF(B2500=0,I2499,B2500),foe_table!$B$2:$B$78,0))</f>
        <v>Education</v>
      </c>
      <c r="I2500" s="2" t="str">
        <f t="shared" si="38"/>
        <v>Curriculum and Education Studies</v>
      </c>
    </row>
    <row r="2501" spans="2:9">
      <c r="B2501" s="53"/>
      <c r="C2501" s="11" t="s">
        <v>142</v>
      </c>
      <c r="D2501" s="12">
        <v>0</v>
      </c>
      <c r="E2501" s="12">
        <v>0</v>
      </c>
      <c r="F2501" s="12">
        <v>0</v>
      </c>
      <c r="G2501" s="12">
        <v>0</v>
      </c>
      <c r="H2501" s="2" t="str">
        <f>INDEX(foe_table!$A$2:$A$78,MATCH(IF(B2501=0,I2500,B2501),foe_table!$B$2:$B$78,0))</f>
        <v>Education</v>
      </c>
      <c r="I2501" s="2" t="str">
        <f t="shared" si="38"/>
        <v>Curriculum and Education Studies</v>
      </c>
    </row>
    <row r="2502" spans="2:9">
      <c r="B2502" s="53"/>
      <c r="C2502" s="11" t="s">
        <v>143</v>
      </c>
      <c r="D2502" s="12">
        <v>0</v>
      </c>
      <c r="E2502" s="12">
        <v>0</v>
      </c>
      <c r="F2502" s="12">
        <v>0</v>
      </c>
      <c r="G2502" s="12">
        <v>0</v>
      </c>
      <c r="H2502" s="2" t="str">
        <f>INDEX(foe_table!$A$2:$A$78,MATCH(IF(B2502=0,I2501,B2502),foe_table!$B$2:$B$78,0))</f>
        <v>Education</v>
      </c>
      <c r="I2502" s="2" t="str">
        <f t="shared" si="38"/>
        <v>Curriculum and Education Studies</v>
      </c>
    </row>
    <row r="2503" spans="2:9">
      <c r="B2503" s="53"/>
      <c r="C2503" s="11" t="s">
        <v>191</v>
      </c>
      <c r="D2503" s="12">
        <v>0</v>
      </c>
      <c r="E2503" s="12">
        <v>0</v>
      </c>
      <c r="F2503" s="12">
        <v>0</v>
      </c>
      <c r="G2503" s="12">
        <v>0</v>
      </c>
      <c r="H2503" s="2" t="str">
        <f>INDEX(foe_table!$A$2:$A$78,MATCH(IF(B2503=0,I2502,B2503),foe_table!$B$2:$B$78,0))</f>
        <v>Education</v>
      </c>
      <c r="I2503" s="2" t="str">
        <f t="shared" si="38"/>
        <v>Curriculum and Education Studies</v>
      </c>
    </row>
    <row r="2504" spans="2:9">
      <c r="B2504" s="53"/>
      <c r="C2504" s="11" t="s">
        <v>144</v>
      </c>
      <c r="D2504" s="12">
        <v>0</v>
      </c>
      <c r="E2504" s="12">
        <v>0</v>
      </c>
      <c r="F2504" s="12">
        <v>0</v>
      </c>
      <c r="G2504" s="12">
        <v>0</v>
      </c>
      <c r="H2504" s="2" t="str">
        <f>INDEX(foe_table!$A$2:$A$78,MATCH(IF(B2504=0,I2503,B2504),foe_table!$B$2:$B$78,0))</f>
        <v>Education</v>
      </c>
      <c r="I2504" s="2" t="str">
        <f t="shared" si="38"/>
        <v>Curriculum and Education Studies</v>
      </c>
    </row>
    <row r="2505" spans="2:9">
      <c r="B2505" s="53"/>
      <c r="C2505" s="11" t="s">
        <v>145</v>
      </c>
      <c r="D2505" s="12">
        <v>0</v>
      </c>
      <c r="E2505" s="12">
        <v>0</v>
      </c>
      <c r="F2505" s="12">
        <v>0</v>
      </c>
      <c r="G2505" s="12">
        <v>0</v>
      </c>
      <c r="H2505" s="2" t="str">
        <f>INDEX(foe_table!$A$2:$A$78,MATCH(IF(B2505=0,I2504,B2505),foe_table!$B$2:$B$78,0))</f>
        <v>Education</v>
      </c>
      <c r="I2505" s="2" t="str">
        <f t="shared" si="38"/>
        <v>Curriculum and Education Studies</v>
      </c>
    </row>
    <row r="2506" spans="2:9">
      <c r="B2506" s="53"/>
      <c r="C2506" s="11" t="s">
        <v>146</v>
      </c>
      <c r="D2506" s="12">
        <v>0</v>
      </c>
      <c r="E2506" s="12">
        <v>0</v>
      </c>
      <c r="F2506" s="12">
        <v>0</v>
      </c>
      <c r="G2506" s="12">
        <v>0</v>
      </c>
      <c r="H2506" s="2" t="str">
        <f>INDEX(foe_table!$A$2:$A$78,MATCH(IF(B2506=0,I2505,B2506),foe_table!$B$2:$B$78,0))</f>
        <v>Education</v>
      </c>
      <c r="I2506" s="2" t="str">
        <f t="shared" si="38"/>
        <v>Curriculum and Education Studies</v>
      </c>
    </row>
    <row r="2507" spans="2:9">
      <c r="B2507" s="53"/>
      <c r="C2507" s="11" t="s">
        <v>147</v>
      </c>
      <c r="D2507" s="12">
        <v>0</v>
      </c>
      <c r="E2507" s="12">
        <v>0</v>
      </c>
      <c r="F2507" s="12">
        <v>3</v>
      </c>
      <c r="G2507" s="12">
        <v>4</v>
      </c>
      <c r="H2507" s="2" t="str">
        <f>INDEX(foe_table!$A$2:$A$78,MATCH(IF(B2507=0,I2506,B2507),foe_table!$B$2:$B$78,0))</f>
        <v>Education</v>
      </c>
      <c r="I2507" s="2" t="str">
        <f t="shared" si="38"/>
        <v>Curriculum and Education Studies</v>
      </c>
    </row>
    <row r="2508" spans="2:9">
      <c r="B2508" s="53"/>
      <c r="C2508" s="11" t="s">
        <v>148</v>
      </c>
      <c r="D2508" s="12">
        <v>0</v>
      </c>
      <c r="E2508" s="12">
        <v>0</v>
      </c>
      <c r="F2508" s="12">
        <v>0</v>
      </c>
      <c r="G2508" s="12">
        <v>0</v>
      </c>
      <c r="H2508" s="2" t="str">
        <f>INDEX(foe_table!$A$2:$A$78,MATCH(IF(B2508=0,I2507,B2508),foe_table!$B$2:$B$78,0))</f>
        <v>Education</v>
      </c>
      <c r="I2508" s="2" t="str">
        <f t="shared" si="38"/>
        <v>Curriculum and Education Studies</v>
      </c>
    </row>
    <row r="2509" spans="2:9">
      <c r="B2509" s="53"/>
      <c r="C2509" s="11" t="s">
        <v>149</v>
      </c>
      <c r="D2509" s="12">
        <v>0</v>
      </c>
      <c r="E2509" s="12">
        <v>0</v>
      </c>
      <c r="F2509" s="12">
        <v>0</v>
      </c>
      <c r="G2509" s="12">
        <v>0</v>
      </c>
      <c r="H2509" s="2" t="str">
        <f>INDEX(foe_table!$A$2:$A$78,MATCH(IF(B2509=0,I2508,B2509),foe_table!$B$2:$B$78,0))</f>
        <v>Education</v>
      </c>
      <c r="I2509" s="2" t="str">
        <f t="shared" si="38"/>
        <v>Curriculum and Education Studies</v>
      </c>
    </row>
    <row r="2510" spans="2:9">
      <c r="B2510" s="53"/>
      <c r="C2510" s="11" t="s">
        <v>150</v>
      </c>
      <c r="D2510" s="12">
        <v>0</v>
      </c>
      <c r="E2510" s="12">
        <v>0</v>
      </c>
      <c r="F2510" s="12">
        <v>0</v>
      </c>
      <c r="G2510" s="12">
        <v>0</v>
      </c>
      <c r="H2510" s="2" t="str">
        <f>INDEX(foe_table!$A$2:$A$78,MATCH(IF(B2510=0,I2509,B2510),foe_table!$B$2:$B$78,0))</f>
        <v>Education</v>
      </c>
      <c r="I2510" s="2" t="str">
        <f t="shared" si="38"/>
        <v>Curriculum and Education Studies</v>
      </c>
    </row>
    <row r="2511" spans="2:9">
      <c r="B2511" s="53"/>
      <c r="C2511" s="11" t="s">
        <v>192</v>
      </c>
      <c r="D2511" s="12">
        <v>0</v>
      </c>
      <c r="E2511" s="12">
        <v>0</v>
      </c>
      <c r="F2511" s="12">
        <v>0</v>
      </c>
      <c r="G2511" s="12">
        <v>0</v>
      </c>
      <c r="H2511" s="2" t="str">
        <f>INDEX(foe_table!$A$2:$A$78,MATCH(IF(B2511=0,I2510,B2511),foe_table!$B$2:$B$78,0))</f>
        <v>Education</v>
      </c>
      <c r="I2511" s="2" t="str">
        <f t="shared" si="38"/>
        <v>Curriculum and Education Studies</v>
      </c>
    </row>
    <row r="2512" spans="2:9">
      <c r="B2512" s="53"/>
      <c r="C2512" s="11" t="s">
        <v>151</v>
      </c>
      <c r="D2512" s="12">
        <v>0</v>
      </c>
      <c r="E2512" s="12">
        <v>0</v>
      </c>
      <c r="F2512" s="12">
        <v>0</v>
      </c>
      <c r="G2512" s="12">
        <v>0</v>
      </c>
      <c r="H2512" s="2" t="str">
        <f>INDEX(foe_table!$A$2:$A$78,MATCH(IF(B2512=0,I2511,B2512),foe_table!$B$2:$B$78,0))</f>
        <v>Education</v>
      </c>
      <c r="I2512" s="2" t="str">
        <f t="shared" si="38"/>
        <v>Curriculum and Education Studies</v>
      </c>
    </row>
    <row r="2513" spans="2:9">
      <c r="B2513" s="53"/>
      <c r="C2513" s="11" t="s">
        <v>152</v>
      </c>
      <c r="D2513" s="12">
        <v>0</v>
      </c>
      <c r="E2513" s="12">
        <v>0</v>
      </c>
      <c r="F2513" s="12">
        <v>0</v>
      </c>
      <c r="G2513" s="12">
        <v>0</v>
      </c>
      <c r="H2513" s="2" t="str">
        <f>INDEX(foe_table!$A$2:$A$78,MATCH(IF(B2513=0,I2512,B2513),foe_table!$B$2:$B$78,0))</f>
        <v>Education</v>
      </c>
      <c r="I2513" s="2" t="str">
        <f t="shared" si="38"/>
        <v>Curriculum and Education Studies</v>
      </c>
    </row>
    <row r="2514" spans="2:9">
      <c r="B2514" s="53"/>
      <c r="C2514" s="11" t="s">
        <v>153</v>
      </c>
      <c r="D2514" s="12">
        <v>0</v>
      </c>
      <c r="E2514" s="12">
        <v>0</v>
      </c>
      <c r="F2514" s="12">
        <v>0</v>
      </c>
      <c r="G2514" s="12">
        <v>0</v>
      </c>
      <c r="H2514" s="2" t="str">
        <f>INDEX(foe_table!$A$2:$A$78,MATCH(IF(B2514=0,I2513,B2514),foe_table!$B$2:$B$78,0))</f>
        <v>Education</v>
      </c>
      <c r="I2514" s="2" t="str">
        <f t="shared" ref="I2514:I2577" si="39">IF(B2514=0,I2513,B2514)</f>
        <v>Curriculum and Education Studies</v>
      </c>
    </row>
    <row r="2515" spans="2:9">
      <c r="B2515" s="53"/>
      <c r="C2515" s="11" t="s">
        <v>154</v>
      </c>
      <c r="D2515" s="12">
        <v>0</v>
      </c>
      <c r="E2515" s="12">
        <v>0</v>
      </c>
      <c r="F2515" s="12">
        <v>0</v>
      </c>
      <c r="G2515" s="12">
        <v>0</v>
      </c>
      <c r="H2515" s="2" t="str">
        <f>INDEX(foe_table!$A$2:$A$78,MATCH(IF(B2515=0,I2514,B2515),foe_table!$B$2:$B$78,0))</f>
        <v>Education</v>
      </c>
      <c r="I2515" s="2" t="str">
        <f t="shared" si="39"/>
        <v>Curriculum and Education Studies</v>
      </c>
    </row>
    <row r="2516" spans="2:9">
      <c r="B2516" s="53"/>
      <c r="C2516" s="11" t="s">
        <v>5</v>
      </c>
      <c r="D2516" s="12">
        <v>0</v>
      </c>
      <c r="E2516" s="12">
        <v>0</v>
      </c>
      <c r="F2516" s="12">
        <v>0</v>
      </c>
      <c r="G2516" s="12">
        <v>0</v>
      </c>
      <c r="H2516" s="2" t="str">
        <f>INDEX(foe_table!$A$2:$A$78,MATCH(IF(B2516=0,I2515,B2516),foe_table!$B$2:$B$78,0))</f>
        <v>Education</v>
      </c>
      <c r="I2516" s="2" t="str">
        <f t="shared" si="39"/>
        <v>Curriculum and Education Studies</v>
      </c>
    </row>
    <row r="2517" spans="2:9">
      <c r="B2517" s="53"/>
      <c r="C2517" s="11" t="s">
        <v>155</v>
      </c>
      <c r="D2517" s="12">
        <v>0</v>
      </c>
      <c r="E2517" s="12">
        <v>0</v>
      </c>
      <c r="F2517" s="12">
        <v>0</v>
      </c>
      <c r="G2517" s="12">
        <v>0</v>
      </c>
      <c r="H2517" s="2" t="str">
        <f>INDEX(foe_table!$A$2:$A$78,MATCH(IF(B2517=0,I2516,B2517),foe_table!$B$2:$B$78,0))</f>
        <v>Education</v>
      </c>
      <c r="I2517" s="2" t="str">
        <f t="shared" si="39"/>
        <v>Curriculum and Education Studies</v>
      </c>
    </row>
    <row r="2518" spans="2:9">
      <c r="B2518" s="53"/>
      <c r="C2518" s="11" t="s">
        <v>156</v>
      </c>
      <c r="D2518" s="12">
        <v>0</v>
      </c>
      <c r="E2518" s="12">
        <v>0</v>
      </c>
      <c r="F2518" s="12">
        <v>0</v>
      </c>
      <c r="G2518" s="12">
        <v>0</v>
      </c>
      <c r="H2518" s="2" t="str">
        <f>INDEX(foe_table!$A$2:$A$78,MATCH(IF(B2518=0,I2517,B2518),foe_table!$B$2:$B$78,0))</f>
        <v>Education</v>
      </c>
      <c r="I2518" s="2" t="str">
        <f t="shared" si="39"/>
        <v>Curriculum and Education Studies</v>
      </c>
    </row>
    <row r="2519" spans="2:9">
      <c r="B2519" s="53"/>
      <c r="C2519" s="11" t="s">
        <v>193</v>
      </c>
      <c r="D2519" s="12">
        <v>0</v>
      </c>
      <c r="E2519" s="12">
        <v>0</v>
      </c>
      <c r="F2519" s="12">
        <v>0</v>
      </c>
      <c r="G2519" s="12">
        <v>0</v>
      </c>
      <c r="H2519" s="2" t="str">
        <f>INDEX(foe_table!$A$2:$A$78,MATCH(IF(B2519=0,I2518,B2519),foe_table!$B$2:$B$78,0))</f>
        <v>Education</v>
      </c>
      <c r="I2519" s="2" t="str">
        <f t="shared" si="39"/>
        <v>Curriculum and Education Studies</v>
      </c>
    </row>
    <row r="2520" spans="2:9">
      <c r="B2520" s="53"/>
      <c r="C2520" s="11" t="s">
        <v>7</v>
      </c>
      <c r="D2520" s="12">
        <v>0</v>
      </c>
      <c r="E2520" s="12">
        <v>0</v>
      </c>
      <c r="F2520" s="12">
        <v>0</v>
      </c>
      <c r="G2520" s="12">
        <v>0</v>
      </c>
      <c r="H2520" s="2" t="str">
        <f>INDEX(foe_table!$A$2:$A$78,MATCH(IF(B2520=0,I2519,B2520),foe_table!$B$2:$B$78,0))</f>
        <v>Education</v>
      </c>
      <c r="I2520" s="2" t="str">
        <f t="shared" si="39"/>
        <v>Curriculum and Education Studies</v>
      </c>
    </row>
    <row r="2521" spans="2:9">
      <c r="B2521" s="53"/>
      <c r="C2521" s="11" t="s">
        <v>157</v>
      </c>
      <c r="D2521" s="12">
        <v>0</v>
      </c>
      <c r="E2521" s="12">
        <v>0</v>
      </c>
      <c r="F2521" s="12">
        <v>0</v>
      </c>
      <c r="G2521" s="12">
        <v>0</v>
      </c>
      <c r="H2521" s="2" t="str">
        <f>INDEX(foe_table!$A$2:$A$78,MATCH(IF(B2521=0,I2520,B2521),foe_table!$B$2:$B$78,0))</f>
        <v>Education</v>
      </c>
      <c r="I2521" s="2" t="str">
        <f t="shared" si="39"/>
        <v>Curriculum and Education Studies</v>
      </c>
    </row>
    <row r="2522" spans="2:9">
      <c r="B2522" s="53"/>
      <c r="C2522" s="11" t="s">
        <v>8</v>
      </c>
      <c r="D2522" s="12">
        <v>0</v>
      </c>
      <c r="E2522" s="12">
        <v>0</v>
      </c>
      <c r="F2522" s="12">
        <v>0</v>
      </c>
      <c r="G2522" s="12">
        <v>0</v>
      </c>
      <c r="H2522" s="2" t="str">
        <f>INDEX(foe_table!$A$2:$A$78,MATCH(IF(B2522=0,I2521,B2522),foe_table!$B$2:$B$78,0))</f>
        <v>Education</v>
      </c>
      <c r="I2522" s="2" t="str">
        <f t="shared" si="39"/>
        <v>Curriculum and Education Studies</v>
      </c>
    </row>
    <row r="2523" spans="2:9">
      <c r="B2523" s="53"/>
      <c r="C2523" s="11" t="s">
        <v>158</v>
      </c>
      <c r="D2523" s="12">
        <v>0</v>
      </c>
      <c r="E2523" s="12">
        <v>0</v>
      </c>
      <c r="F2523" s="12">
        <v>0</v>
      </c>
      <c r="G2523" s="12">
        <v>0</v>
      </c>
      <c r="H2523" s="2" t="str">
        <f>INDEX(foe_table!$A$2:$A$78,MATCH(IF(B2523=0,I2522,B2523),foe_table!$B$2:$B$78,0))</f>
        <v>Education</v>
      </c>
      <c r="I2523" s="2" t="str">
        <f t="shared" si="39"/>
        <v>Curriculum and Education Studies</v>
      </c>
    </row>
    <row r="2524" spans="2:9">
      <c r="B2524" s="53"/>
      <c r="C2524" s="11" t="s">
        <v>159</v>
      </c>
      <c r="D2524" s="12">
        <v>0</v>
      </c>
      <c r="E2524" s="12">
        <v>0</v>
      </c>
      <c r="F2524" s="12">
        <v>0</v>
      </c>
      <c r="G2524" s="12">
        <v>0</v>
      </c>
      <c r="H2524" s="2" t="str">
        <f>INDEX(foe_table!$A$2:$A$78,MATCH(IF(B2524=0,I2523,B2524),foe_table!$B$2:$B$78,0))</f>
        <v>Education</v>
      </c>
      <c r="I2524" s="2" t="str">
        <f t="shared" si="39"/>
        <v>Curriculum and Education Studies</v>
      </c>
    </row>
    <row r="2525" spans="2:9">
      <c r="B2525" s="53"/>
      <c r="C2525" s="11" t="s">
        <v>194</v>
      </c>
      <c r="D2525" s="12">
        <v>0</v>
      </c>
      <c r="E2525" s="12">
        <v>0</v>
      </c>
      <c r="F2525" s="12">
        <v>0</v>
      </c>
      <c r="G2525" s="12">
        <v>0</v>
      </c>
      <c r="H2525" s="2" t="str">
        <f>INDEX(foe_table!$A$2:$A$78,MATCH(IF(B2525=0,I2524,B2525),foe_table!$B$2:$B$78,0))</f>
        <v>Education</v>
      </c>
      <c r="I2525" s="2" t="str">
        <f t="shared" si="39"/>
        <v>Curriculum and Education Studies</v>
      </c>
    </row>
    <row r="2526" spans="2:9">
      <c r="B2526" s="53"/>
      <c r="C2526" s="11" t="s">
        <v>160</v>
      </c>
      <c r="D2526" s="12">
        <v>0</v>
      </c>
      <c r="E2526" s="12">
        <v>0</v>
      </c>
      <c r="F2526" s="12">
        <v>0</v>
      </c>
      <c r="G2526" s="12">
        <v>0</v>
      </c>
      <c r="H2526" s="2" t="str">
        <f>INDEX(foe_table!$A$2:$A$78,MATCH(IF(B2526=0,I2525,B2526),foe_table!$B$2:$B$78,0))</f>
        <v>Education</v>
      </c>
      <c r="I2526" s="2" t="str">
        <f t="shared" si="39"/>
        <v>Curriculum and Education Studies</v>
      </c>
    </row>
    <row r="2527" spans="2:9">
      <c r="B2527" s="53"/>
      <c r="C2527" s="11" t="s">
        <v>10</v>
      </c>
      <c r="D2527" s="12">
        <v>0</v>
      </c>
      <c r="E2527" s="12">
        <v>0</v>
      </c>
      <c r="F2527" s="12">
        <v>0</v>
      </c>
      <c r="G2527" s="12">
        <v>0</v>
      </c>
      <c r="H2527" s="2" t="str">
        <f>INDEX(foe_table!$A$2:$A$78,MATCH(IF(B2527=0,I2526,B2527),foe_table!$B$2:$B$78,0))</f>
        <v>Education</v>
      </c>
      <c r="I2527" s="2" t="str">
        <f t="shared" si="39"/>
        <v>Curriculum and Education Studies</v>
      </c>
    </row>
    <row r="2528" spans="2:9">
      <c r="B2528" s="53"/>
      <c r="C2528" s="11" t="s">
        <v>161</v>
      </c>
      <c r="D2528" s="12">
        <v>0</v>
      </c>
      <c r="E2528" s="12">
        <v>0</v>
      </c>
      <c r="F2528" s="12">
        <v>0</v>
      </c>
      <c r="G2528" s="12">
        <v>0</v>
      </c>
      <c r="H2528" s="2" t="str">
        <f>INDEX(foe_table!$A$2:$A$78,MATCH(IF(B2528=0,I2527,B2528),foe_table!$B$2:$B$78,0))</f>
        <v>Education</v>
      </c>
      <c r="I2528" s="2" t="str">
        <f t="shared" si="39"/>
        <v>Curriculum and Education Studies</v>
      </c>
    </row>
    <row r="2529" spans="2:9">
      <c r="B2529" s="53"/>
      <c r="C2529" s="11" t="s">
        <v>162</v>
      </c>
      <c r="D2529" s="12">
        <v>0</v>
      </c>
      <c r="E2529" s="12">
        <v>0</v>
      </c>
      <c r="F2529" s="12">
        <v>0</v>
      </c>
      <c r="G2529" s="12">
        <v>0</v>
      </c>
      <c r="H2529" s="2" t="str">
        <f>INDEX(foe_table!$A$2:$A$78,MATCH(IF(B2529=0,I2528,B2529),foe_table!$B$2:$B$78,0))</f>
        <v>Education</v>
      </c>
      <c r="I2529" s="2" t="str">
        <f t="shared" si="39"/>
        <v>Curriculum and Education Studies</v>
      </c>
    </row>
    <row r="2530" spans="2:9">
      <c r="B2530" s="53"/>
      <c r="C2530" s="11" t="s">
        <v>163</v>
      </c>
      <c r="D2530" s="12">
        <v>0</v>
      </c>
      <c r="E2530" s="12">
        <v>0</v>
      </c>
      <c r="F2530" s="12">
        <v>0</v>
      </c>
      <c r="G2530" s="12">
        <v>0</v>
      </c>
      <c r="H2530" s="2" t="str">
        <f>INDEX(foe_table!$A$2:$A$78,MATCH(IF(B2530=0,I2529,B2530),foe_table!$B$2:$B$78,0))</f>
        <v>Education</v>
      </c>
      <c r="I2530" s="2" t="str">
        <f t="shared" si="39"/>
        <v>Curriculum and Education Studies</v>
      </c>
    </row>
    <row r="2531" spans="2:9">
      <c r="B2531" s="53"/>
      <c r="C2531" s="11" t="s">
        <v>11</v>
      </c>
      <c r="D2531" s="12">
        <v>0</v>
      </c>
      <c r="E2531" s="12">
        <v>0</v>
      </c>
      <c r="F2531" s="12">
        <v>0</v>
      </c>
      <c r="G2531" s="12">
        <v>0</v>
      </c>
      <c r="H2531" s="2" t="str">
        <f>INDEX(foe_table!$A$2:$A$78,MATCH(IF(B2531=0,I2530,B2531),foe_table!$B$2:$B$78,0))</f>
        <v>Education</v>
      </c>
      <c r="I2531" s="2" t="str">
        <f t="shared" si="39"/>
        <v>Curriculum and Education Studies</v>
      </c>
    </row>
    <row r="2532" spans="2:9">
      <c r="B2532" s="53"/>
      <c r="C2532" s="11" t="s">
        <v>164</v>
      </c>
      <c r="D2532" s="12">
        <v>0</v>
      </c>
      <c r="E2532" s="12">
        <v>0</v>
      </c>
      <c r="F2532" s="12">
        <v>0</v>
      </c>
      <c r="G2532" s="12">
        <v>0</v>
      </c>
      <c r="H2532" s="2" t="str">
        <f>INDEX(foe_table!$A$2:$A$78,MATCH(IF(B2532=0,I2531,B2532),foe_table!$B$2:$B$78,0))</f>
        <v>Education</v>
      </c>
      <c r="I2532" s="2" t="str">
        <f t="shared" si="39"/>
        <v>Curriculum and Education Studies</v>
      </c>
    </row>
    <row r="2533" spans="2:9">
      <c r="B2533" s="53"/>
      <c r="C2533" s="11" t="s">
        <v>195</v>
      </c>
      <c r="D2533" s="12">
        <v>0</v>
      </c>
      <c r="E2533" s="12">
        <v>0</v>
      </c>
      <c r="F2533" s="12">
        <v>0</v>
      </c>
      <c r="G2533" s="12">
        <v>0</v>
      </c>
      <c r="H2533" s="2" t="str">
        <f>INDEX(foe_table!$A$2:$A$78,MATCH(IF(B2533=0,I2532,B2533),foe_table!$B$2:$B$78,0))</f>
        <v>Education</v>
      </c>
      <c r="I2533" s="2" t="str">
        <f t="shared" si="39"/>
        <v>Curriculum and Education Studies</v>
      </c>
    </row>
    <row r="2534" spans="2:9">
      <c r="B2534" s="53"/>
      <c r="C2534" s="11" t="s">
        <v>165</v>
      </c>
      <c r="D2534" s="12">
        <v>0</v>
      </c>
      <c r="E2534" s="12">
        <v>0</v>
      </c>
      <c r="F2534" s="12">
        <v>0</v>
      </c>
      <c r="G2534" s="12">
        <v>0</v>
      </c>
      <c r="H2534" s="2" t="str">
        <f>INDEX(foe_table!$A$2:$A$78,MATCH(IF(B2534=0,I2533,B2534),foe_table!$B$2:$B$78,0))</f>
        <v>Education</v>
      </c>
      <c r="I2534" s="2" t="str">
        <f t="shared" si="39"/>
        <v>Curriculum and Education Studies</v>
      </c>
    </row>
    <row r="2535" spans="2:9">
      <c r="B2535" s="53"/>
      <c r="C2535" s="11" t="s">
        <v>13</v>
      </c>
      <c r="D2535" s="12">
        <v>0</v>
      </c>
      <c r="E2535" s="12">
        <v>0</v>
      </c>
      <c r="F2535" s="12">
        <v>0</v>
      </c>
      <c r="G2535" s="12">
        <v>0</v>
      </c>
      <c r="H2535" s="2" t="str">
        <f>INDEX(foe_table!$A$2:$A$78,MATCH(IF(B2535=0,I2534,B2535),foe_table!$B$2:$B$78,0))</f>
        <v>Education</v>
      </c>
      <c r="I2535" s="2" t="str">
        <f t="shared" si="39"/>
        <v>Curriculum and Education Studies</v>
      </c>
    </row>
    <row r="2536" spans="2:9">
      <c r="B2536" s="53"/>
      <c r="C2536" s="11" t="s">
        <v>166</v>
      </c>
      <c r="D2536" s="12">
        <v>0</v>
      </c>
      <c r="E2536" s="12">
        <v>0</v>
      </c>
      <c r="F2536" s="12">
        <v>0</v>
      </c>
      <c r="G2536" s="12">
        <v>0</v>
      </c>
      <c r="H2536" s="2" t="str">
        <f>INDEX(foe_table!$A$2:$A$78,MATCH(IF(B2536=0,I2535,B2536),foe_table!$B$2:$B$78,0))</f>
        <v>Education</v>
      </c>
      <c r="I2536" s="2" t="str">
        <f t="shared" si="39"/>
        <v>Curriculum and Education Studies</v>
      </c>
    </row>
    <row r="2537" spans="2:9">
      <c r="B2537" s="53"/>
      <c r="C2537" s="11" t="s">
        <v>196</v>
      </c>
      <c r="D2537" s="12">
        <v>0</v>
      </c>
      <c r="E2537" s="12">
        <v>0</v>
      </c>
      <c r="F2537" s="12">
        <v>0</v>
      </c>
      <c r="G2537" s="12">
        <v>0</v>
      </c>
      <c r="H2537" s="2" t="str">
        <f>INDEX(foe_table!$A$2:$A$78,MATCH(IF(B2537=0,I2536,B2537),foe_table!$B$2:$B$78,0))</f>
        <v>Education</v>
      </c>
      <c r="I2537" s="2" t="str">
        <f t="shared" si="39"/>
        <v>Curriculum and Education Studies</v>
      </c>
    </row>
    <row r="2538" spans="2:9">
      <c r="B2538" s="53"/>
      <c r="C2538" s="11" t="s">
        <v>167</v>
      </c>
      <c r="D2538" s="12">
        <v>0</v>
      </c>
      <c r="E2538" s="12">
        <v>0</v>
      </c>
      <c r="F2538" s="12">
        <v>0</v>
      </c>
      <c r="G2538" s="12">
        <v>0</v>
      </c>
      <c r="H2538" s="2" t="str">
        <f>INDEX(foe_table!$A$2:$A$78,MATCH(IF(B2538=0,I2537,B2538),foe_table!$B$2:$B$78,0))</f>
        <v>Education</v>
      </c>
      <c r="I2538" s="2" t="str">
        <f t="shared" si="39"/>
        <v>Curriculum and Education Studies</v>
      </c>
    </row>
    <row r="2539" spans="2:9">
      <c r="B2539" s="53"/>
      <c r="C2539" s="11" t="s">
        <v>15</v>
      </c>
      <c r="D2539" s="12">
        <v>0</v>
      </c>
      <c r="E2539" s="12">
        <v>0</v>
      </c>
      <c r="F2539" s="12">
        <v>0</v>
      </c>
      <c r="G2539" s="12">
        <v>0</v>
      </c>
      <c r="H2539" s="2" t="str">
        <f>INDEX(foe_table!$A$2:$A$78,MATCH(IF(B2539=0,I2538,B2539),foe_table!$B$2:$B$78,0))</f>
        <v>Education</v>
      </c>
      <c r="I2539" s="2" t="str">
        <f t="shared" si="39"/>
        <v>Curriculum and Education Studies</v>
      </c>
    </row>
    <row r="2540" spans="2:9">
      <c r="B2540" s="53"/>
      <c r="C2540" s="11" t="s">
        <v>168</v>
      </c>
      <c r="D2540" s="12">
        <v>0</v>
      </c>
      <c r="E2540" s="12">
        <v>0</v>
      </c>
      <c r="F2540" s="12">
        <v>0</v>
      </c>
      <c r="G2540" s="12">
        <v>0</v>
      </c>
      <c r="H2540" s="2" t="str">
        <f>INDEX(foe_table!$A$2:$A$78,MATCH(IF(B2540=0,I2539,B2540),foe_table!$B$2:$B$78,0))</f>
        <v>Education</v>
      </c>
      <c r="I2540" s="2" t="str">
        <f t="shared" si="39"/>
        <v>Curriculum and Education Studies</v>
      </c>
    </row>
    <row r="2541" spans="2:9">
      <c r="B2541" s="53"/>
      <c r="C2541" s="11" t="s">
        <v>16</v>
      </c>
      <c r="D2541" s="12">
        <v>0</v>
      </c>
      <c r="E2541" s="12">
        <v>0</v>
      </c>
      <c r="F2541" s="12">
        <v>0</v>
      </c>
      <c r="G2541" s="12">
        <v>0</v>
      </c>
      <c r="H2541" s="2" t="str">
        <f>INDEX(foe_table!$A$2:$A$78,MATCH(IF(B2541=0,I2540,B2541),foe_table!$B$2:$B$78,0))</f>
        <v>Education</v>
      </c>
      <c r="I2541" s="2" t="str">
        <f t="shared" si="39"/>
        <v>Curriculum and Education Studies</v>
      </c>
    </row>
    <row r="2542" spans="2:9">
      <c r="B2542" s="53"/>
      <c r="C2542" s="11" t="s">
        <v>197</v>
      </c>
      <c r="D2542" s="12">
        <v>0</v>
      </c>
      <c r="E2542" s="12">
        <v>0</v>
      </c>
      <c r="F2542" s="12">
        <v>0</v>
      </c>
      <c r="G2542" s="12">
        <v>0</v>
      </c>
      <c r="H2542" s="2" t="str">
        <f>INDEX(foe_table!$A$2:$A$78,MATCH(IF(B2542=0,I2541,B2542),foe_table!$B$2:$B$78,0))</f>
        <v>Education</v>
      </c>
      <c r="I2542" s="2" t="str">
        <f t="shared" si="39"/>
        <v>Curriculum and Education Studies</v>
      </c>
    </row>
    <row r="2543" spans="2:9">
      <c r="B2543" s="53"/>
      <c r="C2543" s="11" t="s">
        <v>18</v>
      </c>
      <c r="D2543" s="12">
        <v>0</v>
      </c>
      <c r="E2543" s="12">
        <v>0</v>
      </c>
      <c r="F2543" s="12">
        <v>0</v>
      </c>
      <c r="G2543" s="12">
        <v>0</v>
      </c>
      <c r="H2543" s="2" t="str">
        <f>INDEX(foe_table!$A$2:$A$78,MATCH(IF(B2543=0,I2542,B2543),foe_table!$B$2:$B$78,0))</f>
        <v>Education</v>
      </c>
      <c r="I2543" s="2" t="str">
        <f t="shared" si="39"/>
        <v>Curriculum and Education Studies</v>
      </c>
    </row>
    <row r="2544" spans="2:9">
      <c r="B2544" s="53"/>
      <c r="C2544" s="11" t="s">
        <v>19</v>
      </c>
      <c r="D2544" s="12">
        <v>0</v>
      </c>
      <c r="E2544" s="12">
        <v>0</v>
      </c>
      <c r="F2544" s="12">
        <v>0</v>
      </c>
      <c r="G2544" s="12">
        <v>0</v>
      </c>
      <c r="H2544" s="2" t="str">
        <f>INDEX(foe_table!$A$2:$A$78,MATCH(IF(B2544=0,I2543,B2544),foe_table!$B$2:$B$78,0))</f>
        <v>Education</v>
      </c>
      <c r="I2544" s="2" t="str">
        <f t="shared" si="39"/>
        <v>Curriculum and Education Studies</v>
      </c>
    </row>
    <row r="2545" spans="2:9">
      <c r="B2545" s="53"/>
      <c r="C2545" s="11" t="s">
        <v>169</v>
      </c>
      <c r="D2545" s="12">
        <v>0</v>
      </c>
      <c r="E2545" s="12">
        <v>0</v>
      </c>
      <c r="F2545" s="12">
        <v>0</v>
      </c>
      <c r="G2545" s="12">
        <v>0</v>
      </c>
      <c r="H2545" s="2" t="str">
        <f>INDEX(foe_table!$A$2:$A$78,MATCH(IF(B2545=0,I2544,B2545),foe_table!$B$2:$B$78,0))</f>
        <v>Education</v>
      </c>
      <c r="I2545" s="2" t="str">
        <f t="shared" si="39"/>
        <v>Curriculum and Education Studies</v>
      </c>
    </row>
    <row r="2546" spans="2:9">
      <c r="B2546" s="53"/>
      <c r="C2546" s="11" t="s">
        <v>20</v>
      </c>
      <c r="D2546" s="12">
        <v>0</v>
      </c>
      <c r="E2546" s="12">
        <v>0</v>
      </c>
      <c r="F2546" s="12">
        <v>0</v>
      </c>
      <c r="G2546" s="12">
        <v>0</v>
      </c>
      <c r="H2546" s="2" t="str">
        <f>INDEX(foe_table!$A$2:$A$78,MATCH(IF(B2546=0,I2545,B2546),foe_table!$B$2:$B$78,0))</f>
        <v>Education</v>
      </c>
      <c r="I2546" s="2" t="str">
        <f t="shared" si="39"/>
        <v>Curriculum and Education Studies</v>
      </c>
    </row>
    <row r="2547" spans="2:9">
      <c r="B2547" s="53"/>
      <c r="C2547" s="11" t="s">
        <v>21</v>
      </c>
      <c r="D2547" s="12">
        <v>0</v>
      </c>
      <c r="E2547" s="12">
        <v>0</v>
      </c>
      <c r="F2547" s="12">
        <v>0</v>
      </c>
      <c r="G2547" s="12">
        <v>0</v>
      </c>
      <c r="H2547" s="2" t="str">
        <f>INDEX(foe_table!$A$2:$A$78,MATCH(IF(B2547=0,I2546,B2547),foe_table!$B$2:$B$78,0))</f>
        <v>Education</v>
      </c>
      <c r="I2547" s="2" t="str">
        <f t="shared" si="39"/>
        <v>Curriculum and Education Studies</v>
      </c>
    </row>
    <row r="2548" spans="2:9">
      <c r="B2548" s="53"/>
      <c r="C2548" s="11" t="s">
        <v>170</v>
      </c>
      <c r="D2548" s="12">
        <v>0</v>
      </c>
      <c r="E2548" s="12">
        <v>0</v>
      </c>
      <c r="F2548" s="12">
        <v>0</v>
      </c>
      <c r="G2548" s="12">
        <v>0</v>
      </c>
      <c r="H2548" s="2" t="str">
        <f>INDEX(foe_table!$A$2:$A$78,MATCH(IF(B2548=0,I2547,B2548),foe_table!$B$2:$B$78,0))</f>
        <v>Education</v>
      </c>
      <c r="I2548" s="2" t="str">
        <f t="shared" si="39"/>
        <v>Curriculum and Education Studies</v>
      </c>
    </row>
    <row r="2549" spans="2:9">
      <c r="B2549" s="53"/>
      <c r="C2549" s="11" t="s">
        <v>22</v>
      </c>
      <c r="D2549" s="12">
        <v>0</v>
      </c>
      <c r="E2549" s="12">
        <v>0</v>
      </c>
      <c r="F2549" s="12">
        <v>0</v>
      </c>
      <c r="G2549" s="12">
        <v>0</v>
      </c>
      <c r="H2549" s="2" t="str">
        <f>INDEX(foe_table!$A$2:$A$78,MATCH(IF(B2549=0,I2548,B2549),foe_table!$B$2:$B$78,0))</f>
        <v>Education</v>
      </c>
      <c r="I2549" s="2" t="str">
        <f t="shared" si="39"/>
        <v>Curriculum and Education Studies</v>
      </c>
    </row>
    <row r="2550" spans="2:9">
      <c r="B2550" s="53"/>
      <c r="C2550" s="11" t="s">
        <v>23</v>
      </c>
      <c r="D2550" s="12">
        <v>0</v>
      </c>
      <c r="E2550" s="12">
        <v>0</v>
      </c>
      <c r="F2550" s="12">
        <v>0</v>
      </c>
      <c r="G2550" s="12">
        <v>0</v>
      </c>
      <c r="H2550" s="2" t="str">
        <f>INDEX(foe_table!$A$2:$A$78,MATCH(IF(B2550=0,I2549,B2550),foe_table!$B$2:$B$78,0))</f>
        <v>Education</v>
      </c>
      <c r="I2550" s="2" t="str">
        <f t="shared" si="39"/>
        <v>Curriculum and Education Studies</v>
      </c>
    </row>
    <row r="2551" spans="2:9">
      <c r="B2551" s="53"/>
      <c r="C2551" s="11" t="s">
        <v>24</v>
      </c>
      <c r="D2551" s="12">
        <v>0</v>
      </c>
      <c r="E2551" s="12">
        <v>0</v>
      </c>
      <c r="F2551" s="12">
        <v>0</v>
      </c>
      <c r="G2551" s="12">
        <v>0</v>
      </c>
      <c r="H2551" s="2" t="str">
        <f>INDEX(foe_table!$A$2:$A$78,MATCH(IF(B2551=0,I2550,B2551),foe_table!$B$2:$B$78,0))</f>
        <v>Education</v>
      </c>
      <c r="I2551" s="2" t="str">
        <f t="shared" si="39"/>
        <v>Curriculum and Education Studies</v>
      </c>
    </row>
    <row r="2552" spans="2:9">
      <c r="B2552" s="52" t="s">
        <v>88</v>
      </c>
      <c r="C2552" s="11" t="s">
        <v>190</v>
      </c>
      <c r="D2552" s="12">
        <v>0</v>
      </c>
      <c r="E2552" s="12">
        <v>0</v>
      </c>
      <c r="F2552" s="12">
        <v>0</v>
      </c>
      <c r="G2552" s="12">
        <v>0</v>
      </c>
      <c r="H2552" s="2" t="str">
        <f>INDEX(foe_table!$A$2:$A$78,MATCH(IF(B2552=0,I2551,B2552),foe_table!$B$2:$B$78,0))</f>
        <v>Education</v>
      </c>
      <c r="I2552" s="2" t="str">
        <f t="shared" si="39"/>
        <v>Other Education</v>
      </c>
    </row>
    <row r="2553" spans="2:9">
      <c r="B2553" s="53"/>
      <c r="C2553" s="11" t="s">
        <v>1</v>
      </c>
      <c r="D2553" s="12">
        <v>0</v>
      </c>
      <c r="E2553" s="12">
        <v>0</v>
      </c>
      <c r="F2553" s="12">
        <v>0</v>
      </c>
      <c r="G2553" s="12">
        <v>0</v>
      </c>
      <c r="H2553" s="2" t="str">
        <f>INDEX(foe_table!$A$2:$A$78,MATCH(IF(B2553=0,I2552,B2553),foe_table!$B$2:$B$78,0))</f>
        <v>Education</v>
      </c>
      <c r="I2553" s="2" t="str">
        <f t="shared" si="39"/>
        <v>Other Education</v>
      </c>
    </row>
    <row r="2554" spans="2:9">
      <c r="B2554" s="53"/>
      <c r="C2554" s="11" t="s">
        <v>2</v>
      </c>
      <c r="D2554" s="12">
        <v>0</v>
      </c>
      <c r="E2554" s="12">
        <v>0</v>
      </c>
      <c r="F2554" s="12">
        <v>0</v>
      </c>
      <c r="G2554" s="12">
        <v>0</v>
      </c>
      <c r="H2554" s="2" t="str">
        <f>INDEX(foe_table!$A$2:$A$78,MATCH(IF(B2554=0,I2553,B2554),foe_table!$B$2:$B$78,0))</f>
        <v>Education</v>
      </c>
      <c r="I2554" s="2" t="str">
        <f t="shared" si="39"/>
        <v>Other Education</v>
      </c>
    </row>
    <row r="2555" spans="2:9">
      <c r="B2555" s="53"/>
      <c r="C2555" s="11" t="s">
        <v>142</v>
      </c>
      <c r="D2555" s="12">
        <v>0</v>
      </c>
      <c r="E2555" s="12">
        <v>0</v>
      </c>
      <c r="F2555" s="12">
        <v>0</v>
      </c>
      <c r="G2555" s="12">
        <v>4</v>
      </c>
      <c r="H2555" s="2" t="str">
        <f>INDEX(foe_table!$A$2:$A$78,MATCH(IF(B2555=0,I2554,B2555),foe_table!$B$2:$B$78,0))</f>
        <v>Education</v>
      </c>
      <c r="I2555" s="2" t="str">
        <f t="shared" si="39"/>
        <v>Other Education</v>
      </c>
    </row>
    <row r="2556" spans="2:9">
      <c r="B2556" s="53"/>
      <c r="C2556" s="11" t="s">
        <v>143</v>
      </c>
      <c r="D2556" s="12">
        <v>0</v>
      </c>
      <c r="E2556" s="12">
        <v>0</v>
      </c>
      <c r="F2556" s="12">
        <v>0</v>
      </c>
      <c r="G2556" s="12">
        <v>0</v>
      </c>
      <c r="H2556" s="2" t="str">
        <f>INDEX(foe_table!$A$2:$A$78,MATCH(IF(B2556=0,I2555,B2556),foe_table!$B$2:$B$78,0))</f>
        <v>Education</v>
      </c>
      <c r="I2556" s="2" t="str">
        <f t="shared" si="39"/>
        <v>Other Education</v>
      </c>
    </row>
    <row r="2557" spans="2:9">
      <c r="B2557" s="53"/>
      <c r="C2557" s="11" t="s">
        <v>191</v>
      </c>
      <c r="D2557" s="12">
        <v>0</v>
      </c>
      <c r="E2557" s="12">
        <v>0</v>
      </c>
      <c r="F2557" s="12">
        <v>0</v>
      </c>
      <c r="G2557" s="12">
        <v>0</v>
      </c>
      <c r="H2557" s="2" t="str">
        <f>INDEX(foe_table!$A$2:$A$78,MATCH(IF(B2557=0,I2556,B2557),foe_table!$B$2:$B$78,0))</f>
        <v>Education</v>
      </c>
      <c r="I2557" s="2" t="str">
        <f t="shared" si="39"/>
        <v>Other Education</v>
      </c>
    </row>
    <row r="2558" spans="2:9">
      <c r="B2558" s="53"/>
      <c r="C2558" s="11" t="s">
        <v>144</v>
      </c>
      <c r="D2558" s="12">
        <v>0</v>
      </c>
      <c r="E2558" s="12">
        <v>0</v>
      </c>
      <c r="F2558" s="12">
        <v>0</v>
      </c>
      <c r="G2558" s="12">
        <v>0</v>
      </c>
      <c r="H2558" s="2" t="str">
        <f>INDEX(foe_table!$A$2:$A$78,MATCH(IF(B2558=0,I2557,B2558),foe_table!$B$2:$B$78,0))</f>
        <v>Education</v>
      </c>
      <c r="I2558" s="2" t="str">
        <f t="shared" si="39"/>
        <v>Other Education</v>
      </c>
    </row>
    <row r="2559" spans="2:9">
      <c r="B2559" s="53"/>
      <c r="C2559" s="11" t="s">
        <v>145</v>
      </c>
      <c r="D2559" s="12">
        <v>0</v>
      </c>
      <c r="E2559" s="12">
        <v>0</v>
      </c>
      <c r="F2559" s="12">
        <v>0</v>
      </c>
      <c r="G2559" s="12">
        <v>4</v>
      </c>
      <c r="H2559" s="2" t="str">
        <f>INDEX(foe_table!$A$2:$A$78,MATCH(IF(B2559=0,I2558,B2559),foe_table!$B$2:$B$78,0))</f>
        <v>Education</v>
      </c>
      <c r="I2559" s="2" t="str">
        <f t="shared" si="39"/>
        <v>Other Education</v>
      </c>
    </row>
    <row r="2560" spans="2:9">
      <c r="B2560" s="53"/>
      <c r="C2560" s="11" t="s">
        <v>146</v>
      </c>
      <c r="D2560" s="12">
        <v>0</v>
      </c>
      <c r="E2560" s="12">
        <v>0</v>
      </c>
      <c r="F2560" s="12">
        <v>0</v>
      </c>
      <c r="G2560" s="12">
        <v>0</v>
      </c>
      <c r="H2560" s="2" t="str">
        <f>INDEX(foe_table!$A$2:$A$78,MATCH(IF(B2560=0,I2559,B2560),foe_table!$B$2:$B$78,0))</f>
        <v>Education</v>
      </c>
      <c r="I2560" s="2" t="str">
        <f t="shared" si="39"/>
        <v>Other Education</v>
      </c>
    </row>
    <row r="2561" spans="2:9">
      <c r="B2561" s="53"/>
      <c r="C2561" s="11" t="s">
        <v>147</v>
      </c>
      <c r="D2561" s="12">
        <v>0</v>
      </c>
      <c r="E2561" s="12">
        <v>0</v>
      </c>
      <c r="F2561" s="12">
        <v>0</v>
      </c>
      <c r="G2561" s="12">
        <v>0</v>
      </c>
      <c r="H2561" s="2" t="str">
        <f>INDEX(foe_table!$A$2:$A$78,MATCH(IF(B2561=0,I2560,B2561),foe_table!$B$2:$B$78,0))</f>
        <v>Education</v>
      </c>
      <c r="I2561" s="2" t="str">
        <f t="shared" si="39"/>
        <v>Other Education</v>
      </c>
    </row>
    <row r="2562" spans="2:9">
      <c r="B2562" s="53"/>
      <c r="C2562" s="11" t="s">
        <v>148</v>
      </c>
      <c r="D2562" s="12">
        <v>0</v>
      </c>
      <c r="E2562" s="12">
        <v>0</v>
      </c>
      <c r="F2562" s="12">
        <v>0</v>
      </c>
      <c r="G2562" s="12">
        <v>3</v>
      </c>
      <c r="H2562" s="2" t="str">
        <f>INDEX(foe_table!$A$2:$A$78,MATCH(IF(B2562=0,I2561,B2562),foe_table!$B$2:$B$78,0))</f>
        <v>Education</v>
      </c>
      <c r="I2562" s="2" t="str">
        <f t="shared" si="39"/>
        <v>Other Education</v>
      </c>
    </row>
    <row r="2563" spans="2:9">
      <c r="B2563" s="53"/>
      <c r="C2563" s="11" t="s">
        <v>149</v>
      </c>
      <c r="D2563" s="12">
        <v>0</v>
      </c>
      <c r="E2563" s="12">
        <v>0</v>
      </c>
      <c r="F2563" s="12">
        <v>0</v>
      </c>
      <c r="G2563" s="12">
        <v>0</v>
      </c>
      <c r="H2563" s="2" t="str">
        <f>INDEX(foe_table!$A$2:$A$78,MATCH(IF(B2563=0,I2562,B2563),foe_table!$B$2:$B$78,0))</f>
        <v>Education</v>
      </c>
      <c r="I2563" s="2" t="str">
        <f t="shared" si="39"/>
        <v>Other Education</v>
      </c>
    </row>
    <row r="2564" spans="2:9">
      <c r="B2564" s="53"/>
      <c r="C2564" s="11" t="s">
        <v>150</v>
      </c>
      <c r="D2564" s="12">
        <v>0</v>
      </c>
      <c r="E2564" s="12">
        <v>0</v>
      </c>
      <c r="F2564" s="12">
        <v>0</v>
      </c>
      <c r="G2564" s="12">
        <v>0</v>
      </c>
      <c r="H2564" s="2" t="str">
        <f>INDEX(foe_table!$A$2:$A$78,MATCH(IF(B2564=0,I2563,B2564),foe_table!$B$2:$B$78,0))</f>
        <v>Education</v>
      </c>
      <c r="I2564" s="2" t="str">
        <f t="shared" si="39"/>
        <v>Other Education</v>
      </c>
    </row>
    <row r="2565" spans="2:9">
      <c r="B2565" s="53"/>
      <c r="C2565" s="11" t="s">
        <v>192</v>
      </c>
      <c r="D2565" s="12">
        <v>0</v>
      </c>
      <c r="E2565" s="12">
        <v>0</v>
      </c>
      <c r="F2565" s="12">
        <v>0</v>
      </c>
      <c r="G2565" s="12">
        <v>0</v>
      </c>
      <c r="H2565" s="2" t="str">
        <f>INDEX(foe_table!$A$2:$A$78,MATCH(IF(B2565=0,I2564,B2565),foe_table!$B$2:$B$78,0))</f>
        <v>Education</v>
      </c>
      <c r="I2565" s="2" t="str">
        <f t="shared" si="39"/>
        <v>Other Education</v>
      </c>
    </row>
    <row r="2566" spans="2:9">
      <c r="B2566" s="53"/>
      <c r="C2566" s="11" t="s">
        <v>151</v>
      </c>
      <c r="D2566" s="12">
        <v>0</v>
      </c>
      <c r="E2566" s="12">
        <v>0</v>
      </c>
      <c r="F2566" s="12">
        <v>0</v>
      </c>
      <c r="G2566" s="12">
        <v>0</v>
      </c>
      <c r="H2566" s="2" t="str">
        <f>INDEX(foe_table!$A$2:$A$78,MATCH(IF(B2566=0,I2565,B2566),foe_table!$B$2:$B$78,0))</f>
        <v>Education</v>
      </c>
      <c r="I2566" s="2" t="str">
        <f t="shared" si="39"/>
        <v>Other Education</v>
      </c>
    </row>
    <row r="2567" spans="2:9">
      <c r="B2567" s="53"/>
      <c r="C2567" s="11" t="s">
        <v>152</v>
      </c>
      <c r="D2567" s="12">
        <v>0</v>
      </c>
      <c r="E2567" s="12">
        <v>0</v>
      </c>
      <c r="F2567" s="12">
        <v>0</v>
      </c>
      <c r="G2567" s="12">
        <v>0</v>
      </c>
      <c r="H2567" s="2" t="str">
        <f>INDEX(foe_table!$A$2:$A$78,MATCH(IF(B2567=0,I2566,B2567),foe_table!$B$2:$B$78,0))</f>
        <v>Education</v>
      </c>
      <c r="I2567" s="2" t="str">
        <f t="shared" si="39"/>
        <v>Other Education</v>
      </c>
    </row>
    <row r="2568" spans="2:9">
      <c r="B2568" s="53"/>
      <c r="C2568" s="11" t="s">
        <v>153</v>
      </c>
      <c r="D2568" s="12">
        <v>0</v>
      </c>
      <c r="E2568" s="12">
        <v>0</v>
      </c>
      <c r="F2568" s="12">
        <v>0</v>
      </c>
      <c r="G2568" s="12">
        <v>0</v>
      </c>
      <c r="H2568" s="2" t="str">
        <f>INDEX(foe_table!$A$2:$A$78,MATCH(IF(B2568=0,I2567,B2568),foe_table!$B$2:$B$78,0))</f>
        <v>Education</v>
      </c>
      <c r="I2568" s="2" t="str">
        <f t="shared" si="39"/>
        <v>Other Education</v>
      </c>
    </row>
    <row r="2569" spans="2:9">
      <c r="B2569" s="53"/>
      <c r="C2569" s="11" t="s">
        <v>154</v>
      </c>
      <c r="D2569" s="12">
        <v>0</v>
      </c>
      <c r="E2569" s="12">
        <v>0</v>
      </c>
      <c r="F2569" s="12">
        <v>0</v>
      </c>
      <c r="G2569" s="12">
        <v>0</v>
      </c>
      <c r="H2569" s="2" t="str">
        <f>INDEX(foe_table!$A$2:$A$78,MATCH(IF(B2569=0,I2568,B2569),foe_table!$B$2:$B$78,0))</f>
        <v>Education</v>
      </c>
      <c r="I2569" s="2" t="str">
        <f t="shared" si="39"/>
        <v>Other Education</v>
      </c>
    </row>
    <row r="2570" spans="2:9">
      <c r="B2570" s="53"/>
      <c r="C2570" s="11" t="s">
        <v>5</v>
      </c>
      <c r="D2570" s="12">
        <v>0</v>
      </c>
      <c r="E2570" s="12">
        <v>0</v>
      </c>
      <c r="F2570" s="12">
        <v>0</v>
      </c>
      <c r="G2570" s="12">
        <v>0</v>
      </c>
      <c r="H2570" s="2" t="str">
        <f>INDEX(foe_table!$A$2:$A$78,MATCH(IF(B2570=0,I2569,B2570),foe_table!$B$2:$B$78,0))</f>
        <v>Education</v>
      </c>
      <c r="I2570" s="2" t="str">
        <f t="shared" si="39"/>
        <v>Other Education</v>
      </c>
    </row>
    <row r="2571" spans="2:9">
      <c r="B2571" s="53"/>
      <c r="C2571" s="11" t="s">
        <v>155</v>
      </c>
      <c r="D2571" s="12">
        <v>0</v>
      </c>
      <c r="E2571" s="12">
        <v>0</v>
      </c>
      <c r="F2571" s="12">
        <v>0</v>
      </c>
      <c r="G2571" s="12">
        <v>0</v>
      </c>
      <c r="H2571" s="2" t="str">
        <f>INDEX(foe_table!$A$2:$A$78,MATCH(IF(B2571=0,I2570,B2571),foe_table!$B$2:$B$78,0))</f>
        <v>Education</v>
      </c>
      <c r="I2571" s="2" t="str">
        <f t="shared" si="39"/>
        <v>Other Education</v>
      </c>
    </row>
    <row r="2572" spans="2:9">
      <c r="B2572" s="53"/>
      <c r="C2572" s="11" t="s">
        <v>156</v>
      </c>
      <c r="D2572" s="12">
        <v>0</v>
      </c>
      <c r="E2572" s="12">
        <v>0</v>
      </c>
      <c r="F2572" s="12">
        <v>0</v>
      </c>
      <c r="G2572" s="12">
        <v>0</v>
      </c>
      <c r="H2572" s="2" t="str">
        <f>INDEX(foe_table!$A$2:$A$78,MATCH(IF(B2572=0,I2571,B2572),foe_table!$B$2:$B$78,0))</f>
        <v>Education</v>
      </c>
      <c r="I2572" s="2" t="str">
        <f t="shared" si="39"/>
        <v>Other Education</v>
      </c>
    </row>
    <row r="2573" spans="2:9">
      <c r="B2573" s="53"/>
      <c r="C2573" s="11" t="s">
        <v>193</v>
      </c>
      <c r="D2573" s="12">
        <v>0</v>
      </c>
      <c r="E2573" s="12">
        <v>0</v>
      </c>
      <c r="F2573" s="12">
        <v>0</v>
      </c>
      <c r="G2573" s="12">
        <v>0</v>
      </c>
      <c r="H2573" s="2" t="str">
        <f>INDEX(foe_table!$A$2:$A$78,MATCH(IF(B2573=0,I2572,B2573),foe_table!$B$2:$B$78,0))</f>
        <v>Education</v>
      </c>
      <c r="I2573" s="2" t="str">
        <f t="shared" si="39"/>
        <v>Other Education</v>
      </c>
    </row>
    <row r="2574" spans="2:9">
      <c r="B2574" s="53"/>
      <c r="C2574" s="11" t="s">
        <v>7</v>
      </c>
      <c r="D2574" s="12">
        <v>0</v>
      </c>
      <c r="E2574" s="12">
        <v>0</v>
      </c>
      <c r="F2574" s="12">
        <v>5</v>
      </c>
      <c r="G2574" s="12">
        <v>8</v>
      </c>
      <c r="H2574" s="2" t="str">
        <f>INDEX(foe_table!$A$2:$A$78,MATCH(IF(B2574=0,I2573,B2574),foe_table!$B$2:$B$78,0))</f>
        <v>Education</v>
      </c>
      <c r="I2574" s="2" t="str">
        <f t="shared" si="39"/>
        <v>Other Education</v>
      </c>
    </row>
    <row r="2575" spans="2:9">
      <c r="B2575" s="53"/>
      <c r="C2575" s="11" t="s">
        <v>157</v>
      </c>
      <c r="D2575" s="12">
        <v>0</v>
      </c>
      <c r="E2575" s="12">
        <v>0</v>
      </c>
      <c r="F2575" s="12">
        <v>0</v>
      </c>
      <c r="G2575" s="12">
        <v>0</v>
      </c>
      <c r="H2575" s="2" t="str">
        <f>INDEX(foe_table!$A$2:$A$78,MATCH(IF(B2575=0,I2574,B2575),foe_table!$B$2:$B$78,0))</f>
        <v>Education</v>
      </c>
      <c r="I2575" s="2" t="str">
        <f t="shared" si="39"/>
        <v>Other Education</v>
      </c>
    </row>
    <row r="2576" spans="2:9">
      <c r="B2576" s="53"/>
      <c r="C2576" s="11" t="s">
        <v>8</v>
      </c>
      <c r="D2576" s="12">
        <v>0</v>
      </c>
      <c r="E2576" s="12">
        <v>0</v>
      </c>
      <c r="F2576" s="12">
        <v>0</v>
      </c>
      <c r="G2576" s="12">
        <v>0</v>
      </c>
      <c r="H2576" s="2" t="str">
        <f>INDEX(foe_table!$A$2:$A$78,MATCH(IF(B2576=0,I2575,B2576),foe_table!$B$2:$B$78,0))</f>
        <v>Education</v>
      </c>
      <c r="I2576" s="2" t="str">
        <f t="shared" si="39"/>
        <v>Other Education</v>
      </c>
    </row>
    <row r="2577" spans="2:9">
      <c r="B2577" s="53"/>
      <c r="C2577" s="11" t="s">
        <v>158</v>
      </c>
      <c r="D2577" s="12">
        <v>0</v>
      </c>
      <c r="E2577" s="12">
        <v>0</v>
      </c>
      <c r="F2577" s="12">
        <v>0</v>
      </c>
      <c r="G2577" s="12">
        <v>0</v>
      </c>
      <c r="H2577" s="2" t="str">
        <f>INDEX(foe_table!$A$2:$A$78,MATCH(IF(B2577=0,I2576,B2577),foe_table!$B$2:$B$78,0))</f>
        <v>Education</v>
      </c>
      <c r="I2577" s="2" t="str">
        <f t="shared" si="39"/>
        <v>Other Education</v>
      </c>
    </row>
    <row r="2578" spans="2:9">
      <c r="B2578" s="53"/>
      <c r="C2578" s="11" t="s">
        <v>159</v>
      </c>
      <c r="D2578" s="12">
        <v>0</v>
      </c>
      <c r="E2578" s="12">
        <v>0</v>
      </c>
      <c r="F2578" s="12">
        <v>0</v>
      </c>
      <c r="G2578" s="12">
        <v>3</v>
      </c>
      <c r="H2578" s="2" t="str">
        <f>INDEX(foe_table!$A$2:$A$78,MATCH(IF(B2578=0,I2577,B2578),foe_table!$B$2:$B$78,0))</f>
        <v>Education</v>
      </c>
      <c r="I2578" s="2" t="str">
        <f t="shared" ref="I2578:I2641" si="40">IF(B2578=0,I2577,B2578)</f>
        <v>Other Education</v>
      </c>
    </row>
    <row r="2579" spans="2:9">
      <c r="B2579" s="53"/>
      <c r="C2579" s="11" t="s">
        <v>194</v>
      </c>
      <c r="D2579" s="12">
        <v>0</v>
      </c>
      <c r="E2579" s="12">
        <v>0</v>
      </c>
      <c r="F2579" s="12">
        <v>0</v>
      </c>
      <c r="G2579" s="12">
        <v>0</v>
      </c>
      <c r="H2579" s="2" t="str">
        <f>INDEX(foe_table!$A$2:$A$78,MATCH(IF(B2579=0,I2578,B2579),foe_table!$B$2:$B$78,0))</f>
        <v>Education</v>
      </c>
      <c r="I2579" s="2" t="str">
        <f t="shared" si="40"/>
        <v>Other Education</v>
      </c>
    </row>
    <row r="2580" spans="2:9">
      <c r="B2580" s="53"/>
      <c r="C2580" s="11" t="s">
        <v>160</v>
      </c>
      <c r="D2580" s="12">
        <v>0</v>
      </c>
      <c r="E2580" s="12">
        <v>0</v>
      </c>
      <c r="F2580" s="12">
        <v>0</v>
      </c>
      <c r="G2580" s="12">
        <v>3</v>
      </c>
      <c r="H2580" s="2" t="str">
        <f>INDEX(foe_table!$A$2:$A$78,MATCH(IF(B2580=0,I2579,B2580),foe_table!$B$2:$B$78,0))</f>
        <v>Education</v>
      </c>
      <c r="I2580" s="2" t="str">
        <f t="shared" si="40"/>
        <v>Other Education</v>
      </c>
    </row>
    <row r="2581" spans="2:9">
      <c r="B2581" s="53"/>
      <c r="C2581" s="11" t="s">
        <v>10</v>
      </c>
      <c r="D2581" s="12">
        <v>0</v>
      </c>
      <c r="E2581" s="12">
        <v>0</v>
      </c>
      <c r="F2581" s="12">
        <v>0</v>
      </c>
      <c r="G2581" s="12">
        <v>0</v>
      </c>
      <c r="H2581" s="2" t="str">
        <f>INDEX(foe_table!$A$2:$A$78,MATCH(IF(B2581=0,I2580,B2581),foe_table!$B$2:$B$78,0))</f>
        <v>Education</v>
      </c>
      <c r="I2581" s="2" t="str">
        <f t="shared" si="40"/>
        <v>Other Education</v>
      </c>
    </row>
    <row r="2582" spans="2:9">
      <c r="B2582" s="53"/>
      <c r="C2582" s="11" t="s">
        <v>161</v>
      </c>
      <c r="D2582" s="12">
        <v>0</v>
      </c>
      <c r="E2582" s="12">
        <v>0</v>
      </c>
      <c r="F2582" s="12">
        <v>0</v>
      </c>
      <c r="G2582" s="12">
        <v>3</v>
      </c>
      <c r="H2582" s="2" t="str">
        <f>INDEX(foe_table!$A$2:$A$78,MATCH(IF(B2582=0,I2581,B2582),foe_table!$B$2:$B$78,0))</f>
        <v>Education</v>
      </c>
      <c r="I2582" s="2" t="str">
        <f t="shared" si="40"/>
        <v>Other Education</v>
      </c>
    </row>
    <row r="2583" spans="2:9">
      <c r="B2583" s="53"/>
      <c r="C2583" s="11" t="s">
        <v>162</v>
      </c>
      <c r="D2583" s="12">
        <v>0</v>
      </c>
      <c r="E2583" s="12">
        <v>0</v>
      </c>
      <c r="F2583" s="12">
        <v>0</v>
      </c>
      <c r="G2583" s="12">
        <v>0</v>
      </c>
      <c r="H2583" s="2" t="str">
        <f>INDEX(foe_table!$A$2:$A$78,MATCH(IF(B2583=0,I2582,B2583),foe_table!$B$2:$B$78,0))</f>
        <v>Education</v>
      </c>
      <c r="I2583" s="2" t="str">
        <f t="shared" si="40"/>
        <v>Other Education</v>
      </c>
    </row>
    <row r="2584" spans="2:9">
      <c r="B2584" s="53"/>
      <c r="C2584" s="11" t="s">
        <v>163</v>
      </c>
      <c r="D2584" s="12">
        <v>0</v>
      </c>
      <c r="E2584" s="12">
        <v>0</v>
      </c>
      <c r="F2584" s="12">
        <v>0</v>
      </c>
      <c r="G2584" s="12">
        <v>0</v>
      </c>
      <c r="H2584" s="2" t="str">
        <f>INDEX(foe_table!$A$2:$A$78,MATCH(IF(B2584=0,I2583,B2584),foe_table!$B$2:$B$78,0))</f>
        <v>Education</v>
      </c>
      <c r="I2584" s="2" t="str">
        <f t="shared" si="40"/>
        <v>Other Education</v>
      </c>
    </row>
    <row r="2585" spans="2:9">
      <c r="B2585" s="53"/>
      <c r="C2585" s="11" t="s">
        <v>11</v>
      </c>
      <c r="D2585" s="12">
        <v>0</v>
      </c>
      <c r="E2585" s="12">
        <v>0</v>
      </c>
      <c r="F2585" s="12">
        <v>0</v>
      </c>
      <c r="G2585" s="12">
        <v>0</v>
      </c>
      <c r="H2585" s="2" t="str">
        <f>INDEX(foe_table!$A$2:$A$78,MATCH(IF(B2585=0,I2584,B2585),foe_table!$B$2:$B$78,0))</f>
        <v>Education</v>
      </c>
      <c r="I2585" s="2" t="str">
        <f t="shared" si="40"/>
        <v>Other Education</v>
      </c>
    </row>
    <row r="2586" spans="2:9">
      <c r="B2586" s="53"/>
      <c r="C2586" s="11" t="s">
        <v>164</v>
      </c>
      <c r="D2586" s="12">
        <v>0</v>
      </c>
      <c r="E2586" s="12">
        <v>0</v>
      </c>
      <c r="F2586" s="12">
        <v>0</v>
      </c>
      <c r="G2586" s="12">
        <v>0</v>
      </c>
      <c r="H2586" s="2" t="str">
        <f>INDEX(foe_table!$A$2:$A$78,MATCH(IF(B2586=0,I2585,B2586),foe_table!$B$2:$B$78,0))</f>
        <v>Education</v>
      </c>
      <c r="I2586" s="2" t="str">
        <f t="shared" si="40"/>
        <v>Other Education</v>
      </c>
    </row>
    <row r="2587" spans="2:9">
      <c r="B2587" s="53"/>
      <c r="C2587" s="11" t="s">
        <v>195</v>
      </c>
      <c r="D2587" s="12">
        <v>0</v>
      </c>
      <c r="E2587" s="12">
        <v>0</v>
      </c>
      <c r="F2587" s="12">
        <v>0</v>
      </c>
      <c r="G2587" s="12">
        <v>0</v>
      </c>
      <c r="H2587" s="2" t="str">
        <f>INDEX(foe_table!$A$2:$A$78,MATCH(IF(B2587=0,I2586,B2587),foe_table!$B$2:$B$78,0))</f>
        <v>Education</v>
      </c>
      <c r="I2587" s="2" t="str">
        <f t="shared" si="40"/>
        <v>Other Education</v>
      </c>
    </row>
    <row r="2588" spans="2:9">
      <c r="B2588" s="53"/>
      <c r="C2588" s="11" t="s">
        <v>165</v>
      </c>
      <c r="D2588" s="12">
        <v>0</v>
      </c>
      <c r="E2588" s="12">
        <v>0</v>
      </c>
      <c r="F2588" s="12">
        <v>0</v>
      </c>
      <c r="G2588" s="12">
        <v>0</v>
      </c>
      <c r="H2588" s="2" t="str">
        <f>INDEX(foe_table!$A$2:$A$78,MATCH(IF(B2588=0,I2587,B2588),foe_table!$B$2:$B$78,0))</f>
        <v>Education</v>
      </c>
      <c r="I2588" s="2" t="str">
        <f t="shared" si="40"/>
        <v>Other Education</v>
      </c>
    </row>
    <row r="2589" spans="2:9">
      <c r="B2589" s="53"/>
      <c r="C2589" s="11" t="s">
        <v>13</v>
      </c>
      <c r="D2589" s="12">
        <v>0</v>
      </c>
      <c r="E2589" s="12">
        <v>0</v>
      </c>
      <c r="F2589" s="12">
        <v>0</v>
      </c>
      <c r="G2589" s="12">
        <v>0</v>
      </c>
      <c r="H2589" s="2" t="str">
        <f>INDEX(foe_table!$A$2:$A$78,MATCH(IF(B2589=0,I2588,B2589),foe_table!$B$2:$B$78,0))</f>
        <v>Education</v>
      </c>
      <c r="I2589" s="2" t="str">
        <f t="shared" si="40"/>
        <v>Other Education</v>
      </c>
    </row>
    <row r="2590" spans="2:9">
      <c r="B2590" s="53"/>
      <c r="C2590" s="11" t="s">
        <v>166</v>
      </c>
      <c r="D2590" s="12">
        <v>0</v>
      </c>
      <c r="E2590" s="12">
        <v>0</v>
      </c>
      <c r="F2590" s="12">
        <v>0</v>
      </c>
      <c r="G2590" s="12">
        <v>0</v>
      </c>
      <c r="H2590" s="2" t="str">
        <f>INDEX(foe_table!$A$2:$A$78,MATCH(IF(B2590=0,I2589,B2590),foe_table!$B$2:$B$78,0))</f>
        <v>Education</v>
      </c>
      <c r="I2590" s="2" t="str">
        <f t="shared" si="40"/>
        <v>Other Education</v>
      </c>
    </row>
    <row r="2591" spans="2:9">
      <c r="B2591" s="53"/>
      <c r="C2591" s="11" t="s">
        <v>196</v>
      </c>
      <c r="D2591" s="12">
        <v>0</v>
      </c>
      <c r="E2591" s="12">
        <v>0</v>
      </c>
      <c r="F2591" s="12">
        <v>0</v>
      </c>
      <c r="G2591" s="12">
        <v>0</v>
      </c>
      <c r="H2591" s="2" t="str">
        <f>INDEX(foe_table!$A$2:$A$78,MATCH(IF(B2591=0,I2590,B2591),foe_table!$B$2:$B$78,0))</f>
        <v>Education</v>
      </c>
      <c r="I2591" s="2" t="str">
        <f t="shared" si="40"/>
        <v>Other Education</v>
      </c>
    </row>
    <row r="2592" spans="2:9">
      <c r="B2592" s="53"/>
      <c r="C2592" s="11" t="s">
        <v>167</v>
      </c>
      <c r="D2592" s="12">
        <v>0</v>
      </c>
      <c r="E2592" s="12">
        <v>0</v>
      </c>
      <c r="F2592" s="12">
        <v>0</v>
      </c>
      <c r="G2592" s="12">
        <v>0</v>
      </c>
      <c r="H2592" s="2" t="str">
        <f>INDEX(foe_table!$A$2:$A$78,MATCH(IF(B2592=0,I2591,B2592),foe_table!$B$2:$B$78,0))</f>
        <v>Education</v>
      </c>
      <c r="I2592" s="2" t="str">
        <f t="shared" si="40"/>
        <v>Other Education</v>
      </c>
    </row>
    <row r="2593" spans="2:9">
      <c r="B2593" s="53"/>
      <c r="C2593" s="11" t="s">
        <v>15</v>
      </c>
      <c r="D2593" s="12">
        <v>0</v>
      </c>
      <c r="E2593" s="12">
        <v>0</v>
      </c>
      <c r="F2593" s="12">
        <v>0</v>
      </c>
      <c r="G2593" s="12">
        <v>0</v>
      </c>
      <c r="H2593" s="2" t="str">
        <f>INDEX(foe_table!$A$2:$A$78,MATCH(IF(B2593=0,I2592,B2593),foe_table!$B$2:$B$78,0))</f>
        <v>Education</v>
      </c>
      <c r="I2593" s="2" t="str">
        <f t="shared" si="40"/>
        <v>Other Education</v>
      </c>
    </row>
    <row r="2594" spans="2:9">
      <c r="B2594" s="53"/>
      <c r="C2594" s="11" t="s">
        <v>168</v>
      </c>
      <c r="D2594" s="12">
        <v>0</v>
      </c>
      <c r="E2594" s="12">
        <v>0</v>
      </c>
      <c r="F2594" s="12">
        <v>0</v>
      </c>
      <c r="G2594" s="12">
        <v>0</v>
      </c>
      <c r="H2594" s="2" t="str">
        <f>INDEX(foe_table!$A$2:$A$78,MATCH(IF(B2594=0,I2593,B2594),foe_table!$B$2:$B$78,0))</f>
        <v>Education</v>
      </c>
      <c r="I2594" s="2" t="str">
        <f t="shared" si="40"/>
        <v>Other Education</v>
      </c>
    </row>
    <row r="2595" spans="2:9">
      <c r="B2595" s="53"/>
      <c r="C2595" s="11" t="s">
        <v>16</v>
      </c>
      <c r="D2595" s="12">
        <v>0</v>
      </c>
      <c r="E2595" s="12">
        <v>0</v>
      </c>
      <c r="F2595" s="12">
        <v>0</v>
      </c>
      <c r="G2595" s="12">
        <v>0</v>
      </c>
      <c r="H2595" s="2" t="str">
        <f>INDEX(foe_table!$A$2:$A$78,MATCH(IF(B2595=0,I2594,B2595),foe_table!$B$2:$B$78,0))</f>
        <v>Education</v>
      </c>
      <c r="I2595" s="2" t="str">
        <f t="shared" si="40"/>
        <v>Other Education</v>
      </c>
    </row>
    <row r="2596" spans="2:9">
      <c r="B2596" s="53"/>
      <c r="C2596" s="11" t="s">
        <v>197</v>
      </c>
      <c r="D2596" s="12">
        <v>0</v>
      </c>
      <c r="E2596" s="12">
        <v>0</v>
      </c>
      <c r="F2596" s="12">
        <v>0</v>
      </c>
      <c r="G2596" s="12">
        <v>0</v>
      </c>
      <c r="H2596" s="2" t="str">
        <f>INDEX(foe_table!$A$2:$A$78,MATCH(IF(B2596=0,I2595,B2596),foe_table!$B$2:$B$78,0))</f>
        <v>Education</v>
      </c>
      <c r="I2596" s="2" t="str">
        <f t="shared" si="40"/>
        <v>Other Education</v>
      </c>
    </row>
    <row r="2597" spans="2:9">
      <c r="B2597" s="53"/>
      <c r="C2597" s="11" t="s">
        <v>18</v>
      </c>
      <c r="D2597" s="12">
        <v>0</v>
      </c>
      <c r="E2597" s="12">
        <v>0</v>
      </c>
      <c r="F2597" s="12">
        <v>0</v>
      </c>
      <c r="G2597" s="12">
        <v>0</v>
      </c>
      <c r="H2597" s="2" t="str">
        <f>INDEX(foe_table!$A$2:$A$78,MATCH(IF(B2597=0,I2596,B2597),foe_table!$B$2:$B$78,0))</f>
        <v>Education</v>
      </c>
      <c r="I2597" s="2" t="str">
        <f t="shared" si="40"/>
        <v>Other Education</v>
      </c>
    </row>
    <row r="2598" spans="2:9">
      <c r="B2598" s="53"/>
      <c r="C2598" s="11" t="s">
        <v>19</v>
      </c>
      <c r="D2598" s="12">
        <v>0</v>
      </c>
      <c r="E2598" s="12">
        <v>0</v>
      </c>
      <c r="F2598" s="12">
        <v>0</v>
      </c>
      <c r="G2598" s="12">
        <v>0</v>
      </c>
      <c r="H2598" s="2" t="str">
        <f>INDEX(foe_table!$A$2:$A$78,MATCH(IF(B2598=0,I2597,B2598),foe_table!$B$2:$B$78,0))</f>
        <v>Education</v>
      </c>
      <c r="I2598" s="2" t="str">
        <f t="shared" si="40"/>
        <v>Other Education</v>
      </c>
    </row>
    <row r="2599" spans="2:9">
      <c r="B2599" s="53"/>
      <c r="C2599" s="11" t="s">
        <v>169</v>
      </c>
      <c r="D2599" s="12">
        <v>0</v>
      </c>
      <c r="E2599" s="12">
        <v>0</v>
      </c>
      <c r="F2599" s="12">
        <v>0</v>
      </c>
      <c r="G2599" s="12">
        <v>0</v>
      </c>
      <c r="H2599" s="2" t="str">
        <f>INDEX(foe_table!$A$2:$A$78,MATCH(IF(B2599=0,I2598,B2599),foe_table!$B$2:$B$78,0))</f>
        <v>Education</v>
      </c>
      <c r="I2599" s="2" t="str">
        <f t="shared" si="40"/>
        <v>Other Education</v>
      </c>
    </row>
    <row r="2600" spans="2:9">
      <c r="B2600" s="53"/>
      <c r="C2600" s="11" t="s">
        <v>20</v>
      </c>
      <c r="D2600" s="12">
        <v>0</v>
      </c>
      <c r="E2600" s="12">
        <v>0</v>
      </c>
      <c r="F2600" s="12">
        <v>0</v>
      </c>
      <c r="G2600" s="12">
        <v>0</v>
      </c>
      <c r="H2600" s="2" t="str">
        <f>INDEX(foe_table!$A$2:$A$78,MATCH(IF(B2600=0,I2599,B2600),foe_table!$B$2:$B$78,0))</f>
        <v>Education</v>
      </c>
      <c r="I2600" s="2" t="str">
        <f t="shared" si="40"/>
        <v>Other Education</v>
      </c>
    </row>
    <row r="2601" spans="2:9">
      <c r="B2601" s="53"/>
      <c r="C2601" s="11" t="s">
        <v>21</v>
      </c>
      <c r="D2601" s="12">
        <v>0</v>
      </c>
      <c r="E2601" s="12">
        <v>0</v>
      </c>
      <c r="F2601" s="12">
        <v>0</v>
      </c>
      <c r="G2601" s="12">
        <v>0</v>
      </c>
      <c r="H2601" s="2" t="str">
        <f>INDEX(foe_table!$A$2:$A$78,MATCH(IF(B2601=0,I2600,B2601),foe_table!$B$2:$B$78,0))</f>
        <v>Education</v>
      </c>
      <c r="I2601" s="2" t="str">
        <f t="shared" si="40"/>
        <v>Other Education</v>
      </c>
    </row>
    <row r="2602" spans="2:9">
      <c r="B2602" s="53"/>
      <c r="C2602" s="11" t="s">
        <v>170</v>
      </c>
      <c r="D2602" s="12">
        <v>0</v>
      </c>
      <c r="E2602" s="12">
        <v>0</v>
      </c>
      <c r="F2602" s="12">
        <v>0</v>
      </c>
      <c r="G2602" s="12">
        <v>0</v>
      </c>
      <c r="H2602" s="2" t="str">
        <f>INDEX(foe_table!$A$2:$A$78,MATCH(IF(B2602=0,I2601,B2602),foe_table!$B$2:$B$78,0))</f>
        <v>Education</v>
      </c>
      <c r="I2602" s="2" t="str">
        <f t="shared" si="40"/>
        <v>Other Education</v>
      </c>
    </row>
    <row r="2603" spans="2:9">
      <c r="B2603" s="53"/>
      <c r="C2603" s="11" t="s">
        <v>22</v>
      </c>
      <c r="D2603" s="12">
        <v>0</v>
      </c>
      <c r="E2603" s="12">
        <v>0</v>
      </c>
      <c r="F2603" s="12">
        <v>0</v>
      </c>
      <c r="G2603" s="12">
        <v>0</v>
      </c>
      <c r="H2603" s="2" t="str">
        <f>INDEX(foe_table!$A$2:$A$78,MATCH(IF(B2603=0,I2602,B2603),foe_table!$B$2:$B$78,0))</f>
        <v>Education</v>
      </c>
      <c r="I2603" s="2" t="str">
        <f t="shared" si="40"/>
        <v>Other Education</v>
      </c>
    </row>
    <row r="2604" spans="2:9">
      <c r="B2604" s="53"/>
      <c r="C2604" s="11" t="s">
        <v>23</v>
      </c>
      <c r="D2604" s="12">
        <v>0</v>
      </c>
      <c r="E2604" s="12">
        <v>0</v>
      </c>
      <c r="F2604" s="12">
        <v>0</v>
      </c>
      <c r="G2604" s="12">
        <v>0</v>
      </c>
      <c r="H2604" s="2" t="str">
        <f>INDEX(foe_table!$A$2:$A$78,MATCH(IF(B2604=0,I2603,B2604),foe_table!$B$2:$B$78,0))</f>
        <v>Education</v>
      </c>
      <c r="I2604" s="2" t="str">
        <f t="shared" si="40"/>
        <v>Other Education</v>
      </c>
    </row>
    <row r="2605" spans="2:9">
      <c r="B2605" s="53"/>
      <c r="C2605" s="11" t="s">
        <v>24</v>
      </c>
      <c r="D2605" s="12">
        <v>0</v>
      </c>
      <c r="E2605" s="12">
        <v>0</v>
      </c>
      <c r="F2605" s="12">
        <v>7</v>
      </c>
      <c r="G2605" s="12">
        <v>3</v>
      </c>
      <c r="H2605" s="2" t="str">
        <f>INDEX(foe_table!$A$2:$A$78,MATCH(IF(B2605=0,I2604,B2605),foe_table!$B$2:$B$78,0))</f>
        <v>Education</v>
      </c>
      <c r="I2605" s="2" t="str">
        <f t="shared" si="40"/>
        <v>Other Education</v>
      </c>
    </row>
    <row r="2606" spans="2:9" ht="15" customHeight="1">
      <c r="B2606" s="52" t="s">
        <v>89</v>
      </c>
      <c r="C2606" s="11" t="s">
        <v>190</v>
      </c>
      <c r="D2606" s="12">
        <v>23</v>
      </c>
      <c r="E2606" s="12">
        <v>38</v>
      </c>
      <c r="F2606" s="12">
        <v>15</v>
      </c>
      <c r="G2606" s="12">
        <v>26</v>
      </c>
      <c r="H2606" s="2" t="str">
        <f>INDEX(foe_table!$A$2:$A$78,MATCH(IF(B2606=0,I2605,B2606),foe_table!$B$2:$B$78,0))</f>
        <v>Commerce</v>
      </c>
      <c r="I2606" s="2" t="str">
        <f t="shared" si="40"/>
        <v>Management and Commerce, nfd</v>
      </c>
    </row>
    <row r="2607" spans="2:9">
      <c r="B2607" s="53"/>
      <c r="C2607" s="11" t="s">
        <v>1</v>
      </c>
      <c r="D2607" s="12">
        <v>50</v>
      </c>
      <c r="E2607" s="12">
        <v>120</v>
      </c>
      <c r="F2607" s="12">
        <v>14</v>
      </c>
      <c r="G2607" s="12">
        <v>38</v>
      </c>
      <c r="H2607" s="2" t="str">
        <f>INDEX(foe_table!$A$2:$A$78,MATCH(IF(B2607=0,I2606,B2607),foe_table!$B$2:$B$78,0))</f>
        <v>Commerce</v>
      </c>
      <c r="I2607" s="2" t="str">
        <f t="shared" si="40"/>
        <v>Management and Commerce, nfd</v>
      </c>
    </row>
    <row r="2608" spans="2:9">
      <c r="B2608" s="53"/>
      <c r="C2608" s="11" t="s">
        <v>2</v>
      </c>
      <c r="D2608" s="12">
        <v>16</v>
      </c>
      <c r="E2608" s="12">
        <v>27</v>
      </c>
      <c r="F2608" s="12">
        <v>4</v>
      </c>
      <c r="G2608" s="12">
        <v>11</v>
      </c>
      <c r="H2608" s="2" t="str">
        <f>INDEX(foe_table!$A$2:$A$78,MATCH(IF(B2608=0,I2607,B2608),foe_table!$B$2:$B$78,0))</f>
        <v>Commerce</v>
      </c>
      <c r="I2608" s="2" t="str">
        <f t="shared" si="40"/>
        <v>Management and Commerce, nfd</v>
      </c>
    </row>
    <row r="2609" spans="2:9">
      <c r="B2609" s="53"/>
      <c r="C2609" s="11" t="s">
        <v>142</v>
      </c>
      <c r="D2609" s="12">
        <v>495</v>
      </c>
      <c r="E2609" s="12">
        <v>825</v>
      </c>
      <c r="F2609" s="12">
        <v>496</v>
      </c>
      <c r="G2609" s="12">
        <v>718</v>
      </c>
      <c r="H2609" s="2" t="str">
        <f>INDEX(foe_table!$A$2:$A$78,MATCH(IF(B2609=0,I2608,B2609),foe_table!$B$2:$B$78,0))</f>
        <v>Commerce</v>
      </c>
      <c r="I2609" s="2" t="str">
        <f t="shared" si="40"/>
        <v>Management and Commerce, nfd</v>
      </c>
    </row>
    <row r="2610" spans="2:9">
      <c r="B2610" s="53"/>
      <c r="C2610" s="11" t="s">
        <v>143</v>
      </c>
      <c r="D2610" s="12">
        <v>246</v>
      </c>
      <c r="E2610" s="12">
        <v>287</v>
      </c>
      <c r="F2610" s="12">
        <v>205</v>
      </c>
      <c r="G2610" s="12">
        <v>231</v>
      </c>
      <c r="H2610" s="2" t="str">
        <f>INDEX(foe_table!$A$2:$A$78,MATCH(IF(B2610=0,I2609,B2610),foe_table!$B$2:$B$78,0))</f>
        <v>Commerce</v>
      </c>
      <c r="I2610" s="2" t="str">
        <f t="shared" si="40"/>
        <v>Management and Commerce, nfd</v>
      </c>
    </row>
    <row r="2611" spans="2:9">
      <c r="B2611" s="53"/>
      <c r="C2611" s="11" t="s">
        <v>191</v>
      </c>
      <c r="D2611" s="12">
        <v>61</v>
      </c>
      <c r="E2611" s="12">
        <v>35</v>
      </c>
      <c r="F2611" s="12">
        <v>75</v>
      </c>
      <c r="G2611" s="12">
        <v>28</v>
      </c>
      <c r="H2611" s="2" t="str">
        <f>INDEX(foe_table!$A$2:$A$78,MATCH(IF(B2611=0,I2610,B2611),foe_table!$B$2:$B$78,0))</f>
        <v>Commerce</v>
      </c>
      <c r="I2611" s="2" t="str">
        <f t="shared" si="40"/>
        <v>Management and Commerce, nfd</v>
      </c>
    </row>
    <row r="2612" spans="2:9">
      <c r="B2612" s="53"/>
      <c r="C2612" s="11" t="s">
        <v>144</v>
      </c>
      <c r="D2612" s="12">
        <v>28</v>
      </c>
      <c r="E2612" s="12">
        <v>25</v>
      </c>
      <c r="F2612" s="12">
        <v>27</v>
      </c>
      <c r="G2612" s="12">
        <v>26</v>
      </c>
      <c r="H2612" s="2" t="str">
        <f>INDEX(foe_table!$A$2:$A$78,MATCH(IF(B2612=0,I2611,B2612),foe_table!$B$2:$B$78,0))</f>
        <v>Commerce</v>
      </c>
      <c r="I2612" s="2" t="str">
        <f t="shared" si="40"/>
        <v>Management and Commerce, nfd</v>
      </c>
    </row>
    <row r="2613" spans="2:9">
      <c r="B2613" s="53"/>
      <c r="C2613" s="11" t="s">
        <v>145</v>
      </c>
      <c r="D2613" s="12">
        <v>2351</v>
      </c>
      <c r="E2613" s="12">
        <v>1657</v>
      </c>
      <c r="F2613" s="12">
        <v>2280</v>
      </c>
      <c r="G2613" s="12">
        <v>1571</v>
      </c>
      <c r="H2613" s="2" t="str">
        <f>INDEX(foe_table!$A$2:$A$78,MATCH(IF(B2613=0,I2612,B2613),foe_table!$B$2:$B$78,0))</f>
        <v>Commerce</v>
      </c>
      <c r="I2613" s="2" t="str">
        <f t="shared" si="40"/>
        <v>Management and Commerce, nfd</v>
      </c>
    </row>
    <row r="2614" spans="2:9">
      <c r="B2614" s="53"/>
      <c r="C2614" s="11" t="s">
        <v>146</v>
      </c>
      <c r="D2614" s="12">
        <v>48</v>
      </c>
      <c r="E2614" s="12">
        <v>41</v>
      </c>
      <c r="F2614" s="12">
        <v>23</v>
      </c>
      <c r="G2614" s="12">
        <v>27</v>
      </c>
      <c r="H2614" s="2" t="str">
        <f>INDEX(foe_table!$A$2:$A$78,MATCH(IF(B2614=0,I2613,B2614),foe_table!$B$2:$B$78,0))</f>
        <v>Commerce</v>
      </c>
      <c r="I2614" s="2" t="str">
        <f t="shared" si="40"/>
        <v>Management and Commerce, nfd</v>
      </c>
    </row>
    <row r="2615" spans="2:9">
      <c r="B2615" s="53"/>
      <c r="C2615" s="11" t="s">
        <v>147</v>
      </c>
      <c r="D2615" s="12">
        <v>40</v>
      </c>
      <c r="E2615" s="12">
        <v>26</v>
      </c>
      <c r="F2615" s="12">
        <v>42</v>
      </c>
      <c r="G2615" s="12">
        <v>45</v>
      </c>
      <c r="H2615" s="2" t="str">
        <f>INDEX(foe_table!$A$2:$A$78,MATCH(IF(B2615=0,I2614,B2615),foe_table!$B$2:$B$78,0))</f>
        <v>Commerce</v>
      </c>
      <c r="I2615" s="2" t="str">
        <f t="shared" si="40"/>
        <v>Management and Commerce, nfd</v>
      </c>
    </row>
    <row r="2616" spans="2:9">
      <c r="B2616" s="53"/>
      <c r="C2616" s="11" t="s">
        <v>148</v>
      </c>
      <c r="D2616" s="12">
        <v>12</v>
      </c>
      <c r="E2616" s="12">
        <v>4</v>
      </c>
      <c r="F2616" s="12">
        <v>19</v>
      </c>
      <c r="G2616" s="12">
        <v>13</v>
      </c>
      <c r="H2616" s="2" t="str">
        <f>INDEX(foe_table!$A$2:$A$78,MATCH(IF(B2616=0,I2615,B2616),foe_table!$B$2:$B$78,0))</f>
        <v>Commerce</v>
      </c>
      <c r="I2616" s="2" t="str">
        <f t="shared" si="40"/>
        <v>Management and Commerce, nfd</v>
      </c>
    </row>
    <row r="2617" spans="2:9">
      <c r="B2617" s="53"/>
      <c r="C2617" s="11" t="s">
        <v>149</v>
      </c>
      <c r="D2617" s="12">
        <v>92</v>
      </c>
      <c r="E2617" s="12">
        <v>174</v>
      </c>
      <c r="F2617" s="12">
        <v>48</v>
      </c>
      <c r="G2617" s="12">
        <v>69</v>
      </c>
      <c r="H2617" s="2" t="str">
        <f>INDEX(foe_table!$A$2:$A$78,MATCH(IF(B2617=0,I2616,B2617),foe_table!$B$2:$B$78,0))</f>
        <v>Commerce</v>
      </c>
      <c r="I2617" s="2" t="str">
        <f t="shared" si="40"/>
        <v>Management and Commerce, nfd</v>
      </c>
    </row>
    <row r="2618" spans="2:9">
      <c r="B2618" s="53"/>
      <c r="C2618" s="11" t="s">
        <v>150</v>
      </c>
      <c r="D2618" s="12">
        <v>60</v>
      </c>
      <c r="E2618" s="12">
        <v>36</v>
      </c>
      <c r="F2618" s="12">
        <v>78</v>
      </c>
      <c r="G2618" s="12">
        <v>48</v>
      </c>
      <c r="H2618" s="2" t="str">
        <f>INDEX(foe_table!$A$2:$A$78,MATCH(IF(B2618=0,I2617,B2618),foe_table!$B$2:$B$78,0))</f>
        <v>Commerce</v>
      </c>
      <c r="I2618" s="2" t="str">
        <f t="shared" si="40"/>
        <v>Management and Commerce, nfd</v>
      </c>
    </row>
    <row r="2619" spans="2:9">
      <c r="B2619" s="53"/>
      <c r="C2619" s="11" t="s">
        <v>192</v>
      </c>
      <c r="D2619" s="12">
        <v>0</v>
      </c>
      <c r="E2619" s="12">
        <v>4</v>
      </c>
      <c r="F2619" s="12">
        <v>0</v>
      </c>
      <c r="G2619" s="12">
        <v>0</v>
      </c>
      <c r="H2619" s="2" t="str">
        <f>INDEX(foe_table!$A$2:$A$78,MATCH(IF(B2619=0,I2618,B2619),foe_table!$B$2:$B$78,0))</f>
        <v>Commerce</v>
      </c>
      <c r="I2619" s="2" t="str">
        <f t="shared" si="40"/>
        <v>Management and Commerce, nfd</v>
      </c>
    </row>
    <row r="2620" spans="2:9">
      <c r="B2620" s="53"/>
      <c r="C2620" s="11" t="s">
        <v>151</v>
      </c>
      <c r="D2620" s="12">
        <v>41</v>
      </c>
      <c r="E2620" s="12">
        <v>46</v>
      </c>
      <c r="F2620" s="12">
        <v>24</v>
      </c>
      <c r="G2620" s="12">
        <v>28</v>
      </c>
      <c r="H2620" s="2" t="str">
        <f>INDEX(foe_table!$A$2:$A$78,MATCH(IF(B2620=0,I2619,B2620),foe_table!$B$2:$B$78,0))</f>
        <v>Commerce</v>
      </c>
      <c r="I2620" s="2" t="str">
        <f t="shared" si="40"/>
        <v>Management and Commerce, nfd</v>
      </c>
    </row>
    <row r="2621" spans="2:9">
      <c r="B2621" s="53"/>
      <c r="C2621" s="11" t="s">
        <v>152</v>
      </c>
      <c r="D2621" s="12">
        <v>3</v>
      </c>
      <c r="E2621" s="12">
        <v>7</v>
      </c>
      <c r="F2621" s="12">
        <v>0</v>
      </c>
      <c r="G2621" s="12">
        <v>0</v>
      </c>
      <c r="H2621" s="2" t="str">
        <f>INDEX(foe_table!$A$2:$A$78,MATCH(IF(B2621=0,I2620,B2621),foe_table!$B$2:$B$78,0))</f>
        <v>Commerce</v>
      </c>
      <c r="I2621" s="2" t="str">
        <f t="shared" si="40"/>
        <v>Management and Commerce, nfd</v>
      </c>
    </row>
    <row r="2622" spans="2:9">
      <c r="B2622" s="53"/>
      <c r="C2622" s="11" t="s">
        <v>153</v>
      </c>
      <c r="D2622" s="12">
        <v>16</v>
      </c>
      <c r="E2622" s="12">
        <v>12</v>
      </c>
      <c r="F2622" s="12">
        <v>0</v>
      </c>
      <c r="G2622" s="12">
        <v>0</v>
      </c>
      <c r="H2622" s="2" t="str">
        <f>INDEX(foe_table!$A$2:$A$78,MATCH(IF(B2622=0,I2621,B2622),foe_table!$B$2:$B$78,0))</f>
        <v>Commerce</v>
      </c>
      <c r="I2622" s="2" t="str">
        <f t="shared" si="40"/>
        <v>Management and Commerce, nfd</v>
      </c>
    </row>
    <row r="2623" spans="2:9">
      <c r="B2623" s="53"/>
      <c r="C2623" s="11" t="s">
        <v>154</v>
      </c>
      <c r="D2623" s="12">
        <v>8</v>
      </c>
      <c r="E2623" s="12">
        <v>3</v>
      </c>
      <c r="F2623" s="12">
        <v>0</v>
      </c>
      <c r="G2623" s="12">
        <v>0</v>
      </c>
      <c r="H2623" s="2" t="str">
        <f>INDEX(foe_table!$A$2:$A$78,MATCH(IF(B2623=0,I2622,B2623),foe_table!$B$2:$B$78,0))</f>
        <v>Commerce</v>
      </c>
      <c r="I2623" s="2" t="str">
        <f t="shared" si="40"/>
        <v>Management and Commerce, nfd</v>
      </c>
    </row>
    <row r="2624" spans="2:9">
      <c r="B2624" s="53"/>
      <c r="C2624" s="11" t="s">
        <v>5</v>
      </c>
      <c r="D2624" s="12">
        <v>18</v>
      </c>
      <c r="E2624" s="12">
        <v>13</v>
      </c>
      <c r="F2624" s="12">
        <v>5</v>
      </c>
      <c r="G2624" s="12">
        <v>5</v>
      </c>
      <c r="H2624" s="2" t="str">
        <f>INDEX(foe_table!$A$2:$A$78,MATCH(IF(B2624=0,I2623,B2624),foe_table!$B$2:$B$78,0))</f>
        <v>Commerce</v>
      </c>
      <c r="I2624" s="2" t="str">
        <f t="shared" si="40"/>
        <v>Management and Commerce, nfd</v>
      </c>
    </row>
    <row r="2625" spans="2:9">
      <c r="B2625" s="53"/>
      <c r="C2625" s="11" t="s">
        <v>155</v>
      </c>
      <c r="D2625" s="12">
        <v>12</v>
      </c>
      <c r="E2625" s="12">
        <v>13</v>
      </c>
      <c r="F2625" s="12">
        <v>0</v>
      </c>
      <c r="G2625" s="12">
        <v>4</v>
      </c>
      <c r="H2625" s="2" t="str">
        <f>INDEX(foe_table!$A$2:$A$78,MATCH(IF(B2625=0,I2624,B2625),foe_table!$B$2:$B$78,0))</f>
        <v>Commerce</v>
      </c>
      <c r="I2625" s="2" t="str">
        <f t="shared" si="40"/>
        <v>Management and Commerce, nfd</v>
      </c>
    </row>
    <row r="2626" spans="2:9">
      <c r="B2626" s="53"/>
      <c r="C2626" s="11" t="s">
        <v>156</v>
      </c>
      <c r="D2626" s="12">
        <v>10</v>
      </c>
      <c r="E2626" s="12">
        <v>5</v>
      </c>
      <c r="F2626" s="12">
        <v>6</v>
      </c>
      <c r="G2626" s="12">
        <v>8</v>
      </c>
      <c r="H2626" s="2" t="str">
        <f>INDEX(foe_table!$A$2:$A$78,MATCH(IF(B2626=0,I2625,B2626),foe_table!$B$2:$B$78,0))</f>
        <v>Commerce</v>
      </c>
      <c r="I2626" s="2" t="str">
        <f t="shared" si="40"/>
        <v>Management and Commerce, nfd</v>
      </c>
    </row>
    <row r="2627" spans="2:9">
      <c r="B2627" s="53"/>
      <c r="C2627" s="11" t="s">
        <v>193</v>
      </c>
      <c r="D2627" s="12">
        <v>0</v>
      </c>
      <c r="E2627" s="12">
        <v>0</v>
      </c>
      <c r="F2627" s="12">
        <v>0</v>
      </c>
      <c r="G2627" s="12">
        <v>0</v>
      </c>
      <c r="H2627" s="2" t="str">
        <f>INDEX(foe_table!$A$2:$A$78,MATCH(IF(B2627=0,I2626,B2627),foe_table!$B$2:$B$78,0))</f>
        <v>Commerce</v>
      </c>
      <c r="I2627" s="2" t="str">
        <f t="shared" si="40"/>
        <v>Management and Commerce, nfd</v>
      </c>
    </row>
    <row r="2628" spans="2:9">
      <c r="B2628" s="53"/>
      <c r="C2628" s="11" t="s">
        <v>7</v>
      </c>
      <c r="D2628" s="12">
        <v>15</v>
      </c>
      <c r="E2628" s="12">
        <v>6</v>
      </c>
      <c r="F2628" s="12">
        <v>13</v>
      </c>
      <c r="G2628" s="12">
        <v>24</v>
      </c>
      <c r="H2628" s="2" t="str">
        <f>INDEX(foe_table!$A$2:$A$78,MATCH(IF(B2628=0,I2627,B2628),foe_table!$B$2:$B$78,0))</f>
        <v>Commerce</v>
      </c>
      <c r="I2628" s="2" t="str">
        <f t="shared" si="40"/>
        <v>Management and Commerce, nfd</v>
      </c>
    </row>
    <row r="2629" spans="2:9">
      <c r="B2629" s="53"/>
      <c r="C2629" s="11" t="s">
        <v>157</v>
      </c>
      <c r="D2629" s="12">
        <v>8</v>
      </c>
      <c r="E2629" s="12">
        <v>10</v>
      </c>
      <c r="F2629" s="12">
        <v>20</v>
      </c>
      <c r="G2629" s="12">
        <v>33</v>
      </c>
      <c r="H2629" s="2" t="str">
        <f>INDEX(foe_table!$A$2:$A$78,MATCH(IF(B2629=0,I2628,B2629),foe_table!$B$2:$B$78,0))</f>
        <v>Commerce</v>
      </c>
      <c r="I2629" s="2" t="str">
        <f t="shared" si="40"/>
        <v>Management and Commerce, nfd</v>
      </c>
    </row>
    <row r="2630" spans="2:9">
      <c r="B2630" s="53"/>
      <c r="C2630" s="11" t="s">
        <v>8</v>
      </c>
      <c r="D2630" s="12">
        <v>59</v>
      </c>
      <c r="E2630" s="12">
        <v>21</v>
      </c>
      <c r="F2630" s="12">
        <v>21</v>
      </c>
      <c r="G2630" s="12">
        <v>13</v>
      </c>
      <c r="H2630" s="2" t="str">
        <f>INDEX(foe_table!$A$2:$A$78,MATCH(IF(B2630=0,I2629,B2630),foe_table!$B$2:$B$78,0))</f>
        <v>Commerce</v>
      </c>
      <c r="I2630" s="2" t="str">
        <f t="shared" si="40"/>
        <v>Management and Commerce, nfd</v>
      </c>
    </row>
    <row r="2631" spans="2:9">
      <c r="B2631" s="53"/>
      <c r="C2631" s="11" t="s">
        <v>158</v>
      </c>
      <c r="D2631" s="12">
        <v>32</v>
      </c>
      <c r="E2631" s="12">
        <v>63</v>
      </c>
      <c r="F2631" s="12">
        <v>10</v>
      </c>
      <c r="G2631" s="12">
        <v>15</v>
      </c>
      <c r="H2631" s="2" t="str">
        <f>INDEX(foe_table!$A$2:$A$78,MATCH(IF(B2631=0,I2630,B2631),foe_table!$B$2:$B$78,0))</f>
        <v>Commerce</v>
      </c>
      <c r="I2631" s="2" t="str">
        <f t="shared" si="40"/>
        <v>Management and Commerce, nfd</v>
      </c>
    </row>
    <row r="2632" spans="2:9">
      <c r="B2632" s="53"/>
      <c r="C2632" s="11" t="s">
        <v>159</v>
      </c>
      <c r="D2632" s="12">
        <v>36</v>
      </c>
      <c r="E2632" s="12">
        <v>34</v>
      </c>
      <c r="F2632" s="12">
        <v>61</v>
      </c>
      <c r="G2632" s="12">
        <v>45</v>
      </c>
      <c r="H2632" s="2" t="str">
        <f>INDEX(foe_table!$A$2:$A$78,MATCH(IF(B2632=0,I2631,B2632),foe_table!$B$2:$B$78,0))</f>
        <v>Commerce</v>
      </c>
      <c r="I2632" s="2" t="str">
        <f t="shared" si="40"/>
        <v>Management and Commerce, nfd</v>
      </c>
    </row>
    <row r="2633" spans="2:9">
      <c r="B2633" s="53"/>
      <c r="C2633" s="11" t="s">
        <v>194</v>
      </c>
      <c r="D2633" s="12">
        <v>9</v>
      </c>
      <c r="E2633" s="12">
        <v>3</v>
      </c>
      <c r="F2633" s="12">
        <v>3</v>
      </c>
      <c r="G2633" s="12">
        <v>7</v>
      </c>
      <c r="H2633" s="2" t="str">
        <f>INDEX(foe_table!$A$2:$A$78,MATCH(IF(B2633=0,I2632,B2633),foe_table!$B$2:$B$78,0))</f>
        <v>Commerce</v>
      </c>
      <c r="I2633" s="2" t="str">
        <f t="shared" si="40"/>
        <v>Management and Commerce, nfd</v>
      </c>
    </row>
    <row r="2634" spans="2:9">
      <c r="B2634" s="53"/>
      <c r="C2634" s="11" t="s">
        <v>160</v>
      </c>
      <c r="D2634" s="12">
        <v>115</v>
      </c>
      <c r="E2634" s="12">
        <v>124</v>
      </c>
      <c r="F2634" s="12">
        <v>195</v>
      </c>
      <c r="G2634" s="12">
        <v>193</v>
      </c>
      <c r="H2634" s="2" t="str">
        <f>INDEX(foe_table!$A$2:$A$78,MATCH(IF(B2634=0,I2633,B2634),foe_table!$B$2:$B$78,0))</f>
        <v>Commerce</v>
      </c>
      <c r="I2634" s="2" t="str">
        <f t="shared" si="40"/>
        <v>Management and Commerce, nfd</v>
      </c>
    </row>
    <row r="2635" spans="2:9">
      <c r="B2635" s="53"/>
      <c r="C2635" s="11" t="s">
        <v>10</v>
      </c>
      <c r="D2635" s="12">
        <v>3</v>
      </c>
      <c r="E2635" s="12">
        <v>9</v>
      </c>
      <c r="F2635" s="12">
        <v>53</v>
      </c>
      <c r="G2635" s="12">
        <v>49</v>
      </c>
      <c r="H2635" s="2" t="str">
        <f>INDEX(foe_table!$A$2:$A$78,MATCH(IF(B2635=0,I2634,B2635),foe_table!$B$2:$B$78,0))</f>
        <v>Commerce</v>
      </c>
      <c r="I2635" s="2" t="str">
        <f t="shared" si="40"/>
        <v>Management and Commerce, nfd</v>
      </c>
    </row>
    <row r="2636" spans="2:9">
      <c r="B2636" s="53"/>
      <c r="C2636" s="11" t="s">
        <v>161</v>
      </c>
      <c r="D2636" s="12">
        <v>76</v>
      </c>
      <c r="E2636" s="12">
        <v>62</v>
      </c>
      <c r="F2636" s="12">
        <v>157</v>
      </c>
      <c r="G2636" s="12">
        <v>138</v>
      </c>
      <c r="H2636" s="2" t="str">
        <f>INDEX(foe_table!$A$2:$A$78,MATCH(IF(B2636=0,I2635,B2636),foe_table!$B$2:$B$78,0))</f>
        <v>Commerce</v>
      </c>
      <c r="I2636" s="2" t="str">
        <f t="shared" si="40"/>
        <v>Management and Commerce, nfd</v>
      </c>
    </row>
    <row r="2637" spans="2:9">
      <c r="B2637" s="53"/>
      <c r="C2637" s="11" t="s">
        <v>162</v>
      </c>
      <c r="D2637" s="12">
        <v>50</v>
      </c>
      <c r="E2637" s="12">
        <v>30</v>
      </c>
      <c r="F2637" s="12">
        <v>80</v>
      </c>
      <c r="G2637" s="12">
        <v>64</v>
      </c>
      <c r="H2637" s="2" t="str">
        <f>INDEX(foe_table!$A$2:$A$78,MATCH(IF(B2637=0,I2636,B2637),foe_table!$B$2:$B$78,0))</f>
        <v>Commerce</v>
      </c>
      <c r="I2637" s="2" t="str">
        <f t="shared" si="40"/>
        <v>Management and Commerce, nfd</v>
      </c>
    </row>
    <row r="2638" spans="2:9">
      <c r="B2638" s="53"/>
      <c r="C2638" s="11" t="s">
        <v>163</v>
      </c>
      <c r="D2638" s="12">
        <v>494</v>
      </c>
      <c r="E2638" s="12">
        <v>281</v>
      </c>
      <c r="F2638" s="12">
        <v>473</v>
      </c>
      <c r="G2638" s="12">
        <v>395</v>
      </c>
      <c r="H2638" s="2" t="str">
        <f>INDEX(foe_table!$A$2:$A$78,MATCH(IF(B2638=0,I2637,B2638),foe_table!$B$2:$B$78,0))</f>
        <v>Commerce</v>
      </c>
      <c r="I2638" s="2" t="str">
        <f t="shared" si="40"/>
        <v>Management and Commerce, nfd</v>
      </c>
    </row>
    <row r="2639" spans="2:9">
      <c r="B2639" s="53"/>
      <c r="C2639" s="11" t="s">
        <v>11</v>
      </c>
      <c r="D2639" s="12">
        <v>24</v>
      </c>
      <c r="E2639" s="12">
        <v>10</v>
      </c>
      <c r="F2639" s="12">
        <v>8</v>
      </c>
      <c r="G2639" s="12">
        <v>10</v>
      </c>
      <c r="H2639" s="2" t="str">
        <f>INDEX(foe_table!$A$2:$A$78,MATCH(IF(B2639=0,I2638,B2639),foe_table!$B$2:$B$78,0))</f>
        <v>Commerce</v>
      </c>
      <c r="I2639" s="2" t="str">
        <f t="shared" si="40"/>
        <v>Management and Commerce, nfd</v>
      </c>
    </row>
    <row r="2640" spans="2:9">
      <c r="B2640" s="53"/>
      <c r="C2640" s="11" t="s">
        <v>164</v>
      </c>
      <c r="D2640" s="12">
        <v>126</v>
      </c>
      <c r="E2640" s="12">
        <v>84</v>
      </c>
      <c r="F2640" s="12">
        <v>162</v>
      </c>
      <c r="G2640" s="12">
        <v>138</v>
      </c>
      <c r="H2640" s="2" t="str">
        <f>INDEX(foe_table!$A$2:$A$78,MATCH(IF(B2640=0,I2639,B2640),foe_table!$B$2:$B$78,0))</f>
        <v>Commerce</v>
      </c>
      <c r="I2640" s="2" t="str">
        <f t="shared" si="40"/>
        <v>Management and Commerce, nfd</v>
      </c>
    </row>
    <row r="2641" spans="2:9">
      <c r="B2641" s="53"/>
      <c r="C2641" s="11" t="s">
        <v>195</v>
      </c>
      <c r="D2641" s="12">
        <v>4</v>
      </c>
      <c r="E2641" s="12">
        <v>0</v>
      </c>
      <c r="F2641" s="12">
        <v>0</v>
      </c>
      <c r="G2641" s="12">
        <v>3</v>
      </c>
      <c r="H2641" s="2" t="str">
        <f>INDEX(foe_table!$A$2:$A$78,MATCH(IF(B2641=0,I2640,B2641),foe_table!$B$2:$B$78,0))</f>
        <v>Commerce</v>
      </c>
      <c r="I2641" s="2" t="str">
        <f t="shared" si="40"/>
        <v>Management and Commerce, nfd</v>
      </c>
    </row>
    <row r="2642" spans="2:9">
      <c r="B2642" s="53"/>
      <c r="C2642" s="11" t="s">
        <v>165</v>
      </c>
      <c r="D2642" s="12">
        <v>183</v>
      </c>
      <c r="E2642" s="12">
        <v>198</v>
      </c>
      <c r="F2642" s="12">
        <v>118</v>
      </c>
      <c r="G2642" s="12">
        <v>114</v>
      </c>
      <c r="H2642" s="2" t="str">
        <f>INDEX(foe_table!$A$2:$A$78,MATCH(IF(B2642=0,I2641,B2642),foe_table!$B$2:$B$78,0))</f>
        <v>Commerce</v>
      </c>
      <c r="I2642" s="2" t="str">
        <f t="shared" ref="I2642:I2705" si="41">IF(B2642=0,I2641,B2642)</f>
        <v>Management and Commerce, nfd</v>
      </c>
    </row>
    <row r="2643" spans="2:9">
      <c r="B2643" s="53"/>
      <c r="C2643" s="11" t="s">
        <v>13</v>
      </c>
      <c r="D2643" s="12">
        <v>134</v>
      </c>
      <c r="E2643" s="12">
        <v>85</v>
      </c>
      <c r="F2643" s="12">
        <v>96</v>
      </c>
      <c r="G2643" s="12">
        <v>59</v>
      </c>
      <c r="H2643" s="2" t="str">
        <f>INDEX(foe_table!$A$2:$A$78,MATCH(IF(B2643=0,I2642,B2643),foe_table!$B$2:$B$78,0))</f>
        <v>Commerce</v>
      </c>
      <c r="I2643" s="2" t="str">
        <f t="shared" si="41"/>
        <v>Management and Commerce, nfd</v>
      </c>
    </row>
    <row r="2644" spans="2:9">
      <c r="B2644" s="53"/>
      <c r="C2644" s="11" t="s">
        <v>166</v>
      </c>
      <c r="D2644" s="12">
        <v>43</v>
      </c>
      <c r="E2644" s="12">
        <v>27</v>
      </c>
      <c r="F2644" s="12">
        <v>41</v>
      </c>
      <c r="G2644" s="12">
        <v>38</v>
      </c>
      <c r="H2644" s="2" t="str">
        <f>INDEX(foe_table!$A$2:$A$78,MATCH(IF(B2644=0,I2643,B2644),foe_table!$B$2:$B$78,0))</f>
        <v>Commerce</v>
      </c>
      <c r="I2644" s="2" t="str">
        <f t="shared" si="41"/>
        <v>Management and Commerce, nfd</v>
      </c>
    </row>
    <row r="2645" spans="2:9">
      <c r="B2645" s="53"/>
      <c r="C2645" s="11" t="s">
        <v>196</v>
      </c>
      <c r="D2645" s="12">
        <v>0</v>
      </c>
      <c r="E2645" s="12">
        <v>0</v>
      </c>
      <c r="F2645" s="12">
        <v>0</v>
      </c>
      <c r="G2645" s="12">
        <v>0</v>
      </c>
      <c r="H2645" s="2" t="str">
        <f>INDEX(foe_table!$A$2:$A$78,MATCH(IF(B2645=0,I2644,B2645),foe_table!$B$2:$B$78,0))</f>
        <v>Commerce</v>
      </c>
      <c r="I2645" s="2" t="str">
        <f t="shared" si="41"/>
        <v>Management and Commerce, nfd</v>
      </c>
    </row>
    <row r="2646" spans="2:9">
      <c r="B2646" s="53"/>
      <c r="C2646" s="11" t="s">
        <v>167</v>
      </c>
      <c r="D2646" s="12">
        <v>8</v>
      </c>
      <c r="E2646" s="12">
        <v>8</v>
      </c>
      <c r="F2646" s="12">
        <v>0</v>
      </c>
      <c r="G2646" s="12">
        <v>4</v>
      </c>
      <c r="H2646" s="2" t="str">
        <f>INDEX(foe_table!$A$2:$A$78,MATCH(IF(B2646=0,I2645,B2646),foe_table!$B$2:$B$78,0))</f>
        <v>Commerce</v>
      </c>
      <c r="I2646" s="2" t="str">
        <f t="shared" si="41"/>
        <v>Management and Commerce, nfd</v>
      </c>
    </row>
    <row r="2647" spans="2:9">
      <c r="B2647" s="53"/>
      <c r="C2647" s="11" t="s">
        <v>15</v>
      </c>
      <c r="D2647" s="12">
        <v>5</v>
      </c>
      <c r="E2647" s="12">
        <v>0</v>
      </c>
      <c r="F2647" s="12">
        <v>0</v>
      </c>
      <c r="G2647" s="12">
        <v>0</v>
      </c>
      <c r="H2647" s="2" t="str">
        <f>INDEX(foe_table!$A$2:$A$78,MATCH(IF(B2647=0,I2646,B2647),foe_table!$B$2:$B$78,0))</f>
        <v>Commerce</v>
      </c>
      <c r="I2647" s="2" t="str">
        <f t="shared" si="41"/>
        <v>Management and Commerce, nfd</v>
      </c>
    </row>
    <row r="2648" spans="2:9">
      <c r="B2648" s="53"/>
      <c r="C2648" s="11" t="s">
        <v>168</v>
      </c>
      <c r="D2648" s="12">
        <v>16</v>
      </c>
      <c r="E2648" s="12">
        <v>35</v>
      </c>
      <c r="F2648" s="12">
        <v>0</v>
      </c>
      <c r="G2648" s="12">
        <v>3</v>
      </c>
      <c r="H2648" s="2" t="str">
        <f>INDEX(foe_table!$A$2:$A$78,MATCH(IF(B2648=0,I2647,B2648),foe_table!$B$2:$B$78,0))</f>
        <v>Commerce</v>
      </c>
      <c r="I2648" s="2" t="str">
        <f t="shared" si="41"/>
        <v>Management and Commerce, nfd</v>
      </c>
    </row>
    <row r="2649" spans="2:9">
      <c r="B2649" s="53"/>
      <c r="C2649" s="11" t="s">
        <v>16</v>
      </c>
      <c r="D2649" s="12">
        <v>20</v>
      </c>
      <c r="E2649" s="12">
        <v>9</v>
      </c>
      <c r="F2649" s="12">
        <v>3</v>
      </c>
      <c r="G2649" s="12">
        <v>3</v>
      </c>
      <c r="H2649" s="2" t="str">
        <f>INDEX(foe_table!$A$2:$A$78,MATCH(IF(B2649=0,I2648,B2649),foe_table!$B$2:$B$78,0))</f>
        <v>Commerce</v>
      </c>
      <c r="I2649" s="2" t="str">
        <f t="shared" si="41"/>
        <v>Management and Commerce, nfd</v>
      </c>
    </row>
    <row r="2650" spans="2:9">
      <c r="B2650" s="53"/>
      <c r="C2650" s="11" t="s">
        <v>197</v>
      </c>
      <c r="D2650" s="12">
        <v>4</v>
      </c>
      <c r="E2650" s="12">
        <v>0</v>
      </c>
      <c r="F2650" s="12">
        <v>0</v>
      </c>
      <c r="G2650" s="12">
        <v>0</v>
      </c>
      <c r="H2650" s="2" t="str">
        <f>INDEX(foe_table!$A$2:$A$78,MATCH(IF(B2650=0,I2649,B2650),foe_table!$B$2:$B$78,0))</f>
        <v>Commerce</v>
      </c>
      <c r="I2650" s="2" t="str">
        <f t="shared" si="41"/>
        <v>Management and Commerce, nfd</v>
      </c>
    </row>
    <row r="2651" spans="2:9">
      <c r="B2651" s="53"/>
      <c r="C2651" s="11" t="s">
        <v>18</v>
      </c>
      <c r="D2651" s="12">
        <v>8</v>
      </c>
      <c r="E2651" s="12">
        <v>11</v>
      </c>
      <c r="F2651" s="12">
        <v>4</v>
      </c>
      <c r="G2651" s="12">
        <v>5</v>
      </c>
      <c r="H2651" s="2" t="str">
        <f>INDEX(foe_table!$A$2:$A$78,MATCH(IF(B2651=0,I2650,B2651),foe_table!$B$2:$B$78,0))</f>
        <v>Commerce</v>
      </c>
      <c r="I2651" s="2" t="str">
        <f t="shared" si="41"/>
        <v>Management and Commerce, nfd</v>
      </c>
    </row>
    <row r="2652" spans="2:9">
      <c r="B2652" s="53"/>
      <c r="C2652" s="11" t="s">
        <v>19</v>
      </c>
      <c r="D2652" s="12">
        <v>8</v>
      </c>
      <c r="E2652" s="12">
        <v>11</v>
      </c>
      <c r="F2652" s="12">
        <v>0</v>
      </c>
      <c r="G2652" s="12">
        <v>0</v>
      </c>
      <c r="H2652" s="2" t="str">
        <f>INDEX(foe_table!$A$2:$A$78,MATCH(IF(B2652=0,I2651,B2652),foe_table!$B$2:$B$78,0))</f>
        <v>Commerce</v>
      </c>
      <c r="I2652" s="2" t="str">
        <f t="shared" si="41"/>
        <v>Management and Commerce, nfd</v>
      </c>
    </row>
    <row r="2653" spans="2:9">
      <c r="B2653" s="53"/>
      <c r="C2653" s="11" t="s">
        <v>169</v>
      </c>
      <c r="D2653" s="12">
        <v>5</v>
      </c>
      <c r="E2653" s="12">
        <v>3</v>
      </c>
      <c r="F2653" s="12">
        <v>6</v>
      </c>
      <c r="G2653" s="12">
        <v>3</v>
      </c>
      <c r="H2653" s="2" t="str">
        <f>INDEX(foe_table!$A$2:$A$78,MATCH(IF(B2653=0,I2652,B2653),foe_table!$B$2:$B$78,0))</f>
        <v>Commerce</v>
      </c>
      <c r="I2653" s="2" t="str">
        <f t="shared" si="41"/>
        <v>Management and Commerce, nfd</v>
      </c>
    </row>
    <row r="2654" spans="2:9">
      <c r="B2654" s="53"/>
      <c r="C2654" s="11" t="s">
        <v>20</v>
      </c>
      <c r="D2654" s="12">
        <v>5</v>
      </c>
      <c r="E2654" s="12">
        <v>0</v>
      </c>
      <c r="F2654" s="12">
        <v>3</v>
      </c>
      <c r="G2654" s="12">
        <v>0</v>
      </c>
      <c r="H2654" s="2" t="str">
        <f>INDEX(foe_table!$A$2:$A$78,MATCH(IF(B2654=0,I2653,B2654),foe_table!$B$2:$B$78,0))</f>
        <v>Commerce</v>
      </c>
      <c r="I2654" s="2" t="str">
        <f t="shared" si="41"/>
        <v>Management and Commerce, nfd</v>
      </c>
    </row>
    <row r="2655" spans="2:9">
      <c r="B2655" s="53"/>
      <c r="C2655" s="11" t="s">
        <v>21</v>
      </c>
      <c r="D2655" s="12">
        <v>4</v>
      </c>
      <c r="E2655" s="12">
        <v>0</v>
      </c>
      <c r="F2655" s="12">
        <v>3</v>
      </c>
      <c r="G2655" s="12">
        <v>3</v>
      </c>
      <c r="H2655" s="2" t="str">
        <f>INDEX(foe_table!$A$2:$A$78,MATCH(IF(B2655=0,I2654,B2655),foe_table!$B$2:$B$78,0))</f>
        <v>Commerce</v>
      </c>
      <c r="I2655" s="2" t="str">
        <f t="shared" si="41"/>
        <v>Management and Commerce, nfd</v>
      </c>
    </row>
    <row r="2656" spans="2:9">
      <c r="B2656" s="53"/>
      <c r="C2656" s="11" t="s">
        <v>170</v>
      </c>
      <c r="D2656" s="12">
        <v>15</v>
      </c>
      <c r="E2656" s="12">
        <v>19</v>
      </c>
      <c r="F2656" s="12">
        <v>3</v>
      </c>
      <c r="G2656" s="12">
        <v>7</v>
      </c>
      <c r="H2656" s="2" t="str">
        <f>INDEX(foe_table!$A$2:$A$78,MATCH(IF(B2656=0,I2655,B2656),foe_table!$B$2:$B$78,0))</f>
        <v>Commerce</v>
      </c>
      <c r="I2656" s="2" t="str">
        <f t="shared" si="41"/>
        <v>Management and Commerce, nfd</v>
      </c>
    </row>
    <row r="2657" spans="2:9">
      <c r="B2657" s="53"/>
      <c r="C2657" s="11" t="s">
        <v>22</v>
      </c>
      <c r="D2657" s="12">
        <v>68</v>
      </c>
      <c r="E2657" s="12">
        <v>70</v>
      </c>
      <c r="F2657" s="12">
        <v>61</v>
      </c>
      <c r="G2657" s="12">
        <v>36</v>
      </c>
      <c r="H2657" s="2" t="str">
        <f>INDEX(foe_table!$A$2:$A$78,MATCH(IF(B2657=0,I2656,B2657),foe_table!$B$2:$B$78,0))</f>
        <v>Commerce</v>
      </c>
      <c r="I2657" s="2" t="str">
        <f t="shared" si="41"/>
        <v>Management and Commerce, nfd</v>
      </c>
    </row>
    <row r="2658" spans="2:9">
      <c r="B2658" s="53"/>
      <c r="C2658" s="11" t="s">
        <v>23</v>
      </c>
      <c r="D2658" s="12">
        <v>13</v>
      </c>
      <c r="E2658" s="12">
        <v>9</v>
      </c>
      <c r="F2658" s="12">
        <v>7</v>
      </c>
      <c r="G2658" s="12">
        <v>15</v>
      </c>
      <c r="H2658" s="2" t="str">
        <f>INDEX(foe_table!$A$2:$A$78,MATCH(IF(B2658=0,I2657,B2658),foe_table!$B$2:$B$78,0))</f>
        <v>Commerce</v>
      </c>
      <c r="I2658" s="2" t="str">
        <f t="shared" si="41"/>
        <v>Management and Commerce, nfd</v>
      </c>
    </row>
    <row r="2659" spans="2:9">
      <c r="B2659" s="53"/>
      <c r="C2659" s="11" t="s">
        <v>24</v>
      </c>
      <c r="D2659" s="12">
        <v>348</v>
      </c>
      <c r="E2659" s="12">
        <v>228</v>
      </c>
      <c r="F2659" s="12">
        <v>453</v>
      </c>
      <c r="G2659" s="12">
        <v>919</v>
      </c>
      <c r="H2659" s="2" t="str">
        <f>INDEX(foe_table!$A$2:$A$78,MATCH(IF(B2659=0,I2658,B2659),foe_table!$B$2:$B$78,0))</f>
        <v>Commerce</v>
      </c>
      <c r="I2659" s="2" t="str">
        <f t="shared" si="41"/>
        <v>Management and Commerce, nfd</v>
      </c>
    </row>
    <row r="2660" spans="2:9">
      <c r="B2660" s="52" t="s">
        <v>90</v>
      </c>
      <c r="C2660" s="11" t="s">
        <v>190</v>
      </c>
      <c r="D2660" s="12">
        <v>10</v>
      </c>
      <c r="E2660" s="12">
        <v>21</v>
      </c>
      <c r="F2660" s="12">
        <v>4</v>
      </c>
      <c r="G2660" s="12">
        <v>12</v>
      </c>
      <c r="H2660" s="2" t="str">
        <f>INDEX(foe_table!$A$2:$A$78,MATCH(IF(B2660=0,I2659,B2660),foe_table!$B$2:$B$78,0))</f>
        <v>Commerce</v>
      </c>
      <c r="I2660" s="2" t="str">
        <f t="shared" si="41"/>
        <v>Accounting</v>
      </c>
    </row>
    <row r="2661" spans="2:9">
      <c r="B2661" s="53"/>
      <c r="C2661" s="11" t="s">
        <v>1</v>
      </c>
      <c r="D2661" s="12">
        <v>21</v>
      </c>
      <c r="E2661" s="12">
        <v>67</v>
      </c>
      <c r="F2661" s="12">
        <v>5</v>
      </c>
      <c r="G2661" s="12">
        <v>28</v>
      </c>
      <c r="H2661" s="2" t="str">
        <f>INDEX(foe_table!$A$2:$A$78,MATCH(IF(B2661=0,I2660,B2661),foe_table!$B$2:$B$78,0))</f>
        <v>Commerce</v>
      </c>
      <c r="I2661" s="2" t="str">
        <f t="shared" si="41"/>
        <v>Accounting</v>
      </c>
    </row>
    <row r="2662" spans="2:9">
      <c r="B2662" s="53"/>
      <c r="C2662" s="11" t="s">
        <v>2</v>
      </c>
      <c r="D2662" s="12">
        <v>5</v>
      </c>
      <c r="E2662" s="12">
        <v>13</v>
      </c>
      <c r="F2662" s="12">
        <v>4</v>
      </c>
      <c r="G2662" s="12">
        <v>12</v>
      </c>
      <c r="H2662" s="2" t="str">
        <f>INDEX(foe_table!$A$2:$A$78,MATCH(IF(B2662=0,I2661,B2662),foe_table!$B$2:$B$78,0))</f>
        <v>Commerce</v>
      </c>
      <c r="I2662" s="2" t="str">
        <f t="shared" si="41"/>
        <v>Accounting</v>
      </c>
    </row>
    <row r="2663" spans="2:9">
      <c r="B2663" s="53"/>
      <c r="C2663" s="11" t="s">
        <v>142</v>
      </c>
      <c r="D2663" s="12">
        <v>340</v>
      </c>
      <c r="E2663" s="12">
        <v>857</v>
      </c>
      <c r="F2663" s="12">
        <v>301</v>
      </c>
      <c r="G2663" s="12">
        <v>771</v>
      </c>
      <c r="H2663" s="2" t="str">
        <f>INDEX(foe_table!$A$2:$A$78,MATCH(IF(B2663=0,I2662,B2663),foe_table!$B$2:$B$78,0))</f>
        <v>Commerce</v>
      </c>
      <c r="I2663" s="2" t="str">
        <f t="shared" si="41"/>
        <v>Accounting</v>
      </c>
    </row>
    <row r="2664" spans="2:9">
      <c r="B2664" s="53"/>
      <c r="C2664" s="11" t="s">
        <v>143</v>
      </c>
      <c r="D2664" s="12">
        <v>139</v>
      </c>
      <c r="E2664" s="12">
        <v>160</v>
      </c>
      <c r="F2664" s="12">
        <v>116</v>
      </c>
      <c r="G2664" s="12">
        <v>135</v>
      </c>
      <c r="H2664" s="2" t="str">
        <f>INDEX(foe_table!$A$2:$A$78,MATCH(IF(B2664=0,I2663,B2664),foe_table!$B$2:$B$78,0))</f>
        <v>Commerce</v>
      </c>
      <c r="I2664" s="2" t="str">
        <f t="shared" si="41"/>
        <v>Accounting</v>
      </c>
    </row>
    <row r="2665" spans="2:9">
      <c r="B2665" s="53"/>
      <c r="C2665" s="11" t="s">
        <v>191</v>
      </c>
      <c r="D2665" s="12">
        <v>35</v>
      </c>
      <c r="E2665" s="12">
        <v>24</v>
      </c>
      <c r="F2665" s="12">
        <v>36</v>
      </c>
      <c r="G2665" s="12">
        <v>25</v>
      </c>
      <c r="H2665" s="2" t="str">
        <f>INDEX(foe_table!$A$2:$A$78,MATCH(IF(B2665=0,I2664,B2665),foe_table!$B$2:$B$78,0))</f>
        <v>Commerce</v>
      </c>
      <c r="I2665" s="2" t="str">
        <f t="shared" si="41"/>
        <v>Accounting</v>
      </c>
    </row>
    <row r="2666" spans="2:9">
      <c r="B2666" s="53"/>
      <c r="C2666" s="11" t="s">
        <v>144</v>
      </c>
      <c r="D2666" s="12">
        <v>3</v>
      </c>
      <c r="E2666" s="12">
        <v>4</v>
      </c>
      <c r="F2666" s="12">
        <v>3</v>
      </c>
      <c r="G2666" s="12">
        <v>11</v>
      </c>
      <c r="H2666" s="2" t="str">
        <f>INDEX(foe_table!$A$2:$A$78,MATCH(IF(B2666=0,I2665,B2666),foe_table!$B$2:$B$78,0))</f>
        <v>Commerce</v>
      </c>
      <c r="I2666" s="2" t="str">
        <f t="shared" si="41"/>
        <v>Accounting</v>
      </c>
    </row>
    <row r="2667" spans="2:9">
      <c r="B2667" s="53"/>
      <c r="C2667" s="11" t="s">
        <v>145</v>
      </c>
      <c r="D2667" s="12">
        <v>4308</v>
      </c>
      <c r="E2667" s="12">
        <v>3912</v>
      </c>
      <c r="F2667" s="12">
        <v>4752</v>
      </c>
      <c r="G2667" s="12">
        <v>4755</v>
      </c>
      <c r="H2667" s="2" t="str">
        <f>INDEX(foe_table!$A$2:$A$78,MATCH(IF(B2667=0,I2666,B2667),foe_table!$B$2:$B$78,0))</f>
        <v>Commerce</v>
      </c>
      <c r="I2667" s="2" t="str">
        <f t="shared" si="41"/>
        <v>Accounting</v>
      </c>
    </row>
    <row r="2668" spans="2:9">
      <c r="B2668" s="53"/>
      <c r="C2668" s="11" t="s">
        <v>146</v>
      </c>
      <c r="D2668" s="12">
        <v>8</v>
      </c>
      <c r="E2668" s="12">
        <v>16</v>
      </c>
      <c r="F2668" s="12">
        <v>7</v>
      </c>
      <c r="G2668" s="12">
        <v>6</v>
      </c>
      <c r="H2668" s="2" t="str">
        <f>INDEX(foe_table!$A$2:$A$78,MATCH(IF(B2668=0,I2667,B2668),foe_table!$B$2:$B$78,0))</f>
        <v>Commerce</v>
      </c>
      <c r="I2668" s="2" t="str">
        <f t="shared" si="41"/>
        <v>Accounting</v>
      </c>
    </row>
    <row r="2669" spans="2:9">
      <c r="B2669" s="53"/>
      <c r="C2669" s="11" t="s">
        <v>147</v>
      </c>
      <c r="D2669" s="12">
        <v>25</v>
      </c>
      <c r="E2669" s="12">
        <v>15</v>
      </c>
      <c r="F2669" s="12">
        <v>25</v>
      </c>
      <c r="G2669" s="12">
        <v>30</v>
      </c>
      <c r="H2669" s="2" t="str">
        <f>INDEX(foe_table!$A$2:$A$78,MATCH(IF(B2669=0,I2668,B2669),foe_table!$B$2:$B$78,0))</f>
        <v>Commerce</v>
      </c>
      <c r="I2669" s="2" t="str">
        <f t="shared" si="41"/>
        <v>Accounting</v>
      </c>
    </row>
    <row r="2670" spans="2:9">
      <c r="B2670" s="53"/>
      <c r="C2670" s="11" t="s">
        <v>148</v>
      </c>
      <c r="D2670" s="12">
        <v>6</v>
      </c>
      <c r="E2670" s="12">
        <v>3</v>
      </c>
      <c r="F2670" s="12">
        <v>3</v>
      </c>
      <c r="G2670" s="12">
        <v>3</v>
      </c>
      <c r="H2670" s="2" t="str">
        <f>INDEX(foe_table!$A$2:$A$78,MATCH(IF(B2670=0,I2669,B2670),foe_table!$B$2:$B$78,0))</f>
        <v>Commerce</v>
      </c>
      <c r="I2670" s="2" t="str">
        <f t="shared" si="41"/>
        <v>Accounting</v>
      </c>
    </row>
    <row r="2671" spans="2:9">
      <c r="B2671" s="53"/>
      <c r="C2671" s="11" t="s">
        <v>149</v>
      </c>
      <c r="D2671" s="12">
        <v>48</v>
      </c>
      <c r="E2671" s="12">
        <v>82</v>
      </c>
      <c r="F2671" s="12">
        <v>22</v>
      </c>
      <c r="G2671" s="12">
        <v>46</v>
      </c>
      <c r="H2671" s="2" t="str">
        <f>INDEX(foe_table!$A$2:$A$78,MATCH(IF(B2671=0,I2670,B2671),foe_table!$B$2:$B$78,0))</f>
        <v>Commerce</v>
      </c>
      <c r="I2671" s="2" t="str">
        <f t="shared" si="41"/>
        <v>Accounting</v>
      </c>
    </row>
    <row r="2672" spans="2:9">
      <c r="B2672" s="53"/>
      <c r="C2672" s="11" t="s">
        <v>150</v>
      </c>
      <c r="D2672" s="12">
        <v>27</v>
      </c>
      <c r="E2672" s="12">
        <v>13</v>
      </c>
      <c r="F2672" s="12">
        <v>31</v>
      </c>
      <c r="G2672" s="12">
        <v>20</v>
      </c>
      <c r="H2672" s="2" t="str">
        <f>INDEX(foe_table!$A$2:$A$78,MATCH(IF(B2672=0,I2671,B2672),foe_table!$B$2:$B$78,0))</f>
        <v>Commerce</v>
      </c>
      <c r="I2672" s="2" t="str">
        <f t="shared" si="41"/>
        <v>Accounting</v>
      </c>
    </row>
    <row r="2673" spans="2:9">
      <c r="B2673" s="53"/>
      <c r="C2673" s="11" t="s">
        <v>192</v>
      </c>
      <c r="D2673" s="12">
        <v>0</v>
      </c>
      <c r="E2673" s="12">
        <v>0</v>
      </c>
      <c r="F2673" s="12">
        <v>0</v>
      </c>
      <c r="G2673" s="12">
        <v>0</v>
      </c>
      <c r="H2673" s="2" t="str">
        <f>INDEX(foe_table!$A$2:$A$78,MATCH(IF(B2673=0,I2672,B2673),foe_table!$B$2:$B$78,0))</f>
        <v>Commerce</v>
      </c>
      <c r="I2673" s="2" t="str">
        <f t="shared" si="41"/>
        <v>Accounting</v>
      </c>
    </row>
    <row r="2674" spans="2:9">
      <c r="B2674" s="53"/>
      <c r="C2674" s="11" t="s">
        <v>151</v>
      </c>
      <c r="D2674" s="12">
        <v>21</v>
      </c>
      <c r="E2674" s="12">
        <v>17</v>
      </c>
      <c r="F2674" s="12">
        <v>11</v>
      </c>
      <c r="G2674" s="12">
        <v>17</v>
      </c>
      <c r="H2674" s="2" t="str">
        <f>INDEX(foe_table!$A$2:$A$78,MATCH(IF(B2674=0,I2673,B2674),foe_table!$B$2:$B$78,0))</f>
        <v>Commerce</v>
      </c>
      <c r="I2674" s="2" t="str">
        <f t="shared" si="41"/>
        <v>Accounting</v>
      </c>
    </row>
    <row r="2675" spans="2:9">
      <c r="B2675" s="53"/>
      <c r="C2675" s="11" t="s">
        <v>152</v>
      </c>
      <c r="D2675" s="12">
        <v>3</v>
      </c>
      <c r="E2675" s="12">
        <v>9</v>
      </c>
      <c r="F2675" s="12">
        <v>4</v>
      </c>
      <c r="G2675" s="12">
        <v>0</v>
      </c>
      <c r="H2675" s="2" t="str">
        <f>INDEX(foe_table!$A$2:$A$78,MATCH(IF(B2675=0,I2674,B2675),foe_table!$B$2:$B$78,0))</f>
        <v>Commerce</v>
      </c>
      <c r="I2675" s="2" t="str">
        <f t="shared" si="41"/>
        <v>Accounting</v>
      </c>
    </row>
    <row r="2676" spans="2:9">
      <c r="B2676" s="53"/>
      <c r="C2676" s="11" t="s">
        <v>153</v>
      </c>
      <c r="D2676" s="12">
        <v>11</v>
      </c>
      <c r="E2676" s="12">
        <v>13</v>
      </c>
      <c r="F2676" s="12">
        <v>0</v>
      </c>
      <c r="G2676" s="12">
        <v>0</v>
      </c>
      <c r="H2676" s="2" t="str">
        <f>INDEX(foe_table!$A$2:$A$78,MATCH(IF(B2676=0,I2675,B2676),foe_table!$B$2:$B$78,0))</f>
        <v>Commerce</v>
      </c>
      <c r="I2676" s="2" t="str">
        <f t="shared" si="41"/>
        <v>Accounting</v>
      </c>
    </row>
    <row r="2677" spans="2:9">
      <c r="B2677" s="53"/>
      <c r="C2677" s="11" t="s">
        <v>154</v>
      </c>
      <c r="D2677" s="12">
        <v>9</v>
      </c>
      <c r="E2677" s="12">
        <v>5</v>
      </c>
      <c r="F2677" s="12">
        <v>0</v>
      </c>
      <c r="G2677" s="12">
        <v>0</v>
      </c>
      <c r="H2677" s="2" t="str">
        <f>INDEX(foe_table!$A$2:$A$78,MATCH(IF(B2677=0,I2676,B2677),foe_table!$B$2:$B$78,0))</f>
        <v>Commerce</v>
      </c>
      <c r="I2677" s="2" t="str">
        <f t="shared" si="41"/>
        <v>Accounting</v>
      </c>
    </row>
    <row r="2678" spans="2:9">
      <c r="B2678" s="53"/>
      <c r="C2678" s="11" t="s">
        <v>5</v>
      </c>
      <c r="D2678" s="12">
        <v>25</v>
      </c>
      <c r="E2678" s="12">
        <v>25</v>
      </c>
      <c r="F2678" s="12">
        <v>3</v>
      </c>
      <c r="G2678" s="12">
        <v>7</v>
      </c>
      <c r="H2678" s="2" t="str">
        <f>INDEX(foe_table!$A$2:$A$78,MATCH(IF(B2678=0,I2677,B2678),foe_table!$B$2:$B$78,0))</f>
        <v>Commerce</v>
      </c>
      <c r="I2678" s="2" t="str">
        <f t="shared" si="41"/>
        <v>Accounting</v>
      </c>
    </row>
    <row r="2679" spans="2:9">
      <c r="B2679" s="53"/>
      <c r="C2679" s="11" t="s">
        <v>155</v>
      </c>
      <c r="D2679" s="12">
        <v>8</v>
      </c>
      <c r="E2679" s="12">
        <v>7</v>
      </c>
      <c r="F2679" s="12">
        <v>3</v>
      </c>
      <c r="G2679" s="12">
        <v>0</v>
      </c>
      <c r="H2679" s="2" t="str">
        <f>INDEX(foe_table!$A$2:$A$78,MATCH(IF(B2679=0,I2678,B2679),foe_table!$B$2:$B$78,0))</f>
        <v>Commerce</v>
      </c>
      <c r="I2679" s="2" t="str">
        <f t="shared" si="41"/>
        <v>Accounting</v>
      </c>
    </row>
    <row r="2680" spans="2:9">
      <c r="B2680" s="53"/>
      <c r="C2680" s="11" t="s">
        <v>156</v>
      </c>
      <c r="D2680" s="12">
        <v>3</v>
      </c>
      <c r="E2680" s="12">
        <v>3</v>
      </c>
      <c r="F2680" s="12">
        <v>6</v>
      </c>
      <c r="G2680" s="12">
        <v>7</v>
      </c>
      <c r="H2680" s="2" t="str">
        <f>INDEX(foe_table!$A$2:$A$78,MATCH(IF(B2680=0,I2679,B2680),foe_table!$B$2:$B$78,0))</f>
        <v>Commerce</v>
      </c>
      <c r="I2680" s="2" t="str">
        <f t="shared" si="41"/>
        <v>Accounting</v>
      </c>
    </row>
    <row r="2681" spans="2:9">
      <c r="B2681" s="53"/>
      <c r="C2681" s="11" t="s">
        <v>193</v>
      </c>
      <c r="D2681" s="12">
        <v>0</v>
      </c>
      <c r="E2681" s="12">
        <v>0</v>
      </c>
      <c r="F2681" s="12">
        <v>0</v>
      </c>
      <c r="G2681" s="12">
        <v>0</v>
      </c>
      <c r="H2681" s="2" t="str">
        <f>INDEX(foe_table!$A$2:$A$78,MATCH(IF(B2681=0,I2680,B2681),foe_table!$B$2:$B$78,0))</f>
        <v>Commerce</v>
      </c>
      <c r="I2681" s="2" t="str">
        <f t="shared" si="41"/>
        <v>Accounting</v>
      </c>
    </row>
    <row r="2682" spans="2:9">
      <c r="B2682" s="53"/>
      <c r="C2682" s="11" t="s">
        <v>7</v>
      </c>
      <c r="D2682" s="12">
        <v>3</v>
      </c>
      <c r="E2682" s="12">
        <v>4</v>
      </c>
      <c r="F2682" s="12">
        <v>4</v>
      </c>
      <c r="G2682" s="12">
        <v>3</v>
      </c>
      <c r="H2682" s="2" t="str">
        <f>INDEX(foe_table!$A$2:$A$78,MATCH(IF(B2682=0,I2681,B2682),foe_table!$B$2:$B$78,0))</f>
        <v>Commerce</v>
      </c>
      <c r="I2682" s="2" t="str">
        <f t="shared" si="41"/>
        <v>Accounting</v>
      </c>
    </row>
    <row r="2683" spans="2:9">
      <c r="B2683" s="53"/>
      <c r="C2683" s="11" t="s">
        <v>157</v>
      </c>
      <c r="D2683" s="12">
        <v>17</v>
      </c>
      <c r="E2683" s="12">
        <v>3</v>
      </c>
      <c r="F2683" s="12">
        <v>24</v>
      </c>
      <c r="G2683" s="12">
        <v>34</v>
      </c>
      <c r="H2683" s="2" t="str">
        <f>INDEX(foe_table!$A$2:$A$78,MATCH(IF(B2683=0,I2682,B2683),foe_table!$B$2:$B$78,0))</f>
        <v>Commerce</v>
      </c>
      <c r="I2683" s="2" t="str">
        <f t="shared" si="41"/>
        <v>Accounting</v>
      </c>
    </row>
    <row r="2684" spans="2:9">
      <c r="B2684" s="53"/>
      <c r="C2684" s="11" t="s">
        <v>8</v>
      </c>
      <c r="D2684" s="12">
        <v>39</v>
      </c>
      <c r="E2684" s="12">
        <v>23</v>
      </c>
      <c r="F2684" s="12">
        <v>49</v>
      </c>
      <c r="G2684" s="12">
        <v>23</v>
      </c>
      <c r="H2684" s="2" t="str">
        <f>INDEX(foe_table!$A$2:$A$78,MATCH(IF(B2684=0,I2683,B2684),foe_table!$B$2:$B$78,0))</f>
        <v>Commerce</v>
      </c>
      <c r="I2684" s="2" t="str">
        <f t="shared" si="41"/>
        <v>Accounting</v>
      </c>
    </row>
    <row r="2685" spans="2:9">
      <c r="B2685" s="53"/>
      <c r="C2685" s="11" t="s">
        <v>158</v>
      </c>
      <c r="D2685" s="12">
        <v>42</v>
      </c>
      <c r="E2685" s="12">
        <v>48</v>
      </c>
      <c r="F2685" s="12">
        <v>8</v>
      </c>
      <c r="G2685" s="12">
        <v>3</v>
      </c>
      <c r="H2685" s="2" t="str">
        <f>INDEX(foe_table!$A$2:$A$78,MATCH(IF(B2685=0,I2684,B2685),foe_table!$B$2:$B$78,0))</f>
        <v>Commerce</v>
      </c>
      <c r="I2685" s="2" t="str">
        <f t="shared" si="41"/>
        <v>Accounting</v>
      </c>
    </row>
    <row r="2686" spans="2:9">
      <c r="B2686" s="53"/>
      <c r="C2686" s="11" t="s">
        <v>159</v>
      </c>
      <c r="D2686" s="12">
        <v>23</v>
      </c>
      <c r="E2686" s="12">
        <v>14</v>
      </c>
      <c r="F2686" s="12">
        <v>22</v>
      </c>
      <c r="G2686" s="12">
        <v>31</v>
      </c>
      <c r="H2686" s="2" t="str">
        <f>INDEX(foe_table!$A$2:$A$78,MATCH(IF(B2686=0,I2685,B2686),foe_table!$B$2:$B$78,0))</f>
        <v>Commerce</v>
      </c>
      <c r="I2686" s="2" t="str">
        <f t="shared" si="41"/>
        <v>Accounting</v>
      </c>
    </row>
    <row r="2687" spans="2:9">
      <c r="B2687" s="53"/>
      <c r="C2687" s="11" t="s">
        <v>194</v>
      </c>
      <c r="D2687" s="12">
        <v>5</v>
      </c>
      <c r="E2687" s="12">
        <v>3</v>
      </c>
      <c r="F2687" s="12">
        <v>5</v>
      </c>
      <c r="G2687" s="12">
        <v>8</v>
      </c>
      <c r="H2687" s="2" t="str">
        <f>INDEX(foe_table!$A$2:$A$78,MATCH(IF(B2687=0,I2686,B2687),foe_table!$B$2:$B$78,0))</f>
        <v>Commerce</v>
      </c>
      <c r="I2687" s="2" t="str">
        <f t="shared" si="41"/>
        <v>Accounting</v>
      </c>
    </row>
    <row r="2688" spans="2:9">
      <c r="B2688" s="53"/>
      <c r="C2688" s="11" t="s">
        <v>160</v>
      </c>
      <c r="D2688" s="12">
        <v>62</v>
      </c>
      <c r="E2688" s="12">
        <v>73</v>
      </c>
      <c r="F2688" s="12">
        <v>101</v>
      </c>
      <c r="G2688" s="12">
        <v>139</v>
      </c>
      <c r="H2688" s="2" t="str">
        <f>INDEX(foe_table!$A$2:$A$78,MATCH(IF(B2688=0,I2687,B2688),foe_table!$B$2:$B$78,0))</f>
        <v>Commerce</v>
      </c>
      <c r="I2688" s="2" t="str">
        <f t="shared" si="41"/>
        <v>Accounting</v>
      </c>
    </row>
    <row r="2689" spans="2:9">
      <c r="B2689" s="53"/>
      <c r="C2689" s="11" t="s">
        <v>10</v>
      </c>
      <c r="D2689" s="12">
        <v>6</v>
      </c>
      <c r="E2689" s="12">
        <v>0</v>
      </c>
      <c r="F2689" s="12">
        <v>13</v>
      </c>
      <c r="G2689" s="12">
        <v>21</v>
      </c>
      <c r="H2689" s="2" t="str">
        <f>INDEX(foe_table!$A$2:$A$78,MATCH(IF(B2689=0,I2688,B2689),foe_table!$B$2:$B$78,0))</f>
        <v>Commerce</v>
      </c>
      <c r="I2689" s="2" t="str">
        <f t="shared" si="41"/>
        <v>Accounting</v>
      </c>
    </row>
    <row r="2690" spans="2:9">
      <c r="B2690" s="53"/>
      <c r="C2690" s="11" t="s">
        <v>161</v>
      </c>
      <c r="D2690" s="12">
        <v>56</v>
      </c>
      <c r="E2690" s="12">
        <v>40</v>
      </c>
      <c r="F2690" s="12">
        <v>97</v>
      </c>
      <c r="G2690" s="12">
        <v>117</v>
      </c>
      <c r="H2690" s="2" t="str">
        <f>INDEX(foe_table!$A$2:$A$78,MATCH(IF(B2690=0,I2689,B2690),foe_table!$B$2:$B$78,0))</f>
        <v>Commerce</v>
      </c>
      <c r="I2690" s="2" t="str">
        <f t="shared" si="41"/>
        <v>Accounting</v>
      </c>
    </row>
    <row r="2691" spans="2:9">
      <c r="B2691" s="53"/>
      <c r="C2691" s="11" t="s">
        <v>162</v>
      </c>
      <c r="D2691" s="12">
        <v>41</v>
      </c>
      <c r="E2691" s="12">
        <v>27</v>
      </c>
      <c r="F2691" s="12">
        <v>65</v>
      </c>
      <c r="G2691" s="12">
        <v>43</v>
      </c>
      <c r="H2691" s="2" t="str">
        <f>INDEX(foe_table!$A$2:$A$78,MATCH(IF(B2691=0,I2690,B2691),foe_table!$B$2:$B$78,0))</f>
        <v>Commerce</v>
      </c>
      <c r="I2691" s="2" t="str">
        <f t="shared" si="41"/>
        <v>Accounting</v>
      </c>
    </row>
    <row r="2692" spans="2:9">
      <c r="B2692" s="53"/>
      <c r="C2692" s="11" t="s">
        <v>163</v>
      </c>
      <c r="D2692" s="12">
        <v>440</v>
      </c>
      <c r="E2692" s="12">
        <v>329</v>
      </c>
      <c r="F2692" s="12">
        <v>822</v>
      </c>
      <c r="G2692" s="12">
        <v>877</v>
      </c>
      <c r="H2692" s="2" t="str">
        <f>INDEX(foe_table!$A$2:$A$78,MATCH(IF(B2692=0,I2691,B2692),foe_table!$B$2:$B$78,0))</f>
        <v>Commerce</v>
      </c>
      <c r="I2692" s="2" t="str">
        <f t="shared" si="41"/>
        <v>Accounting</v>
      </c>
    </row>
    <row r="2693" spans="2:9">
      <c r="B2693" s="53"/>
      <c r="C2693" s="11" t="s">
        <v>11</v>
      </c>
      <c r="D2693" s="12">
        <v>14</v>
      </c>
      <c r="E2693" s="12">
        <v>13</v>
      </c>
      <c r="F2693" s="12">
        <v>10</v>
      </c>
      <c r="G2693" s="12">
        <v>14</v>
      </c>
      <c r="H2693" s="2" t="str">
        <f>INDEX(foe_table!$A$2:$A$78,MATCH(IF(B2693=0,I2692,B2693),foe_table!$B$2:$B$78,0))</f>
        <v>Commerce</v>
      </c>
      <c r="I2693" s="2" t="str">
        <f t="shared" si="41"/>
        <v>Accounting</v>
      </c>
    </row>
    <row r="2694" spans="2:9">
      <c r="B2694" s="53"/>
      <c r="C2694" s="11" t="s">
        <v>164</v>
      </c>
      <c r="D2694" s="12">
        <v>98</v>
      </c>
      <c r="E2694" s="12">
        <v>96</v>
      </c>
      <c r="F2694" s="12">
        <v>103</v>
      </c>
      <c r="G2694" s="12">
        <v>122</v>
      </c>
      <c r="H2694" s="2" t="str">
        <f>INDEX(foe_table!$A$2:$A$78,MATCH(IF(B2694=0,I2693,B2694),foe_table!$B$2:$B$78,0))</f>
        <v>Commerce</v>
      </c>
      <c r="I2694" s="2" t="str">
        <f t="shared" si="41"/>
        <v>Accounting</v>
      </c>
    </row>
    <row r="2695" spans="2:9">
      <c r="B2695" s="53"/>
      <c r="C2695" s="11" t="s">
        <v>195</v>
      </c>
      <c r="D2695" s="12">
        <v>0</v>
      </c>
      <c r="E2695" s="12">
        <v>0</v>
      </c>
      <c r="F2695" s="12">
        <v>0</v>
      </c>
      <c r="G2695" s="12">
        <v>0</v>
      </c>
      <c r="H2695" s="2" t="str">
        <f>INDEX(foe_table!$A$2:$A$78,MATCH(IF(B2695=0,I2694,B2695),foe_table!$B$2:$B$78,0))</f>
        <v>Commerce</v>
      </c>
      <c r="I2695" s="2" t="str">
        <f t="shared" si="41"/>
        <v>Accounting</v>
      </c>
    </row>
    <row r="2696" spans="2:9">
      <c r="B2696" s="53"/>
      <c r="C2696" s="11" t="s">
        <v>165</v>
      </c>
      <c r="D2696" s="12">
        <v>66</v>
      </c>
      <c r="E2696" s="12">
        <v>56</v>
      </c>
      <c r="F2696" s="12">
        <v>46</v>
      </c>
      <c r="G2696" s="12">
        <v>44</v>
      </c>
      <c r="H2696" s="2" t="str">
        <f>INDEX(foe_table!$A$2:$A$78,MATCH(IF(B2696=0,I2695,B2696),foe_table!$B$2:$B$78,0))</f>
        <v>Commerce</v>
      </c>
      <c r="I2696" s="2" t="str">
        <f t="shared" si="41"/>
        <v>Accounting</v>
      </c>
    </row>
    <row r="2697" spans="2:9">
      <c r="B2697" s="53"/>
      <c r="C2697" s="11" t="s">
        <v>13</v>
      </c>
      <c r="D2697" s="12">
        <v>107</v>
      </c>
      <c r="E2697" s="12">
        <v>65</v>
      </c>
      <c r="F2697" s="12">
        <v>78</v>
      </c>
      <c r="G2697" s="12">
        <v>78</v>
      </c>
      <c r="H2697" s="2" t="str">
        <f>INDEX(foe_table!$A$2:$A$78,MATCH(IF(B2697=0,I2696,B2697),foe_table!$B$2:$B$78,0))</f>
        <v>Commerce</v>
      </c>
      <c r="I2697" s="2" t="str">
        <f t="shared" si="41"/>
        <v>Accounting</v>
      </c>
    </row>
    <row r="2698" spans="2:9">
      <c r="B2698" s="53"/>
      <c r="C2698" s="11" t="s">
        <v>166</v>
      </c>
      <c r="D2698" s="12">
        <v>18</v>
      </c>
      <c r="E2698" s="12">
        <v>15</v>
      </c>
      <c r="F2698" s="12">
        <v>39</v>
      </c>
      <c r="G2698" s="12">
        <v>20</v>
      </c>
      <c r="H2698" s="2" t="str">
        <f>INDEX(foe_table!$A$2:$A$78,MATCH(IF(B2698=0,I2697,B2698),foe_table!$B$2:$B$78,0))</f>
        <v>Commerce</v>
      </c>
      <c r="I2698" s="2" t="str">
        <f t="shared" si="41"/>
        <v>Accounting</v>
      </c>
    </row>
    <row r="2699" spans="2:9">
      <c r="B2699" s="53"/>
      <c r="C2699" s="11" t="s">
        <v>196</v>
      </c>
      <c r="D2699" s="12">
        <v>0</v>
      </c>
      <c r="E2699" s="12">
        <v>0</v>
      </c>
      <c r="F2699" s="12">
        <v>0</v>
      </c>
      <c r="G2699" s="12">
        <v>0</v>
      </c>
      <c r="H2699" s="2" t="str">
        <f>INDEX(foe_table!$A$2:$A$78,MATCH(IF(B2699=0,I2698,B2699),foe_table!$B$2:$B$78,0))</f>
        <v>Commerce</v>
      </c>
      <c r="I2699" s="2" t="str">
        <f t="shared" si="41"/>
        <v>Accounting</v>
      </c>
    </row>
    <row r="2700" spans="2:9">
      <c r="B2700" s="53"/>
      <c r="C2700" s="11" t="s">
        <v>167</v>
      </c>
      <c r="D2700" s="12">
        <v>8</v>
      </c>
      <c r="E2700" s="12">
        <v>15</v>
      </c>
      <c r="F2700" s="12">
        <v>3</v>
      </c>
      <c r="G2700" s="12">
        <v>5</v>
      </c>
      <c r="H2700" s="2" t="str">
        <f>INDEX(foe_table!$A$2:$A$78,MATCH(IF(B2700=0,I2699,B2700),foe_table!$B$2:$B$78,0))</f>
        <v>Commerce</v>
      </c>
      <c r="I2700" s="2" t="str">
        <f t="shared" si="41"/>
        <v>Accounting</v>
      </c>
    </row>
    <row r="2701" spans="2:9">
      <c r="B2701" s="53"/>
      <c r="C2701" s="11" t="s">
        <v>15</v>
      </c>
      <c r="D2701" s="12">
        <v>3</v>
      </c>
      <c r="E2701" s="12">
        <v>4</v>
      </c>
      <c r="F2701" s="12">
        <v>0</v>
      </c>
      <c r="G2701" s="12">
        <v>0</v>
      </c>
      <c r="H2701" s="2" t="str">
        <f>INDEX(foe_table!$A$2:$A$78,MATCH(IF(B2701=0,I2700,B2701),foe_table!$B$2:$B$78,0))</f>
        <v>Commerce</v>
      </c>
      <c r="I2701" s="2" t="str">
        <f t="shared" si="41"/>
        <v>Accounting</v>
      </c>
    </row>
    <row r="2702" spans="2:9">
      <c r="B2702" s="53"/>
      <c r="C2702" s="11" t="s">
        <v>168</v>
      </c>
      <c r="D2702" s="12">
        <v>47</v>
      </c>
      <c r="E2702" s="12">
        <v>69</v>
      </c>
      <c r="F2702" s="12">
        <v>3</v>
      </c>
      <c r="G2702" s="12">
        <v>0</v>
      </c>
      <c r="H2702" s="2" t="str">
        <f>INDEX(foe_table!$A$2:$A$78,MATCH(IF(B2702=0,I2701,B2702),foe_table!$B$2:$B$78,0))</f>
        <v>Commerce</v>
      </c>
      <c r="I2702" s="2" t="str">
        <f t="shared" si="41"/>
        <v>Accounting</v>
      </c>
    </row>
    <row r="2703" spans="2:9">
      <c r="B2703" s="53"/>
      <c r="C2703" s="11" t="s">
        <v>16</v>
      </c>
      <c r="D2703" s="12">
        <v>22</v>
      </c>
      <c r="E2703" s="12">
        <v>9</v>
      </c>
      <c r="F2703" s="12">
        <v>8</v>
      </c>
      <c r="G2703" s="12">
        <v>4</v>
      </c>
      <c r="H2703" s="2" t="str">
        <f>INDEX(foe_table!$A$2:$A$78,MATCH(IF(B2703=0,I2702,B2703),foe_table!$B$2:$B$78,0))</f>
        <v>Commerce</v>
      </c>
      <c r="I2703" s="2" t="str">
        <f t="shared" si="41"/>
        <v>Accounting</v>
      </c>
    </row>
    <row r="2704" spans="2:9">
      <c r="B2704" s="53"/>
      <c r="C2704" s="11" t="s">
        <v>197</v>
      </c>
      <c r="D2704" s="12">
        <v>3</v>
      </c>
      <c r="E2704" s="12">
        <v>0</v>
      </c>
      <c r="F2704" s="12">
        <v>0</v>
      </c>
      <c r="G2704" s="12">
        <v>0</v>
      </c>
      <c r="H2704" s="2" t="str">
        <f>INDEX(foe_table!$A$2:$A$78,MATCH(IF(B2704=0,I2703,B2704),foe_table!$B$2:$B$78,0))</f>
        <v>Commerce</v>
      </c>
      <c r="I2704" s="2" t="str">
        <f t="shared" si="41"/>
        <v>Accounting</v>
      </c>
    </row>
    <row r="2705" spans="2:9">
      <c r="B2705" s="53"/>
      <c r="C2705" s="11" t="s">
        <v>18</v>
      </c>
      <c r="D2705" s="12">
        <v>23</v>
      </c>
      <c r="E2705" s="12">
        <v>15</v>
      </c>
      <c r="F2705" s="12">
        <v>9</v>
      </c>
      <c r="G2705" s="12">
        <v>11</v>
      </c>
      <c r="H2705" s="2" t="str">
        <f>INDEX(foe_table!$A$2:$A$78,MATCH(IF(B2705=0,I2704,B2705),foe_table!$B$2:$B$78,0))</f>
        <v>Commerce</v>
      </c>
      <c r="I2705" s="2" t="str">
        <f t="shared" si="41"/>
        <v>Accounting</v>
      </c>
    </row>
    <row r="2706" spans="2:9">
      <c r="B2706" s="53"/>
      <c r="C2706" s="11" t="s">
        <v>19</v>
      </c>
      <c r="D2706" s="12">
        <v>10</v>
      </c>
      <c r="E2706" s="12">
        <v>15</v>
      </c>
      <c r="F2706" s="12">
        <v>0</v>
      </c>
      <c r="G2706" s="12">
        <v>0</v>
      </c>
      <c r="H2706" s="2" t="str">
        <f>INDEX(foe_table!$A$2:$A$78,MATCH(IF(B2706=0,I2705,B2706),foe_table!$B$2:$B$78,0))</f>
        <v>Commerce</v>
      </c>
      <c r="I2706" s="2" t="str">
        <f t="shared" ref="I2706:I2769" si="42">IF(B2706=0,I2705,B2706)</f>
        <v>Accounting</v>
      </c>
    </row>
    <row r="2707" spans="2:9">
      <c r="B2707" s="53"/>
      <c r="C2707" s="11" t="s">
        <v>169</v>
      </c>
      <c r="D2707" s="12">
        <v>9</v>
      </c>
      <c r="E2707" s="12">
        <v>21</v>
      </c>
      <c r="F2707" s="12">
        <v>11</v>
      </c>
      <c r="G2707" s="12">
        <v>16</v>
      </c>
      <c r="H2707" s="2" t="str">
        <f>INDEX(foe_table!$A$2:$A$78,MATCH(IF(B2707=0,I2706,B2707),foe_table!$B$2:$B$78,0))</f>
        <v>Commerce</v>
      </c>
      <c r="I2707" s="2" t="str">
        <f t="shared" si="42"/>
        <v>Accounting</v>
      </c>
    </row>
    <row r="2708" spans="2:9">
      <c r="B2708" s="53"/>
      <c r="C2708" s="11" t="s">
        <v>20</v>
      </c>
      <c r="D2708" s="12">
        <v>3</v>
      </c>
      <c r="E2708" s="12">
        <v>0</v>
      </c>
      <c r="F2708" s="12">
        <v>3</v>
      </c>
      <c r="G2708" s="12">
        <v>0</v>
      </c>
      <c r="H2708" s="2" t="str">
        <f>INDEX(foe_table!$A$2:$A$78,MATCH(IF(B2708=0,I2707,B2708),foe_table!$B$2:$B$78,0))</f>
        <v>Commerce</v>
      </c>
      <c r="I2708" s="2" t="str">
        <f t="shared" si="42"/>
        <v>Accounting</v>
      </c>
    </row>
    <row r="2709" spans="2:9">
      <c r="B2709" s="53"/>
      <c r="C2709" s="11" t="s">
        <v>21</v>
      </c>
      <c r="D2709" s="12">
        <v>6</v>
      </c>
      <c r="E2709" s="12">
        <v>8</v>
      </c>
      <c r="F2709" s="12">
        <v>7</v>
      </c>
      <c r="G2709" s="12">
        <v>13</v>
      </c>
      <c r="H2709" s="2" t="str">
        <f>INDEX(foe_table!$A$2:$A$78,MATCH(IF(B2709=0,I2708,B2709),foe_table!$B$2:$B$78,0))</f>
        <v>Commerce</v>
      </c>
      <c r="I2709" s="2" t="str">
        <f t="shared" si="42"/>
        <v>Accounting</v>
      </c>
    </row>
    <row r="2710" spans="2:9">
      <c r="B2710" s="53"/>
      <c r="C2710" s="11" t="s">
        <v>170</v>
      </c>
      <c r="D2710" s="12">
        <v>17</v>
      </c>
      <c r="E2710" s="12">
        <v>18</v>
      </c>
      <c r="F2710" s="12">
        <v>9</v>
      </c>
      <c r="G2710" s="12">
        <v>7</v>
      </c>
      <c r="H2710" s="2" t="str">
        <f>INDEX(foe_table!$A$2:$A$78,MATCH(IF(B2710=0,I2709,B2710),foe_table!$B$2:$B$78,0))</f>
        <v>Commerce</v>
      </c>
      <c r="I2710" s="2" t="str">
        <f t="shared" si="42"/>
        <v>Accounting</v>
      </c>
    </row>
    <row r="2711" spans="2:9">
      <c r="B2711" s="53"/>
      <c r="C2711" s="11" t="s">
        <v>22</v>
      </c>
      <c r="D2711" s="12">
        <v>44</v>
      </c>
      <c r="E2711" s="12">
        <v>37</v>
      </c>
      <c r="F2711" s="12">
        <v>27</v>
      </c>
      <c r="G2711" s="12">
        <v>45</v>
      </c>
      <c r="H2711" s="2" t="str">
        <f>INDEX(foe_table!$A$2:$A$78,MATCH(IF(B2711=0,I2710,B2711),foe_table!$B$2:$B$78,0))</f>
        <v>Commerce</v>
      </c>
      <c r="I2711" s="2" t="str">
        <f t="shared" si="42"/>
        <v>Accounting</v>
      </c>
    </row>
    <row r="2712" spans="2:9">
      <c r="B2712" s="53"/>
      <c r="C2712" s="11" t="s">
        <v>23</v>
      </c>
      <c r="D2712" s="12">
        <v>27</v>
      </c>
      <c r="E2712" s="12">
        <v>24</v>
      </c>
      <c r="F2712" s="12">
        <v>23</v>
      </c>
      <c r="G2712" s="12">
        <v>12</v>
      </c>
      <c r="H2712" s="2" t="str">
        <f>INDEX(foe_table!$A$2:$A$78,MATCH(IF(B2712=0,I2711,B2712),foe_table!$B$2:$B$78,0))</f>
        <v>Commerce</v>
      </c>
      <c r="I2712" s="2" t="str">
        <f t="shared" si="42"/>
        <v>Accounting</v>
      </c>
    </row>
    <row r="2713" spans="2:9">
      <c r="B2713" s="53"/>
      <c r="C2713" s="11" t="s">
        <v>24</v>
      </c>
      <c r="D2713" s="12">
        <v>305</v>
      </c>
      <c r="E2713" s="12">
        <v>283</v>
      </c>
      <c r="F2713" s="12">
        <v>693</v>
      </c>
      <c r="G2713" s="12">
        <v>1380</v>
      </c>
      <c r="H2713" s="2" t="str">
        <f>INDEX(foe_table!$A$2:$A$78,MATCH(IF(B2713=0,I2712,B2713),foe_table!$B$2:$B$78,0))</f>
        <v>Commerce</v>
      </c>
      <c r="I2713" s="2" t="str">
        <f t="shared" si="42"/>
        <v>Accounting</v>
      </c>
    </row>
    <row r="2714" spans="2:9" ht="15" customHeight="1">
      <c r="B2714" s="52" t="s">
        <v>91</v>
      </c>
      <c r="C2714" s="11" t="s">
        <v>190</v>
      </c>
      <c r="D2714" s="12">
        <v>56</v>
      </c>
      <c r="E2714" s="12">
        <v>67</v>
      </c>
      <c r="F2714" s="12">
        <v>40</v>
      </c>
      <c r="G2714" s="12">
        <v>50</v>
      </c>
      <c r="H2714" s="2" t="str">
        <f>INDEX(foe_table!$A$2:$A$78,MATCH(IF(B2714=0,I2713,B2714),foe_table!$B$2:$B$78,0))</f>
        <v>Commerce</v>
      </c>
      <c r="I2714" s="2" t="str">
        <f t="shared" si="42"/>
        <v>Business and Management</v>
      </c>
    </row>
    <row r="2715" spans="2:9">
      <c r="B2715" s="53"/>
      <c r="C2715" s="11" t="s">
        <v>1</v>
      </c>
      <c r="D2715" s="12">
        <v>91</v>
      </c>
      <c r="E2715" s="12">
        <v>217</v>
      </c>
      <c r="F2715" s="12">
        <v>60</v>
      </c>
      <c r="G2715" s="12">
        <v>96</v>
      </c>
      <c r="H2715" s="2" t="str">
        <f>INDEX(foe_table!$A$2:$A$78,MATCH(IF(B2715=0,I2714,B2715),foe_table!$B$2:$B$78,0))</f>
        <v>Commerce</v>
      </c>
      <c r="I2715" s="2" t="str">
        <f t="shared" si="42"/>
        <v>Business and Management</v>
      </c>
    </row>
    <row r="2716" spans="2:9">
      <c r="B2716" s="53"/>
      <c r="C2716" s="11" t="s">
        <v>2</v>
      </c>
      <c r="D2716" s="12">
        <v>98</v>
      </c>
      <c r="E2716" s="12">
        <v>98</v>
      </c>
      <c r="F2716" s="12">
        <v>10</v>
      </c>
      <c r="G2716" s="12">
        <v>27</v>
      </c>
      <c r="H2716" s="2" t="str">
        <f>INDEX(foe_table!$A$2:$A$78,MATCH(IF(B2716=0,I2715,B2716),foe_table!$B$2:$B$78,0))</f>
        <v>Commerce</v>
      </c>
      <c r="I2716" s="2" t="str">
        <f t="shared" si="42"/>
        <v>Business and Management</v>
      </c>
    </row>
    <row r="2717" spans="2:9">
      <c r="B2717" s="53"/>
      <c r="C2717" s="11" t="s">
        <v>142</v>
      </c>
      <c r="D2717" s="12">
        <v>1177</v>
      </c>
      <c r="E2717" s="12">
        <v>1585</v>
      </c>
      <c r="F2717" s="12">
        <v>1350</v>
      </c>
      <c r="G2717" s="12">
        <v>1776</v>
      </c>
      <c r="H2717" s="2" t="str">
        <f>INDEX(foe_table!$A$2:$A$78,MATCH(IF(B2717=0,I2716,B2717),foe_table!$B$2:$B$78,0))</f>
        <v>Commerce</v>
      </c>
      <c r="I2717" s="2" t="str">
        <f t="shared" si="42"/>
        <v>Business and Management</v>
      </c>
    </row>
    <row r="2718" spans="2:9">
      <c r="B2718" s="53"/>
      <c r="C2718" s="11" t="s">
        <v>143</v>
      </c>
      <c r="D2718" s="12">
        <v>730</v>
      </c>
      <c r="E2718" s="12">
        <v>698</v>
      </c>
      <c r="F2718" s="12">
        <v>881</v>
      </c>
      <c r="G2718" s="12">
        <v>674</v>
      </c>
      <c r="H2718" s="2" t="str">
        <f>INDEX(foe_table!$A$2:$A$78,MATCH(IF(B2718=0,I2717,B2718),foe_table!$B$2:$B$78,0))</f>
        <v>Commerce</v>
      </c>
      <c r="I2718" s="2" t="str">
        <f t="shared" si="42"/>
        <v>Business and Management</v>
      </c>
    </row>
    <row r="2719" spans="2:9">
      <c r="B2719" s="53"/>
      <c r="C2719" s="11" t="s">
        <v>191</v>
      </c>
      <c r="D2719" s="12">
        <v>64</v>
      </c>
      <c r="E2719" s="12">
        <v>46</v>
      </c>
      <c r="F2719" s="12">
        <v>91</v>
      </c>
      <c r="G2719" s="12">
        <v>68</v>
      </c>
      <c r="H2719" s="2" t="str">
        <f>INDEX(foe_table!$A$2:$A$78,MATCH(IF(B2719=0,I2718,B2719),foe_table!$B$2:$B$78,0))</f>
        <v>Commerce</v>
      </c>
      <c r="I2719" s="2" t="str">
        <f t="shared" si="42"/>
        <v>Business and Management</v>
      </c>
    </row>
    <row r="2720" spans="2:9">
      <c r="B2720" s="53"/>
      <c r="C2720" s="11" t="s">
        <v>144</v>
      </c>
      <c r="D2720" s="12">
        <v>48</v>
      </c>
      <c r="E2720" s="12">
        <v>51</v>
      </c>
      <c r="F2720" s="12">
        <v>42</v>
      </c>
      <c r="G2720" s="12">
        <v>62</v>
      </c>
      <c r="H2720" s="2" t="str">
        <f>INDEX(foe_table!$A$2:$A$78,MATCH(IF(B2720=0,I2719,B2720),foe_table!$B$2:$B$78,0))</f>
        <v>Commerce</v>
      </c>
      <c r="I2720" s="2" t="str">
        <f t="shared" si="42"/>
        <v>Business and Management</v>
      </c>
    </row>
    <row r="2721" spans="2:9">
      <c r="B2721" s="53"/>
      <c r="C2721" s="11" t="s">
        <v>145</v>
      </c>
      <c r="D2721" s="12">
        <v>2208</v>
      </c>
      <c r="E2721" s="12">
        <v>1636</v>
      </c>
      <c r="F2721" s="12">
        <v>3568</v>
      </c>
      <c r="G2721" s="12">
        <v>2549</v>
      </c>
      <c r="H2721" s="2" t="str">
        <f>INDEX(foe_table!$A$2:$A$78,MATCH(IF(B2721=0,I2720,B2721),foe_table!$B$2:$B$78,0))</f>
        <v>Commerce</v>
      </c>
      <c r="I2721" s="2" t="str">
        <f t="shared" si="42"/>
        <v>Business and Management</v>
      </c>
    </row>
    <row r="2722" spans="2:9">
      <c r="B2722" s="53"/>
      <c r="C2722" s="11" t="s">
        <v>146</v>
      </c>
      <c r="D2722" s="12">
        <v>139</v>
      </c>
      <c r="E2722" s="12">
        <v>117</v>
      </c>
      <c r="F2722" s="12">
        <v>79</v>
      </c>
      <c r="G2722" s="12">
        <v>78</v>
      </c>
      <c r="H2722" s="2" t="str">
        <f>INDEX(foe_table!$A$2:$A$78,MATCH(IF(B2722=0,I2721,B2722),foe_table!$B$2:$B$78,0))</f>
        <v>Commerce</v>
      </c>
      <c r="I2722" s="2" t="str">
        <f t="shared" si="42"/>
        <v>Business and Management</v>
      </c>
    </row>
    <row r="2723" spans="2:9">
      <c r="B2723" s="53"/>
      <c r="C2723" s="11" t="s">
        <v>147</v>
      </c>
      <c r="D2723" s="12">
        <v>83</v>
      </c>
      <c r="E2723" s="12">
        <v>80</v>
      </c>
      <c r="F2723" s="12">
        <v>123</v>
      </c>
      <c r="G2723" s="12">
        <v>132</v>
      </c>
      <c r="H2723" s="2" t="str">
        <f>INDEX(foe_table!$A$2:$A$78,MATCH(IF(B2723=0,I2722,B2723),foe_table!$B$2:$B$78,0))</f>
        <v>Commerce</v>
      </c>
      <c r="I2723" s="2" t="str">
        <f t="shared" si="42"/>
        <v>Business and Management</v>
      </c>
    </row>
    <row r="2724" spans="2:9">
      <c r="B2724" s="53"/>
      <c r="C2724" s="11" t="s">
        <v>148</v>
      </c>
      <c r="D2724" s="12">
        <v>33</v>
      </c>
      <c r="E2724" s="12">
        <v>20</v>
      </c>
      <c r="F2724" s="12">
        <v>67</v>
      </c>
      <c r="G2724" s="12">
        <v>50</v>
      </c>
      <c r="H2724" s="2" t="str">
        <f>INDEX(foe_table!$A$2:$A$78,MATCH(IF(B2724=0,I2723,B2724),foe_table!$B$2:$B$78,0))</f>
        <v>Commerce</v>
      </c>
      <c r="I2724" s="2" t="str">
        <f t="shared" si="42"/>
        <v>Business and Management</v>
      </c>
    </row>
    <row r="2725" spans="2:9">
      <c r="B2725" s="53"/>
      <c r="C2725" s="11" t="s">
        <v>149</v>
      </c>
      <c r="D2725" s="12">
        <v>207</v>
      </c>
      <c r="E2725" s="12">
        <v>247</v>
      </c>
      <c r="F2725" s="12">
        <v>108</v>
      </c>
      <c r="G2725" s="12">
        <v>135</v>
      </c>
      <c r="H2725" s="2" t="str">
        <f>INDEX(foe_table!$A$2:$A$78,MATCH(IF(B2725=0,I2724,B2725),foe_table!$B$2:$B$78,0))</f>
        <v>Commerce</v>
      </c>
      <c r="I2725" s="2" t="str">
        <f t="shared" si="42"/>
        <v>Business and Management</v>
      </c>
    </row>
    <row r="2726" spans="2:9">
      <c r="B2726" s="53"/>
      <c r="C2726" s="11" t="s">
        <v>150</v>
      </c>
      <c r="D2726" s="12">
        <v>64</v>
      </c>
      <c r="E2726" s="12">
        <v>51</v>
      </c>
      <c r="F2726" s="12">
        <v>79</v>
      </c>
      <c r="G2726" s="12">
        <v>76</v>
      </c>
      <c r="H2726" s="2" t="str">
        <f>INDEX(foe_table!$A$2:$A$78,MATCH(IF(B2726=0,I2725,B2726),foe_table!$B$2:$B$78,0))</f>
        <v>Commerce</v>
      </c>
      <c r="I2726" s="2" t="str">
        <f t="shared" si="42"/>
        <v>Business and Management</v>
      </c>
    </row>
    <row r="2727" spans="2:9">
      <c r="B2727" s="53"/>
      <c r="C2727" s="11" t="s">
        <v>192</v>
      </c>
      <c r="D2727" s="12">
        <v>3</v>
      </c>
      <c r="E2727" s="12">
        <v>3</v>
      </c>
      <c r="F2727" s="12">
        <v>3</v>
      </c>
      <c r="G2727" s="12">
        <v>3</v>
      </c>
      <c r="H2727" s="2" t="str">
        <f>INDEX(foe_table!$A$2:$A$78,MATCH(IF(B2727=0,I2726,B2727),foe_table!$B$2:$B$78,0))</f>
        <v>Commerce</v>
      </c>
      <c r="I2727" s="2" t="str">
        <f t="shared" si="42"/>
        <v>Business and Management</v>
      </c>
    </row>
    <row r="2728" spans="2:9">
      <c r="B2728" s="53"/>
      <c r="C2728" s="11" t="s">
        <v>151</v>
      </c>
      <c r="D2728" s="12">
        <v>160</v>
      </c>
      <c r="E2728" s="12">
        <v>112</v>
      </c>
      <c r="F2728" s="12">
        <v>69</v>
      </c>
      <c r="G2728" s="12">
        <v>64</v>
      </c>
      <c r="H2728" s="2" t="str">
        <f>INDEX(foe_table!$A$2:$A$78,MATCH(IF(B2728=0,I2727,B2728),foe_table!$B$2:$B$78,0))</f>
        <v>Commerce</v>
      </c>
      <c r="I2728" s="2" t="str">
        <f t="shared" si="42"/>
        <v>Business and Management</v>
      </c>
    </row>
    <row r="2729" spans="2:9">
      <c r="B2729" s="53"/>
      <c r="C2729" s="11" t="s">
        <v>152</v>
      </c>
      <c r="D2729" s="12">
        <v>26</v>
      </c>
      <c r="E2729" s="12">
        <v>13</v>
      </c>
      <c r="F2729" s="12">
        <v>7</v>
      </c>
      <c r="G2729" s="12">
        <v>0</v>
      </c>
      <c r="H2729" s="2" t="str">
        <f>INDEX(foe_table!$A$2:$A$78,MATCH(IF(B2729=0,I2728,B2729),foe_table!$B$2:$B$78,0))</f>
        <v>Commerce</v>
      </c>
      <c r="I2729" s="2" t="str">
        <f t="shared" si="42"/>
        <v>Business and Management</v>
      </c>
    </row>
    <row r="2730" spans="2:9">
      <c r="B2730" s="53"/>
      <c r="C2730" s="11" t="s">
        <v>153</v>
      </c>
      <c r="D2730" s="12">
        <v>51</v>
      </c>
      <c r="E2730" s="12">
        <v>47</v>
      </c>
      <c r="F2730" s="12">
        <v>3</v>
      </c>
      <c r="G2730" s="12">
        <v>0</v>
      </c>
      <c r="H2730" s="2" t="str">
        <f>INDEX(foe_table!$A$2:$A$78,MATCH(IF(B2730=0,I2729,B2730),foe_table!$B$2:$B$78,0))</f>
        <v>Commerce</v>
      </c>
      <c r="I2730" s="2" t="str">
        <f t="shared" si="42"/>
        <v>Business and Management</v>
      </c>
    </row>
    <row r="2731" spans="2:9">
      <c r="B2731" s="53"/>
      <c r="C2731" s="11" t="s">
        <v>154</v>
      </c>
      <c r="D2731" s="12">
        <v>49</v>
      </c>
      <c r="E2731" s="12">
        <v>38</v>
      </c>
      <c r="F2731" s="12">
        <v>3</v>
      </c>
      <c r="G2731" s="12">
        <v>0</v>
      </c>
      <c r="H2731" s="2" t="str">
        <f>INDEX(foe_table!$A$2:$A$78,MATCH(IF(B2731=0,I2730,B2731),foe_table!$B$2:$B$78,0))</f>
        <v>Commerce</v>
      </c>
      <c r="I2731" s="2" t="str">
        <f t="shared" si="42"/>
        <v>Business and Management</v>
      </c>
    </row>
    <row r="2732" spans="2:9">
      <c r="B2732" s="53"/>
      <c r="C2732" s="11" t="s">
        <v>5</v>
      </c>
      <c r="D2732" s="12">
        <v>39</v>
      </c>
      <c r="E2732" s="12">
        <v>45</v>
      </c>
      <c r="F2732" s="12">
        <v>11</v>
      </c>
      <c r="G2732" s="12">
        <v>26</v>
      </c>
      <c r="H2732" s="2" t="str">
        <f>INDEX(foe_table!$A$2:$A$78,MATCH(IF(B2732=0,I2731,B2732),foe_table!$B$2:$B$78,0))</f>
        <v>Commerce</v>
      </c>
      <c r="I2732" s="2" t="str">
        <f t="shared" si="42"/>
        <v>Business and Management</v>
      </c>
    </row>
    <row r="2733" spans="2:9">
      <c r="B2733" s="53"/>
      <c r="C2733" s="11" t="s">
        <v>155</v>
      </c>
      <c r="D2733" s="12">
        <v>20</v>
      </c>
      <c r="E2733" s="12">
        <v>18</v>
      </c>
      <c r="F2733" s="12">
        <v>10</v>
      </c>
      <c r="G2733" s="12">
        <v>18</v>
      </c>
      <c r="H2733" s="2" t="str">
        <f>INDEX(foe_table!$A$2:$A$78,MATCH(IF(B2733=0,I2732,B2733),foe_table!$B$2:$B$78,0))</f>
        <v>Commerce</v>
      </c>
      <c r="I2733" s="2" t="str">
        <f t="shared" si="42"/>
        <v>Business and Management</v>
      </c>
    </row>
    <row r="2734" spans="2:9">
      <c r="B2734" s="53"/>
      <c r="C2734" s="11" t="s">
        <v>156</v>
      </c>
      <c r="D2734" s="12">
        <v>19</v>
      </c>
      <c r="E2734" s="12">
        <v>23</v>
      </c>
      <c r="F2734" s="12">
        <v>14</v>
      </c>
      <c r="G2734" s="12">
        <v>22</v>
      </c>
      <c r="H2734" s="2" t="str">
        <f>INDEX(foe_table!$A$2:$A$78,MATCH(IF(B2734=0,I2733,B2734),foe_table!$B$2:$B$78,0))</f>
        <v>Commerce</v>
      </c>
      <c r="I2734" s="2" t="str">
        <f t="shared" si="42"/>
        <v>Business and Management</v>
      </c>
    </row>
    <row r="2735" spans="2:9">
      <c r="B2735" s="53"/>
      <c r="C2735" s="11" t="s">
        <v>193</v>
      </c>
      <c r="D2735" s="12">
        <v>0</v>
      </c>
      <c r="E2735" s="12">
        <v>0</v>
      </c>
      <c r="F2735" s="12">
        <v>0</v>
      </c>
      <c r="G2735" s="12">
        <v>0</v>
      </c>
      <c r="H2735" s="2" t="str">
        <f>INDEX(foe_table!$A$2:$A$78,MATCH(IF(B2735=0,I2734,B2735),foe_table!$B$2:$B$78,0))</f>
        <v>Commerce</v>
      </c>
      <c r="I2735" s="2" t="str">
        <f t="shared" si="42"/>
        <v>Business and Management</v>
      </c>
    </row>
    <row r="2736" spans="2:9">
      <c r="B2736" s="53"/>
      <c r="C2736" s="11" t="s">
        <v>7</v>
      </c>
      <c r="D2736" s="12">
        <v>41</v>
      </c>
      <c r="E2736" s="12">
        <v>31</v>
      </c>
      <c r="F2736" s="12">
        <v>67</v>
      </c>
      <c r="G2736" s="12">
        <v>72</v>
      </c>
      <c r="H2736" s="2" t="str">
        <f>INDEX(foe_table!$A$2:$A$78,MATCH(IF(B2736=0,I2735,B2736),foe_table!$B$2:$B$78,0))</f>
        <v>Commerce</v>
      </c>
      <c r="I2736" s="2" t="str">
        <f t="shared" si="42"/>
        <v>Business and Management</v>
      </c>
    </row>
    <row r="2737" spans="2:9">
      <c r="B2737" s="53"/>
      <c r="C2737" s="11" t="s">
        <v>157</v>
      </c>
      <c r="D2737" s="12">
        <v>32</v>
      </c>
      <c r="E2737" s="12">
        <v>17</v>
      </c>
      <c r="F2737" s="12">
        <v>80</v>
      </c>
      <c r="G2737" s="12">
        <v>81</v>
      </c>
      <c r="H2737" s="2" t="str">
        <f>INDEX(foe_table!$A$2:$A$78,MATCH(IF(B2737=0,I2736,B2737),foe_table!$B$2:$B$78,0))</f>
        <v>Commerce</v>
      </c>
      <c r="I2737" s="2" t="str">
        <f t="shared" si="42"/>
        <v>Business and Management</v>
      </c>
    </row>
    <row r="2738" spans="2:9">
      <c r="B2738" s="53"/>
      <c r="C2738" s="11" t="s">
        <v>8</v>
      </c>
      <c r="D2738" s="12">
        <v>145</v>
      </c>
      <c r="E2738" s="12">
        <v>69</v>
      </c>
      <c r="F2738" s="12">
        <v>148</v>
      </c>
      <c r="G2738" s="12">
        <v>76</v>
      </c>
      <c r="H2738" s="2" t="str">
        <f>INDEX(foe_table!$A$2:$A$78,MATCH(IF(B2738=0,I2737,B2738),foe_table!$B$2:$B$78,0))</f>
        <v>Commerce</v>
      </c>
      <c r="I2738" s="2" t="str">
        <f t="shared" si="42"/>
        <v>Business and Management</v>
      </c>
    </row>
    <row r="2739" spans="2:9">
      <c r="B2739" s="53"/>
      <c r="C2739" s="11" t="s">
        <v>158</v>
      </c>
      <c r="D2739" s="12">
        <v>134</v>
      </c>
      <c r="E2739" s="12">
        <v>156</v>
      </c>
      <c r="F2739" s="12">
        <v>62</v>
      </c>
      <c r="G2739" s="12">
        <v>79</v>
      </c>
      <c r="H2739" s="2" t="str">
        <f>INDEX(foe_table!$A$2:$A$78,MATCH(IF(B2739=0,I2738,B2739),foe_table!$B$2:$B$78,0))</f>
        <v>Commerce</v>
      </c>
      <c r="I2739" s="2" t="str">
        <f t="shared" si="42"/>
        <v>Business and Management</v>
      </c>
    </row>
    <row r="2740" spans="2:9">
      <c r="B2740" s="53"/>
      <c r="C2740" s="11" t="s">
        <v>159</v>
      </c>
      <c r="D2740" s="12">
        <v>166</v>
      </c>
      <c r="E2740" s="12">
        <v>107</v>
      </c>
      <c r="F2740" s="12">
        <v>224</v>
      </c>
      <c r="G2740" s="12">
        <v>179</v>
      </c>
      <c r="H2740" s="2" t="str">
        <f>INDEX(foe_table!$A$2:$A$78,MATCH(IF(B2740=0,I2739,B2740),foe_table!$B$2:$B$78,0))</f>
        <v>Commerce</v>
      </c>
      <c r="I2740" s="2" t="str">
        <f t="shared" si="42"/>
        <v>Business and Management</v>
      </c>
    </row>
    <row r="2741" spans="2:9">
      <c r="B2741" s="53"/>
      <c r="C2741" s="11" t="s">
        <v>194</v>
      </c>
      <c r="D2741" s="12">
        <v>13</v>
      </c>
      <c r="E2741" s="12">
        <v>12</v>
      </c>
      <c r="F2741" s="12">
        <v>34</v>
      </c>
      <c r="G2741" s="12">
        <v>29</v>
      </c>
      <c r="H2741" s="2" t="str">
        <f>INDEX(foe_table!$A$2:$A$78,MATCH(IF(B2741=0,I2740,B2741),foe_table!$B$2:$B$78,0))</f>
        <v>Commerce</v>
      </c>
      <c r="I2741" s="2" t="str">
        <f t="shared" si="42"/>
        <v>Business and Management</v>
      </c>
    </row>
    <row r="2742" spans="2:9">
      <c r="B2742" s="53"/>
      <c r="C2742" s="11" t="s">
        <v>160</v>
      </c>
      <c r="D2742" s="12">
        <v>259</v>
      </c>
      <c r="E2742" s="12">
        <v>248</v>
      </c>
      <c r="F2742" s="12">
        <v>653</v>
      </c>
      <c r="G2742" s="12">
        <v>662</v>
      </c>
      <c r="H2742" s="2" t="str">
        <f>INDEX(foe_table!$A$2:$A$78,MATCH(IF(B2742=0,I2741,B2742),foe_table!$B$2:$B$78,0))</f>
        <v>Commerce</v>
      </c>
      <c r="I2742" s="2" t="str">
        <f t="shared" si="42"/>
        <v>Business and Management</v>
      </c>
    </row>
    <row r="2743" spans="2:9">
      <c r="B2743" s="53"/>
      <c r="C2743" s="11" t="s">
        <v>10</v>
      </c>
      <c r="D2743" s="12">
        <v>10</v>
      </c>
      <c r="E2743" s="12">
        <v>3</v>
      </c>
      <c r="F2743" s="12">
        <v>253</v>
      </c>
      <c r="G2743" s="12">
        <v>266</v>
      </c>
      <c r="H2743" s="2" t="str">
        <f>INDEX(foe_table!$A$2:$A$78,MATCH(IF(B2743=0,I2742,B2743),foe_table!$B$2:$B$78,0))</f>
        <v>Commerce</v>
      </c>
      <c r="I2743" s="2" t="str">
        <f t="shared" si="42"/>
        <v>Business and Management</v>
      </c>
    </row>
    <row r="2744" spans="2:9">
      <c r="B2744" s="53"/>
      <c r="C2744" s="11" t="s">
        <v>161</v>
      </c>
      <c r="D2744" s="12">
        <v>158</v>
      </c>
      <c r="E2744" s="12">
        <v>124</v>
      </c>
      <c r="F2744" s="12">
        <v>539</v>
      </c>
      <c r="G2744" s="12">
        <v>472</v>
      </c>
      <c r="H2744" s="2" t="str">
        <f>INDEX(foe_table!$A$2:$A$78,MATCH(IF(B2744=0,I2743,B2744),foe_table!$B$2:$B$78,0))</f>
        <v>Commerce</v>
      </c>
      <c r="I2744" s="2" t="str">
        <f t="shared" si="42"/>
        <v>Business and Management</v>
      </c>
    </row>
    <row r="2745" spans="2:9">
      <c r="B2745" s="53"/>
      <c r="C2745" s="11" t="s">
        <v>162</v>
      </c>
      <c r="D2745" s="12">
        <v>162</v>
      </c>
      <c r="E2745" s="12">
        <v>92</v>
      </c>
      <c r="F2745" s="12">
        <v>319</v>
      </c>
      <c r="G2745" s="12">
        <v>254</v>
      </c>
      <c r="H2745" s="2" t="str">
        <f>INDEX(foe_table!$A$2:$A$78,MATCH(IF(B2745=0,I2744,B2745),foe_table!$B$2:$B$78,0))</f>
        <v>Commerce</v>
      </c>
      <c r="I2745" s="2" t="str">
        <f t="shared" si="42"/>
        <v>Business and Management</v>
      </c>
    </row>
    <row r="2746" spans="2:9">
      <c r="B2746" s="53"/>
      <c r="C2746" s="11" t="s">
        <v>163</v>
      </c>
      <c r="D2746" s="12">
        <v>534</v>
      </c>
      <c r="E2746" s="12">
        <v>348</v>
      </c>
      <c r="F2746" s="12">
        <v>727</v>
      </c>
      <c r="G2746" s="12">
        <v>737</v>
      </c>
      <c r="H2746" s="2" t="str">
        <f>INDEX(foe_table!$A$2:$A$78,MATCH(IF(B2746=0,I2745,B2746),foe_table!$B$2:$B$78,0))</f>
        <v>Commerce</v>
      </c>
      <c r="I2746" s="2" t="str">
        <f t="shared" si="42"/>
        <v>Business and Management</v>
      </c>
    </row>
    <row r="2747" spans="2:9">
      <c r="B2747" s="53"/>
      <c r="C2747" s="11" t="s">
        <v>11</v>
      </c>
      <c r="D2747" s="12">
        <v>49</v>
      </c>
      <c r="E2747" s="12">
        <v>25</v>
      </c>
      <c r="F2747" s="12">
        <v>48</v>
      </c>
      <c r="G2747" s="12">
        <v>43</v>
      </c>
      <c r="H2747" s="2" t="str">
        <f>INDEX(foe_table!$A$2:$A$78,MATCH(IF(B2747=0,I2746,B2747),foe_table!$B$2:$B$78,0))</f>
        <v>Commerce</v>
      </c>
      <c r="I2747" s="2" t="str">
        <f t="shared" si="42"/>
        <v>Business and Management</v>
      </c>
    </row>
    <row r="2748" spans="2:9">
      <c r="B2748" s="53"/>
      <c r="C2748" s="11" t="s">
        <v>164</v>
      </c>
      <c r="D2748" s="12">
        <v>324</v>
      </c>
      <c r="E2748" s="12">
        <v>275</v>
      </c>
      <c r="F2748" s="12">
        <v>556</v>
      </c>
      <c r="G2748" s="12">
        <v>387</v>
      </c>
      <c r="H2748" s="2" t="str">
        <f>INDEX(foe_table!$A$2:$A$78,MATCH(IF(B2748=0,I2747,B2748),foe_table!$B$2:$B$78,0))</f>
        <v>Commerce</v>
      </c>
      <c r="I2748" s="2" t="str">
        <f t="shared" si="42"/>
        <v>Business and Management</v>
      </c>
    </row>
    <row r="2749" spans="2:9">
      <c r="B2749" s="53"/>
      <c r="C2749" s="11" t="s">
        <v>195</v>
      </c>
      <c r="D2749" s="12">
        <v>10</v>
      </c>
      <c r="E2749" s="12">
        <v>12</v>
      </c>
      <c r="F2749" s="12">
        <v>4</v>
      </c>
      <c r="G2749" s="12">
        <v>13</v>
      </c>
      <c r="H2749" s="2" t="str">
        <f>INDEX(foe_table!$A$2:$A$78,MATCH(IF(B2749=0,I2748,B2749),foe_table!$B$2:$B$78,0))</f>
        <v>Commerce</v>
      </c>
      <c r="I2749" s="2" t="str">
        <f t="shared" si="42"/>
        <v>Business and Management</v>
      </c>
    </row>
    <row r="2750" spans="2:9">
      <c r="B2750" s="53"/>
      <c r="C2750" s="11" t="s">
        <v>165</v>
      </c>
      <c r="D2750" s="12">
        <v>489</v>
      </c>
      <c r="E2750" s="12">
        <v>487</v>
      </c>
      <c r="F2750" s="12">
        <v>344</v>
      </c>
      <c r="G2750" s="12">
        <v>239</v>
      </c>
      <c r="H2750" s="2" t="str">
        <f>INDEX(foe_table!$A$2:$A$78,MATCH(IF(B2750=0,I2749,B2750),foe_table!$B$2:$B$78,0))</f>
        <v>Commerce</v>
      </c>
      <c r="I2750" s="2" t="str">
        <f t="shared" si="42"/>
        <v>Business and Management</v>
      </c>
    </row>
    <row r="2751" spans="2:9">
      <c r="B2751" s="53"/>
      <c r="C2751" s="11" t="s">
        <v>13</v>
      </c>
      <c r="D2751" s="12">
        <v>363</v>
      </c>
      <c r="E2751" s="12">
        <v>223</v>
      </c>
      <c r="F2751" s="12">
        <v>281</v>
      </c>
      <c r="G2751" s="12">
        <v>191</v>
      </c>
      <c r="H2751" s="2" t="str">
        <f>INDEX(foe_table!$A$2:$A$78,MATCH(IF(B2751=0,I2750,B2751),foe_table!$B$2:$B$78,0))</f>
        <v>Commerce</v>
      </c>
      <c r="I2751" s="2" t="str">
        <f t="shared" si="42"/>
        <v>Business and Management</v>
      </c>
    </row>
    <row r="2752" spans="2:9">
      <c r="B2752" s="53"/>
      <c r="C2752" s="11" t="s">
        <v>166</v>
      </c>
      <c r="D2752" s="12">
        <v>77</v>
      </c>
      <c r="E2752" s="12">
        <v>66</v>
      </c>
      <c r="F2752" s="12">
        <v>158</v>
      </c>
      <c r="G2752" s="12">
        <v>117</v>
      </c>
      <c r="H2752" s="2" t="str">
        <f>INDEX(foe_table!$A$2:$A$78,MATCH(IF(B2752=0,I2751,B2752),foe_table!$B$2:$B$78,0))</f>
        <v>Commerce</v>
      </c>
      <c r="I2752" s="2" t="str">
        <f t="shared" si="42"/>
        <v>Business and Management</v>
      </c>
    </row>
    <row r="2753" spans="2:9">
      <c r="B2753" s="53"/>
      <c r="C2753" s="11" t="s">
        <v>196</v>
      </c>
      <c r="D2753" s="12">
        <v>3</v>
      </c>
      <c r="E2753" s="12">
        <v>0</v>
      </c>
      <c r="F2753" s="12">
        <v>0</v>
      </c>
      <c r="G2753" s="12">
        <v>0</v>
      </c>
      <c r="H2753" s="2" t="str">
        <f>INDEX(foe_table!$A$2:$A$78,MATCH(IF(B2753=0,I2752,B2753),foe_table!$B$2:$B$78,0))</f>
        <v>Commerce</v>
      </c>
      <c r="I2753" s="2" t="str">
        <f t="shared" si="42"/>
        <v>Business and Management</v>
      </c>
    </row>
    <row r="2754" spans="2:9">
      <c r="B2754" s="53"/>
      <c r="C2754" s="11" t="s">
        <v>167</v>
      </c>
      <c r="D2754" s="12">
        <v>34</v>
      </c>
      <c r="E2754" s="12">
        <v>34</v>
      </c>
      <c r="F2754" s="12">
        <v>3</v>
      </c>
      <c r="G2754" s="12">
        <v>7</v>
      </c>
      <c r="H2754" s="2" t="str">
        <f>INDEX(foe_table!$A$2:$A$78,MATCH(IF(B2754=0,I2753,B2754),foe_table!$B$2:$B$78,0))</f>
        <v>Commerce</v>
      </c>
      <c r="I2754" s="2" t="str">
        <f t="shared" si="42"/>
        <v>Business and Management</v>
      </c>
    </row>
    <row r="2755" spans="2:9">
      <c r="B2755" s="53"/>
      <c r="C2755" s="11" t="s">
        <v>15</v>
      </c>
      <c r="D2755" s="12">
        <v>22</v>
      </c>
      <c r="E2755" s="12">
        <v>20</v>
      </c>
      <c r="F2755" s="12">
        <v>0</v>
      </c>
      <c r="G2755" s="12">
        <v>4</v>
      </c>
      <c r="H2755" s="2" t="str">
        <f>INDEX(foe_table!$A$2:$A$78,MATCH(IF(B2755=0,I2754,B2755),foe_table!$B$2:$B$78,0))</f>
        <v>Commerce</v>
      </c>
      <c r="I2755" s="2" t="str">
        <f t="shared" si="42"/>
        <v>Business and Management</v>
      </c>
    </row>
    <row r="2756" spans="2:9">
      <c r="B2756" s="53"/>
      <c r="C2756" s="11" t="s">
        <v>168</v>
      </c>
      <c r="D2756" s="12">
        <v>37</v>
      </c>
      <c r="E2756" s="12">
        <v>51</v>
      </c>
      <c r="F2756" s="12">
        <v>7</v>
      </c>
      <c r="G2756" s="12">
        <v>4</v>
      </c>
      <c r="H2756" s="2" t="str">
        <f>INDEX(foe_table!$A$2:$A$78,MATCH(IF(B2756=0,I2755,B2756),foe_table!$B$2:$B$78,0))</f>
        <v>Commerce</v>
      </c>
      <c r="I2756" s="2" t="str">
        <f t="shared" si="42"/>
        <v>Business and Management</v>
      </c>
    </row>
    <row r="2757" spans="2:9">
      <c r="B2757" s="53"/>
      <c r="C2757" s="11" t="s">
        <v>16</v>
      </c>
      <c r="D2757" s="12">
        <v>46</v>
      </c>
      <c r="E2757" s="12">
        <v>36</v>
      </c>
      <c r="F2757" s="12">
        <v>17</v>
      </c>
      <c r="G2757" s="12">
        <v>4</v>
      </c>
      <c r="H2757" s="2" t="str">
        <f>INDEX(foe_table!$A$2:$A$78,MATCH(IF(B2757=0,I2756,B2757),foe_table!$B$2:$B$78,0))</f>
        <v>Commerce</v>
      </c>
      <c r="I2757" s="2" t="str">
        <f t="shared" si="42"/>
        <v>Business and Management</v>
      </c>
    </row>
    <row r="2758" spans="2:9">
      <c r="B2758" s="53"/>
      <c r="C2758" s="11" t="s">
        <v>197</v>
      </c>
      <c r="D2758" s="12">
        <v>6</v>
      </c>
      <c r="E2758" s="12">
        <v>0</v>
      </c>
      <c r="F2758" s="12">
        <v>3</v>
      </c>
      <c r="G2758" s="12">
        <v>0</v>
      </c>
      <c r="H2758" s="2" t="str">
        <f>INDEX(foe_table!$A$2:$A$78,MATCH(IF(B2758=0,I2757,B2758),foe_table!$B$2:$B$78,0))</f>
        <v>Commerce</v>
      </c>
      <c r="I2758" s="2" t="str">
        <f t="shared" si="42"/>
        <v>Business and Management</v>
      </c>
    </row>
    <row r="2759" spans="2:9">
      <c r="B2759" s="53"/>
      <c r="C2759" s="11" t="s">
        <v>18</v>
      </c>
      <c r="D2759" s="12">
        <v>23</v>
      </c>
      <c r="E2759" s="12">
        <v>28</v>
      </c>
      <c r="F2759" s="12">
        <v>17</v>
      </c>
      <c r="G2759" s="12">
        <v>25</v>
      </c>
      <c r="H2759" s="2" t="str">
        <f>INDEX(foe_table!$A$2:$A$78,MATCH(IF(B2759=0,I2758,B2759),foe_table!$B$2:$B$78,0))</f>
        <v>Commerce</v>
      </c>
      <c r="I2759" s="2" t="str">
        <f t="shared" si="42"/>
        <v>Business and Management</v>
      </c>
    </row>
    <row r="2760" spans="2:9">
      <c r="B2760" s="53"/>
      <c r="C2760" s="11" t="s">
        <v>19</v>
      </c>
      <c r="D2760" s="12">
        <v>50</v>
      </c>
      <c r="E2760" s="12">
        <v>28</v>
      </c>
      <c r="F2760" s="12">
        <v>0</v>
      </c>
      <c r="G2760" s="12">
        <v>0</v>
      </c>
      <c r="H2760" s="2" t="str">
        <f>INDEX(foe_table!$A$2:$A$78,MATCH(IF(B2760=0,I2759,B2760),foe_table!$B$2:$B$78,0))</f>
        <v>Commerce</v>
      </c>
      <c r="I2760" s="2" t="str">
        <f t="shared" si="42"/>
        <v>Business and Management</v>
      </c>
    </row>
    <row r="2761" spans="2:9">
      <c r="B2761" s="53"/>
      <c r="C2761" s="11" t="s">
        <v>169</v>
      </c>
      <c r="D2761" s="12">
        <v>22</v>
      </c>
      <c r="E2761" s="12">
        <v>34</v>
      </c>
      <c r="F2761" s="12">
        <v>16</v>
      </c>
      <c r="G2761" s="12">
        <v>18</v>
      </c>
      <c r="H2761" s="2" t="str">
        <f>INDEX(foe_table!$A$2:$A$78,MATCH(IF(B2761=0,I2760,B2761),foe_table!$B$2:$B$78,0))</f>
        <v>Commerce</v>
      </c>
      <c r="I2761" s="2" t="str">
        <f t="shared" si="42"/>
        <v>Business and Management</v>
      </c>
    </row>
    <row r="2762" spans="2:9">
      <c r="B2762" s="53"/>
      <c r="C2762" s="11" t="s">
        <v>20</v>
      </c>
      <c r="D2762" s="12">
        <v>17</v>
      </c>
      <c r="E2762" s="12">
        <v>19</v>
      </c>
      <c r="F2762" s="12">
        <v>10</v>
      </c>
      <c r="G2762" s="12">
        <v>8</v>
      </c>
      <c r="H2762" s="2" t="str">
        <f>INDEX(foe_table!$A$2:$A$78,MATCH(IF(B2762=0,I2761,B2762),foe_table!$B$2:$B$78,0))</f>
        <v>Commerce</v>
      </c>
      <c r="I2762" s="2" t="str">
        <f t="shared" si="42"/>
        <v>Business and Management</v>
      </c>
    </row>
    <row r="2763" spans="2:9">
      <c r="B2763" s="53"/>
      <c r="C2763" s="11" t="s">
        <v>21</v>
      </c>
      <c r="D2763" s="12">
        <v>21</v>
      </c>
      <c r="E2763" s="12">
        <v>11</v>
      </c>
      <c r="F2763" s="12">
        <v>8</v>
      </c>
      <c r="G2763" s="12">
        <v>16</v>
      </c>
      <c r="H2763" s="2" t="str">
        <f>INDEX(foe_table!$A$2:$A$78,MATCH(IF(B2763=0,I2762,B2763),foe_table!$B$2:$B$78,0))</f>
        <v>Commerce</v>
      </c>
      <c r="I2763" s="2" t="str">
        <f t="shared" si="42"/>
        <v>Business and Management</v>
      </c>
    </row>
    <row r="2764" spans="2:9">
      <c r="B2764" s="53"/>
      <c r="C2764" s="11" t="s">
        <v>170</v>
      </c>
      <c r="D2764" s="12">
        <v>38</v>
      </c>
      <c r="E2764" s="12">
        <v>33</v>
      </c>
      <c r="F2764" s="12">
        <v>19</v>
      </c>
      <c r="G2764" s="12">
        <v>16</v>
      </c>
      <c r="H2764" s="2" t="str">
        <f>INDEX(foe_table!$A$2:$A$78,MATCH(IF(B2764=0,I2763,B2764),foe_table!$B$2:$B$78,0))</f>
        <v>Commerce</v>
      </c>
      <c r="I2764" s="2" t="str">
        <f t="shared" si="42"/>
        <v>Business and Management</v>
      </c>
    </row>
    <row r="2765" spans="2:9">
      <c r="B2765" s="53"/>
      <c r="C2765" s="11" t="s">
        <v>22</v>
      </c>
      <c r="D2765" s="12">
        <v>143</v>
      </c>
      <c r="E2765" s="12">
        <v>116</v>
      </c>
      <c r="F2765" s="12">
        <v>153</v>
      </c>
      <c r="G2765" s="12">
        <v>135</v>
      </c>
      <c r="H2765" s="2" t="str">
        <f>INDEX(foe_table!$A$2:$A$78,MATCH(IF(B2765=0,I2764,B2765),foe_table!$B$2:$B$78,0))</f>
        <v>Commerce</v>
      </c>
      <c r="I2765" s="2" t="str">
        <f t="shared" si="42"/>
        <v>Business and Management</v>
      </c>
    </row>
    <row r="2766" spans="2:9">
      <c r="B2766" s="53"/>
      <c r="C2766" s="11" t="s">
        <v>23</v>
      </c>
      <c r="D2766" s="12">
        <v>35</v>
      </c>
      <c r="E2766" s="12">
        <v>18</v>
      </c>
      <c r="F2766" s="12">
        <v>28</v>
      </c>
      <c r="G2766" s="12">
        <v>27</v>
      </c>
      <c r="H2766" s="2" t="str">
        <f>INDEX(foe_table!$A$2:$A$78,MATCH(IF(B2766=0,I2765,B2766),foe_table!$B$2:$B$78,0))</f>
        <v>Commerce</v>
      </c>
      <c r="I2766" s="2" t="str">
        <f t="shared" si="42"/>
        <v>Business and Management</v>
      </c>
    </row>
    <row r="2767" spans="2:9">
      <c r="B2767" s="53"/>
      <c r="C2767" s="11" t="s">
        <v>24</v>
      </c>
      <c r="D2767" s="12">
        <v>544</v>
      </c>
      <c r="E2767" s="12">
        <v>356</v>
      </c>
      <c r="F2767" s="12">
        <v>1048</v>
      </c>
      <c r="G2767" s="12">
        <v>1827</v>
      </c>
      <c r="H2767" s="2" t="str">
        <f>INDEX(foe_table!$A$2:$A$78,MATCH(IF(B2767=0,I2766,B2767),foe_table!$B$2:$B$78,0))</f>
        <v>Commerce</v>
      </c>
      <c r="I2767" s="2" t="str">
        <f t="shared" si="42"/>
        <v>Business and Management</v>
      </c>
    </row>
    <row r="2768" spans="2:9" ht="15" customHeight="1">
      <c r="B2768" s="52" t="s">
        <v>92</v>
      </c>
      <c r="C2768" s="11" t="s">
        <v>190</v>
      </c>
      <c r="D2768" s="12">
        <v>14</v>
      </c>
      <c r="E2768" s="12">
        <v>16</v>
      </c>
      <c r="F2768" s="12">
        <v>9</v>
      </c>
      <c r="G2768" s="12">
        <v>14</v>
      </c>
      <c r="H2768" s="2" t="str">
        <f>INDEX(foe_table!$A$2:$A$78,MATCH(IF(B2768=0,I2767,B2768),foe_table!$B$2:$B$78,0))</f>
        <v>Commerce</v>
      </c>
      <c r="I2768" s="2" t="str">
        <f t="shared" si="42"/>
        <v>Sales and Marketing</v>
      </c>
    </row>
    <row r="2769" spans="2:9">
      <c r="B2769" s="53"/>
      <c r="C2769" s="11" t="s">
        <v>1</v>
      </c>
      <c r="D2769" s="12">
        <v>22</v>
      </c>
      <c r="E2769" s="12">
        <v>51</v>
      </c>
      <c r="F2769" s="12">
        <v>24</v>
      </c>
      <c r="G2769" s="12">
        <v>42</v>
      </c>
      <c r="H2769" s="2" t="str">
        <f>INDEX(foe_table!$A$2:$A$78,MATCH(IF(B2769=0,I2768,B2769),foe_table!$B$2:$B$78,0))</f>
        <v>Commerce</v>
      </c>
      <c r="I2769" s="2" t="str">
        <f t="shared" si="42"/>
        <v>Sales and Marketing</v>
      </c>
    </row>
    <row r="2770" spans="2:9">
      <c r="B2770" s="53"/>
      <c r="C2770" s="11" t="s">
        <v>2</v>
      </c>
      <c r="D2770" s="12">
        <v>4</v>
      </c>
      <c r="E2770" s="12">
        <v>9</v>
      </c>
      <c r="F2770" s="12">
        <v>3</v>
      </c>
      <c r="G2770" s="12">
        <v>4</v>
      </c>
      <c r="H2770" s="2" t="str">
        <f>INDEX(foe_table!$A$2:$A$78,MATCH(IF(B2770=0,I2769,B2770),foe_table!$B$2:$B$78,0))</f>
        <v>Commerce</v>
      </c>
      <c r="I2770" s="2" t="str">
        <f t="shared" ref="I2770:I2833" si="43">IF(B2770=0,I2769,B2770)</f>
        <v>Sales and Marketing</v>
      </c>
    </row>
    <row r="2771" spans="2:9">
      <c r="B2771" s="53"/>
      <c r="C2771" s="11" t="s">
        <v>142</v>
      </c>
      <c r="D2771" s="12">
        <v>449</v>
      </c>
      <c r="E2771" s="12">
        <v>630</v>
      </c>
      <c r="F2771" s="12">
        <v>978</v>
      </c>
      <c r="G2771" s="12">
        <v>1134</v>
      </c>
      <c r="H2771" s="2" t="str">
        <f>INDEX(foe_table!$A$2:$A$78,MATCH(IF(B2771=0,I2770,B2771),foe_table!$B$2:$B$78,0))</f>
        <v>Commerce</v>
      </c>
      <c r="I2771" s="2" t="str">
        <f t="shared" si="43"/>
        <v>Sales and Marketing</v>
      </c>
    </row>
    <row r="2772" spans="2:9">
      <c r="B2772" s="53"/>
      <c r="C2772" s="11" t="s">
        <v>143</v>
      </c>
      <c r="D2772" s="12">
        <v>153</v>
      </c>
      <c r="E2772" s="12">
        <v>181</v>
      </c>
      <c r="F2772" s="12">
        <v>225</v>
      </c>
      <c r="G2772" s="12">
        <v>225</v>
      </c>
      <c r="H2772" s="2" t="str">
        <f>INDEX(foe_table!$A$2:$A$78,MATCH(IF(B2772=0,I2771,B2772),foe_table!$B$2:$B$78,0))</f>
        <v>Commerce</v>
      </c>
      <c r="I2772" s="2" t="str">
        <f t="shared" si="43"/>
        <v>Sales and Marketing</v>
      </c>
    </row>
    <row r="2773" spans="2:9">
      <c r="B2773" s="53"/>
      <c r="C2773" s="11" t="s">
        <v>191</v>
      </c>
      <c r="D2773" s="12">
        <v>13</v>
      </c>
      <c r="E2773" s="12">
        <v>3</v>
      </c>
      <c r="F2773" s="12">
        <v>31</v>
      </c>
      <c r="G2773" s="12">
        <v>18</v>
      </c>
      <c r="H2773" s="2" t="str">
        <f>INDEX(foe_table!$A$2:$A$78,MATCH(IF(B2773=0,I2772,B2773),foe_table!$B$2:$B$78,0))</f>
        <v>Commerce</v>
      </c>
      <c r="I2773" s="2" t="str">
        <f t="shared" si="43"/>
        <v>Sales and Marketing</v>
      </c>
    </row>
    <row r="2774" spans="2:9">
      <c r="B2774" s="53"/>
      <c r="C2774" s="11" t="s">
        <v>144</v>
      </c>
      <c r="D2774" s="12">
        <v>64</v>
      </c>
      <c r="E2774" s="12">
        <v>43</v>
      </c>
      <c r="F2774" s="12">
        <v>58</v>
      </c>
      <c r="G2774" s="12">
        <v>63</v>
      </c>
      <c r="H2774" s="2" t="str">
        <f>INDEX(foe_table!$A$2:$A$78,MATCH(IF(B2774=0,I2773,B2774),foe_table!$B$2:$B$78,0))</f>
        <v>Commerce</v>
      </c>
      <c r="I2774" s="2" t="str">
        <f t="shared" si="43"/>
        <v>Sales and Marketing</v>
      </c>
    </row>
    <row r="2775" spans="2:9">
      <c r="B2775" s="53"/>
      <c r="C2775" s="11" t="s">
        <v>145</v>
      </c>
      <c r="D2775" s="12">
        <v>909</v>
      </c>
      <c r="E2775" s="12">
        <v>670</v>
      </c>
      <c r="F2775" s="12">
        <v>1985</v>
      </c>
      <c r="G2775" s="12">
        <v>1287</v>
      </c>
      <c r="H2775" s="2" t="str">
        <f>INDEX(foe_table!$A$2:$A$78,MATCH(IF(B2775=0,I2774,B2775),foe_table!$B$2:$B$78,0))</f>
        <v>Commerce</v>
      </c>
      <c r="I2775" s="2" t="str">
        <f t="shared" si="43"/>
        <v>Sales and Marketing</v>
      </c>
    </row>
    <row r="2776" spans="2:9">
      <c r="B2776" s="53"/>
      <c r="C2776" s="11" t="s">
        <v>146</v>
      </c>
      <c r="D2776" s="12">
        <v>33</v>
      </c>
      <c r="E2776" s="12">
        <v>30</v>
      </c>
      <c r="F2776" s="12">
        <v>71</v>
      </c>
      <c r="G2776" s="12">
        <v>46</v>
      </c>
      <c r="H2776" s="2" t="str">
        <f>INDEX(foe_table!$A$2:$A$78,MATCH(IF(B2776=0,I2775,B2776),foe_table!$B$2:$B$78,0))</f>
        <v>Commerce</v>
      </c>
      <c r="I2776" s="2" t="str">
        <f t="shared" si="43"/>
        <v>Sales and Marketing</v>
      </c>
    </row>
    <row r="2777" spans="2:9">
      <c r="B2777" s="53"/>
      <c r="C2777" s="11" t="s">
        <v>147</v>
      </c>
      <c r="D2777" s="12">
        <v>11</v>
      </c>
      <c r="E2777" s="12">
        <v>12</v>
      </c>
      <c r="F2777" s="12">
        <v>37</v>
      </c>
      <c r="G2777" s="12">
        <v>27</v>
      </c>
      <c r="H2777" s="2" t="str">
        <f>INDEX(foe_table!$A$2:$A$78,MATCH(IF(B2777=0,I2776,B2777),foe_table!$B$2:$B$78,0))</f>
        <v>Commerce</v>
      </c>
      <c r="I2777" s="2" t="str">
        <f t="shared" si="43"/>
        <v>Sales and Marketing</v>
      </c>
    </row>
    <row r="2778" spans="2:9">
      <c r="B2778" s="53"/>
      <c r="C2778" s="11" t="s">
        <v>148</v>
      </c>
      <c r="D2778" s="12">
        <v>0</v>
      </c>
      <c r="E2778" s="12">
        <v>0</v>
      </c>
      <c r="F2778" s="12">
        <v>13</v>
      </c>
      <c r="G2778" s="12">
        <v>4</v>
      </c>
      <c r="H2778" s="2" t="str">
        <f>INDEX(foe_table!$A$2:$A$78,MATCH(IF(B2778=0,I2777,B2778),foe_table!$B$2:$B$78,0))</f>
        <v>Commerce</v>
      </c>
      <c r="I2778" s="2" t="str">
        <f t="shared" si="43"/>
        <v>Sales and Marketing</v>
      </c>
    </row>
    <row r="2779" spans="2:9">
      <c r="B2779" s="53"/>
      <c r="C2779" s="11" t="s">
        <v>149</v>
      </c>
      <c r="D2779" s="12">
        <v>19</v>
      </c>
      <c r="E2779" s="12">
        <v>32</v>
      </c>
      <c r="F2779" s="12">
        <v>29</v>
      </c>
      <c r="G2779" s="12">
        <v>25</v>
      </c>
      <c r="H2779" s="2" t="str">
        <f>INDEX(foe_table!$A$2:$A$78,MATCH(IF(B2779=0,I2778,B2779),foe_table!$B$2:$B$78,0))</f>
        <v>Commerce</v>
      </c>
      <c r="I2779" s="2" t="str">
        <f t="shared" si="43"/>
        <v>Sales and Marketing</v>
      </c>
    </row>
    <row r="2780" spans="2:9">
      <c r="B2780" s="53"/>
      <c r="C2780" s="11" t="s">
        <v>150</v>
      </c>
      <c r="D2780" s="12">
        <v>3</v>
      </c>
      <c r="E2780" s="12">
        <v>9</v>
      </c>
      <c r="F2780" s="12">
        <v>17</v>
      </c>
      <c r="G2780" s="12">
        <v>16</v>
      </c>
      <c r="H2780" s="2" t="str">
        <f>INDEX(foe_table!$A$2:$A$78,MATCH(IF(B2780=0,I2779,B2780),foe_table!$B$2:$B$78,0))</f>
        <v>Commerce</v>
      </c>
      <c r="I2780" s="2" t="str">
        <f t="shared" si="43"/>
        <v>Sales and Marketing</v>
      </c>
    </row>
    <row r="2781" spans="2:9">
      <c r="B2781" s="53"/>
      <c r="C2781" s="11" t="s">
        <v>192</v>
      </c>
      <c r="D2781" s="12">
        <v>0</v>
      </c>
      <c r="E2781" s="12">
        <v>0</v>
      </c>
      <c r="F2781" s="12">
        <v>0</v>
      </c>
      <c r="G2781" s="12">
        <v>0</v>
      </c>
      <c r="H2781" s="2" t="str">
        <f>INDEX(foe_table!$A$2:$A$78,MATCH(IF(B2781=0,I2780,B2781),foe_table!$B$2:$B$78,0))</f>
        <v>Commerce</v>
      </c>
      <c r="I2781" s="2" t="str">
        <f t="shared" si="43"/>
        <v>Sales and Marketing</v>
      </c>
    </row>
    <row r="2782" spans="2:9">
      <c r="B2782" s="53"/>
      <c r="C2782" s="11" t="s">
        <v>151</v>
      </c>
      <c r="D2782" s="12">
        <v>24</v>
      </c>
      <c r="E2782" s="12">
        <v>17</v>
      </c>
      <c r="F2782" s="12">
        <v>12</v>
      </c>
      <c r="G2782" s="12">
        <v>20</v>
      </c>
      <c r="H2782" s="2" t="str">
        <f>INDEX(foe_table!$A$2:$A$78,MATCH(IF(B2782=0,I2781,B2782),foe_table!$B$2:$B$78,0))</f>
        <v>Commerce</v>
      </c>
      <c r="I2782" s="2" t="str">
        <f t="shared" si="43"/>
        <v>Sales and Marketing</v>
      </c>
    </row>
    <row r="2783" spans="2:9">
      <c r="B2783" s="53"/>
      <c r="C2783" s="11" t="s">
        <v>152</v>
      </c>
      <c r="D2783" s="12">
        <v>6</v>
      </c>
      <c r="E2783" s="12">
        <v>8</v>
      </c>
      <c r="F2783" s="12">
        <v>0</v>
      </c>
      <c r="G2783" s="12">
        <v>0</v>
      </c>
      <c r="H2783" s="2" t="str">
        <f>INDEX(foe_table!$A$2:$A$78,MATCH(IF(B2783=0,I2782,B2783),foe_table!$B$2:$B$78,0))</f>
        <v>Commerce</v>
      </c>
      <c r="I2783" s="2" t="str">
        <f t="shared" si="43"/>
        <v>Sales and Marketing</v>
      </c>
    </row>
    <row r="2784" spans="2:9">
      <c r="B2784" s="53"/>
      <c r="C2784" s="11" t="s">
        <v>153</v>
      </c>
      <c r="D2784" s="12">
        <v>7</v>
      </c>
      <c r="E2784" s="12">
        <v>11</v>
      </c>
      <c r="F2784" s="12">
        <v>0</v>
      </c>
      <c r="G2784" s="12">
        <v>0</v>
      </c>
      <c r="H2784" s="2" t="str">
        <f>INDEX(foe_table!$A$2:$A$78,MATCH(IF(B2784=0,I2783,B2784),foe_table!$B$2:$B$78,0))</f>
        <v>Commerce</v>
      </c>
      <c r="I2784" s="2" t="str">
        <f t="shared" si="43"/>
        <v>Sales and Marketing</v>
      </c>
    </row>
    <row r="2785" spans="2:9">
      <c r="B2785" s="53"/>
      <c r="C2785" s="11" t="s">
        <v>154</v>
      </c>
      <c r="D2785" s="12">
        <v>6</v>
      </c>
      <c r="E2785" s="12">
        <v>14</v>
      </c>
      <c r="F2785" s="12">
        <v>0</v>
      </c>
      <c r="G2785" s="12">
        <v>0</v>
      </c>
      <c r="H2785" s="2" t="str">
        <f>INDEX(foe_table!$A$2:$A$78,MATCH(IF(B2785=0,I2784,B2785),foe_table!$B$2:$B$78,0))</f>
        <v>Commerce</v>
      </c>
      <c r="I2785" s="2" t="str">
        <f t="shared" si="43"/>
        <v>Sales and Marketing</v>
      </c>
    </row>
    <row r="2786" spans="2:9">
      <c r="B2786" s="53"/>
      <c r="C2786" s="11" t="s">
        <v>5</v>
      </c>
      <c r="D2786" s="12">
        <v>11</v>
      </c>
      <c r="E2786" s="12">
        <v>5</v>
      </c>
      <c r="F2786" s="12">
        <v>8</v>
      </c>
      <c r="G2786" s="12">
        <v>5</v>
      </c>
      <c r="H2786" s="2" t="str">
        <f>INDEX(foe_table!$A$2:$A$78,MATCH(IF(B2786=0,I2785,B2786),foe_table!$B$2:$B$78,0))</f>
        <v>Commerce</v>
      </c>
      <c r="I2786" s="2" t="str">
        <f t="shared" si="43"/>
        <v>Sales and Marketing</v>
      </c>
    </row>
    <row r="2787" spans="2:9">
      <c r="B2787" s="53"/>
      <c r="C2787" s="11" t="s">
        <v>155</v>
      </c>
      <c r="D2787" s="12">
        <v>3</v>
      </c>
      <c r="E2787" s="12">
        <v>6</v>
      </c>
      <c r="F2787" s="12">
        <v>4</v>
      </c>
      <c r="G2787" s="12">
        <v>3</v>
      </c>
      <c r="H2787" s="2" t="str">
        <f>INDEX(foe_table!$A$2:$A$78,MATCH(IF(B2787=0,I2786,B2787),foe_table!$B$2:$B$78,0))</f>
        <v>Commerce</v>
      </c>
      <c r="I2787" s="2" t="str">
        <f t="shared" si="43"/>
        <v>Sales and Marketing</v>
      </c>
    </row>
    <row r="2788" spans="2:9">
      <c r="B2788" s="53"/>
      <c r="C2788" s="11" t="s">
        <v>156</v>
      </c>
      <c r="D2788" s="12">
        <v>3</v>
      </c>
      <c r="E2788" s="12">
        <v>9</v>
      </c>
      <c r="F2788" s="12">
        <v>6</v>
      </c>
      <c r="G2788" s="12">
        <v>6</v>
      </c>
      <c r="H2788" s="2" t="str">
        <f>INDEX(foe_table!$A$2:$A$78,MATCH(IF(B2788=0,I2787,B2788),foe_table!$B$2:$B$78,0))</f>
        <v>Commerce</v>
      </c>
      <c r="I2788" s="2" t="str">
        <f t="shared" si="43"/>
        <v>Sales and Marketing</v>
      </c>
    </row>
    <row r="2789" spans="2:9">
      <c r="B2789" s="53"/>
      <c r="C2789" s="11" t="s">
        <v>193</v>
      </c>
      <c r="D2789" s="12">
        <v>0</v>
      </c>
      <c r="E2789" s="12">
        <v>0</v>
      </c>
      <c r="F2789" s="12">
        <v>0</v>
      </c>
      <c r="G2789" s="12">
        <v>0</v>
      </c>
      <c r="H2789" s="2" t="str">
        <f>INDEX(foe_table!$A$2:$A$78,MATCH(IF(B2789=0,I2788,B2789),foe_table!$B$2:$B$78,0))</f>
        <v>Commerce</v>
      </c>
      <c r="I2789" s="2" t="str">
        <f t="shared" si="43"/>
        <v>Sales and Marketing</v>
      </c>
    </row>
    <row r="2790" spans="2:9">
      <c r="B2790" s="53"/>
      <c r="C2790" s="11" t="s">
        <v>7</v>
      </c>
      <c r="D2790" s="12">
        <v>3</v>
      </c>
      <c r="E2790" s="12">
        <v>3</v>
      </c>
      <c r="F2790" s="12">
        <v>30</v>
      </c>
      <c r="G2790" s="12">
        <v>14</v>
      </c>
      <c r="H2790" s="2" t="str">
        <f>INDEX(foe_table!$A$2:$A$78,MATCH(IF(B2790=0,I2789,B2790),foe_table!$B$2:$B$78,0))</f>
        <v>Commerce</v>
      </c>
      <c r="I2790" s="2" t="str">
        <f t="shared" si="43"/>
        <v>Sales and Marketing</v>
      </c>
    </row>
    <row r="2791" spans="2:9">
      <c r="B2791" s="53"/>
      <c r="C2791" s="11" t="s">
        <v>157</v>
      </c>
      <c r="D2791" s="12">
        <v>4</v>
      </c>
      <c r="E2791" s="12">
        <v>3</v>
      </c>
      <c r="F2791" s="12">
        <v>22</v>
      </c>
      <c r="G2791" s="12">
        <v>17</v>
      </c>
      <c r="H2791" s="2" t="str">
        <f>INDEX(foe_table!$A$2:$A$78,MATCH(IF(B2791=0,I2790,B2791),foe_table!$B$2:$B$78,0))</f>
        <v>Commerce</v>
      </c>
      <c r="I2791" s="2" t="str">
        <f t="shared" si="43"/>
        <v>Sales and Marketing</v>
      </c>
    </row>
    <row r="2792" spans="2:9">
      <c r="B2792" s="53"/>
      <c r="C2792" s="11" t="s">
        <v>8</v>
      </c>
      <c r="D2792" s="12">
        <v>32</v>
      </c>
      <c r="E2792" s="12">
        <v>21</v>
      </c>
      <c r="F2792" s="12">
        <v>43</v>
      </c>
      <c r="G2792" s="12">
        <v>30</v>
      </c>
      <c r="H2792" s="2" t="str">
        <f>INDEX(foe_table!$A$2:$A$78,MATCH(IF(B2792=0,I2791,B2792),foe_table!$B$2:$B$78,0))</f>
        <v>Commerce</v>
      </c>
      <c r="I2792" s="2" t="str">
        <f t="shared" si="43"/>
        <v>Sales and Marketing</v>
      </c>
    </row>
    <row r="2793" spans="2:9">
      <c r="B2793" s="53"/>
      <c r="C2793" s="11" t="s">
        <v>158</v>
      </c>
      <c r="D2793" s="12">
        <v>18</v>
      </c>
      <c r="E2793" s="12">
        <v>14</v>
      </c>
      <c r="F2793" s="12">
        <v>8</v>
      </c>
      <c r="G2793" s="12">
        <v>7</v>
      </c>
      <c r="H2793" s="2" t="str">
        <f>INDEX(foe_table!$A$2:$A$78,MATCH(IF(B2793=0,I2792,B2793),foe_table!$B$2:$B$78,0))</f>
        <v>Commerce</v>
      </c>
      <c r="I2793" s="2" t="str">
        <f t="shared" si="43"/>
        <v>Sales and Marketing</v>
      </c>
    </row>
    <row r="2794" spans="2:9">
      <c r="B2794" s="53"/>
      <c r="C2794" s="11" t="s">
        <v>159</v>
      </c>
      <c r="D2794" s="12">
        <v>28</v>
      </c>
      <c r="E2794" s="12">
        <v>17</v>
      </c>
      <c r="F2794" s="12">
        <v>51</v>
      </c>
      <c r="G2794" s="12">
        <v>39</v>
      </c>
      <c r="H2794" s="2" t="str">
        <f>INDEX(foe_table!$A$2:$A$78,MATCH(IF(B2794=0,I2793,B2794),foe_table!$B$2:$B$78,0))</f>
        <v>Commerce</v>
      </c>
      <c r="I2794" s="2" t="str">
        <f t="shared" si="43"/>
        <v>Sales and Marketing</v>
      </c>
    </row>
    <row r="2795" spans="2:9">
      <c r="B2795" s="53"/>
      <c r="C2795" s="11" t="s">
        <v>194</v>
      </c>
      <c r="D2795" s="12">
        <v>5</v>
      </c>
      <c r="E2795" s="12">
        <v>3</v>
      </c>
      <c r="F2795" s="12">
        <v>6</v>
      </c>
      <c r="G2795" s="12">
        <v>5</v>
      </c>
      <c r="H2795" s="2" t="str">
        <f>INDEX(foe_table!$A$2:$A$78,MATCH(IF(B2795=0,I2794,B2795),foe_table!$B$2:$B$78,0))</f>
        <v>Commerce</v>
      </c>
      <c r="I2795" s="2" t="str">
        <f t="shared" si="43"/>
        <v>Sales and Marketing</v>
      </c>
    </row>
    <row r="2796" spans="2:9">
      <c r="B2796" s="53"/>
      <c r="C2796" s="11" t="s">
        <v>160</v>
      </c>
      <c r="D2796" s="12">
        <v>49</v>
      </c>
      <c r="E2796" s="12">
        <v>41</v>
      </c>
      <c r="F2796" s="12">
        <v>170</v>
      </c>
      <c r="G2796" s="12">
        <v>141</v>
      </c>
      <c r="H2796" s="2" t="str">
        <f>INDEX(foe_table!$A$2:$A$78,MATCH(IF(B2796=0,I2795,B2796),foe_table!$B$2:$B$78,0))</f>
        <v>Commerce</v>
      </c>
      <c r="I2796" s="2" t="str">
        <f t="shared" si="43"/>
        <v>Sales and Marketing</v>
      </c>
    </row>
    <row r="2797" spans="2:9">
      <c r="B2797" s="53"/>
      <c r="C2797" s="11" t="s">
        <v>10</v>
      </c>
      <c r="D2797" s="12">
        <v>3</v>
      </c>
      <c r="E2797" s="12">
        <v>3</v>
      </c>
      <c r="F2797" s="12">
        <v>79</v>
      </c>
      <c r="G2797" s="12">
        <v>57</v>
      </c>
      <c r="H2797" s="2" t="str">
        <f>INDEX(foe_table!$A$2:$A$78,MATCH(IF(B2797=0,I2796,B2797),foe_table!$B$2:$B$78,0))</f>
        <v>Commerce</v>
      </c>
      <c r="I2797" s="2" t="str">
        <f t="shared" si="43"/>
        <v>Sales and Marketing</v>
      </c>
    </row>
    <row r="2798" spans="2:9">
      <c r="B2798" s="53"/>
      <c r="C2798" s="11" t="s">
        <v>161</v>
      </c>
      <c r="D2798" s="12">
        <v>23</v>
      </c>
      <c r="E2798" s="12">
        <v>10</v>
      </c>
      <c r="F2798" s="12">
        <v>137</v>
      </c>
      <c r="G2798" s="12">
        <v>92</v>
      </c>
      <c r="H2798" s="2" t="str">
        <f>INDEX(foe_table!$A$2:$A$78,MATCH(IF(B2798=0,I2797,B2798),foe_table!$B$2:$B$78,0))</f>
        <v>Commerce</v>
      </c>
      <c r="I2798" s="2" t="str">
        <f t="shared" si="43"/>
        <v>Sales and Marketing</v>
      </c>
    </row>
    <row r="2799" spans="2:9">
      <c r="B2799" s="53"/>
      <c r="C2799" s="11" t="s">
        <v>162</v>
      </c>
      <c r="D2799" s="12">
        <v>46</v>
      </c>
      <c r="E2799" s="12">
        <v>10</v>
      </c>
      <c r="F2799" s="12">
        <v>88</v>
      </c>
      <c r="G2799" s="12">
        <v>44</v>
      </c>
      <c r="H2799" s="2" t="str">
        <f>INDEX(foe_table!$A$2:$A$78,MATCH(IF(B2799=0,I2798,B2799),foe_table!$B$2:$B$78,0))</f>
        <v>Commerce</v>
      </c>
      <c r="I2799" s="2" t="str">
        <f t="shared" si="43"/>
        <v>Sales and Marketing</v>
      </c>
    </row>
    <row r="2800" spans="2:9">
      <c r="B2800" s="53"/>
      <c r="C2800" s="11" t="s">
        <v>163</v>
      </c>
      <c r="D2800" s="12">
        <v>81</v>
      </c>
      <c r="E2800" s="12">
        <v>60</v>
      </c>
      <c r="F2800" s="12">
        <v>137</v>
      </c>
      <c r="G2800" s="12">
        <v>149</v>
      </c>
      <c r="H2800" s="2" t="str">
        <f>INDEX(foe_table!$A$2:$A$78,MATCH(IF(B2800=0,I2799,B2800),foe_table!$B$2:$B$78,0))</f>
        <v>Commerce</v>
      </c>
      <c r="I2800" s="2" t="str">
        <f t="shared" si="43"/>
        <v>Sales and Marketing</v>
      </c>
    </row>
    <row r="2801" spans="2:9">
      <c r="B2801" s="53"/>
      <c r="C2801" s="11" t="s">
        <v>11</v>
      </c>
      <c r="D2801" s="12">
        <v>8</v>
      </c>
      <c r="E2801" s="12">
        <v>6</v>
      </c>
      <c r="F2801" s="12">
        <v>22</v>
      </c>
      <c r="G2801" s="12">
        <v>14</v>
      </c>
      <c r="H2801" s="2" t="str">
        <f>INDEX(foe_table!$A$2:$A$78,MATCH(IF(B2801=0,I2800,B2801),foe_table!$B$2:$B$78,0))</f>
        <v>Commerce</v>
      </c>
      <c r="I2801" s="2" t="str">
        <f t="shared" si="43"/>
        <v>Sales and Marketing</v>
      </c>
    </row>
    <row r="2802" spans="2:9">
      <c r="B2802" s="53"/>
      <c r="C2802" s="11" t="s">
        <v>164</v>
      </c>
      <c r="D2802" s="12">
        <v>75</v>
      </c>
      <c r="E2802" s="12">
        <v>50</v>
      </c>
      <c r="F2802" s="12">
        <v>186</v>
      </c>
      <c r="G2802" s="12">
        <v>109</v>
      </c>
      <c r="H2802" s="2" t="str">
        <f>INDEX(foe_table!$A$2:$A$78,MATCH(IF(B2802=0,I2801,B2802),foe_table!$B$2:$B$78,0))</f>
        <v>Commerce</v>
      </c>
      <c r="I2802" s="2" t="str">
        <f t="shared" si="43"/>
        <v>Sales and Marketing</v>
      </c>
    </row>
    <row r="2803" spans="2:9">
      <c r="B2803" s="53"/>
      <c r="C2803" s="11" t="s">
        <v>195</v>
      </c>
      <c r="D2803" s="12">
        <v>11</v>
      </c>
      <c r="E2803" s="12">
        <v>6</v>
      </c>
      <c r="F2803" s="12">
        <v>3</v>
      </c>
      <c r="G2803" s="12">
        <v>0</v>
      </c>
      <c r="H2803" s="2" t="str">
        <f>INDEX(foe_table!$A$2:$A$78,MATCH(IF(B2803=0,I2802,B2803),foe_table!$B$2:$B$78,0))</f>
        <v>Commerce</v>
      </c>
      <c r="I2803" s="2" t="str">
        <f t="shared" si="43"/>
        <v>Sales and Marketing</v>
      </c>
    </row>
    <row r="2804" spans="2:9">
      <c r="B2804" s="53"/>
      <c r="C2804" s="11" t="s">
        <v>165</v>
      </c>
      <c r="D2804" s="12">
        <v>353</v>
      </c>
      <c r="E2804" s="12">
        <v>321</v>
      </c>
      <c r="F2804" s="12">
        <v>286</v>
      </c>
      <c r="G2804" s="12">
        <v>186</v>
      </c>
      <c r="H2804" s="2" t="str">
        <f>INDEX(foe_table!$A$2:$A$78,MATCH(IF(B2804=0,I2803,B2804),foe_table!$B$2:$B$78,0))</f>
        <v>Commerce</v>
      </c>
      <c r="I2804" s="2" t="str">
        <f t="shared" si="43"/>
        <v>Sales and Marketing</v>
      </c>
    </row>
    <row r="2805" spans="2:9">
      <c r="B2805" s="53"/>
      <c r="C2805" s="11" t="s">
        <v>13</v>
      </c>
      <c r="D2805" s="12">
        <v>129</v>
      </c>
      <c r="E2805" s="12">
        <v>76</v>
      </c>
      <c r="F2805" s="12">
        <v>147</v>
      </c>
      <c r="G2805" s="12">
        <v>84</v>
      </c>
      <c r="H2805" s="2" t="str">
        <f>INDEX(foe_table!$A$2:$A$78,MATCH(IF(B2805=0,I2804,B2805),foe_table!$B$2:$B$78,0))</f>
        <v>Commerce</v>
      </c>
      <c r="I2805" s="2" t="str">
        <f t="shared" si="43"/>
        <v>Sales and Marketing</v>
      </c>
    </row>
    <row r="2806" spans="2:9">
      <c r="B2806" s="53"/>
      <c r="C2806" s="11" t="s">
        <v>166</v>
      </c>
      <c r="D2806" s="12">
        <v>24</v>
      </c>
      <c r="E2806" s="12">
        <v>20</v>
      </c>
      <c r="F2806" s="12">
        <v>77</v>
      </c>
      <c r="G2806" s="12">
        <v>55</v>
      </c>
      <c r="H2806" s="2" t="str">
        <f>INDEX(foe_table!$A$2:$A$78,MATCH(IF(B2806=0,I2805,B2806),foe_table!$B$2:$B$78,0))</f>
        <v>Commerce</v>
      </c>
      <c r="I2806" s="2" t="str">
        <f t="shared" si="43"/>
        <v>Sales and Marketing</v>
      </c>
    </row>
    <row r="2807" spans="2:9">
      <c r="B2807" s="53"/>
      <c r="C2807" s="11" t="s">
        <v>196</v>
      </c>
      <c r="D2807" s="12">
        <v>0</v>
      </c>
      <c r="E2807" s="12">
        <v>0</v>
      </c>
      <c r="F2807" s="12">
        <v>0</v>
      </c>
      <c r="G2807" s="12">
        <v>0</v>
      </c>
      <c r="H2807" s="2" t="str">
        <f>INDEX(foe_table!$A$2:$A$78,MATCH(IF(B2807=0,I2806,B2807),foe_table!$B$2:$B$78,0))</f>
        <v>Commerce</v>
      </c>
      <c r="I2807" s="2" t="str">
        <f t="shared" si="43"/>
        <v>Sales and Marketing</v>
      </c>
    </row>
    <row r="2808" spans="2:9">
      <c r="B2808" s="53"/>
      <c r="C2808" s="11" t="s">
        <v>167</v>
      </c>
      <c r="D2808" s="12">
        <v>8</v>
      </c>
      <c r="E2808" s="12">
        <v>4</v>
      </c>
      <c r="F2808" s="12">
        <v>0</v>
      </c>
      <c r="G2808" s="12">
        <v>0</v>
      </c>
      <c r="H2808" s="2" t="str">
        <f>INDEX(foe_table!$A$2:$A$78,MATCH(IF(B2808=0,I2807,B2808),foe_table!$B$2:$B$78,0))</f>
        <v>Commerce</v>
      </c>
      <c r="I2808" s="2" t="str">
        <f t="shared" si="43"/>
        <v>Sales and Marketing</v>
      </c>
    </row>
    <row r="2809" spans="2:9">
      <c r="B2809" s="53"/>
      <c r="C2809" s="11" t="s">
        <v>15</v>
      </c>
      <c r="D2809" s="12">
        <v>0</v>
      </c>
      <c r="E2809" s="12">
        <v>0</v>
      </c>
      <c r="F2809" s="12">
        <v>0</v>
      </c>
      <c r="G2809" s="12">
        <v>0</v>
      </c>
      <c r="H2809" s="2" t="str">
        <f>INDEX(foe_table!$A$2:$A$78,MATCH(IF(B2809=0,I2808,B2809),foe_table!$B$2:$B$78,0))</f>
        <v>Commerce</v>
      </c>
      <c r="I2809" s="2" t="str">
        <f t="shared" si="43"/>
        <v>Sales and Marketing</v>
      </c>
    </row>
    <row r="2810" spans="2:9">
      <c r="B2810" s="53"/>
      <c r="C2810" s="11" t="s">
        <v>168</v>
      </c>
      <c r="D2810" s="12">
        <v>3</v>
      </c>
      <c r="E2810" s="12">
        <v>8</v>
      </c>
      <c r="F2810" s="12">
        <v>3</v>
      </c>
      <c r="G2810" s="12">
        <v>0</v>
      </c>
      <c r="H2810" s="2" t="str">
        <f>INDEX(foe_table!$A$2:$A$78,MATCH(IF(B2810=0,I2809,B2810),foe_table!$B$2:$B$78,0))</f>
        <v>Commerce</v>
      </c>
      <c r="I2810" s="2" t="str">
        <f t="shared" si="43"/>
        <v>Sales and Marketing</v>
      </c>
    </row>
    <row r="2811" spans="2:9">
      <c r="B2811" s="53"/>
      <c r="C2811" s="11" t="s">
        <v>16</v>
      </c>
      <c r="D2811" s="12">
        <v>8</v>
      </c>
      <c r="E2811" s="12">
        <v>7</v>
      </c>
      <c r="F2811" s="12">
        <v>3</v>
      </c>
      <c r="G2811" s="12">
        <v>3</v>
      </c>
      <c r="H2811" s="2" t="str">
        <f>INDEX(foe_table!$A$2:$A$78,MATCH(IF(B2811=0,I2810,B2811),foe_table!$B$2:$B$78,0))</f>
        <v>Commerce</v>
      </c>
      <c r="I2811" s="2" t="str">
        <f t="shared" si="43"/>
        <v>Sales and Marketing</v>
      </c>
    </row>
    <row r="2812" spans="2:9">
      <c r="B2812" s="53"/>
      <c r="C2812" s="11" t="s">
        <v>197</v>
      </c>
      <c r="D2812" s="12">
        <v>0</v>
      </c>
      <c r="E2812" s="12">
        <v>3</v>
      </c>
      <c r="F2812" s="12">
        <v>0</v>
      </c>
      <c r="G2812" s="12">
        <v>0</v>
      </c>
      <c r="H2812" s="2" t="str">
        <f>INDEX(foe_table!$A$2:$A$78,MATCH(IF(B2812=0,I2811,B2812),foe_table!$B$2:$B$78,0))</f>
        <v>Commerce</v>
      </c>
      <c r="I2812" s="2" t="str">
        <f t="shared" si="43"/>
        <v>Sales and Marketing</v>
      </c>
    </row>
    <row r="2813" spans="2:9">
      <c r="B2813" s="53"/>
      <c r="C2813" s="11" t="s">
        <v>18</v>
      </c>
      <c r="D2813" s="12">
        <v>11</v>
      </c>
      <c r="E2813" s="12">
        <v>5</v>
      </c>
      <c r="F2813" s="12">
        <v>4</v>
      </c>
      <c r="G2813" s="12">
        <v>11</v>
      </c>
      <c r="H2813" s="2" t="str">
        <f>INDEX(foe_table!$A$2:$A$78,MATCH(IF(B2813=0,I2812,B2813),foe_table!$B$2:$B$78,0))</f>
        <v>Commerce</v>
      </c>
      <c r="I2813" s="2" t="str">
        <f t="shared" si="43"/>
        <v>Sales and Marketing</v>
      </c>
    </row>
    <row r="2814" spans="2:9">
      <c r="B2814" s="53"/>
      <c r="C2814" s="11" t="s">
        <v>19</v>
      </c>
      <c r="D2814" s="12">
        <v>14</v>
      </c>
      <c r="E2814" s="12">
        <v>3</v>
      </c>
      <c r="F2814" s="12">
        <v>0</v>
      </c>
      <c r="G2814" s="12">
        <v>0</v>
      </c>
      <c r="H2814" s="2" t="str">
        <f>INDEX(foe_table!$A$2:$A$78,MATCH(IF(B2814=0,I2813,B2814),foe_table!$B$2:$B$78,0))</f>
        <v>Commerce</v>
      </c>
      <c r="I2814" s="2" t="str">
        <f t="shared" si="43"/>
        <v>Sales and Marketing</v>
      </c>
    </row>
    <row r="2815" spans="2:9">
      <c r="B2815" s="53"/>
      <c r="C2815" s="11" t="s">
        <v>169</v>
      </c>
      <c r="D2815" s="12">
        <v>6</v>
      </c>
      <c r="E2815" s="12">
        <v>7</v>
      </c>
      <c r="F2815" s="12">
        <v>0</v>
      </c>
      <c r="G2815" s="12">
        <v>7</v>
      </c>
      <c r="H2815" s="2" t="str">
        <f>INDEX(foe_table!$A$2:$A$78,MATCH(IF(B2815=0,I2814,B2815),foe_table!$B$2:$B$78,0))</f>
        <v>Commerce</v>
      </c>
      <c r="I2815" s="2" t="str">
        <f t="shared" si="43"/>
        <v>Sales and Marketing</v>
      </c>
    </row>
    <row r="2816" spans="2:9">
      <c r="B2816" s="53"/>
      <c r="C2816" s="11" t="s">
        <v>20</v>
      </c>
      <c r="D2816" s="12">
        <v>3</v>
      </c>
      <c r="E2816" s="12">
        <v>0</v>
      </c>
      <c r="F2816" s="12">
        <v>0</v>
      </c>
      <c r="G2816" s="12">
        <v>0</v>
      </c>
      <c r="H2816" s="2" t="str">
        <f>INDEX(foe_table!$A$2:$A$78,MATCH(IF(B2816=0,I2815,B2816),foe_table!$B$2:$B$78,0))</f>
        <v>Commerce</v>
      </c>
      <c r="I2816" s="2" t="str">
        <f t="shared" si="43"/>
        <v>Sales and Marketing</v>
      </c>
    </row>
    <row r="2817" spans="2:9">
      <c r="B2817" s="53"/>
      <c r="C2817" s="11" t="s">
        <v>21</v>
      </c>
      <c r="D2817" s="12">
        <v>8</v>
      </c>
      <c r="E2817" s="12">
        <v>3</v>
      </c>
      <c r="F2817" s="12">
        <v>0</v>
      </c>
      <c r="G2817" s="12">
        <v>3</v>
      </c>
      <c r="H2817" s="2" t="str">
        <f>INDEX(foe_table!$A$2:$A$78,MATCH(IF(B2817=0,I2816,B2817),foe_table!$B$2:$B$78,0))</f>
        <v>Commerce</v>
      </c>
      <c r="I2817" s="2" t="str">
        <f t="shared" si="43"/>
        <v>Sales and Marketing</v>
      </c>
    </row>
    <row r="2818" spans="2:9">
      <c r="B2818" s="53"/>
      <c r="C2818" s="11" t="s">
        <v>170</v>
      </c>
      <c r="D2818" s="12">
        <v>17</v>
      </c>
      <c r="E2818" s="12">
        <v>3</v>
      </c>
      <c r="F2818" s="12">
        <v>0</v>
      </c>
      <c r="G2818" s="12">
        <v>7</v>
      </c>
      <c r="H2818" s="2" t="str">
        <f>INDEX(foe_table!$A$2:$A$78,MATCH(IF(B2818=0,I2817,B2818),foe_table!$B$2:$B$78,0))</f>
        <v>Commerce</v>
      </c>
      <c r="I2818" s="2" t="str">
        <f t="shared" si="43"/>
        <v>Sales and Marketing</v>
      </c>
    </row>
    <row r="2819" spans="2:9">
      <c r="B2819" s="53"/>
      <c r="C2819" s="11" t="s">
        <v>22</v>
      </c>
      <c r="D2819" s="12">
        <v>25</v>
      </c>
      <c r="E2819" s="12">
        <v>27</v>
      </c>
      <c r="F2819" s="12">
        <v>42</v>
      </c>
      <c r="G2819" s="12">
        <v>44</v>
      </c>
      <c r="H2819" s="2" t="str">
        <f>INDEX(foe_table!$A$2:$A$78,MATCH(IF(B2819=0,I2818,B2819),foe_table!$B$2:$B$78,0))</f>
        <v>Commerce</v>
      </c>
      <c r="I2819" s="2" t="str">
        <f t="shared" si="43"/>
        <v>Sales and Marketing</v>
      </c>
    </row>
    <row r="2820" spans="2:9">
      <c r="B2820" s="53"/>
      <c r="C2820" s="11" t="s">
        <v>23</v>
      </c>
      <c r="D2820" s="12">
        <v>7</v>
      </c>
      <c r="E2820" s="12">
        <v>3</v>
      </c>
      <c r="F2820" s="12">
        <v>8</v>
      </c>
      <c r="G2820" s="12">
        <v>10</v>
      </c>
      <c r="H2820" s="2" t="str">
        <f>INDEX(foe_table!$A$2:$A$78,MATCH(IF(B2820=0,I2819,B2820),foe_table!$B$2:$B$78,0))</f>
        <v>Commerce</v>
      </c>
      <c r="I2820" s="2" t="str">
        <f t="shared" si="43"/>
        <v>Sales and Marketing</v>
      </c>
    </row>
    <row r="2821" spans="2:9">
      <c r="B2821" s="53"/>
      <c r="C2821" s="11" t="s">
        <v>24</v>
      </c>
      <c r="D2821" s="12">
        <v>165</v>
      </c>
      <c r="E2821" s="12">
        <v>110</v>
      </c>
      <c r="F2821" s="12">
        <v>421</v>
      </c>
      <c r="G2821" s="12">
        <v>822</v>
      </c>
      <c r="H2821" s="2" t="str">
        <f>INDEX(foe_table!$A$2:$A$78,MATCH(IF(B2821=0,I2820,B2821),foe_table!$B$2:$B$78,0))</f>
        <v>Commerce</v>
      </c>
      <c r="I2821" s="2" t="str">
        <f t="shared" si="43"/>
        <v>Sales and Marketing</v>
      </c>
    </row>
    <row r="2822" spans="2:9">
      <c r="B2822" s="52" t="s">
        <v>93</v>
      </c>
      <c r="C2822" s="11" t="s">
        <v>190</v>
      </c>
      <c r="D2822" s="12">
        <v>0</v>
      </c>
      <c r="E2822" s="12">
        <v>3</v>
      </c>
      <c r="F2822" s="12">
        <v>0</v>
      </c>
      <c r="G2822" s="12">
        <v>0</v>
      </c>
      <c r="H2822" s="2" t="str">
        <f>INDEX(foe_table!$A$2:$A$78,MATCH(IF(B2822=0,I2821,B2822),foe_table!$B$2:$B$78,0))</f>
        <v>Commerce</v>
      </c>
      <c r="I2822" s="2" t="str">
        <f t="shared" si="43"/>
        <v>Tourism</v>
      </c>
    </row>
    <row r="2823" spans="2:9">
      <c r="B2823" s="53"/>
      <c r="C2823" s="11" t="s">
        <v>1</v>
      </c>
      <c r="D2823" s="12">
        <v>7</v>
      </c>
      <c r="E2823" s="12">
        <v>5</v>
      </c>
      <c r="F2823" s="12">
        <v>0</v>
      </c>
      <c r="G2823" s="12">
        <v>9</v>
      </c>
      <c r="H2823" s="2" t="str">
        <f>INDEX(foe_table!$A$2:$A$78,MATCH(IF(B2823=0,I2822,B2823),foe_table!$B$2:$B$78,0))</f>
        <v>Commerce</v>
      </c>
      <c r="I2823" s="2" t="str">
        <f t="shared" si="43"/>
        <v>Tourism</v>
      </c>
    </row>
    <row r="2824" spans="2:9">
      <c r="B2824" s="53"/>
      <c r="C2824" s="11" t="s">
        <v>2</v>
      </c>
      <c r="D2824" s="12">
        <v>0</v>
      </c>
      <c r="E2824" s="12">
        <v>0</v>
      </c>
      <c r="F2824" s="12">
        <v>0</v>
      </c>
      <c r="G2824" s="12">
        <v>0</v>
      </c>
      <c r="H2824" s="2" t="str">
        <f>INDEX(foe_table!$A$2:$A$78,MATCH(IF(B2824=0,I2823,B2824),foe_table!$B$2:$B$78,0))</f>
        <v>Commerce</v>
      </c>
      <c r="I2824" s="2" t="str">
        <f t="shared" si="43"/>
        <v>Tourism</v>
      </c>
    </row>
    <row r="2825" spans="2:9">
      <c r="B2825" s="53"/>
      <c r="C2825" s="11" t="s">
        <v>142</v>
      </c>
      <c r="D2825" s="12">
        <v>14</v>
      </c>
      <c r="E2825" s="12">
        <v>31</v>
      </c>
      <c r="F2825" s="12">
        <v>65</v>
      </c>
      <c r="G2825" s="12">
        <v>86</v>
      </c>
      <c r="H2825" s="2" t="str">
        <f>INDEX(foe_table!$A$2:$A$78,MATCH(IF(B2825=0,I2824,B2825),foe_table!$B$2:$B$78,0))</f>
        <v>Commerce</v>
      </c>
      <c r="I2825" s="2" t="str">
        <f t="shared" si="43"/>
        <v>Tourism</v>
      </c>
    </row>
    <row r="2826" spans="2:9">
      <c r="B2826" s="53"/>
      <c r="C2826" s="11" t="s">
        <v>143</v>
      </c>
      <c r="D2826" s="12">
        <v>16</v>
      </c>
      <c r="E2826" s="12">
        <v>22</v>
      </c>
      <c r="F2826" s="12">
        <v>91</v>
      </c>
      <c r="G2826" s="12">
        <v>88</v>
      </c>
      <c r="H2826" s="2" t="str">
        <f>INDEX(foe_table!$A$2:$A$78,MATCH(IF(B2826=0,I2825,B2826),foe_table!$B$2:$B$78,0))</f>
        <v>Commerce</v>
      </c>
      <c r="I2826" s="2" t="str">
        <f t="shared" si="43"/>
        <v>Tourism</v>
      </c>
    </row>
    <row r="2827" spans="2:9">
      <c r="B2827" s="53"/>
      <c r="C2827" s="11" t="s">
        <v>191</v>
      </c>
      <c r="D2827" s="12">
        <v>0</v>
      </c>
      <c r="E2827" s="12">
        <v>0</v>
      </c>
      <c r="F2827" s="12">
        <v>0</v>
      </c>
      <c r="G2827" s="12">
        <v>9</v>
      </c>
      <c r="H2827" s="2" t="str">
        <f>INDEX(foe_table!$A$2:$A$78,MATCH(IF(B2827=0,I2826,B2827),foe_table!$B$2:$B$78,0))</f>
        <v>Commerce</v>
      </c>
      <c r="I2827" s="2" t="str">
        <f t="shared" si="43"/>
        <v>Tourism</v>
      </c>
    </row>
    <row r="2828" spans="2:9">
      <c r="B2828" s="53"/>
      <c r="C2828" s="11" t="s">
        <v>144</v>
      </c>
      <c r="D2828" s="12">
        <v>3</v>
      </c>
      <c r="E2828" s="12">
        <v>3</v>
      </c>
      <c r="F2828" s="12">
        <v>3</v>
      </c>
      <c r="G2828" s="12">
        <v>0</v>
      </c>
      <c r="H2828" s="2" t="str">
        <f>INDEX(foe_table!$A$2:$A$78,MATCH(IF(B2828=0,I2827,B2828),foe_table!$B$2:$B$78,0))</f>
        <v>Commerce</v>
      </c>
      <c r="I2828" s="2" t="str">
        <f t="shared" si="43"/>
        <v>Tourism</v>
      </c>
    </row>
    <row r="2829" spans="2:9">
      <c r="B2829" s="53"/>
      <c r="C2829" s="11" t="s">
        <v>145</v>
      </c>
      <c r="D2829" s="12">
        <v>23</v>
      </c>
      <c r="E2829" s="12">
        <v>22</v>
      </c>
      <c r="F2829" s="12">
        <v>83</v>
      </c>
      <c r="G2829" s="12">
        <v>92</v>
      </c>
      <c r="H2829" s="2" t="str">
        <f>INDEX(foe_table!$A$2:$A$78,MATCH(IF(B2829=0,I2828,B2829),foe_table!$B$2:$B$78,0))</f>
        <v>Commerce</v>
      </c>
      <c r="I2829" s="2" t="str">
        <f t="shared" si="43"/>
        <v>Tourism</v>
      </c>
    </row>
    <row r="2830" spans="2:9">
      <c r="B2830" s="53"/>
      <c r="C2830" s="11" t="s">
        <v>146</v>
      </c>
      <c r="D2830" s="12">
        <v>8</v>
      </c>
      <c r="E2830" s="12">
        <v>5</v>
      </c>
      <c r="F2830" s="12">
        <v>7</v>
      </c>
      <c r="G2830" s="12">
        <v>13</v>
      </c>
      <c r="H2830" s="2" t="str">
        <f>INDEX(foe_table!$A$2:$A$78,MATCH(IF(B2830=0,I2829,B2830),foe_table!$B$2:$B$78,0))</f>
        <v>Commerce</v>
      </c>
      <c r="I2830" s="2" t="str">
        <f t="shared" si="43"/>
        <v>Tourism</v>
      </c>
    </row>
    <row r="2831" spans="2:9">
      <c r="B2831" s="53"/>
      <c r="C2831" s="11" t="s">
        <v>147</v>
      </c>
      <c r="D2831" s="12">
        <v>3</v>
      </c>
      <c r="E2831" s="12">
        <v>3</v>
      </c>
      <c r="F2831" s="12">
        <v>6</v>
      </c>
      <c r="G2831" s="12">
        <v>11</v>
      </c>
      <c r="H2831" s="2" t="str">
        <f>INDEX(foe_table!$A$2:$A$78,MATCH(IF(B2831=0,I2830,B2831),foe_table!$B$2:$B$78,0))</f>
        <v>Commerce</v>
      </c>
      <c r="I2831" s="2" t="str">
        <f t="shared" si="43"/>
        <v>Tourism</v>
      </c>
    </row>
    <row r="2832" spans="2:9">
      <c r="B2832" s="53"/>
      <c r="C2832" s="11" t="s">
        <v>148</v>
      </c>
      <c r="D2832" s="12">
        <v>0</v>
      </c>
      <c r="E2832" s="12">
        <v>0</v>
      </c>
      <c r="F2832" s="12">
        <v>3</v>
      </c>
      <c r="G2832" s="12">
        <v>10</v>
      </c>
      <c r="H2832" s="2" t="str">
        <f>INDEX(foe_table!$A$2:$A$78,MATCH(IF(B2832=0,I2831,B2832),foe_table!$B$2:$B$78,0))</f>
        <v>Commerce</v>
      </c>
      <c r="I2832" s="2" t="str">
        <f t="shared" si="43"/>
        <v>Tourism</v>
      </c>
    </row>
    <row r="2833" spans="2:9">
      <c r="B2833" s="53"/>
      <c r="C2833" s="11" t="s">
        <v>149</v>
      </c>
      <c r="D2833" s="12">
        <v>0</v>
      </c>
      <c r="E2833" s="12">
        <v>3</v>
      </c>
      <c r="F2833" s="12">
        <v>3</v>
      </c>
      <c r="G2833" s="12">
        <v>3</v>
      </c>
      <c r="H2833" s="2" t="str">
        <f>INDEX(foe_table!$A$2:$A$78,MATCH(IF(B2833=0,I2832,B2833),foe_table!$B$2:$B$78,0))</f>
        <v>Commerce</v>
      </c>
      <c r="I2833" s="2" t="str">
        <f t="shared" si="43"/>
        <v>Tourism</v>
      </c>
    </row>
    <row r="2834" spans="2:9">
      <c r="B2834" s="53"/>
      <c r="C2834" s="11" t="s">
        <v>150</v>
      </c>
      <c r="D2834" s="12">
        <v>0</v>
      </c>
      <c r="E2834" s="12">
        <v>0</v>
      </c>
      <c r="F2834" s="12">
        <v>9</v>
      </c>
      <c r="G2834" s="12">
        <v>5</v>
      </c>
      <c r="H2834" s="2" t="str">
        <f>INDEX(foe_table!$A$2:$A$78,MATCH(IF(B2834=0,I2833,B2834),foe_table!$B$2:$B$78,0))</f>
        <v>Commerce</v>
      </c>
      <c r="I2834" s="2" t="str">
        <f t="shared" ref="I2834:I2897" si="44">IF(B2834=0,I2833,B2834)</f>
        <v>Tourism</v>
      </c>
    </row>
    <row r="2835" spans="2:9">
      <c r="B2835" s="53"/>
      <c r="C2835" s="11" t="s">
        <v>192</v>
      </c>
      <c r="D2835" s="12">
        <v>0</v>
      </c>
      <c r="E2835" s="12">
        <v>0</v>
      </c>
      <c r="F2835" s="12">
        <v>0</v>
      </c>
      <c r="G2835" s="12">
        <v>0</v>
      </c>
      <c r="H2835" s="2" t="str">
        <f>INDEX(foe_table!$A$2:$A$78,MATCH(IF(B2835=0,I2834,B2835),foe_table!$B$2:$B$78,0))</f>
        <v>Commerce</v>
      </c>
      <c r="I2835" s="2" t="str">
        <f t="shared" si="44"/>
        <v>Tourism</v>
      </c>
    </row>
    <row r="2836" spans="2:9">
      <c r="B2836" s="53"/>
      <c r="C2836" s="11" t="s">
        <v>151</v>
      </c>
      <c r="D2836" s="12">
        <v>0</v>
      </c>
      <c r="E2836" s="12">
        <v>5</v>
      </c>
      <c r="F2836" s="12">
        <v>3</v>
      </c>
      <c r="G2836" s="12">
        <v>7</v>
      </c>
      <c r="H2836" s="2" t="str">
        <f>INDEX(foe_table!$A$2:$A$78,MATCH(IF(B2836=0,I2835,B2836),foe_table!$B$2:$B$78,0))</f>
        <v>Commerce</v>
      </c>
      <c r="I2836" s="2" t="str">
        <f t="shared" si="44"/>
        <v>Tourism</v>
      </c>
    </row>
    <row r="2837" spans="2:9">
      <c r="B2837" s="53"/>
      <c r="C2837" s="11" t="s">
        <v>152</v>
      </c>
      <c r="D2837" s="12">
        <v>0</v>
      </c>
      <c r="E2837" s="12">
        <v>0</v>
      </c>
      <c r="F2837" s="12">
        <v>0</v>
      </c>
      <c r="G2837" s="12">
        <v>0</v>
      </c>
      <c r="H2837" s="2" t="str">
        <f>INDEX(foe_table!$A$2:$A$78,MATCH(IF(B2837=0,I2836,B2837),foe_table!$B$2:$B$78,0))</f>
        <v>Commerce</v>
      </c>
      <c r="I2837" s="2" t="str">
        <f t="shared" si="44"/>
        <v>Tourism</v>
      </c>
    </row>
    <row r="2838" spans="2:9">
      <c r="B2838" s="53"/>
      <c r="C2838" s="11" t="s">
        <v>153</v>
      </c>
      <c r="D2838" s="12">
        <v>0</v>
      </c>
      <c r="E2838" s="12">
        <v>6</v>
      </c>
      <c r="F2838" s="12">
        <v>0</v>
      </c>
      <c r="G2838" s="12">
        <v>0</v>
      </c>
      <c r="H2838" s="2" t="str">
        <f>INDEX(foe_table!$A$2:$A$78,MATCH(IF(B2838=0,I2837,B2838),foe_table!$B$2:$B$78,0))</f>
        <v>Commerce</v>
      </c>
      <c r="I2838" s="2" t="str">
        <f t="shared" si="44"/>
        <v>Tourism</v>
      </c>
    </row>
    <row r="2839" spans="2:9">
      <c r="B2839" s="53"/>
      <c r="C2839" s="11" t="s">
        <v>154</v>
      </c>
      <c r="D2839" s="12">
        <v>3</v>
      </c>
      <c r="E2839" s="12">
        <v>3</v>
      </c>
      <c r="F2839" s="12">
        <v>0</v>
      </c>
      <c r="G2839" s="12">
        <v>0</v>
      </c>
      <c r="H2839" s="2" t="str">
        <f>INDEX(foe_table!$A$2:$A$78,MATCH(IF(B2839=0,I2838,B2839),foe_table!$B$2:$B$78,0))</f>
        <v>Commerce</v>
      </c>
      <c r="I2839" s="2" t="str">
        <f t="shared" si="44"/>
        <v>Tourism</v>
      </c>
    </row>
    <row r="2840" spans="2:9">
      <c r="B2840" s="53"/>
      <c r="C2840" s="11" t="s">
        <v>5</v>
      </c>
      <c r="D2840" s="12">
        <v>3</v>
      </c>
      <c r="E2840" s="12">
        <v>0</v>
      </c>
      <c r="F2840" s="12">
        <v>0</v>
      </c>
      <c r="G2840" s="12">
        <v>4</v>
      </c>
      <c r="H2840" s="2" t="str">
        <f>INDEX(foe_table!$A$2:$A$78,MATCH(IF(B2840=0,I2839,B2840),foe_table!$B$2:$B$78,0))</f>
        <v>Commerce</v>
      </c>
      <c r="I2840" s="2" t="str">
        <f t="shared" si="44"/>
        <v>Tourism</v>
      </c>
    </row>
    <row r="2841" spans="2:9">
      <c r="B2841" s="53"/>
      <c r="C2841" s="11" t="s">
        <v>155</v>
      </c>
      <c r="D2841" s="12">
        <v>0</v>
      </c>
      <c r="E2841" s="12">
        <v>3</v>
      </c>
      <c r="F2841" s="12">
        <v>8</v>
      </c>
      <c r="G2841" s="12">
        <v>0</v>
      </c>
      <c r="H2841" s="2" t="str">
        <f>INDEX(foe_table!$A$2:$A$78,MATCH(IF(B2841=0,I2840,B2841),foe_table!$B$2:$B$78,0))</f>
        <v>Commerce</v>
      </c>
      <c r="I2841" s="2" t="str">
        <f t="shared" si="44"/>
        <v>Tourism</v>
      </c>
    </row>
    <row r="2842" spans="2:9">
      <c r="B2842" s="53"/>
      <c r="C2842" s="11" t="s">
        <v>156</v>
      </c>
      <c r="D2842" s="12">
        <v>3</v>
      </c>
      <c r="E2842" s="12">
        <v>0</v>
      </c>
      <c r="F2842" s="12">
        <v>3</v>
      </c>
      <c r="G2842" s="12">
        <v>4</v>
      </c>
      <c r="H2842" s="2" t="str">
        <f>INDEX(foe_table!$A$2:$A$78,MATCH(IF(B2842=0,I2841,B2842),foe_table!$B$2:$B$78,0))</f>
        <v>Commerce</v>
      </c>
      <c r="I2842" s="2" t="str">
        <f t="shared" si="44"/>
        <v>Tourism</v>
      </c>
    </row>
    <row r="2843" spans="2:9">
      <c r="B2843" s="53"/>
      <c r="C2843" s="11" t="s">
        <v>193</v>
      </c>
      <c r="D2843" s="12">
        <v>0</v>
      </c>
      <c r="E2843" s="12">
        <v>0</v>
      </c>
      <c r="F2843" s="12">
        <v>0</v>
      </c>
      <c r="G2843" s="12">
        <v>0</v>
      </c>
      <c r="H2843" s="2" t="str">
        <f>INDEX(foe_table!$A$2:$A$78,MATCH(IF(B2843=0,I2842,B2843),foe_table!$B$2:$B$78,0))</f>
        <v>Commerce</v>
      </c>
      <c r="I2843" s="2" t="str">
        <f t="shared" si="44"/>
        <v>Tourism</v>
      </c>
    </row>
    <row r="2844" spans="2:9">
      <c r="B2844" s="53"/>
      <c r="C2844" s="11" t="s">
        <v>7</v>
      </c>
      <c r="D2844" s="12">
        <v>3</v>
      </c>
      <c r="E2844" s="12">
        <v>0</v>
      </c>
      <c r="F2844" s="12">
        <v>0</v>
      </c>
      <c r="G2844" s="12">
        <v>9</v>
      </c>
      <c r="H2844" s="2" t="str">
        <f>INDEX(foe_table!$A$2:$A$78,MATCH(IF(B2844=0,I2843,B2844),foe_table!$B$2:$B$78,0))</f>
        <v>Commerce</v>
      </c>
      <c r="I2844" s="2" t="str">
        <f t="shared" si="44"/>
        <v>Tourism</v>
      </c>
    </row>
    <row r="2845" spans="2:9">
      <c r="B2845" s="53"/>
      <c r="C2845" s="11" t="s">
        <v>157</v>
      </c>
      <c r="D2845" s="12">
        <v>0</v>
      </c>
      <c r="E2845" s="12">
        <v>0</v>
      </c>
      <c r="F2845" s="12">
        <v>9</v>
      </c>
      <c r="G2845" s="12">
        <v>10</v>
      </c>
      <c r="H2845" s="2" t="str">
        <f>INDEX(foe_table!$A$2:$A$78,MATCH(IF(B2845=0,I2844,B2845),foe_table!$B$2:$B$78,0))</f>
        <v>Commerce</v>
      </c>
      <c r="I2845" s="2" t="str">
        <f t="shared" si="44"/>
        <v>Tourism</v>
      </c>
    </row>
    <row r="2846" spans="2:9">
      <c r="B2846" s="53"/>
      <c r="C2846" s="11" t="s">
        <v>8</v>
      </c>
      <c r="D2846" s="12">
        <v>4</v>
      </c>
      <c r="E2846" s="12">
        <v>8</v>
      </c>
      <c r="F2846" s="12">
        <v>18</v>
      </c>
      <c r="G2846" s="12">
        <v>12</v>
      </c>
      <c r="H2846" s="2" t="str">
        <f>INDEX(foe_table!$A$2:$A$78,MATCH(IF(B2846=0,I2845,B2846),foe_table!$B$2:$B$78,0))</f>
        <v>Commerce</v>
      </c>
      <c r="I2846" s="2" t="str">
        <f t="shared" si="44"/>
        <v>Tourism</v>
      </c>
    </row>
    <row r="2847" spans="2:9">
      <c r="B2847" s="53"/>
      <c r="C2847" s="11" t="s">
        <v>158</v>
      </c>
      <c r="D2847" s="12">
        <v>9</v>
      </c>
      <c r="E2847" s="12">
        <v>11</v>
      </c>
      <c r="F2847" s="12">
        <v>3</v>
      </c>
      <c r="G2847" s="12">
        <v>3</v>
      </c>
      <c r="H2847" s="2" t="str">
        <f>INDEX(foe_table!$A$2:$A$78,MATCH(IF(B2847=0,I2846,B2847),foe_table!$B$2:$B$78,0))</f>
        <v>Commerce</v>
      </c>
      <c r="I2847" s="2" t="str">
        <f t="shared" si="44"/>
        <v>Tourism</v>
      </c>
    </row>
    <row r="2848" spans="2:9">
      <c r="B2848" s="53"/>
      <c r="C2848" s="11" t="s">
        <v>159</v>
      </c>
      <c r="D2848" s="12">
        <v>22</v>
      </c>
      <c r="E2848" s="12">
        <v>16</v>
      </c>
      <c r="F2848" s="12">
        <v>92</v>
      </c>
      <c r="G2848" s="12">
        <v>86</v>
      </c>
      <c r="H2848" s="2" t="str">
        <f>INDEX(foe_table!$A$2:$A$78,MATCH(IF(B2848=0,I2847,B2848),foe_table!$B$2:$B$78,0))</f>
        <v>Commerce</v>
      </c>
      <c r="I2848" s="2" t="str">
        <f t="shared" si="44"/>
        <v>Tourism</v>
      </c>
    </row>
    <row r="2849" spans="2:9">
      <c r="B2849" s="53"/>
      <c r="C2849" s="11" t="s">
        <v>194</v>
      </c>
      <c r="D2849" s="12">
        <v>0</v>
      </c>
      <c r="E2849" s="12">
        <v>0</v>
      </c>
      <c r="F2849" s="12">
        <v>3</v>
      </c>
      <c r="G2849" s="12">
        <v>3</v>
      </c>
      <c r="H2849" s="2" t="str">
        <f>INDEX(foe_table!$A$2:$A$78,MATCH(IF(B2849=0,I2848,B2849),foe_table!$B$2:$B$78,0))</f>
        <v>Commerce</v>
      </c>
      <c r="I2849" s="2" t="str">
        <f t="shared" si="44"/>
        <v>Tourism</v>
      </c>
    </row>
    <row r="2850" spans="2:9">
      <c r="B2850" s="53"/>
      <c r="C2850" s="11" t="s">
        <v>160</v>
      </c>
      <c r="D2850" s="12">
        <v>6</v>
      </c>
      <c r="E2850" s="12">
        <v>4</v>
      </c>
      <c r="F2850" s="12">
        <v>44</v>
      </c>
      <c r="G2850" s="12">
        <v>53</v>
      </c>
      <c r="H2850" s="2" t="str">
        <f>INDEX(foe_table!$A$2:$A$78,MATCH(IF(B2850=0,I2849,B2850),foe_table!$B$2:$B$78,0))</f>
        <v>Commerce</v>
      </c>
      <c r="I2850" s="2" t="str">
        <f t="shared" si="44"/>
        <v>Tourism</v>
      </c>
    </row>
    <row r="2851" spans="2:9">
      <c r="B2851" s="53"/>
      <c r="C2851" s="11" t="s">
        <v>10</v>
      </c>
      <c r="D2851" s="12">
        <v>0</v>
      </c>
      <c r="E2851" s="12">
        <v>0</v>
      </c>
      <c r="F2851" s="12">
        <v>16</v>
      </c>
      <c r="G2851" s="12">
        <v>15</v>
      </c>
      <c r="H2851" s="2" t="str">
        <f>INDEX(foe_table!$A$2:$A$78,MATCH(IF(B2851=0,I2850,B2851),foe_table!$B$2:$B$78,0))</f>
        <v>Commerce</v>
      </c>
      <c r="I2851" s="2" t="str">
        <f t="shared" si="44"/>
        <v>Tourism</v>
      </c>
    </row>
    <row r="2852" spans="2:9">
      <c r="B2852" s="53"/>
      <c r="C2852" s="11" t="s">
        <v>161</v>
      </c>
      <c r="D2852" s="12">
        <v>3</v>
      </c>
      <c r="E2852" s="12">
        <v>5</v>
      </c>
      <c r="F2852" s="12">
        <v>52</v>
      </c>
      <c r="G2852" s="12">
        <v>38</v>
      </c>
      <c r="H2852" s="2" t="str">
        <f>INDEX(foe_table!$A$2:$A$78,MATCH(IF(B2852=0,I2851,B2852),foe_table!$B$2:$B$78,0))</f>
        <v>Commerce</v>
      </c>
      <c r="I2852" s="2" t="str">
        <f t="shared" si="44"/>
        <v>Tourism</v>
      </c>
    </row>
    <row r="2853" spans="2:9">
      <c r="B2853" s="53"/>
      <c r="C2853" s="11" t="s">
        <v>162</v>
      </c>
      <c r="D2853" s="12">
        <v>5</v>
      </c>
      <c r="E2853" s="12">
        <v>0</v>
      </c>
      <c r="F2853" s="12">
        <v>43</v>
      </c>
      <c r="G2853" s="12">
        <v>43</v>
      </c>
      <c r="H2853" s="2" t="str">
        <f>INDEX(foe_table!$A$2:$A$78,MATCH(IF(B2853=0,I2852,B2853),foe_table!$B$2:$B$78,0))</f>
        <v>Commerce</v>
      </c>
      <c r="I2853" s="2" t="str">
        <f t="shared" si="44"/>
        <v>Tourism</v>
      </c>
    </row>
    <row r="2854" spans="2:9">
      <c r="B2854" s="53"/>
      <c r="C2854" s="11" t="s">
        <v>163</v>
      </c>
      <c r="D2854" s="12">
        <v>6</v>
      </c>
      <c r="E2854" s="12">
        <v>3</v>
      </c>
      <c r="F2854" s="12">
        <v>34</v>
      </c>
      <c r="G2854" s="12">
        <v>51</v>
      </c>
      <c r="H2854" s="2" t="str">
        <f>INDEX(foe_table!$A$2:$A$78,MATCH(IF(B2854=0,I2853,B2854),foe_table!$B$2:$B$78,0))</f>
        <v>Commerce</v>
      </c>
      <c r="I2854" s="2" t="str">
        <f t="shared" si="44"/>
        <v>Tourism</v>
      </c>
    </row>
    <row r="2855" spans="2:9">
      <c r="B2855" s="53"/>
      <c r="C2855" s="11" t="s">
        <v>11</v>
      </c>
      <c r="D2855" s="12">
        <v>0</v>
      </c>
      <c r="E2855" s="12">
        <v>0</v>
      </c>
      <c r="F2855" s="12">
        <v>3</v>
      </c>
      <c r="G2855" s="12">
        <v>8</v>
      </c>
      <c r="H2855" s="2" t="str">
        <f>INDEX(foe_table!$A$2:$A$78,MATCH(IF(B2855=0,I2854,B2855),foe_table!$B$2:$B$78,0))</f>
        <v>Commerce</v>
      </c>
      <c r="I2855" s="2" t="str">
        <f t="shared" si="44"/>
        <v>Tourism</v>
      </c>
    </row>
    <row r="2856" spans="2:9">
      <c r="B2856" s="53"/>
      <c r="C2856" s="11" t="s">
        <v>164</v>
      </c>
      <c r="D2856" s="12">
        <v>3</v>
      </c>
      <c r="E2856" s="12">
        <v>7</v>
      </c>
      <c r="F2856" s="12">
        <v>30</v>
      </c>
      <c r="G2856" s="12">
        <v>19</v>
      </c>
      <c r="H2856" s="2" t="str">
        <f>INDEX(foe_table!$A$2:$A$78,MATCH(IF(B2856=0,I2855,B2856),foe_table!$B$2:$B$78,0))</f>
        <v>Commerce</v>
      </c>
      <c r="I2856" s="2" t="str">
        <f t="shared" si="44"/>
        <v>Tourism</v>
      </c>
    </row>
    <row r="2857" spans="2:9">
      <c r="B2857" s="53"/>
      <c r="C2857" s="11" t="s">
        <v>195</v>
      </c>
      <c r="D2857" s="12">
        <v>0</v>
      </c>
      <c r="E2857" s="12">
        <v>0</v>
      </c>
      <c r="F2857" s="12">
        <v>0</v>
      </c>
      <c r="G2857" s="12">
        <v>0</v>
      </c>
      <c r="H2857" s="2" t="str">
        <f>INDEX(foe_table!$A$2:$A$78,MATCH(IF(B2857=0,I2856,B2857),foe_table!$B$2:$B$78,0))</f>
        <v>Commerce</v>
      </c>
      <c r="I2857" s="2" t="str">
        <f t="shared" si="44"/>
        <v>Tourism</v>
      </c>
    </row>
    <row r="2858" spans="2:9">
      <c r="B2858" s="53"/>
      <c r="C2858" s="11" t="s">
        <v>165</v>
      </c>
      <c r="D2858" s="12">
        <v>16</v>
      </c>
      <c r="E2858" s="12">
        <v>8</v>
      </c>
      <c r="F2858" s="12">
        <v>16</v>
      </c>
      <c r="G2858" s="12">
        <v>23</v>
      </c>
      <c r="H2858" s="2" t="str">
        <f>INDEX(foe_table!$A$2:$A$78,MATCH(IF(B2858=0,I2857,B2858),foe_table!$B$2:$B$78,0))</f>
        <v>Commerce</v>
      </c>
      <c r="I2858" s="2" t="str">
        <f t="shared" si="44"/>
        <v>Tourism</v>
      </c>
    </row>
    <row r="2859" spans="2:9">
      <c r="B2859" s="53"/>
      <c r="C2859" s="11" t="s">
        <v>13</v>
      </c>
      <c r="D2859" s="12">
        <v>7</v>
      </c>
      <c r="E2859" s="12">
        <v>7</v>
      </c>
      <c r="F2859" s="12">
        <v>30</v>
      </c>
      <c r="G2859" s="12">
        <v>34</v>
      </c>
      <c r="H2859" s="2" t="str">
        <f>INDEX(foe_table!$A$2:$A$78,MATCH(IF(B2859=0,I2858,B2859),foe_table!$B$2:$B$78,0))</f>
        <v>Commerce</v>
      </c>
      <c r="I2859" s="2" t="str">
        <f t="shared" si="44"/>
        <v>Tourism</v>
      </c>
    </row>
    <row r="2860" spans="2:9">
      <c r="B2860" s="53"/>
      <c r="C2860" s="11" t="s">
        <v>166</v>
      </c>
      <c r="D2860" s="12">
        <v>5</v>
      </c>
      <c r="E2860" s="12">
        <v>7</v>
      </c>
      <c r="F2860" s="12">
        <v>37</v>
      </c>
      <c r="G2860" s="12">
        <v>22</v>
      </c>
      <c r="H2860" s="2" t="str">
        <f>INDEX(foe_table!$A$2:$A$78,MATCH(IF(B2860=0,I2859,B2860),foe_table!$B$2:$B$78,0))</f>
        <v>Commerce</v>
      </c>
      <c r="I2860" s="2" t="str">
        <f t="shared" si="44"/>
        <v>Tourism</v>
      </c>
    </row>
    <row r="2861" spans="2:9">
      <c r="B2861" s="53"/>
      <c r="C2861" s="11" t="s">
        <v>196</v>
      </c>
      <c r="D2861" s="12">
        <v>0</v>
      </c>
      <c r="E2861" s="12">
        <v>0</v>
      </c>
      <c r="F2861" s="12">
        <v>0</v>
      </c>
      <c r="G2861" s="12">
        <v>0</v>
      </c>
      <c r="H2861" s="2" t="str">
        <f>INDEX(foe_table!$A$2:$A$78,MATCH(IF(B2861=0,I2860,B2861),foe_table!$B$2:$B$78,0))</f>
        <v>Commerce</v>
      </c>
      <c r="I2861" s="2" t="str">
        <f t="shared" si="44"/>
        <v>Tourism</v>
      </c>
    </row>
    <row r="2862" spans="2:9">
      <c r="B2862" s="53"/>
      <c r="C2862" s="11" t="s">
        <v>167</v>
      </c>
      <c r="D2862" s="12">
        <v>3</v>
      </c>
      <c r="E2862" s="12">
        <v>3</v>
      </c>
      <c r="F2862" s="12">
        <v>0</v>
      </c>
      <c r="G2862" s="12">
        <v>3</v>
      </c>
      <c r="H2862" s="2" t="str">
        <f>INDEX(foe_table!$A$2:$A$78,MATCH(IF(B2862=0,I2861,B2862),foe_table!$B$2:$B$78,0))</f>
        <v>Commerce</v>
      </c>
      <c r="I2862" s="2" t="str">
        <f t="shared" si="44"/>
        <v>Tourism</v>
      </c>
    </row>
    <row r="2863" spans="2:9">
      <c r="B2863" s="53"/>
      <c r="C2863" s="11" t="s">
        <v>15</v>
      </c>
      <c r="D2863" s="12">
        <v>0</v>
      </c>
      <c r="E2863" s="12">
        <v>3</v>
      </c>
      <c r="F2863" s="12">
        <v>3</v>
      </c>
      <c r="G2863" s="12">
        <v>0</v>
      </c>
      <c r="H2863" s="2" t="str">
        <f>INDEX(foe_table!$A$2:$A$78,MATCH(IF(B2863=0,I2862,B2863),foe_table!$B$2:$B$78,0))</f>
        <v>Commerce</v>
      </c>
      <c r="I2863" s="2" t="str">
        <f t="shared" si="44"/>
        <v>Tourism</v>
      </c>
    </row>
    <row r="2864" spans="2:9">
      <c r="B2864" s="53"/>
      <c r="C2864" s="11" t="s">
        <v>168</v>
      </c>
      <c r="D2864" s="12">
        <v>3</v>
      </c>
      <c r="E2864" s="12">
        <v>3</v>
      </c>
      <c r="F2864" s="12">
        <v>0</v>
      </c>
      <c r="G2864" s="12">
        <v>0</v>
      </c>
      <c r="H2864" s="2" t="str">
        <f>INDEX(foe_table!$A$2:$A$78,MATCH(IF(B2864=0,I2863,B2864),foe_table!$B$2:$B$78,0))</f>
        <v>Commerce</v>
      </c>
      <c r="I2864" s="2" t="str">
        <f t="shared" si="44"/>
        <v>Tourism</v>
      </c>
    </row>
    <row r="2865" spans="2:9">
      <c r="B2865" s="53"/>
      <c r="C2865" s="11" t="s">
        <v>16</v>
      </c>
      <c r="D2865" s="12">
        <v>0</v>
      </c>
      <c r="E2865" s="12">
        <v>0</v>
      </c>
      <c r="F2865" s="12">
        <v>0</v>
      </c>
      <c r="G2865" s="12">
        <v>3</v>
      </c>
      <c r="H2865" s="2" t="str">
        <f>INDEX(foe_table!$A$2:$A$78,MATCH(IF(B2865=0,I2864,B2865),foe_table!$B$2:$B$78,0))</f>
        <v>Commerce</v>
      </c>
      <c r="I2865" s="2" t="str">
        <f t="shared" si="44"/>
        <v>Tourism</v>
      </c>
    </row>
    <row r="2866" spans="2:9">
      <c r="B2866" s="53"/>
      <c r="C2866" s="11" t="s">
        <v>197</v>
      </c>
      <c r="D2866" s="12">
        <v>0</v>
      </c>
      <c r="E2866" s="12">
        <v>0</v>
      </c>
      <c r="F2866" s="12">
        <v>0</v>
      </c>
      <c r="G2866" s="12">
        <v>0</v>
      </c>
      <c r="H2866" s="2" t="str">
        <f>INDEX(foe_table!$A$2:$A$78,MATCH(IF(B2866=0,I2865,B2866),foe_table!$B$2:$B$78,0))</f>
        <v>Commerce</v>
      </c>
      <c r="I2866" s="2" t="str">
        <f t="shared" si="44"/>
        <v>Tourism</v>
      </c>
    </row>
    <row r="2867" spans="2:9">
      <c r="B2867" s="53"/>
      <c r="C2867" s="11" t="s">
        <v>18</v>
      </c>
      <c r="D2867" s="12">
        <v>0</v>
      </c>
      <c r="E2867" s="12">
        <v>0</v>
      </c>
      <c r="F2867" s="12">
        <v>6</v>
      </c>
      <c r="G2867" s="12">
        <v>4</v>
      </c>
      <c r="H2867" s="2" t="str">
        <f>INDEX(foe_table!$A$2:$A$78,MATCH(IF(B2867=0,I2866,B2867),foe_table!$B$2:$B$78,0))</f>
        <v>Commerce</v>
      </c>
      <c r="I2867" s="2" t="str">
        <f t="shared" si="44"/>
        <v>Tourism</v>
      </c>
    </row>
    <row r="2868" spans="2:9">
      <c r="B2868" s="53"/>
      <c r="C2868" s="11" t="s">
        <v>19</v>
      </c>
      <c r="D2868" s="12">
        <v>4</v>
      </c>
      <c r="E2868" s="12">
        <v>3</v>
      </c>
      <c r="F2868" s="12">
        <v>0</v>
      </c>
      <c r="G2868" s="12">
        <v>0</v>
      </c>
      <c r="H2868" s="2" t="str">
        <f>INDEX(foe_table!$A$2:$A$78,MATCH(IF(B2868=0,I2867,B2868),foe_table!$B$2:$B$78,0))</f>
        <v>Commerce</v>
      </c>
      <c r="I2868" s="2" t="str">
        <f t="shared" si="44"/>
        <v>Tourism</v>
      </c>
    </row>
    <row r="2869" spans="2:9">
      <c r="B2869" s="53"/>
      <c r="C2869" s="11" t="s">
        <v>169</v>
      </c>
      <c r="D2869" s="12">
        <v>0</v>
      </c>
      <c r="E2869" s="12">
        <v>0</v>
      </c>
      <c r="F2869" s="12">
        <v>0</v>
      </c>
      <c r="G2869" s="12">
        <v>0</v>
      </c>
      <c r="H2869" s="2" t="str">
        <f>INDEX(foe_table!$A$2:$A$78,MATCH(IF(B2869=0,I2868,B2869),foe_table!$B$2:$B$78,0))</f>
        <v>Commerce</v>
      </c>
      <c r="I2869" s="2" t="str">
        <f t="shared" si="44"/>
        <v>Tourism</v>
      </c>
    </row>
    <row r="2870" spans="2:9">
      <c r="B2870" s="53"/>
      <c r="C2870" s="11" t="s">
        <v>20</v>
      </c>
      <c r="D2870" s="12">
        <v>0</v>
      </c>
      <c r="E2870" s="12">
        <v>3</v>
      </c>
      <c r="F2870" s="12">
        <v>0</v>
      </c>
      <c r="G2870" s="12">
        <v>0</v>
      </c>
      <c r="H2870" s="2" t="str">
        <f>INDEX(foe_table!$A$2:$A$78,MATCH(IF(B2870=0,I2869,B2870),foe_table!$B$2:$B$78,0))</f>
        <v>Commerce</v>
      </c>
      <c r="I2870" s="2" t="str">
        <f t="shared" si="44"/>
        <v>Tourism</v>
      </c>
    </row>
    <row r="2871" spans="2:9">
      <c r="B2871" s="53"/>
      <c r="C2871" s="11" t="s">
        <v>21</v>
      </c>
      <c r="D2871" s="12">
        <v>0</v>
      </c>
      <c r="E2871" s="12">
        <v>0</v>
      </c>
      <c r="F2871" s="12">
        <v>3</v>
      </c>
      <c r="G2871" s="12">
        <v>3</v>
      </c>
      <c r="H2871" s="2" t="str">
        <f>INDEX(foe_table!$A$2:$A$78,MATCH(IF(B2871=0,I2870,B2871),foe_table!$B$2:$B$78,0))</f>
        <v>Commerce</v>
      </c>
      <c r="I2871" s="2" t="str">
        <f t="shared" si="44"/>
        <v>Tourism</v>
      </c>
    </row>
    <row r="2872" spans="2:9">
      <c r="B2872" s="53"/>
      <c r="C2872" s="11" t="s">
        <v>170</v>
      </c>
      <c r="D2872" s="12">
        <v>0</v>
      </c>
      <c r="E2872" s="12">
        <v>0</v>
      </c>
      <c r="F2872" s="12">
        <v>4</v>
      </c>
      <c r="G2872" s="12">
        <v>0</v>
      </c>
      <c r="H2872" s="2" t="str">
        <f>INDEX(foe_table!$A$2:$A$78,MATCH(IF(B2872=0,I2871,B2872),foe_table!$B$2:$B$78,0))</f>
        <v>Commerce</v>
      </c>
      <c r="I2872" s="2" t="str">
        <f t="shared" si="44"/>
        <v>Tourism</v>
      </c>
    </row>
    <row r="2873" spans="2:9">
      <c r="B2873" s="53"/>
      <c r="C2873" s="11" t="s">
        <v>22</v>
      </c>
      <c r="D2873" s="12">
        <v>4</v>
      </c>
      <c r="E2873" s="12">
        <v>4</v>
      </c>
      <c r="F2873" s="12">
        <v>15</v>
      </c>
      <c r="G2873" s="12">
        <v>15</v>
      </c>
      <c r="H2873" s="2" t="str">
        <f>INDEX(foe_table!$A$2:$A$78,MATCH(IF(B2873=0,I2872,B2873),foe_table!$B$2:$B$78,0))</f>
        <v>Commerce</v>
      </c>
      <c r="I2873" s="2" t="str">
        <f t="shared" si="44"/>
        <v>Tourism</v>
      </c>
    </row>
    <row r="2874" spans="2:9">
      <c r="B2874" s="53"/>
      <c r="C2874" s="11" t="s">
        <v>23</v>
      </c>
      <c r="D2874" s="12">
        <v>0</v>
      </c>
      <c r="E2874" s="12">
        <v>0</v>
      </c>
      <c r="F2874" s="12">
        <v>0</v>
      </c>
      <c r="G2874" s="12">
        <v>0</v>
      </c>
      <c r="H2874" s="2" t="str">
        <f>INDEX(foe_table!$A$2:$A$78,MATCH(IF(B2874=0,I2873,B2874),foe_table!$B$2:$B$78,0))</f>
        <v>Commerce</v>
      </c>
      <c r="I2874" s="2" t="str">
        <f t="shared" si="44"/>
        <v>Tourism</v>
      </c>
    </row>
    <row r="2875" spans="2:9">
      <c r="B2875" s="53"/>
      <c r="C2875" s="11" t="s">
        <v>24</v>
      </c>
      <c r="D2875" s="12">
        <v>14</v>
      </c>
      <c r="E2875" s="12">
        <v>16</v>
      </c>
      <c r="F2875" s="12">
        <v>68</v>
      </c>
      <c r="G2875" s="12">
        <v>197</v>
      </c>
      <c r="H2875" s="2" t="str">
        <f>INDEX(foe_table!$A$2:$A$78,MATCH(IF(B2875=0,I2874,B2875),foe_table!$B$2:$B$78,0))</f>
        <v>Commerce</v>
      </c>
      <c r="I2875" s="2" t="str">
        <f t="shared" si="44"/>
        <v>Tourism</v>
      </c>
    </row>
    <row r="2876" spans="2:9">
      <c r="B2876" s="52" t="s">
        <v>94</v>
      </c>
      <c r="C2876" s="11" t="s">
        <v>190</v>
      </c>
      <c r="D2876" s="12">
        <v>0</v>
      </c>
      <c r="E2876" s="12">
        <v>0</v>
      </c>
      <c r="F2876" s="12">
        <v>0</v>
      </c>
      <c r="G2876" s="12">
        <v>0</v>
      </c>
      <c r="H2876" s="2" t="str">
        <f>INDEX(foe_table!$A$2:$A$78,MATCH(IF(B2876=0,I2875,B2876),foe_table!$B$2:$B$78,0))</f>
        <v>Commerce</v>
      </c>
      <c r="I2876" s="2" t="str">
        <f t="shared" si="44"/>
        <v>Office Studies</v>
      </c>
    </row>
    <row r="2877" spans="2:9">
      <c r="B2877" s="53"/>
      <c r="C2877" s="11" t="s">
        <v>1</v>
      </c>
      <c r="D2877" s="12">
        <v>0</v>
      </c>
      <c r="E2877" s="12">
        <v>0</v>
      </c>
      <c r="F2877" s="12">
        <v>0</v>
      </c>
      <c r="G2877" s="12">
        <v>0</v>
      </c>
      <c r="H2877" s="2" t="str">
        <f>INDEX(foe_table!$A$2:$A$78,MATCH(IF(B2877=0,I2876,B2877),foe_table!$B$2:$B$78,0))</f>
        <v>Commerce</v>
      </c>
      <c r="I2877" s="2" t="str">
        <f t="shared" si="44"/>
        <v>Office Studies</v>
      </c>
    </row>
    <row r="2878" spans="2:9">
      <c r="B2878" s="53"/>
      <c r="C2878" s="11" t="s">
        <v>2</v>
      </c>
      <c r="D2878" s="12">
        <v>0</v>
      </c>
      <c r="E2878" s="12">
        <v>0</v>
      </c>
      <c r="F2878" s="12">
        <v>0</v>
      </c>
      <c r="G2878" s="12">
        <v>0</v>
      </c>
      <c r="H2878" s="2" t="str">
        <f>INDEX(foe_table!$A$2:$A$78,MATCH(IF(B2878=0,I2877,B2878),foe_table!$B$2:$B$78,0))</f>
        <v>Commerce</v>
      </c>
      <c r="I2878" s="2" t="str">
        <f t="shared" si="44"/>
        <v>Office Studies</v>
      </c>
    </row>
    <row r="2879" spans="2:9">
      <c r="B2879" s="53"/>
      <c r="C2879" s="11" t="s">
        <v>142</v>
      </c>
      <c r="D2879" s="12">
        <v>0</v>
      </c>
      <c r="E2879" s="12">
        <v>0</v>
      </c>
      <c r="F2879" s="12">
        <v>0</v>
      </c>
      <c r="G2879" s="12">
        <v>3</v>
      </c>
      <c r="H2879" s="2" t="str">
        <f>INDEX(foe_table!$A$2:$A$78,MATCH(IF(B2879=0,I2878,B2879),foe_table!$B$2:$B$78,0))</f>
        <v>Commerce</v>
      </c>
      <c r="I2879" s="2" t="str">
        <f t="shared" si="44"/>
        <v>Office Studies</v>
      </c>
    </row>
    <row r="2880" spans="2:9">
      <c r="B2880" s="53"/>
      <c r="C2880" s="11" t="s">
        <v>143</v>
      </c>
      <c r="D2880" s="12">
        <v>0</v>
      </c>
      <c r="E2880" s="12">
        <v>0</v>
      </c>
      <c r="F2880" s="12">
        <v>0</v>
      </c>
      <c r="G2880" s="12">
        <v>0</v>
      </c>
      <c r="H2880" s="2" t="str">
        <f>INDEX(foe_table!$A$2:$A$78,MATCH(IF(B2880=0,I2879,B2880),foe_table!$B$2:$B$78,0))</f>
        <v>Commerce</v>
      </c>
      <c r="I2880" s="2" t="str">
        <f t="shared" si="44"/>
        <v>Office Studies</v>
      </c>
    </row>
    <row r="2881" spans="2:9">
      <c r="B2881" s="53"/>
      <c r="C2881" s="11" t="s">
        <v>191</v>
      </c>
      <c r="D2881" s="12">
        <v>0</v>
      </c>
      <c r="E2881" s="12">
        <v>0</v>
      </c>
      <c r="F2881" s="12">
        <v>0</v>
      </c>
      <c r="G2881" s="12">
        <v>0</v>
      </c>
      <c r="H2881" s="2" t="str">
        <f>INDEX(foe_table!$A$2:$A$78,MATCH(IF(B2881=0,I2880,B2881),foe_table!$B$2:$B$78,0))</f>
        <v>Commerce</v>
      </c>
      <c r="I2881" s="2" t="str">
        <f t="shared" si="44"/>
        <v>Office Studies</v>
      </c>
    </row>
    <row r="2882" spans="2:9">
      <c r="B2882" s="53"/>
      <c r="C2882" s="11" t="s">
        <v>144</v>
      </c>
      <c r="D2882" s="12">
        <v>0</v>
      </c>
      <c r="E2882" s="12">
        <v>0</v>
      </c>
      <c r="F2882" s="12">
        <v>0</v>
      </c>
      <c r="G2882" s="12">
        <v>0</v>
      </c>
      <c r="H2882" s="2" t="str">
        <f>INDEX(foe_table!$A$2:$A$78,MATCH(IF(B2882=0,I2881,B2882),foe_table!$B$2:$B$78,0))</f>
        <v>Commerce</v>
      </c>
      <c r="I2882" s="2" t="str">
        <f t="shared" si="44"/>
        <v>Office Studies</v>
      </c>
    </row>
    <row r="2883" spans="2:9">
      <c r="B2883" s="53"/>
      <c r="C2883" s="11" t="s">
        <v>145</v>
      </c>
      <c r="D2883" s="12">
        <v>0</v>
      </c>
      <c r="E2883" s="12">
        <v>0</v>
      </c>
      <c r="F2883" s="12">
        <v>0</v>
      </c>
      <c r="G2883" s="12">
        <v>3</v>
      </c>
      <c r="H2883" s="2" t="str">
        <f>INDEX(foe_table!$A$2:$A$78,MATCH(IF(B2883=0,I2882,B2883),foe_table!$B$2:$B$78,0))</f>
        <v>Commerce</v>
      </c>
      <c r="I2883" s="2" t="str">
        <f t="shared" si="44"/>
        <v>Office Studies</v>
      </c>
    </row>
    <row r="2884" spans="2:9">
      <c r="B2884" s="53"/>
      <c r="C2884" s="11" t="s">
        <v>146</v>
      </c>
      <c r="D2884" s="12">
        <v>0</v>
      </c>
      <c r="E2884" s="12">
        <v>0</v>
      </c>
      <c r="F2884" s="12">
        <v>0</v>
      </c>
      <c r="G2884" s="12">
        <v>0</v>
      </c>
      <c r="H2884" s="2" t="str">
        <f>INDEX(foe_table!$A$2:$A$78,MATCH(IF(B2884=0,I2883,B2884),foe_table!$B$2:$B$78,0))</f>
        <v>Commerce</v>
      </c>
      <c r="I2884" s="2" t="str">
        <f t="shared" si="44"/>
        <v>Office Studies</v>
      </c>
    </row>
    <row r="2885" spans="2:9">
      <c r="B2885" s="53"/>
      <c r="C2885" s="11" t="s">
        <v>147</v>
      </c>
      <c r="D2885" s="12">
        <v>0</v>
      </c>
      <c r="E2885" s="12">
        <v>0</v>
      </c>
      <c r="F2885" s="12">
        <v>0</v>
      </c>
      <c r="G2885" s="12">
        <v>0</v>
      </c>
      <c r="H2885" s="2" t="str">
        <f>INDEX(foe_table!$A$2:$A$78,MATCH(IF(B2885=0,I2884,B2885),foe_table!$B$2:$B$78,0))</f>
        <v>Commerce</v>
      </c>
      <c r="I2885" s="2" t="str">
        <f t="shared" si="44"/>
        <v>Office Studies</v>
      </c>
    </row>
    <row r="2886" spans="2:9">
      <c r="B2886" s="53"/>
      <c r="C2886" s="11" t="s">
        <v>148</v>
      </c>
      <c r="D2886" s="12">
        <v>0</v>
      </c>
      <c r="E2886" s="12">
        <v>0</v>
      </c>
      <c r="F2886" s="12">
        <v>0</v>
      </c>
      <c r="G2886" s="12">
        <v>0</v>
      </c>
      <c r="H2886" s="2" t="str">
        <f>INDEX(foe_table!$A$2:$A$78,MATCH(IF(B2886=0,I2885,B2886),foe_table!$B$2:$B$78,0))</f>
        <v>Commerce</v>
      </c>
      <c r="I2886" s="2" t="str">
        <f t="shared" si="44"/>
        <v>Office Studies</v>
      </c>
    </row>
    <row r="2887" spans="2:9">
      <c r="B2887" s="53"/>
      <c r="C2887" s="11" t="s">
        <v>149</v>
      </c>
      <c r="D2887" s="12">
        <v>3</v>
      </c>
      <c r="E2887" s="12">
        <v>0</v>
      </c>
      <c r="F2887" s="12">
        <v>0</v>
      </c>
      <c r="G2887" s="12">
        <v>0</v>
      </c>
      <c r="H2887" s="2" t="str">
        <f>INDEX(foe_table!$A$2:$A$78,MATCH(IF(B2887=0,I2886,B2887),foe_table!$B$2:$B$78,0))</f>
        <v>Commerce</v>
      </c>
      <c r="I2887" s="2" t="str">
        <f t="shared" si="44"/>
        <v>Office Studies</v>
      </c>
    </row>
    <row r="2888" spans="2:9">
      <c r="B2888" s="53"/>
      <c r="C2888" s="11" t="s">
        <v>150</v>
      </c>
      <c r="D2888" s="12">
        <v>0</v>
      </c>
      <c r="E2888" s="12">
        <v>0</v>
      </c>
      <c r="F2888" s="12">
        <v>3</v>
      </c>
      <c r="G2888" s="12">
        <v>0</v>
      </c>
      <c r="H2888" s="2" t="str">
        <f>INDEX(foe_table!$A$2:$A$78,MATCH(IF(B2888=0,I2887,B2888),foe_table!$B$2:$B$78,0))</f>
        <v>Commerce</v>
      </c>
      <c r="I2888" s="2" t="str">
        <f t="shared" si="44"/>
        <v>Office Studies</v>
      </c>
    </row>
    <row r="2889" spans="2:9">
      <c r="B2889" s="53"/>
      <c r="C2889" s="11" t="s">
        <v>192</v>
      </c>
      <c r="D2889" s="12">
        <v>0</v>
      </c>
      <c r="E2889" s="12">
        <v>0</v>
      </c>
      <c r="F2889" s="12">
        <v>0</v>
      </c>
      <c r="G2889" s="12">
        <v>0</v>
      </c>
      <c r="H2889" s="2" t="str">
        <f>INDEX(foe_table!$A$2:$A$78,MATCH(IF(B2889=0,I2888,B2889),foe_table!$B$2:$B$78,0))</f>
        <v>Commerce</v>
      </c>
      <c r="I2889" s="2" t="str">
        <f t="shared" si="44"/>
        <v>Office Studies</v>
      </c>
    </row>
    <row r="2890" spans="2:9">
      <c r="B2890" s="53"/>
      <c r="C2890" s="11" t="s">
        <v>151</v>
      </c>
      <c r="D2890" s="12">
        <v>0</v>
      </c>
      <c r="E2890" s="12">
        <v>0</v>
      </c>
      <c r="F2890" s="12">
        <v>0</v>
      </c>
      <c r="G2890" s="12">
        <v>0</v>
      </c>
      <c r="H2890" s="2" t="str">
        <f>INDEX(foe_table!$A$2:$A$78,MATCH(IF(B2890=0,I2889,B2890),foe_table!$B$2:$B$78,0))</f>
        <v>Commerce</v>
      </c>
      <c r="I2890" s="2" t="str">
        <f t="shared" si="44"/>
        <v>Office Studies</v>
      </c>
    </row>
    <row r="2891" spans="2:9">
      <c r="B2891" s="53"/>
      <c r="C2891" s="11" t="s">
        <v>152</v>
      </c>
      <c r="D2891" s="12">
        <v>0</v>
      </c>
      <c r="E2891" s="12">
        <v>0</v>
      </c>
      <c r="F2891" s="12">
        <v>0</v>
      </c>
      <c r="G2891" s="12">
        <v>0</v>
      </c>
      <c r="H2891" s="2" t="str">
        <f>INDEX(foe_table!$A$2:$A$78,MATCH(IF(B2891=0,I2890,B2891),foe_table!$B$2:$B$78,0))</f>
        <v>Commerce</v>
      </c>
      <c r="I2891" s="2" t="str">
        <f t="shared" si="44"/>
        <v>Office Studies</v>
      </c>
    </row>
    <row r="2892" spans="2:9">
      <c r="B2892" s="53"/>
      <c r="C2892" s="11" t="s">
        <v>153</v>
      </c>
      <c r="D2892" s="12">
        <v>0</v>
      </c>
      <c r="E2892" s="12">
        <v>0</v>
      </c>
      <c r="F2892" s="12">
        <v>0</v>
      </c>
      <c r="G2892" s="12">
        <v>0</v>
      </c>
      <c r="H2892" s="2" t="str">
        <f>INDEX(foe_table!$A$2:$A$78,MATCH(IF(B2892=0,I2891,B2892),foe_table!$B$2:$B$78,0))</f>
        <v>Commerce</v>
      </c>
      <c r="I2892" s="2" t="str">
        <f t="shared" si="44"/>
        <v>Office Studies</v>
      </c>
    </row>
    <row r="2893" spans="2:9">
      <c r="B2893" s="53"/>
      <c r="C2893" s="11" t="s">
        <v>154</v>
      </c>
      <c r="D2893" s="12">
        <v>0</v>
      </c>
      <c r="E2893" s="12">
        <v>0</v>
      </c>
      <c r="F2893" s="12">
        <v>0</v>
      </c>
      <c r="G2893" s="12">
        <v>0</v>
      </c>
      <c r="H2893" s="2" t="str">
        <f>INDEX(foe_table!$A$2:$A$78,MATCH(IF(B2893=0,I2892,B2893),foe_table!$B$2:$B$78,0))</f>
        <v>Commerce</v>
      </c>
      <c r="I2893" s="2" t="str">
        <f t="shared" si="44"/>
        <v>Office Studies</v>
      </c>
    </row>
    <row r="2894" spans="2:9">
      <c r="B2894" s="53"/>
      <c r="C2894" s="11" t="s">
        <v>5</v>
      </c>
      <c r="D2894" s="12">
        <v>0</v>
      </c>
      <c r="E2894" s="12">
        <v>0</v>
      </c>
      <c r="F2894" s="12">
        <v>0</v>
      </c>
      <c r="G2894" s="12">
        <v>0</v>
      </c>
      <c r="H2894" s="2" t="str">
        <f>INDEX(foe_table!$A$2:$A$78,MATCH(IF(B2894=0,I2893,B2894),foe_table!$B$2:$B$78,0))</f>
        <v>Commerce</v>
      </c>
      <c r="I2894" s="2" t="str">
        <f t="shared" si="44"/>
        <v>Office Studies</v>
      </c>
    </row>
    <row r="2895" spans="2:9">
      <c r="B2895" s="53"/>
      <c r="C2895" s="11" t="s">
        <v>155</v>
      </c>
      <c r="D2895" s="12">
        <v>0</v>
      </c>
      <c r="E2895" s="12">
        <v>0</v>
      </c>
      <c r="F2895" s="12">
        <v>0</v>
      </c>
      <c r="G2895" s="12">
        <v>0</v>
      </c>
      <c r="H2895" s="2" t="str">
        <f>INDEX(foe_table!$A$2:$A$78,MATCH(IF(B2895=0,I2894,B2895),foe_table!$B$2:$B$78,0))</f>
        <v>Commerce</v>
      </c>
      <c r="I2895" s="2" t="str">
        <f t="shared" si="44"/>
        <v>Office Studies</v>
      </c>
    </row>
    <row r="2896" spans="2:9">
      <c r="B2896" s="53"/>
      <c r="C2896" s="11" t="s">
        <v>156</v>
      </c>
      <c r="D2896" s="12">
        <v>0</v>
      </c>
      <c r="E2896" s="12">
        <v>0</v>
      </c>
      <c r="F2896" s="12">
        <v>0</v>
      </c>
      <c r="G2896" s="12">
        <v>0</v>
      </c>
      <c r="H2896" s="2" t="str">
        <f>INDEX(foe_table!$A$2:$A$78,MATCH(IF(B2896=0,I2895,B2896),foe_table!$B$2:$B$78,0))</f>
        <v>Commerce</v>
      </c>
      <c r="I2896" s="2" t="str">
        <f t="shared" si="44"/>
        <v>Office Studies</v>
      </c>
    </row>
    <row r="2897" spans="2:9">
      <c r="B2897" s="53"/>
      <c r="C2897" s="11" t="s">
        <v>193</v>
      </c>
      <c r="D2897" s="12">
        <v>0</v>
      </c>
      <c r="E2897" s="12">
        <v>0</v>
      </c>
      <c r="F2897" s="12">
        <v>0</v>
      </c>
      <c r="G2897" s="12">
        <v>0</v>
      </c>
      <c r="H2897" s="2" t="str">
        <f>INDEX(foe_table!$A$2:$A$78,MATCH(IF(B2897=0,I2896,B2897),foe_table!$B$2:$B$78,0))</f>
        <v>Commerce</v>
      </c>
      <c r="I2897" s="2" t="str">
        <f t="shared" si="44"/>
        <v>Office Studies</v>
      </c>
    </row>
    <row r="2898" spans="2:9">
      <c r="B2898" s="53"/>
      <c r="C2898" s="11" t="s">
        <v>7</v>
      </c>
      <c r="D2898" s="12">
        <v>0</v>
      </c>
      <c r="E2898" s="12">
        <v>0</v>
      </c>
      <c r="F2898" s="12">
        <v>0</v>
      </c>
      <c r="G2898" s="12">
        <v>0</v>
      </c>
      <c r="H2898" s="2" t="str">
        <f>INDEX(foe_table!$A$2:$A$78,MATCH(IF(B2898=0,I2897,B2898),foe_table!$B$2:$B$78,0))</f>
        <v>Commerce</v>
      </c>
      <c r="I2898" s="2" t="str">
        <f t="shared" ref="I2898:I2961" si="45">IF(B2898=0,I2897,B2898)</f>
        <v>Office Studies</v>
      </c>
    </row>
    <row r="2899" spans="2:9">
      <c r="B2899" s="53"/>
      <c r="C2899" s="11" t="s">
        <v>157</v>
      </c>
      <c r="D2899" s="12">
        <v>0</v>
      </c>
      <c r="E2899" s="12">
        <v>0</v>
      </c>
      <c r="F2899" s="12">
        <v>0</v>
      </c>
      <c r="G2899" s="12">
        <v>0</v>
      </c>
      <c r="H2899" s="2" t="str">
        <f>INDEX(foe_table!$A$2:$A$78,MATCH(IF(B2899=0,I2898,B2899),foe_table!$B$2:$B$78,0))</f>
        <v>Commerce</v>
      </c>
      <c r="I2899" s="2" t="str">
        <f t="shared" si="45"/>
        <v>Office Studies</v>
      </c>
    </row>
    <row r="2900" spans="2:9">
      <c r="B2900" s="53"/>
      <c r="C2900" s="11" t="s">
        <v>8</v>
      </c>
      <c r="D2900" s="12">
        <v>0</v>
      </c>
      <c r="E2900" s="12">
        <v>0</v>
      </c>
      <c r="F2900" s="12">
        <v>0</v>
      </c>
      <c r="G2900" s="12">
        <v>0</v>
      </c>
      <c r="H2900" s="2" t="str">
        <f>INDEX(foe_table!$A$2:$A$78,MATCH(IF(B2900=0,I2899,B2900),foe_table!$B$2:$B$78,0))</f>
        <v>Commerce</v>
      </c>
      <c r="I2900" s="2" t="str">
        <f t="shared" si="45"/>
        <v>Office Studies</v>
      </c>
    </row>
    <row r="2901" spans="2:9">
      <c r="B2901" s="53"/>
      <c r="C2901" s="11" t="s">
        <v>158</v>
      </c>
      <c r="D2901" s="12">
        <v>0</v>
      </c>
      <c r="E2901" s="12">
        <v>0</v>
      </c>
      <c r="F2901" s="12">
        <v>0</v>
      </c>
      <c r="G2901" s="12">
        <v>0</v>
      </c>
      <c r="H2901" s="2" t="str">
        <f>INDEX(foe_table!$A$2:$A$78,MATCH(IF(B2901=0,I2900,B2901),foe_table!$B$2:$B$78,0))</f>
        <v>Commerce</v>
      </c>
      <c r="I2901" s="2" t="str">
        <f t="shared" si="45"/>
        <v>Office Studies</v>
      </c>
    </row>
    <row r="2902" spans="2:9">
      <c r="B2902" s="53"/>
      <c r="C2902" s="11" t="s">
        <v>159</v>
      </c>
      <c r="D2902" s="12">
        <v>0</v>
      </c>
      <c r="E2902" s="12">
        <v>0</v>
      </c>
      <c r="F2902" s="12">
        <v>0</v>
      </c>
      <c r="G2902" s="12">
        <v>0</v>
      </c>
      <c r="H2902" s="2" t="str">
        <f>INDEX(foe_table!$A$2:$A$78,MATCH(IF(B2902=0,I2901,B2902),foe_table!$B$2:$B$78,0))</f>
        <v>Commerce</v>
      </c>
      <c r="I2902" s="2" t="str">
        <f t="shared" si="45"/>
        <v>Office Studies</v>
      </c>
    </row>
    <row r="2903" spans="2:9">
      <c r="B2903" s="53"/>
      <c r="C2903" s="11" t="s">
        <v>194</v>
      </c>
      <c r="D2903" s="12">
        <v>0</v>
      </c>
      <c r="E2903" s="12">
        <v>0</v>
      </c>
      <c r="F2903" s="12">
        <v>0</v>
      </c>
      <c r="G2903" s="12">
        <v>0</v>
      </c>
      <c r="H2903" s="2" t="str">
        <f>INDEX(foe_table!$A$2:$A$78,MATCH(IF(B2903=0,I2902,B2903),foe_table!$B$2:$B$78,0))</f>
        <v>Commerce</v>
      </c>
      <c r="I2903" s="2" t="str">
        <f t="shared" si="45"/>
        <v>Office Studies</v>
      </c>
    </row>
    <row r="2904" spans="2:9">
      <c r="B2904" s="53"/>
      <c r="C2904" s="11" t="s">
        <v>160</v>
      </c>
      <c r="D2904" s="12">
        <v>0</v>
      </c>
      <c r="E2904" s="12">
        <v>0</v>
      </c>
      <c r="F2904" s="12">
        <v>3</v>
      </c>
      <c r="G2904" s="12">
        <v>3</v>
      </c>
      <c r="H2904" s="2" t="str">
        <f>INDEX(foe_table!$A$2:$A$78,MATCH(IF(B2904=0,I2903,B2904),foe_table!$B$2:$B$78,0))</f>
        <v>Commerce</v>
      </c>
      <c r="I2904" s="2" t="str">
        <f t="shared" si="45"/>
        <v>Office Studies</v>
      </c>
    </row>
    <row r="2905" spans="2:9">
      <c r="B2905" s="53"/>
      <c r="C2905" s="11" t="s">
        <v>10</v>
      </c>
      <c r="D2905" s="12">
        <v>0</v>
      </c>
      <c r="E2905" s="12">
        <v>0</v>
      </c>
      <c r="F2905" s="12">
        <v>0</v>
      </c>
      <c r="G2905" s="12">
        <v>5</v>
      </c>
      <c r="H2905" s="2" t="str">
        <f>INDEX(foe_table!$A$2:$A$78,MATCH(IF(B2905=0,I2904,B2905),foe_table!$B$2:$B$78,0))</f>
        <v>Commerce</v>
      </c>
      <c r="I2905" s="2" t="str">
        <f t="shared" si="45"/>
        <v>Office Studies</v>
      </c>
    </row>
    <row r="2906" spans="2:9">
      <c r="B2906" s="53"/>
      <c r="C2906" s="11" t="s">
        <v>161</v>
      </c>
      <c r="D2906" s="12">
        <v>0</v>
      </c>
      <c r="E2906" s="12">
        <v>0</v>
      </c>
      <c r="F2906" s="12">
        <v>0</v>
      </c>
      <c r="G2906" s="12">
        <v>3</v>
      </c>
      <c r="H2906" s="2" t="str">
        <f>INDEX(foe_table!$A$2:$A$78,MATCH(IF(B2906=0,I2905,B2906),foe_table!$B$2:$B$78,0))</f>
        <v>Commerce</v>
      </c>
      <c r="I2906" s="2" t="str">
        <f t="shared" si="45"/>
        <v>Office Studies</v>
      </c>
    </row>
    <row r="2907" spans="2:9">
      <c r="B2907" s="53"/>
      <c r="C2907" s="11" t="s">
        <v>162</v>
      </c>
      <c r="D2907" s="12">
        <v>0</v>
      </c>
      <c r="E2907" s="12">
        <v>0</v>
      </c>
      <c r="F2907" s="12">
        <v>0</v>
      </c>
      <c r="G2907" s="12">
        <v>0</v>
      </c>
      <c r="H2907" s="2" t="str">
        <f>INDEX(foe_table!$A$2:$A$78,MATCH(IF(B2907=0,I2906,B2907),foe_table!$B$2:$B$78,0))</f>
        <v>Commerce</v>
      </c>
      <c r="I2907" s="2" t="str">
        <f t="shared" si="45"/>
        <v>Office Studies</v>
      </c>
    </row>
    <row r="2908" spans="2:9">
      <c r="B2908" s="53"/>
      <c r="C2908" s="11" t="s">
        <v>163</v>
      </c>
      <c r="D2908" s="12">
        <v>0</v>
      </c>
      <c r="E2908" s="12">
        <v>0</v>
      </c>
      <c r="F2908" s="12">
        <v>3</v>
      </c>
      <c r="G2908" s="12">
        <v>3</v>
      </c>
      <c r="H2908" s="2" t="str">
        <f>INDEX(foe_table!$A$2:$A$78,MATCH(IF(B2908=0,I2907,B2908),foe_table!$B$2:$B$78,0))</f>
        <v>Commerce</v>
      </c>
      <c r="I2908" s="2" t="str">
        <f t="shared" si="45"/>
        <v>Office Studies</v>
      </c>
    </row>
    <row r="2909" spans="2:9">
      <c r="B2909" s="53"/>
      <c r="C2909" s="11" t="s">
        <v>11</v>
      </c>
      <c r="D2909" s="12">
        <v>0</v>
      </c>
      <c r="E2909" s="12">
        <v>0</v>
      </c>
      <c r="F2909" s="12">
        <v>0</v>
      </c>
      <c r="G2909" s="12">
        <v>0</v>
      </c>
      <c r="H2909" s="2" t="str">
        <f>INDEX(foe_table!$A$2:$A$78,MATCH(IF(B2909=0,I2908,B2909),foe_table!$B$2:$B$78,0))</f>
        <v>Commerce</v>
      </c>
      <c r="I2909" s="2" t="str">
        <f t="shared" si="45"/>
        <v>Office Studies</v>
      </c>
    </row>
    <row r="2910" spans="2:9">
      <c r="B2910" s="53"/>
      <c r="C2910" s="11" t="s">
        <v>164</v>
      </c>
      <c r="D2910" s="12">
        <v>0</v>
      </c>
      <c r="E2910" s="12">
        <v>0</v>
      </c>
      <c r="F2910" s="12">
        <v>3</v>
      </c>
      <c r="G2910" s="12">
        <v>0</v>
      </c>
      <c r="H2910" s="2" t="str">
        <f>INDEX(foe_table!$A$2:$A$78,MATCH(IF(B2910=0,I2909,B2910),foe_table!$B$2:$B$78,0))</f>
        <v>Commerce</v>
      </c>
      <c r="I2910" s="2" t="str">
        <f t="shared" si="45"/>
        <v>Office Studies</v>
      </c>
    </row>
    <row r="2911" spans="2:9">
      <c r="B2911" s="53"/>
      <c r="C2911" s="11" t="s">
        <v>195</v>
      </c>
      <c r="D2911" s="12">
        <v>0</v>
      </c>
      <c r="E2911" s="12">
        <v>0</v>
      </c>
      <c r="F2911" s="12">
        <v>0</v>
      </c>
      <c r="G2911" s="12">
        <v>0</v>
      </c>
      <c r="H2911" s="2" t="str">
        <f>INDEX(foe_table!$A$2:$A$78,MATCH(IF(B2911=0,I2910,B2911),foe_table!$B$2:$B$78,0))</f>
        <v>Commerce</v>
      </c>
      <c r="I2911" s="2" t="str">
        <f t="shared" si="45"/>
        <v>Office Studies</v>
      </c>
    </row>
    <row r="2912" spans="2:9">
      <c r="B2912" s="53"/>
      <c r="C2912" s="11" t="s">
        <v>165</v>
      </c>
      <c r="D2912" s="12">
        <v>0</v>
      </c>
      <c r="E2912" s="12">
        <v>0</v>
      </c>
      <c r="F2912" s="12">
        <v>0</v>
      </c>
      <c r="G2912" s="12">
        <v>0</v>
      </c>
      <c r="H2912" s="2" t="str">
        <f>INDEX(foe_table!$A$2:$A$78,MATCH(IF(B2912=0,I2911,B2912),foe_table!$B$2:$B$78,0))</f>
        <v>Commerce</v>
      </c>
      <c r="I2912" s="2" t="str">
        <f t="shared" si="45"/>
        <v>Office Studies</v>
      </c>
    </row>
    <row r="2913" spans="2:9">
      <c r="B2913" s="53"/>
      <c r="C2913" s="11" t="s">
        <v>13</v>
      </c>
      <c r="D2913" s="12">
        <v>0</v>
      </c>
      <c r="E2913" s="12">
        <v>0</v>
      </c>
      <c r="F2913" s="12">
        <v>0</v>
      </c>
      <c r="G2913" s="12">
        <v>0</v>
      </c>
      <c r="H2913" s="2" t="str">
        <f>INDEX(foe_table!$A$2:$A$78,MATCH(IF(B2913=0,I2912,B2913),foe_table!$B$2:$B$78,0))</f>
        <v>Commerce</v>
      </c>
      <c r="I2913" s="2" t="str">
        <f t="shared" si="45"/>
        <v>Office Studies</v>
      </c>
    </row>
    <row r="2914" spans="2:9">
      <c r="B2914" s="53"/>
      <c r="C2914" s="11" t="s">
        <v>166</v>
      </c>
      <c r="D2914" s="12">
        <v>0</v>
      </c>
      <c r="E2914" s="12">
        <v>0</v>
      </c>
      <c r="F2914" s="12">
        <v>0</v>
      </c>
      <c r="G2914" s="12">
        <v>0</v>
      </c>
      <c r="H2914" s="2" t="str">
        <f>INDEX(foe_table!$A$2:$A$78,MATCH(IF(B2914=0,I2913,B2914),foe_table!$B$2:$B$78,0))</f>
        <v>Commerce</v>
      </c>
      <c r="I2914" s="2" t="str">
        <f t="shared" si="45"/>
        <v>Office Studies</v>
      </c>
    </row>
    <row r="2915" spans="2:9">
      <c r="B2915" s="53"/>
      <c r="C2915" s="11" t="s">
        <v>196</v>
      </c>
      <c r="D2915" s="12">
        <v>0</v>
      </c>
      <c r="E2915" s="12">
        <v>0</v>
      </c>
      <c r="F2915" s="12">
        <v>0</v>
      </c>
      <c r="G2915" s="12">
        <v>0</v>
      </c>
      <c r="H2915" s="2" t="str">
        <f>INDEX(foe_table!$A$2:$A$78,MATCH(IF(B2915=0,I2914,B2915),foe_table!$B$2:$B$78,0))</f>
        <v>Commerce</v>
      </c>
      <c r="I2915" s="2" t="str">
        <f t="shared" si="45"/>
        <v>Office Studies</v>
      </c>
    </row>
    <row r="2916" spans="2:9">
      <c r="B2916" s="53"/>
      <c r="C2916" s="11" t="s">
        <v>167</v>
      </c>
      <c r="D2916" s="12">
        <v>0</v>
      </c>
      <c r="E2916" s="12">
        <v>0</v>
      </c>
      <c r="F2916" s="12">
        <v>0</v>
      </c>
      <c r="G2916" s="12">
        <v>0</v>
      </c>
      <c r="H2916" s="2" t="str">
        <f>INDEX(foe_table!$A$2:$A$78,MATCH(IF(B2916=0,I2915,B2916),foe_table!$B$2:$B$78,0))</f>
        <v>Commerce</v>
      </c>
      <c r="I2916" s="2" t="str">
        <f t="shared" si="45"/>
        <v>Office Studies</v>
      </c>
    </row>
    <row r="2917" spans="2:9">
      <c r="B2917" s="53"/>
      <c r="C2917" s="11" t="s">
        <v>15</v>
      </c>
      <c r="D2917" s="12">
        <v>0</v>
      </c>
      <c r="E2917" s="12">
        <v>0</v>
      </c>
      <c r="F2917" s="12">
        <v>0</v>
      </c>
      <c r="G2917" s="12">
        <v>0</v>
      </c>
      <c r="H2917" s="2" t="str">
        <f>INDEX(foe_table!$A$2:$A$78,MATCH(IF(B2917=0,I2916,B2917),foe_table!$B$2:$B$78,0))</f>
        <v>Commerce</v>
      </c>
      <c r="I2917" s="2" t="str">
        <f t="shared" si="45"/>
        <v>Office Studies</v>
      </c>
    </row>
    <row r="2918" spans="2:9">
      <c r="B2918" s="53"/>
      <c r="C2918" s="11" t="s">
        <v>168</v>
      </c>
      <c r="D2918" s="12">
        <v>0</v>
      </c>
      <c r="E2918" s="12">
        <v>0</v>
      </c>
      <c r="F2918" s="12">
        <v>0</v>
      </c>
      <c r="G2918" s="12">
        <v>0</v>
      </c>
      <c r="H2918" s="2" t="str">
        <f>INDEX(foe_table!$A$2:$A$78,MATCH(IF(B2918=0,I2917,B2918),foe_table!$B$2:$B$78,0))</f>
        <v>Commerce</v>
      </c>
      <c r="I2918" s="2" t="str">
        <f t="shared" si="45"/>
        <v>Office Studies</v>
      </c>
    </row>
    <row r="2919" spans="2:9">
      <c r="B2919" s="53"/>
      <c r="C2919" s="11" t="s">
        <v>16</v>
      </c>
      <c r="D2919" s="12">
        <v>0</v>
      </c>
      <c r="E2919" s="12">
        <v>0</v>
      </c>
      <c r="F2919" s="12">
        <v>0</v>
      </c>
      <c r="G2919" s="12">
        <v>0</v>
      </c>
      <c r="H2919" s="2" t="str">
        <f>INDEX(foe_table!$A$2:$A$78,MATCH(IF(B2919=0,I2918,B2919),foe_table!$B$2:$B$78,0))</f>
        <v>Commerce</v>
      </c>
      <c r="I2919" s="2" t="str">
        <f t="shared" si="45"/>
        <v>Office Studies</v>
      </c>
    </row>
    <row r="2920" spans="2:9">
      <c r="B2920" s="53"/>
      <c r="C2920" s="11" t="s">
        <v>197</v>
      </c>
      <c r="D2920" s="12">
        <v>0</v>
      </c>
      <c r="E2920" s="12">
        <v>0</v>
      </c>
      <c r="F2920" s="12">
        <v>0</v>
      </c>
      <c r="G2920" s="12">
        <v>0</v>
      </c>
      <c r="H2920" s="2" t="str">
        <f>INDEX(foe_table!$A$2:$A$78,MATCH(IF(B2920=0,I2919,B2920),foe_table!$B$2:$B$78,0))</f>
        <v>Commerce</v>
      </c>
      <c r="I2920" s="2" t="str">
        <f t="shared" si="45"/>
        <v>Office Studies</v>
      </c>
    </row>
    <row r="2921" spans="2:9">
      <c r="B2921" s="53"/>
      <c r="C2921" s="11" t="s">
        <v>18</v>
      </c>
      <c r="D2921" s="12">
        <v>0</v>
      </c>
      <c r="E2921" s="12">
        <v>0</v>
      </c>
      <c r="F2921" s="12">
        <v>0</v>
      </c>
      <c r="G2921" s="12">
        <v>0</v>
      </c>
      <c r="H2921" s="2" t="str">
        <f>INDEX(foe_table!$A$2:$A$78,MATCH(IF(B2921=0,I2920,B2921),foe_table!$B$2:$B$78,0))</f>
        <v>Commerce</v>
      </c>
      <c r="I2921" s="2" t="str">
        <f t="shared" si="45"/>
        <v>Office Studies</v>
      </c>
    </row>
    <row r="2922" spans="2:9">
      <c r="B2922" s="53"/>
      <c r="C2922" s="11" t="s">
        <v>19</v>
      </c>
      <c r="D2922" s="12">
        <v>0</v>
      </c>
      <c r="E2922" s="12">
        <v>0</v>
      </c>
      <c r="F2922" s="12">
        <v>0</v>
      </c>
      <c r="G2922" s="12">
        <v>0</v>
      </c>
      <c r="H2922" s="2" t="str">
        <f>INDEX(foe_table!$A$2:$A$78,MATCH(IF(B2922=0,I2921,B2922),foe_table!$B$2:$B$78,0))</f>
        <v>Commerce</v>
      </c>
      <c r="I2922" s="2" t="str">
        <f t="shared" si="45"/>
        <v>Office Studies</v>
      </c>
    </row>
    <row r="2923" spans="2:9">
      <c r="B2923" s="53"/>
      <c r="C2923" s="11" t="s">
        <v>169</v>
      </c>
      <c r="D2923" s="12">
        <v>0</v>
      </c>
      <c r="E2923" s="12">
        <v>0</v>
      </c>
      <c r="F2923" s="12">
        <v>0</v>
      </c>
      <c r="G2923" s="12">
        <v>0</v>
      </c>
      <c r="H2923" s="2" t="str">
        <f>INDEX(foe_table!$A$2:$A$78,MATCH(IF(B2923=0,I2922,B2923),foe_table!$B$2:$B$78,0))</f>
        <v>Commerce</v>
      </c>
      <c r="I2923" s="2" t="str">
        <f t="shared" si="45"/>
        <v>Office Studies</v>
      </c>
    </row>
    <row r="2924" spans="2:9">
      <c r="B2924" s="53"/>
      <c r="C2924" s="11" t="s">
        <v>20</v>
      </c>
      <c r="D2924" s="12">
        <v>0</v>
      </c>
      <c r="E2924" s="12">
        <v>0</v>
      </c>
      <c r="F2924" s="12">
        <v>0</v>
      </c>
      <c r="G2924" s="12">
        <v>0</v>
      </c>
      <c r="H2924" s="2" t="str">
        <f>INDEX(foe_table!$A$2:$A$78,MATCH(IF(B2924=0,I2923,B2924),foe_table!$B$2:$B$78,0))</f>
        <v>Commerce</v>
      </c>
      <c r="I2924" s="2" t="str">
        <f t="shared" si="45"/>
        <v>Office Studies</v>
      </c>
    </row>
    <row r="2925" spans="2:9">
      <c r="B2925" s="53"/>
      <c r="C2925" s="11" t="s">
        <v>21</v>
      </c>
      <c r="D2925" s="12">
        <v>0</v>
      </c>
      <c r="E2925" s="12">
        <v>0</v>
      </c>
      <c r="F2925" s="12">
        <v>0</v>
      </c>
      <c r="G2925" s="12">
        <v>0</v>
      </c>
      <c r="H2925" s="2" t="str">
        <f>INDEX(foe_table!$A$2:$A$78,MATCH(IF(B2925=0,I2924,B2925),foe_table!$B$2:$B$78,0))</f>
        <v>Commerce</v>
      </c>
      <c r="I2925" s="2" t="str">
        <f t="shared" si="45"/>
        <v>Office Studies</v>
      </c>
    </row>
    <row r="2926" spans="2:9">
      <c r="B2926" s="53"/>
      <c r="C2926" s="11" t="s">
        <v>170</v>
      </c>
      <c r="D2926" s="12">
        <v>0</v>
      </c>
      <c r="E2926" s="12">
        <v>0</v>
      </c>
      <c r="F2926" s="12">
        <v>0</v>
      </c>
      <c r="G2926" s="12">
        <v>0</v>
      </c>
      <c r="H2926" s="2" t="str">
        <f>INDEX(foe_table!$A$2:$A$78,MATCH(IF(B2926=0,I2925,B2926),foe_table!$B$2:$B$78,0))</f>
        <v>Commerce</v>
      </c>
      <c r="I2926" s="2" t="str">
        <f t="shared" si="45"/>
        <v>Office Studies</v>
      </c>
    </row>
    <row r="2927" spans="2:9">
      <c r="B2927" s="53"/>
      <c r="C2927" s="11" t="s">
        <v>22</v>
      </c>
      <c r="D2927" s="12">
        <v>0</v>
      </c>
      <c r="E2927" s="12">
        <v>0</v>
      </c>
      <c r="F2927" s="12">
        <v>0</v>
      </c>
      <c r="G2927" s="12">
        <v>0</v>
      </c>
      <c r="H2927" s="2" t="str">
        <f>INDEX(foe_table!$A$2:$A$78,MATCH(IF(B2927=0,I2926,B2927),foe_table!$B$2:$B$78,0))</f>
        <v>Commerce</v>
      </c>
      <c r="I2927" s="2" t="str">
        <f t="shared" si="45"/>
        <v>Office Studies</v>
      </c>
    </row>
    <row r="2928" spans="2:9">
      <c r="B2928" s="53"/>
      <c r="C2928" s="11" t="s">
        <v>23</v>
      </c>
      <c r="D2928" s="12">
        <v>0</v>
      </c>
      <c r="E2928" s="12">
        <v>0</v>
      </c>
      <c r="F2928" s="12">
        <v>0</v>
      </c>
      <c r="G2928" s="12">
        <v>0</v>
      </c>
      <c r="H2928" s="2" t="str">
        <f>INDEX(foe_table!$A$2:$A$78,MATCH(IF(B2928=0,I2927,B2928),foe_table!$B$2:$B$78,0))</f>
        <v>Commerce</v>
      </c>
      <c r="I2928" s="2" t="str">
        <f t="shared" si="45"/>
        <v>Office Studies</v>
      </c>
    </row>
    <row r="2929" spans="2:9">
      <c r="B2929" s="53"/>
      <c r="C2929" s="11" t="s">
        <v>24</v>
      </c>
      <c r="D2929" s="12">
        <v>0</v>
      </c>
      <c r="E2929" s="12">
        <v>0</v>
      </c>
      <c r="F2929" s="12">
        <v>0</v>
      </c>
      <c r="G2929" s="12">
        <v>7</v>
      </c>
      <c r="H2929" s="2" t="str">
        <f>INDEX(foe_table!$A$2:$A$78,MATCH(IF(B2929=0,I2928,B2929),foe_table!$B$2:$B$78,0))</f>
        <v>Commerce</v>
      </c>
      <c r="I2929" s="2" t="str">
        <f t="shared" si="45"/>
        <v>Office Studies</v>
      </c>
    </row>
    <row r="2930" spans="2:9" ht="15" customHeight="1">
      <c r="B2930" s="52" t="s">
        <v>95</v>
      </c>
      <c r="C2930" s="11" t="s">
        <v>190</v>
      </c>
      <c r="D2930" s="12">
        <v>18</v>
      </c>
      <c r="E2930" s="12">
        <v>5</v>
      </c>
      <c r="F2930" s="12">
        <v>3</v>
      </c>
      <c r="G2930" s="12">
        <v>10</v>
      </c>
      <c r="H2930" s="2" t="str">
        <f>INDEX(foe_table!$A$2:$A$78,MATCH(IF(B2930=0,I2929,B2930),foe_table!$B$2:$B$78,0))</f>
        <v>Commerce</v>
      </c>
      <c r="I2930" s="2" t="str">
        <f t="shared" si="45"/>
        <v>Banking, Finance and Related Fields</v>
      </c>
    </row>
    <row r="2931" spans="2:9">
      <c r="B2931" s="53"/>
      <c r="C2931" s="11" t="s">
        <v>1</v>
      </c>
      <c r="D2931" s="12">
        <v>16</v>
      </c>
      <c r="E2931" s="12">
        <v>43</v>
      </c>
      <c r="F2931" s="12">
        <v>6</v>
      </c>
      <c r="G2931" s="12">
        <v>10</v>
      </c>
      <c r="H2931" s="2" t="str">
        <f>INDEX(foe_table!$A$2:$A$78,MATCH(IF(B2931=0,I2930,B2931),foe_table!$B$2:$B$78,0))</f>
        <v>Commerce</v>
      </c>
      <c r="I2931" s="2" t="str">
        <f t="shared" si="45"/>
        <v>Banking, Finance and Related Fields</v>
      </c>
    </row>
    <row r="2932" spans="2:9">
      <c r="B2932" s="53"/>
      <c r="C2932" s="11" t="s">
        <v>2</v>
      </c>
      <c r="D2932" s="12">
        <v>4</v>
      </c>
      <c r="E2932" s="12">
        <v>3</v>
      </c>
      <c r="F2932" s="12">
        <v>0</v>
      </c>
      <c r="G2932" s="12">
        <v>0</v>
      </c>
      <c r="H2932" s="2" t="str">
        <f>INDEX(foe_table!$A$2:$A$78,MATCH(IF(B2932=0,I2931,B2932),foe_table!$B$2:$B$78,0))</f>
        <v>Commerce</v>
      </c>
      <c r="I2932" s="2" t="str">
        <f t="shared" si="45"/>
        <v>Banking, Finance and Related Fields</v>
      </c>
    </row>
    <row r="2933" spans="2:9">
      <c r="B2933" s="53"/>
      <c r="C2933" s="11" t="s">
        <v>142</v>
      </c>
      <c r="D2933" s="12">
        <v>180</v>
      </c>
      <c r="E2933" s="12">
        <v>259</v>
      </c>
      <c r="F2933" s="12">
        <v>82</v>
      </c>
      <c r="G2933" s="12">
        <v>137</v>
      </c>
      <c r="H2933" s="2" t="str">
        <f>INDEX(foe_table!$A$2:$A$78,MATCH(IF(B2933=0,I2932,B2933),foe_table!$B$2:$B$78,0))</f>
        <v>Commerce</v>
      </c>
      <c r="I2933" s="2" t="str">
        <f t="shared" si="45"/>
        <v>Banking, Finance and Related Fields</v>
      </c>
    </row>
    <row r="2934" spans="2:9">
      <c r="B2934" s="53"/>
      <c r="C2934" s="11" t="s">
        <v>143</v>
      </c>
      <c r="D2934" s="12">
        <v>103</v>
      </c>
      <c r="E2934" s="12">
        <v>90</v>
      </c>
      <c r="F2934" s="12">
        <v>55</v>
      </c>
      <c r="G2934" s="12">
        <v>62</v>
      </c>
      <c r="H2934" s="2" t="str">
        <f>INDEX(foe_table!$A$2:$A$78,MATCH(IF(B2934=0,I2933,B2934),foe_table!$B$2:$B$78,0))</f>
        <v>Commerce</v>
      </c>
      <c r="I2934" s="2" t="str">
        <f t="shared" si="45"/>
        <v>Banking, Finance and Related Fields</v>
      </c>
    </row>
    <row r="2935" spans="2:9">
      <c r="B2935" s="53"/>
      <c r="C2935" s="11" t="s">
        <v>191</v>
      </c>
      <c r="D2935" s="12">
        <v>45</v>
      </c>
      <c r="E2935" s="12">
        <v>20</v>
      </c>
      <c r="F2935" s="12">
        <v>31</v>
      </c>
      <c r="G2935" s="12">
        <v>8</v>
      </c>
      <c r="H2935" s="2" t="str">
        <f>INDEX(foe_table!$A$2:$A$78,MATCH(IF(B2935=0,I2934,B2935),foe_table!$B$2:$B$78,0))</f>
        <v>Commerce</v>
      </c>
      <c r="I2935" s="2" t="str">
        <f t="shared" si="45"/>
        <v>Banking, Finance and Related Fields</v>
      </c>
    </row>
    <row r="2936" spans="2:9">
      <c r="B2936" s="53"/>
      <c r="C2936" s="11" t="s">
        <v>144</v>
      </c>
      <c r="D2936" s="12">
        <v>3</v>
      </c>
      <c r="E2936" s="12">
        <v>10</v>
      </c>
      <c r="F2936" s="12">
        <v>3</v>
      </c>
      <c r="G2936" s="12">
        <v>3</v>
      </c>
      <c r="H2936" s="2" t="str">
        <f>INDEX(foe_table!$A$2:$A$78,MATCH(IF(B2936=0,I2935,B2936),foe_table!$B$2:$B$78,0))</f>
        <v>Commerce</v>
      </c>
      <c r="I2936" s="2" t="str">
        <f t="shared" si="45"/>
        <v>Banking, Finance and Related Fields</v>
      </c>
    </row>
    <row r="2937" spans="2:9">
      <c r="B2937" s="53"/>
      <c r="C2937" s="11" t="s">
        <v>145</v>
      </c>
      <c r="D2937" s="12">
        <v>1512</v>
      </c>
      <c r="E2937" s="12">
        <v>1106</v>
      </c>
      <c r="F2937" s="12">
        <v>654</v>
      </c>
      <c r="G2937" s="12">
        <v>498</v>
      </c>
      <c r="H2937" s="2" t="str">
        <f>INDEX(foe_table!$A$2:$A$78,MATCH(IF(B2937=0,I2936,B2937),foe_table!$B$2:$B$78,0))</f>
        <v>Commerce</v>
      </c>
      <c r="I2937" s="2" t="str">
        <f t="shared" si="45"/>
        <v>Banking, Finance and Related Fields</v>
      </c>
    </row>
    <row r="2938" spans="2:9">
      <c r="B2938" s="53"/>
      <c r="C2938" s="11" t="s">
        <v>146</v>
      </c>
      <c r="D2938" s="12">
        <v>17</v>
      </c>
      <c r="E2938" s="12">
        <v>3</v>
      </c>
      <c r="F2938" s="12">
        <v>3</v>
      </c>
      <c r="G2938" s="12">
        <v>4</v>
      </c>
      <c r="H2938" s="2" t="str">
        <f>INDEX(foe_table!$A$2:$A$78,MATCH(IF(B2938=0,I2937,B2938),foe_table!$B$2:$B$78,0))</f>
        <v>Commerce</v>
      </c>
      <c r="I2938" s="2" t="str">
        <f t="shared" si="45"/>
        <v>Banking, Finance and Related Fields</v>
      </c>
    </row>
    <row r="2939" spans="2:9">
      <c r="B2939" s="53"/>
      <c r="C2939" s="11" t="s">
        <v>147</v>
      </c>
      <c r="D2939" s="12">
        <v>19</v>
      </c>
      <c r="E2939" s="12">
        <v>0</v>
      </c>
      <c r="F2939" s="12">
        <v>7</v>
      </c>
      <c r="G2939" s="12">
        <v>6</v>
      </c>
      <c r="H2939" s="2" t="str">
        <f>INDEX(foe_table!$A$2:$A$78,MATCH(IF(B2939=0,I2938,B2939),foe_table!$B$2:$B$78,0))</f>
        <v>Commerce</v>
      </c>
      <c r="I2939" s="2" t="str">
        <f t="shared" si="45"/>
        <v>Banking, Finance and Related Fields</v>
      </c>
    </row>
    <row r="2940" spans="2:9">
      <c r="B2940" s="53"/>
      <c r="C2940" s="11" t="s">
        <v>148</v>
      </c>
      <c r="D2940" s="12">
        <v>0</v>
      </c>
      <c r="E2940" s="12">
        <v>0</v>
      </c>
      <c r="F2940" s="12">
        <v>0</v>
      </c>
      <c r="G2940" s="12">
        <v>0</v>
      </c>
      <c r="H2940" s="2" t="str">
        <f>INDEX(foe_table!$A$2:$A$78,MATCH(IF(B2940=0,I2939,B2940),foe_table!$B$2:$B$78,0))</f>
        <v>Commerce</v>
      </c>
      <c r="I2940" s="2" t="str">
        <f t="shared" si="45"/>
        <v>Banking, Finance and Related Fields</v>
      </c>
    </row>
    <row r="2941" spans="2:9">
      <c r="B2941" s="53"/>
      <c r="C2941" s="11" t="s">
        <v>149</v>
      </c>
      <c r="D2941" s="12">
        <v>43</v>
      </c>
      <c r="E2941" s="12">
        <v>23</v>
      </c>
      <c r="F2941" s="12">
        <v>15</v>
      </c>
      <c r="G2941" s="12">
        <v>19</v>
      </c>
      <c r="H2941" s="2" t="str">
        <f>INDEX(foe_table!$A$2:$A$78,MATCH(IF(B2941=0,I2940,B2941),foe_table!$B$2:$B$78,0))</f>
        <v>Commerce</v>
      </c>
      <c r="I2941" s="2" t="str">
        <f t="shared" si="45"/>
        <v>Banking, Finance and Related Fields</v>
      </c>
    </row>
    <row r="2942" spans="2:9">
      <c r="B2942" s="53"/>
      <c r="C2942" s="11" t="s">
        <v>150</v>
      </c>
      <c r="D2942" s="12">
        <v>6</v>
      </c>
      <c r="E2942" s="12">
        <v>0</v>
      </c>
      <c r="F2942" s="12">
        <v>0</v>
      </c>
      <c r="G2942" s="12">
        <v>7</v>
      </c>
      <c r="H2942" s="2" t="str">
        <f>INDEX(foe_table!$A$2:$A$78,MATCH(IF(B2942=0,I2941,B2942),foe_table!$B$2:$B$78,0))</f>
        <v>Commerce</v>
      </c>
      <c r="I2942" s="2" t="str">
        <f t="shared" si="45"/>
        <v>Banking, Finance and Related Fields</v>
      </c>
    </row>
    <row r="2943" spans="2:9">
      <c r="B2943" s="53"/>
      <c r="C2943" s="11" t="s">
        <v>192</v>
      </c>
      <c r="D2943" s="12">
        <v>0</v>
      </c>
      <c r="E2943" s="12">
        <v>0</v>
      </c>
      <c r="F2943" s="12">
        <v>0</v>
      </c>
      <c r="G2943" s="12">
        <v>0</v>
      </c>
      <c r="H2943" s="2" t="str">
        <f>INDEX(foe_table!$A$2:$A$78,MATCH(IF(B2943=0,I2942,B2943),foe_table!$B$2:$B$78,0))</f>
        <v>Commerce</v>
      </c>
      <c r="I2943" s="2" t="str">
        <f t="shared" si="45"/>
        <v>Banking, Finance and Related Fields</v>
      </c>
    </row>
    <row r="2944" spans="2:9">
      <c r="B2944" s="53"/>
      <c r="C2944" s="11" t="s">
        <v>151</v>
      </c>
      <c r="D2944" s="12">
        <v>13</v>
      </c>
      <c r="E2944" s="12">
        <v>12</v>
      </c>
      <c r="F2944" s="12">
        <v>4</v>
      </c>
      <c r="G2944" s="12">
        <v>3</v>
      </c>
      <c r="H2944" s="2" t="str">
        <f>INDEX(foe_table!$A$2:$A$78,MATCH(IF(B2944=0,I2943,B2944),foe_table!$B$2:$B$78,0))</f>
        <v>Commerce</v>
      </c>
      <c r="I2944" s="2" t="str">
        <f t="shared" si="45"/>
        <v>Banking, Finance and Related Fields</v>
      </c>
    </row>
    <row r="2945" spans="2:9">
      <c r="B2945" s="53"/>
      <c r="C2945" s="11" t="s">
        <v>152</v>
      </c>
      <c r="D2945" s="12">
        <v>0</v>
      </c>
      <c r="E2945" s="12">
        <v>0</v>
      </c>
      <c r="F2945" s="12">
        <v>0</v>
      </c>
      <c r="G2945" s="12">
        <v>0</v>
      </c>
      <c r="H2945" s="2" t="str">
        <f>INDEX(foe_table!$A$2:$A$78,MATCH(IF(B2945=0,I2944,B2945),foe_table!$B$2:$B$78,0))</f>
        <v>Commerce</v>
      </c>
      <c r="I2945" s="2" t="str">
        <f t="shared" si="45"/>
        <v>Banking, Finance and Related Fields</v>
      </c>
    </row>
    <row r="2946" spans="2:9">
      <c r="B2946" s="53"/>
      <c r="C2946" s="11" t="s">
        <v>153</v>
      </c>
      <c r="D2946" s="12">
        <v>4</v>
      </c>
      <c r="E2946" s="12">
        <v>8</v>
      </c>
      <c r="F2946" s="12">
        <v>0</v>
      </c>
      <c r="G2946" s="12">
        <v>0</v>
      </c>
      <c r="H2946" s="2" t="str">
        <f>INDEX(foe_table!$A$2:$A$78,MATCH(IF(B2946=0,I2945,B2946),foe_table!$B$2:$B$78,0))</f>
        <v>Commerce</v>
      </c>
      <c r="I2946" s="2" t="str">
        <f t="shared" si="45"/>
        <v>Banking, Finance and Related Fields</v>
      </c>
    </row>
    <row r="2947" spans="2:9">
      <c r="B2947" s="53"/>
      <c r="C2947" s="11" t="s">
        <v>154</v>
      </c>
      <c r="D2947" s="12">
        <v>7</v>
      </c>
      <c r="E2947" s="12">
        <v>5</v>
      </c>
      <c r="F2947" s="12">
        <v>0</v>
      </c>
      <c r="G2947" s="12">
        <v>0</v>
      </c>
      <c r="H2947" s="2" t="str">
        <f>INDEX(foe_table!$A$2:$A$78,MATCH(IF(B2947=0,I2946,B2947),foe_table!$B$2:$B$78,0))</f>
        <v>Commerce</v>
      </c>
      <c r="I2947" s="2" t="str">
        <f t="shared" si="45"/>
        <v>Banking, Finance and Related Fields</v>
      </c>
    </row>
    <row r="2948" spans="2:9">
      <c r="B2948" s="53"/>
      <c r="C2948" s="11" t="s">
        <v>5</v>
      </c>
      <c r="D2948" s="12">
        <v>4</v>
      </c>
      <c r="E2948" s="12">
        <v>6</v>
      </c>
      <c r="F2948" s="12">
        <v>3</v>
      </c>
      <c r="G2948" s="12">
        <v>3</v>
      </c>
      <c r="H2948" s="2" t="str">
        <f>INDEX(foe_table!$A$2:$A$78,MATCH(IF(B2948=0,I2947,B2948),foe_table!$B$2:$B$78,0))</f>
        <v>Commerce</v>
      </c>
      <c r="I2948" s="2" t="str">
        <f t="shared" si="45"/>
        <v>Banking, Finance and Related Fields</v>
      </c>
    </row>
    <row r="2949" spans="2:9">
      <c r="B2949" s="53"/>
      <c r="C2949" s="11" t="s">
        <v>155</v>
      </c>
      <c r="D2949" s="12">
        <v>7</v>
      </c>
      <c r="E2949" s="12">
        <v>3</v>
      </c>
      <c r="F2949" s="12">
        <v>0</v>
      </c>
      <c r="G2949" s="12">
        <v>3</v>
      </c>
      <c r="H2949" s="2" t="str">
        <f>INDEX(foe_table!$A$2:$A$78,MATCH(IF(B2949=0,I2948,B2949),foe_table!$B$2:$B$78,0))</f>
        <v>Commerce</v>
      </c>
      <c r="I2949" s="2" t="str">
        <f t="shared" si="45"/>
        <v>Banking, Finance and Related Fields</v>
      </c>
    </row>
    <row r="2950" spans="2:9">
      <c r="B2950" s="53"/>
      <c r="C2950" s="11" t="s">
        <v>156</v>
      </c>
      <c r="D2950" s="12">
        <v>0</v>
      </c>
      <c r="E2950" s="12">
        <v>3</v>
      </c>
      <c r="F2950" s="12">
        <v>0</v>
      </c>
      <c r="G2950" s="12">
        <v>0</v>
      </c>
      <c r="H2950" s="2" t="str">
        <f>INDEX(foe_table!$A$2:$A$78,MATCH(IF(B2950=0,I2949,B2950),foe_table!$B$2:$B$78,0))</f>
        <v>Commerce</v>
      </c>
      <c r="I2950" s="2" t="str">
        <f t="shared" si="45"/>
        <v>Banking, Finance and Related Fields</v>
      </c>
    </row>
    <row r="2951" spans="2:9">
      <c r="B2951" s="53"/>
      <c r="C2951" s="11" t="s">
        <v>193</v>
      </c>
      <c r="D2951" s="12">
        <v>0</v>
      </c>
      <c r="E2951" s="12">
        <v>0</v>
      </c>
      <c r="F2951" s="12">
        <v>0</v>
      </c>
      <c r="G2951" s="12">
        <v>0</v>
      </c>
      <c r="H2951" s="2" t="str">
        <f>INDEX(foe_table!$A$2:$A$78,MATCH(IF(B2951=0,I2950,B2951),foe_table!$B$2:$B$78,0))</f>
        <v>Commerce</v>
      </c>
      <c r="I2951" s="2" t="str">
        <f t="shared" si="45"/>
        <v>Banking, Finance and Related Fields</v>
      </c>
    </row>
    <row r="2952" spans="2:9">
      <c r="B2952" s="53"/>
      <c r="C2952" s="11" t="s">
        <v>7</v>
      </c>
      <c r="D2952" s="12">
        <v>0</v>
      </c>
      <c r="E2952" s="12">
        <v>0</v>
      </c>
      <c r="F2952" s="12">
        <v>0</v>
      </c>
      <c r="G2952" s="12">
        <v>0</v>
      </c>
      <c r="H2952" s="2" t="str">
        <f>INDEX(foe_table!$A$2:$A$78,MATCH(IF(B2952=0,I2951,B2952),foe_table!$B$2:$B$78,0))</f>
        <v>Commerce</v>
      </c>
      <c r="I2952" s="2" t="str">
        <f t="shared" si="45"/>
        <v>Banking, Finance and Related Fields</v>
      </c>
    </row>
    <row r="2953" spans="2:9">
      <c r="B2953" s="53"/>
      <c r="C2953" s="11" t="s">
        <v>157</v>
      </c>
      <c r="D2953" s="12">
        <v>3</v>
      </c>
      <c r="E2953" s="12">
        <v>4</v>
      </c>
      <c r="F2953" s="12">
        <v>3</v>
      </c>
      <c r="G2953" s="12">
        <v>12</v>
      </c>
      <c r="H2953" s="2" t="str">
        <f>INDEX(foe_table!$A$2:$A$78,MATCH(IF(B2953=0,I2952,B2953),foe_table!$B$2:$B$78,0))</f>
        <v>Commerce</v>
      </c>
      <c r="I2953" s="2" t="str">
        <f t="shared" si="45"/>
        <v>Banking, Finance and Related Fields</v>
      </c>
    </row>
    <row r="2954" spans="2:9">
      <c r="B2954" s="53"/>
      <c r="C2954" s="11" t="s">
        <v>8</v>
      </c>
      <c r="D2954" s="12">
        <v>12</v>
      </c>
      <c r="E2954" s="12">
        <v>10</v>
      </c>
      <c r="F2954" s="12">
        <v>11</v>
      </c>
      <c r="G2954" s="12">
        <v>5</v>
      </c>
      <c r="H2954" s="2" t="str">
        <f>INDEX(foe_table!$A$2:$A$78,MATCH(IF(B2954=0,I2953,B2954),foe_table!$B$2:$B$78,0))</f>
        <v>Commerce</v>
      </c>
      <c r="I2954" s="2" t="str">
        <f t="shared" si="45"/>
        <v>Banking, Finance and Related Fields</v>
      </c>
    </row>
    <row r="2955" spans="2:9">
      <c r="B2955" s="53"/>
      <c r="C2955" s="11" t="s">
        <v>158</v>
      </c>
      <c r="D2955" s="12">
        <v>17</v>
      </c>
      <c r="E2955" s="12">
        <v>15</v>
      </c>
      <c r="F2955" s="12">
        <v>0</v>
      </c>
      <c r="G2955" s="12">
        <v>7</v>
      </c>
      <c r="H2955" s="2" t="str">
        <f>INDEX(foe_table!$A$2:$A$78,MATCH(IF(B2955=0,I2954,B2955),foe_table!$B$2:$B$78,0))</f>
        <v>Commerce</v>
      </c>
      <c r="I2955" s="2" t="str">
        <f t="shared" si="45"/>
        <v>Banking, Finance and Related Fields</v>
      </c>
    </row>
    <row r="2956" spans="2:9">
      <c r="B2956" s="53"/>
      <c r="C2956" s="11" t="s">
        <v>159</v>
      </c>
      <c r="D2956" s="12">
        <v>16</v>
      </c>
      <c r="E2956" s="12">
        <v>0</v>
      </c>
      <c r="F2956" s="12">
        <v>4</v>
      </c>
      <c r="G2956" s="12">
        <v>5</v>
      </c>
      <c r="H2956" s="2" t="str">
        <f>INDEX(foe_table!$A$2:$A$78,MATCH(IF(B2956=0,I2955,B2956),foe_table!$B$2:$B$78,0))</f>
        <v>Commerce</v>
      </c>
      <c r="I2956" s="2" t="str">
        <f t="shared" si="45"/>
        <v>Banking, Finance and Related Fields</v>
      </c>
    </row>
    <row r="2957" spans="2:9">
      <c r="B2957" s="53"/>
      <c r="C2957" s="11" t="s">
        <v>194</v>
      </c>
      <c r="D2957" s="12">
        <v>3</v>
      </c>
      <c r="E2957" s="12">
        <v>0</v>
      </c>
      <c r="F2957" s="12">
        <v>3</v>
      </c>
      <c r="G2957" s="12">
        <v>3</v>
      </c>
      <c r="H2957" s="2" t="str">
        <f>INDEX(foe_table!$A$2:$A$78,MATCH(IF(B2957=0,I2956,B2957),foe_table!$B$2:$B$78,0))</f>
        <v>Commerce</v>
      </c>
      <c r="I2957" s="2" t="str">
        <f t="shared" si="45"/>
        <v>Banking, Finance and Related Fields</v>
      </c>
    </row>
    <row r="2958" spans="2:9">
      <c r="B2958" s="53"/>
      <c r="C2958" s="11" t="s">
        <v>160</v>
      </c>
      <c r="D2958" s="12">
        <v>20</v>
      </c>
      <c r="E2958" s="12">
        <v>37</v>
      </c>
      <c r="F2958" s="12">
        <v>32</v>
      </c>
      <c r="G2958" s="12">
        <v>42</v>
      </c>
      <c r="H2958" s="2" t="str">
        <f>INDEX(foe_table!$A$2:$A$78,MATCH(IF(B2958=0,I2957,B2958),foe_table!$B$2:$B$78,0))</f>
        <v>Commerce</v>
      </c>
      <c r="I2958" s="2" t="str">
        <f t="shared" si="45"/>
        <v>Banking, Finance and Related Fields</v>
      </c>
    </row>
    <row r="2959" spans="2:9">
      <c r="B2959" s="53"/>
      <c r="C2959" s="11" t="s">
        <v>10</v>
      </c>
      <c r="D2959" s="12">
        <v>3</v>
      </c>
      <c r="E2959" s="12">
        <v>5</v>
      </c>
      <c r="F2959" s="12">
        <v>16</v>
      </c>
      <c r="G2959" s="12">
        <v>11</v>
      </c>
      <c r="H2959" s="2" t="str">
        <f>INDEX(foe_table!$A$2:$A$78,MATCH(IF(B2959=0,I2958,B2959),foe_table!$B$2:$B$78,0))</f>
        <v>Commerce</v>
      </c>
      <c r="I2959" s="2" t="str">
        <f t="shared" si="45"/>
        <v>Banking, Finance and Related Fields</v>
      </c>
    </row>
    <row r="2960" spans="2:9">
      <c r="B2960" s="53"/>
      <c r="C2960" s="11" t="s">
        <v>161</v>
      </c>
      <c r="D2960" s="12">
        <v>36</v>
      </c>
      <c r="E2960" s="12">
        <v>18</v>
      </c>
      <c r="F2960" s="12">
        <v>38</v>
      </c>
      <c r="G2960" s="12">
        <v>33</v>
      </c>
      <c r="H2960" s="2" t="str">
        <f>INDEX(foe_table!$A$2:$A$78,MATCH(IF(B2960=0,I2959,B2960),foe_table!$B$2:$B$78,0))</f>
        <v>Commerce</v>
      </c>
      <c r="I2960" s="2" t="str">
        <f t="shared" si="45"/>
        <v>Banking, Finance and Related Fields</v>
      </c>
    </row>
    <row r="2961" spans="2:9">
      <c r="B2961" s="53"/>
      <c r="C2961" s="11" t="s">
        <v>162</v>
      </c>
      <c r="D2961" s="12">
        <v>26</v>
      </c>
      <c r="E2961" s="12">
        <v>8</v>
      </c>
      <c r="F2961" s="12">
        <v>31</v>
      </c>
      <c r="G2961" s="12">
        <v>12</v>
      </c>
      <c r="H2961" s="2" t="str">
        <f>INDEX(foe_table!$A$2:$A$78,MATCH(IF(B2961=0,I2960,B2961),foe_table!$B$2:$B$78,0))</f>
        <v>Commerce</v>
      </c>
      <c r="I2961" s="2" t="str">
        <f t="shared" si="45"/>
        <v>Banking, Finance and Related Fields</v>
      </c>
    </row>
    <row r="2962" spans="2:9">
      <c r="B2962" s="53"/>
      <c r="C2962" s="11" t="s">
        <v>163</v>
      </c>
      <c r="D2962" s="12">
        <v>363</v>
      </c>
      <c r="E2962" s="12">
        <v>269</v>
      </c>
      <c r="F2962" s="12">
        <v>259</v>
      </c>
      <c r="G2962" s="12">
        <v>206</v>
      </c>
      <c r="H2962" s="2" t="str">
        <f>INDEX(foe_table!$A$2:$A$78,MATCH(IF(B2962=0,I2961,B2962),foe_table!$B$2:$B$78,0))</f>
        <v>Commerce</v>
      </c>
      <c r="I2962" s="2" t="str">
        <f t="shared" ref="I2962:I3025" si="46">IF(B2962=0,I2961,B2962)</f>
        <v>Banking, Finance and Related Fields</v>
      </c>
    </row>
    <row r="2963" spans="2:9">
      <c r="B2963" s="53"/>
      <c r="C2963" s="11" t="s">
        <v>11</v>
      </c>
      <c r="D2963" s="12">
        <v>8</v>
      </c>
      <c r="E2963" s="12">
        <v>6</v>
      </c>
      <c r="F2963" s="12">
        <v>0</v>
      </c>
      <c r="G2963" s="12">
        <v>6</v>
      </c>
      <c r="H2963" s="2" t="str">
        <f>INDEX(foe_table!$A$2:$A$78,MATCH(IF(B2963=0,I2962,B2963),foe_table!$B$2:$B$78,0))</f>
        <v>Commerce</v>
      </c>
      <c r="I2963" s="2" t="str">
        <f t="shared" si="46"/>
        <v>Banking, Finance and Related Fields</v>
      </c>
    </row>
    <row r="2964" spans="2:9">
      <c r="B2964" s="53"/>
      <c r="C2964" s="11" t="s">
        <v>164</v>
      </c>
      <c r="D2964" s="12">
        <v>37</v>
      </c>
      <c r="E2964" s="12">
        <v>23</v>
      </c>
      <c r="F2964" s="12">
        <v>31</v>
      </c>
      <c r="G2964" s="12">
        <v>22</v>
      </c>
      <c r="H2964" s="2" t="str">
        <f>INDEX(foe_table!$A$2:$A$78,MATCH(IF(B2964=0,I2963,B2964),foe_table!$B$2:$B$78,0))</f>
        <v>Commerce</v>
      </c>
      <c r="I2964" s="2" t="str">
        <f t="shared" si="46"/>
        <v>Banking, Finance and Related Fields</v>
      </c>
    </row>
    <row r="2965" spans="2:9">
      <c r="B2965" s="53"/>
      <c r="C2965" s="11" t="s">
        <v>195</v>
      </c>
      <c r="D2965" s="12">
        <v>6</v>
      </c>
      <c r="E2965" s="12">
        <v>0</v>
      </c>
      <c r="F2965" s="12">
        <v>0</v>
      </c>
      <c r="G2965" s="12">
        <v>0</v>
      </c>
      <c r="H2965" s="2" t="str">
        <f>INDEX(foe_table!$A$2:$A$78,MATCH(IF(B2965=0,I2964,B2965),foe_table!$B$2:$B$78,0))</f>
        <v>Commerce</v>
      </c>
      <c r="I2965" s="2" t="str">
        <f t="shared" si="46"/>
        <v>Banking, Finance and Related Fields</v>
      </c>
    </row>
    <row r="2966" spans="2:9">
      <c r="B2966" s="53"/>
      <c r="C2966" s="11" t="s">
        <v>165</v>
      </c>
      <c r="D2966" s="12">
        <v>51</v>
      </c>
      <c r="E2966" s="12">
        <v>45</v>
      </c>
      <c r="F2966" s="12">
        <v>23</v>
      </c>
      <c r="G2966" s="12">
        <v>14</v>
      </c>
      <c r="H2966" s="2" t="str">
        <f>INDEX(foe_table!$A$2:$A$78,MATCH(IF(B2966=0,I2965,B2966),foe_table!$B$2:$B$78,0))</f>
        <v>Commerce</v>
      </c>
      <c r="I2966" s="2" t="str">
        <f t="shared" si="46"/>
        <v>Banking, Finance and Related Fields</v>
      </c>
    </row>
    <row r="2967" spans="2:9">
      <c r="B2967" s="53"/>
      <c r="C2967" s="11" t="s">
        <v>13</v>
      </c>
      <c r="D2967" s="12">
        <v>25</v>
      </c>
      <c r="E2967" s="12">
        <v>17</v>
      </c>
      <c r="F2967" s="12">
        <v>10</v>
      </c>
      <c r="G2967" s="12">
        <v>13</v>
      </c>
      <c r="H2967" s="2" t="str">
        <f>INDEX(foe_table!$A$2:$A$78,MATCH(IF(B2967=0,I2966,B2967),foe_table!$B$2:$B$78,0))</f>
        <v>Commerce</v>
      </c>
      <c r="I2967" s="2" t="str">
        <f t="shared" si="46"/>
        <v>Banking, Finance and Related Fields</v>
      </c>
    </row>
    <row r="2968" spans="2:9">
      <c r="B2968" s="53"/>
      <c r="C2968" s="11" t="s">
        <v>166</v>
      </c>
      <c r="D2968" s="12">
        <v>11</v>
      </c>
      <c r="E2968" s="12">
        <v>0</v>
      </c>
      <c r="F2968" s="12">
        <v>4</v>
      </c>
      <c r="G2968" s="12">
        <v>5</v>
      </c>
      <c r="H2968" s="2" t="str">
        <f>INDEX(foe_table!$A$2:$A$78,MATCH(IF(B2968=0,I2967,B2968),foe_table!$B$2:$B$78,0))</f>
        <v>Commerce</v>
      </c>
      <c r="I2968" s="2" t="str">
        <f t="shared" si="46"/>
        <v>Banking, Finance and Related Fields</v>
      </c>
    </row>
    <row r="2969" spans="2:9">
      <c r="B2969" s="53"/>
      <c r="C2969" s="11" t="s">
        <v>196</v>
      </c>
      <c r="D2969" s="12">
        <v>0</v>
      </c>
      <c r="E2969" s="12">
        <v>0</v>
      </c>
      <c r="F2969" s="12">
        <v>0</v>
      </c>
      <c r="G2969" s="12">
        <v>0</v>
      </c>
      <c r="H2969" s="2" t="str">
        <f>INDEX(foe_table!$A$2:$A$78,MATCH(IF(B2969=0,I2968,B2969),foe_table!$B$2:$B$78,0))</f>
        <v>Commerce</v>
      </c>
      <c r="I2969" s="2" t="str">
        <f t="shared" si="46"/>
        <v>Banking, Finance and Related Fields</v>
      </c>
    </row>
    <row r="2970" spans="2:9">
      <c r="B2970" s="53"/>
      <c r="C2970" s="11" t="s">
        <v>167</v>
      </c>
      <c r="D2970" s="12">
        <v>6</v>
      </c>
      <c r="E2970" s="12">
        <v>3</v>
      </c>
      <c r="F2970" s="12">
        <v>0</v>
      </c>
      <c r="G2970" s="12">
        <v>0</v>
      </c>
      <c r="H2970" s="2" t="str">
        <f>INDEX(foe_table!$A$2:$A$78,MATCH(IF(B2970=0,I2969,B2970),foe_table!$B$2:$B$78,0))</f>
        <v>Commerce</v>
      </c>
      <c r="I2970" s="2" t="str">
        <f t="shared" si="46"/>
        <v>Banking, Finance and Related Fields</v>
      </c>
    </row>
    <row r="2971" spans="2:9">
      <c r="B2971" s="53"/>
      <c r="C2971" s="11" t="s">
        <v>15</v>
      </c>
      <c r="D2971" s="12">
        <v>0</v>
      </c>
      <c r="E2971" s="12">
        <v>3</v>
      </c>
      <c r="F2971" s="12">
        <v>0</v>
      </c>
      <c r="G2971" s="12">
        <v>0</v>
      </c>
      <c r="H2971" s="2" t="str">
        <f>INDEX(foe_table!$A$2:$A$78,MATCH(IF(B2971=0,I2970,B2971),foe_table!$B$2:$B$78,0))</f>
        <v>Commerce</v>
      </c>
      <c r="I2971" s="2" t="str">
        <f t="shared" si="46"/>
        <v>Banking, Finance and Related Fields</v>
      </c>
    </row>
    <row r="2972" spans="2:9">
      <c r="B2972" s="53"/>
      <c r="C2972" s="11" t="s">
        <v>168</v>
      </c>
      <c r="D2972" s="12">
        <v>9</v>
      </c>
      <c r="E2972" s="12">
        <v>6</v>
      </c>
      <c r="F2972" s="12">
        <v>0</v>
      </c>
      <c r="G2972" s="12">
        <v>0</v>
      </c>
      <c r="H2972" s="2" t="str">
        <f>INDEX(foe_table!$A$2:$A$78,MATCH(IF(B2972=0,I2971,B2972),foe_table!$B$2:$B$78,0))</f>
        <v>Commerce</v>
      </c>
      <c r="I2972" s="2" t="str">
        <f t="shared" si="46"/>
        <v>Banking, Finance and Related Fields</v>
      </c>
    </row>
    <row r="2973" spans="2:9">
      <c r="B2973" s="53"/>
      <c r="C2973" s="11" t="s">
        <v>16</v>
      </c>
      <c r="D2973" s="12">
        <v>0</v>
      </c>
      <c r="E2973" s="12">
        <v>7</v>
      </c>
      <c r="F2973" s="12">
        <v>0</v>
      </c>
      <c r="G2973" s="12">
        <v>0</v>
      </c>
      <c r="H2973" s="2" t="str">
        <f>INDEX(foe_table!$A$2:$A$78,MATCH(IF(B2973=0,I2972,B2973),foe_table!$B$2:$B$78,0))</f>
        <v>Commerce</v>
      </c>
      <c r="I2973" s="2" t="str">
        <f t="shared" si="46"/>
        <v>Banking, Finance and Related Fields</v>
      </c>
    </row>
    <row r="2974" spans="2:9">
      <c r="B2974" s="53"/>
      <c r="C2974" s="11" t="s">
        <v>197</v>
      </c>
      <c r="D2974" s="12">
        <v>4</v>
      </c>
      <c r="E2974" s="12">
        <v>0</v>
      </c>
      <c r="F2974" s="12">
        <v>0</v>
      </c>
      <c r="G2974" s="12">
        <v>0</v>
      </c>
      <c r="H2974" s="2" t="str">
        <f>INDEX(foe_table!$A$2:$A$78,MATCH(IF(B2974=0,I2973,B2974),foe_table!$B$2:$B$78,0))</f>
        <v>Commerce</v>
      </c>
      <c r="I2974" s="2" t="str">
        <f t="shared" si="46"/>
        <v>Banking, Finance and Related Fields</v>
      </c>
    </row>
    <row r="2975" spans="2:9">
      <c r="B2975" s="53"/>
      <c r="C2975" s="11" t="s">
        <v>18</v>
      </c>
      <c r="D2975" s="12">
        <v>7</v>
      </c>
      <c r="E2975" s="12">
        <v>3</v>
      </c>
      <c r="F2975" s="12">
        <v>0</v>
      </c>
      <c r="G2975" s="12">
        <v>0</v>
      </c>
      <c r="H2975" s="2" t="str">
        <f>INDEX(foe_table!$A$2:$A$78,MATCH(IF(B2975=0,I2974,B2975),foe_table!$B$2:$B$78,0))</f>
        <v>Commerce</v>
      </c>
      <c r="I2975" s="2" t="str">
        <f t="shared" si="46"/>
        <v>Banking, Finance and Related Fields</v>
      </c>
    </row>
    <row r="2976" spans="2:9">
      <c r="B2976" s="53"/>
      <c r="C2976" s="11" t="s">
        <v>19</v>
      </c>
      <c r="D2976" s="12">
        <v>4</v>
      </c>
      <c r="E2976" s="12">
        <v>4</v>
      </c>
      <c r="F2976" s="12">
        <v>0</v>
      </c>
      <c r="G2976" s="12">
        <v>0</v>
      </c>
      <c r="H2976" s="2" t="str">
        <f>INDEX(foe_table!$A$2:$A$78,MATCH(IF(B2976=0,I2975,B2976),foe_table!$B$2:$B$78,0))</f>
        <v>Commerce</v>
      </c>
      <c r="I2976" s="2" t="str">
        <f t="shared" si="46"/>
        <v>Banking, Finance and Related Fields</v>
      </c>
    </row>
    <row r="2977" spans="2:9">
      <c r="B2977" s="53"/>
      <c r="C2977" s="11" t="s">
        <v>169</v>
      </c>
      <c r="D2977" s="12">
        <v>3</v>
      </c>
      <c r="E2977" s="12">
        <v>0</v>
      </c>
      <c r="F2977" s="12">
        <v>0</v>
      </c>
      <c r="G2977" s="12">
        <v>0</v>
      </c>
      <c r="H2977" s="2" t="str">
        <f>INDEX(foe_table!$A$2:$A$78,MATCH(IF(B2977=0,I2976,B2977),foe_table!$B$2:$B$78,0))</f>
        <v>Commerce</v>
      </c>
      <c r="I2977" s="2" t="str">
        <f t="shared" si="46"/>
        <v>Banking, Finance and Related Fields</v>
      </c>
    </row>
    <row r="2978" spans="2:9">
      <c r="B2978" s="53"/>
      <c r="C2978" s="11" t="s">
        <v>20</v>
      </c>
      <c r="D2978" s="12">
        <v>4</v>
      </c>
      <c r="E2978" s="12">
        <v>0</v>
      </c>
      <c r="F2978" s="12">
        <v>0</v>
      </c>
      <c r="G2978" s="12">
        <v>0</v>
      </c>
      <c r="H2978" s="2" t="str">
        <f>INDEX(foe_table!$A$2:$A$78,MATCH(IF(B2978=0,I2977,B2978),foe_table!$B$2:$B$78,0))</f>
        <v>Commerce</v>
      </c>
      <c r="I2978" s="2" t="str">
        <f t="shared" si="46"/>
        <v>Banking, Finance and Related Fields</v>
      </c>
    </row>
    <row r="2979" spans="2:9">
      <c r="B2979" s="53"/>
      <c r="C2979" s="11" t="s">
        <v>21</v>
      </c>
      <c r="D2979" s="12">
        <v>0</v>
      </c>
      <c r="E2979" s="12">
        <v>3</v>
      </c>
      <c r="F2979" s="12">
        <v>0</v>
      </c>
      <c r="G2979" s="12">
        <v>0</v>
      </c>
      <c r="H2979" s="2" t="str">
        <f>INDEX(foe_table!$A$2:$A$78,MATCH(IF(B2979=0,I2978,B2979),foe_table!$B$2:$B$78,0))</f>
        <v>Commerce</v>
      </c>
      <c r="I2979" s="2" t="str">
        <f t="shared" si="46"/>
        <v>Banking, Finance and Related Fields</v>
      </c>
    </row>
    <row r="2980" spans="2:9">
      <c r="B2980" s="53"/>
      <c r="C2980" s="11" t="s">
        <v>170</v>
      </c>
      <c r="D2980" s="12">
        <v>8</v>
      </c>
      <c r="E2980" s="12">
        <v>0</v>
      </c>
      <c r="F2980" s="12">
        <v>0</v>
      </c>
      <c r="G2980" s="12">
        <v>0</v>
      </c>
      <c r="H2980" s="2" t="str">
        <f>INDEX(foe_table!$A$2:$A$78,MATCH(IF(B2980=0,I2979,B2980),foe_table!$B$2:$B$78,0))</f>
        <v>Commerce</v>
      </c>
      <c r="I2980" s="2" t="str">
        <f t="shared" si="46"/>
        <v>Banking, Finance and Related Fields</v>
      </c>
    </row>
    <row r="2981" spans="2:9">
      <c r="B2981" s="53"/>
      <c r="C2981" s="11" t="s">
        <v>22</v>
      </c>
      <c r="D2981" s="12">
        <v>46</v>
      </c>
      <c r="E2981" s="12">
        <v>38</v>
      </c>
      <c r="F2981" s="12">
        <v>24</v>
      </c>
      <c r="G2981" s="12">
        <v>27</v>
      </c>
      <c r="H2981" s="2" t="str">
        <f>INDEX(foe_table!$A$2:$A$78,MATCH(IF(B2981=0,I2980,B2981),foe_table!$B$2:$B$78,0))</f>
        <v>Commerce</v>
      </c>
      <c r="I2981" s="2" t="str">
        <f t="shared" si="46"/>
        <v>Banking, Finance and Related Fields</v>
      </c>
    </row>
    <row r="2982" spans="2:9">
      <c r="B2982" s="53"/>
      <c r="C2982" s="11" t="s">
        <v>23</v>
      </c>
      <c r="D2982" s="12">
        <v>15</v>
      </c>
      <c r="E2982" s="12">
        <v>14</v>
      </c>
      <c r="F2982" s="12">
        <v>3</v>
      </c>
      <c r="G2982" s="12">
        <v>6</v>
      </c>
      <c r="H2982" s="2" t="str">
        <f>INDEX(foe_table!$A$2:$A$78,MATCH(IF(B2982=0,I2981,B2982),foe_table!$B$2:$B$78,0))</f>
        <v>Commerce</v>
      </c>
      <c r="I2982" s="2" t="str">
        <f t="shared" si="46"/>
        <v>Banking, Finance and Related Fields</v>
      </c>
    </row>
    <row r="2983" spans="2:9">
      <c r="B2983" s="53"/>
      <c r="C2983" s="11" t="s">
        <v>24</v>
      </c>
      <c r="D2983" s="12">
        <v>161</v>
      </c>
      <c r="E2983" s="12">
        <v>112</v>
      </c>
      <c r="F2983" s="12">
        <v>122</v>
      </c>
      <c r="G2983" s="12">
        <v>193</v>
      </c>
      <c r="H2983" s="2" t="str">
        <f>INDEX(foe_table!$A$2:$A$78,MATCH(IF(B2983=0,I2982,B2983),foe_table!$B$2:$B$78,0))</f>
        <v>Commerce</v>
      </c>
      <c r="I2983" s="2" t="str">
        <f t="shared" si="46"/>
        <v>Banking, Finance and Related Fields</v>
      </c>
    </row>
    <row r="2984" spans="2:9" ht="15" customHeight="1">
      <c r="B2984" s="52" t="s">
        <v>96</v>
      </c>
      <c r="C2984" s="11" t="s">
        <v>190</v>
      </c>
      <c r="D2984" s="12">
        <v>4</v>
      </c>
      <c r="E2984" s="12">
        <v>0</v>
      </c>
      <c r="F2984" s="12">
        <v>0</v>
      </c>
      <c r="G2984" s="12">
        <v>0</v>
      </c>
      <c r="H2984" s="2" t="str">
        <f>INDEX(foe_table!$A$2:$A$78,MATCH(IF(B2984=0,I2983,B2984),foe_table!$B$2:$B$78,0))</f>
        <v>Commerce</v>
      </c>
      <c r="I2984" s="2" t="str">
        <f t="shared" si="46"/>
        <v>Other Management and Commerce</v>
      </c>
    </row>
    <row r="2985" spans="2:9">
      <c r="B2985" s="53"/>
      <c r="C2985" s="11" t="s">
        <v>1</v>
      </c>
      <c r="D2985" s="12">
        <v>0</v>
      </c>
      <c r="E2985" s="12">
        <v>4</v>
      </c>
      <c r="F2985" s="12">
        <v>0</v>
      </c>
      <c r="G2985" s="12">
        <v>0</v>
      </c>
      <c r="H2985" s="2" t="str">
        <f>INDEX(foe_table!$A$2:$A$78,MATCH(IF(B2985=0,I2984,B2985),foe_table!$B$2:$B$78,0))</f>
        <v>Commerce</v>
      </c>
      <c r="I2985" s="2" t="str">
        <f t="shared" si="46"/>
        <v>Other Management and Commerce</v>
      </c>
    </row>
    <row r="2986" spans="2:9">
      <c r="B2986" s="53"/>
      <c r="C2986" s="11" t="s">
        <v>2</v>
      </c>
      <c r="D2986" s="12">
        <v>0</v>
      </c>
      <c r="E2986" s="12">
        <v>0</v>
      </c>
      <c r="F2986" s="12">
        <v>0</v>
      </c>
      <c r="G2986" s="12">
        <v>0</v>
      </c>
      <c r="H2986" s="2" t="str">
        <f>INDEX(foe_table!$A$2:$A$78,MATCH(IF(B2986=0,I2985,B2986),foe_table!$B$2:$B$78,0))</f>
        <v>Commerce</v>
      </c>
      <c r="I2986" s="2" t="str">
        <f t="shared" si="46"/>
        <v>Other Management and Commerce</v>
      </c>
    </row>
    <row r="2987" spans="2:9">
      <c r="B2987" s="53"/>
      <c r="C2987" s="11" t="s">
        <v>142</v>
      </c>
      <c r="D2987" s="12">
        <v>44</v>
      </c>
      <c r="E2987" s="12">
        <v>54</v>
      </c>
      <c r="F2987" s="12">
        <v>21</v>
      </c>
      <c r="G2987" s="12">
        <v>12</v>
      </c>
      <c r="H2987" s="2" t="str">
        <f>INDEX(foe_table!$A$2:$A$78,MATCH(IF(B2987=0,I2986,B2987),foe_table!$B$2:$B$78,0))</f>
        <v>Commerce</v>
      </c>
      <c r="I2987" s="2" t="str">
        <f t="shared" si="46"/>
        <v>Other Management and Commerce</v>
      </c>
    </row>
    <row r="2988" spans="2:9">
      <c r="B2988" s="53"/>
      <c r="C2988" s="11" t="s">
        <v>143</v>
      </c>
      <c r="D2988" s="12">
        <v>14</v>
      </c>
      <c r="E2988" s="12">
        <v>17</v>
      </c>
      <c r="F2988" s="12">
        <v>9</v>
      </c>
      <c r="G2988" s="12">
        <v>7</v>
      </c>
      <c r="H2988" s="2" t="str">
        <f>INDEX(foe_table!$A$2:$A$78,MATCH(IF(B2988=0,I2987,B2988),foe_table!$B$2:$B$78,0))</f>
        <v>Commerce</v>
      </c>
      <c r="I2988" s="2" t="str">
        <f t="shared" si="46"/>
        <v>Other Management and Commerce</v>
      </c>
    </row>
    <row r="2989" spans="2:9">
      <c r="B2989" s="53"/>
      <c r="C2989" s="11" t="s">
        <v>191</v>
      </c>
      <c r="D2989" s="12">
        <v>0</v>
      </c>
      <c r="E2989" s="12">
        <v>0</v>
      </c>
      <c r="F2989" s="12">
        <v>0</v>
      </c>
      <c r="G2989" s="12">
        <v>0</v>
      </c>
      <c r="H2989" s="2" t="str">
        <f>INDEX(foe_table!$A$2:$A$78,MATCH(IF(B2989=0,I2988,B2989),foe_table!$B$2:$B$78,0))</f>
        <v>Commerce</v>
      </c>
      <c r="I2989" s="2" t="str">
        <f t="shared" si="46"/>
        <v>Other Management and Commerce</v>
      </c>
    </row>
    <row r="2990" spans="2:9">
      <c r="B2990" s="53"/>
      <c r="C2990" s="11" t="s">
        <v>144</v>
      </c>
      <c r="D2990" s="12">
        <v>0</v>
      </c>
      <c r="E2990" s="12">
        <v>0</v>
      </c>
      <c r="F2990" s="12">
        <v>0</v>
      </c>
      <c r="G2990" s="12">
        <v>0</v>
      </c>
      <c r="H2990" s="2" t="str">
        <f>INDEX(foe_table!$A$2:$A$78,MATCH(IF(B2990=0,I2989,B2990),foe_table!$B$2:$B$78,0))</f>
        <v>Commerce</v>
      </c>
      <c r="I2990" s="2" t="str">
        <f t="shared" si="46"/>
        <v>Other Management and Commerce</v>
      </c>
    </row>
    <row r="2991" spans="2:9">
      <c r="B2991" s="53"/>
      <c r="C2991" s="11" t="s">
        <v>145</v>
      </c>
      <c r="D2991" s="12">
        <v>167</v>
      </c>
      <c r="E2991" s="12">
        <v>137</v>
      </c>
      <c r="F2991" s="12">
        <v>80</v>
      </c>
      <c r="G2991" s="12">
        <v>53</v>
      </c>
      <c r="H2991" s="2" t="str">
        <f>INDEX(foe_table!$A$2:$A$78,MATCH(IF(B2991=0,I2990,B2991),foe_table!$B$2:$B$78,0))</f>
        <v>Commerce</v>
      </c>
      <c r="I2991" s="2" t="str">
        <f t="shared" si="46"/>
        <v>Other Management and Commerce</v>
      </c>
    </row>
    <row r="2992" spans="2:9">
      <c r="B2992" s="53"/>
      <c r="C2992" s="11" t="s">
        <v>146</v>
      </c>
      <c r="D2992" s="12">
        <v>9</v>
      </c>
      <c r="E2992" s="12">
        <v>3</v>
      </c>
      <c r="F2992" s="12">
        <v>3</v>
      </c>
      <c r="G2992" s="12">
        <v>0</v>
      </c>
      <c r="H2992" s="2" t="str">
        <f>INDEX(foe_table!$A$2:$A$78,MATCH(IF(B2992=0,I2991,B2992),foe_table!$B$2:$B$78,0))</f>
        <v>Commerce</v>
      </c>
      <c r="I2992" s="2" t="str">
        <f t="shared" si="46"/>
        <v>Other Management and Commerce</v>
      </c>
    </row>
    <row r="2993" spans="2:9">
      <c r="B2993" s="53"/>
      <c r="C2993" s="11" t="s">
        <v>147</v>
      </c>
      <c r="D2993" s="12">
        <v>0</v>
      </c>
      <c r="E2993" s="12">
        <v>0</v>
      </c>
      <c r="F2993" s="12">
        <v>0</v>
      </c>
      <c r="G2993" s="12">
        <v>0</v>
      </c>
      <c r="H2993" s="2" t="str">
        <f>INDEX(foe_table!$A$2:$A$78,MATCH(IF(B2993=0,I2992,B2993),foe_table!$B$2:$B$78,0))</f>
        <v>Commerce</v>
      </c>
      <c r="I2993" s="2" t="str">
        <f t="shared" si="46"/>
        <v>Other Management and Commerce</v>
      </c>
    </row>
    <row r="2994" spans="2:9">
      <c r="B2994" s="53"/>
      <c r="C2994" s="11" t="s">
        <v>148</v>
      </c>
      <c r="D2994" s="12">
        <v>0</v>
      </c>
      <c r="E2994" s="12">
        <v>0</v>
      </c>
      <c r="F2994" s="12">
        <v>0</v>
      </c>
      <c r="G2994" s="12">
        <v>0</v>
      </c>
      <c r="H2994" s="2" t="str">
        <f>INDEX(foe_table!$A$2:$A$78,MATCH(IF(B2994=0,I2993,B2994),foe_table!$B$2:$B$78,0))</f>
        <v>Commerce</v>
      </c>
      <c r="I2994" s="2" t="str">
        <f t="shared" si="46"/>
        <v>Other Management and Commerce</v>
      </c>
    </row>
    <row r="2995" spans="2:9">
      <c r="B2995" s="53"/>
      <c r="C2995" s="11" t="s">
        <v>149</v>
      </c>
      <c r="D2995" s="12">
        <v>0</v>
      </c>
      <c r="E2995" s="12">
        <v>3</v>
      </c>
      <c r="F2995" s="12">
        <v>0</v>
      </c>
      <c r="G2995" s="12">
        <v>3</v>
      </c>
      <c r="H2995" s="2" t="str">
        <f>INDEX(foe_table!$A$2:$A$78,MATCH(IF(B2995=0,I2994,B2995),foe_table!$B$2:$B$78,0))</f>
        <v>Commerce</v>
      </c>
      <c r="I2995" s="2" t="str">
        <f t="shared" si="46"/>
        <v>Other Management and Commerce</v>
      </c>
    </row>
    <row r="2996" spans="2:9">
      <c r="B2996" s="53"/>
      <c r="C2996" s="11" t="s">
        <v>150</v>
      </c>
      <c r="D2996" s="12">
        <v>0</v>
      </c>
      <c r="E2996" s="12">
        <v>0</v>
      </c>
      <c r="F2996" s="12">
        <v>0</v>
      </c>
      <c r="G2996" s="12">
        <v>0</v>
      </c>
      <c r="H2996" s="2" t="str">
        <f>INDEX(foe_table!$A$2:$A$78,MATCH(IF(B2996=0,I2995,B2996),foe_table!$B$2:$B$78,0))</f>
        <v>Commerce</v>
      </c>
      <c r="I2996" s="2" t="str">
        <f t="shared" si="46"/>
        <v>Other Management and Commerce</v>
      </c>
    </row>
    <row r="2997" spans="2:9">
      <c r="B2997" s="53"/>
      <c r="C2997" s="11" t="s">
        <v>192</v>
      </c>
      <c r="D2997" s="12">
        <v>0</v>
      </c>
      <c r="E2997" s="12">
        <v>0</v>
      </c>
      <c r="F2997" s="12">
        <v>0</v>
      </c>
      <c r="G2997" s="12">
        <v>0</v>
      </c>
      <c r="H2997" s="2" t="str">
        <f>INDEX(foe_table!$A$2:$A$78,MATCH(IF(B2997=0,I2996,B2997),foe_table!$B$2:$B$78,0))</f>
        <v>Commerce</v>
      </c>
      <c r="I2997" s="2" t="str">
        <f t="shared" si="46"/>
        <v>Other Management and Commerce</v>
      </c>
    </row>
    <row r="2998" spans="2:9">
      <c r="B2998" s="53"/>
      <c r="C2998" s="11" t="s">
        <v>151</v>
      </c>
      <c r="D2998" s="12">
        <v>0</v>
      </c>
      <c r="E2998" s="12">
        <v>0</v>
      </c>
      <c r="F2998" s="12">
        <v>0</v>
      </c>
      <c r="G2998" s="12">
        <v>3</v>
      </c>
      <c r="H2998" s="2" t="str">
        <f>INDEX(foe_table!$A$2:$A$78,MATCH(IF(B2998=0,I2997,B2998),foe_table!$B$2:$B$78,0))</f>
        <v>Commerce</v>
      </c>
      <c r="I2998" s="2" t="str">
        <f t="shared" si="46"/>
        <v>Other Management and Commerce</v>
      </c>
    </row>
    <row r="2999" spans="2:9">
      <c r="B2999" s="53"/>
      <c r="C2999" s="11" t="s">
        <v>152</v>
      </c>
      <c r="D2999" s="12">
        <v>0</v>
      </c>
      <c r="E2999" s="12">
        <v>0</v>
      </c>
      <c r="F2999" s="12">
        <v>0</v>
      </c>
      <c r="G2999" s="12">
        <v>0</v>
      </c>
      <c r="H2999" s="2" t="str">
        <f>INDEX(foe_table!$A$2:$A$78,MATCH(IF(B2999=0,I2998,B2999),foe_table!$B$2:$B$78,0))</f>
        <v>Commerce</v>
      </c>
      <c r="I2999" s="2" t="str">
        <f t="shared" si="46"/>
        <v>Other Management and Commerce</v>
      </c>
    </row>
    <row r="3000" spans="2:9">
      <c r="B3000" s="53"/>
      <c r="C3000" s="11" t="s">
        <v>153</v>
      </c>
      <c r="D3000" s="12">
        <v>0</v>
      </c>
      <c r="E3000" s="12">
        <v>0</v>
      </c>
      <c r="F3000" s="12">
        <v>0</v>
      </c>
      <c r="G3000" s="12">
        <v>0</v>
      </c>
      <c r="H3000" s="2" t="str">
        <f>INDEX(foe_table!$A$2:$A$78,MATCH(IF(B3000=0,I2999,B3000),foe_table!$B$2:$B$78,0))</f>
        <v>Commerce</v>
      </c>
      <c r="I3000" s="2" t="str">
        <f t="shared" si="46"/>
        <v>Other Management and Commerce</v>
      </c>
    </row>
    <row r="3001" spans="2:9">
      <c r="B3001" s="53"/>
      <c r="C3001" s="11" t="s">
        <v>154</v>
      </c>
      <c r="D3001" s="12">
        <v>0</v>
      </c>
      <c r="E3001" s="12">
        <v>0</v>
      </c>
      <c r="F3001" s="12">
        <v>0</v>
      </c>
      <c r="G3001" s="12">
        <v>0</v>
      </c>
      <c r="H3001" s="2" t="str">
        <f>INDEX(foe_table!$A$2:$A$78,MATCH(IF(B3001=0,I3000,B3001),foe_table!$B$2:$B$78,0))</f>
        <v>Commerce</v>
      </c>
      <c r="I3001" s="2" t="str">
        <f t="shared" si="46"/>
        <v>Other Management and Commerce</v>
      </c>
    </row>
    <row r="3002" spans="2:9">
      <c r="B3002" s="53"/>
      <c r="C3002" s="11" t="s">
        <v>5</v>
      </c>
      <c r="D3002" s="12">
        <v>0</v>
      </c>
      <c r="E3002" s="12">
        <v>0</v>
      </c>
      <c r="F3002" s="12">
        <v>0</v>
      </c>
      <c r="G3002" s="12">
        <v>0</v>
      </c>
      <c r="H3002" s="2" t="str">
        <f>INDEX(foe_table!$A$2:$A$78,MATCH(IF(B3002=0,I3001,B3002),foe_table!$B$2:$B$78,0))</f>
        <v>Commerce</v>
      </c>
      <c r="I3002" s="2" t="str">
        <f t="shared" si="46"/>
        <v>Other Management and Commerce</v>
      </c>
    </row>
    <row r="3003" spans="2:9">
      <c r="B3003" s="53"/>
      <c r="C3003" s="11" t="s">
        <v>155</v>
      </c>
      <c r="D3003" s="12">
        <v>0</v>
      </c>
      <c r="E3003" s="12">
        <v>0</v>
      </c>
      <c r="F3003" s="12">
        <v>0</v>
      </c>
      <c r="G3003" s="12">
        <v>0</v>
      </c>
      <c r="H3003" s="2" t="str">
        <f>INDEX(foe_table!$A$2:$A$78,MATCH(IF(B3003=0,I3002,B3003),foe_table!$B$2:$B$78,0))</f>
        <v>Commerce</v>
      </c>
      <c r="I3003" s="2" t="str">
        <f t="shared" si="46"/>
        <v>Other Management and Commerce</v>
      </c>
    </row>
    <row r="3004" spans="2:9">
      <c r="B3004" s="53"/>
      <c r="C3004" s="11" t="s">
        <v>156</v>
      </c>
      <c r="D3004" s="12">
        <v>0</v>
      </c>
      <c r="E3004" s="12">
        <v>0</v>
      </c>
      <c r="F3004" s="12">
        <v>0</v>
      </c>
      <c r="G3004" s="12">
        <v>0</v>
      </c>
      <c r="H3004" s="2" t="str">
        <f>INDEX(foe_table!$A$2:$A$78,MATCH(IF(B3004=0,I3003,B3004),foe_table!$B$2:$B$78,0))</f>
        <v>Commerce</v>
      </c>
      <c r="I3004" s="2" t="str">
        <f t="shared" si="46"/>
        <v>Other Management and Commerce</v>
      </c>
    </row>
    <row r="3005" spans="2:9">
      <c r="B3005" s="53"/>
      <c r="C3005" s="11" t="s">
        <v>193</v>
      </c>
      <c r="D3005" s="12">
        <v>0</v>
      </c>
      <c r="E3005" s="12">
        <v>0</v>
      </c>
      <c r="F3005" s="12">
        <v>0</v>
      </c>
      <c r="G3005" s="12">
        <v>0</v>
      </c>
      <c r="H3005" s="2" t="str">
        <f>INDEX(foe_table!$A$2:$A$78,MATCH(IF(B3005=0,I3004,B3005),foe_table!$B$2:$B$78,0))</f>
        <v>Commerce</v>
      </c>
      <c r="I3005" s="2" t="str">
        <f t="shared" si="46"/>
        <v>Other Management and Commerce</v>
      </c>
    </row>
    <row r="3006" spans="2:9">
      <c r="B3006" s="53"/>
      <c r="C3006" s="11" t="s">
        <v>7</v>
      </c>
      <c r="D3006" s="12">
        <v>0</v>
      </c>
      <c r="E3006" s="12">
        <v>0</v>
      </c>
      <c r="F3006" s="12">
        <v>0</v>
      </c>
      <c r="G3006" s="12">
        <v>0</v>
      </c>
      <c r="H3006" s="2" t="str">
        <f>INDEX(foe_table!$A$2:$A$78,MATCH(IF(B3006=0,I3005,B3006),foe_table!$B$2:$B$78,0))</f>
        <v>Commerce</v>
      </c>
      <c r="I3006" s="2" t="str">
        <f t="shared" si="46"/>
        <v>Other Management and Commerce</v>
      </c>
    </row>
    <row r="3007" spans="2:9">
      <c r="B3007" s="53"/>
      <c r="C3007" s="11" t="s">
        <v>157</v>
      </c>
      <c r="D3007" s="12">
        <v>0</v>
      </c>
      <c r="E3007" s="12">
        <v>0</v>
      </c>
      <c r="F3007" s="12">
        <v>0</v>
      </c>
      <c r="G3007" s="12">
        <v>0</v>
      </c>
      <c r="H3007" s="2" t="str">
        <f>INDEX(foe_table!$A$2:$A$78,MATCH(IF(B3007=0,I3006,B3007),foe_table!$B$2:$B$78,0))</f>
        <v>Commerce</v>
      </c>
      <c r="I3007" s="2" t="str">
        <f t="shared" si="46"/>
        <v>Other Management and Commerce</v>
      </c>
    </row>
    <row r="3008" spans="2:9">
      <c r="B3008" s="53"/>
      <c r="C3008" s="11" t="s">
        <v>8</v>
      </c>
      <c r="D3008" s="12">
        <v>3</v>
      </c>
      <c r="E3008" s="12">
        <v>0</v>
      </c>
      <c r="F3008" s="12">
        <v>0</v>
      </c>
      <c r="G3008" s="12">
        <v>0</v>
      </c>
      <c r="H3008" s="2" t="str">
        <f>INDEX(foe_table!$A$2:$A$78,MATCH(IF(B3008=0,I3007,B3008),foe_table!$B$2:$B$78,0))</f>
        <v>Commerce</v>
      </c>
      <c r="I3008" s="2" t="str">
        <f t="shared" si="46"/>
        <v>Other Management and Commerce</v>
      </c>
    </row>
    <row r="3009" spans="2:9">
      <c r="B3009" s="53"/>
      <c r="C3009" s="11" t="s">
        <v>158</v>
      </c>
      <c r="D3009" s="12">
        <v>3</v>
      </c>
      <c r="E3009" s="12">
        <v>0</v>
      </c>
      <c r="F3009" s="12">
        <v>0</v>
      </c>
      <c r="G3009" s="12">
        <v>0</v>
      </c>
      <c r="H3009" s="2" t="str">
        <f>INDEX(foe_table!$A$2:$A$78,MATCH(IF(B3009=0,I3008,B3009),foe_table!$B$2:$B$78,0))</f>
        <v>Commerce</v>
      </c>
      <c r="I3009" s="2" t="str">
        <f t="shared" si="46"/>
        <v>Other Management and Commerce</v>
      </c>
    </row>
    <row r="3010" spans="2:9">
      <c r="B3010" s="53"/>
      <c r="C3010" s="11" t="s">
        <v>159</v>
      </c>
      <c r="D3010" s="12">
        <v>0</v>
      </c>
      <c r="E3010" s="12">
        <v>0</v>
      </c>
      <c r="F3010" s="12">
        <v>0</v>
      </c>
      <c r="G3010" s="12">
        <v>0</v>
      </c>
      <c r="H3010" s="2" t="str">
        <f>INDEX(foe_table!$A$2:$A$78,MATCH(IF(B3010=0,I3009,B3010),foe_table!$B$2:$B$78,0))</f>
        <v>Commerce</v>
      </c>
      <c r="I3010" s="2" t="str">
        <f t="shared" si="46"/>
        <v>Other Management and Commerce</v>
      </c>
    </row>
    <row r="3011" spans="2:9">
      <c r="B3011" s="53"/>
      <c r="C3011" s="11" t="s">
        <v>194</v>
      </c>
      <c r="D3011" s="12">
        <v>0</v>
      </c>
      <c r="E3011" s="12">
        <v>0</v>
      </c>
      <c r="F3011" s="12">
        <v>0</v>
      </c>
      <c r="G3011" s="12">
        <v>0</v>
      </c>
      <c r="H3011" s="2" t="str">
        <f>INDEX(foe_table!$A$2:$A$78,MATCH(IF(B3011=0,I3010,B3011),foe_table!$B$2:$B$78,0))</f>
        <v>Commerce</v>
      </c>
      <c r="I3011" s="2" t="str">
        <f t="shared" si="46"/>
        <v>Other Management and Commerce</v>
      </c>
    </row>
    <row r="3012" spans="2:9">
      <c r="B3012" s="53"/>
      <c r="C3012" s="11" t="s">
        <v>160</v>
      </c>
      <c r="D3012" s="12">
        <v>5</v>
      </c>
      <c r="E3012" s="12">
        <v>5</v>
      </c>
      <c r="F3012" s="12">
        <v>4</v>
      </c>
      <c r="G3012" s="12">
        <v>10</v>
      </c>
      <c r="H3012" s="2" t="str">
        <f>INDEX(foe_table!$A$2:$A$78,MATCH(IF(B3012=0,I3011,B3012),foe_table!$B$2:$B$78,0))</f>
        <v>Commerce</v>
      </c>
      <c r="I3012" s="2" t="str">
        <f t="shared" si="46"/>
        <v>Other Management and Commerce</v>
      </c>
    </row>
    <row r="3013" spans="2:9">
      <c r="B3013" s="53"/>
      <c r="C3013" s="11" t="s">
        <v>10</v>
      </c>
      <c r="D3013" s="12">
        <v>0</v>
      </c>
      <c r="E3013" s="12">
        <v>0</v>
      </c>
      <c r="F3013" s="12">
        <v>3</v>
      </c>
      <c r="G3013" s="12">
        <v>0</v>
      </c>
      <c r="H3013" s="2" t="str">
        <f>INDEX(foe_table!$A$2:$A$78,MATCH(IF(B3013=0,I3012,B3013),foe_table!$B$2:$B$78,0))</f>
        <v>Commerce</v>
      </c>
      <c r="I3013" s="2" t="str">
        <f t="shared" si="46"/>
        <v>Other Management and Commerce</v>
      </c>
    </row>
    <row r="3014" spans="2:9">
      <c r="B3014" s="53"/>
      <c r="C3014" s="11" t="s">
        <v>161</v>
      </c>
      <c r="D3014" s="12">
        <v>3</v>
      </c>
      <c r="E3014" s="12">
        <v>0</v>
      </c>
      <c r="F3014" s="12">
        <v>4</v>
      </c>
      <c r="G3014" s="12">
        <v>0</v>
      </c>
      <c r="H3014" s="2" t="str">
        <f>INDEX(foe_table!$A$2:$A$78,MATCH(IF(B3014=0,I3013,B3014),foe_table!$B$2:$B$78,0))</f>
        <v>Commerce</v>
      </c>
      <c r="I3014" s="2" t="str">
        <f t="shared" si="46"/>
        <v>Other Management and Commerce</v>
      </c>
    </row>
    <row r="3015" spans="2:9">
      <c r="B3015" s="53"/>
      <c r="C3015" s="11" t="s">
        <v>162</v>
      </c>
      <c r="D3015" s="12">
        <v>3</v>
      </c>
      <c r="E3015" s="12">
        <v>0</v>
      </c>
      <c r="F3015" s="12">
        <v>0</v>
      </c>
      <c r="G3015" s="12">
        <v>0</v>
      </c>
      <c r="H3015" s="2" t="str">
        <f>INDEX(foe_table!$A$2:$A$78,MATCH(IF(B3015=0,I3014,B3015),foe_table!$B$2:$B$78,0))</f>
        <v>Commerce</v>
      </c>
      <c r="I3015" s="2" t="str">
        <f t="shared" si="46"/>
        <v>Other Management and Commerce</v>
      </c>
    </row>
    <row r="3016" spans="2:9">
      <c r="B3016" s="53"/>
      <c r="C3016" s="11" t="s">
        <v>163</v>
      </c>
      <c r="D3016" s="12">
        <v>8</v>
      </c>
      <c r="E3016" s="12">
        <v>3</v>
      </c>
      <c r="F3016" s="12">
        <v>3</v>
      </c>
      <c r="G3016" s="12">
        <v>3</v>
      </c>
      <c r="H3016" s="2" t="str">
        <f>INDEX(foe_table!$A$2:$A$78,MATCH(IF(B3016=0,I3015,B3016),foe_table!$B$2:$B$78,0))</f>
        <v>Commerce</v>
      </c>
      <c r="I3016" s="2" t="str">
        <f t="shared" si="46"/>
        <v>Other Management and Commerce</v>
      </c>
    </row>
    <row r="3017" spans="2:9">
      <c r="B3017" s="53"/>
      <c r="C3017" s="11" t="s">
        <v>11</v>
      </c>
      <c r="D3017" s="12">
        <v>5</v>
      </c>
      <c r="E3017" s="12">
        <v>0</v>
      </c>
      <c r="F3017" s="12">
        <v>0</v>
      </c>
      <c r="G3017" s="12">
        <v>0</v>
      </c>
      <c r="H3017" s="2" t="str">
        <f>INDEX(foe_table!$A$2:$A$78,MATCH(IF(B3017=0,I3016,B3017),foe_table!$B$2:$B$78,0))</f>
        <v>Commerce</v>
      </c>
      <c r="I3017" s="2" t="str">
        <f t="shared" si="46"/>
        <v>Other Management and Commerce</v>
      </c>
    </row>
    <row r="3018" spans="2:9">
      <c r="B3018" s="53"/>
      <c r="C3018" s="11" t="s">
        <v>164</v>
      </c>
      <c r="D3018" s="12">
        <v>41</v>
      </c>
      <c r="E3018" s="12">
        <v>22</v>
      </c>
      <c r="F3018" s="12">
        <v>14</v>
      </c>
      <c r="G3018" s="12">
        <v>13</v>
      </c>
      <c r="H3018" s="2" t="str">
        <f>INDEX(foe_table!$A$2:$A$78,MATCH(IF(B3018=0,I3017,B3018),foe_table!$B$2:$B$78,0))</f>
        <v>Commerce</v>
      </c>
      <c r="I3018" s="2" t="str">
        <f t="shared" si="46"/>
        <v>Other Management and Commerce</v>
      </c>
    </row>
    <row r="3019" spans="2:9">
      <c r="B3019" s="53"/>
      <c r="C3019" s="11" t="s">
        <v>195</v>
      </c>
      <c r="D3019" s="12">
        <v>0</v>
      </c>
      <c r="E3019" s="12">
        <v>0</v>
      </c>
      <c r="F3019" s="12">
        <v>0</v>
      </c>
      <c r="G3019" s="12">
        <v>0</v>
      </c>
      <c r="H3019" s="2" t="str">
        <f>INDEX(foe_table!$A$2:$A$78,MATCH(IF(B3019=0,I3018,B3019),foe_table!$B$2:$B$78,0))</f>
        <v>Commerce</v>
      </c>
      <c r="I3019" s="2" t="str">
        <f t="shared" si="46"/>
        <v>Other Management and Commerce</v>
      </c>
    </row>
    <row r="3020" spans="2:9">
      <c r="B3020" s="53"/>
      <c r="C3020" s="11" t="s">
        <v>165</v>
      </c>
      <c r="D3020" s="12">
        <v>35</v>
      </c>
      <c r="E3020" s="12">
        <v>30</v>
      </c>
      <c r="F3020" s="12">
        <v>17</v>
      </c>
      <c r="G3020" s="12">
        <v>16</v>
      </c>
      <c r="H3020" s="2" t="str">
        <f>INDEX(foe_table!$A$2:$A$78,MATCH(IF(B3020=0,I3019,B3020),foe_table!$B$2:$B$78,0))</f>
        <v>Commerce</v>
      </c>
      <c r="I3020" s="2" t="str">
        <f t="shared" si="46"/>
        <v>Other Management and Commerce</v>
      </c>
    </row>
    <row r="3021" spans="2:9">
      <c r="B3021" s="53"/>
      <c r="C3021" s="11" t="s">
        <v>13</v>
      </c>
      <c r="D3021" s="12">
        <v>4</v>
      </c>
      <c r="E3021" s="12">
        <v>3</v>
      </c>
      <c r="F3021" s="12">
        <v>0</v>
      </c>
      <c r="G3021" s="12">
        <v>0</v>
      </c>
      <c r="H3021" s="2" t="str">
        <f>INDEX(foe_table!$A$2:$A$78,MATCH(IF(B3021=0,I3020,B3021),foe_table!$B$2:$B$78,0))</f>
        <v>Commerce</v>
      </c>
      <c r="I3021" s="2" t="str">
        <f t="shared" si="46"/>
        <v>Other Management and Commerce</v>
      </c>
    </row>
    <row r="3022" spans="2:9">
      <c r="B3022" s="53"/>
      <c r="C3022" s="11" t="s">
        <v>166</v>
      </c>
      <c r="D3022" s="12">
        <v>0</v>
      </c>
      <c r="E3022" s="12">
        <v>0</v>
      </c>
      <c r="F3022" s="12">
        <v>0</v>
      </c>
      <c r="G3022" s="12">
        <v>4</v>
      </c>
      <c r="H3022" s="2" t="str">
        <f>INDEX(foe_table!$A$2:$A$78,MATCH(IF(B3022=0,I3021,B3022),foe_table!$B$2:$B$78,0))</f>
        <v>Commerce</v>
      </c>
      <c r="I3022" s="2" t="str">
        <f t="shared" si="46"/>
        <v>Other Management and Commerce</v>
      </c>
    </row>
    <row r="3023" spans="2:9">
      <c r="B3023" s="53"/>
      <c r="C3023" s="11" t="s">
        <v>196</v>
      </c>
      <c r="D3023" s="12">
        <v>0</v>
      </c>
      <c r="E3023" s="12">
        <v>0</v>
      </c>
      <c r="F3023" s="12">
        <v>0</v>
      </c>
      <c r="G3023" s="12">
        <v>0</v>
      </c>
      <c r="H3023" s="2" t="str">
        <f>INDEX(foe_table!$A$2:$A$78,MATCH(IF(B3023=0,I3022,B3023),foe_table!$B$2:$B$78,0))</f>
        <v>Commerce</v>
      </c>
      <c r="I3023" s="2" t="str">
        <f t="shared" si="46"/>
        <v>Other Management and Commerce</v>
      </c>
    </row>
    <row r="3024" spans="2:9">
      <c r="B3024" s="53"/>
      <c r="C3024" s="11" t="s">
        <v>167</v>
      </c>
      <c r="D3024" s="12">
        <v>0</v>
      </c>
      <c r="E3024" s="12">
        <v>0</v>
      </c>
      <c r="F3024" s="12">
        <v>0</v>
      </c>
      <c r="G3024" s="12">
        <v>0</v>
      </c>
      <c r="H3024" s="2" t="str">
        <f>INDEX(foe_table!$A$2:$A$78,MATCH(IF(B3024=0,I3023,B3024),foe_table!$B$2:$B$78,0))</f>
        <v>Commerce</v>
      </c>
      <c r="I3024" s="2" t="str">
        <f t="shared" si="46"/>
        <v>Other Management and Commerce</v>
      </c>
    </row>
    <row r="3025" spans="2:9">
      <c r="B3025" s="53"/>
      <c r="C3025" s="11" t="s">
        <v>15</v>
      </c>
      <c r="D3025" s="12">
        <v>0</v>
      </c>
      <c r="E3025" s="12">
        <v>0</v>
      </c>
      <c r="F3025" s="12">
        <v>0</v>
      </c>
      <c r="G3025" s="12">
        <v>0</v>
      </c>
      <c r="H3025" s="2" t="str">
        <f>INDEX(foe_table!$A$2:$A$78,MATCH(IF(B3025=0,I3024,B3025),foe_table!$B$2:$B$78,0))</f>
        <v>Commerce</v>
      </c>
      <c r="I3025" s="2" t="str">
        <f t="shared" si="46"/>
        <v>Other Management and Commerce</v>
      </c>
    </row>
    <row r="3026" spans="2:9">
      <c r="B3026" s="53"/>
      <c r="C3026" s="11" t="s">
        <v>168</v>
      </c>
      <c r="D3026" s="12">
        <v>4</v>
      </c>
      <c r="E3026" s="12">
        <v>0</v>
      </c>
      <c r="F3026" s="12">
        <v>0</v>
      </c>
      <c r="G3026" s="12">
        <v>0</v>
      </c>
      <c r="H3026" s="2" t="str">
        <f>INDEX(foe_table!$A$2:$A$78,MATCH(IF(B3026=0,I3025,B3026),foe_table!$B$2:$B$78,0))</f>
        <v>Commerce</v>
      </c>
      <c r="I3026" s="2" t="str">
        <f t="shared" ref="I3026:I3089" si="47">IF(B3026=0,I3025,B3026)</f>
        <v>Other Management and Commerce</v>
      </c>
    </row>
    <row r="3027" spans="2:9">
      <c r="B3027" s="53"/>
      <c r="C3027" s="11" t="s">
        <v>16</v>
      </c>
      <c r="D3027" s="12">
        <v>0</v>
      </c>
      <c r="E3027" s="12">
        <v>3</v>
      </c>
      <c r="F3027" s="12">
        <v>4</v>
      </c>
      <c r="G3027" s="12">
        <v>4</v>
      </c>
      <c r="H3027" s="2" t="str">
        <f>INDEX(foe_table!$A$2:$A$78,MATCH(IF(B3027=0,I3026,B3027),foe_table!$B$2:$B$78,0))</f>
        <v>Commerce</v>
      </c>
      <c r="I3027" s="2" t="str">
        <f t="shared" si="47"/>
        <v>Other Management and Commerce</v>
      </c>
    </row>
    <row r="3028" spans="2:9">
      <c r="B3028" s="53"/>
      <c r="C3028" s="11" t="s">
        <v>197</v>
      </c>
      <c r="D3028" s="12">
        <v>0</v>
      </c>
      <c r="E3028" s="12">
        <v>0</v>
      </c>
      <c r="F3028" s="12">
        <v>0</v>
      </c>
      <c r="G3028" s="12">
        <v>0</v>
      </c>
      <c r="H3028" s="2" t="str">
        <f>INDEX(foe_table!$A$2:$A$78,MATCH(IF(B3028=0,I3027,B3028),foe_table!$B$2:$B$78,0))</f>
        <v>Commerce</v>
      </c>
      <c r="I3028" s="2" t="str">
        <f t="shared" si="47"/>
        <v>Other Management and Commerce</v>
      </c>
    </row>
    <row r="3029" spans="2:9">
      <c r="B3029" s="53"/>
      <c r="C3029" s="11" t="s">
        <v>18</v>
      </c>
      <c r="D3029" s="12">
        <v>0</v>
      </c>
      <c r="E3029" s="12">
        <v>0</v>
      </c>
      <c r="F3029" s="12">
        <v>0</v>
      </c>
      <c r="G3029" s="12">
        <v>0</v>
      </c>
      <c r="H3029" s="2" t="str">
        <f>INDEX(foe_table!$A$2:$A$78,MATCH(IF(B3029=0,I3028,B3029),foe_table!$B$2:$B$78,0))</f>
        <v>Commerce</v>
      </c>
      <c r="I3029" s="2" t="str">
        <f t="shared" si="47"/>
        <v>Other Management and Commerce</v>
      </c>
    </row>
    <row r="3030" spans="2:9">
      <c r="B3030" s="53"/>
      <c r="C3030" s="11" t="s">
        <v>19</v>
      </c>
      <c r="D3030" s="12">
        <v>3</v>
      </c>
      <c r="E3030" s="12">
        <v>0</v>
      </c>
      <c r="F3030" s="12">
        <v>0</v>
      </c>
      <c r="G3030" s="12">
        <v>0</v>
      </c>
      <c r="H3030" s="2" t="str">
        <f>INDEX(foe_table!$A$2:$A$78,MATCH(IF(B3030=0,I3029,B3030),foe_table!$B$2:$B$78,0))</f>
        <v>Commerce</v>
      </c>
      <c r="I3030" s="2" t="str">
        <f t="shared" si="47"/>
        <v>Other Management and Commerce</v>
      </c>
    </row>
    <row r="3031" spans="2:9">
      <c r="B3031" s="53"/>
      <c r="C3031" s="11" t="s">
        <v>169</v>
      </c>
      <c r="D3031" s="12">
        <v>3</v>
      </c>
      <c r="E3031" s="12">
        <v>0</v>
      </c>
      <c r="F3031" s="12">
        <v>0</v>
      </c>
      <c r="G3031" s="12">
        <v>0</v>
      </c>
      <c r="H3031" s="2" t="str">
        <f>INDEX(foe_table!$A$2:$A$78,MATCH(IF(B3031=0,I3030,B3031),foe_table!$B$2:$B$78,0))</f>
        <v>Commerce</v>
      </c>
      <c r="I3031" s="2" t="str">
        <f t="shared" si="47"/>
        <v>Other Management and Commerce</v>
      </c>
    </row>
    <row r="3032" spans="2:9">
      <c r="B3032" s="53"/>
      <c r="C3032" s="11" t="s">
        <v>20</v>
      </c>
      <c r="D3032" s="12">
        <v>0</v>
      </c>
      <c r="E3032" s="12">
        <v>0</v>
      </c>
      <c r="F3032" s="12">
        <v>0</v>
      </c>
      <c r="G3032" s="12">
        <v>0</v>
      </c>
      <c r="H3032" s="2" t="str">
        <f>INDEX(foe_table!$A$2:$A$78,MATCH(IF(B3032=0,I3031,B3032),foe_table!$B$2:$B$78,0))</f>
        <v>Commerce</v>
      </c>
      <c r="I3032" s="2" t="str">
        <f t="shared" si="47"/>
        <v>Other Management and Commerce</v>
      </c>
    </row>
    <row r="3033" spans="2:9">
      <c r="B3033" s="53"/>
      <c r="C3033" s="11" t="s">
        <v>21</v>
      </c>
      <c r="D3033" s="12">
        <v>0</v>
      </c>
      <c r="E3033" s="12">
        <v>0</v>
      </c>
      <c r="F3033" s="12">
        <v>0</v>
      </c>
      <c r="G3033" s="12">
        <v>0</v>
      </c>
      <c r="H3033" s="2" t="str">
        <f>INDEX(foe_table!$A$2:$A$78,MATCH(IF(B3033=0,I3032,B3033),foe_table!$B$2:$B$78,0))</f>
        <v>Commerce</v>
      </c>
      <c r="I3033" s="2" t="str">
        <f t="shared" si="47"/>
        <v>Other Management and Commerce</v>
      </c>
    </row>
    <row r="3034" spans="2:9">
      <c r="B3034" s="53"/>
      <c r="C3034" s="11" t="s">
        <v>170</v>
      </c>
      <c r="D3034" s="12">
        <v>3</v>
      </c>
      <c r="E3034" s="12">
        <v>0</v>
      </c>
      <c r="F3034" s="12">
        <v>0</v>
      </c>
      <c r="G3034" s="12">
        <v>0</v>
      </c>
      <c r="H3034" s="2" t="str">
        <f>INDEX(foe_table!$A$2:$A$78,MATCH(IF(B3034=0,I3033,B3034),foe_table!$B$2:$B$78,0))</f>
        <v>Commerce</v>
      </c>
      <c r="I3034" s="2" t="str">
        <f t="shared" si="47"/>
        <v>Other Management and Commerce</v>
      </c>
    </row>
    <row r="3035" spans="2:9">
      <c r="B3035" s="53"/>
      <c r="C3035" s="11" t="s">
        <v>22</v>
      </c>
      <c r="D3035" s="12">
        <v>3</v>
      </c>
      <c r="E3035" s="12">
        <v>5</v>
      </c>
      <c r="F3035" s="12">
        <v>4</v>
      </c>
      <c r="G3035" s="12">
        <v>0</v>
      </c>
      <c r="H3035" s="2" t="str">
        <f>INDEX(foe_table!$A$2:$A$78,MATCH(IF(B3035=0,I3034,B3035),foe_table!$B$2:$B$78,0))</f>
        <v>Commerce</v>
      </c>
      <c r="I3035" s="2" t="str">
        <f t="shared" si="47"/>
        <v>Other Management and Commerce</v>
      </c>
    </row>
    <row r="3036" spans="2:9">
      <c r="B3036" s="53"/>
      <c r="C3036" s="11" t="s">
        <v>23</v>
      </c>
      <c r="D3036" s="12">
        <v>0</v>
      </c>
      <c r="E3036" s="12">
        <v>0</v>
      </c>
      <c r="F3036" s="12">
        <v>0</v>
      </c>
      <c r="G3036" s="12">
        <v>0</v>
      </c>
      <c r="H3036" s="2" t="str">
        <f>INDEX(foe_table!$A$2:$A$78,MATCH(IF(B3036=0,I3035,B3036),foe_table!$B$2:$B$78,0))</f>
        <v>Commerce</v>
      </c>
      <c r="I3036" s="2" t="str">
        <f t="shared" si="47"/>
        <v>Other Management and Commerce</v>
      </c>
    </row>
    <row r="3037" spans="2:9">
      <c r="B3037" s="53"/>
      <c r="C3037" s="11" t="s">
        <v>24</v>
      </c>
      <c r="D3037" s="12">
        <v>10</v>
      </c>
      <c r="E3037" s="12">
        <v>12</v>
      </c>
      <c r="F3037" s="12">
        <v>12</v>
      </c>
      <c r="G3037" s="12">
        <v>26</v>
      </c>
      <c r="H3037" s="2" t="str">
        <f>INDEX(foe_table!$A$2:$A$78,MATCH(IF(B3037=0,I3036,B3037),foe_table!$B$2:$B$78,0))</f>
        <v>Commerce</v>
      </c>
      <c r="I3037" s="2" t="str">
        <f t="shared" si="47"/>
        <v>Other Management and Commerce</v>
      </c>
    </row>
    <row r="3038" spans="2:9" ht="15" customHeight="1">
      <c r="B3038" s="52" t="s">
        <v>97</v>
      </c>
      <c r="C3038" s="11" t="s">
        <v>190</v>
      </c>
      <c r="D3038" s="12">
        <v>7</v>
      </c>
      <c r="E3038" s="12">
        <v>3</v>
      </c>
      <c r="F3038" s="12">
        <v>3</v>
      </c>
      <c r="G3038" s="12">
        <v>8</v>
      </c>
      <c r="H3038" s="2">
        <f>INDEX(foe_table!$A$2:$A$78,MATCH(IF(B3038=0,I3037,B3038),foe_table!$B$2:$B$78,0))</f>
        <v>0</v>
      </c>
      <c r="I3038" s="2" t="str">
        <f t="shared" si="47"/>
        <v>Society and Culture, nfd</v>
      </c>
    </row>
    <row r="3039" spans="2:9">
      <c r="B3039" s="53"/>
      <c r="C3039" s="11" t="s">
        <v>1</v>
      </c>
      <c r="D3039" s="12">
        <v>4</v>
      </c>
      <c r="E3039" s="12">
        <v>6</v>
      </c>
      <c r="F3039" s="12">
        <v>6</v>
      </c>
      <c r="G3039" s="12">
        <v>17</v>
      </c>
      <c r="H3039" s="2">
        <f>INDEX(foe_table!$A$2:$A$78,MATCH(IF(B3039=0,I3038,B3039),foe_table!$B$2:$B$78,0))</f>
        <v>0</v>
      </c>
      <c r="I3039" s="2" t="str">
        <f t="shared" si="47"/>
        <v>Society and Culture, nfd</v>
      </c>
    </row>
    <row r="3040" spans="2:9">
      <c r="B3040" s="53"/>
      <c r="C3040" s="11" t="s">
        <v>2</v>
      </c>
      <c r="D3040" s="12">
        <v>3</v>
      </c>
      <c r="E3040" s="12">
        <v>0</v>
      </c>
      <c r="F3040" s="12">
        <v>0</v>
      </c>
      <c r="G3040" s="12">
        <v>0</v>
      </c>
      <c r="H3040" s="2">
        <f>INDEX(foe_table!$A$2:$A$78,MATCH(IF(B3040=0,I3039,B3040),foe_table!$B$2:$B$78,0))</f>
        <v>0</v>
      </c>
      <c r="I3040" s="2" t="str">
        <f t="shared" si="47"/>
        <v>Society and Culture, nfd</v>
      </c>
    </row>
    <row r="3041" spans="2:9">
      <c r="B3041" s="53"/>
      <c r="C3041" s="11" t="s">
        <v>142</v>
      </c>
      <c r="D3041" s="12">
        <v>73</v>
      </c>
      <c r="E3041" s="12">
        <v>92</v>
      </c>
      <c r="F3041" s="12">
        <v>138</v>
      </c>
      <c r="G3041" s="12">
        <v>183</v>
      </c>
      <c r="H3041" s="2">
        <f>INDEX(foe_table!$A$2:$A$78,MATCH(IF(B3041=0,I3040,B3041),foe_table!$B$2:$B$78,0))</f>
        <v>0</v>
      </c>
      <c r="I3041" s="2" t="str">
        <f t="shared" si="47"/>
        <v>Society and Culture, nfd</v>
      </c>
    </row>
    <row r="3042" spans="2:9">
      <c r="B3042" s="53"/>
      <c r="C3042" s="11" t="s">
        <v>143</v>
      </c>
      <c r="D3042" s="12">
        <v>30</v>
      </c>
      <c r="E3042" s="12">
        <v>28</v>
      </c>
      <c r="F3042" s="12">
        <v>73</v>
      </c>
      <c r="G3042" s="12">
        <v>70</v>
      </c>
      <c r="H3042" s="2">
        <f>INDEX(foe_table!$A$2:$A$78,MATCH(IF(B3042=0,I3041,B3042),foe_table!$B$2:$B$78,0))</f>
        <v>0</v>
      </c>
      <c r="I3042" s="2" t="str">
        <f t="shared" si="47"/>
        <v>Society and Culture, nfd</v>
      </c>
    </row>
    <row r="3043" spans="2:9">
      <c r="B3043" s="53"/>
      <c r="C3043" s="11" t="s">
        <v>191</v>
      </c>
      <c r="D3043" s="12">
        <v>17</v>
      </c>
      <c r="E3043" s="12">
        <v>6</v>
      </c>
      <c r="F3043" s="12">
        <v>35</v>
      </c>
      <c r="G3043" s="12">
        <v>25</v>
      </c>
      <c r="H3043" s="2">
        <f>INDEX(foe_table!$A$2:$A$78,MATCH(IF(B3043=0,I3042,B3043),foe_table!$B$2:$B$78,0))</f>
        <v>0</v>
      </c>
      <c r="I3043" s="2" t="str">
        <f t="shared" si="47"/>
        <v>Society and Culture, nfd</v>
      </c>
    </row>
    <row r="3044" spans="2:9">
      <c r="B3044" s="53"/>
      <c r="C3044" s="11" t="s">
        <v>144</v>
      </c>
      <c r="D3044" s="12">
        <v>25</v>
      </c>
      <c r="E3044" s="12">
        <v>14</v>
      </c>
      <c r="F3044" s="12">
        <v>32</v>
      </c>
      <c r="G3044" s="12">
        <v>30</v>
      </c>
      <c r="H3044" s="2">
        <f>INDEX(foe_table!$A$2:$A$78,MATCH(IF(B3044=0,I3043,B3044),foe_table!$B$2:$B$78,0))</f>
        <v>0</v>
      </c>
      <c r="I3044" s="2" t="str">
        <f t="shared" si="47"/>
        <v>Society and Culture, nfd</v>
      </c>
    </row>
    <row r="3045" spans="2:9">
      <c r="B3045" s="53"/>
      <c r="C3045" s="11" t="s">
        <v>145</v>
      </c>
      <c r="D3045" s="12">
        <v>156</v>
      </c>
      <c r="E3045" s="12">
        <v>105</v>
      </c>
      <c r="F3045" s="12">
        <v>332</v>
      </c>
      <c r="G3045" s="12">
        <v>253</v>
      </c>
      <c r="H3045" s="2">
        <f>INDEX(foe_table!$A$2:$A$78,MATCH(IF(B3045=0,I3044,B3045),foe_table!$B$2:$B$78,0))</f>
        <v>0</v>
      </c>
      <c r="I3045" s="2" t="str">
        <f t="shared" si="47"/>
        <v>Society and Culture, nfd</v>
      </c>
    </row>
    <row r="3046" spans="2:9">
      <c r="B3046" s="53"/>
      <c r="C3046" s="11" t="s">
        <v>146</v>
      </c>
      <c r="D3046" s="12">
        <v>24</v>
      </c>
      <c r="E3046" s="12">
        <v>20</v>
      </c>
      <c r="F3046" s="12">
        <v>18</v>
      </c>
      <c r="G3046" s="12">
        <v>17</v>
      </c>
      <c r="H3046" s="2">
        <f>INDEX(foe_table!$A$2:$A$78,MATCH(IF(B3046=0,I3045,B3046),foe_table!$B$2:$B$78,0))</f>
        <v>0</v>
      </c>
      <c r="I3046" s="2" t="str">
        <f t="shared" si="47"/>
        <v>Society and Culture, nfd</v>
      </c>
    </row>
    <row r="3047" spans="2:9">
      <c r="B3047" s="53"/>
      <c r="C3047" s="11" t="s">
        <v>147</v>
      </c>
      <c r="D3047" s="12">
        <v>20</v>
      </c>
      <c r="E3047" s="12">
        <v>30</v>
      </c>
      <c r="F3047" s="12">
        <v>65</v>
      </c>
      <c r="G3047" s="12">
        <v>65</v>
      </c>
      <c r="H3047" s="2">
        <f>INDEX(foe_table!$A$2:$A$78,MATCH(IF(B3047=0,I3046,B3047),foe_table!$B$2:$B$78,0))</f>
        <v>0</v>
      </c>
      <c r="I3047" s="2" t="str">
        <f t="shared" si="47"/>
        <v>Society and Culture, nfd</v>
      </c>
    </row>
    <row r="3048" spans="2:9">
      <c r="B3048" s="53"/>
      <c r="C3048" s="11" t="s">
        <v>148</v>
      </c>
      <c r="D3048" s="12">
        <v>6</v>
      </c>
      <c r="E3048" s="12">
        <v>5</v>
      </c>
      <c r="F3048" s="12">
        <v>11</v>
      </c>
      <c r="G3048" s="12">
        <v>13</v>
      </c>
      <c r="H3048" s="2">
        <f>INDEX(foe_table!$A$2:$A$78,MATCH(IF(B3048=0,I3047,B3048),foe_table!$B$2:$B$78,0))</f>
        <v>0</v>
      </c>
      <c r="I3048" s="2" t="str">
        <f t="shared" si="47"/>
        <v>Society and Culture, nfd</v>
      </c>
    </row>
    <row r="3049" spans="2:9">
      <c r="B3049" s="53"/>
      <c r="C3049" s="11" t="s">
        <v>149</v>
      </c>
      <c r="D3049" s="12">
        <v>13</v>
      </c>
      <c r="E3049" s="12">
        <v>10</v>
      </c>
      <c r="F3049" s="12">
        <v>8</v>
      </c>
      <c r="G3049" s="12">
        <v>7</v>
      </c>
      <c r="H3049" s="2">
        <f>INDEX(foe_table!$A$2:$A$78,MATCH(IF(B3049=0,I3048,B3049),foe_table!$B$2:$B$78,0))</f>
        <v>0</v>
      </c>
      <c r="I3049" s="2" t="str">
        <f t="shared" si="47"/>
        <v>Society and Culture, nfd</v>
      </c>
    </row>
    <row r="3050" spans="2:9">
      <c r="B3050" s="53"/>
      <c r="C3050" s="11" t="s">
        <v>150</v>
      </c>
      <c r="D3050" s="12">
        <v>93</v>
      </c>
      <c r="E3050" s="12">
        <v>76</v>
      </c>
      <c r="F3050" s="12">
        <v>346</v>
      </c>
      <c r="G3050" s="12">
        <v>249</v>
      </c>
      <c r="H3050" s="2">
        <f>INDEX(foe_table!$A$2:$A$78,MATCH(IF(B3050=0,I3049,B3050),foe_table!$B$2:$B$78,0))</f>
        <v>0</v>
      </c>
      <c r="I3050" s="2" t="str">
        <f t="shared" si="47"/>
        <v>Society and Culture, nfd</v>
      </c>
    </row>
    <row r="3051" spans="2:9">
      <c r="B3051" s="53"/>
      <c r="C3051" s="11" t="s">
        <v>192</v>
      </c>
      <c r="D3051" s="12">
        <v>3</v>
      </c>
      <c r="E3051" s="12">
        <v>0</v>
      </c>
      <c r="F3051" s="12">
        <v>0</v>
      </c>
      <c r="G3051" s="12">
        <v>0</v>
      </c>
      <c r="H3051" s="2">
        <f>INDEX(foe_table!$A$2:$A$78,MATCH(IF(B3051=0,I3050,B3051),foe_table!$B$2:$B$78,0))</f>
        <v>0</v>
      </c>
      <c r="I3051" s="2" t="str">
        <f t="shared" si="47"/>
        <v>Society and Culture, nfd</v>
      </c>
    </row>
    <row r="3052" spans="2:9">
      <c r="B3052" s="53"/>
      <c r="C3052" s="11" t="s">
        <v>151</v>
      </c>
      <c r="D3052" s="12">
        <v>9</v>
      </c>
      <c r="E3052" s="12">
        <v>16</v>
      </c>
      <c r="F3052" s="12">
        <v>14</v>
      </c>
      <c r="G3052" s="12">
        <v>9</v>
      </c>
      <c r="H3052" s="2">
        <f>INDEX(foe_table!$A$2:$A$78,MATCH(IF(B3052=0,I3051,B3052),foe_table!$B$2:$B$78,0))</f>
        <v>0</v>
      </c>
      <c r="I3052" s="2" t="str">
        <f t="shared" si="47"/>
        <v>Society and Culture, nfd</v>
      </c>
    </row>
    <row r="3053" spans="2:9">
      <c r="B3053" s="53"/>
      <c r="C3053" s="11" t="s">
        <v>152</v>
      </c>
      <c r="D3053" s="12">
        <v>3</v>
      </c>
      <c r="E3053" s="12">
        <v>0</v>
      </c>
      <c r="F3053" s="12">
        <v>0</v>
      </c>
      <c r="G3053" s="12">
        <v>0</v>
      </c>
      <c r="H3053" s="2">
        <f>INDEX(foe_table!$A$2:$A$78,MATCH(IF(B3053=0,I3052,B3053),foe_table!$B$2:$B$78,0))</f>
        <v>0</v>
      </c>
      <c r="I3053" s="2" t="str">
        <f t="shared" si="47"/>
        <v>Society and Culture, nfd</v>
      </c>
    </row>
    <row r="3054" spans="2:9">
      <c r="B3054" s="53"/>
      <c r="C3054" s="11" t="s">
        <v>153</v>
      </c>
      <c r="D3054" s="12">
        <v>0</v>
      </c>
      <c r="E3054" s="12">
        <v>0</v>
      </c>
      <c r="F3054" s="12">
        <v>0</v>
      </c>
      <c r="G3054" s="12">
        <v>0</v>
      </c>
      <c r="H3054" s="2">
        <f>INDEX(foe_table!$A$2:$A$78,MATCH(IF(B3054=0,I3053,B3054),foe_table!$B$2:$B$78,0))</f>
        <v>0</v>
      </c>
      <c r="I3054" s="2" t="str">
        <f t="shared" si="47"/>
        <v>Society and Culture, nfd</v>
      </c>
    </row>
    <row r="3055" spans="2:9">
      <c r="B3055" s="53"/>
      <c r="C3055" s="11" t="s">
        <v>154</v>
      </c>
      <c r="D3055" s="12">
        <v>0</v>
      </c>
      <c r="E3055" s="12">
        <v>0</v>
      </c>
      <c r="F3055" s="12">
        <v>4</v>
      </c>
      <c r="G3055" s="12">
        <v>0</v>
      </c>
      <c r="H3055" s="2">
        <f>INDEX(foe_table!$A$2:$A$78,MATCH(IF(B3055=0,I3054,B3055),foe_table!$B$2:$B$78,0))</f>
        <v>0</v>
      </c>
      <c r="I3055" s="2" t="str">
        <f t="shared" si="47"/>
        <v>Society and Culture, nfd</v>
      </c>
    </row>
    <row r="3056" spans="2:9">
      <c r="B3056" s="53"/>
      <c r="C3056" s="11" t="s">
        <v>5</v>
      </c>
      <c r="D3056" s="12">
        <v>3</v>
      </c>
      <c r="E3056" s="12">
        <v>5</v>
      </c>
      <c r="F3056" s="12">
        <v>0</v>
      </c>
      <c r="G3056" s="12">
        <v>5</v>
      </c>
      <c r="H3056" s="2">
        <f>INDEX(foe_table!$A$2:$A$78,MATCH(IF(B3056=0,I3055,B3056),foe_table!$B$2:$B$78,0))</f>
        <v>0</v>
      </c>
      <c r="I3056" s="2" t="str">
        <f t="shared" si="47"/>
        <v>Society and Culture, nfd</v>
      </c>
    </row>
    <row r="3057" spans="2:9">
      <c r="B3057" s="53"/>
      <c r="C3057" s="11" t="s">
        <v>155</v>
      </c>
      <c r="D3057" s="12">
        <v>0</v>
      </c>
      <c r="E3057" s="12">
        <v>12</v>
      </c>
      <c r="F3057" s="12">
        <v>6</v>
      </c>
      <c r="G3057" s="12">
        <v>0</v>
      </c>
      <c r="H3057" s="2">
        <f>INDEX(foe_table!$A$2:$A$78,MATCH(IF(B3057=0,I3056,B3057),foe_table!$B$2:$B$78,0))</f>
        <v>0</v>
      </c>
      <c r="I3057" s="2" t="str">
        <f t="shared" si="47"/>
        <v>Society and Culture, nfd</v>
      </c>
    </row>
    <row r="3058" spans="2:9">
      <c r="B3058" s="53"/>
      <c r="C3058" s="11" t="s">
        <v>156</v>
      </c>
      <c r="D3058" s="12">
        <v>0</v>
      </c>
      <c r="E3058" s="12">
        <v>0</v>
      </c>
      <c r="F3058" s="12">
        <v>5</v>
      </c>
      <c r="G3058" s="12">
        <v>17</v>
      </c>
      <c r="H3058" s="2">
        <f>INDEX(foe_table!$A$2:$A$78,MATCH(IF(B3058=0,I3057,B3058),foe_table!$B$2:$B$78,0))</f>
        <v>0</v>
      </c>
      <c r="I3058" s="2" t="str">
        <f t="shared" si="47"/>
        <v>Society and Culture, nfd</v>
      </c>
    </row>
    <row r="3059" spans="2:9">
      <c r="B3059" s="53"/>
      <c r="C3059" s="11" t="s">
        <v>193</v>
      </c>
      <c r="D3059" s="12">
        <v>0</v>
      </c>
      <c r="E3059" s="12">
        <v>0</v>
      </c>
      <c r="F3059" s="12">
        <v>0</v>
      </c>
      <c r="G3059" s="12">
        <v>0</v>
      </c>
      <c r="H3059" s="2">
        <f>INDEX(foe_table!$A$2:$A$78,MATCH(IF(B3059=0,I3058,B3059),foe_table!$B$2:$B$78,0))</f>
        <v>0</v>
      </c>
      <c r="I3059" s="2" t="str">
        <f t="shared" si="47"/>
        <v>Society and Culture, nfd</v>
      </c>
    </row>
    <row r="3060" spans="2:9">
      <c r="B3060" s="53"/>
      <c r="C3060" s="11" t="s">
        <v>7</v>
      </c>
      <c r="D3060" s="12">
        <v>30</v>
      </c>
      <c r="E3060" s="12">
        <v>39</v>
      </c>
      <c r="F3060" s="12">
        <v>153</v>
      </c>
      <c r="G3060" s="12">
        <v>124</v>
      </c>
      <c r="H3060" s="2">
        <f>INDEX(foe_table!$A$2:$A$78,MATCH(IF(B3060=0,I3059,B3060),foe_table!$B$2:$B$78,0))</f>
        <v>0</v>
      </c>
      <c r="I3060" s="2" t="str">
        <f t="shared" si="47"/>
        <v>Society and Culture, nfd</v>
      </c>
    </row>
    <row r="3061" spans="2:9">
      <c r="B3061" s="53"/>
      <c r="C3061" s="11" t="s">
        <v>157</v>
      </c>
      <c r="D3061" s="12">
        <v>14</v>
      </c>
      <c r="E3061" s="12">
        <v>5</v>
      </c>
      <c r="F3061" s="12">
        <v>73</v>
      </c>
      <c r="G3061" s="12">
        <v>67</v>
      </c>
      <c r="H3061" s="2">
        <f>INDEX(foe_table!$A$2:$A$78,MATCH(IF(B3061=0,I3060,B3061),foe_table!$B$2:$B$78,0))</f>
        <v>0</v>
      </c>
      <c r="I3061" s="2" t="str">
        <f t="shared" si="47"/>
        <v>Society and Culture, nfd</v>
      </c>
    </row>
    <row r="3062" spans="2:9">
      <c r="B3062" s="53"/>
      <c r="C3062" s="11" t="s">
        <v>8</v>
      </c>
      <c r="D3062" s="12">
        <v>21</v>
      </c>
      <c r="E3062" s="12">
        <v>7</v>
      </c>
      <c r="F3062" s="12">
        <v>40</v>
      </c>
      <c r="G3062" s="12">
        <v>13</v>
      </c>
      <c r="H3062" s="2">
        <f>INDEX(foe_table!$A$2:$A$78,MATCH(IF(B3062=0,I3061,B3062),foe_table!$B$2:$B$78,0))</f>
        <v>0</v>
      </c>
      <c r="I3062" s="2" t="str">
        <f t="shared" si="47"/>
        <v>Society and Culture, nfd</v>
      </c>
    </row>
    <row r="3063" spans="2:9">
      <c r="B3063" s="53"/>
      <c r="C3063" s="11" t="s">
        <v>158</v>
      </c>
      <c r="D3063" s="12">
        <v>59</v>
      </c>
      <c r="E3063" s="12">
        <v>39</v>
      </c>
      <c r="F3063" s="12">
        <v>52</v>
      </c>
      <c r="G3063" s="12">
        <v>45</v>
      </c>
      <c r="H3063" s="2">
        <f>INDEX(foe_table!$A$2:$A$78,MATCH(IF(B3063=0,I3062,B3063),foe_table!$B$2:$B$78,0))</f>
        <v>0</v>
      </c>
      <c r="I3063" s="2" t="str">
        <f t="shared" si="47"/>
        <v>Society and Culture, nfd</v>
      </c>
    </row>
    <row r="3064" spans="2:9">
      <c r="B3064" s="53"/>
      <c r="C3064" s="11" t="s">
        <v>159</v>
      </c>
      <c r="D3064" s="12">
        <v>13</v>
      </c>
      <c r="E3064" s="12">
        <v>7</v>
      </c>
      <c r="F3064" s="12">
        <v>38</v>
      </c>
      <c r="G3064" s="12">
        <v>35</v>
      </c>
      <c r="H3064" s="2">
        <f>INDEX(foe_table!$A$2:$A$78,MATCH(IF(B3064=0,I3063,B3064),foe_table!$B$2:$B$78,0))</f>
        <v>0</v>
      </c>
      <c r="I3064" s="2" t="str">
        <f t="shared" si="47"/>
        <v>Society and Culture, nfd</v>
      </c>
    </row>
    <row r="3065" spans="2:9">
      <c r="B3065" s="53"/>
      <c r="C3065" s="11" t="s">
        <v>194</v>
      </c>
      <c r="D3065" s="12">
        <v>3</v>
      </c>
      <c r="E3065" s="12">
        <v>0</v>
      </c>
      <c r="F3065" s="12">
        <v>7</v>
      </c>
      <c r="G3065" s="12">
        <v>4</v>
      </c>
      <c r="H3065" s="2">
        <f>INDEX(foe_table!$A$2:$A$78,MATCH(IF(B3065=0,I3064,B3065),foe_table!$B$2:$B$78,0))</f>
        <v>0</v>
      </c>
      <c r="I3065" s="2" t="str">
        <f t="shared" si="47"/>
        <v>Society and Culture, nfd</v>
      </c>
    </row>
    <row r="3066" spans="2:9">
      <c r="B3066" s="53"/>
      <c r="C3066" s="11" t="s">
        <v>160</v>
      </c>
      <c r="D3066" s="12">
        <v>36</v>
      </c>
      <c r="E3066" s="12">
        <v>25</v>
      </c>
      <c r="F3066" s="12">
        <v>132</v>
      </c>
      <c r="G3066" s="12">
        <v>162</v>
      </c>
      <c r="H3066" s="2">
        <f>INDEX(foe_table!$A$2:$A$78,MATCH(IF(B3066=0,I3065,B3066),foe_table!$B$2:$B$78,0))</f>
        <v>0</v>
      </c>
      <c r="I3066" s="2" t="str">
        <f t="shared" si="47"/>
        <v>Society and Culture, nfd</v>
      </c>
    </row>
    <row r="3067" spans="2:9">
      <c r="B3067" s="53"/>
      <c r="C3067" s="11" t="s">
        <v>10</v>
      </c>
      <c r="D3067" s="12">
        <v>3</v>
      </c>
      <c r="E3067" s="12">
        <v>0</v>
      </c>
      <c r="F3067" s="12">
        <v>59</v>
      </c>
      <c r="G3067" s="12">
        <v>36</v>
      </c>
      <c r="H3067" s="2">
        <f>INDEX(foe_table!$A$2:$A$78,MATCH(IF(B3067=0,I3066,B3067),foe_table!$B$2:$B$78,0))</f>
        <v>0</v>
      </c>
      <c r="I3067" s="2" t="str">
        <f t="shared" si="47"/>
        <v>Society and Culture, nfd</v>
      </c>
    </row>
    <row r="3068" spans="2:9">
      <c r="B3068" s="53"/>
      <c r="C3068" s="11" t="s">
        <v>161</v>
      </c>
      <c r="D3068" s="12">
        <v>30</v>
      </c>
      <c r="E3068" s="12">
        <v>13</v>
      </c>
      <c r="F3068" s="12">
        <v>101</v>
      </c>
      <c r="G3068" s="12">
        <v>90</v>
      </c>
      <c r="H3068" s="2">
        <f>INDEX(foe_table!$A$2:$A$78,MATCH(IF(B3068=0,I3067,B3068),foe_table!$B$2:$B$78,0))</f>
        <v>0</v>
      </c>
      <c r="I3068" s="2" t="str">
        <f t="shared" si="47"/>
        <v>Society and Culture, nfd</v>
      </c>
    </row>
    <row r="3069" spans="2:9">
      <c r="B3069" s="53"/>
      <c r="C3069" s="11" t="s">
        <v>162</v>
      </c>
      <c r="D3069" s="12">
        <v>16</v>
      </c>
      <c r="E3069" s="12">
        <v>14</v>
      </c>
      <c r="F3069" s="12">
        <v>86</v>
      </c>
      <c r="G3069" s="12">
        <v>53</v>
      </c>
      <c r="H3069" s="2">
        <f>INDEX(foe_table!$A$2:$A$78,MATCH(IF(B3069=0,I3068,B3069),foe_table!$B$2:$B$78,0))</f>
        <v>0</v>
      </c>
      <c r="I3069" s="2" t="str">
        <f t="shared" si="47"/>
        <v>Society and Culture, nfd</v>
      </c>
    </row>
    <row r="3070" spans="2:9">
      <c r="B3070" s="53"/>
      <c r="C3070" s="11" t="s">
        <v>163</v>
      </c>
      <c r="D3070" s="12">
        <v>24</v>
      </c>
      <c r="E3070" s="12">
        <v>23</v>
      </c>
      <c r="F3070" s="12">
        <v>69</v>
      </c>
      <c r="G3070" s="12">
        <v>66</v>
      </c>
      <c r="H3070" s="2">
        <f>INDEX(foe_table!$A$2:$A$78,MATCH(IF(B3070=0,I3069,B3070),foe_table!$B$2:$B$78,0))</f>
        <v>0</v>
      </c>
      <c r="I3070" s="2" t="str">
        <f t="shared" si="47"/>
        <v>Society and Culture, nfd</v>
      </c>
    </row>
    <row r="3071" spans="2:9">
      <c r="B3071" s="53"/>
      <c r="C3071" s="11" t="s">
        <v>11</v>
      </c>
      <c r="D3071" s="12">
        <v>6</v>
      </c>
      <c r="E3071" s="12">
        <v>5</v>
      </c>
      <c r="F3071" s="12">
        <v>18</v>
      </c>
      <c r="G3071" s="12">
        <v>13</v>
      </c>
      <c r="H3071" s="2">
        <f>INDEX(foe_table!$A$2:$A$78,MATCH(IF(B3071=0,I3070,B3071),foe_table!$B$2:$B$78,0))</f>
        <v>0</v>
      </c>
      <c r="I3071" s="2" t="str">
        <f t="shared" si="47"/>
        <v>Society and Culture, nfd</v>
      </c>
    </row>
    <row r="3072" spans="2:9">
      <c r="B3072" s="53"/>
      <c r="C3072" s="11" t="s">
        <v>164</v>
      </c>
      <c r="D3072" s="12">
        <v>52</v>
      </c>
      <c r="E3072" s="12">
        <v>35</v>
      </c>
      <c r="F3072" s="12">
        <v>119</v>
      </c>
      <c r="G3072" s="12">
        <v>78</v>
      </c>
      <c r="H3072" s="2">
        <f>INDEX(foe_table!$A$2:$A$78,MATCH(IF(B3072=0,I3071,B3072),foe_table!$B$2:$B$78,0))</f>
        <v>0</v>
      </c>
      <c r="I3072" s="2" t="str">
        <f t="shared" si="47"/>
        <v>Society and Culture, nfd</v>
      </c>
    </row>
    <row r="3073" spans="2:9">
      <c r="B3073" s="53"/>
      <c r="C3073" s="11" t="s">
        <v>195</v>
      </c>
      <c r="D3073" s="12">
        <v>0</v>
      </c>
      <c r="E3073" s="12">
        <v>0</v>
      </c>
      <c r="F3073" s="12">
        <v>0</v>
      </c>
      <c r="G3073" s="12">
        <v>0</v>
      </c>
      <c r="H3073" s="2">
        <f>INDEX(foe_table!$A$2:$A$78,MATCH(IF(B3073=0,I3072,B3073),foe_table!$B$2:$B$78,0))</f>
        <v>0</v>
      </c>
      <c r="I3073" s="2" t="str">
        <f t="shared" si="47"/>
        <v>Society and Culture, nfd</v>
      </c>
    </row>
    <row r="3074" spans="2:9">
      <c r="B3074" s="53"/>
      <c r="C3074" s="11" t="s">
        <v>165</v>
      </c>
      <c r="D3074" s="12">
        <v>10</v>
      </c>
      <c r="E3074" s="12">
        <v>18</v>
      </c>
      <c r="F3074" s="12">
        <v>23</v>
      </c>
      <c r="G3074" s="12">
        <v>33</v>
      </c>
      <c r="H3074" s="2">
        <f>INDEX(foe_table!$A$2:$A$78,MATCH(IF(B3074=0,I3073,B3074),foe_table!$B$2:$B$78,0))</f>
        <v>0</v>
      </c>
      <c r="I3074" s="2" t="str">
        <f t="shared" si="47"/>
        <v>Society and Culture, nfd</v>
      </c>
    </row>
    <row r="3075" spans="2:9">
      <c r="B3075" s="53"/>
      <c r="C3075" s="11" t="s">
        <v>13</v>
      </c>
      <c r="D3075" s="12">
        <v>42</v>
      </c>
      <c r="E3075" s="12">
        <v>14</v>
      </c>
      <c r="F3075" s="12">
        <v>72</v>
      </c>
      <c r="G3075" s="12">
        <v>43</v>
      </c>
      <c r="H3075" s="2">
        <f>INDEX(foe_table!$A$2:$A$78,MATCH(IF(B3075=0,I3074,B3075),foe_table!$B$2:$B$78,0))</f>
        <v>0</v>
      </c>
      <c r="I3075" s="2" t="str">
        <f t="shared" si="47"/>
        <v>Society and Culture, nfd</v>
      </c>
    </row>
    <row r="3076" spans="2:9">
      <c r="B3076" s="53"/>
      <c r="C3076" s="11" t="s">
        <v>166</v>
      </c>
      <c r="D3076" s="12">
        <v>3</v>
      </c>
      <c r="E3076" s="12">
        <v>7</v>
      </c>
      <c r="F3076" s="12">
        <v>17</v>
      </c>
      <c r="G3076" s="12">
        <v>11</v>
      </c>
      <c r="H3076" s="2">
        <f>INDEX(foe_table!$A$2:$A$78,MATCH(IF(B3076=0,I3075,B3076),foe_table!$B$2:$B$78,0))</f>
        <v>0</v>
      </c>
      <c r="I3076" s="2" t="str">
        <f t="shared" si="47"/>
        <v>Society and Culture, nfd</v>
      </c>
    </row>
    <row r="3077" spans="2:9">
      <c r="B3077" s="53"/>
      <c r="C3077" s="11" t="s">
        <v>196</v>
      </c>
      <c r="D3077" s="12">
        <v>0</v>
      </c>
      <c r="E3077" s="12">
        <v>0</v>
      </c>
      <c r="F3077" s="12">
        <v>0</v>
      </c>
      <c r="G3077" s="12">
        <v>0</v>
      </c>
      <c r="H3077" s="2">
        <f>INDEX(foe_table!$A$2:$A$78,MATCH(IF(B3077=0,I3076,B3077),foe_table!$B$2:$B$78,0))</f>
        <v>0</v>
      </c>
      <c r="I3077" s="2" t="str">
        <f t="shared" si="47"/>
        <v>Society and Culture, nfd</v>
      </c>
    </row>
    <row r="3078" spans="2:9">
      <c r="B3078" s="53"/>
      <c r="C3078" s="11" t="s">
        <v>167</v>
      </c>
      <c r="D3078" s="12">
        <v>3</v>
      </c>
      <c r="E3078" s="12">
        <v>6</v>
      </c>
      <c r="F3078" s="12">
        <v>4</v>
      </c>
      <c r="G3078" s="12">
        <v>0</v>
      </c>
      <c r="H3078" s="2">
        <f>INDEX(foe_table!$A$2:$A$78,MATCH(IF(B3078=0,I3077,B3078),foe_table!$B$2:$B$78,0))</f>
        <v>0</v>
      </c>
      <c r="I3078" s="2" t="str">
        <f t="shared" si="47"/>
        <v>Society and Culture, nfd</v>
      </c>
    </row>
    <row r="3079" spans="2:9">
      <c r="B3079" s="53"/>
      <c r="C3079" s="11" t="s">
        <v>15</v>
      </c>
      <c r="D3079" s="12">
        <v>0</v>
      </c>
      <c r="E3079" s="12">
        <v>0</v>
      </c>
      <c r="F3079" s="12">
        <v>0</v>
      </c>
      <c r="G3079" s="12">
        <v>0</v>
      </c>
      <c r="H3079" s="2">
        <f>INDEX(foe_table!$A$2:$A$78,MATCH(IF(B3079=0,I3078,B3079),foe_table!$B$2:$B$78,0))</f>
        <v>0</v>
      </c>
      <c r="I3079" s="2" t="str">
        <f t="shared" si="47"/>
        <v>Society and Culture, nfd</v>
      </c>
    </row>
    <row r="3080" spans="2:9">
      <c r="B3080" s="53"/>
      <c r="C3080" s="11" t="s">
        <v>168</v>
      </c>
      <c r="D3080" s="12">
        <v>4</v>
      </c>
      <c r="E3080" s="12">
        <v>7</v>
      </c>
      <c r="F3080" s="12">
        <v>0</v>
      </c>
      <c r="G3080" s="12">
        <v>3</v>
      </c>
      <c r="H3080" s="2">
        <f>INDEX(foe_table!$A$2:$A$78,MATCH(IF(B3080=0,I3079,B3080),foe_table!$B$2:$B$78,0))</f>
        <v>0</v>
      </c>
      <c r="I3080" s="2" t="str">
        <f t="shared" si="47"/>
        <v>Society and Culture, nfd</v>
      </c>
    </row>
    <row r="3081" spans="2:9">
      <c r="B3081" s="53"/>
      <c r="C3081" s="11" t="s">
        <v>16</v>
      </c>
      <c r="D3081" s="12">
        <v>8</v>
      </c>
      <c r="E3081" s="12">
        <v>5</v>
      </c>
      <c r="F3081" s="12">
        <v>3</v>
      </c>
      <c r="G3081" s="12">
        <v>3</v>
      </c>
      <c r="H3081" s="2">
        <f>INDEX(foe_table!$A$2:$A$78,MATCH(IF(B3081=0,I3080,B3081),foe_table!$B$2:$B$78,0))</f>
        <v>0</v>
      </c>
      <c r="I3081" s="2" t="str">
        <f t="shared" si="47"/>
        <v>Society and Culture, nfd</v>
      </c>
    </row>
    <row r="3082" spans="2:9">
      <c r="B3082" s="53"/>
      <c r="C3082" s="11" t="s">
        <v>197</v>
      </c>
      <c r="D3082" s="12">
        <v>0</v>
      </c>
      <c r="E3082" s="12">
        <v>0</v>
      </c>
      <c r="F3082" s="12">
        <v>0</v>
      </c>
      <c r="G3082" s="12">
        <v>0</v>
      </c>
      <c r="H3082" s="2">
        <f>INDEX(foe_table!$A$2:$A$78,MATCH(IF(B3082=0,I3081,B3082),foe_table!$B$2:$B$78,0))</f>
        <v>0</v>
      </c>
      <c r="I3082" s="2" t="str">
        <f t="shared" si="47"/>
        <v>Society and Culture, nfd</v>
      </c>
    </row>
    <row r="3083" spans="2:9">
      <c r="B3083" s="53"/>
      <c r="C3083" s="11" t="s">
        <v>18</v>
      </c>
      <c r="D3083" s="12">
        <v>3</v>
      </c>
      <c r="E3083" s="12">
        <v>0</v>
      </c>
      <c r="F3083" s="12">
        <v>9</v>
      </c>
      <c r="G3083" s="12">
        <v>9</v>
      </c>
      <c r="H3083" s="2">
        <f>INDEX(foe_table!$A$2:$A$78,MATCH(IF(B3083=0,I3082,B3083),foe_table!$B$2:$B$78,0))</f>
        <v>0</v>
      </c>
      <c r="I3083" s="2" t="str">
        <f t="shared" si="47"/>
        <v>Society and Culture, nfd</v>
      </c>
    </row>
    <row r="3084" spans="2:9">
      <c r="B3084" s="53"/>
      <c r="C3084" s="11" t="s">
        <v>19</v>
      </c>
      <c r="D3084" s="12">
        <v>0</v>
      </c>
      <c r="E3084" s="12">
        <v>4</v>
      </c>
      <c r="F3084" s="12">
        <v>0</v>
      </c>
      <c r="G3084" s="12">
        <v>0</v>
      </c>
      <c r="H3084" s="2">
        <f>INDEX(foe_table!$A$2:$A$78,MATCH(IF(B3084=0,I3083,B3084),foe_table!$B$2:$B$78,0))</f>
        <v>0</v>
      </c>
      <c r="I3084" s="2" t="str">
        <f t="shared" si="47"/>
        <v>Society and Culture, nfd</v>
      </c>
    </row>
    <row r="3085" spans="2:9">
      <c r="B3085" s="53"/>
      <c r="C3085" s="11" t="s">
        <v>169</v>
      </c>
      <c r="D3085" s="12">
        <v>4</v>
      </c>
      <c r="E3085" s="12">
        <v>0</v>
      </c>
      <c r="F3085" s="12">
        <v>3</v>
      </c>
      <c r="G3085" s="12">
        <v>0</v>
      </c>
      <c r="H3085" s="2">
        <f>INDEX(foe_table!$A$2:$A$78,MATCH(IF(B3085=0,I3084,B3085),foe_table!$B$2:$B$78,0))</f>
        <v>0</v>
      </c>
      <c r="I3085" s="2" t="str">
        <f t="shared" si="47"/>
        <v>Society and Culture, nfd</v>
      </c>
    </row>
    <row r="3086" spans="2:9">
      <c r="B3086" s="53"/>
      <c r="C3086" s="11" t="s">
        <v>20</v>
      </c>
      <c r="D3086" s="12">
        <v>0</v>
      </c>
      <c r="E3086" s="12">
        <v>3</v>
      </c>
      <c r="F3086" s="12">
        <v>3</v>
      </c>
      <c r="G3086" s="12">
        <v>3</v>
      </c>
      <c r="H3086" s="2">
        <f>INDEX(foe_table!$A$2:$A$78,MATCH(IF(B3086=0,I3085,B3086),foe_table!$B$2:$B$78,0))</f>
        <v>0</v>
      </c>
      <c r="I3086" s="2" t="str">
        <f t="shared" si="47"/>
        <v>Society and Culture, nfd</v>
      </c>
    </row>
    <row r="3087" spans="2:9">
      <c r="B3087" s="53"/>
      <c r="C3087" s="11" t="s">
        <v>21</v>
      </c>
      <c r="D3087" s="12">
        <v>3</v>
      </c>
      <c r="E3087" s="12">
        <v>0</v>
      </c>
      <c r="F3087" s="12">
        <v>5</v>
      </c>
      <c r="G3087" s="12">
        <v>3</v>
      </c>
      <c r="H3087" s="2">
        <f>INDEX(foe_table!$A$2:$A$78,MATCH(IF(B3087=0,I3086,B3087),foe_table!$B$2:$B$78,0))</f>
        <v>0</v>
      </c>
      <c r="I3087" s="2" t="str">
        <f t="shared" si="47"/>
        <v>Society and Culture, nfd</v>
      </c>
    </row>
    <row r="3088" spans="2:9">
      <c r="B3088" s="53"/>
      <c r="C3088" s="11" t="s">
        <v>170</v>
      </c>
      <c r="D3088" s="12">
        <v>9</v>
      </c>
      <c r="E3088" s="12">
        <v>12</v>
      </c>
      <c r="F3088" s="12">
        <v>3</v>
      </c>
      <c r="G3088" s="12">
        <v>3</v>
      </c>
      <c r="H3088" s="2">
        <f>INDEX(foe_table!$A$2:$A$78,MATCH(IF(B3088=0,I3087,B3088),foe_table!$B$2:$B$78,0))</f>
        <v>0</v>
      </c>
      <c r="I3088" s="2" t="str">
        <f t="shared" si="47"/>
        <v>Society and Culture, nfd</v>
      </c>
    </row>
    <row r="3089" spans="2:9">
      <c r="B3089" s="53"/>
      <c r="C3089" s="11" t="s">
        <v>22</v>
      </c>
      <c r="D3089" s="12">
        <v>14</v>
      </c>
      <c r="E3089" s="12">
        <v>21</v>
      </c>
      <c r="F3089" s="12">
        <v>37</v>
      </c>
      <c r="G3089" s="12">
        <v>36</v>
      </c>
      <c r="H3089" s="2">
        <f>INDEX(foe_table!$A$2:$A$78,MATCH(IF(B3089=0,I3088,B3089),foe_table!$B$2:$B$78,0))</f>
        <v>0</v>
      </c>
      <c r="I3089" s="2" t="str">
        <f t="shared" si="47"/>
        <v>Society and Culture, nfd</v>
      </c>
    </row>
    <row r="3090" spans="2:9">
      <c r="B3090" s="53"/>
      <c r="C3090" s="11" t="s">
        <v>23</v>
      </c>
      <c r="D3090" s="12">
        <v>3</v>
      </c>
      <c r="E3090" s="12">
        <v>3</v>
      </c>
      <c r="F3090" s="12">
        <v>3</v>
      </c>
      <c r="G3090" s="12">
        <v>3</v>
      </c>
      <c r="H3090" s="2">
        <f>INDEX(foe_table!$A$2:$A$78,MATCH(IF(B3090=0,I3089,B3090),foe_table!$B$2:$B$78,0))</f>
        <v>0</v>
      </c>
      <c r="I3090" s="2" t="str">
        <f t="shared" ref="I3090:I3153" si="48">IF(B3090=0,I3089,B3090)</f>
        <v>Society and Culture, nfd</v>
      </c>
    </row>
    <row r="3091" spans="2:9">
      <c r="B3091" s="53"/>
      <c r="C3091" s="11" t="s">
        <v>24</v>
      </c>
      <c r="D3091" s="12">
        <v>122</v>
      </c>
      <c r="E3091" s="12">
        <v>75</v>
      </c>
      <c r="F3091" s="12">
        <v>356</v>
      </c>
      <c r="G3091" s="12">
        <v>445</v>
      </c>
      <c r="H3091" s="2">
        <f>INDEX(foe_table!$A$2:$A$78,MATCH(IF(B3091=0,I3090,B3091),foe_table!$B$2:$B$78,0))</f>
        <v>0</v>
      </c>
      <c r="I3091" s="2" t="str">
        <f t="shared" si="48"/>
        <v>Society and Culture, nfd</v>
      </c>
    </row>
    <row r="3092" spans="2:9" ht="15" customHeight="1">
      <c r="B3092" s="52" t="s">
        <v>98</v>
      </c>
      <c r="C3092" s="11" t="s">
        <v>190</v>
      </c>
      <c r="D3092" s="12">
        <v>0</v>
      </c>
      <c r="E3092" s="12">
        <v>6</v>
      </c>
      <c r="F3092" s="12">
        <v>3</v>
      </c>
      <c r="G3092" s="12">
        <v>4</v>
      </c>
      <c r="H3092" s="2" t="str">
        <f>INDEX(foe_table!$A$2:$A$78,MATCH(IF(B3092=0,I3091,B3092),foe_table!$B$2:$B$78,0))</f>
        <v>Humanities</v>
      </c>
      <c r="I3092" s="2" t="str">
        <f t="shared" si="48"/>
        <v>Political Science and Policy Studies</v>
      </c>
    </row>
    <row r="3093" spans="2:9">
      <c r="B3093" s="53"/>
      <c r="C3093" s="11" t="s">
        <v>1</v>
      </c>
      <c r="D3093" s="12">
        <v>4</v>
      </c>
      <c r="E3093" s="12">
        <v>11</v>
      </c>
      <c r="F3093" s="12">
        <v>9</v>
      </c>
      <c r="G3093" s="12">
        <v>9</v>
      </c>
      <c r="H3093" s="2" t="str">
        <f>INDEX(foe_table!$A$2:$A$78,MATCH(IF(B3093=0,I3092,B3093),foe_table!$B$2:$B$78,0))</f>
        <v>Humanities</v>
      </c>
      <c r="I3093" s="2" t="str">
        <f t="shared" si="48"/>
        <v>Political Science and Policy Studies</v>
      </c>
    </row>
    <row r="3094" spans="2:9">
      <c r="B3094" s="53"/>
      <c r="C3094" s="11" t="s">
        <v>2</v>
      </c>
      <c r="D3094" s="12">
        <v>0</v>
      </c>
      <c r="E3094" s="12">
        <v>0</v>
      </c>
      <c r="F3094" s="12">
        <v>0</v>
      </c>
      <c r="G3094" s="12">
        <v>0</v>
      </c>
      <c r="H3094" s="2" t="str">
        <f>INDEX(foe_table!$A$2:$A$78,MATCH(IF(B3094=0,I3093,B3094),foe_table!$B$2:$B$78,0))</f>
        <v>Humanities</v>
      </c>
      <c r="I3094" s="2" t="str">
        <f t="shared" si="48"/>
        <v>Political Science and Policy Studies</v>
      </c>
    </row>
    <row r="3095" spans="2:9">
      <c r="B3095" s="53"/>
      <c r="C3095" s="11" t="s">
        <v>142</v>
      </c>
      <c r="D3095" s="12">
        <v>81</v>
      </c>
      <c r="E3095" s="12">
        <v>88</v>
      </c>
      <c r="F3095" s="12">
        <v>64</v>
      </c>
      <c r="G3095" s="12">
        <v>84</v>
      </c>
      <c r="H3095" s="2" t="str">
        <f>INDEX(foe_table!$A$2:$A$78,MATCH(IF(B3095=0,I3094,B3095),foe_table!$B$2:$B$78,0))</f>
        <v>Humanities</v>
      </c>
      <c r="I3095" s="2" t="str">
        <f t="shared" si="48"/>
        <v>Political Science and Policy Studies</v>
      </c>
    </row>
    <row r="3096" spans="2:9">
      <c r="B3096" s="53"/>
      <c r="C3096" s="11" t="s">
        <v>143</v>
      </c>
      <c r="D3096" s="12">
        <v>20</v>
      </c>
      <c r="E3096" s="12">
        <v>23</v>
      </c>
      <c r="F3096" s="12">
        <v>33</v>
      </c>
      <c r="G3096" s="12">
        <v>21</v>
      </c>
      <c r="H3096" s="2" t="str">
        <f>INDEX(foe_table!$A$2:$A$78,MATCH(IF(B3096=0,I3095,B3096),foe_table!$B$2:$B$78,0))</f>
        <v>Humanities</v>
      </c>
      <c r="I3096" s="2" t="str">
        <f t="shared" si="48"/>
        <v>Political Science and Policy Studies</v>
      </c>
    </row>
    <row r="3097" spans="2:9">
      <c r="B3097" s="53"/>
      <c r="C3097" s="11" t="s">
        <v>191</v>
      </c>
      <c r="D3097" s="12">
        <v>34</v>
      </c>
      <c r="E3097" s="12">
        <v>13</v>
      </c>
      <c r="F3097" s="12">
        <v>24</v>
      </c>
      <c r="G3097" s="12">
        <v>18</v>
      </c>
      <c r="H3097" s="2" t="str">
        <f>INDEX(foe_table!$A$2:$A$78,MATCH(IF(B3097=0,I3096,B3097),foe_table!$B$2:$B$78,0))</f>
        <v>Humanities</v>
      </c>
      <c r="I3097" s="2" t="str">
        <f t="shared" si="48"/>
        <v>Political Science and Policy Studies</v>
      </c>
    </row>
    <row r="3098" spans="2:9">
      <c r="B3098" s="53"/>
      <c r="C3098" s="11" t="s">
        <v>144</v>
      </c>
      <c r="D3098" s="12">
        <v>14</v>
      </c>
      <c r="E3098" s="12">
        <v>13</v>
      </c>
      <c r="F3098" s="12">
        <v>20</v>
      </c>
      <c r="G3098" s="12">
        <v>18</v>
      </c>
      <c r="H3098" s="2" t="str">
        <f>INDEX(foe_table!$A$2:$A$78,MATCH(IF(B3098=0,I3097,B3098),foe_table!$B$2:$B$78,0))</f>
        <v>Humanities</v>
      </c>
      <c r="I3098" s="2" t="str">
        <f t="shared" si="48"/>
        <v>Political Science and Policy Studies</v>
      </c>
    </row>
    <row r="3099" spans="2:9">
      <c r="B3099" s="53"/>
      <c r="C3099" s="11" t="s">
        <v>145</v>
      </c>
      <c r="D3099" s="12">
        <v>171</v>
      </c>
      <c r="E3099" s="12">
        <v>111</v>
      </c>
      <c r="F3099" s="12">
        <v>245</v>
      </c>
      <c r="G3099" s="12">
        <v>165</v>
      </c>
      <c r="H3099" s="2" t="str">
        <f>INDEX(foe_table!$A$2:$A$78,MATCH(IF(B3099=0,I3098,B3099),foe_table!$B$2:$B$78,0))</f>
        <v>Humanities</v>
      </c>
      <c r="I3099" s="2" t="str">
        <f t="shared" si="48"/>
        <v>Political Science and Policy Studies</v>
      </c>
    </row>
    <row r="3100" spans="2:9">
      <c r="B3100" s="53"/>
      <c r="C3100" s="11" t="s">
        <v>146</v>
      </c>
      <c r="D3100" s="12">
        <v>18</v>
      </c>
      <c r="E3100" s="12">
        <v>8</v>
      </c>
      <c r="F3100" s="12">
        <v>11</v>
      </c>
      <c r="G3100" s="12">
        <v>9</v>
      </c>
      <c r="H3100" s="2" t="str">
        <f>INDEX(foe_table!$A$2:$A$78,MATCH(IF(B3100=0,I3099,B3100),foe_table!$B$2:$B$78,0))</f>
        <v>Humanities</v>
      </c>
      <c r="I3100" s="2" t="str">
        <f t="shared" si="48"/>
        <v>Political Science and Policy Studies</v>
      </c>
    </row>
    <row r="3101" spans="2:9">
      <c r="B3101" s="53"/>
      <c r="C3101" s="11" t="s">
        <v>147</v>
      </c>
      <c r="D3101" s="12">
        <v>20</v>
      </c>
      <c r="E3101" s="12">
        <v>20</v>
      </c>
      <c r="F3101" s="12">
        <v>29</v>
      </c>
      <c r="G3101" s="12">
        <v>15</v>
      </c>
      <c r="H3101" s="2" t="str">
        <f>INDEX(foe_table!$A$2:$A$78,MATCH(IF(B3101=0,I3100,B3101),foe_table!$B$2:$B$78,0))</f>
        <v>Humanities</v>
      </c>
      <c r="I3101" s="2" t="str">
        <f t="shared" si="48"/>
        <v>Political Science and Policy Studies</v>
      </c>
    </row>
    <row r="3102" spans="2:9">
      <c r="B3102" s="53"/>
      <c r="C3102" s="11" t="s">
        <v>148</v>
      </c>
      <c r="D3102" s="12">
        <v>0</v>
      </c>
      <c r="E3102" s="12">
        <v>0</v>
      </c>
      <c r="F3102" s="12">
        <v>5</v>
      </c>
      <c r="G3102" s="12">
        <v>5</v>
      </c>
      <c r="H3102" s="2" t="str">
        <f>INDEX(foe_table!$A$2:$A$78,MATCH(IF(B3102=0,I3101,B3102),foe_table!$B$2:$B$78,0))</f>
        <v>Humanities</v>
      </c>
      <c r="I3102" s="2" t="str">
        <f t="shared" si="48"/>
        <v>Political Science and Policy Studies</v>
      </c>
    </row>
    <row r="3103" spans="2:9">
      <c r="B3103" s="53"/>
      <c r="C3103" s="11" t="s">
        <v>149</v>
      </c>
      <c r="D3103" s="12">
        <v>9</v>
      </c>
      <c r="E3103" s="12">
        <v>13</v>
      </c>
      <c r="F3103" s="12">
        <v>0</v>
      </c>
      <c r="G3103" s="12">
        <v>7</v>
      </c>
      <c r="H3103" s="2" t="str">
        <f>INDEX(foe_table!$A$2:$A$78,MATCH(IF(B3103=0,I3102,B3103),foe_table!$B$2:$B$78,0))</f>
        <v>Humanities</v>
      </c>
      <c r="I3103" s="2" t="str">
        <f t="shared" si="48"/>
        <v>Political Science and Policy Studies</v>
      </c>
    </row>
    <row r="3104" spans="2:9">
      <c r="B3104" s="53"/>
      <c r="C3104" s="11" t="s">
        <v>150</v>
      </c>
      <c r="D3104" s="12">
        <v>12</v>
      </c>
      <c r="E3104" s="12">
        <v>6</v>
      </c>
      <c r="F3104" s="12">
        <v>23</v>
      </c>
      <c r="G3104" s="12">
        <v>19</v>
      </c>
      <c r="H3104" s="2" t="str">
        <f>INDEX(foe_table!$A$2:$A$78,MATCH(IF(B3104=0,I3103,B3104),foe_table!$B$2:$B$78,0))</f>
        <v>Humanities</v>
      </c>
      <c r="I3104" s="2" t="str">
        <f t="shared" si="48"/>
        <v>Political Science and Policy Studies</v>
      </c>
    </row>
    <row r="3105" spans="2:9">
      <c r="B3105" s="53"/>
      <c r="C3105" s="11" t="s">
        <v>192</v>
      </c>
      <c r="D3105" s="12">
        <v>0</v>
      </c>
      <c r="E3105" s="12">
        <v>0</v>
      </c>
      <c r="F3105" s="12">
        <v>0</v>
      </c>
      <c r="G3105" s="12">
        <v>0</v>
      </c>
      <c r="H3105" s="2" t="str">
        <f>INDEX(foe_table!$A$2:$A$78,MATCH(IF(B3105=0,I3104,B3105),foe_table!$B$2:$B$78,0))</f>
        <v>Humanities</v>
      </c>
      <c r="I3105" s="2" t="str">
        <f t="shared" si="48"/>
        <v>Political Science and Policy Studies</v>
      </c>
    </row>
    <row r="3106" spans="2:9">
      <c r="B3106" s="53"/>
      <c r="C3106" s="11" t="s">
        <v>151</v>
      </c>
      <c r="D3106" s="12">
        <v>10</v>
      </c>
      <c r="E3106" s="12">
        <v>7</v>
      </c>
      <c r="F3106" s="12">
        <v>9</v>
      </c>
      <c r="G3106" s="12">
        <v>10</v>
      </c>
      <c r="H3106" s="2" t="str">
        <f>INDEX(foe_table!$A$2:$A$78,MATCH(IF(B3106=0,I3105,B3106),foe_table!$B$2:$B$78,0))</f>
        <v>Humanities</v>
      </c>
      <c r="I3106" s="2" t="str">
        <f t="shared" si="48"/>
        <v>Political Science and Policy Studies</v>
      </c>
    </row>
    <row r="3107" spans="2:9">
      <c r="B3107" s="53"/>
      <c r="C3107" s="11" t="s">
        <v>152</v>
      </c>
      <c r="D3107" s="12">
        <v>3</v>
      </c>
      <c r="E3107" s="12">
        <v>0</v>
      </c>
      <c r="F3107" s="12">
        <v>0</v>
      </c>
      <c r="G3107" s="12">
        <v>0</v>
      </c>
      <c r="H3107" s="2" t="str">
        <f>INDEX(foe_table!$A$2:$A$78,MATCH(IF(B3107=0,I3106,B3107),foe_table!$B$2:$B$78,0))</f>
        <v>Humanities</v>
      </c>
      <c r="I3107" s="2" t="str">
        <f t="shared" si="48"/>
        <v>Political Science and Policy Studies</v>
      </c>
    </row>
    <row r="3108" spans="2:9">
      <c r="B3108" s="53"/>
      <c r="C3108" s="11" t="s">
        <v>153</v>
      </c>
      <c r="D3108" s="12">
        <v>0</v>
      </c>
      <c r="E3108" s="12">
        <v>3</v>
      </c>
      <c r="F3108" s="12">
        <v>0</v>
      </c>
      <c r="G3108" s="12">
        <v>0</v>
      </c>
      <c r="H3108" s="2" t="str">
        <f>INDEX(foe_table!$A$2:$A$78,MATCH(IF(B3108=0,I3107,B3108),foe_table!$B$2:$B$78,0))</f>
        <v>Humanities</v>
      </c>
      <c r="I3108" s="2" t="str">
        <f t="shared" si="48"/>
        <v>Political Science and Policy Studies</v>
      </c>
    </row>
    <row r="3109" spans="2:9">
      <c r="B3109" s="53"/>
      <c r="C3109" s="11" t="s">
        <v>154</v>
      </c>
      <c r="D3109" s="12">
        <v>4</v>
      </c>
      <c r="E3109" s="12">
        <v>3</v>
      </c>
      <c r="F3109" s="12">
        <v>0</v>
      </c>
      <c r="G3109" s="12">
        <v>0</v>
      </c>
      <c r="H3109" s="2" t="str">
        <f>INDEX(foe_table!$A$2:$A$78,MATCH(IF(B3109=0,I3108,B3109),foe_table!$B$2:$B$78,0))</f>
        <v>Humanities</v>
      </c>
      <c r="I3109" s="2" t="str">
        <f t="shared" si="48"/>
        <v>Political Science and Policy Studies</v>
      </c>
    </row>
    <row r="3110" spans="2:9">
      <c r="B3110" s="53"/>
      <c r="C3110" s="11" t="s">
        <v>5</v>
      </c>
      <c r="D3110" s="12">
        <v>0</v>
      </c>
      <c r="E3110" s="12">
        <v>3</v>
      </c>
      <c r="F3110" s="12">
        <v>0</v>
      </c>
      <c r="G3110" s="12">
        <v>3</v>
      </c>
      <c r="H3110" s="2" t="str">
        <f>INDEX(foe_table!$A$2:$A$78,MATCH(IF(B3110=0,I3109,B3110),foe_table!$B$2:$B$78,0))</f>
        <v>Humanities</v>
      </c>
      <c r="I3110" s="2" t="str">
        <f t="shared" si="48"/>
        <v>Political Science and Policy Studies</v>
      </c>
    </row>
    <row r="3111" spans="2:9">
      <c r="B3111" s="53"/>
      <c r="C3111" s="11" t="s">
        <v>155</v>
      </c>
      <c r="D3111" s="12">
        <v>0</v>
      </c>
      <c r="E3111" s="12">
        <v>3</v>
      </c>
      <c r="F3111" s="12">
        <v>0</v>
      </c>
      <c r="G3111" s="12">
        <v>0</v>
      </c>
      <c r="H3111" s="2" t="str">
        <f>INDEX(foe_table!$A$2:$A$78,MATCH(IF(B3111=0,I3110,B3111),foe_table!$B$2:$B$78,0))</f>
        <v>Humanities</v>
      </c>
      <c r="I3111" s="2" t="str">
        <f t="shared" si="48"/>
        <v>Political Science and Policy Studies</v>
      </c>
    </row>
    <row r="3112" spans="2:9">
      <c r="B3112" s="53"/>
      <c r="C3112" s="11" t="s">
        <v>156</v>
      </c>
      <c r="D3112" s="12">
        <v>0</v>
      </c>
      <c r="E3112" s="12">
        <v>0</v>
      </c>
      <c r="F3112" s="12">
        <v>0</v>
      </c>
      <c r="G3112" s="12">
        <v>3</v>
      </c>
      <c r="H3112" s="2" t="str">
        <f>INDEX(foe_table!$A$2:$A$78,MATCH(IF(B3112=0,I3111,B3112),foe_table!$B$2:$B$78,0))</f>
        <v>Humanities</v>
      </c>
      <c r="I3112" s="2" t="str">
        <f t="shared" si="48"/>
        <v>Political Science and Policy Studies</v>
      </c>
    </row>
    <row r="3113" spans="2:9">
      <c r="B3113" s="53"/>
      <c r="C3113" s="11" t="s">
        <v>193</v>
      </c>
      <c r="D3113" s="12">
        <v>0</v>
      </c>
      <c r="E3113" s="12">
        <v>0</v>
      </c>
      <c r="F3113" s="12">
        <v>0</v>
      </c>
      <c r="G3113" s="12">
        <v>0</v>
      </c>
      <c r="H3113" s="2" t="str">
        <f>INDEX(foe_table!$A$2:$A$78,MATCH(IF(B3113=0,I3112,B3113),foe_table!$B$2:$B$78,0))</f>
        <v>Humanities</v>
      </c>
      <c r="I3113" s="2" t="str">
        <f t="shared" si="48"/>
        <v>Political Science and Policy Studies</v>
      </c>
    </row>
    <row r="3114" spans="2:9">
      <c r="B3114" s="53"/>
      <c r="C3114" s="11" t="s">
        <v>7</v>
      </c>
      <c r="D3114" s="12">
        <v>11</v>
      </c>
      <c r="E3114" s="12">
        <v>5</v>
      </c>
      <c r="F3114" s="12">
        <v>22</v>
      </c>
      <c r="G3114" s="12">
        <v>15</v>
      </c>
      <c r="H3114" s="2" t="str">
        <f>INDEX(foe_table!$A$2:$A$78,MATCH(IF(B3114=0,I3113,B3114),foe_table!$B$2:$B$78,0))</f>
        <v>Humanities</v>
      </c>
      <c r="I3114" s="2" t="str">
        <f t="shared" si="48"/>
        <v>Political Science and Policy Studies</v>
      </c>
    </row>
    <row r="3115" spans="2:9">
      <c r="B3115" s="53"/>
      <c r="C3115" s="11" t="s">
        <v>157</v>
      </c>
      <c r="D3115" s="12">
        <v>7</v>
      </c>
      <c r="E3115" s="12">
        <v>9</v>
      </c>
      <c r="F3115" s="12">
        <v>12</v>
      </c>
      <c r="G3115" s="12">
        <v>11</v>
      </c>
      <c r="H3115" s="2" t="str">
        <f>INDEX(foe_table!$A$2:$A$78,MATCH(IF(B3115=0,I3114,B3115),foe_table!$B$2:$B$78,0))</f>
        <v>Humanities</v>
      </c>
      <c r="I3115" s="2" t="str">
        <f t="shared" si="48"/>
        <v>Political Science and Policy Studies</v>
      </c>
    </row>
    <row r="3116" spans="2:9">
      <c r="B3116" s="53"/>
      <c r="C3116" s="11" t="s">
        <v>8</v>
      </c>
      <c r="D3116" s="12">
        <v>22</v>
      </c>
      <c r="E3116" s="12">
        <v>8</v>
      </c>
      <c r="F3116" s="12">
        <v>20</v>
      </c>
      <c r="G3116" s="12">
        <v>8</v>
      </c>
      <c r="H3116" s="2" t="str">
        <f>INDEX(foe_table!$A$2:$A$78,MATCH(IF(B3116=0,I3115,B3116),foe_table!$B$2:$B$78,0))</f>
        <v>Humanities</v>
      </c>
      <c r="I3116" s="2" t="str">
        <f t="shared" si="48"/>
        <v>Political Science and Policy Studies</v>
      </c>
    </row>
    <row r="3117" spans="2:9">
      <c r="B3117" s="53"/>
      <c r="C3117" s="11" t="s">
        <v>158</v>
      </c>
      <c r="D3117" s="12">
        <v>29</v>
      </c>
      <c r="E3117" s="12">
        <v>22</v>
      </c>
      <c r="F3117" s="12">
        <v>11</v>
      </c>
      <c r="G3117" s="12">
        <v>11</v>
      </c>
      <c r="H3117" s="2" t="str">
        <f>INDEX(foe_table!$A$2:$A$78,MATCH(IF(B3117=0,I3116,B3117),foe_table!$B$2:$B$78,0))</f>
        <v>Humanities</v>
      </c>
      <c r="I3117" s="2" t="str">
        <f t="shared" si="48"/>
        <v>Political Science and Policy Studies</v>
      </c>
    </row>
    <row r="3118" spans="2:9">
      <c r="B3118" s="53"/>
      <c r="C3118" s="11" t="s">
        <v>159</v>
      </c>
      <c r="D3118" s="12">
        <v>13</v>
      </c>
      <c r="E3118" s="12">
        <v>4</v>
      </c>
      <c r="F3118" s="12">
        <v>9</v>
      </c>
      <c r="G3118" s="12">
        <v>5</v>
      </c>
      <c r="H3118" s="2" t="str">
        <f>INDEX(foe_table!$A$2:$A$78,MATCH(IF(B3118=0,I3117,B3118),foe_table!$B$2:$B$78,0))</f>
        <v>Humanities</v>
      </c>
      <c r="I3118" s="2" t="str">
        <f t="shared" si="48"/>
        <v>Political Science and Policy Studies</v>
      </c>
    </row>
    <row r="3119" spans="2:9">
      <c r="B3119" s="53"/>
      <c r="C3119" s="11" t="s">
        <v>194</v>
      </c>
      <c r="D3119" s="12">
        <v>3</v>
      </c>
      <c r="E3119" s="12">
        <v>3</v>
      </c>
      <c r="F3119" s="12">
        <v>4</v>
      </c>
      <c r="G3119" s="12">
        <v>3</v>
      </c>
      <c r="H3119" s="2" t="str">
        <f>INDEX(foe_table!$A$2:$A$78,MATCH(IF(B3119=0,I3118,B3119),foe_table!$B$2:$B$78,0))</f>
        <v>Humanities</v>
      </c>
      <c r="I3119" s="2" t="str">
        <f t="shared" si="48"/>
        <v>Political Science and Policy Studies</v>
      </c>
    </row>
    <row r="3120" spans="2:9">
      <c r="B3120" s="53"/>
      <c r="C3120" s="11" t="s">
        <v>160</v>
      </c>
      <c r="D3120" s="12">
        <v>32</v>
      </c>
      <c r="E3120" s="12">
        <v>15</v>
      </c>
      <c r="F3120" s="12">
        <v>89</v>
      </c>
      <c r="G3120" s="12">
        <v>53</v>
      </c>
      <c r="H3120" s="2" t="str">
        <f>INDEX(foe_table!$A$2:$A$78,MATCH(IF(B3120=0,I3119,B3120),foe_table!$B$2:$B$78,0))</f>
        <v>Humanities</v>
      </c>
      <c r="I3120" s="2" t="str">
        <f t="shared" si="48"/>
        <v>Political Science and Policy Studies</v>
      </c>
    </row>
    <row r="3121" spans="2:9">
      <c r="B3121" s="53"/>
      <c r="C3121" s="11" t="s">
        <v>10</v>
      </c>
      <c r="D3121" s="12">
        <v>0</v>
      </c>
      <c r="E3121" s="12">
        <v>0</v>
      </c>
      <c r="F3121" s="12">
        <v>25</v>
      </c>
      <c r="G3121" s="12">
        <v>5</v>
      </c>
      <c r="H3121" s="2" t="str">
        <f>INDEX(foe_table!$A$2:$A$78,MATCH(IF(B3121=0,I3120,B3121),foe_table!$B$2:$B$78,0))</f>
        <v>Humanities</v>
      </c>
      <c r="I3121" s="2" t="str">
        <f t="shared" si="48"/>
        <v>Political Science and Policy Studies</v>
      </c>
    </row>
    <row r="3122" spans="2:9">
      <c r="B3122" s="53"/>
      <c r="C3122" s="11" t="s">
        <v>161</v>
      </c>
      <c r="D3122" s="12">
        <v>27</v>
      </c>
      <c r="E3122" s="12">
        <v>15</v>
      </c>
      <c r="F3122" s="12">
        <v>43</v>
      </c>
      <c r="G3122" s="12">
        <v>31</v>
      </c>
      <c r="H3122" s="2" t="str">
        <f>INDEX(foe_table!$A$2:$A$78,MATCH(IF(B3122=0,I3121,B3122),foe_table!$B$2:$B$78,0))</f>
        <v>Humanities</v>
      </c>
      <c r="I3122" s="2" t="str">
        <f t="shared" si="48"/>
        <v>Political Science and Policy Studies</v>
      </c>
    </row>
    <row r="3123" spans="2:9">
      <c r="B3123" s="53"/>
      <c r="C3123" s="11" t="s">
        <v>162</v>
      </c>
      <c r="D3123" s="12">
        <v>17</v>
      </c>
      <c r="E3123" s="12">
        <v>13</v>
      </c>
      <c r="F3123" s="12">
        <v>44</v>
      </c>
      <c r="G3123" s="12">
        <v>13</v>
      </c>
      <c r="H3123" s="2" t="str">
        <f>INDEX(foe_table!$A$2:$A$78,MATCH(IF(B3123=0,I3122,B3123),foe_table!$B$2:$B$78,0))</f>
        <v>Humanities</v>
      </c>
      <c r="I3123" s="2" t="str">
        <f t="shared" si="48"/>
        <v>Political Science and Policy Studies</v>
      </c>
    </row>
    <row r="3124" spans="2:9">
      <c r="B3124" s="53"/>
      <c r="C3124" s="11" t="s">
        <v>163</v>
      </c>
      <c r="D3124" s="12">
        <v>14</v>
      </c>
      <c r="E3124" s="12">
        <v>20</v>
      </c>
      <c r="F3124" s="12">
        <v>17</v>
      </c>
      <c r="G3124" s="12">
        <v>17</v>
      </c>
      <c r="H3124" s="2" t="str">
        <f>INDEX(foe_table!$A$2:$A$78,MATCH(IF(B3124=0,I3123,B3124),foe_table!$B$2:$B$78,0))</f>
        <v>Humanities</v>
      </c>
      <c r="I3124" s="2" t="str">
        <f t="shared" si="48"/>
        <v>Political Science and Policy Studies</v>
      </c>
    </row>
    <row r="3125" spans="2:9">
      <c r="B3125" s="53"/>
      <c r="C3125" s="11" t="s">
        <v>11</v>
      </c>
      <c r="D3125" s="12">
        <v>8</v>
      </c>
      <c r="E3125" s="12">
        <v>3</v>
      </c>
      <c r="F3125" s="12">
        <v>9</v>
      </c>
      <c r="G3125" s="12">
        <v>5</v>
      </c>
      <c r="H3125" s="2" t="str">
        <f>INDEX(foe_table!$A$2:$A$78,MATCH(IF(B3125=0,I3124,B3125),foe_table!$B$2:$B$78,0))</f>
        <v>Humanities</v>
      </c>
      <c r="I3125" s="2" t="str">
        <f t="shared" si="48"/>
        <v>Political Science and Policy Studies</v>
      </c>
    </row>
    <row r="3126" spans="2:9">
      <c r="B3126" s="53"/>
      <c r="C3126" s="11" t="s">
        <v>164</v>
      </c>
      <c r="D3126" s="12">
        <v>31</v>
      </c>
      <c r="E3126" s="12">
        <v>24</v>
      </c>
      <c r="F3126" s="12">
        <v>53</v>
      </c>
      <c r="G3126" s="12">
        <v>22</v>
      </c>
      <c r="H3126" s="2" t="str">
        <f>INDEX(foe_table!$A$2:$A$78,MATCH(IF(B3126=0,I3125,B3126),foe_table!$B$2:$B$78,0))</f>
        <v>Humanities</v>
      </c>
      <c r="I3126" s="2" t="str">
        <f t="shared" si="48"/>
        <v>Political Science and Policy Studies</v>
      </c>
    </row>
    <row r="3127" spans="2:9">
      <c r="B3127" s="53"/>
      <c r="C3127" s="11" t="s">
        <v>195</v>
      </c>
      <c r="D3127" s="12">
        <v>0</v>
      </c>
      <c r="E3127" s="12">
        <v>0</v>
      </c>
      <c r="F3127" s="12">
        <v>0</v>
      </c>
      <c r="G3127" s="12">
        <v>0</v>
      </c>
      <c r="H3127" s="2" t="str">
        <f>INDEX(foe_table!$A$2:$A$78,MATCH(IF(B3127=0,I3126,B3127),foe_table!$B$2:$B$78,0))</f>
        <v>Humanities</v>
      </c>
      <c r="I3127" s="2" t="str">
        <f t="shared" si="48"/>
        <v>Political Science and Policy Studies</v>
      </c>
    </row>
    <row r="3128" spans="2:9">
      <c r="B3128" s="53"/>
      <c r="C3128" s="11" t="s">
        <v>165</v>
      </c>
      <c r="D3128" s="12">
        <v>8</v>
      </c>
      <c r="E3128" s="12">
        <v>9</v>
      </c>
      <c r="F3128" s="12">
        <v>9</v>
      </c>
      <c r="G3128" s="12">
        <v>4</v>
      </c>
      <c r="H3128" s="2" t="str">
        <f>INDEX(foe_table!$A$2:$A$78,MATCH(IF(B3128=0,I3127,B3128),foe_table!$B$2:$B$78,0))</f>
        <v>Humanities</v>
      </c>
      <c r="I3128" s="2" t="str">
        <f t="shared" si="48"/>
        <v>Political Science and Policy Studies</v>
      </c>
    </row>
    <row r="3129" spans="2:9">
      <c r="B3129" s="53"/>
      <c r="C3129" s="11" t="s">
        <v>13</v>
      </c>
      <c r="D3129" s="12">
        <v>29</v>
      </c>
      <c r="E3129" s="12">
        <v>9</v>
      </c>
      <c r="F3129" s="12">
        <v>32</v>
      </c>
      <c r="G3129" s="12">
        <v>15</v>
      </c>
      <c r="H3129" s="2" t="str">
        <f>INDEX(foe_table!$A$2:$A$78,MATCH(IF(B3129=0,I3128,B3129),foe_table!$B$2:$B$78,0))</f>
        <v>Humanities</v>
      </c>
      <c r="I3129" s="2" t="str">
        <f t="shared" si="48"/>
        <v>Political Science and Policy Studies</v>
      </c>
    </row>
    <row r="3130" spans="2:9">
      <c r="B3130" s="53"/>
      <c r="C3130" s="11" t="s">
        <v>166</v>
      </c>
      <c r="D3130" s="12">
        <v>3</v>
      </c>
      <c r="E3130" s="12">
        <v>4</v>
      </c>
      <c r="F3130" s="12">
        <v>7</v>
      </c>
      <c r="G3130" s="12">
        <v>5</v>
      </c>
      <c r="H3130" s="2" t="str">
        <f>INDEX(foe_table!$A$2:$A$78,MATCH(IF(B3130=0,I3129,B3130),foe_table!$B$2:$B$78,0))</f>
        <v>Humanities</v>
      </c>
      <c r="I3130" s="2" t="str">
        <f t="shared" si="48"/>
        <v>Political Science and Policy Studies</v>
      </c>
    </row>
    <row r="3131" spans="2:9">
      <c r="B3131" s="53"/>
      <c r="C3131" s="11" t="s">
        <v>196</v>
      </c>
      <c r="D3131" s="12">
        <v>0</v>
      </c>
      <c r="E3131" s="12">
        <v>0</v>
      </c>
      <c r="F3131" s="12">
        <v>0</v>
      </c>
      <c r="G3131" s="12">
        <v>0</v>
      </c>
      <c r="H3131" s="2" t="str">
        <f>INDEX(foe_table!$A$2:$A$78,MATCH(IF(B3131=0,I3130,B3131),foe_table!$B$2:$B$78,0))</f>
        <v>Humanities</v>
      </c>
      <c r="I3131" s="2" t="str">
        <f t="shared" si="48"/>
        <v>Political Science and Policy Studies</v>
      </c>
    </row>
    <row r="3132" spans="2:9">
      <c r="B3132" s="53"/>
      <c r="C3132" s="11" t="s">
        <v>167</v>
      </c>
      <c r="D3132" s="12">
        <v>0</v>
      </c>
      <c r="E3132" s="12">
        <v>0</v>
      </c>
      <c r="F3132" s="12">
        <v>3</v>
      </c>
      <c r="G3132" s="12">
        <v>0</v>
      </c>
      <c r="H3132" s="2" t="str">
        <f>INDEX(foe_table!$A$2:$A$78,MATCH(IF(B3132=0,I3131,B3132),foe_table!$B$2:$B$78,0))</f>
        <v>Humanities</v>
      </c>
      <c r="I3132" s="2" t="str">
        <f t="shared" si="48"/>
        <v>Political Science and Policy Studies</v>
      </c>
    </row>
    <row r="3133" spans="2:9">
      <c r="B3133" s="53"/>
      <c r="C3133" s="11" t="s">
        <v>15</v>
      </c>
      <c r="D3133" s="12">
        <v>0</v>
      </c>
      <c r="E3133" s="12">
        <v>0</v>
      </c>
      <c r="F3133" s="12">
        <v>0</v>
      </c>
      <c r="G3133" s="12">
        <v>0</v>
      </c>
      <c r="H3133" s="2" t="str">
        <f>INDEX(foe_table!$A$2:$A$78,MATCH(IF(B3133=0,I3132,B3133),foe_table!$B$2:$B$78,0))</f>
        <v>Humanities</v>
      </c>
      <c r="I3133" s="2" t="str">
        <f t="shared" si="48"/>
        <v>Political Science and Policy Studies</v>
      </c>
    </row>
    <row r="3134" spans="2:9">
      <c r="B3134" s="53"/>
      <c r="C3134" s="11" t="s">
        <v>168</v>
      </c>
      <c r="D3134" s="12">
        <v>8</v>
      </c>
      <c r="E3134" s="12">
        <v>4</v>
      </c>
      <c r="F3134" s="12">
        <v>0</v>
      </c>
      <c r="G3134" s="12">
        <v>0</v>
      </c>
      <c r="H3134" s="2" t="str">
        <f>INDEX(foe_table!$A$2:$A$78,MATCH(IF(B3134=0,I3133,B3134),foe_table!$B$2:$B$78,0))</f>
        <v>Humanities</v>
      </c>
      <c r="I3134" s="2" t="str">
        <f t="shared" si="48"/>
        <v>Political Science and Policy Studies</v>
      </c>
    </row>
    <row r="3135" spans="2:9">
      <c r="B3135" s="53"/>
      <c r="C3135" s="11" t="s">
        <v>16</v>
      </c>
      <c r="D3135" s="12">
        <v>0</v>
      </c>
      <c r="E3135" s="12">
        <v>7</v>
      </c>
      <c r="F3135" s="12">
        <v>0</v>
      </c>
      <c r="G3135" s="12">
        <v>0</v>
      </c>
      <c r="H3135" s="2" t="str">
        <f>INDEX(foe_table!$A$2:$A$78,MATCH(IF(B3135=0,I3134,B3135),foe_table!$B$2:$B$78,0))</f>
        <v>Humanities</v>
      </c>
      <c r="I3135" s="2" t="str">
        <f t="shared" si="48"/>
        <v>Political Science and Policy Studies</v>
      </c>
    </row>
    <row r="3136" spans="2:9">
      <c r="B3136" s="53"/>
      <c r="C3136" s="11" t="s">
        <v>197</v>
      </c>
      <c r="D3136" s="12">
        <v>0</v>
      </c>
      <c r="E3136" s="12">
        <v>0</v>
      </c>
      <c r="F3136" s="12">
        <v>0</v>
      </c>
      <c r="G3136" s="12">
        <v>0</v>
      </c>
      <c r="H3136" s="2" t="str">
        <f>INDEX(foe_table!$A$2:$A$78,MATCH(IF(B3136=0,I3135,B3136),foe_table!$B$2:$B$78,0))</f>
        <v>Humanities</v>
      </c>
      <c r="I3136" s="2" t="str">
        <f t="shared" si="48"/>
        <v>Political Science and Policy Studies</v>
      </c>
    </row>
    <row r="3137" spans="2:9">
      <c r="B3137" s="53"/>
      <c r="C3137" s="11" t="s">
        <v>18</v>
      </c>
      <c r="D3137" s="12">
        <v>0</v>
      </c>
      <c r="E3137" s="12">
        <v>3</v>
      </c>
      <c r="F3137" s="12">
        <v>0</v>
      </c>
      <c r="G3137" s="12">
        <v>0</v>
      </c>
      <c r="H3137" s="2" t="str">
        <f>INDEX(foe_table!$A$2:$A$78,MATCH(IF(B3137=0,I3136,B3137),foe_table!$B$2:$B$78,0))</f>
        <v>Humanities</v>
      </c>
      <c r="I3137" s="2" t="str">
        <f t="shared" si="48"/>
        <v>Political Science and Policy Studies</v>
      </c>
    </row>
    <row r="3138" spans="2:9">
      <c r="B3138" s="53"/>
      <c r="C3138" s="11" t="s">
        <v>19</v>
      </c>
      <c r="D3138" s="12">
        <v>5</v>
      </c>
      <c r="E3138" s="12">
        <v>3</v>
      </c>
      <c r="F3138" s="12">
        <v>0</v>
      </c>
      <c r="G3138" s="12">
        <v>0</v>
      </c>
      <c r="H3138" s="2" t="str">
        <f>INDEX(foe_table!$A$2:$A$78,MATCH(IF(B3138=0,I3137,B3138),foe_table!$B$2:$B$78,0))</f>
        <v>Humanities</v>
      </c>
      <c r="I3138" s="2" t="str">
        <f t="shared" si="48"/>
        <v>Political Science and Policy Studies</v>
      </c>
    </row>
    <row r="3139" spans="2:9">
      <c r="B3139" s="53"/>
      <c r="C3139" s="11" t="s">
        <v>169</v>
      </c>
      <c r="D3139" s="12">
        <v>0</v>
      </c>
      <c r="E3139" s="12">
        <v>0</v>
      </c>
      <c r="F3139" s="12">
        <v>0</v>
      </c>
      <c r="G3139" s="12">
        <v>0</v>
      </c>
      <c r="H3139" s="2" t="str">
        <f>INDEX(foe_table!$A$2:$A$78,MATCH(IF(B3139=0,I3138,B3139),foe_table!$B$2:$B$78,0))</f>
        <v>Humanities</v>
      </c>
      <c r="I3139" s="2" t="str">
        <f t="shared" si="48"/>
        <v>Political Science and Policy Studies</v>
      </c>
    </row>
    <row r="3140" spans="2:9">
      <c r="B3140" s="53"/>
      <c r="C3140" s="11" t="s">
        <v>20</v>
      </c>
      <c r="D3140" s="12">
        <v>0</v>
      </c>
      <c r="E3140" s="12">
        <v>0</v>
      </c>
      <c r="F3140" s="12">
        <v>0</v>
      </c>
      <c r="G3140" s="12">
        <v>0</v>
      </c>
      <c r="H3140" s="2" t="str">
        <f>INDEX(foe_table!$A$2:$A$78,MATCH(IF(B3140=0,I3139,B3140),foe_table!$B$2:$B$78,0))</f>
        <v>Humanities</v>
      </c>
      <c r="I3140" s="2" t="str">
        <f t="shared" si="48"/>
        <v>Political Science and Policy Studies</v>
      </c>
    </row>
    <row r="3141" spans="2:9">
      <c r="B3141" s="53"/>
      <c r="C3141" s="11" t="s">
        <v>21</v>
      </c>
      <c r="D3141" s="12">
        <v>3</v>
      </c>
      <c r="E3141" s="12">
        <v>0</v>
      </c>
      <c r="F3141" s="12">
        <v>0</v>
      </c>
      <c r="G3141" s="12">
        <v>3</v>
      </c>
      <c r="H3141" s="2" t="str">
        <f>INDEX(foe_table!$A$2:$A$78,MATCH(IF(B3141=0,I3140,B3141),foe_table!$B$2:$B$78,0))</f>
        <v>Humanities</v>
      </c>
      <c r="I3141" s="2" t="str">
        <f t="shared" si="48"/>
        <v>Political Science and Policy Studies</v>
      </c>
    </row>
    <row r="3142" spans="2:9">
      <c r="B3142" s="53"/>
      <c r="C3142" s="11" t="s">
        <v>170</v>
      </c>
      <c r="D3142" s="12">
        <v>7</v>
      </c>
      <c r="E3142" s="12">
        <v>0</v>
      </c>
      <c r="F3142" s="12">
        <v>3</v>
      </c>
      <c r="G3142" s="12">
        <v>0</v>
      </c>
      <c r="H3142" s="2" t="str">
        <f>INDEX(foe_table!$A$2:$A$78,MATCH(IF(B3142=0,I3141,B3142),foe_table!$B$2:$B$78,0))</f>
        <v>Humanities</v>
      </c>
      <c r="I3142" s="2" t="str">
        <f t="shared" si="48"/>
        <v>Political Science and Policy Studies</v>
      </c>
    </row>
    <row r="3143" spans="2:9">
      <c r="B3143" s="53"/>
      <c r="C3143" s="11" t="s">
        <v>22</v>
      </c>
      <c r="D3143" s="12">
        <v>18</v>
      </c>
      <c r="E3143" s="12">
        <v>12</v>
      </c>
      <c r="F3143" s="12">
        <v>27</v>
      </c>
      <c r="G3143" s="12">
        <v>12</v>
      </c>
      <c r="H3143" s="2" t="str">
        <f>INDEX(foe_table!$A$2:$A$78,MATCH(IF(B3143=0,I3142,B3143),foe_table!$B$2:$B$78,0))</f>
        <v>Humanities</v>
      </c>
      <c r="I3143" s="2" t="str">
        <f t="shared" si="48"/>
        <v>Political Science and Policy Studies</v>
      </c>
    </row>
    <row r="3144" spans="2:9">
      <c r="B3144" s="53"/>
      <c r="C3144" s="11" t="s">
        <v>23</v>
      </c>
      <c r="D3144" s="12">
        <v>3</v>
      </c>
      <c r="E3144" s="12">
        <v>0</v>
      </c>
      <c r="F3144" s="12">
        <v>0</v>
      </c>
      <c r="G3144" s="12">
        <v>0</v>
      </c>
      <c r="H3144" s="2" t="str">
        <f>INDEX(foe_table!$A$2:$A$78,MATCH(IF(B3144=0,I3143,B3144),foe_table!$B$2:$B$78,0))</f>
        <v>Humanities</v>
      </c>
      <c r="I3144" s="2" t="str">
        <f t="shared" si="48"/>
        <v>Political Science and Policy Studies</v>
      </c>
    </row>
    <row r="3145" spans="2:9">
      <c r="B3145" s="53"/>
      <c r="C3145" s="11" t="s">
        <v>24</v>
      </c>
      <c r="D3145" s="12">
        <v>114</v>
      </c>
      <c r="E3145" s="12">
        <v>45</v>
      </c>
      <c r="F3145" s="12">
        <v>108</v>
      </c>
      <c r="G3145" s="12">
        <v>112</v>
      </c>
      <c r="H3145" s="2" t="str">
        <f>INDEX(foe_table!$A$2:$A$78,MATCH(IF(B3145=0,I3144,B3145),foe_table!$B$2:$B$78,0))</f>
        <v>Humanities</v>
      </c>
      <c r="I3145" s="2" t="str">
        <f t="shared" si="48"/>
        <v>Political Science and Policy Studies</v>
      </c>
    </row>
    <row r="3146" spans="2:9" ht="15" customHeight="1">
      <c r="B3146" s="52" t="s">
        <v>99</v>
      </c>
      <c r="C3146" s="11" t="s">
        <v>190</v>
      </c>
      <c r="D3146" s="12">
        <v>4</v>
      </c>
      <c r="E3146" s="12">
        <v>8</v>
      </c>
      <c r="F3146" s="12">
        <v>3</v>
      </c>
      <c r="G3146" s="12">
        <v>7</v>
      </c>
      <c r="H3146" s="2" t="str">
        <f>INDEX(foe_table!$A$2:$A$78,MATCH(IF(B3146=0,I3145,B3146),foe_table!$B$2:$B$78,0))</f>
        <v>Humanities</v>
      </c>
      <c r="I3146" s="2" t="str">
        <f t="shared" si="48"/>
        <v>Studies in Human Society</v>
      </c>
    </row>
    <row r="3147" spans="2:9">
      <c r="B3147" s="53"/>
      <c r="C3147" s="11" t="s">
        <v>1</v>
      </c>
      <c r="D3147" s="12">
        <v>3</v>
      </c>
      <c r="E3147" s="12">
        <v>15</v>
      </c>
      <c r="F3147" s="12">
        <v>6</v>
      </c>
      <c r="G3147" s="12">
        <v>20</v>
      </c>
      <c r="H3147" s="2" t="str">
        <f>INDEX(foe_table!$A$2:$A$78,MATCH(IF(B3147=0,I3146,B3147),foe_table!$B$2:$B$78,0))</f>
        <v>Humanities</v>
      </c>
      <c r="I3147" s="2" t="str">
        <f t="shared" si="48"/>
        <v>Studies in Human Society</v>
      </c>
    </row>
    <row r="3148" spans="2:9">
      <c r="B3148" s="53"/>
      <c r="C3148" s="11" t="s">
        <v>2</v>
      </c>
      <c r="D3148" s="12">
        <v>3</v>
      </c>
      <c r="E3148" s="12">
        <v>7</v>
      </c>
      <c r="F3148" s="12">
        <v>0</v>
      </c>
      <c r="G3148" s="12">
        <v>4</v>
      </c>
      <c r="H3148" s="2" t="str">
        <f>INDEX(foe_table!$A$2:$A$78,MATCH(IF(B3148=0,I3147,B3148),foe_table!$B$2:$B$78,0))</f>
        <v>Humanities</v>
      </c>
      <c r="I3148" s="2" t="str">
        <f t="shared" si="48"/>
        <v>Studies in Human Society</v>
      </c>
    </row>
    <row r="3149" spans="2:9">
      <c r="B3149" s="53"/>
      <c r="C3149" s="11" t="s">
        <v>142</v>
      </c>
      <c r="D3149" s="12">
        <v>93</v>
      </c>
      <c r="E3149" s="12">
        <v>108</v>
      </c>
      <c r="F3149" s="12">
        <v>129</v>
      </c>
      <c r="G3149" s="12">
        <v>183</v>
      </c>
      <c r="H3149" s="2" t="str">
        <f>INDEX(foe_table!$A$2:$A$78,MATCH(IF(B3149=0,I3148,B3149),foe_table!$B$2:$B$78,0))</f>
        <v>Humanities</v>
      </c>
      <c r="I3149" s="2" t="str">
        <f t="shared" si="48"/>
        <v>Studies in Human Society</v>
      </c>
    </row>
    <row r="3150" spans="2:9">
      <c r="B3150" s="53"/>
      <c r="C3150" s="11" t="s">
        <v>143</v>
      </c>
      <c r="D3150" s="12">
        <v>45</v>
      </c>
      <c r="E3150" s="12">
        <v>47</v>
      </c>
      <c r="F3150" s="12">
        <v>104</v>
      </c>
      <c r="G3150" s="12">
        <v>81</v>
      </c>
      <c r="H3150" s="2" t="str">
        <f>INDEX(foe_table!$A$2:$A$78,MATCH(IF(B3150=0,I3149,B3150),foe_table!$B$2:$B$78,0))</f>
        <v>Humanities</v>
      </c>
      <c r="I3150" s="2" t="str">
        <f t="shared" si="48"/>
        <v>Studies in Human Society</v>
      </c>
    </row>
    <row r="3151" spans="2:9">
      <c r="B3151" s="53"/>
      <c r="C3151" s="11" t="s">
        <v>191</v>
      </c>
      <c r="D3151" s="12">
        <v>18</v>
      </c>
      <c r="E3151" s="12">
        <v>13</v>
      </c>
      <c r="F3151" s="12">
        <v>55</v>
      </c>
      <c r="G3151" s="12">
        <v>36</v>
      </c>
      <c r="H3151" s="2" t="str">
        <f>INDEX(foe_table!$A$2:$A$78,MATCH(IF(B3151=0,I3150,B3151),foe_table!$B$2:$B$78,0))</f>
        <v>Humanities</v>
      </c>
      <c r="I3151" s="2" t="str">
        <f t="shared" si="48"/>
        <v>Studies in Human Society</v>
      </c>
    </row>
    <row r="3152" spans="2:9">
      <c r="B3152" s="53"/>
      <c r="C3152" s="11" t="s">
        <v>144</v>
      </c>
      <c r="D3152" s="12">
        <v>22</v>
      </c>
      <c r="E3152" s="12">
        <v>44</v>
      </c>
      <c r="F3152" s="12">
        <v>50</v>
      </c>
      <c r="G3152" s="12">
        <v>48</v>
      </c>
      <c r="H3152" s="2" t="str">
        <f>INDEX(foe_table!$A$2:$A$78,MATCH(IF(B3152=0,I3151,B3152),foe_table!$B$2:$B$78,0))</f>
        <v>Humanities</v>
      </c>
      <c r="I3152" s="2" t="str">
        <f t="shared" si="48"/>
        <v>Studies in Human Society</v>
      </c>
    </row>
    <row r="3153" spans="2:9">
      <c r="B3153" s="53"/>
      <c r="C3153" s="11" t="s">
        <v>145</v>
      </c>
      <c r="D3153" s="12">
        <v>155</v>
      </c>
      <c r="E3153" s="12">
        <v>124</v>
      </c>
      <c r="F3153" s="12">
        <v>311</v>
      </c>
      <c r="G3153" s="12">
        <v>302</v>
      </c>
      <c r="H3153" s="2" t="str">
        <f>INDEX(foe_table!$A$2:$A$78,MATCH(IF(B3153=0,I3152,B3153),foe_table!$B$2:$B$78,0))</f>
        <v>Humanities</v>
      </c>
      <c r="I3153" s="2" t="str">
        <f t="shared" si="48"/>
        <v>Studies in Human Society</v>
      </c>
    </row>
    <row r="3154" spans="2:9">
      <c r="B3154" s="53"/>
      <c r="C3154" s="11" t="s">
        <v>146</v>
      </c>
      <c r="D3154" s="12">
        <v>48</v>
      </c>
      <c r="E3154" s="12">
        <v>51</v>
      </c>
      <c r="F3154" s="12">
        <v>50</v>
      </c>
      <c r="G3154" s="12">
        <v>44</v>
      </c>
      <c r="H3154" s="2" t="str">
        <f>INDEX(foe_table!$A$2:$A$78,MATCH(IF(B3154=0,I3153,B3154),foe_table!$B$2:$B$78,0))</f>
        <v>Humanities</v>
      </c>
      <c r="I3154" s="2" t="str">
        <f t="shared" ref="I3154:I3217" si="49">IF(B3154=0,I3153,B3154)</f>
        <v>Studies in Human Society</v>
      </c>
    </row>
    <row r="3155" spans="2:9">
      <c r="B3155" s="53"/>
      <c r="C3155" s="11" t="s">
        <v>147</v>
      </c>
      <c r="D3155" s="12">
        <v>92</v>
      </c>
      <c r="E3155" s="12">
        <v>93</v>
      </c>
      <c r="F3155" s="12">
        <v>145</v>
      </c>
      <c r="G3155" s="12">
        <v>120</v>
      </c>
      <c r="H3155" s="2" t="str">
        <f>INDEX(foe_table!$A$2:$A$78,MATCH(IF(B3155=0,I3154,B3155),foe_table!$B$2:$B$78,0))</f>
        <v>Humanities</v>
      </c>
      <c r="I3155" s="2" t="str">
        <f t="shared" si="49"/>
        <v>Studies in Human Society</v>
      </c>
    </row>
    <row r="3156" spans="2:9">
      <c r="B3156" s="53"/>
      <c r="C3156" s="11" t="s">
        <v>148</v>
      </c>
      <c r="D3156" s="12">
        <v>0</v>
      </c>
      <c r="E3156" s="12">
        <v>5</v>
      </c>
      <c r="F3156" s="12">
        <v>12</v>
      </c>
      <c r="G3156" s="12">
        <v>14</v>
      </c>
      <c r="H3156" s="2" t="str">
        <f>INDEX(foe_table!$A$2:$A$78,MATCH(IF(B3156=0,I3155,B3156),foe_table!$B$2:$B$78,0))</f>
        <v>Humanities</v>
      </c>
      <c r="I3156" s="2" t="str">
        <f t="shared" si="49"/>
        <v>Studies in Human Society</v>
      </c>
    </row>
    <row r="3157" spans="2:9">
      <c r="B3157" s="53"/>
      <c r="C3157" s="11" t="s">
        <v>149</v>
      </c>
      <c r="D3157" s="12">
        <v>11</v>
      </c>
      <c r="E3157" s="12">
        <v>20</v>
      </c>
      <c r="F3157" s="12">
        <v>13</v>
      </c>
      <c r="G3157" s="12">
        <v>14</v>
      </c>
      <c r="H3157" s="2" t="str">
        <f>INDEX(foe_table!$A$2:$A$78,MATCH(IF(B3157=0,I3156,B3157),foe_table!$B$2:$B$78,0))</f>
        <v>Humanities</v>
      </c>
      <c r="I3157" s="2" t="str">
        <f t="shared" si="49"/>
        <v>Studies in Human Society</v>
      </c>
    </row>
    <row r="3158" spans="2:9">
      <c r="B3158" s="53"/>
      <c r="C3158" s="11" t="s">
        <v>150</v>
      </c>
      <c r="D3158" s="12">
        <v>52</v>
      </c>
      <c r="E3158" s="12">
        <v>60</v>
      </c>
      <c r="F3158" s="12">
        <v>163</v>
      </c>
      <c r="G3158" s="12">
        <v>104</v>
      </c>
      <c r="H3158" s="2" t="str">
        <f>INDEX(foe_table!$A$2:$A$78,MATCH(IF(B3158=0,I3157,B3158),foe_table!$B$2:$B$78,0))</f>
        <v>Humanities</v>
      </c>
      <c r="I3158" s="2" t="str">
        <f t="shared" si="49"/>
        <v>Studies in Human Society</v>
      </c>
    </row>
    <row r="3159" spans="2:9">
      <c r="B3159" s="53"/>
      <c r="C3159" s="11" t="s">
        <v>192</v>
      </c>
      <c r="D3159" s="12">
        <v>0</v>
      </c>
      <c r="E3159" s="12">
        <v>0</v>
      </c>
      <c r="F3159" s="12">
        <v>0</v>
      </c>
      <c r="G3159" s="12">
        <v>0</v>
      </c>
      <c r="H3159" s="2" t="str">
        <f>INDEX(foe_table!$A$2:$A$78,MATCH(IF(B3159=0,I3158,B3159),foe_table!$B$2:$B$78,0))</f>
        <v>Humanities</v>
      </c>
      <c r="I3159" s="2" t="str">
        <f t="shared" si="49"/>
        <v>Studies in Human Society</v>
      </c>
    </row>
    <row r="3160" spans="2:9">
      <c r="B3160" s="53"/>
      <c r="C3160" s="11" t="s">
        <v>151</v>
      </c>
      <c r="D3160" s="12">
        <v>20</v>
      </c>
      <c r="E3160" s="12">
        <v>8</v>
      </c>
      <c r="F3160" s="12">
        <v>14</v>
      </c>
      <c r="G3160" s="12">
        <v>15</v>
      </c>
      <c r="H3160" s="2" t="str">
        <f>INDEX(foe_table!$A$2:$A$78,MATCH(IF(B3160=0,I3159,B3160),foe_table!$B$2:$B$78,0))</f>
        <v>Humanities</v>
      </c>
      <c r="I3160" s="2" t="str">
        <f t="shared" si="49"/>
        <v>Studies in Human Society</v>
      </c>
    </row>
    <row r="3161" spans="2:9">
      <c r="B3161" s="53"/>
      <c r="C3161" s="11" t="s">
        <v>152</v>
      </c>
      <c r="D3161" s="12">
        <v>0</v>
      </c>
      <c r="E3161" s="12">
        <v>5</v>
      </c>
      <c r="F3161" s="12">
        <v>3</v>
      </c>
      <c r="G3161" s="12">
        <v>0</v>
      </c>
      <c r="H3161" s="2" t="str">
        <f>INDEX(foe_table!$A$2:$A$78,MATCH(IF(B3161=0,I3160,B3161),foe_table!$B$2:$B$78,0))</f>
        <v>Humanities</v>
      </c>
      <c r="I3161" s="2" t="str">
        <f t="shared" si="49"/>
        <v>Studies in Human Society</v>
      </c>
    </row>
    <row r="3162" spans="2:9">
      <c r="B3162" s="53"/>
      <c r="C3162" s="11" t="s">
        <v>153</v>
      </c>
      <c r="D3162" s="12">
        <v>5</v>
      </c>
      <c r="E3162" s="12">
        <v>3</v>
      </c>
      <c r="F3162" s="12">
        <v>0</v>
      </c>
      <c r="G3162" s="12">
        <v>0</v>
      </c>
      <c r="H3162" s="2" t="str">
        <f>INDEX(foe_table!$A$2:$A$78,MATCH(IF(B3162=0,I3161,B3162),foe_table!$B$2:$B$78,0))</f>
        <v>Humanities</v>
      </c>
      <c r="I3162" s="2" t="str">
        <f t="shared" si="49"/>
        <v>Studies in Human Society</v>
      </c>
    </row>
    <row r="3163" spans="2:9">
      <c r="B3163" s="53"/>
      <c r="C3163" s="11" t="s">
        <v>154</v>
      </c>
      <c r="D3163" s="12">
        <v>5</v>
      </c>
      <c r="E3163" s="12">
        <v>5</v>
      </c>
      <c r="F3163" s="12">
        <v>4</v>
      </c>
      <c r="G3163" s="12">
        <v>3</v>
      </c>
      <c r="H3163" s="2" t="str">
        <f>INDEX(foe_table!$A$2:$A$78,MATCH(IF(B3163=0,I3162,B3163),foe_table!$B$2:$B$78,0))</f>
        <v>Humanities</v>
      </c>
      <c r="I3163" s="2" t="str">
        <f t="shared" si="49"/>
        <v>Studies in Human Society</v>
      </c>
    </row>
    <row r="3164" spans="2:9">
      <c r="B3164" s="53"/>
      <c r="C3164" s="11" t="s">
        <v>5</v>
      </c>
      <c r="D3164" s="12">
        <v>4</v>
      </c>
      <c r="E3164" s="12">
        <v>8</v>
      </c>
      <c r="F3164" s="12">
        <v>9</v>
      </c>
      <c r="G3164" s="12">
        <v>4</v>
      </c>
      <c r="H3164" s="2" t="str">
        <f>INDEX(foe_table!$A$2:$A$78,MATCH(IF(B3164=0,I3163,B3164),foe_table!$B$2:$B$78,0))</f>
        <v>Humanities</v>
      </c>
      <c r="I3164" s="2" t="str">
        <f t="shared" si="49"/>
        <v>Studies in Human Society</v>
      </c>
    </row>
    <row r="3165" spans="2:9">
      <c r="B3165" s="53"/>
      <c r="C3165" s="11" t="s">
        <v>155</v>
      </c>
      <c r="D3165" s="12">
        <v>7</v>
      </c>
      <c r="E3165" s="12">
        <v>3</v>
      </c>
      <c r="F3165" s="12">
        <v>3</v>
      </c>
      <c r="G3165" s="12">
        <v>8</v>
      </c>
      <c r="H3165" s="2" t="str">
        <f>INDEX(foe_table!$A$2:$A$78,MATCH(IF(B3165=0,I3164,B3165),foe_table!$B$2:$B$78,0))</f>
        <v>Humanities</v>
      </c>
      <c r="I3165" s="2" t="str">
        <f t="shared" si="49"/>
        <v>Studies in Human Society</v>
      </c>
    </row>
    <row r="3166" spans="2:9">
      <c r="B3166" s="53"/>
      <c r="C3166" s="11" t="s">
        <v>156</v>
      </c>
      <c r="D3166" s="12">
        <v>3</v>
      </c>
      <c r="E3166" s="12">
        <v>6</v>
      </c>
      <c r="F3166" s="12">
        <v>23</v>
      </c>
      <c r="G3166" s="12">
        <v>17</v>
      </c>
      <c r="H3166" s="2" t="str">
        <f>INDEX(foe_table!$A$2:$A$78,MATCH(IF(B3166=0,I3165,B3166),foe_table!$B$2:$B$78,0))</f>
        <v>Humanities</v>
      </c>
      <c r="I3166" s="2" t="str">
        <f t="shared" si="49"/>
        <v>Studies in Human Society</v>
      </c>
    </row>
    <row r="3167" spans="2:9">
      <c r="B3167" s="53"/>
      <c r="C3167" s="11" t="s">
        <v>193</v>
      </c>
      <c r="D3167" s="12">
        <v>0</v>
      </c>
      <c r="E3167" s="12">
        <v>0</v>
      </c>
      <c r="F3167" s="12">
        <v>0</v>
      </c>
      <c r="G3167" s="12">
        <v>0</v>
      </c>
      <c r="H3167" s="2" t="str">
        <f>INDEX(foe_table!$A$2:$A$78,MATCH(IF(B3167=0,I3166,B3167),foe_table!$B$2:$B$78,0))</f>
        <v>Humanities</v>
      </c>
      <c r="I3167" s="2" t="str">
        <f t="shared" si="49"/>
        <v>Studies in Human Society</v>
      </c>
    </row>
    <row r="3168" spans="2:9">
      <c r="B3168" s="53"/>
      <c r="C3168" s="11" t="s">
        <v>7</v>
      </c>
      <c r="D3168" s="12">
        <v>13</v>
      </c>
      <c r="E3168" s="12">
        <v>15</v>
      </c>
      <c r="F3168" s="12">
        <v>50</v>
      </c>
      <c r="G3168" s="12">
        <v>41</v>
      </c>
      <c r="H3168" s="2" t="str">
        <f>INDEX(foe_table!$A$2:$A$78,MATCH(IF(B3168=0,I3167,B3168),foe_table!$B$2:$B$78,0))</f>
        <v>Humanities</v>
      </c>
      <c r="I3168" s="2" t="str">
        <f t="shared" si="49"/>
        <v>Studies in Human Society</v>
      </c>
    </row>
    <row r="3169" spans="2:9">
      <c r="B3169" s="53"/>
      <c r="C3169" s="11" t="s">
        <v>157</v>
      </c>
      <c r="D3169" s="12">
        <v>22</v>
      </c>
      <c r="E3169" s="12">
        <v>8</v>
      </c>
      <c r="F3169" s="12">
        <v>50</v>
      </c>
      <c r="G3169" s="12">
        <v>31</v>
      </c>
      <c r="H3169" s="2" t="str">
        <f>INDEX(foe_table!$A$2:$A$78,MATCH(IF(B3169=0,I3168,B3169),foe_table!$B$2:$B$78,0))</f>
        <v>Humanities</v>
      </c>
      <c r="I3169" s="2" t="str">
        <f t="shared" si="49"/>
        <v>Studies in Human Society</v>
      </c>
    </row>
    <row r="3170" spans="2:9">
      <c r="B3170" s="53"/>
      <c r="C3170" s="11" t="s">
        <v>8</v>
      </c>
      <c r="D3170" s="12">
        <v>51</v>
      </c>
      <c r="E3170" s="12">
        <v>15</v>
      </c>
      <c r="F3170" s="12">
        <v>60</v>
      </c>
      <c r="G3170" s="12">
        <v>18</v>
      </c>
      <c r="H3170" s="2" t="str">
        <f>INDEX(foe_table!$A$2:$A$78,MATCH(IF(B3170=0,I3169,B3170),foe_table!$B$2:$B$78,0))</f>
        <v>Humanities</v>
      </c>
      <c r="I3170" s="2" t="str">
        <f t="shared" si="49"/>
        <v>Studies in Human Society</v>
      </c>
    </row>
    <row r="3171" spans="2:9">
      <c r="B3171" s="53"/>
      <c r="C3171" s="11" t="s">
        <v>158</v>
      </c>
      <c r="D3171" s="12">
        <v>29</v>
      </c>
      <c r="E3171" s="12">
        <v>53</v>
      </c>
      <c r="F3171" s="12">
        <v>9</v>
      </c>
      <c r="G3171" s="12">
        <v>19</v>
      </c>
      <c r="H3171" s="2" t="str">
        <f>INDEX(foe_table!$A$2:$A$78,MATCH(IF(B3171=0,I3170,B3171),foe_table!$B$2:$B$78,0))</f>
        <v>Humanities</v>
      </c>
      <c r="I3171" s="2" t="str">
        <f t="shared" si="49"/>
        <v>Studies in Human Society</v>
      </c>
    </row>
    <row r="3172" spans="2:9">
      <c r="B3172" s="53"/>
      <c r="C3172" s="11" t="s">
        <v>159</v>
      </c>
      <c r="D3172" s="12">
        <v>18</v>
      </c>
      <c r="E3172" s="12">
        <v>16</v>
      </c>
      <c r="F3172" s="12">
        <v>69</v>
      </c>
      <c r="G3172" s="12">
        <v>44</v>
      </c>
      <c r="H3172" s="2" t="str">
        <f>INDEX(foe_table!$A$2:$A$78,MATCH(IF(B3172=0,I3171,B3172),foe_table!$B$2:$B$78,0))</f>
        <v>Humanities</v>
      </c>
      <c r="I3172" s="2" t="str">
        <f t="shared" si="49"/>
        <v>Studies in Human Society</v>
      </c>
    </row>
    <row r="3173" spans="2:9">
      <c r="B3173" s="53"/>
      <c r="C3173" s="11" t="s">
        <v>194</v>
      </c>
      <c r="D3173" s="12">
        <v>3</v>
      </c>
      <c r="E3173" s="12">
        <v>0</v>
      </c>
      <c r="F3173" s="12">
        <v>9</v>
      </c>
      <c r="G3173" s="12">
        <v>6</v>
      </c>
      <c r="H3173" s="2" t="str">
        <f>INDEX(foe_table!$A$2:$A$78,MATCH(IF(B3173=0,I3172,B3173),foe_table!$B$2:$B$78,0))</f>
        <v>Humanities</v>
      </c>
      <c r="I3173" s="2" t="str">
        <f t="shared" si="49"/>
        <v>Studies in Human Society</v>
      </c>
    </row>
    <row r="3174" spans="2:9">
      <c r="B3174" s="53"/>
      <c r="C3174" s="11" t="s">
        <v>160</v>
      </c>
      <c r="D3174" s="12">
        <v>44</v>
      </c>
      <c r="E3174" s="12">
        <v>29</v>
      </c>
      <c r="F3174" s="12">
        <v>136</v>
      </c>
      <c r="G3174" s="12">
        <v>139</v>
      </c>
      <c r="H3174" s="2" t="str">
        <f>INDEX(foe_table!$A$2:$A$78,MATCH(IF(B3174=0,I3173,B3174),foe_table!$B$2:$B$78,0))</f>
        <v>Humanities</v>
      </c>
      <c r="I3174" s="2" t="str">
        <f t="shared" si="49"/>
        <v>Studies in Human Society</v>
      </c>
    </row>
    <row r="3175" spans="2:9">
      <c r="B3175" s="53"/>
      <c r="C3175" s="11" t="s">
        <v>10</v>
      </c>
      <c r="D3175" s="12">
        <v>3</v>
      </c>
      <c r="E3175" s="12">
        <v>0</v>
      </c>
      <c r="F3175" s="12">
        <v>58</v>
      </c>
      <c r="G3175" s="12">
        <v>59</v>
      </c>
      <c r="H3175" s="2" t="str">
        <f>INDEX(foe_table!$A$2:$A$78,MATCH(IF(B3175=0,I3174,B3175),foe_table!$B$2:$B$78,0))</f>
        <v>Humanities</v>
      </c>
      <c r="I3175" s="2" t="str">
        <f t="shared" si="49"/>
        <v>Studies in Human Society</v>
      </c>
    </row>
    <row r="3176" spans="2:9">
      <c r="B3176" s="53"/>
      <c r="C3176" s="11" t="s">
        <v>161</v>
      </c>
      <c r="D3176" s="12">
        <v>42</v>
      </c>
      <c r="E3176" s="12">
        <v>33</v>
      </c>
      <c r="F3176" s="12">
        <v>149</v>
      </c>
      <c r="G3176" s="12">
        <v>96</v>
      </c>
      <c r="H3176" s="2" t="str">
        <f>INDEX(foe_table!$A$2:$A$78,MATCH(IF(B3176=0,I3175,B3176),foe_table!$B$2:$B$78,0))</f>
        <v>Humanities</v>
      </c>
      <c r="I3176" s="2" t="str">
        <f t="shared" si="49"/>
        <v>Studies in Human Society</v>
      </c>
    </row>
    <row r="3177" spans="2:9">
      <c r="B3177" s="53"/>
      <c r="C3177" s="11" t="s">
        <v>162</v>
      </c>
      <c r="D3177" s="12">
        <v>29</v>
      </c>
      <c r="E3177" s="12">
        <v>26</v>
      </c>
      <c r="F3177" s="12">
        <v>94</v>
      </c>
      <c r="G3177" s="12">
        <v>83</v>
      </c>
      <c r="H3177" s="2" t="str">
        <f>INDEX(foe_table!$A$2:$A$78,MATCH(IF(B3177=0,I3176,B3177),foe_table!$B$2:$B$78,0))</f>
        <v>Humanities</v>
      </c>
      <c r="I3177" s="2" t="str">
        <f t="shared" si="49"/>
        <v>Studies in Human Society</v>
      </c>
    </row>
    <row r="3178" spans="2:9">
      <c r="B3178" s="53"/>
      <c r="C3178" s="11" t="s">
        <v>163</v>
      </c>
      <c r="D3178" s="12">
        <v>29</v>
      </c>
      <c r="E3178" s="12">
        <v>24</v>
      </c>
      <c r="F3178" s="12">
        <v>96</v>
      </c>
      <c r="G3178" s="12">
        <v>78</v>
      </c>
      <c r="H3178" s="2" t="str">
        <f>INDEX(foe_table!$A$2:$A$78,MATCH(IF(B3178=0,I3177,B3178),foe_table!$B$2:$B$78,0))</f>
        <v>Humanities</v>
      </c>
      <c r="I3178" s="2" t="str">
        <f t="shared" si="49"/>
        <v>Studies in Human Society</v>
      </c>
    </row>
    <row r="3179" spans="2:9">
      <c r="B3179" s="53"/>
      <c r="C3179" s="11" t="s">
        <v>11</v>
      </c>
      <c r="D3179" s="12">
        <v>16</v>
      </c>
      <c r="E3179" s="12">
        <v>9</v>
      </c>
      <c r="F3179" s="12">
        <v>25</v>
      </c>
      <c r="G3179" s="12">
        <v>21</v>
      </c>
      <c r="H3179" s="2" t="str">
        <f>INDEX(foe_table!$A$2:$A$78,MATCH(IF(B3179=0,I3178,B3179),foe_table!$B$2:$B$78,0))</f>
        <v>Humanities</v>
      </c>
      <c r="I3179" s="2" t="str">
        <f t="shared" si="49"/>
        <v>Studies in Human Society</v>
      </c>
    </row>
    <row r="3180" spans="2:9">
      <c r="B3180" s="53"/>
      <c r="C3180" s="11" t="s">
        <v>164</v>
      </c>
      <c r="D3180" s="12">
        <v>51</v>
      </c>
      <c r="E3180" s="12">
        <v>38</v>
      </c>
      <c r="F3180" s="12">
        <v>111</v>
      </c>
      <c r="G3180" s="12">
        <v>101</v>
      </c>
      <c r="H3180" s="2" t="str">
        <f>INDEX(foe_table!$A$2:$A$78,MATCH(IF(B3180=0,I3179,B3180),foe_table!$B$2:$B$78,0))</f>
        <v>Humanities</v>
      </c>
      <c r="I3180" s="2" t="str">
        <f t="shared" si="49"/>
        <v>Studies in Human Society</v>
      </c>
    </row>
    <row r="3181" spans="2:9">
      <c r="B3181" s="53"/>
      <c r="C3181" s="11" t="s">
        <v>195</v>
      </c>
      <c r="D3181" s="12">
        <v>0</v>
      </c>
      <c r="E3181" s="12">
        <v>0</v>
      </c>
      <c r="F3181" s="12">
        <v>0</v>
      </c>
      <c r="G3181" s="12">
        <v>0</v>
      </c>
      <c r="H3181" s="2" t="str">
        <f>INDEX(foe_table!$A$2:$A$78,MATCH(IF(B3181=0,I3180,B3181),foe_table!$B$2:$B$78,0))</f>
        <v>Humanities</v>
      </c>
      <c r="I3181" s="2" t="str">
        <f t="shared" si="49"/>
        <v>Studies in Human Society</v>
      </c>
    </row>
    <row r="3182" spans="2:9">
      <c r="B3182" s="53"/>
      <c r="C3182" s="11" t="s">
        <v>165</v>
      </c>
      <c r="D3182" s="12">
        <v>16</v>
      </c>
      <c r="E3182" s="12">
        <v>15</v>
      </c>
      <c r="F3182" s="12">
        <v>32</v>
      </c>
      <c r="G3182" s="12">
        <v>35</v>
      </c>
      <c r="H3182" s="2" t="str">
        <f>INDEX(foe_table!$A$2:$A$78,MATCH(IF(B3182=0,I3181,B3182),foe_table!$B$2:$B$78,0))</f>
        <v>Humanities</v>
      </c>
      <c r="I3182" s="2" t="str">
        <f t="shared" si="49"/>
        <v>Studies in Human Society</v>
      </c>
    </row>
    <row r="3183" spans="2:9">
      <c r="B3183" s="53"/>
      <c r="C3183" s="11" t="s">
        <v>13</v>
      </c>
      <c r="D3183" s="12">
        <v>79</v>
      </c>
      <c r="E3183" s="12">
        <v>22</v>
      </c>
      <c r="F3183" s="12">
        <v>137</v>
      </c>
      <c r="G3183" s="12">
        <v>50</v>
      </c>
      <c r="H3183" s="2" t="str">
        <f>INDEX(foe_table!$A$2:$A$78,MATCH(IF(B3183=0,I3182,B3183),foe_table!$B$2:$B$78,0))</f>
        <v>Humanities</v>
      </c>
      <c r="I3183" s="2" t="str">
        <f t="shared" si="49"/>
        <v>Studies in Human Society</v>
      </c>
    </row>
    <row r="3184" spans="2:9">
      <c r="B3184" s="53"/>
      <c r="C3184" s="11" t="s">
        <v>166</v>
      </c>
      <c r="D3184" s="12">
        <v>13</v>
      </c>
      <c r="E3184" s="12">
        <v>8</v>
      </c>
      <c r="F3184" s="12">
        <v>29</v>
      </c>
      <c r="G3184" s="12">
        <v>16</v>
      </c>
      <c r="H3184" s="2" t="str">
        <f>INDEX(foe_table!$A$2:$A$78,MATCH(IF(B3184=0,I3183,B3184),foe_table!$B$2:$B$78,0))</f>
        <v>Humanities</v>
      </c>
      <c r="I3184" s="2" t="str">
        <f t="shared" si="49"/>
        <v>Studies in Human Society</v>
      </c>
    </row>
    <row r="3185" spans="2:9">
      <c r="B3185" s="53"/>
      <c r="C3185" s="11" t="s">
        <v>196</v>
      </c>
      <c r="D3185" s="12">
        <v>0</v>
      </c>
      <c r="E3185" s="12">
        <v>0</v>
      </c>
      <c r="F3185" s="12">
        <v>0</v>
      </c>
      <c r="G3185" s="12">
        <v>0</v>
      </c>
      <c r="H3185" s="2" t="str">
        <f>INDEX(foe_table!$A$2:$A$78,MATCH(IF(B3185=0,I3184,B3185),foe_table!$B$2:$B$78,0))</f>
        <v>Humanities</v>
      </c>
      <c r="I3185" s="2" t="str">
        <f t="shared" si="49"/>
        <v>Studies in Human Society</v>
      </c>
    </row>
    <row r="3186" spans="2:9">
      <c r="B3186" s="53"/>
      <c r="C3186" s="11" t="s">
        <v>167</v>
      </c>
      <c r="D3186" s="12">
        <v>0</v>
      </c>
      <c r="E3186" s="12">
        <v>3</v>
      </c>
      <c r="F3186" s="12">
        <v>0</v>
      </c>
      <c r="G3186" s="12">
        <v>3</v>
      </c>
      <c r="H3186" s="2" t="str">
        <f>INDEX(foe_table!$A$2:$A$78,MATCH(IF(B3186=0,I3185,B3186),foe_table!$B$2:$B$78,0))</f>
        <v>Humanities</v>
      </c>
      <c r="I3186" s="2" t="str">
        <f t="shared" si="49"/>
        <v>Studies in Human Society</v>
      </c>
    </row>
    <row r="3187" spans="2:9">
      <c r="B3187" s="53"/>
      <c r="C3187" s="11" t="s">
        <v>15</v>
      </c>
      <c r="D3187" s="12">
        <v>0</v>
      </c>
      <c r="E3187" s="12">
        <v>0</v>
      </c>
      <c r="F3187" s="12">
        <v>3</v>
      </c>
      <c r="G3187" s="12">
        <v>0</v>
      </c>
      <c r="H3187" s="2" t="str">
        <f>INDEX(foe_table!$A$2:$A$78,MATCH(IF(B3187=0,I3186,B3187),foe_table!$B$2:$B$78,0))</f>
        <v>Humanities</v>
      </c>
      <c r="I3187" s="2" t="str">
        <f t="shared" si="49"/>
        <v>Studies in Human Society</v>
      </c>
    </row>
    <row r="3188" spans="2:9">
      <c r="B3188" s="53"/>
      <c r="C3188" s="11" t="s">
        <v>168</v>
      </c>
      <c r="D3188" s="12">
        <v>15</v>
      </c>
      <c r="E3188" s="12">
        <v>11</v>
      </c>
      <c r="F3188" s="12">
        <v>0</v>
      </c>
      <c r="G3188" s="12">
        <v>0</v>
      </c>
      <c r="H3188" s="2" t="str">
        <f>INDEX(foe_table!$A$2:$A$78,MATCH(IF(B3188=0,I3187,B3188),foe_table!$B$2:$B$78,0))</f>
        <v>Humanities</v>
      </c>
      <c r="I3188" s="2" t="str">
        <f t="shared" si="49"/>
        <v>Studies in Human Society</v>
      </c>
    </row>
    <row r="3189" spans="2:9">
      <c r="B3189" s="53"/>
      <c r="C3189" s="11" t="s">
        <v>16</v>
      </c>
      <c r="D3189" s="12">
        <v>6</v>
      </c>
      <c r="E3189" s="12">
        <v>6</v>
      </c>
      <c r="F3189" s="12">
        <v>0</v>
      </c>
      <c r="G3189" s="12">
        <v>0</v>
      </c>
      <c r="H3189" s="2" t="str">
        <f>INDEX(foe_table!$A$2:$A$78,MATCH(IF(B3189=0,I3188,B3189),foe_table!$B$2:$B$78,0))</f>
        <v>Humanities</v>
      </c>
      <c r="I3189" s="2" t="str">
        <f t="shared" si="49"/>
        <v>Studies in Human Society</v>
      </c>
    </row>
    <row r="3190" spans="2:9">
      <c r="B3190" s="53"/>
      <c r="C3190" s="11" t="s">
        <v>197</v>
      </c>
      <c r="D3190" s="12">
        <v>0</v>
      </c>
      <c r="E3190" s="12">
        <v>0</v>
      </c>
      <c r="F3190" s="12">
        <v>0</v>
      </c>
      <c r="G3190" s="12">
        <v>0</v>
      </c>
      <c r="H3190" s="2" t="str">
        <f>INDEX(foe_table!$A$2:$A$78,MATCH(IF(B3190=0,I3189,B3190),foe_table!$B$2:$B$78,0))</f>
        <v>Humanities</v>
      </c>
      <c r="I3190" s="2" t="str">
        <f t="shared" si="49"/>
        <v>Studies in Human Society</v>
      </c>
    </row>
    <row r="3191" spans="2:9">
      <c r="B3191" s="53"/>
      <c r="C3191" s="11" t="s">
        <v>18</v>
      </c>
      <c r="D3191" s="12">
        <v>5</v>
      </c>
      <c r="E3191" s="12">
        <v>0</v>
      </c>
      <c r="F3191" s="12">
        <v>3</v>
      </c>
      <c r="G3191" s="12">
        <v>4</v>
      </c>
      <c r="H3191" s="2" t="str">
        <f>INDEX(foe_table!$A$2:$A$78,MATCH(IF(B3191=0,I3190,B3191),foe_table!$B$2:$B$78,0))</f>
        <v>Humanities</v>
      </c>
      <c r="I3191" s="2" t="str">
        <f t="shared" si="49"/>
        <v>Studies in Human Society</v>
      </c>
    </row>
    <row r="3192" spans="2:9">
      <c r="B3192" s="53"/>
      <c r="C3192" s="11" t="s">
        <v>19</v>
      </c>
      <c r="D3192" s="12">
        <v>4</v>
      </c>
      <c r="E3192" s="12">
        <v>5</v>
      </c>
      <c r="F3192" s="12">
        <v>3</v>
      </c>
      <c r="G3192" s="12">
        <v>0</v>
      </c>
      <c r="H3192" s="2" t="str">
        <f>INDEX(foe_table!$A$2:$A$78,MATCH(IF(B3192=0,I3191,B3192),foe_table!$B$2:$B$78,0))</f>
        <v>Humanities</v>
      </c>
      <c r="I3192" s="2" t="str">
        <f t="shared" si="49"/>
        <v>Studies in Human Society</v>
      </c>
    </row>
    <row r="3193" spans="2:9">
      <c r="B3193" s="53"/>
      <c r="C3193" s="11" t="s">
        <v>169</v>
      </c>
      <c r="D3193" s="12">
        <v>9</v>
      </c>
      <c r="E3193" s="12">
        <v>6</v>
      </c>
      <c r="F3193" s="12">
        <v>3</v>
      </c>
      <c r="G3193" s="12">
        <v>3</v>
      </c>
      <c r="H3193" s="2" t="str">
        <f>INDEX(foe_table!$A$2:$A$78,MATCH(IF(B3193=0,I3192,B3193),foe_table!$B$2:$B$78,0))</f>
        <v>Humanities</v>
      </c>
      <c r="I3193" s="2" t="str">
        <f t="shared" si="49"/>
        <v>Studies in Human Society</v>
      </c>
    </row>
    <row r="3194" spans="2:9">
      <c r="B3194" s="53"/>
      <c r="C3194" s="11" t="s">
        <v>20</v>
      </c>
      <c r="D3194" s="12">
        <v>3</v>
      </c>
      <c r="E3194" s="12">
        <v>3</v>
      </c>
      <c r="F3194" s="12">
        <v>3</v>
      </c>
      <c r="G3194" s="12">
        <v>3</v>
      </c>
      <c r="H3194" s="2" t="str">
        <f>INDEX(foe_table!$A$2:$A$78,MATCH(IF(B3194=0,I3193,B3194),foe_table!$B$2:$B$78,0))</f>
        <v>Humanities</v>
      </c>
      <c r="I3194" s="2" t="str">
        <f t="shared" si="49"/>
        <v>Studies in Human Society</v>
      </c>
    </row>
    <row r="3195" spans="2:9">
      <c r="B3195" s="53"/>
      <c r="C3195" s="11" t="s">
        <v>21</v>
      </c>
      <c r="D3195" s="12">
        <v>5</v>
      </c>
      <c r="E3195" s="12">
        <v>0</v>
      </c>
      <c r="F3195" s="12">
        <v>10</v>
      </c>
      <c r="G3195" s="12">
        <v>4</v>
      </c>
      <c r="H3195" s="2" t="str">
        <f>INDEX(foe_table!$A$2:$A$78,MATCH(IF(B3195=0,I3194,B3195),foe_table!$B$2:$B$78,0))</f>
        <v>Humanities</v>
      </c>
      <c r="I3195" s="2" t="str">
        <f t="shared" si="49"/>
        <v>Studies in Human Society</v>
      </c>
    </row>
    <row r="3196" spans="2:9">
      <c r="B3196" s="53"/>
      <c r="C3196" s="11" t="s">
        <v>170</v>
      </c>
      <c r="D3196" s="12">
        <v>22</v>
      </c>
      <c r="E3196" s="12">
        <v>6</v>
      </c>
      <c r="F3196" s="12">
        <v>9</v>
      </c>
      <c r="G3196" s="12">
        <v>3</v>
      </c>
      <c r="H3196" s="2" t="str">
        <f>INDEX(foe_table!$A$2:$A$78,MATCH(IF(B3196=0,I3195,B3196),foe_table!$B$2:$B$78,0))</f>
        <v>Humanities</v>
      </c>
      <c r="I3196" s="2" t="str">
        <f t="shared" si="49"/>
        <v>Studies in Human Society</v>
      </c>
    </row>
    <row r="3197" spans="2:9">
      <c r="B3197" s="53"/>
      <c r="C3197" s="11" t="s">
        <v>22</v>
      </c>
      <c r="D3197" s="12">
        <v>16</v>
      </c>
      <c r="E3197" s="12">
        <v>12</v>
      </c>
      <c r="F3197" s="12">
        <v>30</v>
      </c>
      <c r="G3197" s="12">
        <v>36</v>
      </c>
      <c r="H3197" s="2" t="str">
        <f>INDEX(foe_table!$A$2:$A$78,MATCH(IF(B3197=0,I3196,B3197),foe_table!$B$2:$B$78,0))</f>
        <v>Humanities</v>
      </c>
      <c r="I3197" s="2" t="str">
        <f t="shared" si="49"/>
        <v>Studies in Human Society</v>
      </c>
    </row>
    <row r="3198" spans="2:9">
      <c r="B3198" s="53"/>
      <c r="C3198" s="11" t="s">
        <v>23</v>
      </c>
      <c r="D3198" s="12">
        <v>4</v>
      </c>
      <c r="E3198" s="12">
        <v>3</v>
      </c>
      <c r="F3198" s="12">
        <v>4</v>
      </c>
      <c r="G3198" s="12">
        <v>6</v>
      </c>
      <c r="H3198" s="2" t="str">
        <f>INDEX(foe_table!$A$2:$A$78,MATCH(IF(B3198=0,I3197,B3198),foe_table!$B$2:$B$78,0))</f>
        <v>Humanities</v>
      </c>
      <c r="I3198" s="2" t="str">
        <f t="shared" si="49"/>
        <v>Studies in Human Society</v>
      </c>
    </row>
    <row r="3199" spans="2:9">
      <c r="B3199" s="53"/>
      <c r="C3199" s="11" t="s">
        <v>24</v>
      </c>
      <c r="D3199" s="12">
        <v>214</v>
      </c>
      <c r="E3199" s="12">
        <v>150</v>
      </c>
      <c r="F3199" s="12">
        <v>487</v>
      </c>
      <c r="G3199" s="12">
        <v>548</v>
      </c>
      <c r="H3199" s="2" t="str">
        <f>INDEX(foe_table!$A$2:$A$78,MATCH(IF(B3199=0,I3198,B3199),foe_table!$B$2:$B$78,0))</f>
        <v>Humanities</v>
      </c>
      <c r="I3199" s="2" t="str">
        <f t="shared" si="49"/>
        <v>Studies in Human Society</v>
      </c>
    </row>
    <row r="3200" spans="2:9" ht="15" customHeight="1">
      <c r="B3200" s="52" t="s">
        <v>100</v>
      </c>
      <c r="C3200" s="11" t="s">
        <v>190</v>
      </c>
      <c r="D3200" s="12">
        <v>0</v>
      </c>
      <c r="E3200" s="12">
        <v>3</v>
      </c>
      <c r="F3200" s="12">
        <v>4</v>
      </c>
      <c r="G3200" s="12">
        <v>9</v>
      </c>
      <c r="H3200" s="2">
        <f>INDEX(foe_table!$A$2:$A$78,MATCH(IF(B3200=0,I3199,B3200),foe_table!$B$2:$B$78,0))</f>
        <v>0</v>
      </c>
      <c r="I3200" s="2" t="str">
        <f t="shared" si="49"/>
        <v>Human Welfare Studies and Services</v>
      </c>
    </row>
    <row r="3201" spans="2:9">
      <c r="B3201" s="53"/>
      <c r="C3201" s="11" t="s">
        <v>1</v>
      </c>
      <c r="D3201" s="12">
        <v>0</v>
      </c>
      <c r="E3201" s="12">
        <v>3</v>
      </c>
      <c r="F3201" s="12">
        <v>5</v>
      </c>
      <c r="G3201" s="12">
        <v>15</v>
      </c>
      <c r="H3201" s="2">
        <f>INDEX(foe_table!$A$2:$A$78,MATCH(IF(B3201=0,I3200,B3201),foe_table!$B$2:$B$78,0))</f>
        <v>0</v>
      </c>
      <c r="I3201" s="2" t="str">
        <f t="shared" si="49"/>
        <v>Human Welfare Studies and Services</v>
      </c>
    </row>
    <row r="3202" spans="2:9">
      <c r="B3202" s="53"/>
      <c r="C3202" s="11" t="s">
        <v>2</v>
      </c>
      <c r="D3202" s="12">
        <v>0</v>
      </c>
      <c r="E3202" s="12">
        <v>0</v>
      </c>
      <c r="F3202" s="12">
        <v>3</v>
      </c>
      <c r="G3202" s="12">
        <v>3</v>
      </c>
      <c r="H3202" s="2">
        <f>INDEX(foe_table!$A$2:$A$78,MATCH(IF(B3202=0,I3201,B3202),foe_table!$B$2:$B$78,0))</f>
        <v>0</v>
      </c>
      <c r="I3202" s="2" t="str">
        <f t="shared" si="49"/>
        <v>Human Welfare Studies and Services</v>
      </c>
    </row>
    <row r="3203" spans="2:9">
      <c r="B3203" s="53"/>
      <c r="C3203" s="11" t="s">
        <v>142</v>
      </c>
      <c r="D3203" s="12">
        <v>12</v>
      </c>
      <c r="E3203" s="12">
        <v>32</v>
      </c>
      <c r="F3203" s="12">
        <v>82</v>
      </c>
      <c r="G3203" s="12">
        <v>166</v>
      </c>
      <c r="H3203" s="2">
        <f>INDEX(foe_table!$A$2:$A$78,MATCH(IF(B3203=0,I3202,B3203),foe_table!$B$2:$B$78,0))</f>
        <v>0</v>
      </c>
      <c r="I3203" s="2" t="str">
        <f t="shared" si="49"/>
        <v>Human Welfare Studies and Services</v>
      </c>
    </row>
    <row r="3204" spans="2:9">
      <c r="B3204" s="53"/>
      <c r="C3204" s="11" t="s">
        <v>143</v>
      </c>
      <c r="D3204" s="12">
        <v>4</v>
      </c>
      <c r="E3204" s="12">
        <v>11</v>
      </c>
      <c r="F3204" s="12">
        <v>41</v>
      </c>
      <c r="G3204" s="12">
        <v>54</v>
      </c>
      <c r="H3204" s="2">
        <f>INDEX(foe_table!$A$2:$A$78,MATCH(IF(B3204=0,I3203,B3204),foe_table!$B$2:$B$78,0))</f>
        <v>0</v>
      </c>
      <c r="I3204" s="2" t="str">
        <f t="shared" si="49"/>
        <v>Human Welfare Studies and Services</v>
      </c>
    </row>
    <row r="3205" spans="2:9">
      <c r="B3205" s="53"/>
      <c r="C3205" s="11" t="s">
        <v>191</v>
      </c>
      <c r="D3205" s="12">
        <v>0</v>
      </c>
      <c r="E3205" s="12">
        <v>0</v>
      </c>
      <c r="F3205" s="12">
        <v>13</v>
      </c>
      <c r="G3205" s="12">
        <v>7</v>
      </c>
      <c r="H3205" s="2">
        <f>INDEX(foe_table!$A$2:$A$78,MATCH(IF(B3205=0,I3204,B3205),foe_table!$B$2:$B$78,0))</f>
        <v>0</v>
      </c>
      <c r="I3205" s="2" t="str">
        <f t="shared" si="49"/>
        <v>Human Welfare Studies and Services</v>
      </c>
    </row>
    <row r="3206" spans="2:9">
      <c r="B3206" s="53"/>
      <c r="C3206" s="11" t="s">
        <v>144</v>
      </c>
      <c r="D3206" s="12">
        <v>0</v>
      </c>
      <c r="E3206" s="12">
        <v>3</v>
      </c>
      <c r="F3206" s="12">
        <v>7</v>
      </c>
      <c r="G3206" s="12">
        <v>3</v>
      </c>
      <c r="H3206" s="2">
        <f>INDEX(foe_table!$A$2:$A$78,MATCH(IF(B3206=0,I3205,B3206),foe_table!$B$2:$B$78,0))</f>
        <v>0</v>
      </c>
      <c r="I3206" s="2" t="str">
        <f t="shared" si="49"/>
        <v>Human Welfare Studies and Services</v>
      </c>
    </row>
    <row r="3207" spans="2:9">
      <c r="B3207" s="53"/>
      <c r="C3207" s="11" t="s">
        <v>145</v>
      </c>
      <c r="D3207" s="12">
        <v>15</v>
      </c>
      <c r="E3207" s="12">
        <v>13</v>
      </c>
      <c r="F3207" s="12">
        <v>89</v>
      </c>
      <c r="G3207" s="12">
        <v>124</v>
      </c>
      <c r="H3207" s="2">
        <f>INDEX(foe_table!$A$2:$A$78,MATCH(IF(B3207=0,I3206,B3207),foe_table!$B$2:$B$78,0))</f>
        <v>0</v>
      </c>
      <c r="I3207" s="2" t="str">
        <f t="shared" si="49"/>
        <v>Human Welfare Studies and Services</v>
      </c>
    </row>
    <row r="3208" spans="2:9">
      <c r="B3208" s="53"/>
      <c r="C3208" s="11" t="s">
        <v>146</v>
      </c>
      <c r="D3208" s="12">
        <v>0</v>
      </c>
      <c r="E3208" s="12">
        <v>0</v>
      </c>
      <c r="F3208" s="12">
        <v>5</v>
      </c>
      <c r="G3208" s="12">
        <v>7</v>
      </c>
      <c r="H3208" s="2">
        <f>INDEX(foe_table!$A$2:$A$78,MATCH(IF(B3208=0,I3207,B3208),foe_table!$B$2:$B$78,0))</f>
        <v>0</v>
      </c>
      <c r="I3208" s="2" t="str">
        <f t="shared" si="49"/>
        <v>Human Welfare Studies and Services</v>
      </c>
    </row>
    <row r="3209" spans="2:9">
      <c r="B3209" s="53"/>
      <c r="C3209" s="11" t="s">
        <v>147</v>
      </c>
      <c r="D3209" s="12">
        <v>0</v>
      </c>
      <c r="E3209" s="12">
        <v>9</v>
      </c>
      <c r="F3209" s="12">
        <v>48</v>
      </c>
      <c r="G3209" s="12">
        <v>69</v>
      </c>
      <c r="H3209" s="2">
        <f>INDEX(foe_table!$A$2:$A$78,MATCH(IF(B3209=0,I3208,B3209),foe_table!$B$2:$B$78,0))</f>
        <v>0</v>
      </c>
      <c r="I3209" s="2" t="str">
        <f t="shared" si="49"/>
        <v>Human Welfare Studies and Services</v>
      </c>
    </row>
    <row r="3210" spans="2:9">
      <c r="B3210" s="53"/>
      <c r="C3210" s="11" t="s">
        <v>148</v>
      </c>
      <c r="D3210" s="12">
        <v>6</v>
      </c>
      <c r="E3210" s="12">
        <v>3</v>
      </c>
      <c r="F3210" s="12">
        <v>22</v>
      </c>
      <c r="G3210" s="12">
        <v>29</v>
      </c>
      <c r="H3210" s="2">
        <f>INDEX(foe_table!$A$2:$A$78,MATCH(IF(B3210=0,I3209,B3210),foe_table!$B$2:$B$78,0))</f>
        <v>0</v>
      </c>
      <c r="I3210" s="2" t="str">
        <f t="shared" si="49"/>
        <v>Human Welfare Studies and Services</v>
      </c>
    </row>
    <row r="3211" spans="2:9">
      <c r="B3211" s="53"/>
      <c r="C3211" s="11" t="s">
        <v>149</v>
      </c>
      <c r="D3211" s="12">
        <v>0</v>
      </c>
      <c r="E3211" s="12">
        <v>3</v>
      </c>
      <c r="F3211" s="12">
        <v>0</v>
      </c>
      <c r="G3211" s="12">
        <v>4</v>
      </c>
      <c r="H3211" s="2">
        <f>INDEX(foe_table!$A$2:$A$78,MATCH(IF(B3211=0,I3210,B3211),foe_table!$B$2:$B$78,0))</f>
        <v>0</v>
      </c>
      <c r="I3211" s="2" t="str">
        <f t="shared" si="49"/>
        <v>Human Welfare Studies and Services</v>
      </c>
    </row>
    <row r="3212" spans="2:9">
      <c r="B3212" s="53"/>
      <c r="C3212" s="11" t="s">
        <v>150</v>
      </c>
      <c r="D3212" s="12">
        <v>164</v>
      </c>
      <c r="E3212" s="12">
        <v>202</v>
      </c>
      <c r="F3212" s="12">
        <v>1929</v>
      </c>
      <c r="G3212" s="12">
        <v>1793</v>
      </c>
      <c r="H3212" s="2">
        <f>INDEX(foe_table!$A$2:$A$78,MATCH(IF(B3212=0,I3211,B3212),foe_table!$B$2:$B$78,0))</f>
        <v>0</v>
      </c>
      <c r="I3212" s="2" t="str">
        <f t="shared" si="49"/>
        <v>Human Welfare Studies and Services</v>
      </c>
    </row>
    <row r="3213" spans="2:9">
      <c r="B3213" s="53"/>
      <c r="C3213" s="11" t="s">
        <v>192</v>
      </c>
      <c r="D3213" s="12">
        <v>0</v>
      </c>
      <c r="E3213" s="12">
        <v>0</v>
      </c>
      <c r="F3213" s="12">
        <v>0</v>
      </c>
      <c r="G3213" s="12">
        <v>0</v>
      </c>
      <c r="H3213" s="2">
        <f>INDEX(foe_table!$A$2:$A$78,MATCH(IF(B3213=0,I3212,B3213),foe_table!$B$2:$B$78,0))</f>
        <v>0</v>
      </c>
      <c r="I3213" s="2" t="str">
        <f t="shared" si="49"/>
        <v>Human Welfare Studies and Services</v>
      </c>
    </row>
    <row r="3214" spans="2:9">
      <c r="B3214" s="53"/>
      <c r="C3214" s="11" t="s">
        <v>151</v>
      </c>
      <c r="D3214" s="12">
        <v>6</v>
      </c>
      <c r="E3214" s="12">
        <v>0</v>
      </c>
      <c r="F3214" s="12">
        <v>0</v>
      </c>
      <c r="G3214" s="12">
        <v>6</v>
      </c>
      <c r="H3214" s="2">
        <f>INDEX(foe_table!$A$2:$A$78,MATCH(IF(B3214=0,I3213,B3214),foe_table!$B$2:$B$78,0))</f>
        <v>0</v>
      </c>
      <c r="I3214" s="2" t="str">
        <f t="shared" si="49"/>
        <v>Human Welfare Studies and Services</v>
      </c>
    </row>
    <row r="3215" spans="2:9">
      <c r="B3215" s="53"/>
      <c r="C3215" s="11" t="s">
        <v>152</v>
      </c>
      <c r="D3215" s="12">
        <v>0</v>
      </c>
      <c r="E3215" s="12">
        <v>0</v>
      </c>
      <c r="F3215" s="12">
        <v>0</v>
      </c>
      <c r="G3215" s="12">
        <v>0</v>
      </c>
      <c r="H3215" s="2">
        <f>INDEX(foe_table!$A$2:$A$78,MATCH(IF(B3215=0,I3214,B3215),foe_table!$B$2:$B$78,0))</f>
        <v>0</v>
      </c>
      <c r="I3215" s="2" t="str">
        <f t="shared" si="49"/>
        <v>Human Welfare Studies and Services</v>
      </c>
    </row>
    <row r="3216" spans="2:9">
      <c r="B3216" s="53"/>
      <c r="C3216" s="11" t="s">
        <v>153</v>
      </c>
      <c r="D3216" s="12">
        <v>0</v>
      </c>
      <c r="E3216" s="12">
        <v>0</v>
      </c>
      <c r="F3216" s="12">
        <v>0</v>
      </c>
      <c r="G3216" s="12">
        <v>0</v>
      </c>
      <c r="H3216" s="2">
        <f>INDEX(foe_table!$A$2:$A$78,MATCH(IF(B3216=0,I3215,B3216),foe_table!$B$2:$B$78,0))</f>
        <v>0</v>
      </c>
      <c r="I3216" s="2" t="str">
        <f t="shared" si="49"/>
        <v>Human Welfare Studies and Services</v>
      </c>
    </row>
    <row r="3217" spans="2:9">
      <c r="B3217" s="53"/>
      <c r="C3217" s="11" t="s">
        <v>154</v>
      </c>
      <c r="D3217" s="12">
        <v>0</v>
      </c>
      <c r="E3217" s="12">
        <v>0</v>
      </c>
      <c r="F3217" s="12">
        <v>0</v>
      </c>
      <c r="G3217" s="12">
        <v>0</v>
      </c>
      <c r="H3217" s="2">
        <f>INDEX(foe_table!$A$2:$A$78,MATCH(IF(B3217=0,I3216,B3217),foe_table!$B$2:$B$78,0))</f>
        <v>0</v>
      </c>
      <c r="I3217" s="2" t="str">
        <f t="shared" si="49"/>
        <v>Human Welfare Studies and Services</v>
      </c>
    </row>
    <row r="3218" spans="2:9">
      <c r="B3218" s="53"/>
      <c r="C3218" s="11" t="s">
        <v>5</v>
      </c>
      <c r="D3218" s="12">
        <v>0</v>
      </c>
      <c r="E3218" s="12">
        <v>0</v>
      </c>
      <c r="F3218" s="12">
        <v>3</v>
      </c>
      <c r="G3218" s="12">
        <v>3</v>
      </c>
      <c r="H3218" s="2">
        <f>INDEX(foe_table!$A$2:$A$78,MATCH(IF(B3218=0,I3217,B3218),foe_table!$B$2:$B$78,0))</f>
        <v>0</v>
      </c>
      <c r="I3218" s="2" t="str">
        <f t="shared" ref="I3218:I3281" si="50">IF(B3218=0,I3217,B3218)</f>
        <v>Human Welfare Studies and Services</v>
      </c>
    </row>
    <row r="3219" spans="2:9">
      <c r="B3219" s="53"/>
      <c r="C3219" s="11" t="s">
        <v>155</v>
      </c>
      <c r="D3219" s="12">
        <v>0</v>
      </c>
      <c r="E3219" s="12">
        <v>0</v>
      </c>
      <c r="F3219" s="12">
        <v>0</v>
      </c>
      <c r="G3219" s="12">
        <v>3</v>
      </c>
      <c r="H3219" s="2">
        <f>INDEX(foe_table!$A$2:$A$78,MATCH(IF(B3219=0,I3218,B3219),foe_table!$B$2:$B$78,0))</f>
        <v>0</v>
      </c>
      <c r="I3219" s="2" t="str">
        <f t="shared" si="50"/>
        <v>Human Welfare Studies and Services</v>
      </c>
    </row>
    <row r="3220" spans="2:9">
      <c r="B3220" s="53"/>
      <c r="C3220" s="11" t="s">
        <v>156</v>
      </c>
      <c r="D3220" s="12">
        <v>0</v>
      </c>
      <c r="E3220" s="12">
        <v>0</v>
      </c>
      <c r="F3220" s="12">
        <v>3</v>
      </c>
      <c r="G3220" s="12">
        <v>3</v>
      </c>
      <c r="H3220" s="2">
        <f>INDEX(foe_table!$A$2:$A$78,MATCH(IF(B3220=0,I3219,B3220),foe_table!$B$2:$B$78,0))</f>
        <v>0</v>
      </c>
      <c r="I3220" s="2" t="str">
        <f t="shared" si="50"/>
        <v>Human Welfare Studies and Services</v>
      </c>
    </row>
    <row r="3221" spans="2:9">
      <c r="B3221" s="53"/>
      <c r="C3221" s="11" t="s">
        <v>193</v>
      </c>
      <c r="D3221" s="12">
        <v>0</v>
      </c>
      <c r="E3221" s="12">
        <v>0</v>
      </c>
      <c r="F3221" s="12">
        <v>0</v>
      </c>
      <c r="G3221" s="12">
        <v>3</v>
      </c>
      <c r="H3221" s="2">
        <f>INDEX(foe_table!$A$2:$A$78,MATCH(IF(B3221=0,I3220,B3221),foe_table!$B$2:$B$78,0))</f>
        <v>0</v>
      </c>
      <c r="I3221" s="2" t="str">
        <f t="shared" si="50"/>
        <v>Human Welfare Studies and Services</v>
      </c>
    </row>
    <row r="3222" spans="2:9">
      <c r="B3222" s="53"/>
      <c r="C3222" s="11" t="s">
        <v>7</v>
      </c>
      <c r="D3222" s="12">
        <v>69</v>
      </c>
      <c r="E3222" s="12">
        <v>56</v>
      </c>
      <c r="F3222" s="12">
        <v>397</v>
      </c>
      <c r="G3222" s="12">
        <v>405</v>
      </c>
      <c r="H3222" s="2">
        <f>INDEX(foe_table!$A$2:$A$78,MATCH(IF(B3222=0,I3221,B3222),foe_table!$B$2:$B$78,0))</f>
        <v>0</v>
      </c>
      <c r="I3222" s="2" t="str">
        <f t="shared" si="50"/>
        <v>Human Welfare Studies and Services</v>
      </c>
    </row>
    <row r="3223" spans="2:9">
      <c r="B3223" s="53"/>
      <c r="C3223" s="11" t="s">
        <v>157</v>
      </c>
      <c r="D3223" s="12">
        <v>15</v>
      </c>
      <c r="E3223" s="12">
        <v>17</v>
      </c>
      <c r="F3223" s="12">
        <v>185</v>
      </c>
      <c r="G3223" s="12">
        <v>204</v>
      </c>
      <c r="H3223" s="2">
        <f>INDEX(foe_table!$A$2:$A$78,MATCH(IF(B3223=0,I3222,B3223),foe_table!$B$2:$B$78,0))</f>
        <v>0</v>
      </c>
      <c r="I3223" s="2" t="str">
        <f t="shared" si="50"/>
        <v>Human Welfare Studies and Services</v>
      </c>
    </row>
    <row r="3224" spans="2:9">
      <c r="B3224" s="53"/>
      <c r="C3224" s="11" t="s">
        <v>8</v>
      </c>
      <c r="D3224" s="12">
        <v>8</v>
      </c>
      <c r="E3224" s="12">
        <v>0</v>
      </c>
      <c r="F3224" s="12">
        <v>13</v>
      </c>
      <c r="G3224" s="12">
        <v>14</v>
      </c>
      <c r="H3224" s="2">
        <f>INDEX(foe_table!$A$2:$A$78,MATCH(IF(B3224=0,I3223,B3224),foe_table!$B$2:$B$78,0))</f>
        <v>0</v>
      </c>
      <c r="I3224" s="2" t="str">
        <f t="shared" si="50"/>
        <v>Human Welfare Studies and Services</v>
      </c>
    </row>
    <row r="3225" spans="2:9">
      <c r="B3225" s="53"/>
      <c r="C3225" s="11" t="s">
        <v>158</v>
      </c>
      <c r="D3225" s="12">
        <v>0</v>
      </c>
      <c r="E3225" s="12">
        <v>7</v>
      </c>
      <c r="F3225" s="12">
        <v>12</v>
      </c>
      <c r="G3225" s="12">
        <v>15</v>
      </c>
      <c r="H3225" s="2">
        <f>INDEX(foe_table!$A$2:$A$78,MATCH(IF(B3225=0,I3224,B3225),foe_table!$B$2:$B$78,0))</f>
        <v>0</v>
      </c>
      <c r="I3225" s="2" t="str">
        <f t="shared" si="50"/>
        <v>Human Welfare Studies and Services</v>
      </c>
    </row>
    <row r="3226" spans="2:9">
      <c r="B3226" s="53"/>
      <c r="C3226" s="11" t="s">
        <v>159</v>
      </c>
      <c r="D3226" s="12">
        <v>3</v>
      </c>
      <c r="E3226" s="12">
        <v>0</v>
      </c>
      <c r="F3226" s="12">
        <v>14</v>
      </c>
      <c r="G3226" s="12">
        <v>16</v>
      </c>
      <c r="H3226" s="2">
        <f>INDEX(foe_table!$A$2:$A$78,MATCH(IF(B3226=0,I3225,B3226),foe_table!$B$2:$B$78,0))</f>
        <v>0</v>
      </c>
      <c r="I3226" s="2" t="str">
        <f t="shared" si="50"/>
        <v>Human Welfare Studies and Services</v>
      </c>
    </row>
    <row r="3227" spans="2:9">
      <c r="B3227" s="53"/>
      <c r="C3227" s="11" t="s">
        <v>194</v>
      </c>
      <c r="D3227" s="12">
        <v>3</v>
      </c>
      <c r="E3227" s="12">
        <v>0</v>
      </c>
      <c r="F3227" s="12">
        <v>3</v>
      </c>
      <c r="G3227" s="12">
        <v>3</v>
      </c>
      <c r="H3227" s="2">
        <f>INDEX(foe_table!$A$2:$A$78,MATCH(IF(B3227=0,I3226,B3227),foe_table!$B$2:$B$78,0))</f>
        <v>0</v>
      </c>
      <c r="I3227" s="2" t="str">
        <f t="shared" si="50"/>
        <v>Human Welfare Studies and Services</v>
      </c>
    </row>
    <row r="3228" spans="2:9">
      <c r="B3228" s="53"/>
      <c r="C3228" s="11" t="s">
        <v>160</v>
      </c>
      <c r="D3228" s="12">
        <v>4</v>
      </c>
      <c r="E3228" s="12">
        <v>10</v>
      </c>
      <c r="F3228" s="12">
        <v>69</v>
      </c>
      <c r="G3228" s="12">
        <v>107</v>
      </c>
      <c r="H3228" s="2">
        <f>INDEX(foe_table!$A$2:$A$78,MATCH(IF(B3228=0,I3227,B3228),foe_table!$B$2:$B$78,0))</f>
        <v>0</v>
      </c>
      <c r="I3228" s="2" t="str">
        <f t="shared" si="50"/>
        <v>Human Welfare Studies and Services</v>
      </c>
    </row>
    <row r="3229" spans="2:9">
      <c r="B3229" s="53"/>
      <c r="C3229" s="11" t="s">
        <v>10</v>
      </c>
      <c r="D3229" s="12">
        <v>0</v>
      </c>
      <c r="E3229" s="12">
        <v>0</v>
      </c>
      <c r="F3229" s="12">
        <v>7</v>
      </c>
      <c r="G3229" s="12">
        <v>24</v>
      </c>
      <c r="H3229" s="2">
        <f>INDEX(foe_table!$A$2:$A$78,MATCH(IF(B3229=0,I3228,B3229),foe_table!$B$2:$B$78,0))</f>
        <v>0</v>
      </c>
      <c r="I3229" s="2" t="str">
        <f t="shared" si="50"/>
        <v>Human Welfare Studies and Services</v>
      </c>
    </row>
    <row r="3230" spans="2:9">
      <c r="B3230" s="53"/>
      <c r="C3230" s="11" t="s">
        <v>161</v>
      </c>
      <c r="D3230" s="12">
        <v>7</v>
      </c>
      <c r="E3230" s="12">
        <v>7</v>
      </c>
      <c r="F3230" s="12">
        <v>36</v>
      </c>
      <c r="G3230" s="12">
        <v>55</v>
      </c>
      <c r="H3230" s="2">
        <f>INDEX(foe_table!$A$2:$A$78,MATCH(IF(B3230=0,I3229,B3230),foe_table!$B$2:$B$78,0))</f>
        <v>0</v>
      </c>
      <c r="I3230" s="2" t="str">
        <f t="shared" si="50"/>
        <v>Human Welfare Studies and Services</v>
      </c>
    </row>
    <row r="3231" spans="2:9">
      <c r="B3231" s="53"/>
      <c r="C3231" s="11" t="s">
        <v>162</v>
      </c>
      <c r="D3231" s="12">
        <v>3</v>
      </c>
      <c r="E3231" s="12">
        <v>0</v>
      </c>
      <c r="F3231" s="12">
        <v>31</v>
      </c>
      <c r="G3231" s="12">
        <v>45</v>
      </c>
      <c r="H3231" s="2">
        <f>INDEX(foe_table!$A$2:$A$78,MATCH(IF(B3231=0,I3230,B3231),foe_table!$B$2:$B$78,0))</f>
        <v>0</v>
      </c>
      <c r="I3231" s="2" t="str">
        <f t="shared" si="50"/>
        <v>Human Welfare Studies and Services</v>
      </c>
    </row>
    <row r="3232" spans="2:9">
      <c r="B3232" s="53"/>
      <c r="C3232" s="11" t="s">
        <v>163</v>
      </c>
      <c r="D3232" s="12">
        <v>4</v>
      </c>
      <c r="E3232" s="12">
        <v>0</v>
      </c>
      <c r="F3232" s="12">
        <v>35</v>
      </c>
      <c r="G3232" s="12">
        <v>56</v>
      </c>
      <c r="H3232" s="2">
        <f>INDEX(foe_table!$A$2:$A$78,MATCH(IF(B3232=0,I3231,B3232),foe_table!$B$2:$B$78,0))</f>
        <v>0</v>
      </c>
      <c r="I3232" s="2" t="str">
        <f t="shared" si="50"/>
        <v>Human Welfare Studies and Services</v>
      </c>
    </row>
    <row r="3233" spans="2:9">
      <c r="B3233" s="53"/>
      <c r="C3233" s="11" t="s">
        <v>11</v>
      </c>
      <c r="D3233" s="12">
        <v>0</v>
      </c>
      <c r="E3233" s="12">
        <v>0</v>
      </c>
      <c r="F3233" s="12">
        <v>6</v>
      </c>
      <c r="G3233" s="12">
        <v>7</v>
      </c>
      <c r="H3233" s="2">
        <f>INDEX(foe_table!$A$2:$A$78,MATCH(IF(B3233=0,I3232,B3233),foe_table!$B$2:$B$78,0))</f>
        <v>0</v>
      </c>
      <c r="I3233" s="2" t="str">
        <f t="shared" si="50"/>
        <v>Human Welfare Studies and Services</v>
      </c>
    </row>
    <row r="3234" spans="2:9">
      <c r="B3234" s="53"/>
      <c r="C3234" s="11" t="s">
        <v>164</v>
      </c>
      <c r="D3234" s="12">
        <v>3</v>
      </c>
      <c r="E3234" s="12">
        <v>4</v>
      </c>
      <c r="F3234" s="12">
        <v>29</v>
      </c>
      <c r="G3234" s="12">
        <v>57</v>
      </c>
      <c r="H3234" s="2">
        <f>INDEX(foe_table!$A$2:$A$78,MATCH(IF(B3234=0,I3233,B3234),foe_table!$B$2:$B$78,0))</f>
        <v>0</v>
      </c>
      <c r="I3234" s="2" t="str">
        <f t="shared" si="50"/>
        <v>Human Welfare Studies and Services</v>
      </c>
    </row>
    <row r="3235" spans="2:9">
      <c r="B3235" s="53"/>
      <c r="C3235" s="11" t="s">
        <v>195</v>
      </c>
      <c r="D3235" s="12">
        <v>0</v>
      </c>
      <c r="E3235" s="12">
        <v>0</v>
      </c>
      <c r="F3235" s="12">
        <v>0</v>
      </c>
      <c r="G3235" s="12">
        <v>0</v>
      </c>
      <c r="H3235" s="2">
        <f>INDEX(foe_table!$A$2:$A$78,MATCH(IF(B3235=0,I3234,B3235),foe_table!$B$2:$B$78,0))</f>
        <v>0</v>
      </c>
      <c r="I3235" s="2" t="str">
        <f t="shared" si="50"/>
        <v>Human Welfare Studies and Services</v>
      </c>
    </row>
    <row r="3236" spans="2:9">
      <c r="B3236" s="53"/>
      <c r="C3236" s="11" t="s">
        <v>165</v>
      </c>
      <c r="D3236" s="12">
        <v>0</v>
      </c>
      <c r="E3236" s="12">
        <v>3</v>
      </c>
      <c r="F3236" s="12">
        <v>7</v>
      </c>
      <c r="G3236" s="12">
        <v>14</v>
      </c>
      <c r="H3236" s="2">
        <f>INDEX(foe_table!$A$2:$A$78,MATCH(IF(B3236=0,I3235,B3236),foe_table!$B$2:$B$78,0))</f>
        <v>0</v>
      </c>
      <c r="I3236" s="2" t="str">
        <f t="shared" si="50"/>
        <v>Human Welfare Studies and Services</v>
      </c>
    </row>
    <row r="3237" spans="2:9">
      <c r="B3237" s="53"/>
      <c r="C3237" s="11" t="s">
        <v>13</v>
      </c>
      <c r="D3237" s="12">
        <v>7</v>
      </c>
      <c r="E3237" s="12">
        <v>0</v>
      </c>
      <c r="F3237" s="12">
        <v>36</v>
      </c>
      <c r="G3237" s="12">
        <v>26</v>
      </c>
      <c r="H3237" s="2">
        <f>INDEX(foe_table!$A$2:$A$78,MATCH(IF(B3237=0,I3236,B3237),foe_table!$B$2:$B$78,0))</f>
        <v>0</v>
      </c>
      <c r="I3237" s="2" t="str">
        <f t="shared" si="50"/>
        <v>Human Welfare Studies and Services</v>
      </c>
    </row>
    <row r="3238" spans="2:9">
      <c r="B3238" s="53"/>
      <c r="C3238" s="11" t="s">
        <v>166</v>
      </c>
      <c r="D3238" s="12">
        <v>0</v>
      </c>
      <c r="E3238" s="12">
        <v>0</v>
      </c>
      <c r="F3238" s="12">
        <v>11</v>
      </c>
      <c r="G3238" s="12">
        <v>12</v>
      </c>
      <c r="H3238" s="2">
        <f>INDEX(foe_table!$A$2:$A$78,MATCH(IF(B3238=0,I3237,B3238),foe_table!$B$2:$B$78,0))</f>
        <v>0</v>
      </c>
      <c r="I3238" s="2" t="str">
        <f t="shared" si="50"/>
        <v>Human Welfare Studies and Services</v>
      </c>
    </row>
    <row r="3239" spans="2:9">
      <c r="B3239" s="53"/>
      <c r="C3239" s="11" t="s">
        <v>196</v>
      </c>
      <c r="D3239" s="12">
        <v>0</v>
      </c>
      <c r="E3239" s="12">
        <v>0</v>
      </c>
      <c r="F3239" s="12">
        <v>0</v>
      </c>
      <c r="G3239" s="12">
        <v>0</v>
      </c>
      <c r="H3239" s="2">
        <f>INDEX(foe_table!$A$2:$A$78,MATCH(IF(B3239=0,I3238,B3239),foe_table!$B$2:$B$78,0))</f>
        <v>0</v>
      </c>
      <c r="I3239" s="2" t="str">
        <f t="shared" si="50"/>
        <v>Human Welfare Studies and Services</v>
      </c>
    </row>
    <row r="3240" spans="2:9">
      <c r="B3240" s="53"/>
      <c r="C3240" s="11" t="s">
        <v>167</v>
      </c>
      <c r="D3240" s="12">
        <v>0</v>
      </c>
      <c r="E3240" s="12">
        <v>0</v>
      </c>
      <c r="F3240" s="12">
        <v>0</v>
      </c>
      <c r="G3240" s="12">
        <v>3</v>
      </c>
      <c r="H3240" s="2">
        <f>INDEX(foe_table!$A$2:$A$78,MATCH(IF(B3240=0,I3239,B3240),foe_table!$B$2:$B$78,0))</f>
        <v>0</v>
      </c>
      <c r="I3240" s="2" t="str">
        <f t="shared" si="50"/>
        <v>Human Welfare Studies and Services</v>
      </c>
    </row>
    <row r="3241" spans="2:9">
      <c r="B3241" s="53"/>
      <c r="C3241" s="11" t="s">
        <v>15</v>
      </c>
      <c r="D3241" s="12">
        <v>0</v>
      </c>
      <c r="E3241" s="12">
        <v>0</v>
      </c>
      <c r="F3241" s="12">
        <v>0</v>
      </c>
      <c r="G3241" s="12">
        <v>0</v>
      </c>
      <c r="H3241" s="2">
        <f>INDEX(foe_table!$A$2:$A$78,MATCH(IF(B3241=0,I3240,B3241),foe_table!$B$2:$B$78,0))</f>
        <v>0</v>
      </c>
      <c r="I3241" s="2" t="str">
        <f t="shared" si="50"/>
        <v>Human Welfare Studies and Services</v>
      </c>
    </row>
    <row r="3242" spans="2:9">
      <c r="B3242" s="53"/>
      <c r="C3242" s="11" t="s">
        <v>168</v>
      </c>
      <c r="D3242" s="12">
        <v>0</v>
      </c>
      <c r="E3242" s="12">
        <v>3</v>
      </c>
      <c r="F3242" s="12">
        <v>0</v>
      </c>
      <c r="G3242" s="12">
        <v>0</v>
      </c>
      <c r="H3242" s="2">
        <f>INDEX(foe_table!$A$2:$A$78,MATCH(IF(B3242=0,I3241,B3242),foe_table!$B$2:$B$78,0))</f>
        <v>0</v>
      </c>
      <c r="I3242" s="2" t="str">
        <f t="shared" si="50"/>
        <v>Human Welfare Studies and Services</v>
      </c>
    </row>
    <row r="3243" spans="2:9">
      <c r="B3243" s="53"/>
      <c r="C3243" s="11" t="s">
        <v>16</v>
      </c>
      <c r="D3243" s="12">
        <v>0</v>
      </c>
      <c r="E3243" s="12">
        <v>0</v>
      </c>
      <c r="F3243" s="12">
        <v>3</v>
      </c>
      <c r="G3243" s="12">
        <v>0</v>
      </c>
      <c r="H3243" s="2">
        <f>INDEX(foe_table!$A$2:$A$78,MATCH(IF(B3243=0,I3242,B3243),foe_table!$B$2:$B$78,0))</f>
        <v>0</v>
      </c>
      <c r="I3243" s="2" t="str">
        <f t="shared" si="50"/>
        <v>Human Welfare Studies and Services</v>
      </c>
    </row>
    <row r="3244" spans="2:9">
      <c r="B3244" s="53"/>
      <c r="C3244" s="11" t="s">
        <v>197</v>
      </c>
      <c r="D3244" s="12">
        <v>0</v>
      </c>
      <c r="E3244" s="12">
        <v>0</v>
      </c>
      <c r="F3244" s="12">
        <v>0</v>
      </c>
      <c r="G3244" s="12">
        <v>0</v>
      </c>
      <c r="H3244" s="2">
        <f>INDEX(foe_table!$A$2:$A$78,MATCH(IF(B3244=0,I3243,B3244),foe_table!$B$2:$B$78,0))</f>
        <v>0</v>
      </c>
      <c r="I3244" s="2" t="str">
        <f t="shared" si="50"/>
        <v>Human Welfare Studies and Services</v>
      </c>
    </row>
    <row r="3245" spans="2:9">
      <c r="B3245" s="53"/>
      <c r="C3245" s="11" t="s">
        <v>18</v>
      </c>
      <c r="D3245" s="12">
        <v>0</v>
      </c>
      <c r="E3245" s="12">
        <v>0</v>
      </c>
      <c r="F3245" s="12">
        <v>3</v>
      </c>
      <c r="G3245" s="12">
        <v>12</v>
      </c>
      <c r="H3245" s="2">
        <f>INDEX(foe_table!$A$2:$A$78,MATCH(IF(B3245=0,I3244,B3245),foe_table!$B$2:$B$78,0))</f>
        <v>0</v>
      </c>
      <c r="I3245" s="2" t="str">
        <f t="shared" si="50"/>
        <v>Human Welfare Studies and Services</v>
      </c>
    </row>
    <row r="3246" spans="2:9">
      <c r="B3246" s="53"/>
      <c r="C3246" s="11" t="s">
        <v>19</v>
      </c>
      <c r="D3246" s="12">
        <v>0</v>
      </c>
      <c r="E3246" s="12">
        <v>0</v>
      </c>
      <c r="F3246" s="12">
        <v>0</v>
      </c>
      <c r="G3246" s="12">
        <v>0</v>
      </c>
      <c r="H3246" s="2">
        <f>INDEX(foe_table!$A$2:$A$78,MATCH(IF(B3246=0,I3245,B3246),foe_table!$B$2:$B$78,0))</f>
        <v>0</v>
      </c>
      <c r="I3246" s="2" t="str">
        <f t="shared" si="50"/>
        <v>Human Welfare Studies and Services</v>
      </c>
    </row>
    <row r="3247" spans="2:9">
      <c r="B3247" s="53"/>
      <c r="C3247" s="11" t="s">
        <v>169</v>
      </c>
      <c r="D3247" s="12">
        <v>0</v>
      </c>
      <c r="E3247" s="12">
        <v>0</v>
      </c>
      <c r="F3247" s="12">
        <v>0</v>
      </c>
      <c r="G3247" s="12">
        <v>3</v>
      </c>
      <c r="H3247" s="2">
        <f>INDEX(foe_table!$A$2:$A$78,MATCH(IF(B3247=0,I3246,B3247),foe_table!$B$2:$B$78,0))</f>
        <v>0</v>
      </c>
      <c r="I3247" s="2" t="str">
        <f t="shared" si="50"/>
        <v>Human Welfare Studies and Services</v>
      </c>
    </row>
    <row r="3248" spans="2:9">
      <c r="B3248" s="53"/>
      <c r="C3248" s="11" t="s">
        <v>20</v>
      </c>
      <c r="D3248" s="12">
        <v>0</v>
      </c>
      <c r="E3248" s="12">
        <v>0</v>
      </c>
      <c r="F3248" s="12">
        <v>0</v>
      </c>
      <c r="G3248" s="12">
        <v>3</v>
      </c>
      <c r="H3248" s="2">
        <f>INDEX(foe_table!$A$2:$A$78,MATCH(IF(B3248=0,I3247,B3248),foe_table!$B$2:$B$78,0))</f>
        <v>0</v>
      </c>
      <c r="I3248" s="2" t="str">
        <f t="shared" si="50"/>
        <v>Human Welfare Studies and Services</v>
      </c>
    </row>
    <row r="3249" spans="2:9">
      <c r="B3249" s="53"/>
      <c r="C3249" s="11" t="s">
        <v>21</v>
      </c>
      <c r="D3249" s="12">
        <v>0</v>
      </c>
      <c r="E3249" s="12">
        <v>0</v>
      </c>
      <c r="F3249" s="12">
        <v>0</v>
      </c>
      <c r="G3249" s="12">
        <v>0</v>
      </c>
      <c r="H3249" s="2">
        <f>INDEX(foe_table!$A$2:$A$78,MATCH(IF(B3249=0,I3248,B3249),foe_table!$B$2:$B$78,0))</f>
        <v>0</v>
      </c>
      <c r="I3249" s="2" t="str">
        <f t="shared" si="50"/>
        <v>Human Welfare Studies and Services</v>
      </c>
    </row>
    <row r="3250" spans="2:9">
      <c r="B3250" s="53"/>
      <c r="C3250" s="11" t="s">
        <v>170</v>
      </c>
      <c r="D3250" s="12">
        <v>3</v>
      </c>
      <c r="E3250" s="12">
        <v>3</v>
      </c>
      <c r="F3250" s="12">
        <v>3</v>
      </c>
      <c r="G3250" s="12">
        <v>3</v>
      </c>
      <c r="H3250" s="2">
        <f>INDEX(foe_table!$A$2:$A$78,MATCH(IF(B3250=0,I3249,B3250),foe_table!$B$2:$B$78,0))</f>
        <v>0</v>
      </c>
      <c r="I3250" s="2" t="str">
        <f t="shared" si="50"/>
        <v>Human Welfare Studies and Services</v>
      </c>
    </row>
    <row r="3251" spans="2:9">
      <c r="B3251" s="53"/>
      <c r="C3251" s="11" t="s">
        <v>22</v>
      </c>
      <c r="D3251" s="12">
        <v>9</v>
      </c>
      <c r="E3251" s="12">
        <v>3</v>
      </c>
      <c r="F3251" s="12">
        <v>40</v>
      </c>
      <c r="G3251" s="12">
        <v>50</v>
      </c>
      <c r="H3251" s="2">
        <f>INDEX(foe_table!$A$2:$A$78,MATCH(IF(B3251=0,I3250,B3251),foe_table!$B$2:$B$78,0))</f>
        <v>0</v>
      </c>
      <c r="I3251" s="2" t="str">
        <f t="shared" si="50"/>
        <v>Human Welfare Studies and Services</v>
      </c>
    </row>
    <row r="3252" spans="2:9">
      <c r="B3252" s="53"/>
      <c r="C3252" s="11" t="s">
        <v>23</v>
      </c>
      <c r="D3252" s="12">
        <v>0</v>
      </c>
      <c r="E3252" s="12">
        <v>0</v>
      </c>
      <c r="F3252" s="12">
        <v>3</v>
      </c>
      <c r="G3252" s="12">
        <v>7</v>
      </c>
      <c r="H3252" s="2">
        <f>INDEX(foe_table!$A$2:$A$78,MATCH(IF(B3252=0,I3251,B3252),foe_table!$B$2:$B$78,0))</f>
        <v>0</v>
      </c>
      <c r="I3252" s="2" t="str">
        <f t="shared" si="50"/>
        <v>Human Welfare Studies and Services</v>
      </c>
    </row>
    <row r="3253" spans="2:9">
      <c r="B3253" s="53"/>
      <c r="C3253" s="11" t="s">
        <v>24</v>
      </c>
      <c r="D3253" s="12">
        <v>37</v>
      </c>
      <c r="E3253" s="12">
        <v>36</v>
      </c>
      <c r="F3253" s="12">
        <v>365</v>
      </c>
      <c r="G3253" s="12">
        <v>702</v>
      </c>
      <c r="H3253" s="2">
        <f>INDEX(foe_table!$A$2:$A$78,MATCH(IF(B3253=0,I3252,B3253),foe_table!$B$2:$B$78,0))</f>
        <v>0</v>
      </c>
      <c r="I3253" s="2" t="str">
        <f t="shared" si="50"/>
        <v>Human Welfare Studies and Services</v>
      </c>
    </row>
    <row r="3254" spans="2:9" ht="15" customHeight="1">
      <c r="B3254" s="52" t="s">
        <v>101</v>
      </c>
      <c r="C3254" s="11" t="s">
        <v>190</v>
      </c>
      <c r="D3254" s="12">
        <v>3</v>
      </c>
      <c r="E3254" s="12">
        <v>3</v>
      </c>
      <c r="F3254" s="12">
        <v>9</v>
      </c>
      <c r="G3254" s="12">
        <v>12</v>
      </c>
      <c r="H3254" s="2">
        <f>INDEX(foe_table!$A$2:$A$78,MATCH(IF(B3254=0,I3253,B3254),foe_table!$B$2:$B$78,0))</f>
        <v>0</v>
      </c>
      <c r="I3254" s="2" t="str">
        <f t="shared" si="50"/>
        <v>Behavioural Science</v>
      </c>
    </row>
    <row r="3255" spans="2:9">
      <c r="B3255" s="53"/>
      <c r="C3255" s="11" t="s">
        <v>1</v>
      </c>
      <c r="D3255" s="12">
        <v>9</v>
      </c>
      <c r="E3255" s="12">
        <v>15</v>
      </c>
      <c r="F3255" s="12">
        <v>13</v>
      </c>
      <c r="G3255" s="12">
        <v>23</v>
      </c>
      <c r="H3255" s="2">
        <f>INDEX(foe_table!$A$2:$A$78,MATCH(IF(B3255=0,I3254,B3255),foe_table!$B$2:$B$78,0))</f>
        <v>0</v>
      </c>
      <c r="I3255" s="2" t="str">
        <f t="shared" si="50"/>
        <v>Behavioural Science</v>
      </c>
    </row>
    <row r="3256" spans="2:9">
      <c r="B3256" s="53"/>
      <c r="C3256" s="11" t="s">
        <v>2</v>
      </c>
      <c r="D3256" s="12">
        <v>0</v>
      </c>
      <c r="E3256" s="12">
        <v>0</v>
      </c>
      <c r="F3256" s="12">
        <v>0</v>
      </c>
      <c r="G3256" s="12">
        <v>0</v>
      </c>
      <c r="H3256" s="2">
        <f>INDEX(foe_table!$A$2:$A$78,MATCH(IF(B3256=0,I3255,B3256),foe_table!$B$2:$B$78,0))</f>
        <v>0</v>
      </c>
      <c r="I3256" s="2" t="str">
        <f t="shared" si="50"/>
        <v>Behavioural Science</v>
      </c>
    </row>
    <row r="3257" spans="2:9">
      <c r="B3257" s="53"/>
      <c r="C3257" s="11" t="s">
        <v>142</v>
      </c>
      <c r="D3257" s="12">
        <v>78</v>
      </c>
      <c r="E3257" s="12">
        <v>118</v>
      </c>
      <c r="F3257" s="12">
        <v>250</v>
      </c>
      <c r="G3257" s="12">
        <v>372</v>
      </c>
      <c r="H3257" s="2">
        <f>INDEX(foe_table!$A$2:$A$78,MATCH(IF(B3257=0,I3256,B3257),foe_table!$B$2:$B$78,0))</f>
        <v>0</v>
      </c>
      <c r="I3257" s="2" t="str">
        <f t="shared" si="50"/>
        <v>Behavioural Science</v>
      </c>
    </row>
    <row r="3258" spans="2:9">
      <c r="B3258" s="53"/>
      <c r="C3258" s="11" t="s">
        <v>143</v>
      </c>
      <c r="D3258" s="12">
        <v>30</v>
      </c>
      <c r="E3258" s="12">
        <v>35</v>
      </c>
      <c r="F3258" s="12">
        <v>111</v>
      </c>
      <c r="G3258" s="12">
        <v>124</v>
      </c>
      <c r="H3258" s="2">
        <f>INDEX(foe_table!$A$2:$A$78,MATCH(IF(B3258=0,I3257,B3258),foe_table!$B$2:$B$78,0))</f>
        <v>0</v>
      </c>
      <c r="I3258" s="2" t="str">
        <f t="shared" si="50"/>
        <v>Behavioural Science</v>
      </c>
    </row>
    <row r="3259" spans="2:9">
      <c r="B3259" s="53"/>
      <c r="C3259" s="11" t="s">
        <v>191</v>
      </c>
      <c r="D3259" s="12">
        <v>57</v>
      </c>
      <c r="E3259" s="12">
        <v>29</v>
      </c>
      <c r="F3259" s="12">
        <v>185</v>
      </c>
      <c r="G3259" s="12">
        <v>77</v>
      </c>
      <c r="H3259" s="2">
        <f>INDEX(foe_table!$A$2:$A$78,MATCH(IF(B3259=0,I3258,B3259),foe_table!$B$2:$B$78,0))</f>
        <v>0</v>
      </c>
      <c r="I3259" s="2" t="str">
        <f t="shared" si="50"/>
        <v>Behavioural Science</v>
      </c>
    </row>
    <row r="3260" spans="2:9">
      <c r="B3260" s="53"/>
      <c r="C3260" s="11" t="s">
        <v>144</v>
      </c>
      <c r="D3260" s="12">
        <v>12</v>
      </c>
      <c r="E3260" s="12">
        <v>14</v>
      </c>
      <c r="F3260" s="12">
        <v>17</v>
      </c>
      <c r="G3260" s="12">
        <v>32</v>
      </c>
      <c r="H3260" s="2">
        <f>INDEX(foe_table!$A$2:$A$78,MATCH(IF(B3260=0,I3259,B3260),foe_table!$B$2:$B$78,0))</f>
        <v>0</v>
      </c>
      <c r="I3260" s="2" t="str">
        <f t="shared" si="50"/>
        <v>Behavioural Science</v>
      </c>
    </row>
    <row r="3261" spans="2:9">
      <c r="B3261" s="53"/>
      <c r="C3261" s="11" t="s">
        <v>145</v>
      </c>
      <c r="D3261" s="12">
        <v>161</v>
      </c>
      <c r="E3261" s="12">
        <v>110</v>
      </c>
      <c r="F3261" s="12">
        <v>638</v>
      </c>
      <c r="G3261" s="12">
        <v>491</v>
      </c>
      <c r="H3261" s="2">
        <f>INDEX(foe_table!$A$2:$A$78,MATCH(IF(B3261=0,I3260,B3261),foe_table!$B$2:$B$78,0))</f>
        <v>0</v>
      </c>
      <c r="I3261" s="2" t="str">
        <f t="shared" si="50"/>
        <v>Behavioural Science</v>
      </c>
    </row>
    <row r="3262" spans="2:9">
      <c r="B3262" s="53"/>
      <c r="C3262" s="11" t="s">
        <v>146</v>
      </c>
      <c r="D3262" s="12">
        <v>31</v>
      </c>
      <c r="E3262" s="12">
        <v>17</v>
      </c>
      <c r="F3262" s="12">
        <v>87</v>
      </c>
      <c r="G3262" s="12">
        <v>46</v>
      </c>
      <c r="H3262" s="2">
        <f>INDEX(foe_table!$A$2:$A$78,MATCH(IF(B3262=0,I3261,B3262),foe_table!$B$2:$B$78,0))</f>
        <v>0</v>
      </c>
      <c r="I3262" s="2" t="str">
        <f t="shared" si="50"/>
        <v>Behavioural Science</v>
      </c>
    </row>
    <row r="3263" spans="2:9">
      <c r="B3263" s="53"/>
      <c r="C3263" s="11" t="s">
        <v>147</v>
      </c>
      <c r="D3263" s="12">
        <v>77</v>
      </c>
      <c r="E3263" s="12">
        <v>41</v>
      </c>
      <c r="F3263" s="12">
        <v>247</v>
      </c>
      <c r="G3263" s="12">
        <v>136</v>
      </c>
      <c r="H3263" s="2">
        <f>INDEX(foe_table!$A$2:$A$78,MATCH(IF(B3263=0,I3262,B3263),foe_table!$B$2:$B$78,0))</f>
        <v>0</v>
      </c>
      <c r="I3263" s="2" t="str">
        <f t="shared" si="50"/>
        <v>Behavioural Science</v>
      </c>
    </row>
    <row r="3264" spans="2:9">
      <c r="B3264" s="53"/>
      <c r="C3264" s="11" t="s">
        <v>148</v>
      </c>
      <c r="D3264" s="12">
        <v>12</v>
      </c>
      <c r="E3264" s="12">
        <v>15</v>
      </c>
      <c r="F3264" s="12">
        <v>61</v>
      </c>
      <c r="G3264" s="12">
        <v>44</v>
      </c>
      <c r="H3264" s="2">
        <f>INDEX(foe_table!$A$2:$A$78,MATCH(IF(B3264=0,I3263,B3264),foe_table!$B$2:$B$78,0))</f>
        <v>0</v>
      </c>
      <c r="I3264" s="2" t="str">
        <f t="shared" si="50"/>
        <v>Behavioural Science</v>
      </c>
    </row>
    <row r="3265" spans="2:9">
      <c r="B3265" s="53"/>
      <c r="C3265" s="11" t="s">
        <v>149</v>
      </c>
      <c r="D3265" s="12">
        <v>14</v>
      </c>
      <c r="E3265" s="12">
        <v>31</v>
      </c>
      <c r="F3265" s="12">
        <v>23</v>
      </c>
      <c r="G3265" s="12">
        <v>18</v>
      </c>
      <c r="H3265" s="2">
        <f>INDEX(foe_table!$A$2:$A$78,MATCH(IF(B3265=0,I3264,B3265),foe_table!$B$2:$B$78,0))</f>
        <v>0</v>
      </c>
      <c r="I3265" s="2" t="str">
        <f t="shared" si="50"/>
        <v>Behavioural Science</v>
      </c>
    </row>
    <row r="3266" spans="2:9">
      <c r="B3266" s="53"/>
      <c r="C3266" s="11" t="s">
        <v>150</v>
      </c>
      <c r="D3266" s="12">
        <v>196</v>
      </c>
      <c r="E3266" s="12">
        <v>165</v>
      </c>
      <c r="F3266" s="12">
        <v>1269</v>
      </c>
      <c r="G3266" s="12">
        <v>855</v>
      </c>
      <c r="H3266" s="2">
        <f>INDEX(foe_table!$A$2:$A$78,MATCH(IF(B3266=0,I3265,B3266),foe_table!$B$2:$B$78,0))</f>
        <v>0</v>
      </c>
      <c r="I3266" s="2" t="str">
        <f t="shared" si="50"/>
        <v>Behavioural Science</v>
      </c>
    </row>
    <row r="3267" spans="2:9">
      <c r="B3267" s="53"/>
      <c r="C3267" s="11" t="s">
        <v>192</v>
      </c>
      <c r="D3267" s="12">
        <v>0</v>
      </c>
      <c r="E3267" s="12">
        <v>3</v>
      </c>
      <c r="F3267" s="12">
        <v>0</v>
      </c>
      <c r="G3267" s="12">
        <v>0</v>
      </c>
      <c r="H3267" s="2">
        <f>INDEX(foe_table!$A$2:$A$78,MATCH(IF(B3267=0,I3266,B3267),foe_table!$B$2:$B$78,0))</f>
        <v>0</v>
      </c>
      <c r="I3267" s="2" t="str">
        <f t="shared" si="50"/>
        <v>Behavioural Science</v>
      </c>
    </row>
    <row r="3268" spans="2:9">
      <c r="B3268" s="53"/>
      <c r="C3268" s="11" t="s">
        <v>151</v>
      </c>
      <c r="D3268" s="12">
        <v>19</v>
      </c>
      <c r="E3268" s="12">
        <v>15</v>
      </c>
      <c r="F3268" s="12">
        <v>30</v>
      </c>
      <c r="G3268" s="12">
        <v>29</v>
      </c>
      <c r="H3268" s="2">
        <f>INDEX(foe_table!$A$2:$A$78,MATCH(IF(B3268=0,I3267,B3268),foe_table!$B$2:$B$78,0))</f>
        <v>0</v>
      </c>
      <c r="I3268" s="2" t="str">
        <f t="shared" si="50"/>
        <v>Behavioural Science</v>
      </c>
    </row>
    <row r="3269" spans="2:9">
      <c r="B3269" s="53"/>
      <c r="C3269" s="11" t="s">
        <v>152</v>
      </c>
      <c r="D3269" s="12">
        <v>0</v>
      </c>
      <c r="E3269" s="12">
        <v>4</v>
      </c>
      <c r="F3269" s="12">
        <v>0</v>
      </c>
      <c r="G3269" s="12">
        <v>0</v>
      </c>
      <c r="H3269" s="2">
        <f>INDEX(foe_table!$A$2:$A$78,MATCH(IF(B3269=0,I3268,B3269),foe_table!$B$2:$B$78,0))</f>
        <v>0</v>
      </c>
      <c r="I3269" s="2" t="str">
        <f t="shared" si="50"/>
        <v>Behavioural Science</v>
      </c>
    </row>
    <row r="3270" spans="2:9">
      <c r="B3270" s="53"/>
      <c r="C3270" s="11" t="s">
        <v>153</v>
      </c>
      <c r="D3270" s="12">
        <v>0</v>
      </c>
      <c r="E3270" s="12">
        <v>8</v>
      </c>
      <c r="F3270" s="12">
        <v>0</v>
      </c>
      <c r="G3270" s="12">
        <v>0</v>
      </c>
      <c r="H3270" s="2">
        <f>INDEX(foe_table!$A$2:$A$78,MATCH(IF(B3270=0,I3269,B3270),foe_table!$B$2:$B$78,0))</f>
        <v>0</v>
      </c>
      <c r="I3270" s="2" t="str">
        <f t="shared" si="50"/>
        <v>Behavioural Science</v>
      </c>
    </row>
    <row r="3271" spans="2:9">
      <c r="B3271" s="53"/>
      <c r="C3271" s="11" t="s">
        <v>154</v>
      </c>
      <c r="D3271" s="12">
        <v>8</v>
      </c>
      <c r="E3271" s="12">
        <v>11</v>
      </c>
      <c r="F3271" s="12">
        <v>4</v>
      </c>
      <c r="G3271" s="12">
        <v>0</v>
      </c>
      <c r="H3271" s="2">
        <f>INDEX(foe_table!$A$2:$A$78,MATCH(IF(B3271=0,I3270,B3271),foe_table!$B$2:$B$78,0))</f>
        <v>0</v>
      </c>
      <c r="I3271" s="2" t="str">
        <f t="shared" si="50"/>
        <v>Behavioural Science</v>
      </c>
    </row>
    <row r="3272" spans="2:9">
      <c r="B3272" s="53"/>
      <c r="C3272" s="11" t="s">
        <v>5</v>
      </c>
      <c r="D3272" s="12">
        <v>4</v>
      </c>
      <c r="E3272" s="12">
        <v>3</v>
      </c>
      <c r="F3272" s="12">
        <v>4</v>
      </c>
      <c r="G3272" s="12">
        <v>7</v>
      </c>
      <c r="H3272" s="2">
        <f>INDEX(foe_table!$A$2:$A$78,MATCH(IF(B3272=0,I3271,B3272),foe_table!$B$2:$B$78,0))</f>
        <v>0</v>
      </c>
      <c r="I3272" s="2" t="str">
        <f t="shared" si="50"/>
        <v>Behavioural Science</v>
      </c>
    </row>
    <row r="3273" spans="2:9">
      <c r="B3273" s="53"/>
      <c r="C3273" s="11" t="s">
        <v>155</v>
      </c>
      <c r="D3273" s="12">
        <v>0</v>
      </c>
      <c r="E3273" s="12">
        <v>4</v>
      </c>
      <c r="F3273" s="12">
        <v>6</v>
      </c>
      <c r="G3273" s="12">
        <v>12</v>
      </c>
      <c r="H3273" s="2">
        <f>INDEX(foe_table!$A$2:$A$78,MATCH(IF(B3273=0,I3272,B3273),foe_table!$B$2:$B$78,0))</f>
        <v>0</v>
      </c>
      <c r="I3273" s="2" t="str">
        <f t="shared" si="50"/>
        <v>Behavioural Science</v>
      </c>
    </row>
    <row r="3274" spans="2:9">
      <c r="B3274" s="53"/>
      <c r="C3274" s="11" t="s">
        <v>156</v>
      </c>
      <c r="D3274" s="12">
        <v>3</v>
      </c>
      <c r="E3274" s="12">
        <v>5</v>
      </c>
      <c r="F3274" s="12">
        <v>5</v>
      </c>
      <c r="G3274" s="12">
        <v>12</v>
      </c>
      <c r="H3274" s="2">
        <f>INDEX(foe_table!$A$2:$A$78,MATCH(IF(B3274=0,I3273,B3274),foe_table!$B$2:$B$78,0))</f>
        <v>0</v>
      </c>
      <c r="I3274" s="2" t="str">
        <f t="shared" si="50"/>
        <v>Behavioural Science</v>
      </c>
    </row>
    <row r="3275" spans="2:9">
      <c r="B3275" s="53"/>
      <c r="C3275" s="11" t="s">
        <v>193</v>
      </c>
      <c r="D3275" s="12">
        <v>0</v>
      </c>
      <c r="E3275" s="12">
        <v>0</v>
      </c>
      <c r="F3275" s="12">
        <v>0</v>
      </c>
      <c r="G3275" s="12">
        <v>0</v>
      </c>
      <c r="H3275" s="2">
        <f>INDEX(foe_table!$A$2:$A$78,MATCH(IF(B3275=0,I3274,B3275),foe_table!$B$2:$B$78,0))</f>
        <v>0</v>
      </c>
      <c r="I3275" s="2" t="str">
        <f t="shared" si="50"/>
        <v>Behavioural Science</v>
      </c>
    </row>
    <row r="3276" spans="2:9">
      <c r="B3276" s="53"/>
      <c r="C3276" s="11" t="s">
        <v>7</v>
      </c>
      <c r="D3276" s="12">
        <v>55</v>
      </c>
      <c r="E3276" s="12">
        <v>37</v>
      </c>
      <c r="F3276" s="12">
        <v>268</v>
      </c>
      <c r="G3276" s="12">
        <v>168</v>
      </c>
      <c r="H3276" s="2">
        <f>INDEX(foe_table!$A$2:$A$78,MATCH(IF(B3276=0,I3275,B3276),foe_table!$B$2:$B$78,0))</f>
        <v>0</v>
      </c>
      <c r="I3276" s="2" t="str">
        <f t="shared" si="50"/>
        <v>Behavioural Science</v>
      </c>
    </row>
    <row r="3277" spans="2:9">
      <c r="B3277" s="53"/>
      <c r="C3277" s="11" t="s">
        <v>157</v>
      </c>
      <c r="D3277" s="12">
        <v>40</v>
      </c>
      <c r="E3277" s="12">
        <v>21</v>
      </c>
      <c r="F3277" s="12">
        <v>145</v>
      </c>
      <c r="G3277" s="12">
        <v>80</v>
      </c>
      <c r="H3277" s="2">
        <f>INDEX(foe_table!$A$2:$A$78,MATCH(IF(B3277=0,I3276,B3277),foe_table!$B$2:$B$78,0))</f>
        <v>0</v>
      </c>
      <c r="I3277" s="2" t="str">
        <f t="shared" si="50"/>
        <v>Behavioural Science</v>
      </c>
    </row>
    <row r="3278" spans="2:9">
      <c r="B3278" s="53"/>
      <c r="C3278" s="11" t="s">
        <v>8</v>
      </c>
      <c r="D3278" s="12">
        <v>26</v>
      </c>
      <c r="E3278" s="12">
        <v>11</v>
      </c>
      <c r="F3278" s="12">
        <v>70</v>
      </c>
      <c r="G3278" s="12">
        <v>14</v>
      </c>
      <c r="H3278" s="2">
        <f>INDEX(foe_table!$A$2:$A$78,MATCH(IF(B3278=0,I3277,B3278),foe_table!$B$2:$B$78,0))</f>
        <v>0</v>
      </c>
      <c r="I3278" s="2" t="str">
        <f t="shared" si="50"/>
        <v>Behavioural Science</v>
      </c>
    </row>
    <row r="3279" spans="2:9">
      <c r="B3279" s="53"/>
      <c r="C3279" s="11" t="s">
        <v>158</v>
      </c>
      <c r="D3279" s="12">
        <v>33</v>
      </c>
      <c r="E3279" s="12">
        <v>43</v>
      </c>
      <c r="F3279" s="12">
        <v>50</v>
      </c>
      <c r="G3279" s="12">
        <v>62</v>
      </c>
      <c r="H3279" s="2">
        <f>INDEX(foe_table!$A$2:$A$78,MATCH(IF(B3279=0,I3278,B3279),foe_table!$B$2:$B$78,0))</f>
        <v>0</v>
      </c>
      <c r="I3279" s="2" t="str">
        <f t="shared" si="50"/>
        <v>Behavioural Science</v>
      </c>
    </row>
    <row r="3280" spans="2:9">
      <c r="B3280" s="53"/>
      <c r="C3280" s="11" t="s">
        <v>159</v>
      </c>
      <c r="D3280" s="12">
        <v>24</v>
      </c>
      <c r="E3280" s="12">
        <v>17</v>
      </c>
      <c r="F3280" s="12">
        <v>54</v>
      </c>
      <c r="G3280" s="12">
        <v>37</v>
      </c>
      <c r="H3280" s="2">
        <f>INDEX(foe_table!$A$2:$A$78,MATCH(IF(B3280=0,I3279,B3280),foe_table!$B$2:$B$78,0))</f>
        <v>0</v>
      </c>
      <c r="I3280" s="2" t="str">
        <f t="shared" si="50"/>
        <v>Behavioural Science</v>
      </c>
    </row>
    <row r="3281" spans="2:9">
      <c r="B3281" s="53"/>
      <c r="C3281" s="11" t="s">
        <v>194</v>
      </c>
      <c r="D3281" s="12">
        <v>0</v>
      </c>
      <c r="E3281" s="12">
        <v>3</v>
      </c>
      <c r="F3281" s="12">
        <v>16</v>
      </c>
      <c r="G3281" s="12">
        <v>3</v>
      </c>
      <c r="H3281" s="2">
        <f>INDEX(foe_table!$A$2:$A$78,MATCH(IF(B3281=0,I3280,B3281),foe_table!$B$2:$B$78,0))</f>
        <v>0</v>
      </c>
      <c r="I3281" s="2" t="str">
        <f t="shared" si="50"/>
        <v>Behavioural Science</v>
      </c>
    </row>
    <row r="3282" spans="2:9">
      <c r="B3282" s="53"/>
      <c r="C3282" s="11" t="s">
        <v>160</v>
      </c>
      <c r="D3282" s="12">
        <v>37</v>
      </c>
      <c r="E3282" s="12">
        <v>41</v>
      </c>
      <c r="F3282" s="12">
        <v>178</v>
      </c>
      <c r="G3282" s="12">
        <v>212</v>
      </c>
      <c r="H3282" s="2">
        <f>INDEX(foe_table!$A$2:$A$78,MATCH(IF(B3282=0,I3281,B3282),foe_table!$B$2:$B$78,0))</f>
        <v>0</v>
      </c>
      <c r="I3282" s="2" t="str">
        <f t="shared" ref="I3282:I3345" si="51">IF(B3282=0,I3281,B3282)</f>
        <v>Behavioural Science</v>
      </c>
    </row>
    <row r="3283" spans="2:9">
      <c r="B3283" s="53"/>
      <c r="C3283" s="11" t="s">
        <v>10</v>
      </c>
      <c r="D3283" s="12">
        <v>3</v>
      </c>
      <c r="E3283" s="12">
        <v>3</v>
      </c>
      <c r="F3283" s="12">
        <v>59</v>
      </c>
      <c r="G3283" s="12">
        <v>60</v>
      </c>
      <c r="H3283" s="2">
        <f>INDEX(foe_table!$A$2:$A$78,MATCH(IF(B3283=0,I3282,B3283),foe_table!$B$2:$B$78,0))</f>
        <v>0</v>
      </c>
      <c r="I3283" s="2" t="str">
        <f t="shared" si="51"/>
        <v>Behavioural Science</v>
      </c>
    </row>
    <row r="3284" spans="2:9">
      <c r="B3284" s="53"/>
      <c r="C3284" s="11" t="s">
        <v>161</v>
      </c>
      <c r="D3284" s="12">
        <v>30</v>
      </c>
      <c r="E3284" s="12">
        <v>18</v>
      </c>
      <c r="F3284" s="12">
        <v>150</v>
      </c>
      <c r="G3284" s="12">
        <v>124</v>
      </c>
      <c r="H3284" s="2">
        <f>INDEX(foe_table!$A$2:$A$78,MATCH(IF(B3284=0,I3283,B3284),foe_table!$B$2:$B$78,0))</f>
        <v>0</v>
      </c>
      <c r="I3284" s="2" t="str">
        <f t="shared" si="51"/>
        <v>Behavioural Science</v>
      </c>
    </row>
    <row r="3285" spans="2:9">
      <c r="B3285" s="53"/>
      <c r="C3285" s="11" t="s">
        <v>162</v>
      </c>
      <c r="D3285" s="12">
        <v>20</v>
      </c>
      <c r="E3285" s="12">
        <v>16</v>
      </c>
      <c r="F3285" s="12">
        <v>142</v>
      </c>
      <c r="G3285" s="12">
        <v>92</v>
      </c>
      <c r="H3285" s="2">
        <f>INDEX(foe_table!$A$2:$A$78,MATCH(IF(B3285=0,I3284,B3285),foe_table!$B$2:$B$78,0))</f>
        <v>0</v>
      </c>
      <c r="I3285" s="2" t="str">
        <f t="shared" si="51"/>
        <v>Behavioural Science</v>
      </c>
    </row>
    <row r="3286" spans="2:9">
      <c r="B3286" s="53"/>
      <c r="C3286" s="11" t="s">
        <v>163</v>
      </c>
      <c r="D3286" s="12">
        <v>27</v>
      </c>
      <c r="E3286" s="12">
        <v>18</v>
      </c>
      <c r="F3286" s="12">
        <v>157</v>
      </c>
      <c r="G3286" s="12">
        <v>130</v>
      </c>
      <c r="H3286" s="2">
        <f>INDEX(foe_table!$A$2:$A$78,MATCH(IF(B3286=0,I3285,B3286),foe_table!$B$2:$B$78,0))</f>
        <v>0</v>
      </c>
      <c r="I3286" s="2" t="str">
        <f t="shared" si="51"/>
        <v>Behavioural Science</v>
      </c>
    </row>
    <row r="3287" spans="2:9">
      <c r="B3287" s="53"/>
      <c r="C3287" s="11" t="s">
        <v>11</v>
      </c>
      <c r="D3287" s="12">
        <v>14</v>
      </c>
      <c r="E3287" s="12">
        <v>3</v>
      </c>
      <c r="F3287" s="12">
        <v>26</v>
      </c>
      <c r="G3287" s="12">
        <v>31</v>
      </c>
      <c r="H3287" s="2">
        <f>INDEX(foe_table!$A$2:$A$78,MATCH(IF(B3287=0,I3286,B3287),foe_table!$B$2:$B$78,0))</f>
        <v>0</v>
      </c>
      <c r="I3287" s="2" t="str">
        <f t="shared" si="51"/>
        <v>Behavioural Science</v>
      </c>
    </row>
    <row r="3288" spans="2:9">
      <c r="B3288" s="53"/>
      <c r="C3288" s="11" t="s">
        <v>164</v>
      </c>
      <c r="D3288" s="12">
        <v>35</v>
      </c>
      <c r="E3288" s="12">
        <v>34</v>
      </c>
      <c r="F3288" s="12">
        <v>134</v>
      </c>
      <c r="G3288" s="12">
        <v>117</v>
      </c>
      <c r="H3288" s="2">
        <f>INDEX(foe_table!$A$2:$A$78,MATCH(IF(B3288=0,I3287,B3288),foe_table!$B$2:$B$78,0))</f>
        <v>0</v>
      </c>
      <c r="I3288" s="2" t="str">
        <f t="shared" si="51"/>
        <v>Behavioural Science</v>
      </c>
    </row>
    <row r="3289" spans="2:9">
      <c r="B3289" s="53"/>
      <c r="C3289" s="11" t="s">
        <v>195</v>
      </c>
      <c r="D3289" s="12">
        <v>0</v>
      </c>
      <c r="E3289" s="12">
        <v>3</v>
      </c>
      <c r="F3289" s="12">
        <v>0</v>
      </c>
      <c r="G3289" s="12">
        <v>0</v>
      </c>
      <c r="H3289" s="2">
        <f>INDEX(foe_table!$A$2:$A$78,MATCH(IF(B3289=0,I3288,B3289),foe_table!$B$2:$B$78,0))</f>
        <v>0</v>
      </c>
      <c r="I3289" s="2" t="str">
        <f t="shared" si="51"/>
        <v>Behavioural Science</v>
      </c>
    </row>
    <row r="3290" spans="2:9">
      <c r="B3290" s="53"/>
      <c r="C3290" s="11" t="s">
        <v>165</v>
      </c>
      <c r="D3290" s="12">
        <v>17</v>
      </c>
      <c r="E3290" s="12">
        <v>25</v>
      </c>
      <c r="F3290" s="12">
        <v>42</v>
      </c>
      <c r="G3290" s="12">
        <v>36</v>
      </c>
      <c r="H3290" s="2">
        <f>INDEX(foe_table!$A$2:$A$78,MATCH(IF(B3290=0,I3289,B3290),foe_table!$B$2:$B$78,0))</f>
        <v>0</v>
      </c>
      <c r="I3290" s="2" t="str">
        <f t="shared" si="51"/>
        <v>Behavioural Science</v>
      </c>
    </row>
    <row r="3291" spans="2:9">
      <c r="B3291" s="53"/>
      <c r="C3291" s="11" t="s">
        <v>13</v>
      </c>
      <c r="D3291" s="12">
        <v>52</v>
      </c>
      <c r="E3291" s="12">
        <v>17</v>
      </c>
      <c r="F3291" s="12">
        <v>139</v>
      </c>
      <c r="G3291" s="12">
        <v>58</v>
      </c>
      <c r="H3291" s="2">
        <f>INDEX(foe_table!$A$2:$A$78,MATCH(IF(B3291=0,I3290,B3291),foe_table!$B$2:$B$78,0))</f>
        <v>0</v>
      </c>
      <c r="I3291" s="2" t="str">
        <f t="shared" si="51"/>
        <v>Behavioural Science</v>
      </c>
    </row>
    <row r="3292" spans="2:9">
      <c r="B3292" s="53"/>
      <c r="C3292" s="11" t="s">
        <v>166</v>
      </c>
      <c r="D3292" s="12">
        <v>8</v>
      </c>
      <c r="E3292" s="12">
        <v>3</v>
      </c>
      <c r="F3292" s="12">
        <v>30</v>
      </c>
      <c r="G3292" s="12">
        <v>20</v>
      </c>
      <c r="H3292" s="2">
        <f>INDEX(foe_table!$A$2:$A$78,MATCH(IF(B3292=0,I3291,B3292),foe_table!$B$2:$B$78,0))</f>
        <v>0</v>
      </c>
      <c r="I3292" s="2" t="str">
        <f t="shared" si="51"/>
        <v>Behavioural Science</v>
      </c>
    </row>
    <row r="3293" spans="2:9">
      <c r="B3293" s="53"/>
      <c r="C3293" s="11" t="s">
        <v>196</v>
      </c>
      <c r="D3293" s="12">
        <v>0</v>
      </c>
      <c r="E3293" s="12">
        <v>0</v>
      </c>
      <c r="F3293" s="12">
        <v>0</v>
      </c>
      <c r="G3293" s="12">
        <v>0</v>
      </c>
      <c r="H3293" s="2">
        <f>INDEX(foe_table!$A$2:$A$78,MATCH(IF(B3293=0,I3292,B3293),foe_table!$B$2:$B$78,0))</f>
        <v>0</v>
      </c>
      <c r="I3293" s="2" t="str">
        <f t="shared" si="51"/>
        <v>Behavioural Science</v>
      </c>
    </row>
    <row r="3294" spans="2:9">
      <c r="B3294" s="53"/>
      <c r="C3294" s="11" t="s">
        <v>167</v>
      </c>
      <c r="D3294" s="12">
        <v>3</v>
      </c>
      <c r="E3294" s="12">
        <v>6</v>
      </c>
      <c r="F3294" s="12">
        <v>3</v>
      </c>
      <c r="G3294" s="12">
        <v>3</v>
      </c>
      <c r="H3294" s="2">
        <f>INDEX(foe_table!$A$2:$A$78,MATCH(IF(B3294=0,I3293,B3294),foe_table!$B$2:$B$78,0))</f>
        <v>0</v>
      </c>
      <c r="I3294" s="2" t="str">
        <f t="shared" si="51"/>
        <v>Behavioural Science</v>
      </c>
    </row>
    <row r="3295" spans="2:9">
      <c r="B3295" s="53"/>
      <c r="C3295" s="11" t="s">
        <v>15</v>
      </c>
      <c r="D3295" s="12">
        <v>3</v>
      </c>
      <c r="E3295" s="12">
        <v>0</v>
      </c>
      <c r="F3295" s="12">
        <v>0</v>
      </c>
      <c r="G3295" s="12">
        <v>0</v>
      </c>
      <c r="H3295" s="2">
        <f>INDEX(foe_table!$A$2:$A$78,MATCH(IF(B3295=0,I3294,B3295),foe_table!$B$2:$B$78,0))</f>
        <v>0</v>
      </c>
      <c r="I3295" s="2" t="str">
        <f t="shared" si="51"/>
        <v>Behavioural Science</v>
      </c>
    </row>
    <row r="3296" spans="2:9">
      <c r="B3296" s="53"/>
      <c r="C3296" s="11" t="s">
        <v>168</v>
      </c>
      <c r="D3296" s="12">
        <v>3</v>
      </c>
      <c r="E3296" s="12">
        <v>3</v>
      </c>
      <c r="F3296" s="12">
        <v>0</v>
      </c>
      <c r="G3296" s="12">
        <v>0</v>
      </c>
      <c r="H3296" s="2">
        <f>INDEX(foe_table!$A$2:$A$78,MATCH(IF(B3296=0,I3295,B3296),foe_table!$B$2:$B$78,0))</f>
        <v>0</v>
      </c>
      <c r="I3296" s="2" t="str">
        <f t="shared" si="51"/>
        <v>Behavioural Science</v>
      </c>
    </row>
    <row r="3297" spans="2:9">
      <c r="B3297" s="53"/>
      <c r="C3297" s="11" t="s">
        <v>16</v>
      </c>
      <c r="D3297" s="12">
        <v>9</v>
      </c>
      <c r="E3297" s="12">
        <v>3</v>
      </c>
      <c r="F3297" s="12">
        <v>6</v>
      </c>
      <c r="G3297" s="12">
        <v>4</v>
      </c>
      <c r="H3297" s="2">
        <f>INDEX(foe_table!$A$2:$A$78,MATCH(IF(B3297=0,I3296,B3297),foe_table!$B$2:$B$78,0))</f>
        <v>0</v>
      </c>
      <c r="I3297" s="2" t="str">
        <f t="shared" si="51"/>
        <v>Behavioural Science</v>
      </c>
    </row>
    <row r="3298" spans="2:9">
      <c r="B3298" s="53"/>
      <c r="C3298" s="11" t="s">
        <v>197</v>
      </c>
      <c r="D3298" s="12">
        <v>3</v>
      </c>
      <c r="E3298" s="12">
        <v>0</v>
      </c>
      <c r="F3298" s="12">
        <v>0</v>
      </c>
      <c r="G3298" s="12">
        <v>3</v>
      </c>
      <c r="H3298" s="2">
        <f>INDEX(foe_table!$A$2:$A$78,MATCH(IF(B3298=0,I3297,B3298),foe_table!$B$2:$B$78,0))</f>
        <v>0</v>
      </c>
      <c r="I3298" s="2" t="str">
        <f t="shared" si="51"/>
        <v>Behavioural Science</v>
      </c>
    </row>
    <row r="3299" spans="2:9">
      <c r="B3299" s="53"/>
      <c r="C3299" s="11" t="s">
        <v>18</v>
      </c>
      <c r="D3299" s="12">
        <v>0</v>
      </c>
      <c r="E3299" s="12">
        <v>3</v>
      </c>
      <c r="F3299" s="12">
        <v>3</v>
      </c>
      <c r="G3299" s="12">
        <v>3</v>
      </c>
      <c r="H3299" s="2">
        <f>INDEX(foe_table!$A$2:$A$78,MATCH(IF(B3299=0,I3298,B3299),foe_table!$B$2:$B$78,0))</f>
        <v>0</v>
      </c>
      <c r="I3299" s="2" t="str">
        <f t="shared" si="51"/>
        <v>Behavioural Science</v>
      </c>
    </row>
    <row r="3300" spans="2:9">
      <c r="B3300" s="53"/>
      <c r="C3300" s="11" t="s">
        <v>19</v>
      </c>
      <c r="D3300" s="12">
        <v>3</v>
      </c>
      <c r="E3300" s="12">
        <v>0</v>
      </c>
      <c r="F3300" s="12">
        <v>0</v>
      </c>
      <c r="G3300" s="12">
        <v>0</v>
      </c>
      <c r="H3300" s="2">
        <f>INDEX(foe_table!$A$2:$A$78,MATCH(IF(B3300=0,I3299,B3300),foe_table!$B$2:$B$78,0))</f>
        <v>0</v>
      </c>
      <c r="I3300" s="2" t="str">
        <f t="shared" si="51"/>
        <v>Behavioural Science</v>
      </c>
    </row>
    <row r="3301" spans="2:9">
      <c r="B3301" s="53"/>
      <c r="C3301" s="11" t="s">
        <v>169</v>
      </c>
      <c r="D3301" s="12">
        <v>3</v>
      </c>
      <c r="E3301" s="12">
        <v>8</v>
      </c>
      <c r="F3301" s="12">
        <v>4</v>
      </c>
      <c r="G3301" s="12">
        <v>3</v>
      </c>
      <c r="H3301" s="2">
        <f>INDEX(foe_table!$A$2:$A$78,MATCH(IF(B3301=0,I3300,B3301),foe_table!$B$2:$B$78,0))</f>
        <v>0</v>
      </c>
      <c r="I3301" s="2" t="str">
        <f t="shared" si="51"/>
        <v>Behavioural Science</v>
      </c>
    </row>
    <row r="3302" spans="2:9">
      <c r="B3302" s="53"/>
      <c r="C3302" s="11" t="s">
        <v>20</v>
      </c>
      <c r="D3302" s="12">
        <v>0</v>
      </c>
      <c r="E3302" s="12">
        <v>0</v>
      </c>
      <c r="F3302" s="12">
        <v>3</v>
      </c>
      <c r="G3302" s="12">
        <v>3</v>
      </c>
      <c r="H3302" s="2">
        <f>INDEX(foe_table!$A$2:$A$78,MATCH(IF(B3302=0,I3301,B3302),foe_table!$B$2:$B$78,0))</f>
        <v>0</v>
      </c>
      <c r="I3302" s="2" t="str">
        <f t="shared" si="51"/>
        <v>Behavioural Science</v>
      </c>
    </row>
    <row r="3303" spans="2:9">
      <c r="B3303" s="53"/>
      <c r="C3303" s="11" t="s">
        <v>21</v>
      </c>
      <c r="D3303" s="12">
        <v>0</v>
      </c>
      <c r="E3303" s="12">
        <v>0</v>
      </c>
      <c r="F3303" s="12">
        <v>6</v>
      </c>
      <c r="G3303" s="12">
        <v>5</v>
      </c>
      <c r="H3303" s="2">
        <f>INDEX(foe_table!$A$2:$A$78,MATCH(IF(B3303=0,I3302,B3303),foe_table!$B$2:$B$78,0))</f>
        <v>0</v>
      </c>
      <c r="I3303" s="2" t="str">
        <f t="shared" si="51"/>
        <v>Behavioural Science</v>
      </c>
    </row>
    <row r="3304" spans="2:9">
      <c r="B3304" s="53"/>
      <c r="C3304" s="11" t="s">
        <v>170</v>
      </c>
      <c r="D3304" s="12">
        <v>20</v>
      </c>
      <c r="E3304" s="12">
        <v>3</v>
      </c>
      <c r="F3304" s="12">
        <v>11</v>
      </c>
      <c r="G3304" s="12">
        <v>3</v>
      </c>
      <c r="H3304" s="2">
        <f>INDEX(foe_table!$A$2:$A$78,MATCH(IF(B3304=0,I3303,B3304),foe_table!$B$2:$B$78,0))</f>
        <v>0</v>
      </c>
      <c r="I3304" s="2" t="str">
        <f t="shared" si="51"/>
        <v>Behavioural Science</v>
      </c>
    </row>
    <row r="3305" spans="2:9">
      <c r="B3305" s="53"/>
      <c r="C3305" s="11" t="s">
        <v>22</v>
      </c>
      <c r="D3305" s="12">
        <v>19</v>
      </c>
      <c r="E3305" s="12">
        <v>22</v>
      </c>
      <c r="F3305" s="12">
        <v>69</v>
      </c>
      <c r="G3305" s="12">
        <v>55</v>
      </c>
      <c r="H3305" s="2">
        <f>INDEX(foe_table!$A$2:$A$78,MATCH(IF(B3305=0,I3304,B3305),foe_table!$B$2:$B$78,0))</f>
        <v>0</v>
      </c>
      <c r="I3305" s="2" t="str">
        <f t="shared" si="51"/>
        <v>Behavioural Science</v>
      </c>
    </row>
    <row r="3306" spans="2:9">
      <c r="B3306" s="53"/>
      <c r="C3306" s="11" t="s">
        <v>23</v>
      </c>
      <c r="D3306" s="12">
        <v>0</v>
      </c>
      <c r="E3306" s="12">
        <v>3</v>
      </c>
      <c r="F3306" s="12">
        <v>4</v>
      </c>
      <c r="G3306" s="12">
        <v>6</v>
      </c>
      <c r="H3306" s="2">
        <f>INDEX(foe_table!$A$2:$A$78,MATCH(IF(B3306=0,I3305,B3306),foe_table!$B$2:$B$78,0))</f>
        <v>0</v>
      </c>
      <c r="I3306" s="2" t="str">
        <f t="shared" si="51"/>
        <v>Behavioural Science</v>
      </c>
    </row>
    <row r="3307" spans="2:9">
      <c r="B3307" s="53"/>
      <c r="C3307" s="11" t="s">
        <v>24</v>
      </c>
      <c r="D3307" s="12">
        <v>194</v>
      </c>
      <c r="E3307" s="12">
        <v>106</v>
      </c>
      <c r="F3307" s="12">
        <v>791</v>
      </c>
      <c r="G3307" s="12">
        <v>830</v>
      </c>
      <c r="H3307" s="2">
        <f>INDEX(foe_table!$A$2:$A$78,MATCH(IF(B3307=0,I3306,B3307),foe_table!$B$2:$B$78,0))</f>
        <v>0</v>
      </c>
      <c r="I3307" s="2" t="str">
        <f t="shared" si="51"/>
        <v>Behavioural Science</v>
      </c>
    </row>
    <row r="3308" spans="2:9">
      <c r="B3308" s="52" t="s">
        <v>102</v>
      </c>
      <c r="C3308" s="11" t="s">
        <v>190</v>
      </c>
      <c r="D3308" s="12">
        <v>11</v>
      </c>
      <c r="E3308" s="12">
        <v>9</v>
      </c>
      <c r="F3308" s="12">
        <v>11</v>
      </c>
      <c r="G3308" s="12">
        <v>18</v>
      </c>
      <c r="H3308" s="2" t="str">
        <f>INDEX(foe_table!$A$2:$A$78,MATCH(IF(B3308=0,I3307,B3308),foe_table!$B$2:$B$78,0))</f>
        <v>Law</v>
      </c>
      <c r="I3308" s="2" t="str">
        <f t="shared" si="51"/>
        <v>Law</v>
      </c>
    </row>
    <row r="3309" spans="2:9">
      <c r="B3309" s="53"/>
      <c r="C3309" s="11" t="s">
        <v>1</v>
      </c>
      <c r="D3309" s="12">
        <v>33</v>
      </c>
      <c r="E3309" s="12">
        <v>60</v>
      </c>
      <c r="F3309" s="12">
        <v>21</v>
      </c>
      <c r="G3309" s="12">
        <v>40</v>
      </c>
      <c r="H3309" s="2" t="str">
        <f>INDEX(foe_table!$A$2:$A$78,MATCH(IF(B3309=0,I3308,B3309),foe_table!$B$2:$B$78,0))</f>
        <v>Law</v>
      </c>
      <c r="I3309" s="2" t="str">
        <f t="shared" si="51"/>
        <v>Law</v>
      </c>
    </row>
    <row r="3310" spans="2:9">
      <c r="B3310" s="53"/>
      <c r="C3310" s="11" t="s">
        <v>2</v>
      </c>
      <c r="D3310" s="12">
        <v>5</v>
      </c>
      <c r="E3310" s="12">
        <v>9</v>
      </c>
      <c r="F3310" s="12">
        <v>3</v>
      </c>
      <c r="G3310" s="12">
        <v>3</v>
      </c>
      <c r="H3310" s="2" t="str">
        <f>INDEX(foe_table!$A$2:$A$78,MATCH(IF(B3310=0,I3309,B3310),foe_table!$B$2:$B$78,0))</f>
        <v>Law</v>
      </c>
      <c r="I3310" s="2" t="str">
        <f t="shared" si="51"/>
        <v>Law</v>
      </c>
    </row>
    <row r="3311" spans="2:9">
      <c r="B3311" s="53"/>
      <c r="C3311" s="11" t="s">
        <v>142</v>
      </c>
      <c r="D3311" s="12">
        <v>137</v>
      </c>
      <c r="E3311" s="12">
        <v>192</v>
      </c>
      <c r="F3311" s="12">
        <v>165</v>
      </c>
      <c r="G3311" s="12">
        <v>292</v>
      </c>
      <c r="H3311" s="2" t="str">
        <f>INDEX(foe_table!$A$2:$A$78,MATCH(IF(B3311=0,I3310,B3311),foe_table!$B$2:$B$78,0))</f>
        <v>Law</v>
      </c>
      <c r="I3311" s="2" t="str">
        <f t="shared" si="51"/>
        <v>Law</v>
      </c>
    </row>
    <row r="3312" spans="2:9">
      <c r="B3312" s="53"/>
      <c r="C3312" s="11" t="s">
        <v>143</v>
      </c>
      <c r="D3312" s="12">
        <v>39</v>
      </c>
      <c r="E3312" s="12">
        <v>44</v>
      </c>
      <c r="F3312" s="12">
        <v>65</v>
      </c>
      <c r="G3312" s="12">
        <v>63</v>
      </c>
      <c r="H3312" s="2" t="str">
        <f>INDEX(foe_table!$A$2:$A$78,MATCH(IF(B3312=0,I3311,B3312),foe_table!$B$2:$B$78,0))</f>
        <v>Law</v>
      </c>
      <c r="I3312" s="2" t="str">
        <f t="shared" si="51"/>
        <v>Law</v>
      </c>
    </row>
    <row r="3313" spans="2:9">
      <c r="B3313" s="53"/>
      <c r="C3313" s="11" t="s">
        <v>191</v>
      </c>
      <c r="D3313" s="12">
        <v>42</v>
      </c>
      <c r="E3313" s="12">
        <v>12</v>
      </c>
      <c r="F3313" s="12">
        <v>67</v>
      </c>
      <c r="G3313" s="12">
        <v>33</v>
      </c>
      <c r="H3313" s="2" t="str">
        <f>INDEX(foe_table!$A$2:$A$78,MATCH(IF(B3313=0,I3312,B3313),foe_table!$B$2:$B$78,0))</f>
        <v>Law</v>
      </c>
      <c r="I3313" s="2" t="str">
        <f t="shared" si="51"/>
        <v>Law</v>
      </c>
    </row>
    <row r="3314" spans="2:9">
      <c r="B3314" s="53"/>
      <c r="C3314" s="11" t="s">
        <v>144</v>
      </c>
      <c r="D3314" s="12">
        <v>47</v>
      </c>
      <c r="E3314" s="12">
        <v>35</v>
      </c>
      <c r="F3314" s="12">
        <v>61</v>
      </c>
      <c r="G3314" s="12">
        <v>60</v>
      </c>
      <c r="H3314" s="2" t="str">
        <f>INDEX(foe_table!$A$2:$A$78,MATCH(IF(B3314=0,I3313,B3314),foe_table!$B$2:$B$78,0))</f>
        <v>Law</v>
      </c>
      <c r="I3314" s="2" t="str">
        <f t="shared" si="51"/>
        <v>Law</v>
      </c>
    </row>
    <row r="3315" spans="2:9">
      <c r="B3315" s="53"/>
      <c r="C3315" s="11" t="s">
        <v>145</v>
      </c>
      <c r="D3315" s="12">
        <v>600</v>
      </c>
      <c r="E3315" s="12">
        <v>339</v>
      </c>
      <c r="F3315" s="12">
        <v>705</v>
      </c>
      <c r="G3315" s="12">
        <v>464</v>
      </c>
      <c r="H3315" s="2" t="str">
        <f>INDEX(foe_table!$A$2:$A$78,MATCH(IF(B3315=0,I3314,B3315),foe_table!$B$2:$B$78,0))</f>
        <v>Law</v>
      </c>
      <c r="I3315" s="2" t="str">
        <f t="shared" si="51"/>
        <v>Law</v>
      </c>
    </row>
    <row r="3316" spans="2:9">
      <c r="B3316" s="53"/>
      <c r="C3316" s="11" t="s">
        <v>146</v>
      </c>
      <c r="D3316" s="12">
        <v>21</v>
      </c>
      <c r="E3316" s="12">
        <v>17</v>
      </c>
      <c r="F3316" s="12">
        <v>21</v>
      </c>
      <c r="G3316" s="12">
        <v>22</v>
      </c>
      <c r="H3316" s="2" t="str">
        <f>INDEX(foe_table!$A$2:$A$78,MATCH(IF(B3316=0,I3315,B3316),foe_table!$B$2:$B$78,0))</f>
        <v>Law</v>
      </c>
      <c r="I3316" s="2" t="str">
        <f t="shared" si="51"/>
        <v>Law</v>
      </c>
    </row>
    <row r="3317" spans="2:9">
      <c r="B3317" s="53"/>
      <c r="C3317" s="11" t="s">
        <v>147</v>
      </c>
      <c r="D3317" s="12">
        <v>39</v>
      </c>
      <c r="E3317" s="12">
        <v>44</v>
      </c>
      <c r="F3317" s="12">
        <v>63</v>
      </c>
      <c r="G3317" s="12">
        <v>63</v>
      </c>
      <c r="H3317" s="2" t="str">
        <f>INDEX(foe_table!$A$2:$A$78,MATCH(IF(B3317=0,I3316,B3317),foe_table!$B$2:$B$78,0))</f>
        <v>Law</v>
      </c>
      <c r="I3317" s="2" t="str">
        <f t="shared" si="51"/>
        <v>Law</v>
      </c>
    </row>
    <row r="3318" spans="2:9">
      <c r="B3318" s="53"/>
      <c r="C3318" s="11" t="s">
        <v>148</v>
      </c>
      <c r="D3318" s="12">
        <v>3</v>
      </c>
      <c r="E3318" s="12">
        <v>3</v>
      </c>
      <c r="F3318" s="12">
        <v>9</v>
      </c>
      <c r="G3318" s="12">
        <v>15</v>
      </c>
      <c r="H3318" s="2" t="str">
        <f>INDEX(foe_table!$A$2:$A$78,MATCH(IF(B3318=0,I3317,B3318),foe_table!$B$2:$B$78,0))</f>
        <v>Law</v>
      </c>
      <c r="I3318" s="2" t="str">
        <f t="shared" si="51"/>
        <v>Law</v>
      </c>
    </row>
    <row r="3319" spans="2:9">
      <c r="B3319" s="53"/>
      <c r="C3319" s="11" t="s">
        <v>149</v>
      </c>
      <c r="D3319" s="12">
        <v>28</v>
      </c>
      <c r="E3319" s="12">
        <v>19</v>
      </c>
      <c r="F3319" s="12">
        <v>13</v>
      </c>
      <c r="G3319" s="12">
        <v>3</v>
      </c>
      <c r="H3319" s="2" t="str">
        <f>INDEX(foe_table!$A$2:$A$78,MATCH(IF(B3319=0,I3318,B3319),foe_table!$B$2:$B$78,0))</f>
        <v>Law</v>
      </c>
      <c r="I3319" s="2" t="str">
        <f t="shared" si="51"/>
        <v>Law</v>
      </c>
    </row>
    <row r="3320" spans="2:9">
      <c r="B3320" s="53"/>
      <c r="C3320" s="11" t="s">
        <v>150</v>
      </c>
      <c r="D3320" s="12">
        <v>2553</v>
      </c>
      <c r="E3320" s="12">
        <v>2142</v>
      </c>
      <c r="F3320" s="12">
        <v>4557</v>
      </c>
      <c r="G3320" s="12">
        <v>3498</v>
      </c>
      <c r="H3320" s="2" t="str">
        <f>INDEX(foe_table!$A$2:$A$78,MATCH(IF(B3320=0,I3319,B3320),foe_table!$B$2:$B$78,0))</f>
        <v>Law</v>
      </c>
      <c r="I3320" s="2" t="str">
        <f t="shared" si="51"/>
        <v>Law</v>
      </c>
    </row>
    <row r="3321" spans="2:9">
      <c r="B3321" s="53"/>
      <c r="C3321" s="11" t="s">
        <v>192</v>
      </c>
      <c r="D3321" s="12">
        <v>3</v>
      </c>
      <c r="E3321" s="12">
        <v>0</v>
      </c>
      <c r="F3321" s="12">
        <v>0</v>
      </c>
      <c r="G3321" s="12">
        <v>0</v>
      </c>
      <c r="H3321" s="2" t="str">
        <f>INDEX(foe_table!$A$2:$A$78,MATCH(IF(B3321=0,I3320,B3321),foe_table!$B$2:$B$78,0))</f>
        <v>Law</v>
      </c>
      <c r="I3321" s="2" t="str">
        <f t="shared" si="51"/>
        <v>Law</v>
      </c>
    </row>
    <row r="3322" spans="2:9">
      <c r="B3322" s="53"/>
      <c r="C3322" s="11" t="s">
        <v>151</v>
      </c>
      <c r="D3322" s="12">
        <v>12</v>
      </c>
      <c r="E3322" s="12">
        <v>8</v>
      </c>
      <c r="F3322" s="12">
        <v>6</v>
      </c>
      <c r="G3322" s="12">
        <v>6</v>
      </c>
      <c r="H3322" s="2" t="str">
        <f>INDEX(foe_table!$A$2:$A$78,MATCH(IF(B3322=0,I3321,B3322),foe_table!$B$2:$B$78,0))</f>
        <v>Law</v>
      </c>
      <c r="I3322" s="2" t="str">
        <f t="shared" si="51"/>
        <v>Law</v>
      </c>
    </row>
    <row r="3323" spans="2:9">
      <c r="B3323" s="53"/>
      <c r="C3323" s="11" t="s">
        <v>152</v>
      </c>
      <c r="D3323" s="12">
        <v>0</v>
      </c>
      <c r="E3323" s="12">
        <v>0</v>
      </c>
      <c r="F3323" s="12">
        <v>0</v>
      </c>
      <c r="G3323" s="12">
        <v>0</v>
      </c>
      <c r="H3323" s="2" t="str">
        <f>INDEX(foe_table!$A$2:$A$78,MATCH(IF(B3323=0,I3322,B3323),foe_table!$B$2:$B$78,0))</f>
        <v>Law</v>
      </c>
      <c r="I3323" s="2" t="str">
        <f t="shared" si="51"/>
        <v>Law</v>
      </c>
    </row>
    <row r="3324" spans="2:9">
      <c r="B3324" s="53"/>
      <c r="C3324" s="11" t="s">
        <v>153</v>
      </c>
      <c r="D3324" s="12">
        <v>3</v>
      </c>
      <c r="E3324" s="12">
        <v>4</v>
      </c>
      <c r="F3324" s="12">
        <v>0</v>
      </c>
      <c r="G3324" s="12">
        <v>0</v>
      </c>
      <c r="H3324" s="2" t="str">
        <f>INDEX(foe_table!$A$2:$A$78,MATCH(IF(B3324=0,I3323,B3324),foe_table!$B$2:$B$78,0))</f>
        <v>Law</v>
      </c>
      <c r="I3324" s="2" t="str">
        <f t="shared" si="51"/>
        <v>Law</v>
      </c>
    </row>
    <row r="3325" spans="2:9">
      <c r="B3325" s="53"/>
      <c r="C3325" s="11" t="s">
        <v>154</v>
      </c>
      <c r="D3325" s="12">
        <v>0</v>
      </c>
      <c r="E3325" s="12">
        <v>0</v>
      </c>
      <c r="F3325" s="12">
        <v>0</v>
      </c>
      <c r="G3325" s="12">
        <v>0</v>
      </c>
      <c r="H3325" s="2" t="str">
        <f>INDEX(foe_table!$A$2:$A$78,MATCH(IF(B3325=0,I3324,B3325),foe_table!$B$2:$B$78,0))</f>
        <v>Law</v>
      </c>
      <c r="I3325" s="2" t="str">
        <f t="shared" si="51"/>
        <v>Law</v>
      </c>
    </row>
    <row r="3326" spans="2:9">
      <c r="B3326" s="53"/>
      <c r="C3326" s="11" t="s">
        <v>5</v>
      </c>
      <c r="D3326" s="12">
        <v>4</v>
      </c>
      <c r="E3326" s="12">
        <v>4</v>
      </c>
      <c r="F3326" s="12">
        <v>5</v>
      </c>
      <c r="G3326" s="12">
        <v>0</v>
      </c>
      <c r="H3326" s="2" t="str">
        <f>INDEX(foe_table!$A$2:$A$78,MATCH(IF(B3326=0,I3325,B3326),foe_table!$B$2:$B$78,0))</f>
        <v>Law</v>
      </c>
      <c r="I3326" s="2" t="str">
        <f t="shared" si="51"/>
        <v>Law</v>
      </c>
    </row>
    <row r="3327" spans="2:9">
      <c r="B3327" s="53"/>
      <c r="C3327" s="11" t="s">
        <v>155</v>
      </c>
      <c r="D3327" s="12">
        <v>0</v>
      </c>
      <c r="E3327" s="12">
        <v>0</v>
      </c>
      <c r="F3327" s="12">
        <v>4</v>
      </c>
      <c r="G3327" s="12">
        <v>0</v>
      </c>
      <c r="H3327" s="2" t="str">
        <f>INDEX(foe_table!$A$2:$A$78,MATCH(IF(B3327=0,I3326,B3327),foe_table!$B$2:$B$78,0))</f>
        <v>Law</v>
      </c>
      <c r="I3327" s="2" t="str">
        <f t="shared" si="51"/>
        <v>Law</v>
      </c>
    </row>
    <row r="3328" spans="2:9">
      <c r="B3328" s="53"/>
      <c r="C3328" s="11" t="s">
        <v>156</v>
      </c>
      <c r="D3328" s="12">
        <v>3</v>
      </c>
      <c r="E3328" s="12">
        <v>3</v>
      </c>
      <c r="F3328" s="12">
        <v>0</v>
      </c>
      <c r="G3328" s="12">
        <v>3</v>
      </c>
      <c r="H3328" s="2" t="str">
        <f>INDEX(foe_table!$A$2:$A$78,MATCH(IF(B3328=0,I3327,B3328),foe_table!$B$2:$B$78,0))</f>
        <v>Law</v>
      </c>
      <c r="I3328" s="2" t="str">
        <f t="shared" si="51"/>
        <v>Law</v>
      </c>
    </row>
    <row r="3329" spans="2:9">
      <c r="B3329" s="53"/>
      <c r="C3329" s="11" t="s">
        <v>193</v>
      </c>
      <c r="D3329" s="12">
        <v>0</v>
      </c>
      <c r="E3329" s="12">
        <v>0</v>
      </c>
      <c r="F3329" s="12">
        <v>0</v>
      </c>
      <c r="G3329" s="12">
        <v>0</v>
      </c>
      <c r="H3329" s="2" t="str">
        <f>INDEX(foe_table!$A$2:$A$78,MATCH(IF(B3329=0,I3328,B3329),foe_table!$B$2:$B$78,0))</f>
        <v>Law</v>
      </c>
      <c r="I3329" s="2" t="str">
        <f t="shared" si="51"/>
        <v>Law</v>
      </c>
    </row>
    <row r="3330" spans="2:9">
      <c r="B3330" s="53"/>
      <c r="C3330" s="11" t="s">
        <v>7</v>
      </c>
      <c r="D3330" s="12">
        <v>11</v>
      </c>
      <c r="E3330" s="12">
        <v>3</v>
      </c>
      <c r="F3330" s="12">
        <v>25</v>
      </c>
      <c r="G3330" s="12">
        <v>10</v>
      </c>
      <c r="H3330" s="2" t="str">
        <f>INDEX(foe_table!$A$2:$A$78,MATCH(IF(B3330=0,I3329,B3330),foe_table!$B$2:$B$78,0))</f>
        <v>Law</v>
      </c>
      <c r="I3330" s="2" t="str">
        <f t="shared" si="51"/>
        <v>Law</v>
      </c>
    </row>
    <row r="3331" spans="2:9">
      <c r="B3331" s="53"/>
      <c r="C3331" s="11" t="s">
        <v>157</v>
      </c>
      <c r="D3331" s="12">
        <v>7</v>
      </c>
      <c r="E3331" s="12">
        <v>3</v>
      </c>
      <c r="F3331" s="12">
        <v>16</v>
      </c>
      <c r="G3331" s="12">
        <v>19</v>
      </c>
      <c r="H3331" s="2" t="str">
        <f>INDEX(foe_table!$A$2:$A$78,MATCH(IF(B3331=0,I3330,B3331),foe_table!$B$2:$B$78,0))</f>
        <v>Law</v>
      </c>
      <c r="I3331" s="2" t="str">
        <f t="shared" si="51"/>
        <v>Law</v>
      </c>
    </row>
    <row r="3332" spans="2:9">
      <c r="B3332" s="53"/>
      <c r="C3332" s="11" t="s">
        <v>8</v>
      </c>
      <c r="D3332" s="12">
        <v>21</v>
      </c>
      <c r="E3332" s="12">
        <v>3</v>
      </c>
      <c r="F3332" s="12">
        <v>37</v>
      </c>
      <c r="G3332" s="12">
        <v>9</v>
      </c>
      <c r="H3332" s="2" t="str">
        <f>INDEX(foe_table!$A$2:$A$78,MATCH(IF(B3332=0,I3331,B3332),foe_table!$B$2:$B$78,0))</f>
        <v>Law</v>
      </c>
      <c r="I3332" s="2" t="str">
        <f t="shared" si="51"/>
        <v>Law</v>
      </c>
    </row>
    <row r="3333" spans="2:9">
      <c r="B3333" s="53"/>
      <c r="C3333" s="11" t="s">
        <v>158</v>
      </c>
      <c r="D3333" s="12">
        <v>52</v>
      </c>
      <c r="E3333" s="12">
        <v>64</v>
      </c>
      <c r="F3333" s="12">
        <v>37</v>
      </c>
      <c r="G3333" s="12">
        <v>43</v>
      </c>
      <c r="H3333" s="2" t="str">
        <f>INDEX(foe_table!$A$2:$A$78,MATCH(IF(B3333=0,I3332,B3333),foe_table!$B$2:$B$78,0))</f>
        <v>Law</v>
      </c>
      <c r="I3333" s="2" t="str">
        <f t="shared" si="51"/>
        <v>Law</v>
      </c>
    </row>
    <row r="3334" spans="2:9">
      <c r="B3334" s="53"/>
      <c r="C3334" s="11" t="s">
        <v>159</v>
      </c>
      <c r="D3334" s="12">
        <v>14</v>
      </c>
      <c r="E3334" s="12">
        <v>4</v>
      </c>
      <c r="F3334" s="12">
        <v>13</v>
      </c>
      <c r="G3334" s="12">
        <v>15</v>
      </c>
      <c r="H3334" s="2" t="str">
        <f>INDEX(foe_table!$A$2:$A$78,MATCH(IF(B3334=0,I3333,B3334),foe_table!$B$2:$B$78,0))</f>
        <v>Law</v>
      </c>
      <c r="I3334" s="2" t="str">
        <f t="shared" si="51"/>
        <v>Law</v>
      </c>
    </row>
    <row r="3335" spans="2:9">
      <c r="B3335" s="53"/>
      <c r="C3335" s="11" t="s">
        <v>194</v>
      </c>
      <c r="D3335" s="12">
        <v>3</v>
      </c>
      <c r="E3335" s="12">
        <v>0</v>
      </c>
      <c r="F3335" s="12">
        <v>17</v>
      </c>
      <c r="G3335" s="12">
        <v>3</v>
      </c>
      <c r="H3335" s="2" t="str">
        <f>INDEX(foe_table!$A$2:$A$78,MATCH(IF(B3335=0,I3334,B3335),foe_table!$B$2:$B$78,0))</f>
        <v>Law</v>
      </c>
      <c r="I3335" s="2" t="str">
        <f t="shared" si="51"/>
        <v>Law</v>
      </c>
    </row>
    <row r="3336" spans="2:9">
      <c r="B3336" s="53"/>
      <c r="C3336" s="11" t="s">
        <v>160</v>
      </c>
      <c r="D3336" s="12">
        <v>58</v>
      </c>
      <c r="E3336" s="12">
        <v>60</v>
      </c>
      <c r="F3336" s="12">
        <v>157</v>
      </c>
      <c r="G3336" s="12">
        <v>140</v>
      </c>
      <c r="H3336" s="2" t="str">
        <f>INDEX(foe_table!$A$2:$A$78,MATCH(IF(B3336=0,I3335,B3336),foe_table!$B$2:$B$78,0))</f>
        <v>Law</v>
      </c>
      <c r="I3336" s="2" t="str">
        <f t="shared" si="51"/>
        <v>Law</v>
      </c>
    </row>
    <row r="3337" spans="2:9">
      <c r="B3337" s="53"/>
      <c r="C3337" s="11" t="s">
        <v>10</v>
      </c>
      <c r="D3337" s="12">
        <v>14</v>
      </c>
      <c r="E3337" s="12">
        <v>0</v>
      </c>
      <c r="F3337" s="12">
        <v>67</v>
      </c>
      <c r="G3337" s="12">
        <v>31</v>
      </c>
      <c r="H3337" s="2" t="str">
        <f>INDEX(foe_table!$A$2:$A$78,MATCH(IF(B3337=0,I3336,B3337),foe_table!$B$2:$B$78,0))</f>
        <v>Law</v>
      </c>
      <c r="I3337" s="2" t="str">
        <f t="shared" si="51"/>
        <v>Law</v>
      </c>
    </row>
    <row r="3338" spans="2:9">
      <c r="B3338" s="53"/>
      <c r="C3338" s="11" t="s">
        <v>161</v>
      </c>
      <c r="D3338" s="12">
        <v>33</v>
      </c>
      <c r="E3338" s="12">
        <v>26</v>
      </c>
      <c r="F3338" s="12">
        <v>114</v>
      </c>
      <c r="G3338" s="12">
        <v>82</v>
      </c>
      <c r="H3338" s="2" t="str">
        <f>INDEX(foe_table!$A$2:$A$78,MATCH(IF(B3338=0,I3337,B3338),foe_table!$B$2:$B$78,0))</f>
        <v>Law</v>
      </c>
      <c r="I3338" s="2" t="str">
        <f t="shared" si="51"/>
        <v>Law</v>
      </c>
    </row>
    <row r="3339" spans="2:9">
      <c r="B3339" s="53"/>
      <c r="C3339" s="11" t="s">
        <v>162</v>
      </c>
      <c r="D3339" s="12">
        <v>13</v>
      </c>
      <c r="E3339" s="12">
        <v>3</v>
      </c>
      <c r="F3339" s="12">
        <v>51</v>
      </c>
      <c r="G3339" s="12">
        <v>50</v>
      </c>
      <c r="H3339" s="2" t="str">
        <f>INDEX(foe_table!$A$2:$A$78,MATCH(IF(B3339=0,I3338,B3339),foe_table!$B$2:$B$78,0))</f>
        <v>Law</v>
      </c>
      <c r="I3339" s="2" t="str">
        <f t="shared" si="51"/>
        <v>Law</v>
      </c>
    </row>
    <row r="3340" spans="2:9">
      <c r="B3340" s="53"/>
      <c r="C3340" s="11" t="s">
        <v>163</v>
      </c>
      <c r="D3340" s="12">
        <v>81</v>
      </c>
      <c r="E3340" s="12">
        <v>45</v>
      </c>
      <c r="F3340" s="12">
        <v>109</v>
      </c>
      <c r="G3340" s="12">
        <v>105</v>
      </c>
      <c r="H3340" s="2" t="str">
        <f>INDEX(foe_table!$A$2:$A$78,MATCH(IF(B3340=0,I3339,B3340),foe_table!$B$2:$B$78,0))</f>
        <v>Law</v>
      </c>
      <c r="I3340" s="2" t="str">
        <f t="shared" si="51"/>
        <v>Law</v>
      </c>
    </row>
    <row r="3341" spans="2:9">
      <c r="B3341" s="53"/>
      <c r="C3341" s="11" t="s">
        <v>11</v>
      </c>
      <c r="D3341" s="12">
        <v>6</v>
      </c>
      <c r="E3341" s="12">
        <v>8</v>
      </c>
      <c r="F3341" s="12">
        <v>14</v>
      </c>
      <c r="G3341" s="12">
        <v>5</v>
      </c>
      <c r="H3341" s="2" t="str">
        <f>INDEX(foe_table!$A$2:$A$78,MATCH(IF(B3341=0,I3340,B3341),foe_table!$B$2:$B$78,0))</f>
        <v>Law</v>
      </c>
      <c r="I3341" s="2" t="str">
        <f t="shared" si="51"/>
        <v>Law</v>
      </c>
    </row>
    <row r="3342" spans="2:9">
      <c r="B3342" s="53"/>
      <c r="C3342" s="11" t="s">
        <v>164</v>
      </c>
      <c r="D3342" s="12">
        <v>216</v>
      </c>
      <c r="E3342" s="12">
        <v>83</v>
      </c>
      <c r="F3342" s="12">
        <v>462</v>
      </c>
      <c r="G3342" s="12">
        <v>219</v>
      </c>
      <c r="H3342" s="2" t="str">
        <f>INDEX(foe_table!$A$2:$A$78,MATCH(IF(B3342=0,I3341,B3342),foe_table!$B$2:$B$78,0))</f>
        <v>Law</v>
      </c>
      <c r="I3342" s="2" t="str">
        <f t="shared" si="51"/>
        <v>Law</v>
      </c>
    </row>
    <row r="3343" spans="2:9">
      <c r="B3343" s="53"/>
      <c r="C3343" s="11" t="s">
        <v>195</v>
      </c>
      <c r="D3343" s="12">
        <v>0</v>
      </c>
      <c r="E3343" s="12">
        <v>0</v>
      </c>
      <c r="F3343" s="12">
        <v>0</v>
      </c>
      <c r="G3343" s="12">
        <v>0</v>
      </c>
      <c r="H3343" s="2" t="str">
        <f>INDEX(foe_table!$A$2:$A$78,MATCH(IF(B3343=0,I3342,B3343),foe_table!$B$2:$B$78,0))</f>
        <v>Law</v>
      </c>
      <c r="I3343" s="2" t="str">
        <f t="shared" si="51"/>
        <v>Law</v>
      </c>
    </row>
    <row r="3344" spans="2:9">
      <c r="B3344" s="53"/>
      <c r="C3344" s="11" t="s">
        <v>165</v>
      </c>
      <c r="D3344" s="12">
        <v>36</v>
      </c>
      <c r="E3344" s="12">
        <v>26</v>
      </c>
      <c r="F3344" s="12">
        <v>32</v>
      </c>
      <c r="G3344" s="12">
        <v>28</v>
      </c>
      <c r="H3344" s="2" t="str">
        <f>INDEX(foe_table!$A$2:$A$78,MATCH(IF(B3344=0,I3343,B3344),foe_table!$B$2:$B$78,0))</f>
        <v>Law</v>
      </c>
      <c r="I3344" s="2" t="str">
        <f t="shared" si="51"/>
        <v>Law</v>
      </c>
    </row>
    <row r="3345" spans="2:9">
      <c r="B3345" s="53"/>
      <c r="C3345" s="11" t="s">
        <v>13</v>
      </c>
      <c r="D3345" s="12">
        <v>37</v>
      </c>
      <c r="E3345" s="12">
        <v>22</v>
      </c>
      <c r="F3345" s="12">
        <v>55</v>
      </c>
      <c r="G3345" s="12">
        <v>25</v>
      </c>
      <c r="H3345" s="2" t="str">
        <f>INDEX(foe_table!$A$2:$A$78,MATCH(IF(B3345=0,I3344,B3345),foe_table!$B$2:$B$78,0))</f>
        <v>Law</v>
      </c>
      <c r="I3345" s="2" t="str">
        <f t="shared" si="51"/>
        <v>Law</v>
      </c>
    </row>
    <row r="3346" spans="2:9">
      <c r="B3346" s="53"/>
      <c r="C3346" s="11" t="s">
        <v>166</v>
      </c>
      <c r="D3346" s="12">
        <v>11</v>
      </c>
      <c r="E3346" s="12">
        <v>0</v>
      </c>
      <c r="F3346" s="12">
        <v>14</v>
      </c>
      <c r="G3346" s="12">
        <v>16</v>
      </c>
      <c r="H3346" s="2" t="str">
        <f>INDEX(foe_table!$A$2:$A$78,MATCH(IF(B3346=0,I3345,B3346),foe_table!$B$2:$B$78,0))</f>
        <v>Law</v>
      </c>
      <c r="I3346" s="2" t="str">
        <f t="shared" ref="I3346:I3409" si="52">IF(B3346=0,I3345,B3346)</f>
        <v>Law</v>
      </c>
    </row>
    <row r="3347" spans="2:9">
      <c r="B3347" s="53"/>
      <c r="C3347" s="11" t="s">
        <v>196</v>
      </c>
      <c r="D3347" s="12">
        <v>0</v>
      </c>
      <c r="E3347" s="12">
        <v>0</v>
      </c>
      <c r="F3347" s="12">
        <v>0</v>
      </c>
      <c r="G3347" s="12">
        <v>0</v>
      </c>
      <c r="H3347" s="2" t="str">
        <f>INDEX(foe_table!$A$2:$A$78,MATCH(IF(B3347=0,I3346,B3347),foe_table!$B$2:$B$78,0))</f>
        <v>Law</v>
      </c>
      <c r="I3347" s="2" t="str">
        <f t="shared" si="52"/>
        <v>Law</v>
      </c>
    </row>
    <row r="3348" spans="2:9">
      <c r="B3348" s="53"/>
      <c r="C3348" s="11" t="s">
        <v>167</v>
      </c>
      <c r="D3348" s="12">
        <v>3</v>
      </c>
      <c r="E3348" s="12">
        <v>5</v>
      </c>
      <c r="F3348" s="12">
        <v>0</v>
      </c>
      <c r="G3348" s="12">
        <v>3</v>
      </c>
      <c r="H3348" s="2" t="str">
        <f>INDEX(foe_table!$A$2:$A$78,MATCH(IF(B3348=0,I3347,B3348),foe_table!$B$2:$B$78,0))</f>
        <v>Law</v>
      </c>
      <c r="I3348" s="2" t="str">
        <f t="shared" si="52"/>
        <v>Law</v>
      </c>
    </row>
    <row r="3349" spans="2:9">
      <c r="B3349" s="53"/>
      <c r="C3349" s="11" t="s">
        <v>15</v>
      </c>
      <c r="D3349" s="12">
        <v>0</v>
      </c>
      <c r="E3349" s="12">
        <v>5</v>
      </c>
      <c r="F3349" s="12">
        <v>0</v>
      </c>
      <c r="G3349" s="12">
        <v>0</v>
      </c>
      <c r="H3349" s="2" t="str">
        <f>INDEX(foe_table!$A$2:$A$78,MATCH(IF(B3349=0,I3348,B3349),foe_table!$B$2:$B$78,0))</f>
        <v>Law</v>
      </c>
      <c r="I3349" s="2" t="str">
        <f t="shared" si="52"/>
        <v>Law</v>
      </c>
    </row>
    <row r="3350" spans="2:9">
      <c r="B3350" s="53"/>
      <c r="C3350" s="11" t="s">
        <v>168</v>
      </c>
      <c r="D3350" s="12">
        <v>0</v>
      </c>
      <c r="E3350" s="12">
        <v>9</v>
      </c>
      <c r="F3350" s="12">
        <v>0</v>
      </c>
      <c r="G3350" s="12">
        <v>0</v>
      </c>
      <c r="H3350" s="2" t="str">
        <f>INDEX(foe_table!$A$2:$A$78,MATCH(IF(B3350=0,I3349,B3350),foe_table!$B$2:$B$78,0))</f>
        <v>Law</v>
      </c>
      <c r="I3350" s="2" t="str">
        <f t="shared" si="52"/>
        <v>Law</v>
      </c>
    </row>
    <row r="3351" spans="2:9">
      <c r="B3351" s="53"/>
      <c r="C3351" s="11" t="s">
        <v>16</v>
      </c>
      <c r="D3351" s="12">
        <v>3</v>
      </c>
      <c r="E3351" s="12">
        <v>0</v>
      </c>
      <c r="F3351" s="12">
        <v>5</v>
      </c>
      <c r="G3351" s="12">
        <v>0</v>
      </c>
      <c r="H3351" s="2" t="str">
        <f>INDEX(foe_table!$A$2:$A$78,MATCH(IF(B3351=0,I3350,B3351),foe_table!$B$2:$B$78,0))</f>
        <v>Law</v>
      </c>
      <c r="I3351" s="2" t="str">
        <f t="shared" si="52"/>
        <v>Law</v>
      </c>
    </row>
    <row r="3352" spans="2:9">
      <c r="B3352" s="53"/>
      <c r="C3352" s="11" t="s">
        <v>197</v>
      </c>
      <c r="D3352" s="12">
        <v>0</v>
      </c>
      <c r="E3352" s="12">
        <v>0</v>
      </c>
      <c r="F3352" s="12">
        <v>0</v>
      </c>
      <c r="G3352" s="12">
        <v>0</v>
      </c>
      <c r="H3352" s="2" t="str">
        <f>INDEX(foe_table!$A$2:$A$78,MATCH(IF(B3352=0,I3351,B3352),foe_table!$B$2:$B$78,0))</f>
        <v>Law</v>
      </c>
      <c r="I3352" s="2" t="str">
        <f t="shared" si="52"/>
        <v>Law</v>
      </c>
    </row>
    <row r="3353" spans="2:9">
      <c r="B3353" s="53"/>
      <c r="C3353" s="11" t="s">
        <v>18</v>
      </c>
      <c r="D3353" s="12">
        <v>3</v>
      </c>
      <c r="E3353" s="12">
        <v>3</v>
      </c>
      <c r="F3353" s="12">
        <v>4</v>
      </c>
      <c r="G3353" s="12">
        <v>3</v>
      </c>
      <c r="H3353" s="2" t="str">
        <f>INDEX(foe_table!$A$2:$A$78,MATCH(IF(B3353=0,I3352,B3353),foe_table!$B$2:$B$78,0))</f>
        <v>Law</v>
      </c>
      <c r="I3353" s="2" t="str">
        <f t="shared" si="52"/>
        <v>Law</v>
      </c>
    </row>
    <row r="3354" spans="2:9">
      <c r="B3354" s="53"/>
      <c r="C3354" s="11" t="s">
        <v>19</v>
      </c>
      <c r="D3354" s="12">
        <v>0</v>
      </c>
      <c r="E3354" s="12">
        <v>3</v>
      </c>
      <c r="F3354" s="12">
        <v>0</v>
      </c>
      <c r="G3354" s="12">
        <v>0</v>
      </c>
      <c r="H3354" s="2" t="str">
        <f>INDEX(foe_table!$A$2:$A$78,MATCH(IF(B3354=0,I3353,B3354),foe_table!$B$2:$B$78,0))</f>
        <v>Law</v>
      </c>
      <c r="I3354" s="2" t="str">
        <f t="shared" si="52"/>
        <v>Law</v>
      </c>
    </row>
    <row r="3355" spans="2:9">
      <c r="B3355" s="53"/>
      <c r="C3355" s="11" t="s">
        <v>169</v>
      </c>
      <c r="D3355" s="12">
        <v>0</v>
      </c>
      <c r="E3355" s="12">
        <v>7</v>
      </c>
      <c r="F3355" s="12">
        <v>0</v>
      </c>
      <c r="G3355" s="12">
        <v>3</v>
      </c>
      <c r="H3355" s="2" t="str">
        <f>INDEX(foe_table!$A$2:$A$78,MATCH(IF(B3355=0,I3354,B3355),foe_table!$B$2:$B$78,0))</f>
        <v>Law</v>
      </c>
      <c r="I3355" s="2" t="str">
        <f t="shared" si="52"/>
        <v>Law</v>
      </c>
    </row>
    <row r="3356" spans="2:9">
      <c r="B3356" s="53"/>
      <c r="C3356" s="11" t="s">
        <v>20</v>
      </c>
      <c r="D3356" s="12">
        <v>0</v>
      </c>
      <c r="E3356" s="12">
        <v>0</v>
      </c>
      <c r="F3356" s="12">
        <v>0</v>
      </c>
      <c r="G3356" s="12">
        <v>0</v>
      </c>
      <c r="H3356" s="2" t="str">
        <f>INDEX(foe_table!$A$2:$A$78,MATCH(IF(B3356=0,I3355,B3356),foe_table!$B$2:$B$78,0))</f>
        <v>Law</v>
      </c>
      <c r="I3356" s="2" t="str">
        <f t="shared" si="52"/>
        <v>Law</v>
      </c>
    </row>
    <row r="3357" spans="2:9">
      <c r="B3357" s="53"/>
      <c r="C3357" s="11" t="s">
        <v>21</v>
      </c>
      <c r="D3357" s="12">
        <v>0</v>
      </c>
      <c r="E3357" s="12">
        <v>4</v>
      </c>
      <c r="F3357" s="12">
        <v>5</v>
      </c>
      <c r="G3357" s="12">
        <v>0</v>
      </c>
      <c r="H3357" s="2" t="str">
        <f>INDEX(foe_table!$A$2:$A$78,MATCH(IF(B3357=0,I3356,B3357),foe_table!$B$2:$B$78,0))</f>
        <v>Law</v>
      </c>
      <c r="I3357" s="2" t="str">
        <f t="shared" si="52"/>
        <v>Law</v>
      </c>
    </row>
    <row r="3358" spans="2:9">
      <c r="B3358" s="53"/>
      <c r="C3358" s="11" t="s">
        <v>170</v>
      </c>
      <c r="D3358" s="12">
        <v>11</v>
      </c>
      <c r="E3358" s="12">
        <v>3</v>
      </c>
      <c r="F3358" s="12">
        <v>3</v>
      </c>
      <c r="G3358" s="12">
        <v>0</v>
      </c>
      <c r="H3358" s="2" t="str">
        <f>INDEX(foe_table!$A$2:$A$78,MATCH(IF(B3358=0,I3357,B3358),foe_table!$B$2:$B$78,0))</f>
        <v>Law</v>
      </c>
      <c r="I3358" s="2" t="str">
        <f t="shared" si="52"/>
        <v>Law</v>
      </c>
    </row>
    <row r="3359" spans="2:9">
      <c r="B3359" s="53"/>
      <c r="C3359" s="11" t="s">
        <v>22</v>
      </c>
      <c r="D3359" s="12">
        <v>39</v>
      </c>
      <c r="E3359" s="12">
        <v>28</v>
      </c>
      <c r="F3359" s="12">
        <v>58</v>
      </c>
      <c r="G3359" s="12">
        <v>49</v>
      </c>
      <c r="H3359" s="2" t="str">
        <f>INDEX(foe_table!$A$2:$A$78,MATCH(IF(B3359=0,I3358,B3359),foe_table!$B$2:$B$78,0))</f>
        <v>Law</v>
      </c>
      <c r="I3359" s="2" t="str">
        <f t="shared" si="52"/>
        <v>Law</v>
      </c>
    </row>
    <row r="3360" spans="2:9">
      <c r="B3360" s="53"/>
      <c r="C3360" s="11" t="s">
        <v>23</v>
      </c>
      <c r="D3360" s="12">
        <v>6</v>
      </c>
      <c r="E3360" s="12">
        <v>10</v>
      </c>
      <c r="F3360" s="12">
        <v>17</v>
      </c>
      <c r="G3360" s="12">
        <v>15</v>
      </c>
      <c r="H3360" s="2" t="str">
        <f>INDEX(foe_table!$A$2:$A$78,MATCH(IF(B3360=0,I3359,B3360),foe_table!$B$2:$B$78,0))</f>
        <v>Law</v>
      </c>
      <c r="I3360" s="2" t="str">
        <f t="shared" si="52"/>
        <v>Law</v>
      </c>
    </row>
    <row r="3361" spans="2:9">
      <c r="B3361" s="53"/>
      <c r="C3361" s="11" t="s">
        <v>24</v>
      </c>
      <c r="D3361" s="12">
        <v>334</v>
      </c>
      <c r="E3361" s="12">
        <v>157</v>
      </c>
      <c r="F3361" s="12">
        <v>506</v>
      </c>
      <c r="G3361" s="12">
        <v>810</v>
      </c>
      <c r="H3361" s="2" t="str">
        <f>INDEX(foe_table!$A$2:$A$78,MATCH(IF(B3361=0,I3360,B3361),foe_table!$B$2:$B$78,0))</f>
        <v>Law</v>
      </c>
      <c r="I3361" s="2" t="str">
        <f t="shared" si="52"/>
        <v>Law</v>
      </c>
    </row>
    <row r="3362" spans="2:9" ht="15" customHeight="1">
      <c r="B3362" s="52" t="s">
        <v>103</v>
      </c>
      <c r="C3362" s="11" t="s">
        <v>190</v>
      </c>
      <c r="D3362" s="12">
        <v>0</v>
      </c>
      <c r="E3362" s="12">
        <v>3</v>
      </c>
      <c r="F3362" s="12">
        <v>0</v>
      </c>
      <c r="G3362" s="12">
        <v>6</v>
      </c>
      <c r="H3362" s="2">
        <f>INDEX(foe_table!$A$2:$A$78,MATCH(IF(B3362=0,I3361,B3362),foe_table!$B$2:$B$78,0))</f>
        <v>0</v>
      </c>
      <c r="I3362" s="2" t="str">
        <f t="shared" si="52"/>
        <v>Justice and Law Enforcement</v>
      </c>
    </row>
    <row r="3363" spans="2:9">
      <c r="B3363" s="53"/>
      <c r="C3363" s="11" t="s">
        <v>1</v>
      </c>
      <c r="D3363" s="12">
        <v>0</v>
      </c>
      <c r="E3363" s="12">
        <v>3</v>
      </c>
      <c r="F3363" s="12">
        <v>0</v>
      </c>
      <c r="G3363" s="12">
        <v>7</v>
      </c>
      <c r="H3363" s="2">
        <f>INDEX(foe_table!$A$2:$A$78,MATCH(IF(B3363=0,I3362,B3363),foe_table!$B$2:$B$78,0))</f>
        <v>0</v>
      </c>
      <c r="I3363" s="2" t="str">
        <f t="shared" si="52"/>
        <v>Justice and Law Enforcement</v>
      </c>
    </row>
    <row r="3364" spans="2:9">
      <c r="B3364" s="53"/>
      <c r="C3364" s="11" t="s">
        <v>2</v>
      </c>
      <c r="D3364" s="12">
        <v>0</v>
      </c>
      <c r="E3364" s="12">
        <v>0</v>
      </c>
      <c r="F3364" s="12">
        <v>0</v>
      </c>
      <c r="G3364" s="12">
        <v>0</v>
      </c>
      <c r="H3364" s="2">
        <f>INDEX(foe_table!$A$2:$A$78,MATCH(IF(B3364=0,I3363,B3364),foe_table!$B$2:$B$78,0))</f>
        <v>0</v>
      </c>
      <c r="I3364" s="2" t="str">
        <f t="shared" si="52"/>
        <v>Justice and Law Enforcement</v>
      </c>
    </row>
    <row r="3365" spans="2:9">
      <c r="B3365" s="53"/>
      <c r="C3365" s="11" t="s">
        <v>142</v>
      </c>
      <c r="D3365" s="12">
        <v>18</v>
      </c>
      <c r="E3365" s="12">
        <v>32</v>
      </c>
      <c r="F3365" s="12">
        <v>15</v>
      </c>
      <c r="G3365" s="12">
        <v>24</v>
      </c>
      <c r="H3365" s="2">
        <f>INDEX(foe_table!$A$2:$A$78,MATCH(IF(B3365=0,I3364,B3365),foe_table!$B$2:$B$78,0))</f>
        <v>0</v>
      </c>
      <c r="I3365" s="2" t="str">
        <f t="shared" si="52"/>
        <v>Justice and Law Enforcement</v>
      </c>
    </row>
    <row r="3366" spans="2:9">
      <c r="B3366" s="53"/>
      <c r="C3366" s="11" t="s">
        <v>143</v>
      </c>
      <c r="D3366" s="12">
        <v>13</v>
      </c>
      <c r="E3366" s="12">
        <v>9</v>
      </c>
      <c r="F3366" s="12">
        <v>22</v>
      </c>
      <c r="G3366" s="12">
        <v>14</v>
      </c>
      <c r="H3366" s="2">
        <f>INDEX(foe_table!$A$2:$A$78,MATCH(IF(B3366=0,I3365,B3366),foe_table!$B$2:$B$78,0))</f>
        <v>0</v>
      </c>
      <c r="I3366" s="2" t="str">
        <f t="shared" si="52"/>
        <v>Justice and Law Enforcement</v>
      </c>
    </row>
    <row r="3367" spans="2:9">
      <c r="B3367" s="53"/>
      <c r="C3367" s="11" t="s">
        <v>191</v>
      </c>
      <c r="D3367" s="12">
        <v>0</v>
      </c>
      <c r="E3367" s="12">
        <v>0</v>
      </c>
      <c r="F3367" s="12">
        <v>9</v>
      </c>
      <c r="G3367" s="12">
        <v>8</v>
      </c>
      <c r="H3367" s="2">
        <f>INDEX(foe_table!$A$2:$A$78,MATCH(IF(B3367=0,I3366,B3367),foe_table!$B$2:$B$78,0))</f>
        <v>0</v>
      </c>
      <c r="I3367" s="2" t="str">
        <f t="shared" si="52"/>
        <v>Justice and Law Enforcement</v>
      </c>
    </row>
    <row r="3368" spans="2:9">
      <c r="B3368" s="53"/>
      <c r="C3368" s="11" t="s">
        <v>144</v>
      </c>
      <c r="D3368" s="12">
        <v>3</v>
      </c>
      <c r="E3368" s="12">
        <v>0</v>
      </c>
      <c r="F3368" s="12">
        <v>0</v>
      </c>
      <c r="G3368" s="12">
        <v>3</v>
      </c>
      <c r="H3368" s="2">
        <f>INDEX(foe_table!$A$2:$A$78,MATCH(IF(B3368=0,I3367,B3368),foe_table!$B$2:$B$78,0))</f>
        <v>0</v>
      </c>
      <c r="I3368" s="2" t="str">
        <f t="shared" si="52"/>
        <v>Justice and Law Enforcement</v>
      </c>
    </row>
    <row r="3369" spans="2:9">
      <c r="B3369" s="53"/>
      <c r="C3369" s="11" t="s">
        <v>145</v>
      </c>
      <c r="D3369" s="12">
        <v>17</v>
      </c>
      <c r="E3369" s="12">
        <v>12</v>
      </c>
      <c r="F3369" s="12">
        <v>59</v>
      </c>
      <c r="G3369" s="12">
        <v>45</v>
      </c>
      <c r="H3369" s="2">
        <f>INDEX(foe_table!$A$2:$A$78,MATCH(IF(B3369=0,I3368,B3369),foe_table!$B$2:$B$78,0))</f>
        <v>0</v>
      </c>
      <c r="I3369" s="2" t="str">
        <f t="shared" si="52"/>
        <v>Justice and Law Enforcement</v>
      </c>
    </row>
    <row r="3370" spans="2:9">
      <c r="B3370" s="53"/>
      <c r="C3370" s="11" t="s">
        <v>146</v>
      </c>
      <c r="D3370" s="12">
        <v>3</v>
      </c>
      <c r="E3370" s="12">
        <v>0</v>
      </c>
      <c r="F3370" s="12">
        <v>3</v>
      </c>
      <c r="G3370" s="12">
        <v>3</v>
      </c>
      <c r="H3370" s="2">
        <f>INDEX(foe_table!$A$2:$A$78,MATCH(IF(B3370=0,I3369,B3370),foe_table!$B$2:$B$78,0))</f>
        <v>0</v>
      </c>
      <c r="I3370" s="2" t="str">
        <f t="shared" si="52"/>
        <v>Justice and Law Enforcement</v>
      </c>
    </row>
    <row r="3371" spans="2:9">
      <c r="B3371" s="53"/>
      <c r="C3371" s="11" t="s">
        <v>147</v>
      </c>
      <c r="D3371" s="12">
        <v>4</v>
      </c>
      <c r="E3371" s="12">
        <v>3</v>
      </c>
      <c r="F3371" s="12">
        <v>10</v>
      </c>
      <c r="G3371" s="12">
        <v>9</v>
      </c>
      <c r="H3371" s="2">
        <f>INDEX(foe_table!$A$2:$A$78,MATCH(IF(B3371=0,I3370,B3371),foe_table!$B$2:$B$78,0))</f>
        <v>0</v>
      </c>
      <c r="I3371" s="2" t="str">
        <f t="shared" si="52"/>
        <v>Justice and Law Enforcement</v>
      </c>
    </row>
    <row r="3372" spans="2:9">
      <c r="B3372" s="53"/>
      <c r="C3372" s="11" t="s">
        <v>148</v>
      </c>
      <c r="D3372" s="12">
        <v>0</v>
      </c>
      <c r="E3372" s="12">
        <v>0</v>
      </c>
      <c r="F3372" s="12">
        <v>3</v>
      </c>
      <c r="G3372" s="12">
        <v>9</v>
      </c>
      <c r="H3372" s="2">
        <f>INDEX(foe_table!$A$2:$A$78,MATCH(IF(B3372=0,I3371,B3372),foe_table!$B$2:$B$78,0))</f>
        <v>0</v>
      </c>
      <c r="I3372" s="2" t="str">
        <f t="shared" si="52"/>
        <v>Justice and Law Enforcement</v>
      </c>
    </row>
    <row r="3373" spans="2:9">
      <c r="B3373" s="53"/>
      <c r="C3373" s="11" t="s">
        <v>149</v>
      </c>
      <c r="D3373" s="12">
        <v>0</v>
      </c>
      <c r="E3373" s="12">
        <v>0</v>
      </c>
      <c r="F3373" s="12">
        <v>0</v>
      </c>
      <c r="G3373" s="12">
        <v>4</v>
      </c>
      <c r="H3373" s="2">
        <f>INDEX(foe_table!$A$2:$A$78,MATCH(IF(B3373=0,I3372,B3373),foe_table!$B$2:$B$78,0))</f>
        <v>0</v>
      </c>
      <c r="I3373" s="2" t="str">
        <f t="shared" si="52"/>
        <v>Justice and Law Enforcement</v>
      </c>
    </row>
    <row r="3374" spans="2:9">
      <c r="B3374" s="53"/>
      <c r="C3374" s="11" t="s">
        <v>150</v>
      </c>
      <c r="D3374" s="12">
        <v>13</v>
      </c>
      <c r="E3374" s="12">
        <v>16</v>
      </c>
      <c r="F3374" s="12">
        <v>50</v>
      </c>
      <c r="G3374" s="12">
        <v>21</v>
      </c>
      <c r="H3374" s="2">
        <f>INDEX(foe_table!$A$2:$A$78,MATCH(IF(B3374=0,I3373,B3374),foe_table!$B$2:$B$78,0))</f>
        <v>0</v>
      </c>
      <c r="I3374" s="2" t="str">
        <f t="shared" si="52"/>
        <v>Justice and Law Enforcement</v>
      </c>
    </row>
    <row r="3375" spans="2:9">
      <c r="B3375" s="53"/>
      <c r="C3375" s="11" t="s">
        <v>192</v>
      </c>
      <c r="D3375" s="12">
        <v>0</v>
      </c>
      <c r="E3375" s="12">
        <v>0</v>
      </c>
      <c r="F3375" s="12">
        <v>0</v>
      </c>
      <c r="G3375" s="12">
        <v>0</v>
      </c>
      <c r="H3375" s="2">
        <f>INDEX(foe_table!$A$2:$A$78,MATCH(IF(B3375=0,I3374,B3375),foe_table!$B$2:$B$78,0))</f>
        <v>0</v>
      </c>
      <c r="I3375" s="2" t="str">
        <f t="shared" si="52"/>
        <v>Justice and Law Enforcement</v>
      </c>
    </row>
    <row r="3376" spans="2:9">
      <c r="B3376" s="53"/>
      <c r="C3376" s="11" t="s">
        <v>151</v>
      </c>
      <c r="D3376" s="12">
        <v>4</v>
      </c>
      <c r="E3376" s="12">
        <v>0</v>
      </c>
      <c r="F3376" s="12">
        <v>3</v>
      </c>
      <c r="G3376" s="12">
        <v>0</v>
      </c>
      <c r="H3376" s="2">
        <f>INDEX(foe_table!$A$2:$A$78,MATCH(IF(B3376=0,I3375,B3376),foe_table!$B$2:$B$78,0))</f>
        <v>0</v>
      </c>
      <c r="I3376" s="2" t="str">
        <f t="shared" si="52"/>
        <v>Justice and Law Enforcement</v>
      </c>
    </row>
    <row r="3377" spans="2:9">
      <c r="B3377" s="53"/>
      <c r="C3377" s="11" t="s">
        <v>152</v>
      </c>
      <c r="D3377" s="12">
        <v>0</v>
      </c>
      <c r="E3377" s="12">
        <v>0</v>
      </c>
      <c r="F3377" s="12">
        <v>0</v>
      </c>
      <c r="G3377" s="12">
        <v>0</v>
      </c>
      <c r="H3377" s="2">
        <f>INDEX(foe_table!$A$2:$A$78,MATCH(IF(B3377=0,I3376,B3377),foe_table!$B$2:$B$78,0))</f>
        <v>0</v>
      </c>
      <c r="I3377" s="2" t="str">
        <f t="shared" si="52"/>
        <v>Justice and Law Enforcement</v>
      </c>
    </row>
    <row r="3378" spans="2:9">
      <c r="B3378" s="53"/>
      <c r="C3378" s="11" t="s">
        <v>153</v>
      </c>
      <c r="D3378" s="12">
        <v>3</v>
      </c>
      <c r="E3378" s="12">
        <v>0</v>
      </c>
      <c r="F3378" s="12">
        <v>0</v>
      </c>
      <c r="G3378" s="12">
        <v>0</v>
      </c>
      <c r="H3378" s="2">
        <f>INDEX(foe_table!$A$2:$A$78,MATCH(IF(B3378=0,I3377,B3378),foe_table!$B$2:$B$78,0))</f>
        <v>0</v>
      </c>
      <c r="I3378" s="2" t="str">
        <f t="shared" si="52"/>
        <v>Justice and Law Enforcement</v>
      </c>
    </row>
    <row r="3379" spans="2:9">
      <c r="B3379" s="53"/>
      <c r="C3379" s="11" t="s">
        <v>154</v>
      </c>
      <c r="D3379" s="12">
        <v>5</v>
      </c>
      <c r="E3379" s="12">
        <v>0</v>
      </c>
      <c r="F3379" s="12">
        <v>0</v>
      </c>
      <c r="G3379" s="12">
        <v>0</v>
      </c>
      <c r="H3379" s="2">
        <f>INDEX(foe_table!$A$2:$A$78,MATCH(IF(B3379=0,I3378,B3379),foe_table!$B$2:$B$78,0))</f>
        <v>0</v>
      </c>
      <c r="I3379" s="2" t="str">
        <f t="shared" si="52"/>
        <v>Justice and Law Enforcement</v>
      </c>
    </row>
    <row r="3380" spans="2:9">
      <c r="B3380" s="53"/>
      <c r="C3380" s="11" t="s">
        <v>5</v>
      </c>
      <c r="D3380" s="12">
        <v>0</v>
      </c>
      <c r="E3380" s="12">
        <v>0</v>
      </c>
      <c r="F3380" s="12">
        <v>0</v>
      </c>
      <c r="G3380" s="12">
        <v>0</v>
      </c>
      <c r="H3380" s="2">
        <f>INDEX(foe_table!$A$2:$A$78,MATCH(IF(B3380=0,I3379,B3380),foe_table!$B$2:$B$78,0))</f>
        <v>0</v>
      </c>
      <c r="I3380" s="2" t="str">
        <f t="shared" si="52"/>
        <v>Justice and Law Enforcement</v>
      </c>
    </row>
    <row r="3381" spans="2:9">
      <c r="B3381" s="53"/>
      <c r="C3381" s="11" t="s">
        <v>155</v>
      </c>
      <c r="D3381" s="12">
        <v>0</v>
      </c>
      <c r="E3381" s="12">
        <v>0</v>
      </c>
      <c r="F3381" s="12">
        <v>0</v>
      </c>
      <c r="G3381" s="12">
        <v>0</v>
      </c>
      <c r="H3381" s="2">
        <f>INDEX(foe_table!$A$2:$A$78,MATCH(IF(B3381=0,I3380,B3381),foe_table!$B$2:$B$78,0))</f>
        <v>0</v>
      </c>
      <c r="I3381" s="2" t="str">
        <f t="shared" si="52"/>
        <v>Justice and Law Enforcement</v>
      </c>
    </row>
    <row r="3382" spans="2:9">
      <c r="B3382" s="53"/>
      <c r="C3382" s="11" t="s">
        <v>156</v>
      </c>
      <c r="D3382" s="12">
        <v>0</v>
      </c>
      <c r="E3382" s="12">
        <v>3</v>
      </c>
      <c r="F3382" s="12">
        <v>0</v>
      </c>
      <c r="G3382" s="12">
        <v>0</v>
      </c>
      <c r="H3382" s="2">
        <f>INDEX(foe_table!$A$2:$A$78,MATCH(IF(B3382=0,I3381,B3382),foe_table!$B$2:$B$78,0))</f>
        <v>0</v>
      </c>
      <c r="I3382" s="2" t="str">
        <f t="shared" si="52"/>
        <v>Justice and Law Enforcement</v>
      </c>
    </row>
    <row r="3383" spans="2:9">
      <c r="B3383" s="53"/>
      <c r="C3383" s="11" t="s">
        <v>193</v>
      </c>
      <c r="D3383" s="12">
        <v>0</v>
      </c>
      <c r="E3383" s="12">
        <v>0</v>
      </c>
      <c r="F3383" s="12">
        <v>0</v>
      </c>
      <c r="G3383" s="12">
        <v>0</v>
      </c>
      <c r="H3383" s="2">
        <f>INDEX(foe_table!$A$2:$A$78,MATCH(IF(B3383=0,I3382,B3383),foe_table!$B$2:$B$78,0))</f>
        <v>0</v>
      </c>
      <c r="I3383" s="2" t="str">
        <f t="shared" si="52"/>
        <v>Justice and Law Enforcement</v>
      </c>
    </row>
    <row r="3384" spans="2:9">
      <c r="B3384" s="53"/>
      <c r="C3384" s="11" t="s">
        <v>7</v>
      </c>
      <c r="D3384" s="12">
        <v>17</v>
      </c>
      <c r="E3384" s="12">
        <v>4</v>
      </c>
      <c r="F3384" s="12">
        <v>60</v>
      </c>
      <c r="G3384" s="12">
        <v>18</v>
      </c>
      <c r="H3384" s="2">
        <f>INDEX(foe_table!$A$2:$A$78,MATCH(IF(B3384=0,I3383,B3384),foe_table!$B$2:$B$78,0))</f>
        <v>0</v>
      </c>
      <c r="I3384" s="2" t="str">
        <f t="shared" si="52"/>
        <v>Justice and Law Enforcement</v>
      </c>
    </row>
    <row r="3385" spans="2:9">
      <c r="B3385" s="53"/>
      <c r="C3385" s="11" t="s">
        <v>157</v>
      </c>
      <c r="D3385" s="12">
        <v>4</v>
      </c>
      <c r="E3385" s="12">
        <v>3</v>
      </c>
      <c r="F3385" s="12">
        <v>6</v>
      </c>
      <c r="G3385" s="12">
        <v>6</v>
      </c>
      <c r="H3385" s="2">
        <f>INDEX(foe_table!$A$2:$A$78,MATCH(IF(B3385=0,I3384,B3385),foe_table!$B$2:$B$78,0))</f>
        <v>0</v>
      </c>
      <c r="I3385" s="2" t="str">
        <f t="shared" si="52"/>
        <v>Justice and Law Enforcement</v>
      </c>
    </row>
    <row r="3386" spans="2:9">
      <c r="B3386" s="53"/>
      <c r="C3386" s="11" t="s">
        <v>8</v>
      </c>
      <c r="D3386" s="12">
        <v>0</v>
      </c>
      <c r="E3386" s="12">
        <v>0</v>
      </c>
      <c r="F3386" s="12">
        <v>10</v>
      </c>
      <c r="G3386" s="12">
        <v>0</v>
      </c>
      <c r="H3386" s="2">
        <f>INDEX(foe_table!$A$2:$A$78,MATCH(IF(B3386=0,I3385,B3386),foe_table!$B$2:$B$78,0))</f>
        <v>0</v>
      </c>
      <c r="I3386" s="2" t="str">
        <f t="shared" si="52"/>
        <v>Justice and Law Enforcement</v>
      </c>
    </row>
    <row r="3387" spans="2:9">
      <c r="B3387" s="53"/>
      <c r="C3387" s="11" t="s">
        <v>158</v>
      </c>
      <c r="D3387" s="12">
        <v>340</v>
      </c>
      <c r="E3387" s="12">
        <v>341</v>
      </c>
      <c r="F3387" s="12">
        <v>230</v>
      </c>
      <c r="G3387" s="12">
        <v>231</v>
      </c>
      <c r="H3387" s="2">
        <f>INDEX(foe_table!$A$2:$A$78,MATCH(IF(B3387=0,I3386,B3387),foe_table!$B$2:$B$78,0))</f>
        <v>0</v>
      </c>
      <c r="I3387" s="2" t="str">
        <f t="shared" si="52"/>
        <v>Justice and Law Enforcement</v>
      </c>
    </row>
    <row r="3388" spans="2:9">
      <c r="B3388" s="53"/>
      <c r="C3388" s="11" t="s">
        <v>159</v>
      </c>
      <c r="D3388" s="12">
        <v>0</v>
      </c>
      <c r="E3388" s="12">
        <v>0</v>
      </c>
      <c r="F3388" s="12">
        <v>8</v>
      </c>
      <c r="G3388" s="12">
        <v>0</v>
      </c>
      <c r="H3388" s="2">
        <f>INDEX(foe_table!$A$2:$A$78,MATCH(IF(B3388=0,I3387,B3388),foe_table!$B$2:$B$78,0))</f>
        <v>0</v>
      </c>
      <c r="I3388" s="2" t="str">
        <f t="shared" si="52"/>
        <v>Justice and Law Enforcement</v>
      </c>
    </row>
    <row r="3389" spans="2:9">
      <c r="B3389" s="53"/>
      <c r="C3389" s="11" t="s">
        <v>194</v>
      </c>
      <c r="D3389" s="12">
        <v>0</v>
      </c>
      <c r="E3389" s="12">
        <v>0</v>
      </c>
      <c r="F3389" s="12">
        <v>0</v>
      </c>
      <c r="G3389" s="12">
        <v>0</v>
      </c>
      <c r="H3389" s="2">
        <f>INDEX(foe_table!$A$2:$A$78,MATCH(IF(B3389=0,I3388,B3389),foe_table!$B$2:$B$78,0))</f>
        <v>0</v>
      </c>
      <c r="I3389" s="2" t="str">
        <f t="shared" si="52"/>
        <v>Justice and Law Enforcement</v>
      </c>
    </row>
    <row r="3390" spans="2:9">
      <c r="B3390" s="53"/>
      <c r="C3390" s="11" t="s">
        <v>160</v>
      </c>
      <c r="D3390" s="12">
        <v>3</v>
      </c>
      <c r="E3390" s="12">
        <v>6</v>
      </c>
      <c r="F3390" s="12">
        <v>38</v>
      </c>
      <c r="G3390" s="12">
        <v>24</v>
      </c>
      <c r="H3390" s="2">
        <f>INDEX(foe_table!$A$2:$A$78,MATCH(IF(B3390=0,I3389,B3390),foe_table!$B$2:$B$78,0))</f>
        <v>0</v>
      </c>
      <c r="I3390" s="2" t="str">
        <f t="shared" si="52"/>
        <v>Justice and Law Enforcement</v>
      </c>
    </row>
    <row r="3391" spans="2:9">
      <c r="B3391" s="53"/>
      <c r="C3391" s="11" t="s">
        <v>10</v>
      </c>
      <c r="D3391" s="12">
        <v>0</v>
      </c>
      <c r="E3391" s="12">
        <v>0</v>
      </c>
      <c r="F3391" s="12">
        <v>31</v>
      </c>
      <c r="G3391" s="12">
        <v>28</v>
      </c>
      <c r="H3391" s="2">
        <f>INDEX(foe_table!$A$2:$A$78,MATCH(IF(B3391=0,I3390,B3391),foe_table!$B$2:$B$78,0))</f>
        <v>0</v>
      </c>
      <c r="I3391" s="2" t="str">
        <f t="shared" si="52"/>
        <v>Justice and Law Enforcement</v>
      </c>
    </row>
    <row r="3392" spans="2:9">
      <c r="B3392" s="53"/>
      <c r="C3392" s="11" t="s">
        <v>161</v>
      </c>
      <c r="D3392" s="12">
        <v>3</v>
      </c>
      <c r="E3392" s="12">
        <v>0</v>
      </c>
      <c r="F3392" s="12">
        <v>36</v>
      </c>
      <c r="G3392" s="12">
        <v>26</v>
      </c>
      <c r="H3392" s="2">
        <f>INDEX(foe_table!$A$2:$A$78,MATCH(IF(B3392=0,I3391,B3392),foe_table!$B$2:$B$78,0))</f>
        <v>0</v>
      </c>
      <c r="I3392" s="2" t="str">
        <f t="shared" si="52"/>
        <v>Justice and Law Enforcement</v>
      </c>
    </row>
    <row r="3393" spans="2:9">
      <c r="B3393" s="53"/>
      <c r="C3393" s="11" t="s">
        <v>162</v>
      </c>
      <c r="D3393" s="12">
        <v>4</v>
      </c>
      <c r="E3393" s="12">
        <v>3</v>
      </c>
      <c r="F3393" s="12">
        <v>26</v>
      </c>
      <c r="G3393" s="12">
        <v>19</v>
      </c>
      <c r="H3393" s="2">
        <f>INDEX(foe_table!$A$2:$A$78,MATCH(IF(B3393=0,I3392,B3393),foe_table!$B$2:$B$78,0))</f>
        <v>0</v>
      </c>
      <c r="I3393" s="2" t="str">
        <f t="shared" si="52"/>
        <v>Justice and Law Enforcement</v>
      </c>
    </row>
    <row r="3394" spans="2:9">
      <c r="B3394" s="53"/>
      <c r="C3394" s="11" t="s">
        <v>163</v>
      </c>
      <c r="D3394" s="12">
        <v>8</v>
      </c>
      <c r="E3394" s="12">
        <v>5</v>
      </c>
      <c r="F3394" s="12">
        <v>27</v>
      </c>
      <c r="G3394" s="12">
        <v>24</v>
      </c>
      <c r="H3394" s="2">
        <f>INDEX(foe_table!$A$2:$A$78,MATCH(IF(B3394=0,I3393,B3394),foe_table!$B$2:$B$78,0))</f>
        <v>0</v>
      </c>
      <c r="I3394" s="2" t="str">
        <f t="shared" si="52"/>
        <v>Justice and Law Enforcement</v>
      </c>
    </row>
    <row r="3395" spans="2:9">
      <c r="B3395" s="53"/>
      <c r="C3395" s="11" t="s">
        <v>11</v>
      </c>
      <c r="D3395" s="12">
        <v>4</v>
      </c>
      <c r="E3395" s="12">
        <v>0</v>
      </c>
      <c r="F3395" s="12">
        <v>3</v>
      </c>
      <c r="G3395" s="12">
        <v>7</v>
      </c>
      <c r="H3395" s="2">
        <f>INDEX(foe_table!$A$2:$A$78,MATCH(IF(B3395=0,I3394,B3395),foe_table!$B$2:$B$78,0))</f>
        <v>0</v>
      </c>
      <c r="I3395" s="2" t="str">
        <f t="shared" si="52"/>
        <v>Justice and Law Enforcement</v>
      </c>
    </row>
    <row r="3396" spans="2:9">
      <c r="B3396" s="53"/>
      <c r="C3396" s="11" t="s">
        <v>164</v>
      </c>
      <c r="D3396" s="12">
        <v>21</v>
      </c>
      <c r="E3396" s="12">
        <v>14</v>
      </c>
      <c r="F3396" s="12">
        <v>98</v>
      </c>
      <c r="G3396" s="12">
        <v>80</v>
      </c>
      <c r="H3396" s="2">
        <f>INDEX(foe_table!$A$2:$A$78,MATCH(IF(B3396=0,I3395,B3396),foe_table!$B$2:$B$78,0))</f>
        <v>0</v>
      </c>
      <c r="I3396" s="2" t="str">
        <f t="shared" si="52"/>
        <v>Justice and Law Enforcement</v>
      </c>
    </row>
    <row r="3397" spans="2:9">
      <c r="B3397" s="53"/>
      <c r="C3397" s="11" t="s">
        <v>195</v>
      </c>
      <c r="D3397" s="12">
        <v>0</v>
      </c>
      <c r="E3397" s="12">
        <v>0</v>
      </c>
      <c r="F3397" s="12">
        <v>0</v>
      </c>
      <c r="G3397" s="12">
        <v>0</v>
      </c>
      <c r="H3397" s="2">
        <f>INDEX(foe_table!$A$2:$A$78,MATCH(IF(B3397=0,I3396,B3397),foe_table!$B$2:$B$78,0))</f>
        <v>0</v>
      </c>
      <c r="I3397" s="2" t="str">
        <f t="shared" si="52"/>
        <v>Justice and Law Enforcement</v>
      </c>
    </row>
    <row r="3398" spans="2:9">
      <c r="B3398" s="53"/>
      <c r="C3398" s="11" t="s">
        <v>165</v>
      </c>
      <c r="D3398" s="12">
        <v>7</v>
      </c>
      <c r="E3398" s="12">
        <v>3</v>
      </c>
      <c r="F3398" s="12">
        <v>8</v>
      </c>
      <c r="G3398" s="12">
        <v>6</v>
      </c>
      <c r="H3398" s="2">
        <f>INDEX(foe_table!$A$2:$A$78,MATCH(IF(B3398=0,I3397,B3398),foe_table!$B$2:$B$78,0))</f>
        <v>0</v>
      </c>
      <c r="I3398" s="2" t="str">
        <f t="shared" si="52"/>
        <v>Justice and Law Enforcement</v>
      </c>
    </row>
    <row r="3399" spans="2:9">
      <c r="B3399" s="53"/>
      <c r="C3399" s="11" t="s">
        <v>13</v>
      </c>
      <c r="D3399" s="12">
        <v>7</v>
      </c>
      <c r="E3399" s="12">
        <v>7</v>
      </c>
      <c r="F3399" s="12">
        <v>9</v>
      </c>
      <c r="G3399" s="12">
        <v>12</v>
      </c>
      <c r="H3399" s="2">
        <f>INDEX(foe_table!$A$2:$A$78,MATCH(IF(B3399=0,I3398,B3399),foe_table!$B$2:$B$78,0))</f>
        <v>0</v>
      </c>
      <c r="I3399" s="2" t="str">
        <f t="shared" si="52"/>
        <v>Justice and Law Enforcement</v>
      </c>
    </row>
    <row r="3400" spans="2:9">
      <c r="B3400" s="53"/>
      <c r="C3400" s="11" t="s">
        <v>166</v>
      </c>
      <c r="D3400" s="12">
        <v>0</v>
      </c>
      <c r="E3400" s="12">
        <v>0</v>
      </c>
      <c r="F3400" s="12">
        <v>9</v>
      </c>
      <c r="G3400" s="12">
        <v>3</v>
      </c>
      <c r="H3400" s="2">
        <f>INDEX(foe_table!$A$2:$A$78,MATCH(IF(B3400=0,I3399,B3400),foe_table!$B$2:$B$78,0))</f>
        <v>0</v>
      </c>
      <c r="I3400" s="2" t="str">
        <f t="shared" si="52"/>
        <v>Justice and Law Enforcement</v>
      </c>
    </row>
    <row r="3401" spans="2:9">
      <c r="B3401" s="53"/>
      <c r="C3401" s="11" t="s">
        <v>196</v>
      </c>
      <c r="D3401" s="12">
        <v>0</v>
      </c>
      <c r="E3401" s="12">
        <v>0</v>
      </c>
      <c r="F3401" s="12">
        <v>0</v>
      </c>
      <c r="G3401" s="12">
        <v>0</v>
      </c>
      <c r="H3401" s="2">
        <f>INDEX(foe_table!$A$2:$A$78,MATCH(IF(B3401=0,I3400,B3401),foe_table!$B$2:$B$78,0))</f>
        <v>0</v>
      </c>
      <c r="I3401" s="2" t="str">
        <f t="shared" si="52"/>
        <v>Justice and Law Enforcement</v>
      </c>
    </row>
    <row r="3402" spans="2:9">
      <c r="B3402" s="53"/>
      <c r="C3402" s="11" t="s">
        <v>167</v>
      </c>
      <c r="D3402" s="12">
        <v>3</v>
      </c>
      <c r="E3402" s="12">
        <v>3</v>
      </c>
      <c r="F3402" s="12">
        <v>0</v>
      </c>
      <c r="G3402" s="12">
        <v>0</v>
      </c>
      <c r="H3402" s="2">
        <f>INDEX(foe_table!$A$2:$A$78,MATCH(IF(B3402=0,I3401,B3402),foe_table!$B$2:$B$78,0))</f>
        <v>0</v>
      </c>
      <c r="I3402" s="2" t="str">
        <f t="shared" si="52"/>
        <v>Justice and Law Enforcement</v>
      </c>
    </row>
    <row r="3403" spans="2:9">
      <c r="B3403" s="53"/>
      <c r="C3403" s="11" t="s">
        <v>15</v>
      </c>
      <c r="D3403" s="12">
        <v>3</v>
      </c>
      <c r="E3403" s="12">
        <v>0</v>
      </c>
      <c r="F3403" s="12">
        <v>0</v>
      </c>
      <c r="G3403" s="12">
        <v>0</v>
      </c>
      <c r="H3403" s="2">
        <f>INDEX(foe_table!$A$2:$A$78,MATCH(IF(B3403=0,I3402,B3403),foe_table!$B$2:$B$78,0))</f>
        <v>0</v>
      </c>
      <c r="I3403" s="2" t="str">
        <f t="shared" si="52"/>
        <v>Justice and Law Enforcement</v>
      </c>
    </row>
    <row r="3404" spans="2:9">
      <c r="B3404" s="53"/>
      <c r="C3404" s="11" t="s">
        <v>168</v>
      </c>
      <c r="D3404" s="12">
        <v>3</v>
      </c>
      <c r="E3404" s="12">
        <v>0</v>
      </c>
      <c r="F3404" s="12">
        <v>0</v>
      </c>
      <c r="G3404" s="12">
        <v>0</v>
      </c>
      <c r="H3404" s="2">
        <f>INDEX(foe_table!$A$2:$A$78,MATCH(IF(B3404=0,I3403,B3404),foe_table!$B$2:$B$78,0))</f>
        <v>0</v>
      </c>
      <c r="I3404" s="2" t="str">
        <f t="shared" si="52"/>
        <v>Justice and Law Enforcement</v>
      </c>
    </row>
    <row r="3405" spans="2:9">
      <c r="B3405" s="53"/>
      <c r="C3405" s="11" t="s">
        <v>16</v>
      </c>
      <c r="D3405" s="12">
        <v>4</v>
      </c>
      <c r="E3405" s="12">
        <v>0</v>
      </c>
      <c r="F3405" s="12">
        <v>0</v>
      </c>
      <c r="G3405" s="12">
        <v>0</v>
      </c>
      <c r="H3405" s="2">
        <f>INDEX(foe_table!$A$2:$A$78,MATCH(IF(B3405=0,I3404,B3405),foe_table!$B$2:$B$78,0))</f>
        <v>0</v>
      </c>
      <c r="I3405" s="2" t="str">
        <f t="shared" si="52"/>
        <v>Justice and Law Enforcement</v>
      </c>
    </row>
    <row r="3406" spans="2:9">
      <c r="B3406" s="53"/>
      <c r="C3406" s="11" t="s">
        <v>197</v>
      </c>
      <c r="D3406" s="12">
        <v>0</v>
      </c>
      <c r="E3406" s="12">
        <v>0</v>
      </c>
      <c r="F3406" s="12">
        <v>0</v>
      </c>
      <c r="G3406" s="12">
        <v>0</v>
      </c>
      <c r="H3406" s="2">
        <f>INDEX(foe_table!$A$2:$A$78,MATCH(IF(B3406=0,I3405,B3406),foe_table!$B$2:$B$78,0))</f>
        <v>0</v>
      </c>
      <c r="I3406" s="2" t="str">
        <f t="shared" si="52"/>
        <v>Justice and Law Enforcement</v>
      </c>
    </row>
    <row r="3407" spans="2:9">
      <c r="B3407" s="53"/>
      <c r="C3407" s="11" t="s">
        <v>18</v>
      </c>
      <c r="D3407" s="12">
        <v>0</v>
      </c>
      <c r="E3407" s="12">
        <v>0</v>
      </c>
      <c r="F3407" s="12">
        <v>0</v>
      </c>
      <c r="G3407" s="12">
        <v>0</v>
      </c>
      <c r="H3407" s="2">
        <f>INDEX(foe_table!$A$2:$A$78,MATCH(IF(B3407=0,I3406,B3407),foe_table!$B$2:$B$78,0))</f>
        <v>0</v>
      </c>
      <c r="I3407" s="2" t="str">
        <f t="shared" si="52"/>
        <v>Justice and Law Enforcement</v>
      </c>
    </row>
    <row r="3408" spans="2:9">
      <c r="B3408" s="53"/>
      <c r="C3408" s="11" t="s">
        <v>19</v>
      </c>
      <c r="D3408" s="12">
        <v>0</v>
      </c>
      <c r="E3408" s="12">
        <v>0</v>
      </c>
      <c r="F3408" s="12">
        <v>0</v>
      </c>
      <c r="G3408" s="12">
        <v>0</v>
      </c>
      <c r="H3408" s="2">
        <f>INDEX(foe_table!$A$2:$A$78,MATCH(IF(B3408=0,I3407,B3408),foe_table!$B$2:$B$78,0))</f>
        <v>0</v>
      </c>
      <c r="I3408" s="2" t="str">
        <f t="shared" si="52"/>
        <v>Justice and Law Enforcement</v>
      </c>
    </row>
    <row r="3409" spans="2:9">
      <c r="B3409" s="53"/>
      <c r="C3409" s="11" t="s">
        <v>169</v>
      </c>
      <c r="D3409" s="12">
        <v>0</v>
      </c>
      <c r="E3409" s="12">
        <v>0</v>
      </c>
      <c r="F3409" s="12">
        <v>0</v>
      </c>
      <c r="G3409" s="12">
        <v>0</v>
      </c>
      <c r="H3409" s="2">
        <f>INDEX(foe_table!$A$2:$A$78,MATCH(IF(B3409=0,I3408,B3409),foe_table!$B$2:$B$78,0))</f>
        <v>0</v>
      </c>
      <c r="I3409" s="2" t="str">
        <f t="shared" si="52"/>
        <v>Justice and Law Enforcement</v>
      </c>
    </row>
    <row r="3410" spans="2:9">
      <c r="B3410" s="53"/>
      <c r="C3410" s="11" t="s">
        <v>20</v>
      </c>
      <c r="D3410" s="12">
        <v>0</v>
      </c>
      <c r="E3410" s="12">
        <v>0</v>
      </c>
      <c r="F3410" s="12">
        <v>0</v>
      </c>
      <c r="G3410" s="12">
        <v>0</v>
      </c>
      <c r="H3410" s="2">
        <f>INDEX(foe_table!$A$2:$A$78,MATCH(IF(B3410=0,I3409,B3410),foe_table!$B$2:$B$78,0))</f>
        <v>0</v>
      </c>
      <c r="I3410" s="2" t="str">
        <f t="shared" ref="I3410:I3473" si="53">IF(B3410=0,I3409,B3410)</f>
        <v>Justice and Law Enforcement</v>
      </c>
    </row>
    <row r="3411" spans="2:9">
      <c r="B3411" s="53"/>
      <c r="C3411" s="11" t="s">
        <v>21</v>
      </c>
      <c r="D3411" s="12">
        <v>0</v>
      </c>
      <c r="E3411" s="12">
        <v>0</v>
      </c>
      <c r="F3411" s="12">
        <v>0</v>
      </c>
      <c r="G3411" s="12">
        <v>0</v>
      </c>
      <c r="H3411" s="2">
        <f>INDEX(foe_table!$A$2:$A$78,MATCH(IF(B3411=0,I3410,B3411),foe_table!$B$2:$B$78,0))</f>
        <v>0</v>
      </c>
      <c r="I3411" s="2" t="str">
        <f t="shared" si="53"/>
        <v>Justice and Law Enforcement</v>
      </c>
    </row>
    <row r="3412" spans="2:9">
      <c r="B3412" s="53"/>
      <c r="C3412" s="11" t="s">
        <v>170</v>
      </c>
      <c r="D3412" s="12">
        <v>4</v>
      </c>
      <c r="E3412" s="12">
        <v>0</v>
      </c>
      <c r="F3412" s="12">
        <v>0</v>
      </c>
      <c r="G3412" s="12">
        <v>3</v>
      </c>
      <c r="H3412" s="2">
        <f>INDEX(foe_table!$A$2:$A$78,MATCH(IF(B3412=0,I3411,B3412),foe_table!$B$2:$B$78,0))</f>
        <v>0</v>
      </c>
      <c r="I3412" s="2" t="str">
        <f t="shared" si="53"/>
        <v>Justice and Law Enforcement</v>
      </c>
    </row>
    <row r="3413" spans="2:9">
      <c r="B3413" s="53"/>
      <c r="C3413" s="11" t="s">
        <v>22</v>
      </c>
      <c r="D3413" s="12">
        <v>9</v>
      </c>
      <c r="E3413" s="12">
        <v>3</v>
      </c>
      <c r="F3413" s="12">
        <v>23</v>
      </c>
      <c r="G3413" s="12">
        <v>12</v>
      </c>
      <c r="H3413" s="2">
        <f>INDEX(foe_table!$A$2:$A$78,MATCH(IF(B3413=0,I3412,B3413),foe_table!$B$2:$B$78,0))</f>
        <v>0</v>
      </c>
      <c r="I3413" s="2" t="str">
        <f t="shared" si="53"/>
        <v>Justice and Law Enforcement</v>
      </c>
    </row>
    <row r="3414" spans="2:9">
      <c r="B3414" s="53"/>
      <c r="C3414" s="11" t="s">
        <v>23</v>
      </c>
      <c r="D3414" s="12">
        <v>0</v>
      </c>
      <c r="E3414" s="12">
        <v>0</v>
      </c>
      <c r="F3414" s="12">
        <v>0</v>
      </c>
      <c r="G3414" s="12">
        <v>0</v>
      </c>
      <c r="H3414" s="2">
        <f>INDEX(foe_table!$A$2:$A$78,MATCH(IF(B3414=0,I3413,B3414),foe_table!$B$2:$B$78,0))</f>
        <v>0</v>
      </c>
      <c r="I3414" s="2" t="str">
        <f t="shared" si="53"/>
        <v>Justice and Law Enforcement</v>
      </c>
    </row>
    <row r="3415" spans="2:9">
      <c r="B3415" s="53"/>
      <c r="C3415" s="11" t="s">
        <v>24</v>
      </c>
      <c r="D3415" s="12">
        <v>28</v>
      </c>
      <c r="E3415" s="12">
        <v>13</v>
      </c>
      <c r="F3415" s="12">
        <v>63</v>
      </c>
      <c r="G3415" s="12">
        <v>89</v>
      </c>
      <c r="H3415" s="2">
        <f>INDEX(foe_table!$A$2:$A$78,MATCH(IF(B3415=0,I3414,B3415),foe_table!$B$2:$B$78,0))</f>
        <v>0</v>
      </c>
      <c r="I3415" s="2" t="str">
        <f t="shared" si="53"/>
        <v>Justice and Law Enforcement</v>
      </c>
    </row>
    <row r="3416" spans="2:9" ht="15" customHeight="1">
      <c r="B3416" s="52" t="s">
        <v>104</v>
      </c>
      <c r="C3416" s="11" t="s">
        <v>190</v>
      </c>
      <c r="D3416" s="12">
        <v>0</v>
      </c>
      <c r="E3416" s="12">
        <v>0</v>
      </c>
      <c r="F3416" s="12">
        <v>0</v>
      </c>
      <c r="G3416" s="12">
        <v>3</v>
      </c>
      <c r="H3416" s="2">
        <f>INDEX(foe_table!$A$2:$A$78,MATCH(IF(B3416=0,I3415,B3416),foe_table!$B$2:$B$78,0))</f>
        <v>0</v>
      </c>
      <c r="I3416" s="2" t="str">
        <f t="shared" si="53"/>
        <v>Librarianship, Information Management and Curatorial Studies</v>
      </c>
    </row>
    <row r="3417" spans="2:9">
      <c r="B3417" s="53"/>
      <c r="C3417" s="11" t="s">
        <v>1</v>
      </c>
      <c r="D3417" s="12">
        <v>0</v>
      </c>
      <c r="E3417" s="12">
        <v>3</v>
      </c>
      <c r="F3417" s="12">
        <v>3</v>
      </c>
      <c r="G3417" s="12">
        <v>0</v>
      </c>
      <c r="H3417" s="2">
        <f>INDEX(foe_table!$A$2:$A$78,MATCH(IF(B3417=0,I3416,B3417),foe_table!$B$2:$B$78,0))</f>
        <v>0</v>
      </c>
      <c r="I3417" s="2" t="str">
        <f t="shared" si="53"/>
        <v>Librarianship, Information Management and Curatorial Studies</v>
      </c>
    </row>
    <row r="3418" spans="2:9">
      <c r="B3418" s="53"/>
      <c r="C3418" s="11" t="s">
        <v>2</v>
      </c>
      <c r="D3418" s="12">
        <v>0</v>
      </c>
      <c r="E3418" s="12">
        <v>0</v>
      </c>
      <c r="F3418" s="12">
        <v>0</v>
      </c>
      <c r="G3418" s="12">
        <v>0</v>
      </c>
      <c r="H3418" s="2">
        <f>INDEX(foe_table!$A$2:$A$78,MATCH(IF(B3418=0,I3417,B3418),foe_table!$B$2:$B$78,0))</f>
        <v>0</v>
      </c>
      <c r="I3418" s="2" t="str">
        <f t="shared" si="53"/>
        <v>Librarianship, Information Management and Curatorial Studies</v>
      </c>
    </row>
    <row r="3419" spans="2:9">
      <c r="B3419" s="53"/>
      <c r="C3419" s="11" t="s">
        <v>142</v>
      </c>
      <c r="D3419" s="12">
        <v>6</v>
      </c>
      <c r="E3419" s="12">
        <v>10</v>
      </c>
      <c r="F3419" s="12">
        <v>8</v>
      </c>
      <c r="G3419" s="12">
        <v>29</v>
      </c>
      <c r="H3419" s="2">
        <f>INDEX(foe_table!$A$2:$A$78,MATCH(IF(B3419=0,I3418,B3419),foe_table!$B$2:$B$78,0))</f>
        <v>0</v>
      </c>
      <c r="I3419" s="2" t="str">
        <f t="shared" si="53"/>
        <v>Librarianship, Information Management and Curatorial Studies</v>
      </c>
    </row>
    <row r="3420" spans="2:9">
      <c r="B3420" s="53"/>
      <c r="C3420" s="11" t="s">
        <v>143</v>
      </c>
      <c r="D3420" s="12">
        <v>0</v>
      </c>
      <c r="E3420" s="12">
        <v>6</v>
      </c>
      <c r="F3420" s="12">
        <v>3</v>
      </c>
      <c r="G3420" s="12">
        <v>8</v>
      </c>
      <c r="H3420" s="2">
        <f>INDEX(foe_table!$A$2:$A$78,MATCH(IF(B3420=0,I3419,B3420),foe_table!$B$2:$B$78,0))</f>
        <v>0</v>
      </c>
      <c r="I3420" s="2" t="str">
        <f t="shared" si="53"/>
        <v>Librarianship, Information Management and Curatorial Studies</v>
      </c>
    </row>
    <row r="3421" spans="2:9">
      <c r="B3421" s="53"/>
      <c r="C3421" s="11" t="s">
        <v>191</v>
      </c>
      <c r="D3421" s="12">
        <v>3</v>
      </c>
      <c r="E3421" s="12">
        <v>0</v>
      </c>
      <c r="F3421" s="12">
        <v>3</v>
      </c>
      <c r="G3421" s="12">
        <v>9</v>
      </c>
      <c r="H3421" s="2">
        <f>INDEX(foe_table!$A$2:$A$78,MATCH(IF(B3421=0,I3420,B3421),foe_table!$B$2:$B$78,0))</f>
        <v>0</v>
      </c>
      <c r="I3421" s="2" t="str">
        <f t="shared" si="53"/>
        <v>Librarianship, Information Management and Curatorial Studies</v>
      </c>
    </row>
    <row r="3422" spans="2:9">
      <c r="B3422" s="53"/>
      <c r="C3422" s="11" t="s">
        <v>144</v>
      </c>
      <c r="D3422" s="12">
        <v>0</v>
      </c>
      <c r="E3422" s="12">
        <v>0</v>
      </c>
      <c r="F3422" s="12">
        <v>3</v>
      </c>
      <c r="G3422" s="12">
        <v>3</v>
      </c>
      <c r="H3422" s="2">
        <f>INDEX(foe_table!$A$2:$A$78,MATCH(IF(B3422=0,I3421,B3422),foe_table!$B$2:$B$78,0))</f>
        <v>0</v>
      </c>
      <c r="I3422" s="2" t="str">
        <f t="shared" si="53"/>
        <v>Librarianship, Information Management and Curatorial Studies</v>
      </c>
    </row>
    <row r="3423" spans="2:9">
      <c r="B3423" s="53"/>
      <c r="C3423" s="11" t="s">
        <v>145</v>
      </c>
      <c r="D3423" s="12">
        <v>26</v>
      </c>
      <c r="E3423" s="12">
        <v>41</v>
      </c>
      <c r="F3423" s="12">
        <v>137</v>
      </c>
      <c r="G3423" s="12">
        <v>234</v>
      </c>
      <c r="H3423" s="2">
        <f>INDEX(foe_table!$A$2:$A$78,MATCH(IF(B3423=0,I3422,B3423),foe_table!$B$2:$B$78,0))</f>
        <v>0</v>
      </c>
      <c r="I3423" s="2" t="str">
        <f t="shared" si="53"/>
        <v>Librarianship, Information Management and Curatorial Studies</v>
      </c>
    </row>
    <row r="3424" spans="2:9">
      <c r="B3424" s="53"/>
      <c r="C3424" s="11" t="s">
        <v>146</v>
      </c>
      <c r="D3424" s="12">
        <v>3</v>
      </c>
      <c r="E3424" s="12">
        <v>3</v>
      </c>
      <c r="F3424" s="12">
        <v>7</v>
      </c>
      <c r="G3424" s="12">
        <v>8</v>
      </c>
      <c r="H3424" s="2">
        <f>INDEX(foe_table!$A$2:$A$78,MATCH(IF(B3424=0,I3423,B3424),foe_table!$B$2:$B$78,0))</f>
        <v>0</v>
      </c>
      <c r="I3424" s="2" t="str">
        <f t="shared" si="53"/>
        <v>Librarianship, Information Management and Curatorial Studies</v>
      </c>
    </row>
    <row r="3425" spans="2:9">
      <c r="B3425" s="53"/>
      <c r="C3425" s="11" t="s">
        <v>147</v>
      </c>
      <c r="D3425" s="12">
        <v>0</v>
      </c>
      <c r="E3425" s="12">
        <v>0</v>
      </c>
      <c r="F3425" s="12">
        <v>3</v>
      </c>
      <c r="G3425" s="12">
        <v>6</v>
      </c>
      <c r="H3425" s="2">
        <f>INDEX(foe_table!$A$2:$A$78,MATCH(IF(B3425=0,I3424,B3425),foe_table!$B$2:$B$78,0))</f>
        <v>0</v>
      </c>
      <c r="I3425" s="2" t="str">
        <f t="shared" si="53"/>
        <v>Librarianship, Information Management and Curatorial Studies</v>
      </c>
    </row>
    <row r="3426" spans="2:9">
      <c r="B3426" s="53"/>
      <c r="C3426" s="11" t="s">
        <v>148</v>
      </c>
      <c r="D3426" s="12">
        <v>0</v>
      </c>
      <c r="E3426" s="12">
        <v>0</v>
      </c>
      <c r="F3426" s="12">
        <v>3</v>
      </c>
      <c r="G3426" s="12">
        <v>5</v>
      </c>
      <c r="H3426" s="2">
        <f>INDEX(foe_table!$A$2:$A$78,MATCH(IF(B3426=0,I3425,B3426),foe_table!$B$2:$B$78,0))</f>
        <v>0</v>
      </c>
      <c r="I3426" s="2" t="str">
        <f t="shared" si="53"/>
        <v>Librarianship, Information Management and Curatorial Studies</v>
      </c>
    </row>
    <row r="3427" spans="2:9">
      <c r="B3427" s="53"/>
      <c r="C3427" s="11" t="s">
        <v>149</v>
      </c>
      <c r="D3427" s="12">
        <v>16</v>
      </c>
      <c r="E3427" s="12">
        <v>22</v>
      </c>
      <c r="F3427" s="12">
        <v>4</v>
      </c>
      <c r="G3427" s="12">
        <v>10</v>
      </c>
      <c r="H3427" s="2">
        <f>INDEX(foe_table!$A$2:$A$78,MATCH(IF(B3427=0,I3426,B3427),foe_table!$B$2:$B$78,0))</f>
        <v>0</v>
      </c>
      <c r="I3427" s="2" t="str">
        <f t="shared" si="53"/>
        <v>Librarianship, Information Management and Curatorial Studies</v>
      </c>
    </row>
    <row r="3428" spans="2:9">
      <c r="B3428" s="53"/>
      <c r="C3428" s="11" t="s">
        <v>150</v>
      </c>
      <c r="D3428" s="12">
        <v>0</v>
      </c>
      <c r="E3428" s="12">
        <v>4</v>
      </c>
      <c r="F3428" s="12">
        <v>5</v>
      </c>
      <c r="G3428" s="12">
        <v>4</v>
      </c>
      <c r="H3428" s="2">
        <f>INDEX(foe_table!$A$2:$A$78,MATCH(IF(B3428=0,I3427,B3428),foe_table!$B$2:$B$78,0))</f>
        <v>0</v>
      </c>
      <c r="I3428" s="2" t="str">
        <f t="shared" si="53"/>
        <v>Librarianship, Information Management and Curatorial Studies</v>
      </c>
    </row>
    <row r="3429" spans="2:9">
      <c r="B3429" s="53"/>
      <c r="C3429" s="11" t="s">
        <v>192</v>
      </c>
      <c r="D3429" s="12">
        <v>0</v>
      </c>
      <c r="E3429" s="12">
        <v>0</v>
      </c>
      <c r="F3429" s="12">
        <v>0</v>
      </c>
      <c r="G3429" s="12">
        <v>0</v>
      </c>
      <c r="H3429" s="2">
        <f>INDEX(foe_table!$A$2:$A$78,MATCH(IF(B3429=0,I3428,B3429),foe_table!$B$2:$B$78,0))</f>
        <v>0</v>
      </c>
      <c r="I3429" s="2" t="str">
        <f t="shared" si="53"/>
        <v>Librarianship, Information Management and Curatorial Studies</v>
      </c>
    </row>
    <row r="3430" spans="2:9">
      <c r="B3430" s="53"/>
      <c r="C3430" s="11" t="s">
        <v>151</v>
      </c>
      <c r="D3430" s="12">
        <v>3</v>
      </c>
      <c r="E3430" s="12">
        <v>3</v>
      </c>
      <c r="F3430" s="12">
        <v>3</v>
      </c>
      <c r="G3430" s="12">
        <v>7</v>
      </c>
      <c r="H3430" s="2">
        <f>INDEX(foe_table!$A$2:$A$78,MATCH(IF(B3430=0,I3429,B3430),foe_table!$B$2:$B$78,0))</f>
        <v>0</v>
      </c>
      <c r="I3430" s="2" t="str">
        <f t="shared" si="53"/>
        <v>Librarianship, Information Management and Curatorial Studies</v>
      </c>
    </row>
    <row r="3431" spans="2:9">
      <c r="B3431" s="53"/>
      <c r="C3431" s="11" t="s">
        <v>152</v>
      </c>
      <c r="D3431" s="12">
        <v>0</v>
      </c>
      <c r="E3431" s="12">
        <v>0</v>
      </c>
      <c r="F3431" s="12">
        <v>0</v>
      </c>
      <c r="G3431" s="12">
        <v>0</v>
      </c>
      <c r="H3431" s="2">
        <f>INDEX(foe_table!$A$2:$A$78,MATCH(IF(B3431=0,I3430,B3431),foe_table!$B$2:$B$78,0))</f>
        <v>0</v>
      </c>
      <c r="I3431" s="2" t="str">
        <f t="shared" si="53"/>
        <v>Librarianship, Information Management and Curatorial Studies</v>
      </c>
    </row>
    <row r="3432" spans="2:9">
      <c r="B3432" s="53"/>
      <c r="C3432" s="11" t="s">
        <v>153</v>
      </c>
      <c r="D3432" s="12">
        <v>0</v>
      </c>
      <c r="E3432" s="12">
        <v>0</v>
      </c>
      <c r="F3432" s="12">
        <v>0</v>
      </c>
      <c r="G3432" s="12">
        <v>0</v>
      </c>
      <c r="H3432" s="2">
        <f>INDEX(foe_table!$A$2:$A$78,MATCH(IF(B3432=0,I3431,B3432),foe_table!$B$2:$B$78,0))</f>
        <v>0</v>
      </c>
      <c r="I3432" s="2" t="str">
        <f t="shared" si="53"/>
        <v>Librarianship, Information Management and Curatorial Studies</v>
      </c>
    </row>
    <row r="3433" spans="2:9">
      <c r="B3433" s="53"/>
      <c r="C3433" s="11" t="s">
        <v>154</v>
      </c>
      <c r="D3433" s="12">
        <v>0</v>
      </c>
      <c r="E3433" s="12">
        <v>3</v>
      </c>
      <c r="F3433" s="12">
        <v>0</v>
      </c>
      <c r="G3433" s="12">
        <v>0</v>
      </c>
      <c r="H3433" s="2">
        <f>INDEX(foe_table!$A$2:$A$78,MATCH(IF(B3433=0,I3432,B3433),foe_table!$B$2:$B$78,0))</f>
        <v>0</v>
      </c>
      <c r="I3433" s="2" t="str">
        <f t="shared" si="53"/>
        <v>Librarianship, Information Management and Curatorial Studies</v>
      </c>
    </row>
    <row r="3434" spans="2:9">
      <c r="B3434" s="53"/>
      <c r="C3434" s="11" t="s">
        <v>5</v>
      </c>
      <c r="D3434" s="12">
        <v>0</v>
      </c>
      <c r="E3434" s="12">
        <v>0</v>
      </c>
      <c r="F3434" s="12">
        <v>0</v>
      </c>
      <c r="G3434" s="12">
        <v>0</v>
      </c>
      <c r="H3434" s="2">
        <f>INDEX(foe_table!$A$2:$A$78,MATCH(IF(B3434=0,I3433,B3434),foe_table!$B$2:$B$78,0))</f>
        <v>0</v>
      </c>
      <c r="I3434" s="2" t="str">
        <f t="shared" si="53"/>
        <v>Librarianship, Information Management and Curatorial Studies</v>
      </c>
    </row>
    <row r="3435" spans="2:9">
      <c r="B3435" s="53"/>
      <c r="C3435" s="11" t="s">
        <v>155</v>
      </c>
      <c r="D3435" s="12">
        <v>0</v>
      </c>
      <c r="E3435" s="12">
        <v>0</v>
      </c>
      <c r="F3435" s="12">
        <v>0</v>
      </c>
      <c r="G3435" s="12">
        <v>0</v>
      </c>
      <c r="H3435" s="2">
        <f>INDEX(foe_table!$A$2:$A$78,MATCH(IF(B3435=0,I3434,B3435),foe_table!$B$2:$B$78,0))</f>
        <v>0</v>
      </c>
      <c r="I3435" s="2" t="str">
        <f t="shared" si="53"/>
        <v>Librarianship, Information Management and Curatorial Studies</v>
      </c>
    </row>
    <row r="3436" spans="2:9">
      <c r="B3436" s="53"/>
      <c r="C3436" s="11" t="s">
        <v>156</v>
      </c>
      <c r="D3436" s="12">
        <v>0</v>
      </c>
      <c r="E3436" s="12">
        <v>4</v>
      </c>
      <c r="F3436" s="12">
        <v>11</v>
      </c>
      <c r="G3436" s="12">
        <v>8</v>
      </c>
      <c r="H3436" s="2">
        <f>INDEX(foe_table!$A$2:$A$78,MATCH(IF(B3436=0,I3435,B3436),foe_table!$B$2:$B$78,0))</f>
        <v>0</v>
      </c>
      <c r="I3436" s="2" t="str">
        <f t="shared" si="53"/>
        <v>Librarianship, Information Management and Curatorial Studies</v>
      </c>
    </row>
    <row r="3437" spans="2:9">
      <c r="B3437" s="53"/>
      <c r="C3437" s="11" t="s">
        <v>193</v>
      </c>
      <c r="D3437" s="12">
        <v>0</v>
      </c>
      <c r="E3437" s="12">
        <v>0</v>
      </c>
      <c r="F3437" s="12">
        <v>0</v>
      </c>
      <c r="G3437" s="12">
        <v>0</v>
      </c>
      <c r="H3437" s="2">
        <f>INDEX(foe_table!$A$2:$A$78,MATCH(IF(B3437=0,I3436,B3437),foe_table!$B$2:$B$78,0))</f>
        <v>0</v>
      </c>
      <c r="I3437" s="2" t="str">
        <f t="shared" si="53"/>
        <v>Librarianship, Information Management and Curatorial Studies</v>
      </c>
    </row>
    <row r="3438" spans="2:9">
      <c r="B3438" s="53"/>
      <c r="C3438" s="11" t="s">
        <v>7</v>
      </c>
      <c r="D3438" s="12">
        <v>0</v>
      </c>
      <c r="E3438" s="12">
        <v>0</v>
      </c>
      <c r="F3438" s="12">
        <v>0</v>
      </c>
      <c r="G3438" s="12">
        <v>0</v>
      </c>
      <c r="H3438" s="2">
        <f>INDEX(foe_table!$A$2:$A$78,MATCH(IF(B3438=0,I3437,B3438),foe_table!$B$2:$B$78,0))</f>
        <v>0</v>
      </c>
      <c r="I3438" s="2" t="str">
        <f t="shared" si="53"/>
        <v>Librarianship, Information Management and Curatorial Studies</v>
      </c>
    </row>
    <row r="3439" spans="2:9">
      <c r="B3439" s="53"/>
      <c r="C3439" s="11" t="s">
        <v>157</v>
      </c>
      <c r="D3439" s="12">
        <v>0</v>
      </c>
      <c r="E3439" s="12">
        <v>0</v>
      </c>
      <c r="F3439" s="12">
        <v>0</v>
      </c>
      <c r="G3439" s="12">
        <v>7</v>
      </c>
      <c r="H3439" s="2">
        <f>INDEX(foe_table!$A$2:$A$78,MATCH(IF(B3439=0,I3438,B3439),foe_table!$B$2:$B$78,0))</f>
        <v>0</v>
      </c>
      <c r="I3439" s="2" t="str">
        <f t="shared" si="53"/>
        <v>Librarianship, Information Management and Curatorial Studies</v>
      </c>
    </row>
    <row r="3440" spans="2:9">
      <c r="B3440" s="53"/>
      <c r="C3440" s="11" t="s">
        <v>8</v>
      </c>
      <c r="D3440" s="12">
        <v>0</v>
      </c>
      <c r="E3440" s="12">
        <v>0</v>
      </c>
      <c r="F3440" s="12">
        <v>0</v>
      </c>
      <c r="G3440" s="12">
        <v>0</v>
      </c>
      <c r="H3440" s="2">
        <f>INDEX(foe_table!$A$2:$A$78,MATCH(IF(B3440=0,I3439,B3440),foe_table!$B$2:$B$78,0))</f>
        <v>0</v>
      </c>
      <c r="I3440" s="2" t="str">
        <f t="shared" si="53"/>
        <v>Librarianship, Information Management and Curatorial Studies</v>
      </c>
    </row>
    <row r="3441" spans="2:9">
      <c r="B3441" s="53"/>
      <c r="C3441" s="11" t="s">
        <v>158</v>
      </c>
      <c r="D3441" s="12">
        <v>0</v>
      </c>
      <c r="E3441" s="12">
        <v>0</v>
      </c>
      <c r="F3441" s="12">
        <v>0</v>
      </c>
      <c r="G3441" s="12">
        <v>4</v>
      </c>
      <c r="H3441" s="2">
        <f>INDEX(foe_table!$A$2:$A$78,MATCH(IF(B3441=0,I3440,B3441),foe_table!$B$2:$B$78,0))</f>
        <v>0</v>
      </c>
      <c r="I3441" s="2" t="str">
        <f t="shared" si="53"/>
        <v>Librarianship, Information Management and Curatorial Studies</v>
      </c>
    </row>
    <row r="3442" spans="2:9">
      <c r="B3442" s="53"/>
      <c r="C3442" s="11" t="s">
        <v>159</v>
      </c>
      <c r="D3442" s="12">
        <v>0</v>
      </c>
      <c r="E3442" s="12">
        <v>0</v>
      </c>
      <c r="F3442" s="12">
        <v>0</v>
      </c>
      <c r="G3442" s="12">
        <v>0</v>
      </c>
      <c r="H3442" s="2">
        <f>INDEX(foe_table!$A$2:$A$78,MATCH(IF(B3442=0,I3441,B3442),foe_table!$B$2:$B$78,0))</f>
        <v>0</v>
      </c>
      <c r="I3442" s="2" t="str">
        <f t="shared" si="53"/>
        <v>Librarianship, Information Management and Curatorial Studies</v>
      </c>
    </row>
    <row r="3443" spans="2:9">
      <c r="B3443" s="53"/>
      <c r="C3443" s="11" t="s">
        <v>194</v>
      </c>
      <c r="D3443" s="12">
        <v>0</v>
      </c>
      <c r="E3443" s="12">
        <v>0</v>
      </c>
      <c r="F3443" s="12">
        <v>0</v>
      </c>
      <c r="G3443" s="12">
        <v>0</v>
      </c>
      <c r="H3443" s="2">
        <f>INDEX(foe_table!$A$2:$A$78,MATCH(IF(B3443=0,I3442,B3443),foe_table!$B$2:$B$78,0))</f>
        <v>0</v>
      </c>
      <c r="I3443" s="2" t="str">
        <f t="shared" si="53"/>
        <v>Librarianship, Information Management and Curatorial Studies</v>
      </c>
    </row>
    <row r="3444" spans="2:9">
      <c r="B3444" s="53"/>
      <c r="C3444" s="11" t="s">
        <v>160</v>
      </c>
      <c r="D3444" s="12">
        <v>4</v>
      </c>
      <c r="E3444" s="12">
        <v>9</v>
      </c>
      <c r="F3444" s="12">
        <v>5</v>
      </c>
      <c r="G3444" s="12">
        <v>21</v>
      </c>
      <c r="H3444" s="2">
        <f>INDEX(foe_table!$A$2:$A$78,MATCH(IF(B3444=0,I3443,B3444),foe_table!$B$2:$B$78,0))</f>
        <v>0</v>
      </c>
      <c r="I3444" s="2" t="str">
        <f t="shared" si="53"/>
        <v>Librarianship, Information Management and Curatorial Studies</v>
      </c>
    </row>
    <row r="3445" spans="2:9">
      <c r="B3445" s="53"/>
      <c r="C3445" s="11" t="s">
        <v>10</v>
      </c>
      <c r="D3445" s="12">
        <v>0</v>
      </c>
      <c r="E3445" s="12">
        <v>0</v>
      </c>
      <c r="F3445" s="12">
        <v>5</v>
      </c>
      <c r="G3445" s="12">
        <v>3</v>
      </c>
      <c r="H3445" s="2">
        <f>INDEX(foe_table!$A$2:$A$78,MATCH(IF(B3445=0,I3444,B3445),foe_table!$B$2:$B$78,0))</f>
        <v>0</v>
      </c>
      <c r="I3445" s="2" t="str">
        <f t="shared" si="53"/>
        <v>Librarianship, Information Management and Curatorial Studies</v>
      </c>
    </row>
    <row r="3446" spans="2:9">
      <c r="B3446" s="53"/>
      <c r="C3446" s="11" t="s">
        <v>161</v>
      </c>
      <c r="D3446" s="12">
        <v>0</v>
      </c>
      <c r="E3446" s="12">
        <v>3</v>
      </c>
      <c r="F3446" s="12">
        <v>6</v>
      </c>
      <c r="G3446" s="12">
        <v>18</v>
      </c>
      <c r="H3446" s="2">
        <f>INDEX(foe_table!$A$2:$A$78,MATCH(IF(B3446=0,I3445,B3446),foe_table!$B$2:$B$78,0))</f>
        <v>0</v>
      </c>
      <c r="I3446" s="2" t="str">
        <f t="shared" si="53"/>
        <v>Librarianship, Information Management and Curatorial Studies</v>
      </c>
    </row>
    <row r="3447" spans="2:9">
      <c r="B3447" s="53"/>
      <c r="C3447" s="11" t="s">
        <v>162</v>
      </c>
      <c r="D3447" s="12">
        <v>3</v>
      </c>
      <c r="E3447" s="12">
        <v>5</v>
      </c>
      <c r="F3447" s="12">
        <v>4</v>
      </c>
      <c r="G3447" s="12">
        <v>10</v>
      </c>
      <c r="H3447" s="2">
        <f>INDEX(foe_table!$A$2:$A$78,MATCH(IF(B3447=0,I3446,B3447),foe_table!$B$2:$B$78,0))</f>
        <v>0</v>
      </c>
      <c r="I3447" s="2" t="str">
        <f t="shared" si="53"/>
        <v>Librarianship, Information Management and Curatorial Studies</v>
      </c>
    </row>
    <row r="3448" spans="2:9">
      <c r="B3448" s="53"/>
      <c r="C3448" s="11" t="s">
        <v>163</v>
      </c>
      <c r="D3448" s="12">
        <v>3</v>
      </c>
      <c r="E3448" s="12">
        <v>0</v>
      </c>
      <c r="F3448" s="12">
        <v>3</v>
      </c>
      <c r="G3448" s="12">
        <v>13</v>
      </c>
      <c r="H3448" s="2">
        <f>INDEX(foe_table!$A$2:$A$78,MATCH(IF(B3448=0,I3447,B3448),foe_table!$B$2:$B$78,0))</f>
        <v>0</v>
      </c>
      <c r="I3448" s="2" t="str">
        <f t="shared" si="53"/>
        <v>Librarianship, Information Management and Curatorial Studies</v>
      </c>
    </row>
    <row r="3449" spans="2:9">
      <c r="B3449" s="53"/>
      <c r="C3449" s="11" t="s">
        <v>11</v>
      </c>
      <c r="D3449" s="12">
        <v>3</v>
      </c>
      <c r="E3449" s="12">
        <v>3</v>
      </c>
      <c r="F3449" s="12">
        <v>4</v>
      </c>
      <c r="G3449" s="12">
        <v>10</v>
      </c>
      <c r="H3449" s="2">
        <f>INDEX(foe_table!$A$2:$A$78,MATCH(IF(B3449=0,I3448,B3449),foe_table!$B$2:$B$78,0))</f>
        <v>0</v>
      </c>
      <c r="I3449" s="2" t="str">
        <f t="shared" si="53"/>
        <v>Librarianship, Information Management and Curatorial Studies</v>
      </c>
    </row>
    <row r="3450" spans="2:9">
      <c r="B3450" s="53"/>
      <c r="C3450" s="11" t="s">
        <v>164</v>
      </c>
      <c r="D3450" s="12">
        <v>3</v>
      </c>
      <c r="E3450" s="12">
        <v>3</v>
      </c>
      <c r="F3450" s="12">
        <v>16</v>
      </c>
      <c r="G3450" s="12">
        <v>21</v>
      </c>
      <c r="H3450" s="2">
        <f>INDEX(foe_table!$A$2:$A$78,MATCH(IF(B3450=0,I3449,B3450),foe_table!$B$2:$B$78,0))</f>
        <v>0</v>
      </c>
      <c r="I3450" s="2" t="str">
        <f t="shared" si="53"/>
        <v>Librarianship, Information Management and Curatorial Studies</v>
      </c>
    </row>
    <row r="3451" spans="2:9">
      <c r="B3451" s="53"/>
      <c r="C3451" s="11" t="s">
        <v>195</v>
      </c>
      <c r="D3451" s="12">
        <v>0</v>
      </c>
      <c r="E3451" s="12">
        <v>0</v>
      </c>
      <c r="F3451" s="12">
        <v>0</v>
      </c>
      <c r="G3451" s="12">
        <v>0</v>
      </c>
      <c r="H3451" s="2">
        <f>INDEX(foe_table!$A$2:$A$78,MATCH(IF(B3451=0,I3450,B3451),foe_table!$B$2:$B$78,0))</f>
        <v>0</v>
      </c>
      <c r="I3451" s="2" t="str">
        <f t="shared" si="53"/>
        <v>Librarianship, Information Management and Curatorial Studies</v>
      </c>
    </row>
    <row r="3452" spans="2:9">
      <c r="B3452" s="53"/>
      <c r="C3452" s="11" t="s">
        <v>165</v>
      </c>
      <c r="D3452" s="12">
        <v>0</v>
      </c>
      <c r="E3452" s="12">
        <v>3</v>
      </c>
      <c r="F3452" s="12">
        <v>0</v>
      </c>
      <c r="G3452" s="12">
        <v>3</v>
      </c>
      <c r="H3452" s="2">
        <f>INDEX(foe_table!$A$2:$A$78,MATCH(IF(B3452=0,I3451,B3452),foe_table!$B$2:$B$78,0))</f>
        <v>0</v>
      </c>
      <c r="I3452" s="2" t="str">
        <f t="shared" si="53"/>
        <v>Librarianship, Information Management and Curatorial Studies</v>
      </c>
    </row>
    <row r="3453" spans="2:9">
      <c r="B3453" s="53"/>
      <c r="C3453" s="11" t="s">
        <v>13</v>
      </c>
      <c r="D3453" s="12">
        <v>6</v>
      </c>
      <c r="E3453" s="12">
        <v>3</v>
      </c>
      <c r="F3453" s="12">
        <v>3</v>
      </c>
      <c r="G3453" s="12">
        <v>6</v>
      </c>
      <c r="H3453" s="2">
        <f>INDEX(foe_table!$A$2:$A$78,MATCH(IF(B3453=0,I3452,B3453),foe_table!$B$2:$B$78,0))</f>
        <v>0</v>
      </c>
      <c r="I3453" s="2" t="str">
        <f t="shared" si="53"/>
        <v>Librarianship, Information Management and Curatorial Studies</v>
      </c>
    </row>
    <row r="3454" spans="2:9">
      <c r="B3454" s="53"/>
      <c r="C3454" s="11" t="s">
        <v>166</v>
      </c>
      <c r="D3454" s="12">
        <v>0</v>
      </c>
      <c r="E3454" s="12">
        <v>0</v>
      </c>
      <c r="F3454" s="12">
        <v>0</v>
      </c>
      <c r="G3454" s="12">
        <v>0</v>
      </c>
      <c r="H3454" s="2">
        <f>INDEX(foe_table!$A$2:$A$78,MATCH(IF(B3454=0,I3453,B3454),foe_table!$B$2:$B$78,0))</f>
        <v>0</v>
      </c>
      <c r="I3454" s="2" t="str">
        <f t="shared" si="53"/>
        <v>Librarianship, Information Management and Curatorial Studies</v>
      </c>
    </row>
    <row r="3455" spans="2:9">
      <c r="B3455" s="53"/>
      <c r="C3455" s="11" t="s">
        <v>196</v>
      </c>
      <c r="D3455" s="12">
        <v>0</v>
      </c>
      <c r="E3455" s="12">
        <v>0</v>
      </c>
      <c r="F3455" s="12">
        <v>0</v>
      </c>
      <c r="G3455" s="12">
        <v>0</v>
      </c>
      <c r="H3455" s="2">
        <f>INDEX(foe_table!$A$2:$A$78,MATCH(IF(B3455=0,I3454,B3455),foe_table!$B$2:$B$78,0))</f>
        <v>0</v>
      </c>
      <c r="I3455" s="2" t="str">
        <f t="shared" si="53"/>
        <v>Librarianship, Information Management and Curatorial Studies</v>
      </c>
    </row>
    <row r="3456" spans="2:9">
      <c r="B3456" s="53"/>
      <c r="C3456" s="11" t="s">
        <v>167</v>
      </c>
      <c r="D3456" s="12">
        <v>0</v>
      </c>
      <c r="E3456" s="12">
        <v>0</v>
      </c>
      <c r="F3456" s="12">
        <v>0</v>
      </c>
      <c r="G3456" s="12">
        <v>0</v>
      </c>
      <c r="H3456" s="2">
        <f>INDEX(foe_table!$A$2:$A$78,MATCH(IF(B3456=0,I3455,B3456),foe_table!$B$2:$B$78,0))</f>
        <v>0</v>
      </c>
      <c r="I3456" s="2" t="str">
        <f t="shared" si="53"/>
        <v>Librarianship, Information Management and Curatorial Studies</v>
      </c>
    </row>
    <row r="3457" spans="2:9">
      <c r="B3457" s="53"/>
      <c r="C3457" s="11" t="s">
        <v>15</v>
      </c>
      <c r="D3457" s="12">
        <v>0</v>
      </c>
      <c r="E3457" s="12">
        <v>0</v>
      </c>
      <c r="F3457" s="12">
        <v>0</v>
      </c>
      <c r="G3457" s="12">
        <v>0</v>
      </c>
      <c r="H3457" s="2">
        <f>INDEX(foe_table!$A$2:$A$78,MATCH(IF(B3457=0,I3456,B3457),foe_table!$B$2:$B$78,0))</f>
        <v>0</v>
      </c>
      <c r="I3457" s="2" t="str">
        <f t="shared" si="53"/>
        <v>Librarianship, Information Management and Curatorial Studies</v>
      </c>
    </row>
    <row r="3458" spans="2:9">
      <c r="B3458" s="53"/>
      <c r="C3458" s="11" t="s">
        <v>168</v>
      </c>
      <c r="D3458" s="12">
        <v>0</v>
      </c>
      <c r="E3458" s="12">
        <v>3</v>
      </c>
      <c r="F3458" s="12">
        <v>0</v>
      </c>
      <c r="G3458" s="12">
        <v>5</v>
      </c>
      <c r="H3458" s="2">
        <f>INDEX(foe_table!$A$2:$A$78,MATCH(IF(B3458=0,I3457,B3458),foe_table!$B$2:$B$78,0))</f>
        <v>0</v>
      </c>
      <c r="I3458" s="2" t="str">
        <f t="shared" si="53"/>
        <v>Librarianship, Information Management and Curatorial Studies</v>
      </c>
    </row>
    <row r="3459" spans="2:9">
      <c r="B3459" s="53"/>
      <c r="C3459" s="11" t="s">
        <v>16</v>
      </c>
      <c r="D3459" s="12">
        <v>0</v>
      </c>
      <c r="E3459" s="12">
        <v>0</v>
      </c>
      <c r="F3459" s="12">
        <v>0</v>
      </c>
      <c r="G3459" s="12">
        <v>0</v>
      </c>
      <c r="H3459" s="2">
        <f>INDEX(foe_table!$A$2:$A$78,MATCH(IF(B3459=0,I3458,B3459),foe_table!$B$2:$B$78,0))</f>
        <v>0</v>
      </c>
      <c r="I3459" s="2" t="str">
        <f t="shared" si="53"/>
        <v>Librarianship, Information Management and Curatorial Studies</v>
      </c>
    </row>
    <row r="3460" spans="2:9">
      <c r="B3460" s="53"/>
      <c r="C3460" s="11" t="s">
        <v>197</v>
      </c>
      <c r="D3460" s="12">
        <v>0</v>
      </c>
      <c r="E3460" s="12">
        <v>0</v>
      </c>
      <c r="F3460" s="12">
        <v>0</v>
      </c>
      <c r="G3460" s="12">
        <v>0</v>
      </c>
      <c r="H3460" s="2">
        <f>INDEX(foe_table!$A$2:$A$78,MATCH(IF(B3460=0,I3459,B3460),foe_table!$B$2:$B$78,0))</f>
        <v>0</v>
      </c>
      <c r="I3460" s="2" t="str">
        <f t="shared" si="53"/>
        <v>Librarianship, Information Management and Curatorial Studies</v>
      </c>
    </row>
    <row r="3461" spans="2:9">
      <c r="B3461" s="53"/>
      <c r="C3461" s="11" t="s">
        <v>18</v>
      </c>
      <c r="D3461" s="12">
        <v>3</v>
      </c>
      <c r="E3461" s="12">
        <v>0</v>
      </c>
      <c r="F3461" s="12">
        <v>0</v>
      </c>
      <c r="G3461" s="12">
        <v>0</v>
      </c>
      <c r="H3461" s="2">
        <f>INDEX(foe_table!$A$2:$A$78,MATCH(IF(B3461=0,I3460,B3461),foe_table!$B$2:$B$78,0))</f>
        <v>0</v>
      </c>
      <c r="I3461" s="2" t="str">
        <f t="shared" si="53"/>
        <v>Librarianship, Information Management and Curatorial Studies</v>
      </c>
    </row>
    <row r="3462" spans="2:9">
      <c r="B3462" s="53"/>
      <c r="C3462" s="11" t="s">
        <v>19</v>
      </c>
      <c r="D3462" s="12">
        <v>0</v>
      </c>
      <c r="E3462" s="12">
        <v>0</v>
      </c>
      <c r="F3462" s="12">
        <v>0</v>
      </c>
      <c r="G3462" s="12">
        <v>0</v>
      </c>
      <c r="H3462" s="2">
        <f>INDEX(foe_table!$A$2:$A$78,MATCH(IF(B3462=0,I3461,B3462),foe_table!$B$2:$B$78,0))</f>
        <v>0</v>
      </c>
      <c r="I3462" s="2" t="str">
        <f t="shared" si="53"/>
        <v>Librarianship, Information Management and Curatorial Studies</v>
      </c>
    </row>
    <row r="3463" spans="2:9">
      <c r="B3463" s="53"/>
      <c r="C3463" s="11" t="s">
        <v>169</v>
      </c>
      <c r="D3463" s="12">
        <v>0</v>
      </c>
      <c r="E3463" s="12">
        <v>0</v>
      </c>
      <c r="F3463" s="12">
        <v>0</v>
      </c>
      <c r="G3463" s="12">
        <v>0</v>
      </c>
      <c r="H3463" s="2">
        <f>INDEX(foe_table!$A$2:$A$78,MATCH(IF(B3463=0,I3462,B3463),foe_table!$B$2:$B$78,0))</f>
        <v>0</v>
      </c>
      <c r="I3463" s="2" t="str">
        <f t="shared" si="53"/>
        <v>Librarianship, Information Management and Curatorial Studies</v>
      </c>
    </row>
    <row r="3464" spans="2:9">
      <c r="B3464" s="53"/>
      <c r="C3464" s="11" t="s">
        <v>20</v>
      </c>
      <c r="D3464" s="12">
        <v>0</v>
      </c>
      <c r="E3464" s="12">
        <v>0</v>
      </c>
      <c r="F3464" s="12">
        <v>0</v>
      </c>
      <c r="G3464" s="12">
        <v>4</v>
      </c>
      <c r="H3464" s="2">
        <f>INDEX(foe_table!$A$2:$A$78,MATCH(IF(B3464=0,I3463,B3464),foe_table!$B$2:$B$78,0))</f>
        <v>0</v>
      </c>
      <c r="I3464" s="2" t="str">
        <f t="shared" si="53"/>
        <v>Librarianship, Information Management and Curatorial Studies</v>
      </c>
    </row>
    <row r="3465" spans="2:9">
      <c r="B3465" s="53"/>
      <c r="C3465" s="11" t="s">
        <v>21</v>
      </c>
      <c r="D3465" s="12">
        <v>0</v>
      </c>
      <c r="E3465" s="12">
        <v>0</v>
      </c>
      <c r="F3465" s="12">
        <v>0</v>
      </c>
      <c r="G3465" s="12">
        <v>0</v>
      </c>
      <c r="H3465" s="2">
        <f>INDEX(foe_table!$A$2:$A$78,MATCH(IF(B3465=0,I3464,B3465),foe_table!$B$2:$B$78,0))</f>
        <v>0</v>
      </c>
      <c r="I3465" s="2" t="str">
        <f t="shared" si="53"/>
        <v>Librarianship, Information Management and Curatorial Studies</v>
      </c>
    </row>
    <row r="3466" spans="2:9">
      <c r="B3466" s="53"/>
      <c r="C3466" s="11" t="s">
        <v>170</v>
      </c>
      <c r="D3466" s="12">
        <v>0</v>
      </c>
      <c r="E3466" s="12">
        <v>0</v>
      </c>
      <c r="F3466" s="12">
        <v>0</v>
      </c>
      <c r="G3466" s="12">
        <v>0</v>
      </c>
      <c r="H3466" s="2">
        <f>INDEX(foe_table!$A$2:$A$78,MATCH(IF(B3466=0,I3465,B3466),foe_table!$B$2:$B$78,0))</f>
        <v>0</v>
      </c>
      <c r="I3466" s="2" t="str">
        <f t="shared" si="53"/>
        <v>Librarianship, Information Management and Curatorial Studies</v>
      </c>
    </row>
    <row r="3467" spans="2:9">
      <c r="B3467" s="53"/>
      <c r="C3467" s="11" t="s">
        <v>22</v>
      </c>
      <c r="D3467" s="12">
        <v>0</v>
      </c>
      <c r="E3467" s="12">
        <v>0</v>
      </c>
      <c r="F3467" s="12">
        <v>0</v>
      </c>
      <c r="G3467" s="12">
        <v>4</v>
      </c>
      <c r="H3467" s="2">
        <f>INDEX(foe_table!$A$2:$A$78,MATCH(IF(B3467=0,I3466,B3467),foe_table!$B$2:$B$78,0))</f>
        <v>0</v>
      </c>
      <c r="I3467" s="2" t="str">
        <f t="shared" si="53"/>
        <v>Librarianship, Information Management and Curatorial Studies</v>
      </c>
    </row>
    <row r="3468" spans="2:9">
      <c r="B3468" s="53"/>
      <c r="C3468" s="11" t="s">
        <v>23</v>
      </c>
      <c r="D3468" s="12">
        <v>0</v>
      </c>
      <c r="E3468" s="12">
        <v>0</v>
      </c>
      <c r="F3468" s="12">
        <v>0</v>
      </c>
      <c r="G3468" s="12">
        <v>0</v>
      </c>
      <c r="H3468" s="2">
        <f>INDEX(foe_table!$A$2:$A$78,MATCH(IF(B3468=0,I3467,B3468),foe_table!$B$2:$B$78,0))</f>
        <v>0</v>
      </c>
      <c r="I3468" s="2" t="str">
        <f t="shared" si="53"/>
        <v>Librarianship, Information Management and Curatorial Studies</v>
      </c>
    </row>
    <row r="3469" spans="2:9">
      <c r="B3469" s="53"/>
      <c r="C3469" s="11" t="s">
        <v>24</v>
      </c>
      <c r="D3469" s="12">
        <v>5</v>
      </c>
      <c r="E3469" s="12">
        <v>9</v>
      </c>
      <c r="F3469" s="12">
        <v>21</v>
      </c>
      <c r="G3469" s="12">
        <v>75</v>
      </c>
      <c r="H3469" s="2">
        <f>INDEX(foe_table!$A$2:$A$78,MATCH(IF(B3469=0,I3468,B3469),foe_table!$B$2:$B$78,0))</f>
        <v>0</v>
      </c>
      <c r="I3469" s="2" t="str">
        <f t="shared" si="53"/>
        <v>Librarianship, Information Management and Curatorial Studies</v>
      </c>
    </row>
    <row r="3470" spans="2:9" ht="15" customHeight="1">
      <c r="B3470" s="52" t="s">
        <v>105</v>
      </c>
      <c r="C3470" s="11" t="s">
        <v>190</v>
      </c>
      <c r="D3470" s="12">
        <v>0</v>
      </c>
      <c r="E3470" s="12">
        <v>7</v>
      </c>
      <c r="F3470" s="12">
        <v>3</v>
      </c>
      <c r="G3470" s="12">
        <v>0</v>
      </c>
      <c r="H3470" s="2" t="str">
        <f>INDEX(foe_table!$A$2:$A$78,MATCH(IF(B3470=0,I3469,B3470),foe_table!$B$2:$B$78,0))</f>
        <v>Humanities</v>
      </c>
      <c r="I3470" s="2" t="str">
        <f t="shared" si="53"/>
        <v>Language and Literature</v>
      </c>
    </row>
    <row r="3471" spans="2:9">
      <c r="B3471" s="53"/>
      <c r="C3471" s="11" t="s">
        <v>1</v>
      </c>
      <c r="D3471" s="12">
        <v>0</v>
      </c>
      <c r="E3471" s="12">
        <v>8</v>
      </c>
      <c r="F3471" s="12">
        <v>9</v>
      </c>
      <c r="G3471" s="12">
        <v>11</v>
      </c>
      <c r="H3471" s="2" t="str">
        <f>INDEX(foe_table!$A$2:$A$78,MATCH(IF(B3471=0,I3470,B3471),foe_table!$B$2:$B$78,0))</f>
        <v>Humanities</v>
      </c>
      <c r="I3471" s="2" t="str">
        <f t="shared" si="53"/>
        <v>Language and Literature</v>
      </c>
    </row>
    <row r="3472" spans="2:9">
      <c r="B3472" s="53"/>
      <c r="C3472" s="11" t="s">
        <v>2</v>
      </c>
      <c r="D3472" s="12">
        <v>0</v>
      </c>
      <c r="E3472" s="12">
        <v>0</v>
      </c>
      <c r="F3472" s="12">
        <v>3</v>
      </c>
      <c r="G3472" s="12">
        <v>3</v>
      </c>
      <c r="H3472" s="2" t="str">
        <f>INDEX(foe_table!$A$2:$A$78,MATCH(IF(B3472=0,I3471,B3472),foe_table!$B$2:$B$78,0))</f>
        <v>Humanities</v>
      </c>
      <c r="I3472" s="2" t="str">
        <f t="shared" si="53"/>
        <v>Language and Literature</v>
      </c>
    </row>
    <row r="3473" spans="2:9">
      <c r="B3473" s="53"/>
      <c r="C3473" s="11" t="s">
        <v>142</v>
      </c>
      <c r="D3473" s="12">
        <v>33</v>
      </c>
      <c r="E3473" s="12">
        <v>35</v>
      </c>
      <c r="F3473" s="12">
        <v>61</v>
      </c>
      <c r="G3473" s="12">
        <v>110</v>
      </c>
      <c r="H3473" s="2" t="str">
        <f>INDEX(foe_table!$A$2:$A$78,MATCH(IF(B3473=0,I3472,B3473),foe_table!$B$2:$B$78,0))</f>
        <v>Humanities</v>
      </c>
      <c r="I3473" s="2" t="str">
        <f t="shared" si="53"/>
        <v>Language and Literature</v>
      </c>
    </row>
    <row r="3474" spans="2:9">
      <c r="B3474" s="53"/>
      <c r="C3474" s="11" t="s">
        <v>143</v>
      </c>
      <c r="D3474" s="12">
        <v>16</v>
      </c>
      <c r="E3474" s="12">
        <v>19</v>
      </c>
      <c r="F3474" s="12">
        <v>56</v>
      </c>
      <c r="G3474" s="12">
        <v>69</v>
      </c>
      <c r="H3474" s="2" t="str">
        <f>INDEX(foe_table!$A$2:$A$78,MATCH(IF(B3474=0,I3473,B3474),foe_table!$B$2:$B$78,0))</f>
        <v>Humanities</v>
      </c>
      <c r="I3474" s="2" t="str">
        <f t="shared" ref="I3474:I3537" si="54">IF(B3474=0,I3473,B3474)</f>
        <v>Language and Literature</v>
      </c>
    </row>
    <row r="3475" spans="2:9">
      <c r="B3475" s="53"/>
      <c r="C3475" s="11" t="s">
        <v>191</v>
      </c>
      <c r="D3475" s="12">
        <v>3</v>
      </c>
      <c r="E3475" s="12">
        <v>3</v>
      </c>
      <c r="F3475" s="12">
        <v>20</v>
      </c>
      <c r="G3475" s="12">
        <v>21</v>
      </c>
      <c r="H3475" s="2" t="str">
        <f>INDEX(foe_table!$A$2:$A$78,MATCH(IF(B3475=0,I3474,B3475),foe_table!$B$2:$B$78,0))</f>
        <v>Humanities</v>
      </c>
      <c r="I3475" s="2" t="str">
        <f t="shared" si="54"/>
        <v>Language and Literature</v>
      </c>
    </row>
    <row r="3476" spans="2:9">
      <c r="B3476" s="53"/>
      <c r="C3476" s="11" t="s">
        <v>144</v>
      </c>
      <c r="D3476" s="12">
        <v>24</v>
      </c>
      <c r="E3476" s="12">
        <v>37</v>
      </c>
      <c r="F3476" s="12">
        <v>70</v>
      </c>
      <c r="G3476" s="12">
        <v>91</v>
      </c>
      <c r="H3476" s="2" t="str">
        <f>INDEX(foe_table!$A$2:$A$78,MATCH(IF(B3476=0,I3475,B3476),foe_table!$B$2:$B$78,0))</f>
        <v>Humanities</v>
      </c>
      <c r="I3476" s="2" t="str">
        <f t="shared" si="54"/>
        <v>Language and Literature</v>
      </c>
    </row>
    <row r="3477" spans="2:9">
      <c r="B3477" s="53"/>
      <c r="C3477" s="11" t="s">
        <v>145</v>
      </c>
      <c r="D3477" s="12">
        <v>45</v>
      </c>
      <c r="E3477" s="12">
        <v>56</v>
      </c>
      <c r="F3477" s="12">
        <v>127</v>
      </c>
      <c r="G3477" s="12">
        <v>145</v>
      </c>
      <c r="H3477" s="2" t="str">
        <f>INDEX(foe_table!$A$2:$A$78,MATCH(IF(B3477=0,I3476,B3477),foe_table!$B$2:$B$78,0))</f>
        <v>Humanities</v>
      </c>
      <c r="I3477" s="2" t="str">
        <f t="shared" si="54"/>
        <v>Language and Literature</v>
      </c>
    </row>
    <row r="3478" spans="2:9">
      <c r="B3478" s="53"/>
      <c r="C3478" s="11" t="s">
        <v>146</v>
      </c>
      <c r="D3478" s="12">
        <v>11</v>
      </c>
      <c r="E3478" s="12">
        <v>14</v>
      </c>
      <c r="F3478" s="12">
        <v>14</v>
      </c>
      <c r="G3478" s="12">
        <v>14</v>
      </c>
      <c r="H3478" s="2" t="str">
        <f>INDEX(foe_table!$A$2:$A$78,MATCH(IF(B3478=0,I3477,B3478),foe_table!$B$2:$B$78,0))</f>
        <v>Humanities</v>
      </c>
      <c r="I3478" s="2" t="str">
        <f t="shared" si="54"/>
        <v>Language and Literature</v>
      </c>
    </row>
    <row r="3479" spans="2:9">
      <c r="B3479" s="53"/>
      <c r="C3479" s="11" t="s">
        <v>147</v>
      </c>
      <c r="D3479" s="12">
        <v>54</v>
      </c>
      <c r="E3479" s="12">
        <v>55</v>
      </c>
      <c r="F3479" s="12">
        <v>147</v>
      </c>
      <c r="G3479" s="12">
        <v>107</v>
      </c>
      <c r="H3479" s="2" t="str">
        <f>INDEX(foe_table!$A$2:$A$78,MATCH(IF(B3479=0,I3478,B3479),foe_table!$B$2:$B$78,0))</f>
        <v>Humanities</v>
      </c>
      <c r="I3479" s="2" t="str">
        <f t="shared" si="54"/>
        <v>Language and Literature</v>
      </c>
    </row>
    <row r="3480" spans="2:9">
      <c r="B3480" s="53"/>
      <c r="C3480" s="11" t="s">
        <v>148</v>
      </c>
      <c r="D3480" s="12">
        <v>3</v>
      </c>
      <c r="E3480" s="12">
        <v>0</v>
      </c>
      <c r="F3480" s="12">
        <v>3</v>
      </c>
      <c r="G3480" s="12">
        <v>11</v>
      </c>
      <c r="H3480" s="2" t="str">
        <f>INDEX(foe_table!$A$2:$A$78,MATCH(IF(B3480=0,I3479,B3480),foe_table!$B$2:$B$78,0))</f>
        <v>Humanities</v>
      </c>
      <c r="I3480" s="2" t="str">
        <f t="shared" si="54"/>
        <v>Language and Literature</v>
      </c>
    </row>
    <row r="3481" spans="2:9">
      <c r="B3481" s="53"/>
      <c r="C3481" s="11" t="s">
        <v>149</v>
      </c>
      <c r="D3481" s="12">
        <v>10</v>
      </c>
      <c r="E3481" s="12">
        <v>24</v>
      </c>
      <c r="F3481" s="12">
        <v>9</v>
      </c>
      <c r="G3481" s="12">
        <v>20</v>
      </c>
      <c r="H3481" s="2" t="str">
        <f>INDEX(foe_table!$A$2:$A$78,MATCH(IF(B3481=0,I3480,B3481),foe_table!$B$2:$B$78,0))</f>
        <v>Humanities</v>
      </c>
      <c r="I3481" s="2" t="str">
        <f t="shared" si="54"/>
        <v>Language and Literature</v>
      </c>
    </row>
    <row r="3482" spans="2:9">
      <c r="B3482" s="53"/>
      <c r="C3482" s="11" t="s">
        <v>150</v>
      </c>
      <c r="D3482" s="12">
        <v>16</v>
      </c>
      <c r="E3482" s="12">
        <v>10</v>
      </c>
      <c r="F3482" s="12">
        <v>25</v>
      </c>
      <c r="G3482" s="12">
        <v>31</v>
      </c>
      <c r="H3482" s="2" t="str">
        <f>INDEX(foe_table!$A$2:$A$78,MATCH(IF(B3482=0,I3481,B3482),foe_table!$B$2:$B$78,0))</f>
        <v>Humanities</v>
      </c>
      <c r="I3482" s="2" t="str">
        <f t="shared" si="54"/>
        <v>Language and Literature</v>
      </c>
    </row>
    <row r="3483" spans="2:9">
      <c r="B3483" s="53"/>
      <c r="C3483" s="11" t="s">
        <v>192</v>
      </c>
      <c r="D3483" s="12">
        <v>0</v>
      </c>
      <c r="E3483" s="12">
        <v>0</v>
      </c>
      <c r="F3483" s="12">
        <v>0</v>
      </c>
      <c r="G3483" s="12">
        <v>0</v>
      </c>
      <c r="H3483" s="2" t="str">
        <f>INDEX(foe_table!$A$2:$A$78,MATCH(IF(B3483=0,I3482,B3483),foe_table!$B$2:$B$78,0))</f>
        <v>Humanities</v>
      </c>
      <c r="I3483" s="2" t="str">
        <f t="shared" si="54"/>
        <v>Language and Literature</v>
      </c>
    </row>
    <row r="3484" spans="2:9">
      <c r="B3484" s="53"/>
      <c r="C3484" s="11" t="s">
        <v>151</v>
      </c>
      <c r="D3484" s="12">
        <v>15</v>
      </c>
      <c r="E3484" s="12">
        <v>7</v>
      </c>
      <c r="F3484" s="12">
        <v>6</v>
      </c>
      <c r="G3484" s="12">
        <v>14</v>
      </c>
      <c r="H3484" s="2" t="str">
        <f>INDEX(foe_table!$A$2:$A$78,MATCH(IF(B3484=0,I3483,B3484),foe_table!$B$2:$B$78,0))</f>
        <v>Humanities</v>
      </c>
      <c r="I3484" s="2" t="str">
        <f t="shared" si="54"/>
        <v>Language and Literature</v>
      </c>
    </row>
    <row r="3485" spans="2:9">
      <c r="B3485" s="53"/>
      <c r="C3485" s="11" t="s">
        <v>152</v>
      </c>
      <c r="D3485" s="12">
        <v>0</v>
      </c>
      <c r="E3485" s="12">
        <v>7</v>
      </c>
      <c r="F3485" s="12">
        <v>0</v>
      </c>
      <c r="G3485" s="12">
        <v>0</v>
      </c>
      <c r="H3485" s="2" t="str">
        <f>INDEX(foe_table!$A$2:$A$78,MATCH(IF(B3485=0,I3484,B3485),foe_table!$B$2:$B$78,0))</f>
        <v>Humanities</v>
      </c>
      <c r="I3485" s="2" t="str">
        <f t="shared" si="54"/>
        <v>Language and Literature</v>
      </c>
    </row>
    <row r="3486" spans="2:9">
      <c r="B3486" s="53"/>
      <c r="C3486" s="11" t="s">
        <v>153</v>
      </c>
      <c r="D3486" s="12">
        <v>0</v>
      </c>
      <c r="E3486" s="12">
        <v>3</v>
      </c>
      <c r="F3486" s="12">
        <v>0</v>
      </c>
      <c r="G3486" s="12">
        <v>0</v>
      </c>
      <c r="H3486" s="2" t="str">
        <f>INDEX(foe_table!$A$2:$A$78,MATCH(IF(B3486=0,I3485,B3486),foe_table!$B$2:$B$78,0))</f>
        <v>Humanities</v>
      </c>
      <c r="I3486" s="2" t="str">
        <f t="shared" si="54"/>
        <v>Language and Literature</v>
      </c>
    </row>
    <row r="3487" spans="2:9">
      <c r="B3487" s="53"/>
      <c r="C3487" s="11" t="s">
        <v>154</v>
      </c>
      <c r="D3487" s="12">
        <v>3</v>
      </c>
      <c r="E3487" s="12">
        <v>4</v>
      </c>
      <c r="F3487" s="12">
        <v>0</v>
      </c>
      <c r="G3487" s="12">
        <v>0</v>
      </c>
      <c r="H3487" s="2" t="str">
        <f>INDEX(foe_table!$A$2:$A$78,MATCH(IF(B3487=0,I3486,B3487),foe_table!$B$2:$B$78,0))</f>
        <v>Humanities</v>
      </c>
      <c r="I3487" s="2" t="str">
        <f t="shared" si="54"/>
        <v>Language and Literature</v>
      </c>
    </row>
    <row r="3488" spans="2:9">
      <c r="B3488" s="53"/>
      <c r="C3488" s="11" t="s">
        <v>5</v>
      </c>
      <c r="D3488" s="12">
        <v>0</v>
      </c>
      <c r="E3488" s="12">
        <v>3</v>
      </c>
      <c r="F3488" s="12">
        <v>0</v>
      </c>
      <c r="G3488" s="12">
        <v>8</v>
      </c>
      <c r="H3488" s="2" t="str">
        <f>INDEX(foe_table!$A$2:$A$78,MATCH(IF(B3488=0,I3487,B3488),foe_table!$B$2:$B$78,0))</f>
        <v>Humanities</v>
      </c>
      <c r="I3488" s="2" t="str">
        <f t="shared" si="54"/>
        <v>Language and Literature</v>
      </c>
    </row>
    <row r="3489" spans="2:9">
      <c r="B3489" s="53"/>
      <c r="C3489" s="11" t="s">
        <v>155</v>
      </c>
      <c r="D3489" s="12">
        <v>3</v>
      </c>
      <c r="E3489" s="12">
        <v>3</v>
      </c>
      <c r="F3489" s="12">
        <v>0</v>
      </c>
      <c r="G3489" s="12">
        <v>3</v>
      </c>
      <c r="H3489" s="2" t="str">
        <f>INDEX(foe_table!$A$2:$A$78,MATCH(IF(B3489=0,I3488,B3489),foe_table!$B$2:$B$78,0))</f>
        <v>Humanities</v>
      </c>
      <c r="I3489" s="2" t="str">
        <f t="shared" si="54"/>
        <v>Language and Literature</v>
      </c>
    </row>
    <row r="3490" spans="2:9">
      <c r="B3490" s="53"/>
      <c r="C3490" s="11" t="s">
        <v>156</v>
      </c>
      <c r="D3490" s="12">
        <v>3</v>
      </c>
      <c r="E3490" s="12">
        <v>9</v>
      </c>
      <c r="F3490" s="12">
        <v>21</v>
      </c>
      <c r="G3490" s="12">
        <v>17</v>
      </c>
      <c r="H3490" s="2" t="str">
        <f>INDEX(foe_table!$A$2:$A$78,MATCH(IF(B3490=0,I3489,B3490),foe_table!$B$2:$B$78,0))</f>
        <v>Humanities</v>
      </c>
      <c r="I3490" s="2" t="str">
        <f t="shared" si="54"/>
        <v>Language and Literature</v>
      </c>
    </row>
    <row r="3491" spans="2:9">
      <c r="B3491" s="53"/>
      <c r="C3491" s="11" t="s">
        <v>193</v>
      </c>
      <c r="D3491" s="12">
        <v>0</v>
      </c>
      <c r="E3491" s="12">
        <v>0</v>
      </c>
      <c r="F3491" s="12">
        <v>0</v>
      </c>
      <c r="G3491" s="12">
        <v>0</v>
      </c>
      <c r="H3491" s="2" t="str">
        <f>INDEX(foe_table!$A$2:$A$78,MATCH(IF(B3491=0,I3490,B3491),foe_table!$B$2:$B$78,0))</f>
        <v>Humanities</v>
      </c>
      <c r="I3491" s="2" t="str">
        <f t="shared" si="54"/>
        <v>Language and Literature</v>
      </c>
    </row>
    <row r="3492" spans="2:9">
      <c r="B3492" s="53"/>
      <c r="C3492" s="11" t="s">
        <v>7</v>
      </c>
      <c r="D3492" s="12">
        <v>0</v>
      </c>
      <c r="E3492" s="12">
        <v>0</v>
      </c>
      <c r="F3492" s="12">
        <v>10</v>
      </c>
      <c r="G3492" s="12">
        <v>18</v>
      </c>
      <c r="H3492" s="2" t="str">
        <f>INDEX(foe_table!$A$2:$A$78,MATCH(IF(B3492=0,I3491,B3492),foe_table!$B$2:$B$78,0))</f>
        <v>Humanities</v>
      </c>
      <c r="I3492" s="2" t="str">
        <f t="shared" si="54"/>
        <v>Language and Literature</v>
      </c>
    </row>
    <row r="3493" spans="2:9">
      <c r="B3493" s="53"/>
      <c r="C3493" s="11" t="s">
        <v>157</v>
      </c>
      <c r="D3493" s="12">
        <v>10</v>
      </c>
      <c r="E3493" s="12">
        <v>8</v>
      </c>
      <c r="F3493" s="12">
        <v>37</v>
      </c>
      <c r="G3493" s="12">
        <v>42</v>
      </c>
      <c r="H3493" s="2" t="str">
        <f>INDEX(foe_table!$A$2:$A$78,MATCH(IF(B3493=0,I3492,B3493),foe_table!$B$2:$B$78,0))</f>
        <v>Humanities</v>
      </c>
      <c r="I3493" s="2" t="str">
        <f t="shared" si="54"/>
        <v>Language and Literature</v>
      </c>
    </row>
    <row r="3494" spans="2:9">
      <c r="B3494" s="53"/>
      <c r="C3494" s="11" t="s">
        <v>8</v>
      </c>
      <c r="D3494" s="12">
        <v>15</v>
      </c>
      <c r="E3494" s="12">
        <v>7</v>
      </c>
      <c r="F3494" s="12">
        <v>32</v>
      </c>
      <c r="G3494" s="12">
        <v>21</v>
      </c>
      <c r="H3494" s="2" t="str">
        <f>INDEX(foe_table!$A$2:$A$78,MATCH(IF(B3494=0,I3493,B3494),foe_table!$B$2:$B$78,0))</f>
        <v>Humanities</v>
      </c>
      <c r="I3494" s="2" t="str">
        <f t="shared" si="54"/>
        <v>Language and Literature</v>
      </c>
    </row>
    <row r="3495" spans="2:9">
      <c r="B3495" s="53"/>
      <c r="C3495" s="11" t="s">
        <v>158</v>
      </c>
      <c r="D3495" s="12">
        <v>4</v>
      </c>
      <c r="E3495" s="12">
        <v>5</v>
      </c>
      <c r="F3495" s="12">
        <v>9</v>
      </c>
      <c r="G3495" s="12">
        <v>11</v>
      </c>
      <c r="H3495" s="2" t="str">
        <f>INDEX(foe_table!$A$2:$A$78,MATCH(IF(B3495=0,I3494,B3495),foe_table!$B$2:$B$78,0))</f>
        <v>Humanities</v>
      </c>
      <c r="I3495" s="2" t="str">
        <f t="shared" si="54"/>
        <v>Language and Literature</v>
      </c>
    </row>
    <row r="3496" spans="2:9">
      <c r="B3496" s="53"/>
      <c r="C3496" s="11" t="s">
        <v>159</v>
      </c>
      <c r="D3496" s="12">
        <v>13</v>
      </c>
      <c r="E3496" s="12">
        <v>13</v>
      </c>
      <c r="F3496" s="12">
        <v>24</v>
      </c>
      <c r="G3496" s="12">
        <v>39</v>
      </c>
      <c r="H3496" s="2" t="str">
        <f>INDEX(foe_table!$A$2:$A$78,MATCH(IF(B3496=0,I3495,B3496),foe_table!$B$2:$B$78,0))</f>
        <v>Humanities</v>
      </c>
      <c r="I3496" s="2" t="str">
        <f t="shared" si="54"/>
        <v>Language and Literature</v>
      </c>
    </row>
    <row r="3497" spans="2:9">
      <c r="B3497" s="53"/>
      <c r="C3497" s="11" t="s">
        <v>194</v>
      </c>
      <c r="D3497" s="12">
        <v>0</v>
      </c>
      <c r="E3497" s="12">
        <v>0</v>
      </c>
      <c r="F3497" s="12">
        <v>4</v>
      </c>
      <c r="G3497" s="12">
        <v>3</v>
      </c>
      <c r="H3497" s="2" t="str">
        <f>INDEX(foe_table!$A$2:$A$78,MATCH(IF(B3497=0,I3496,B3497),foe_table!$B$2:$B$78,0))</f>
        <v>Humanities</v>
      </c>
      <c r="I3497" s="2" t="str">
        <f t="shared" si="54"/>
        <v>Language and Literature</v>
      </c>
    </row>
    <row r="3498" spans="2:9">
      <c r="B3498" s="53"/>
      <c r="C3498" s="11" t="s">
        <v>160</v>
      </c>
      <c r="D3498" s="12">
        <v>10</v>
      </c>
      <c r="E3498" s="12">
        <v>17</v>
      </c>
      <c r="F3498" s="12">
        <v>72</v>
      </c>
      <c r="G3498" s="12">
        <v>76</v>
      </c>
      <c r="H3498" s="2" t="str">
        <f>INDEX(foe_table!$A$2:$A$78,MATCH(IF(B3498=0,I3497,B3498),foe_table!$B$2:$B$78,0))</f>
        <v>Humanities</v>
      </c>
      <c r="I3498" s="2" t="str">
        <f t="shared" si="54"/>
        <v>Language and Literature</v>
      </c>
    </row>
    <row r="3499" spans="2:9">
      <c r="B3499" s="53"/>
      <c r="C3499" s="11" t="s">
        <v>10</v>
      </c>
      <c r="D3499" s="12">
        <v>3</v>
      </c>
      <c r="E3499" s="12">
        <v>3</v>
      </c>
      <c r="F3499" s="12">
        <v>33</v>
      </c>
      <c r="G3499" s="12">
        <v>35</v>
      </c>
      <c r="H3499" s="2" t="str">
        <f>INDEX(foe_table!$A$2:$A$78,MATCH(IF(B3499=0,I3498,B3499),foe_table!$B$2:$B$78,0))</f>
        <v>Humanities</v>
      </c>
      <c r="I3499" s="2" t="str">
        <f t="shared" si="54"/>
        <v>Language and Literature</v>
      </c>
    </row>
    <row r="3500" spans="2:9">
      <c r="B3500" s="53"/>
      <c r="C3500" s="11" t="s">
        <v>161</v>
      </c>
      <c r="D3500" s="12">
        <v>15</v>
      </c>
      <c r="E3500" s="12">
        <v>12</v>
      </c>
      <c r="F3500" s="12">
        <v>66</v>
      </c>
      <c r="G3500" s="12">
        <v>81</v>
      </c>
      <c r="H3500" s="2" t="str">
        <f>INDEX(foe_table!$A$2:$A$78,MATCH(IF(B3500=0,I3499,B3500),foe_table!$B$2:$B$78,0))</f>
        <v>Humanities</v>
      </c>
      <c r="I3500" s="2" t="str">
        <f t="shared" si="54"/>
        <v>Language and Literature</v>
      </c>
    </row>
    <row r="3501" spans="2:9">
      <c r="B3501" s="53"/>
      <c r="C3501" s="11" t="s">
        <v>162</v>
      </c>
      <c r="D3501" s="12">
        <v>20</v>
      </c>
      <c r="E3501" s="12">
        <v>9</v>
      </c>
      <c r="F3501" s="12">
        <v>68</v>
      </c>
      <c r="G3501" s="12">
        <v>49</v>
      </c>
      <c r="H3501" s="2" t="str">
        <f>INDEX(foe_table!$A$2:$A$78,MATCH(IF(B3501=0,I3500,B3501),foe_table!$B$2:$B$78,0))</f>
        <v>Humanities</v>
      </c>
      <c r="I3501" s="2" t="str">
        <f t="shared" si="54"/>
        <v>Language and Literature</v>
      </c>
    </row>
    <row r="3502" spans="2:9">
      <c r="B3502" s="53"/>
      <c r="C3502" s="11" t="s">
        <v>163</v>
      </c>
      <c r="D3502" s="12">
        <v>7</v>
      </c>
      <c r="E3502" s="12">
        <v>12</v>
      </c>
      <c r="F3502" s="12">
        <v>44</v>
      </c>
      <c r="G3502" s="12">
        <v>69</v>
      </c>
      <c r="H3502" s="2" t="str">
        <f>INDEX(foe_table!$A$2:$A$78,MATCH(IF(B3502=0,I3501,B3502),foe_table!$B$2:$B$78,0))</f>
        <v>Humanities</v>
      </c>
      <c r="I3502" s="2" t="str">
        <f t="shared" si="54"/>
        <v>Language and Literature</v>
      </c>
    </row>
    <row r="3503" spans="2:9">
      <c r="B3503" s="53"/>
      <c r="C3503" s="11" t="s">
        <v>11</v>
      </c>
      <c r="D3503" s="12">
        <v>7</v>
      </c>
      <c r="E3503" s="12">
        <v>6</v>
      </c>
      <c r="F3503" s="12">
        <v>9</v>
      </c>
      <c r="G3503" s="12">
        <v>15</v>
      </c>
      <c r="H3503" s="2" t="str">
        <f>INDEX(foe_table!$A$2:$A$78,MATCH(IF(B3503=0,I3502,B3503),foe_table!$B$2:$B$78,0))</f>
        <v>Humanities</v>
      </c>
      <c r="I3503" s="2" t="str">
        <f t="shared" si="54"/>
        <v>Language and Literature</v>
      </c>
    </row>
    <row r="3504" spans="2:9">
      <c r="B3504" s="53"/>
      <c r="C3504" s="11" t="s">
        <v>164</v>
      </c>
      <c r="D3504" s="12">
        <v>13</v>
      </c>
      <c r="E3504" s="12">
        <v>15</v>
      </c>
      <c r="F3504" s="12">
        <v>62</v>
      </c>
      <c r="G3504" s="12">
        <v>66</v>
      </c>
      <c r="H3504" s="2" t="str">
        <f>INDEX(foe_table!$A$2:$A$78,MATCH(IF(B3504=0,I3503,B3504),foe_table!$B$2:$B$78,0))</f>
        <v>Humanities</v>
      </c>
      <c r="I3504" s="2" t="str">
        <f t="shared" si="54"/>
        <v>Language and Literature</v>
      </c>
    </row>
    <row r="3505" spans="2:9">
      <c r="B3505" s="53"/>
      <c r="C3505" s="11" t="s">
        <v>195</v>
      </c>
      <c r="D3505" s="12">
        <v>0</v>
      </c>
      <c r="E3505" s="12">
        <v>0</v>
      </c>
      <c r="F3505" s="12">
        <v>0</v>
      </c>
      <c r="G3505" s="12">
        <v>0</v>
      </c>
      <c r="H3505" s="2" t="str">
        <f>INDEX(foe_table!$A$2:$A$78,MATCH(IF(B3505=0,I3504,B3505),foe_table!$B$2:$B$78,0))</f>
        <v>Humanities</v>
      </c>
      <c r="I3505" s="2" t="str">
        <f t="shared" si="54"/>
        <v>Language and Literature</v>
      </c>
    </row>
    <row r="3506" spans="2:9">
      <c r="B3506" s="53"/>
      <c r="C3506" s="11" t="s">
        <v>165</v>
      </c>
      <c r="D3506" s="12">
        <v>6</v>
      </c>
      <c r="E3506" s="12">
        <v>11</v>
      </c>
      <c r="F3506" s="12">
        <v>19</v>
      </c>
      <c r="G3506" s="12">
        <v>25</v>
      </c>
      <c r="H3506" s="2" t="str">
        <f>INDEX(foe_table!$A$2:$A$78,MATCH(IF(B3506=0,I3505,B3506),foe_table!$B$2:$B$78,0))</f>
        <v>Humanities</v>
      </c>
      <c r="I3506" s="2" t="str">
        <f t="shared" si="54"/>
        <v>Language and Literature</v>
      </c>
    </row>
    <row r="3507" spans="2:9">
      <c r="B3507" s="53"/>
      <c r="C3507" s="11" t="s">
        <v>13</v>
      </c>
      <c r="D3507" s="12">
        <v>28</v>
      </c>
      <c r="E3507" s="12">
        <v>11</v>
      </c>
      <c r="F3507" s="12">
        <v>86</v>
      </c>
      <c r="G3507" s="12">
        <v>44</v>
      </c>
      <c r="H3507" s="2" t="str">
        <f>INDEX(foe_table!$A$2:$A$78,MATCH(IF(B3507=0,I3506,B3507),foe_table!$B$2:$B$78,0))</f>
        <v>Humanities</v>
      </c>
      <c r="I3507" s="2" t="str">
        <f t="shared" si="54"/>
        <v>Language and Literature</v>
      </c>
    </row>
    <row r="3508" spans="2:9">
      <c r="B3508" s="53"/>
      <c r="C3508" s="11" t="s">
        <v>166</v>
      </c>
      <c r="D3508" s="12">
        <v>3</v>
      </c>
      <c r="E3508" s="12">
        <v>10</v>
      </c>
      <c r="F3508" s="12">
        <v>24</v>
      </c>
      <c r="G3508" s="12">
        <v>25</v>
      </c>
      <c r="H3508" s="2" t="str">
        <f>INDEX(foe_table!$A$2:$A$78,MATCH(IF(B3508=0,I3507,B3508),foe_table!$B$2:$B$78,0))</f>
        <v>Humanities</v>
      </c>
      <c r="I3508" s="2" t="str">
        <f t="shared" si="54"/>
        <v>Language and Literature</v>
      </c>
    </row>
    <row r="3509" spans="2:9">
      <c r="B3509" s="53"/>
      <c r="C3509" s="11" t="s">
        <v>196</v>
      </c>
      <c r="D3509" s="12">
        <v>0</v>
      </c>
      <c r="E3509" s="12">
        <v>0</v>
      </c>
      <c r="F3509" s="12">
        <v>0</v>
      </c>
      <c r="G3509" s="12">
        <v>0</v>
      </c>
      <c r="H3509" s="2" t="str">
        <f>INDEX(foe_table!$A$2:$A$78,MATCH(IF(B3509=0,I3508,B3509),foe_table!$B$2:$B$78,0))</f>
        <v>Humanities</v>
      </c>
      <c r="I3509" s="2" t="str">
        <f t="shared" si="54"/>
        <v>Language and Literature</v>
      </c>
    </row>
    <row r="3510" spans="2:9">
      <c r="B3510" s="53"/>
      <c r="C3510" s="11" t="s">
        <v>167</v>
      </c>
      <c r="D3510" s="12">
        <v>0</v>
      </c>
      <c r="E3510" s="12">
        <v>4</v>
      </c>
      <c r="F3510" s="12">
        <v>0</v>
      </c>
      <c r="G3510" s="12">
        <v>4</v>
      </c>
      <c r="H3510" s="2" t="str">
        <f>INDEX(foe_table!$A$2:$A$78,MATCH(IF(B3510=0,I3509,B3510),foe_table!$B$2:$B$78,0))</f>
        <v>Humanities</v>
      </c>
      <c r="I3510" s="2" t="str">
        <f t="shared" si="54"/>
        <v>Language and Literature</v>
      </c>
    </row>
    <row r="3511" spans="2:9">
      <c r="B3511" s="53"/>
      <c r="C3511" s="11" t="s">
        <v>15</v>
      </c>
      <c r="D3511" s="12">
        <v>0</v>
      </c>
      <c r="E3511" s="12">
        <v>0</v>
      </c>
      <c r="F3511" s="12">
        <v>0</v>
      </c>
      <c r="G3511" s="12">
        <v>0</v>
      </c>
      <c r="H3511" s="2" t="str">
        <f>INDEX(foe_table!$A$2:$A$78,MATCH(IF(B3511=0,I3510,B3511),foe_table!$B$2:$B$78,0))</f>
        <v>Humanities</v>
      </c>
      <c r="I3511" s="2" t="str">
        <f t="shared" si="54"/>
        <v>Language and Literature</v>
      </c>
    </row>
    <row r="3512" spans="2:9">
      <c r="B3512" s="53"/>
      <c r="C3512" s="11" t="s">
        <v>168</v>
      </c>
      <c r="D3512" s="12">
        <v>3</v>
      </c>
      <c r="E3512" s="12">
        <v>4</v>
      </c>
      <c r="F3512" s="12">
        <v>0</v>
      </c>
      <c r="G3512" s="12">
        <v>0</v>
      </c>
      <c r="H3512" s="2" t="str">
        <f>INDEX(foe_table!$A$2:$A$78,MATCH(IF(B3512=0,I3511,B3512),foe_table!$B$2:$B$78,0))</f>
        <v>Humanities</v>
      </c>
      <c r="I3512" s="2" t="str">
        <f t="shared" si="54"/>
        <v>Language and Literature</v>
      </c>
    </row>
    <row r="3513" spans="2:9">
      <c r="B3513" s="53"/>
      <c r="C3513" s="11" t="s">
        <v>16</v>
      </c>
      <c r="D3513" s="12">
        <v>9</v>
      </c>
      <c r="E3513" s="12">
        <v>3</v>
      </c>
      <c r="F3513" s="12">
        <v>0</v>
      </c>
      <c r="G3513" s="12">
        <v>0</v>
      </c>
      <c r="H3513" s="2" t="str">
        <f>INDEX(foe_table!$A$2:$A$78,MATCH(IF(B3513=0,I3512,B3513),foe_table!$B$2:$B$78,0))</f>
        <v>Humanities</v>
      </c>
      <c r="I3513" s="2" t="str">
        <f t="shared" si="54"/>
        <v>Language and Literature</v>
      </c>
    </row>
    <row r="3514" spans="2:9">
      <c r="B3514" s="53"/>
      <c r="C3514" s="11" t="s">
        <v>197</v>
      </c>
      <c r="D3514" s="12">
        <v>0</v>
      </c>
      <c r="E3514" s="12">
        <v>0</v>
      </c>
      <c r="F3514" s="12">
        <v>0</v>
      </c>
      <c r="G3514" s="12">
        <v>0</v>
      </c>
      <c r="H3514" s="2" t="str">
        <f>INDEX(foe_table!$A$2:$A$78,MATCH(IF(B3514=0,I3513,B3514),foe_table!$B$2:$B$78,0))</f>
        <v>Humanities</v>
      </c>
      <c r="I3514" s="2" t="str">
        <f t="shared" si="54"/>
        <v>Language and Literature</v>
      </c>
    </row>
    <row r="3515" spans="2:9">
      <c r="B3515" s="53"/>
      <c r="C3515" s="11" t="s">
        <v>18</v>
      </c>
      <c r="D3515" s="12">
        <v>0</v>
      </c>
      <c r="E3515" s="12">
        <v>0</v>
      </c>
      <c r="F3515" s="12">
        <v>0</v>
      </c>
      <c r="G3515" s="12">
        <v>4</v>
      </c>
      <c r="H3515" s="2" t="str">
        <f>INDEX(foe_table!$A$2:$A$78,MATCH(IF(B3515=0,I3514,B3515),foe_table!$B$2:$B$78,0))</f>
        <v>Humanities</v>
      </c>
      <c r="I3515" s="2" t="str">
        <f t="shared" si="54"/>
        <v>Language and Literature</v>
      </c>
    </row>
    <row r="3516" spans="2:9">
      <c r="B3516" s="53"/>
      <c r="C3516" s="11" t="s">
        <v>19</v>
      </c>
      <c r="D3516" s="12">
        <v>3</v>
      </c>
      <c r="E3516" s="12">
        <v>3</v>
      </c>
      <c r="F3516" s="12">
        <v>0</v>
      </c>
      <c r="G3516" s="12">
        <v>0</v>
      </c>
      <c r="H3516" s="2" t="str">
        <f>INDEX(foe_table!$A$2:$A$78,MATCH(IF(B3516=0,I3515,B3516),foe_table!$B$2:$B$78,0))</f>
        <v>Humanities</v>
      </c>
      <c r="I3516" s="2" t="str">
        <f t="shared" si="54"/>
        <v>Language and Literature</v>
      </c>
    </row>
    <row r="3517" spans="2:9">
      <c r="B3517" s="53"/>
      <c r="C3517" s="11" t="s">
        <v>169</v>
      </c>
      <c r="D3517" s="12">
        <v>0</v>
      </c>
      <c r="E3517" s="12">
        <v>0</v>
      </c>
      <c r="F3517" s="12">
        <v>3</v>
      </c>
      <c r="G3517" s="12">
        <v>4</v>
      </c>
      <c r="H3517" s="2" t="str">
        <f>INDEX(foe_table!$A$2:$A$78,MATCH(IF(B3517=0,I3516,B3517),foe_table!$B$2:$B$78,0))</f>
        <v>Humanities</v>
      </c>
      <c r="I3517" s="2" t="str">
        <f t="shared" si="54"/>
        <v>Language and Literature</v>
      </c>
    </row>
    <row r="3518" spans="2:9">
      <c r="B3518" s="53"/>
      <c r="C3518" s="11" t="s">
        <v>20</v>
      </c>
      <c r="D3518" s="12">
        <v>0</v>
      </c>
      <c r="E3518" s="12">
        <v>3</v>
      </c>
      <c r="F3518" s="12">
        <v>0</v>
      </c>
      <c r="G3518" s="12">
        <v>0</v>
      </c>
      <c r="H3518" s="2" t="str">
        <f>INDEX(foe_table!$A$2:$A$78,MATCH(IF(B3518=0,I3517,B3518),foe_table!$B$2:$B$78,0))</f>
        <v>Humanities</v>
      </c>
      <c r="I3518" s="2" t="str">
        <f t="shared" si="54"/>
        <v>Language and Literature</v>
      </c>
    </row>
    <row r="3519" spans="2:9">
      <c r="B3519" s="53"/>
      <c r="C3519" s="11" t="s">
        <v>21</v>
      </c>
      <c r="D3519" s="12">
        <v>9</v>
      </c>
      <c r="E3519" s="12">
        <v>5</v>
      </c>
      <c r="F3519" s="12">
        <v>8</v>
      </c>
      <c r="G3519" s="12">
        <v>4</v>
      </c>
      <c r="H3519" s="2" t="str">
        <f>INDEX(foe_table!$A$2:$A$78,MATCH(IF(B3519=0,I3518,B3519),foe_table!$B$2:$B$78,0))</f>
        <v>Humanities</v>
      </c>
      <c r="I3519" s="2" t="str">
        <f t="shared" si="54"/>
        <v>Language and Literature</v>
      </c>
    </row>
    <row r="3520" spans="2:9">
      <c r="B3520" s="53"/>
      <c r="C3520" s="11" t="s">
        <v>170</v>
      </c>
      <c r="D3520" s="12">
        <v>13</v>
      </c>
      <c r="E3520" s="12">
        <v>5</v>
      </c>
      <c r="F3520" s="12">
        <v>4</v>
      </c>
      <c r="G3520" s="12">
        <v>0</v>
      </c>
      <c r="H3520" s="2" t="str">
        <f>INDEX(foe_table!$A$2:$A$78,MATCH(IF(B3520=0,I3519,B3520),foe_table!$B$2:$B$78,0))</f>
        <v>Humanities</v>
      </c>
      <c r="I3520" s="2" t="str">
        <f t="shared" si="54"/>
        <v>Language and Literature</v>
      </c>
    </row>
    <row r="3521" spans="2:9">
      <c r="B3521" s="53"/>
      <c r="C3521" s="11" t="s">
        <v>22</v>
      </c>
      <c r="D3521" s="12">
        <v>3</v>
      </c>
      <c r="E3521" s="12">
        <v>4</v>
      </c>
      <c r="F3521" s="12">
        <v>13</v>
      </c>
      <c r="G3521" s="12">
        <v>12</v>
      </c>
      <c r="H3521" s="2" t="str">
        <f>INDEX(foe_table!$A$2:$A$78,MATCH(IF(B3521=0,I3520,B3521),foe_table!$B$2:$B$78,0))</f>
        <v>Humanities</v>
      </c>
      <c r="I3521" s="2" t="str">
        <f t="shared" si="54"/>
        <v>Language and Literature</v>
      </c>
    </row>
    <row r="3522" spans="2:9">
      <c r="B3522" s="53"/>
      <c r="C3522" s="11" t="s">
        <v>23</v>
      </c>
      <c r="D3522" s="12">
        <v>3</v>
      </c>
      <c r="E3522" s="12">
        <v>0</v>
      </c>
      <c r="F3522" s="12">
        <v>0</v>
      </c>
      <c r="G3522" s="12">
        <v>0</v>
      </c>
      <c r="H3522" s="2" t="str">
        <f>INDEX(foe_table!$A$2:$A$78,MATCH(IF(B3522=0,I3521,B3522),foe_table!$B$2:$B$78,0))</f>
        <v>Humanities</v>
      </c>
      <c r="I3522" s="2" t="str">
        <f t="shared" si="54"/>
        <v>Language and Literature</v>
      </c>
    </row>
    <row r="3523" spans="2:9">
      <c r="B3523" s="53"/>
      <c r="C3523" s="11" t="s">
        <v>24</v>
      </c>
      <c r="D3523" s="12">
        <v>119</v>
      </c>
      <c r="E3523" s="12">
        <v>78</v>
      </c>
      <c r="F3523" s="12">
        <v>295</v>
      </c>
      <c r="G3523" s="12">
        <v>502</v>
      </c>
      <c r="H3523" s="2" t="str">
        <f>INDEX(foe_table!$A$2:$A$78,MATCH(IF(B3523=0,I3522,B3523),foe_table!$B$2:$B$78,0))</f>
        <v>Humanities</v>
      </c>
      <c r="I3523" s="2" t="str">
        <f t="shared" si="54"/>
        <v>Language and Literature</v>
      </c>
    </row>
    <row r="3524" spans="2:9" ht="15" customHeight="1">
      <c r="B3524" s="52" t="s">
        <v>106</v>
      </c>
      <c r="C3524" s="11" t="s">
        <v>190</v>
      </c>
      <c r="D3524" s="12">
        <v>0</v>
      </c>
      <c r="E3524" s="12">
        <v>0</v>
      </c>
      <c r="F3524" s="12">
        <v>0</v>
      </c>
      <c r="G3524" s="12">
        <v>0</v>
      </c>
      <c r="H3524" s="2" t="str">
        <f>INDEX(foe_table!$A$2:$A$78,MATCH(IF(B3524=0,I3523,B3524),foe_table!$B$2:$B$78,0))</f>
        <v>Humanities</v>
      </c>
      <c r="I3524" s="2" t="str">
        <f t="shared" si="54"/>
        <v>Philosophy and Religious Studies</v>
      </c>
    </row>
    <row r="3525" spans="2:9">
      <c r="B3525" s="53"/>
      <c r="C3525" s="11" t="s">
        <v>1</v>
      </c>
      <c r="D3525" s="12">
        <v>4</v>
      </c>
      <c r="E3525" s="12">
        <v>6</v>
      </c>
      <c r="F3525" s="12">
        <v>0</v>
      </c>
      <c r="G3525" s="12">
        <v>0</v>
      </c>
      <c r="H3525" s="2" t="str">
        <f>INDEX(foe_table!$A$2:$A$78,MATCH(IF(B3525=0,I3524,B3525),foe_table!$B$2:$B$78,0))</f>
        <v>Humanities</v>
      </c>
      <c r="I3525" s="2" t="str">
        <f t="shared" si="54"/>
        <v>Philosophy and Religious Studies</v>
      </c>
    </row>
    <row r="3526" spans="2:9">
      <c r="B3526" s="53"/>
      <c r="C3526" s="11" t="s">
        <v>2</v>
      </c>
      <c r="D3526" s="12">
        <v>0</v>
      </c>
      <c r="E3526" s="12">
        <v>0</v>
      </c>
      <c r="F3526" s="12">
        <v>0</v>
      </c>
      <c r="G3526" s="12">
        <v>0</v>
      </c>
      <c r="H3526" s="2" t="str">
        <f>INDEX(foe_table!$A$2:$A$78,MATCH(IF(B3526=0,I3525,B3526),foe_table!$B$2:$B$78,0))</f>
        <v>Humanities</v>
      </c>
      <c r="I3526" s="2" t="str">
        <f t="shared" si="54"/>
        <v>Philosophy and Religious Studies</v>
      </c>
    </row>
    <row r="3527" spans="2:9">
      <c r="B3527" s="53"/>
      <c r="C3527" s="11" t="s">
        <v>142</v>
      </c>
      <c r="D3527" s="12">
        <v>13</v>
      </c>
      <c r="E3527" s="12">
        <v>25</v>
      </c>
      <c r="F3527" s="12">
        <v>9</v>
      </c>
      <c r="G3527" s="12">
        <v>16</v>
      </c>
      <c r="H3527" s="2" t="str">
        <f>INDEX(foe_table!$A$2:$A$78,MATCH(IF(B3527=0,I3526,B3527),foe_table!$B$2:$B$78,0))</f>
        <v>Humanities</v>
      </c>
      <c r="I3527" s="2" t="str">
        <f t="shared" si="54"/>
        <v>Philosophy and Religious Studies</v>
      </c>
    </row>
    <row r="3528" spans="2:9">
      <c r="B3528" s="53"/>
      <c r="C3528" s="11" t="s">
        <v>143</v>
      </c>
      <c r="D3528" s="12">
        <v>14</v>
      </c>
      <c r="E3528" s="12">
        <v>13</v>
      </c>
      <c r="F3528" s="12">
        <v>7</v>
      </c>
      <c r="G3528" s="12">
        <v>5</v>
      </c>
      <c r="H3528" s="2" t="str">
        <f>INDEX(foe_table!$A$2:$A$78,MATCH(IF(B3528=0,I3527,B3528),foe_table!$B$2:$B$78,0))</f>
        <v>Humanities</v>
      </c>
      <c r="I3528" s="2" t="str">
        <f t="shared" si="54"/>
        <v>Philosophy and Religious Studies</v>
      </c>
    </row>
    <row r="3529" spans="2:9">
      <c r="B3529" s="53"/>
      <c r="C3529" s="11" t="s">
        <v>191</v>
      </c>
      <c r="D3529" s="12">
        <v>10</v>
      </c>
      <c r="E3529" s="12">
        <v>4</v>
      </c>
      <c r="F3529" s="12">
        <v>0</v>
      </c>
      <c r="G3529" s="12">
        <v>7</v>
      </c>
      <c r="H3529" s="2" t="str">
        <f>INDEX(foe_table!$A$2:$A$78,MATCH(IF(B3529=0,I3528,B3529),foe_table!$B$2:$B$78,0))</f>
        <v>Humanities</v>
      </c>
      <c r="I3529" s="2" t="str">
        <f t="shared" si="54"/>
        <v>Philosophy and Religious Studies</v>
      </c>
    </row>
    <row r="3530" spans="2:9">
      <c r="B3530" s="53"/>
      <c r="C3530" s="11" t="s">
        <v>144</v>
      </c>
      <c r="D3530" s="12">
        <v>14</v>
      </c>
      <c r="E3530" s="12">
        <v>13</v>
      </c>
      <c r="F3530" s="12">
        <v>10</v>
      </c>
      <c r="G3530" s="12">
        <v>5</v>
      </c>
      <c r="H3530" s="2" t="str">
        <f>INDEX(foe_table!$A$2:$A$78,MATCH(IF(B3530=0,I3529,B3530),foe_table!$B$2:$B$78,0))</f>
        <v>Humanities</v>
      </c>
      <c r="I3530" s="2" t="str">
        <f t="shared" si="54"/>
        <v>Philosophy and Religious Studies</v>
      </c>
    </row>
    <row r="3531" spans="2:9">
      <c r="B3531" s="53"/>
      <c r="C3531" s="11" t="s">
        <v>145</v>
      </c>
      <c r="D3531" s="12">
        <v>34</v>
      </c>
      <c r="E3531" s="12">
        <v>30</v>
      </c>
      <c r="F3531" s="12">
        <v>18</v>
      </c>
      <c r="G3531" s="12">
        <v>9</v>
      </c>
      <c r="H3531" s="2" t="str">
        <f>INDEX(foe_table!$A$2:$A$78,MATCH(IF(B3531=0,I3530,B3531),foe_table!$B$2:$B$78,0))</f>
        <v>Humanities</v>
      </c>
      <c r="I3531" s="2" t="str">
        <f t="shared" si="54"/>
        <v>Philosophy and Religious Studies</v>
      </c>
    </row>
    <row r="3532" spans="2:9">
      <c r="B3532" s="53"/>
      <c r="C3532" s="11" t="s">
        <v>146</v>
      </c>
      <c r="D3532" s="12">
        <v>8</v>
      </c>
      <c r="E3532" s="12">
        <v>11</v>
      </c>
      <c r="F3532" s="12">
        <v>0</v>
      </c>
      <c r="G3532" s="12">
        <v>0</v>
      </c>
      <c r="H3532" s="2" t="str">
        <f>INDEX(foe_table!$A$2:$A$78,MATCH(IF(B3532=0,I3531,B3532),foe_table!$B$2:$B$78,0))</f>
        <v>Humanities</v>
      </c>
      <c r="I3532" s="2" t="str">
        <f t="shared" si="54"/>
        <v>Philosophy and Religious Studies</v>
      </c>
    </row>
    <row r="3533" spans="2:9">
      <c r="B3533" s="53"/>
      <c r="C3533" s="11" t="s">
        <v>147</v>
      </c>
      <c r="D3533" s="12">
        <v>35</v>
      </c>
      <c r="E3533" s="12">
        <v>30</v>
      </c>
      <c r="F3533" s="12">
        <v>26</v>
      </c>
      <c r="G3533" s="12">
        <v>18</v>
      </c>
      <c r="H3533" s="2" t="str">
        <f>INDEX(foe_table!$A$2:$A$78,MATCH(IF(B3533=0,I3532,B3533),foe_table!$B$2:$B$78,0))</f>
        <v>Humanities</v>
      </c>
      <c r="I3533" s="2" t="str">
        <f t="shared" si="54"/>
        <v>Philosophy and Religious Studies</v>
      </c>
    </row>
    <row r="3534" spans="2:9">
      <c r="B3534" s="53"/>
      <c r="C3534" s="11" t="s">
        <v>148</v>
      </c>
      <c r="D3534" s="12">
        <v>0</v>
      </c>
      <c r="E3534" s="12">
        <v>6</v>
      </c>
      <c r="F3534" s="12">
        <v>0</v>
      </c>
      <c r="G3534" s="12">
        <v>3</v>
      </c>
      <c r="H3534" s="2" t="str">
        <f>INDEX(foe_table!$A$2:$A$78,MATCH(IF(B3534=0,I3533,B3534),foe_table!$B$2:$B$78,0))</f>
        <v>Humanities</v>
      </c>
      <c r="I3534" s="2" t="str">
        <f t="shared" si="54"/>
        <v>Philosophy and Religious Studies</v>
      </c>
    </row>
    <row r="3535" spans="2:9">
      <c r="B3535" s="53"/>
      <c r="C3535" s="11" t="s">
        <v>149</v>
      </c>
      <c r="D3535" s="12">
        <v>14</v>
      </c>
      <c r="E3535" s="12">
        <v>16</v>
      </c>
      <c r="F3535" s="12">
        <v>0</v>
      </c>
      <c r="G3535" s="12">
        <v>0</v>
      </c>
      <c r="H3535" s="2" t="str">
        <f>INDEX(foe_table!$A$2:$A$78,MATCH(IF(B3535=0,I3534,B3535),foe_table!$B$2:$B$78,0))</f>
        <v>Humanities</v>
      </c>
      <c r="I3535" s="2" t="str">
        <f t="shared" si="54"/>
        <v>Philosophy and Religious Studies</v>
      </c>
    </row>
    <row r="3536" spans="2:9">
      <c r="B3536" s="53"/>
      <c r="C3536" s="11" t="s">
        <v>150</v>
      </c>
      <c r="D3536" s="12">
        <v>108</v>
      </c>
      <c r="E3536" s="12">
        <v>268</v>
      </c>
      <c r="F3536" s="12">
        <v>30</v>
      </c>
      <c r="G3536" s="12">
        <v>36</v>
      </c>
      <c r="H3536" s="2" t="str">
        <f>INDEX(foe_table!$A$2:$A$78,MATCH(IF(B3536=0,I3535,B3536),foe_table!$B$2:$B$78,0))</f>
        <v>Humanities</v>
      </c>
      <c r="I3536" s="2" t="str">
        <f t="shared" si="54"/>
        <v>Philosophy and Religious Studies</v>
      </c>
    </row>
    <row r="3537" spans="2:9">
      <c r="B3537" s="53"/>
      <c r="C3537" s="11" t="s">
        <v>192</v>
      </c>
      <c r="D3537" s="12">
        <v>0</v>
      </c>
      <c r="E3537" s="12">
        <v>0</v>
      </c>
      <c r="F3537" s="12">
        <v>0</v>
      </c>
      <c r="G3537" s="12">
        <v>0</v>
      </c>
      <c r="H3537" s="2" t="str">
        <f>INDEX(foe_table!$A$2:$A$78,MATCH(IF(B3537=0,I3536,B3537),foe_table!$B$2:$B$78,0))</f>
        <v>Humanities</v>
      </c>
      <c r="I3537" s="2" t="str">
        <f t="shared" si="54"/>
        <v>Philosophy and Religious Studies</v>
      </c>
    </row>
    <row r="3538" spans="2:9">
      <c r="B3538" s="53"/>
      <c r="C3538" s="11" t="s">
        <v>151</v>
      </c>
      <c r="D3538" s="12">
        <v>8</v>
      </c>
      <c r="E3538" s="12">
        <v>12</v>
      </c>
      <c r="F3538" s="12">
        <v>4</v>
      </c>
      <c r="G3538" s="12">
        <v>0</v>
      </c>
      <c r="H3538" s="2" t="str">
        <f>INDEX(foe_table!$A$2:$A$78,MATCH(IF(B3538=0,I3537,B3538),foe_table!$B$2:$B$78,0))</f>
        <v>Humanities</v>
      </c>
      <c r="I3538" s="2" t="str">
        <f t="shared" ref="I3538:I3601" si="55">IF(B3538=0,I3537,B3538)</f>
        <v>Philosophy and Religious Studies</v>
      </c>
    </row>
    <row r="3539" spans="2:9">
      <c r="B3539" s="53"/>
      <c r="C3539" s="11" t="s">
        <v>152</v>
      </c>
      <c r="D3539" s="12">
        <v>5</v>
      </c>
      <c r="E3539" s="12">
        <v>0</v>
      </c>
      <c r="F3539" s="12">
        <v>0</v>
      </c>
      <c r="G3539" s="12">
        <v>0</v>
      </c>
      <c r="H3539" s="2" t="str">
        <f>INDEX(foe_table!$A$2:$A$78,MATCH(IF(B3539=0,I3538,B3539),foe_table!$B$2:$B$78,0))</f>
        <v>Humanities</v>
      </c>
      <c r="I3539" s="2" t="str">
        <f t="shared" si="55"/>
        <v>Philosophy and Religious Studies</v>
      </c>
    </row>
    <row r="3540" spans="2:9">
      <c r="B3540" s="53"/>
      <c r="C3540" s="11" t="s">
        <v>153</v>
      </c>
      <c r="D3540" s="12">
        <v>3</v>
      </c>
      <c r="E3540" s="12">
        <v>16</v>
      </c>
      <c r="F3540" s="12">
        <v>0</v>
      </c>
      <c r="G3540" s="12">
        <v>0</v>
      </c>
      <c r="H3540" s="2" t="str">
        <f>INDEX(foe_table!$A$2:$A$78,MATCH(IF(B3540=0,I3539,B3540),foe_table!$B$2:$B$78,0))</f>
        <v>Humanities</v>
      </c>
      <c r="I3540" s="2" t="str">
        <f t="shared" si="55"/>
        <v>Philosophy and Religious Studies</v>
      </c>
    </row>
    <row r="3541" spans="2:9">
      <c r="B3541" s="53"/>
      <c r="C3541" s="11" t="s">
        <v>154</v>
      </c>
      <c r="D3541" s="12">
        <v>3</v>
      </c>
      <c r="E3541" s="12">
        <v>3</v>
      </c>
      <c r="F3541" s="12">
        <v>0</v>
      </c>
      <c r="G3541" s="12">
        <v>0</v>
      </c>
      <c r="H3541" s="2" t="str">
        <f>INDEX(foe_table!$A$2:$A$78,MATCH(IF(B3541=0,I3540,B3541),foe_table!$B$2:$B$78,0))</f>
        <v>Humanities</v>
      </c>
      <c r="I3541" s="2" t="str">
        <f t="shared" si="55"/>
        <v>Philosophy and Religious Studies</v>
      </c>
    </row>
    <row r="3542" spans="2:9">
      <c r="B3542" s="53"/>
      <c r="C3542" s="11" t="s">
        <v>5</v>
      </c>
      <c r="D3542" s="12">
        <v>0</v>
      </c>
      <c r="E3542" s="12">
        <v>3</v>
      </c>
      <c r="F3542" s="12">
        <v>0</v>
      </c>
      <c r="G3542" s="12">
        <v>0</v>
      </c>
      <c r="H3542" s="2" t="str">
        <f>INDEX(foe_table!$A$2:$A$78,MATCH(IF(B3542=0,I3541,B3542),foe_table!$B$2:$B$78,0))</f>
        <v>Humanities</v>
      </c>
      <c r="I3542" s="2" t="str">
        <f t="shared" si="55"/>
        <v>Philosophy and Religious Studies</v>
      </c>
    </row>
    <row r="3543" spans="2:9">
      <c r="B3543" s="53"/>
      <c r="C3543" s="11" t="s">
        <v>155</v>
      </c>
      <c r="D3543" s="12">
        <v>4</v>
      </c>
      <c r="E3543" s="12">
        <v>3</v>
      </c>
      <c r="F3543" s="12">
        <v>0</v>
      </c>
      <c r="G3543" s="12">
        <v>0</v>
      </c>
      <c r="H3543" s="2" t="str">
        <f>INDEX(foe_table!$A$2:$A$78,MATCH(IF(B3543=0,I3542,B3543),foe_table!$B$2:$B$78,0))</f>
        <v>Humanities</v>
      </c>
      <c r="I3543" s="2" t="str">
        <f t="shared" si="55"/>
        <v>Philosophy and Religious Studies</v>
      </c>
    </row>
    <row r="3544" spans="2:9">
      <c r="B3544" s="53"/>
      <c r="C3544" s="11" t="s">
        <v>156</v>
      </c>
      <c r="D3544" s="12">
        <v>6</v>
      </c>
      <c r="E3544" s="12">
        <v>3</v>
      </c>
      <c r="F3544" s="12">
        <v>0</v>
      </c>
      <c r="G3544" s="12">
        <v>0</v>
      </c>
      <c r="H3544" s="2" t="str">
        <f>INDEX(foe_table!$A$2:$A$78,MATCH(IF(B3544=0,I3543,B3544),foe_table!$B$2:$B$78,0))</f>
        <v>Humanities</v>
      </c>
      <c r="I3544" s="2" t="str">
        <f t="shared" si="55"/>
        <v>Philosophy and Religious Studies</v>
      </c>
    </row>
    <row r="3545" spans="2:9">
      <c r="B3545" s="53"/>
      <c r="C3545" s="11" t="s">
        <v>193</v>
      </c>
      <c r="D3545" s="12">
        <v>0</v>
      </c>
      <c r="E3545" s="12">
        <v>0</v>
      </c>
      <c r="F3545" s="12">
        <v>0</v>
      </c>
      <c r="G3545" s="12">
        <v>0</v>
      </c>
      <c r="H3545" s="2" t="str">
        <f>INDEX(foe_table!$A$2:$A$78,MATCH(IF(B3545=0,I3544,B3545),foe_table!$B$2:$B$78,0))</f>
        <v>Humanities</v>
      </c>
      <c r="I3545" s="2" t="str">
        <f t="shared" si="55"/>
        <v>Philosophy and Religious Studies</v>
      </c>
    </row>
    <row r="3546" spans="2:9">
      <c r="B3546" s="53"/>
      <c r="C3546" s="11" t="s">
        <v>7</v>
      </c>
      <c r="D3546" s="12">
        <v>12</v>
      </c>
      <c r="E3546" s="12">
        <v>8</v>
      </c>
      <c r="F3546" s="12">
        <v>5</v>
      </c>
      <c r="G3546" s="12">
        <v>6</v>
      </c>
      <c r="H3546" s="2" t="str">
        <f>INDEX(foe_table!$A$2:$A$78,MATCH(IF(B3546=0,I3545,B3546),foe_table!$B$2:$B$78,0))</f>
        <v>Humanities</v>
      </c>
      <c r="I3546" s="2" t="str">
        <f t="shared" si="55"/>
        <v>Philosophy and Religious Studies</v>
      </c>
    </row>
    <row r="3547" spans="2:9">
      <c r="B3547" s="53"/>
      <c r="C3547" s="11" t="s">
        <v>157</v>
      </c>
      <c r="D3547" s="12">
        <v>3</v>
      </c>
      <c r="E3547" s="12">
        <v>11</v>
      </c>
      <c r="F3547" s="12">
        <v>18</v>
      </c>
      <c r="G3547" s="12">
        <v>9</v>
      </c>
      <c r="H3547" s="2" t="str">
        <f>INDEX(foe_table!$A$2:$A$78,MATCH(IF(B3547=0,I3546,B3547),foe_table!$B$2:$B$78,0))</f>
        <v>Humanities</v>
      </c>
      <c r="I3547" s="2" t="str">
        <f t="shared" si="55"/>
        <v>Philosophy and Religious Studies</v>
      </c>
    </row>
    <row r="3548" spans="2:9">
      <c r="B3548" s="53"/>
      <c r="C3548" s="11" t="s">
        <v>8</v>
      </c>
      <c r="D3548" s="12">
        <v>16</v>
      </c>
      <c r="E3548" s="12">
        <v>0</v>
      </c>
      <c r="F3548" s="12">
        <v>11</v>
      </c>
      <c r="G3548" s="12">
        <v>3</v>
      </c>
      <c r="H3548" s="2" t="str">
        <f>INDEX(foe_table!$A$2:$A$78,MATCH(IF(B3548=0,I3547,B3548),foe_table!$B$2:$B$78,0))</f>
        <v>Humanities</v>
      </c>
      <c r="I3548" s="2" t="str">
        <f t="shared" si="55"/>
        <v>Philosophy and Religious Studies</v>
      </c>
    </row>
    <row r="3549" spans="2:9">
      <c r="B3549" s="53"/>
      <c r="C3549" s="11" t="s">
        <v>158</v>
      </c>
      <c r="D3549" s="12">
        <v>4</v>
      </c>
      <c r="E3549" s="12">
        <v>5</v>
      </c>
      <c r="F3549" s="12">
        <v>0</v>
      </c>
      <c r="G3549" s="12">
        <v>0</v>
      </c>
      <c r="H3549" s="2" t="str">
        <f>INDEX(foe_table!$A$2:$A$78,MATCH(IF(B3549=0,I3548,B3549),foe_table!$B$2:$B$78,0))</f>
        <v>Humanities</v>
      </c>
      <c r="I3549" s="2" t="str">
        <f t="shared" si="55"/>
        <v>Philosophy and Religious Studies</v>
      </c>
    </row>
    <row r="3550" spans="2:9">
      <c r="B3550" s="53"/>
      <c r="C3550" s="11" t="s">
        <v>159</v>
      </c>
      <c r="D3550" s="12">
        <v>6</v>
      </c>
      <c r="E3550" s="12">
        <v>13</v>
      </c>
      <c r="F3550" s="12">
        <v>4</v>
      </c>
      <c r="G3550" s="12">
        <v>13</v>
      </c>
      <c r="H3550" s="2" t="str">
        <f>INDEX(foe_table!$A$2:$A$78,MATCH(IF(B3550=0,I3549,B3550),foe_table!$B$2:$B$78,0))</f>
        <v>Humanities</v>
      </c>
      <c r="I3550" s="2" t="str">
        <f t="shared" si="55"/>
        <v>Philosophy and Religious Studies</v>
      </c>
    </row>
    <row r="3551" spans="2:9">
      <c r="B3551" s="53"/>
      <c r="C3551" s="11" t="s">
        <v>194</v>
      </c>
      <c r="D3551" s="12">
        <v>0</v>
      </c>
      <c r="E3551" s="12">
        <v>0</v>
      </c>
      <c r="F3551" s="12">
        <v>0</v>
      </c>
      <c r="G3551" s="12">
        <v>0</v>
      </c>
      <c r="H3551" s="2" t="str">
        <f>INDEX(foe_table!$A$2:$A$78,MATCH(IF(B3551=0,I3550,B3551),foe_table!$B$2:$B$78,0))</f>
        <v>Humanities</v>
      </c>
      <c r="I3551" s="2" t="str">
        <f t="shared" si="55"/>
        <v>Philosophy and Religious Studies</v>
      </c>
    </row>
    <row r="3552" spans="2:9">
      <c r="B3552" s="53"/>
      <c r="C3552" s="11" t="s">
        <v>160</v>
      </c>
      <c r="D3552" s="12">
        <v>9</v>
      </c>
      <c r="E3552" s="12">
        <v>5</v>
      </c>
      <c r="F3552" s="12">
        <v>14</v>
      </c>
      <c r="G3552" s="12">
        <v>19</v>
      </c>
      <c r="H3552" s="2" t="str">
        <f>INDEX(foe_table!$A$2:$A$78,MATCH(IF(B3552=0,I3551,B3552),foe_table!$B$2:$B$78,0))</f>
        <v>Humanities</v>
      </c>
      <c r="I3552" s="2" t="str">
        <f t="shared" si="55"/>
        <v>Philosophy and Religious Studies</v>
      </c>
    </row>
    <row r="3553" spans="2:9">
      <c r="B3553" s="53"/>
      <c r="C3553" s="11" t="s">
        <v>10</v>
      </c>
      <c r="D3553" s="12">
        <v>3</v>
      </c>
      <c r="E3553" s="12">
        <v>0</v>
      </c>
      <c r="F3553" s="12">
        <v>6</v>
      </c>
      <c r="G3553" s="12">
        <v>3</v>
      </c>
      <c r="H3553" s="2" t="str">
        <f>INDEX(foe_table!$A$2:$A$78,MATCH(IF(B3553=0,I3552,B3553),foe_table!$B$2:$B$78,0))</f>
        <v>Humanities</v>
      </c>
      <c r="I3553" s="2" t="str">
        <f t="shared" si="55"/>
        <v>Philosophy and Religious Studies</v>
      </c>
    </row>
    <row r="3554" spans="2:9">
      <c r="B3554" s="53"/>
      <c r="C3554" s="11" t="s">
        <v>161</v>
      </c>
      <c r="D3554" s="12">
        <v>9</v>
      </c>
      <c r="E3554" s="12">
        <v>8</v>
      </c>
      <c r="F3554" s="12">
        <v>13</v>
      </c>
      <c r="G3554" s="12">
        <v>5</v>
      </c>
      <c r="H3554" s="2" t="str">
        <f>INDEX(foe_table!$A$2:$A$78,MATCH(IF(B3554=0,I3553,B3554),foe_table!$B$2:$B$78,0))</f>
        <v>Humanities</v>
      </c>
      <c r="I3554" s="2" t="str">
        <f t="shared" si="55"/>
        <v>Philosophy and Religious Studies</v>
      </c>
    </row>
    <row r="3555" spans="2:9">
      <c r="B3555" s="53"/>
      <c r="C3555" s="11" t="s">
        <v>162</v>
      </c>
      <c r="D3555" s="12">
        <v>9</v>
      </c>
      <c r="E3555" s="12">
        <v>8</v>
      </c>
      <c r="F3555" s="12">
        <v>10</v>
      </c>
      <c r="G3555" s="12">
        <v>5</v>
      </c>
      <c r="H3555" s="2" t="str">
        <f>INDEX(foe_table!$A$2:$A$78,MATCH(IF(B3555=0,I3554,B3555),foe_table!$B$2:$B$78,0))</f>
        <v>Humanities</v>
      </c>
      <c r="I3555" s="2" t="str">
        <f t="shared" si="55"/>
        <v>Philosophy and Religious Studies</v>
      </c>
    </row>
    <row r="3556" spans="2:9">
      <c r="B3556" s="53"/>
      <c r="C3556" s="11" t="s">
        <v>163</v>
      </c>
      <c r="D3556" s="12">
        <v>6</v>
      </c>
      <c r="E3556" s="12">
        <v>4</v>
      </c>
      <c r="F3556" s="12">
        <v>5</v>
      </c>
      <c r="G3556" s="12">
        <v>7</v>
      </c>
      <c r="H3556" s="2" t="str">
        <f>INDEX(foe_table!$A$2:$A$78,MATCH(IF(B3556=0,I3555,B3556),foe_table!$B$2:$B$78,0))</f>
        <v>Humanities</v>
      </c>
      <c r="I3556" s="2" t="str">
        <f t="shared" si="55"/>
        <v>Philosophy and Religious Studies</v>
      </c>
    </row>
    <row r="3557" spans="2:9">
      <c r="B3557" s="53"/>
      <c r="C3557" s="11" t="s">
        <v>11</v>
      </c>
      <c r="D3557" s="12">
        <v>4</v>
      </c>
      <c r="E3557" s="12">
        <v>4</v>
      </c>
      <c r="F3557" s="12">
        <v>7</v>
      </c>
      <c r="G3557" s="12">
        <v>0</v>
      </c>
      <c r="H3557" s="2" t="str">
        <f>INDEX(foe_table!$A$2:$A$78,MATCH(IF(B3557=0,I3556,B3557),foe_table!$B$2:$B$78,0))</f>
        <v>Humanities</v>
      </c>
      <c r="I3557" s="2" t="str">
        <f t="shared" si="55"/>
        <v>Philosophy and Religious Studies</v>
      </c>
    </row>
    <row r="3558" spans="2:9">
      <c r="B3558" s="53"/>
      <c r="C3558" s="11" t="s">
        <v>164</v>
      </c>
      <c r="D3558" s="12">
        <v>7</v>
      </c>
      <c r="E3558" s="12">
        <v>4</v>
      </c>
      <c r="F3558" s="12">
        <v>4</v>
      </c>
      <c r="G3558" s="12">
        <v>10</v>
      </c>
      <c r="H3558" s="2" t="str">
        <f>INDEX(foe_table!$A$2:$A$78,MATCH(IF(B3558=0,I3557,B3558),foe_table!$B$2:$B$78,0))</f>
        <v>Humanities</v>
      </c>
      <c r="I3558" s="2" t="str">
        <f t="shared" si="55"/>
        <v>Philosophy and Religious Studies</v>
      </c>
    </row>
    <row r="3559" spans="2:9">
      <c r="B3559" s="53"/>
      <c r="C3559" s="11" t="s">
        <v>195</v>
      </c>
      <c r="D3559" s="12">
        <v>0</v>
      </c>
      <c r="E3559" s="12">
        <v>0</v>
      </c>
      <c r="F3559" s="12">
        <v>0</v>
      </c>
      <c r="G3559" s="12">
        <v>0</v>
      </c>
      <c r="H3559" s="2" t="str">
        <f>INDEX(foe_table!$A$2:$A$78,MATCH(IF(B3559=0,I3558,B3559),foe_table!$B$2:$B$78,0))</f>
        <v>Humanities</v>
      </c>
      <c r="I3559" s="2" t="str">
        <f t="shared" si="55"/>
        <v>Philosophy and Religious Studies</v>
      </c>
    </row>
    <row r="3560" spans="2:9">
      <c r="B3560" s="53"/>
      <c r="C3560" s="11" t="s">
        <v>165</v>
      </c>
      <c r="D3560" s="12">
        <v>9</v>
      </c>
      <c r="E3560" s="12">
        <v>3</v>
      </c>
      <c r="F3560" s="12">
        <v>3</v>
      </c>
      <c r="G3560" s="12">
        <v>0</v>
      </c>
      <c r="H3560" s="2" t="str">
        <f>INDEX(foe_table!$A$2:$A$78,MATCH(IF(B3560=0,I3559,B3560),foe_table!$B$2:$B$78,0))</f>
        <v>Humanities</v>
      </c>
      <c r="I3560" s="2" t="str">
        <f t="shared" si="55"/>
        <v>Philosophy and Religious Studies</v>
      </c>
    </row>
    <row r="3561" spans="2:9">
      <c r="B3561" s="53"/>
      <c r="C3561" s="11" t="s">
        <v>13</v>
      </c>
      <c r="D3561" s="12">
        <v>13</v>
      </c>
      <c r="E3561" s="12">
        <v>18</v>
      </c>
      <c r="F3561" s="12">
        <v>10</v>
      </c>
      <c r="G3561" s="12">
        <v>4</v>
      </c>
      <c r="H3561" s="2" t="str">
        <f>INDEX(foe_table!$A$2:$A$78,MATCH(IF(B3561=0,I3560,B3561),foe_table!$B$2:$B$78,0))</f>
        <v>Humanities</v>
      </c>
      <c r="I3561" s="2" t="str">
        <f t="shared" si="55"/>
        <v>Philosophy and Religious Studies</v>
      </c>
    </row>
    <row r="3562" spans="2:9">
      <c r="B3562" s="53"/>
      <c r="C3562" s="11" t="s">
        <v>166</v>
      </c>
      <c r="D3562" s="12">
        <v>3</v>
      </c>
      <c r="E3562" s="12">
        <v>4</v>
      </c>
      <c r="F3562" s="12">
        <v>7</v>
      </c>
      <c r="G3562" s="12">
        <v>0</v>
      </c>
      <c r="H3562" s="2" t="str">
        <f>INDEX(foe_table!$A$2:$A$78,MATCH(IF(B3562=0,I3561,B3562),foe_table!$B$2:$B$78,0))</f>
        <v>Humanities</v>
      </c>
      <c r="I3562" s="2" t="str">
        <f t="shared" si="55"/>
        <v>Philosophy and Religious Studies</v>
      </c>
    </row>
    <row r="3563" spans="2:9">
      <c r="B3563" s="53"/>
      <c r="C3563" s="11" t="s">
        <v>196</v>
      </c>
      <c r="D3563" s="12">
        <v>0</v>
      </c>
      <c r="E3563" s="12">
        <v>0</v>
      </c>
      <c r="F3563" s="12">
        <v>0</v>
      </c>
      <c r="G3563" s="12">
        <v>0</v>
      </c>
      <c r="H3563" s="2" t="str">
        <f>INDEX(foe_table!$A$2:$A$78,MATCH(IF(B3563=0,I3562,B3563),foe_table!$B$2:$B$78,0))</f>
        <v>Humanities</v>
      </c>
      <c r="I3563" s="2" t="str">
        <f t="shared" si="55"/>
        <v>Philosophy and Religious Studies</v>
      </c>
    </row>
    <row r="3564" spans="2:9">
      <c r="B3564" s="53"/>
      <c r="C3564" s="11" t="s">
        <v>167</v>
      </c>
      <c r="D3564" s="12">
        <v>3</v>
      </c>
      <c r="E3564" s="12">
        <v>0</v>
      </c>
      <c r="F3564" s="12">
        <v>0</v>
      </c>
      <c r="G3564" s="12">
        <v>0</v>
      </c>
      <c r="H3564" s="2" t="str">
        <f>INDEX(foe_table!$A$2:$A$78,MATCH(IF(B3564=0,I3563,B3564),foe_table!$B$2:$B$78,0))</f>
        <v>Humanities</v>
      </c>
      <c r="I3564" s="2" t="str">
        <f t="shared" si="55"/>
        <v>Philosophy and Religious Studies</v>
      </c>
    </row>
    <row r="3565" spans="2:9">
      <c r="B3565" s="53"/>
      <c r="C3565" s="11" t="s">
        <v>15</v>
      </c>
      <c r="D3565" s="12">
        <v>0</v>
      </c>
      <c r="E3565" s="12">
        <v>0</v>
      </c>
      <c r="F3565" s="12">
        <v>0</v>
      </c>
      <c r="G3565" s="12">
        <v>0</v>
      </c>
      <c r="H3565" s="2" t="str">
        <f>INDEX(foe_table!$A$2:$A$78,MATCH(IF(B3565=0,I3564,B3565),foe_table!$B$2:$B$78,0))</f>
        <v>Humanities</v>
      </c>
      <c r="I3565" s="2" t="str">
        <f t="shared" si="55"/>
        <v>Philosophy and Religious Studies</v>
      </c>
    </row>
    <row r="3566" spans="2:9">
      <c r="B3566" s="53"/>
      <c r="C3566" s="11" t="s">
        <v>168</v>
      </c>
      <c r="D3566" s="12">
        <v>3</v>
      </c>
      <c r="E3566" s="12">
        <v>4</v>
      </c>
      <c r="F3566" s="12">
        <v>0</v>
      </c>
      <c r="G3566" s="12">
        <v>0</v>
      </c>
      <c r="H3566" s="2" t="str">
        <f>INDEX(foe_table!$A$2:$A$78,MATCH(IF(B3566=0,I3565,B3566),foe_table!$B$2:$B$78,0))</f>
        <v>Humanities</v>
      </c>
      <c r="I3566" s="2" t="str">
        <f t="shared" si="55"/>
        <v>Philosophy and Religious Studies</v>
      </c>
    </row>
    <row r="3567" spans="2:9">
      <c r="B3567" s="53"/>
      <c r="C3567" s="11" t="s">
        <v>16</v>
      </c>
      <c r="D3567" s="12">
        <v>6</v>
      </c>
      <c r="E3567" s="12">
        <v>0</v>
      </c>
      <c r="F3567" s="12">
        <v>0</v>
      </c>
      <c r="G3567" s="12">
        <v>3</v>
      </c>
      <c r="H3567" s="2" t="str">
        <f>INDEX(foe_table!$A$2:$A$78,MATCH(IF(B3567=0,I3566,B3567),foe_table!$B$2:$B$78,0))</f>
        <v>Humanities</v>
      </c>
      <c r="I3567" s="2" t="str">
        <f t="shared" si="55"/>
        <v>Philosophy and Religious Studies</v>
      </c>
    </row>
    <row r="3568" spans="2:9">
      <c r="B3568" s="53"/>
      <c r="C3568" s="11" t="s">
        <v>197</v>
      </c>
      <c r="D3568" s="12">
        <v>0</v>
      </c>
      <c r="E3568" s="12">
        <v>0</v>
      </c>
      <c r="F3568" s="12">
        <v>0</v>
      </c>
      <c r="G3568" s="12">
        <v>0</v>
      </c>
      <c r="H3568" s="2" t="str">
        <f>INDEX(foe_table!$A$2:$A$78,MATCH(IF(B3568=0,I3567,B3568),foe_table!$B$2:$B$78,0))</f>
        <v>Humanities</v>
      </c>
      <c r="I3568" s="2" t="str">
        <f t="shared" si="55"/>
        <v>Philosophy and Religious Studies</v>
      </c>
    </row>
    <row r="3569" spans="2:9">
      <c r="B3569" s="53"/>
      <c r="C3569" s="11" t="s">
        <v>18</v>
      </c>
      <c r="D3569" s="12">
        <v>3</v>
      </c>
      <c r="E3569" s="12">
        <v>3</v>
      </c>
      <c r="F3569" s="12">
        <v>0</v>
      </c>
      <c r="G3569" s="12">
        <v>0</v>
      </c>
      <c r="H3569" s="2" t="str">
        <f>INDEX(foe_table!$A$2:$A$78,MATCH(IF(B3569=0,I3568,B3569),foe_table!$B$2:$B$78,0))</f>
        <v>Humanities</v>
      </c>
      <c r="I3569" s="2" t="str">
        <f t="shared" si="55"/>
        <v>Philosophy and Religious Studies</v>
      </c>
    </row>
    <row r="3570" spans="2:9">
      <c r="B3570" s="53"/>
      <c r="C3570" s="11" t="s">
        <v>19</v>
      </c>
      <c r="D3570" s="12">
        <v>8</v>
      </c>
      <c r="E3570" s="12">
        <v>0</v>
      </c>
      <c r="F3570" s="12">
        <v>0</v>
      </c>
      <c r="G3570" s="12">
        <v>0</v>
      </c>
      <c r="H3570" s="2" t="str">
        <f>INDEX(foe_table!$A$2:$A$78,MATCH(IF(B3570=0,I3569,B3570),foe_table!$B$2:$B$78,0))</f>
        <v>Humanities</v>
      </c>
      <c r="I3570" s="2" t="str">
        <f t="shared" si="55"/>
        <v>Philosophy and Religious Studies</v>
      </c>
    </row>
    <row r="3571" spans="2:9">
      <c r="B3571" s="53"/>
      <c r="C3571" s="11" t="s">
        <v>169</v>
      </c>
      <c r="D3571" s="12">
        <v>3</v>
      </c>
      <c r="E3571" s="12">
        <v>3</v>
      </c>
      <c r="F3571" s="12">
        <v>0</v>
      </c>
      <c r="G3571" s="12">
        <v>0</v>
      </c>
      <c r="H3571" s="2" t="str">
        <f>INDEX(foe_table!$A$2:$A$78,MATCH(IF(B3571=0,I3570,B3571),foe_table!$B$2:$B$78,0))</f>
        <v>Humanities</v>
      </c>
      <c r="I3571" s="2" t="str">
        <f t="shared" si="55"/>
        <v>Philosophy and Religious Studies</v>
      </c>
    </row>
    <row r="3572" spans="2:9">
      <c r="B3572" s="53"/>
      <c r="C3572" s="11" t="s">
        <v>20</v>
      </c>
      <c r="D3572" s="12">
        <v>0</v>
      </c>
      <c r="E3572" s="12">
        <v>3</v>
      </c>
      <c r="F3572" s="12">
        <v>0</v>
      </c>
      <c r="G3572" s="12">
        <v>0</v>
      </c>
      <c r="H3572" s="2" t="str">
        <f>INDEX(foe_table!$A$2:$A$78,MATCH(IF(B3572=0,I3571,B3572),foe_table!$B$2:$B$78,0))</f>
        <v>Humanities</v>
      </c>
      <c r="I3572" s="2" t="str">
        <f t="shared" si="55"/>
        <v>Philosophy and Religious Studies</v>
      </c>
    </row>
    <row r="3573" spans="2:9">
      <c r="B3573" s="53"/>
      <c r="C3573" s="11" t="s">
        <v>21</v>
      </c>
      <c r="D3573" s="12">
        <v>0</v>
      </c>
      <c r="E3573" s="12">
        <v>0</v>
      </c>
      <c r="F3573" s="12">
        <v>3</v>
      </c>
      <c r="G3573" s="12">
        <v>0</v>
      </c>
      <c r="H3573" s="2" t="str">
        <f>INDEX(foe_table!$A$2:$A$78,MATCH(IF(B3573=0,I3572,B3573),foe_table!$B$2:$B$78,0))</f>
        <v>Humanities</v>
      </c>
      <c r="I3573" s="2" t="str">
        <f t="shared" si="55"/>
        <v>Philosophy and Religious Studies</v>
      </c>
    </row>
    <row r="3574" spans="2:9">
      <c r="B3574" s="53"/>
      <c r="C3574" s="11" t="s">
        <v>170</v>
      </c>
      <c r="D3574" s="12">
        <v>0</v>
      </c>
      <c r="E3574" s="12">
        <v>11</v>
      </c>
      <c r="F3574" s="12">
        <v>0</v>
      </c>
      <c r="G3574" s="12">
        <v>0</v>
      </c>
      <c r="H3574" s="2" t="str">
        <f>INDEX(foe_table!$A$2:$A$78,MATCH(IF(B3574=0,I3573,B3574),foe_table!$B$2:$B$78,0))</f>
        <v>Humanities</v>
      </c>
      <c r="I3574" s="2" t="str">
        <f t="shared" si="55"/>
        <v>Philosophy and Religious Studies</v>
      </c>
    </row>
    <row r="3575" spans="2:9">
      <c r="B3575" s="53"/>
      <c r="C3575" s="11" t="s">
        <v>22</v>
      </c>
      <c r="D3575" s="12">
        <v>0</v>
      </c>
      <c r="E3575" s="12">
        <v>4</v>
      </c>
      <c r="F3575" s="12">
        <v>3</v>
      </c>
      <c r="G3575" s="12">
        <v>0</v>
      </c>
      <c r="H3575" s="2" t="str">
        <f>INDEX(foe_table!$A$2:$A$78,MATCH(IF(B3575=0,I3574,B3575),foe_table!$B$2:$B$78,0))</f>
        <v>Humanities</v>
      </c>
      <c r="I3575" s="2" t="str">
        <f t="shared" si="55"/>
        <v>Philosophy and Religious Studies</v>
      </c>
    </row>
    <row r="3576" spans="2:9">
      <c r="B3576" s="53"/>
      <c r="C3576" s="11" t="s">
        <v>23</v>
      </c>
      <c r="D3576" s="12">
        <v>0</v>
      </c>
      <c r="E3576" s="12">
        <v>0</v>
      </c>
      <c r="F3576" s="12">
        <v>0</v>
      </c>
      <c r="G3576" s="12">
        <v>0</v>
      </c>
      <c r="H3576" s="2" t="str">
        <f>INDEX(foe_table!$A$2:$A$78,MATCH(IF(B3576=0,I3575,B3576),foe_table!$B$2:$B$78,0))</f>
        <v>Humanities</v>
      </c>
      <c r="I3576" s="2" t="str">
        <f t="shared" si="55"/>
        <v>Philosophy and Religious Studies</v>
      </c>
    </row>
    <row r="3577" spans="2:9">
      <c r="B3577" s="53"/>
      <c r="C3577" s="11" t="s">
        <v>24</v>
      </c>
      <c r="D3577" s="12">
        <v>94</v>
      </c>
      <c r="E3577" s="12">
        <v>69</v>
      </c>
      <c r="F3577" s="12">
        <v>72</v>
      </c>
      <c r="G3577" s="12">
        <v>89</v>
      </c>
      <c r="H3577" s="2" t="str">
        <f>INDEX(foe_table!$A$2:$A$78,MATCH(IF(B3577=0,I3576,B3577),foe_table!$B$2:$B$78,0))</f>
        <v>Humanities</v>
      </c>
      <c r="I3577" s="2" t="str">
        <f t="shared" si="55"/>
        <v>Philosophy and Religious Studies</v>
      </c>
    </row>
    <row r="3578" spans="2:9" ht="15" customHeight="1">
      <c r="B3578" s="52" t="s">
        <v>107</v>
      </c>
      <c r="C3578" s="11" t="s">
        <v>190</v>
      </c>
      <c r="D3578" s="12">
        <v>3</v>
      </c>
      <c r="E3578" s="12">
        <v>22</v>
      </c>
      <c r="F3578" s="12">
        <v>4</v>
      </c>
      <c r="G3578" s="12">
        <v>11</v>
      </c>
      <c r="H3578" s="2">
        <f>INDEX(foe_table!$A$2:$A$78,MATCH(IF(B3578=0,I3577,B3578),foe_table!$B$2:$B$78,0))</f>
        <v>0</v>
      </c>
      <c r="I3578" s="2" t="str">
        <f t="shared" si="55"/>
        <v>Economics and Econometrics</v>
      </c>
    </row>
    <row r="3579" spans="2:9">
      <c r="B3579" s="53"/>
      <c r="C3579" s="11" t="s">
        <v>1</v>
      </c>
      <c r="D3579" s="12">
        <v>16</v>
      </c>
      <c r="E3579" s="12">
        <v>47</v>
      </c>
      <c r="F3579" s="12">
        <v>0</v>
      </c>
      <c r="G3579" s="12">
        <v>23</v>
      </c>
      <c r="H3579" s="2">
        <f>INDEX(foe_table!$A$2:$A$78,MATCH(IF(B3579=0,I3578,B3579),foe_table!$B$2:$B$78,0))</f>
        <v>0</v>
      </c>
      <c r="I3579" s="2" t="str">
        <f t="shared" si="55"/>
        <v>Economics and Econometrics</v>
      </c>
    </row>
    <row r="3580" spans="2:9">
      <c r="B3580" s="53"/>
      <c r="C3580" s="11" t="s">
        <v>2</v>
      </c>
      <c r="D3580" s="12">
        <v>25</v>
      </c>
      <c r="E3580" s="12">
        <v>24</v>
      </c>
      <c r="F3580" s="12">
        <v>3</v>
      </c>
      <c r="G3580" s="12">
        <v>4</v>
      </c>
      <c r="H3580" s="2">
        <f>INDEX(foe_table!$A$2:$A$78,MATCH(IF(B3580=0,I3579,B3580),foe_table!$B$2:$B$78,0))</f>
        <v>0</v>
      </c>
      <c r="I3580" s="2" t="str">
        <f t="shared" si="55"/>
        <v>Economics and Econometrics</v>
      </c>
    </row>
    <row r="3581" spans="2:9">
      <c r="B3581" s="53"/>
      <c r="C3581" s="11" t="s">
        <v>142</v>
      </c>
      <c r="D3581" s="12">
        <v>160</v>
      </c>
      <c r="E3581" s="12">
        <v>288</v>
      </c>
      <c r="F3581" s="12">
        <v>113</v>
      </c>
      <c r="G3581" s="12">
        <v>190</v>
      </c>
      <c r="H3581" s="2">
        <f>INDEX(foe_table!$A$2:$A$78,MATCH(IF(B3581=0,I3580,B3581),foe_table!$B$2:$B$78,0))</f>
        <v>0</v>
      </c>
      <c r="I3581" s="2" t="str">
        <f t="shared" si="55"/>
        <v>Economics and Econometrics</v>
      </c>
    </row>
    <row r="3582" spans="2:9">
      <c r="B3582" s="53"/>
      <c r="C3582" s="11" t="s">
        <v>143</v>
      </c>
      <c r="D3582" s="12">
        <v>71</v>
      </c>
      <c r="E3582" s="12">
        <v>106</v>
      </c>
      <c r="F3582" s="12">
        <v>43</v>
      </c>
      <c r="G3582" s="12">
        <v>60</v>
      </c>
      <c r="H3582" s="2">
        <f>INDEX(foe_table!$A$2:$A$78,MATCH(IF(B3582=0,I3581,B3582),foe_table!$B$2:$B$78,0))</f>
        <v>0</v>
      </c>
      <c r="I3582" s="2" t="str">
        <f t="shared" si="55"/>
        <v>Economics and Econometrics</v>
      </c>
    </row>
    <row r="3583" spans="2:9">
      <c r="B3583" s="53"/>
      <c r="C3583" s="11" t="s">
        <v>191</v>
      </c>
      <c r="D3583" s="12">
        <v>49</v>
      </c>
      <c r="E3583" s="12">
        <v>30</v>
      </c>
      <c r="F3583" s="12">
        <v>33</v>
      </c>
      <c r="G3583" s="12">
        <v>25</v>
      </c>
      <c r="H3583" s="2">
        <f>INDEX(foe_table!$A$2:$A$78,MATCH(IF(B3583=0,I3582,B3583),foe_table!$B$2:$B$78,0))</f>
        <v>0</v>
      </c>
      <c r="I3583" s="2" t="str">
        <f t="shared" si="55"/>
        <v>Economics and Econometrics</v>
      </c>
    </row>
    <row r="3584" spans="2:9">
      <c r="B3584" s="53"/>
      <c r="C3584" s="11" t="s">
        <v>144</v>
      </c>
      <c r="D3584" s="12">
        <v>19</v>
      </c>
      <c r="E3584" s="12">
        <v>15</v>
      </c>
      <c r="F3584" s="12">
        <v>11</v>
      </c>
      <c r="G3584" s="12">
        <v>12</v>
      </c>
      <c r="H3584" s="2">
        <f>INDEX(foe_table!$A$2:$A$78,MATCH(IF(B3584=0,I3583,B3584),foe_table!$B$2:$B$78,0))</f>
        <v>0</v>
      </c>
      <c r="I3584" s="2" t="str">
        <f t="shared" si="55"/>
        <v>Economics and Econometrics</v>
      </c>
    </row>
    <row r="3585" spans="2:9">
      <c r="B3585" s="53"/>
      <c r="C3585" s="11" t="s">
        <v>145</v>
      </c>
      <c r="D3585" s="12">
        <v>865</v>
      </c>
      <c r="E3585" s="12">
        <v>667</v>
      </c>
      <c r="F3585" s="12">
        <v>485</v>
      </c>
      <c r="G3585" s="12">
        <v>427</v>
      </c>
      <c r="H3585" s="2">
        <f>INDEX(foe_table!$A$2:$A$78,MATCH(IF(B3585=0,I3584,B3585),foe_table!$B$2:$B$78,0))</f>
        <v>0</v>
      </c>
      <c r="I3585" s="2" t="str">
        <f t="shared" si="55"/>
        <v>Economics and Econometrics</v>
      </c>
    </row>
    <row r="3586" spans="2:9">
      <c r="B3586" s="53"/>
      <c r="C3586" s="11" t="s">
        <v>146</v>
      </c>
      <c r="D3586" s="12">
        <v>28</v>
      </c>
      <c r="E3586" s="12">
        <v>31</v>
      </c>
      <c r="F3586" s="12">
        <v>10</v>
      </c>
      <c r="G3586" s="12">
        <v>6</v>
      </c>
      <c r="H3586" s="2">
        <f>INDEX(foe_table!$A$2:$A$78,MATCH(IF(B3586=0,I3585,B3586),foe_table!$B$2:$B$78,0))</f>
        <v>0</v>
      </c>
      <c r="I3586" s="2" t="str">
        <f t="shared" si="55"/>
        <v>Economics and Econometrics</v>
      </c>
    </row>
    <row r="3587" spans="2:9">
      <c r="B3587" s="53"/>
      <c r="C3587" s="11" t="s">
        <v>147</v>
      </c>
      <c r="D3587" s="12">
        <v>33</v>
      </c>
      <c r="E3587" s="12">
        <v>30</v>
      </c>
      <c r="F3587" s="12">
        <v>26</v>
      </c>
      <c r="G3587" s="12">
        <v>28</v>
      </c>
      <c r="H3587" s="2">
        <f>INDEX(foe_table!$A$2:$A$78,MATCH(IF(B3587=0,I3586,B3587),foe_table!$B$2:$B$78,0))</f>
        <v>0</v>
      </c>
      <c r="I3587" s="2" t="str">
        <f t="shared" si="55"/>
        <v>Economics and Econometrics</v>
      </c>
    </row>
    <row r="3588" spans="2:9">
      <c r="B3588" s="53"/>
      <c r="C3588" s="11" t="s">
        <v>148</v>
      </c>
      <c r="D3588" s="12">
        <v>0</v>
      </c>
      <c r="E3588" s="12">
        <v>0</v>
      </c>
      <c r="F3588" s="12">
        <v>3</v>
      </c>
      <c r="G3588" s="12">
        <v>3</v>
      </c>
      <c r="H3588" s="2">
        <f>INDEX(foe_table!$A$2:$A$78,MATCH(IF(B3588=0,I3587,B3588),foe_table!$B$2:$B$78,0))</f>
        <v>0</v>
      </c>
      <c r="I3588" s="2" t="str">
        <f t="shared" si="55"/>
        <v>Economics and Econometrics</v>
      </c>
    </row>
    <row r="3589" spans="2:9">
      <c r="B3589" s="53"/>
      <c r="C3589" s="11" t="s">
        <v>149</v>
      </c>
      <c r="D3589" s="12">
        <v>29</v>
      </c>
      <c r="E3589" s="12">
        <v>48</v>
      </c>
      <c r="F3589" s="12">
        <v>18</v>
      </c>
      <c r="G3589" s="12">
        <v>17</v>
      </c>
      <c r="H3589" s="2">
        <f>INDEX(foe_table!$A$2:$A$78,MATCH(IF(B3589=0,I3588,B3589),foe_table!$B$2:$B$78,0))</f>
        <v>0</v>
      </c>
      <c r="I3589" s="2" t="str">
        <f t="shared" si="55"/>
        <v>Economics and Econometrics</v>
      </c>
    </row>
    <row r="3590" spans="2:9">
      <c r="B3590" s="53"/>
      <c r="C3590" s="11" t="s">
        <v>150</v>
      </c>
      <c r="D3590" s="12">
        <v>14</v>
      </c>
      <c r="E3590" s="12">
        <v>6</v>
      </c>
      <c r="F3590" s="12">
        <v>12</v>
      </c>
      <c r="G3590" s="12">
        <v>9</v>
      </c>
      <c r="H3590" s="2">
        <f>INDEX(foe_table!$A$2:$A$78,MATCH(IF(B3590=0,I3589,B3590),foe_table!$B$2:$B$78,0))</f>
        <v>0</v>
      </c>
      <c r="I3590" s="2" t="str">
        <f t="shared" si="55"/>
        <v>Economics and Econometrics</v>
      </c>
    </row>
    <row r="3591" spans="2:9">
      <c r="B3591" s="53"/>
      <c r="C3591" s="11" t="s">
        <v>192</v>
      </c>
      <c r="D3591" s="12">
        <v>0</v>
      </c>
      <c r="E3591" s="12">
        <v>0</v>
      </c>
      <c r="F3591" s="12">
        <v>0</v>
      </c>
      <c r="G3591" s="12">
        <v>0</v>
      </c>
      <c r="H3591" s="2">
        <f>INDEX(foe_table!$A$2:$A$78,MATCH(IF(B3591=0,I3590,B3591),foe_table!$B$2:$B$78,0))</f>
        <v>0</v>
      </c>
      <c r="I3591" s="2" t="str">
        <f t="shared" si="55"/>
        <v>Economics and Econometrics</v>
      </c>
    </row>
    <row r="3592" spans="2:9">
      <c r="B3592" s="53"/>
      <c r="C3592" s="11" t="s">
        <v>151</v>
      </c>
      <c r="D3592" s="12">
        <v>10</v>
      </c>
      <c r="E3592" s="12">
        <v>10</v>
      </c>
      <c r="F3592" s="12">
        <v>0</v>
      </c>
      <c r="G3592" s="12">
        <v>9</v>
      </c>
      <c r="H3592" s="2">
        <f>INDEX(foe_table!$A$2:$A$78,MATCH(IF(B3592=0,I3591,B3592),foe_table!$B$2:$B$78,0))</f>
        <v>0</v>
      </c>
      <c r="I3592" s="2" t="str">
        <f t="shared" si="55"/>
        <v>Economics and Econometrics</v>
      </c>
    </row>
    <row r="3593" spans="2:9">
      <c r="B3593" s="53"/>
      <c r="C3593" s="11" t="s">
        <v>152</v>
      </c>
      <c r="D3593" s="12">
        <v>0</v>
      </c>
      <c r="E3593" s="12">
        <v>3</v>
      </c>
      <c r="F3593" s="12">
        <v>0</v>
      </c>
      <c r="G3593" s="12">
        <v>0</v>
      </c>
      <c r="H3593" s="2">
        <f>INDEX(foe_table!$A$2:$A$78,MATCH(IF(B3593=0,I3592,B3593),foe_table!$B$2:$B$78,0))</f>
        <v>0</v>
      </c>
      <c r="I3593" s="2" t="str">
        <f t="shared" si="55"/>
        <v>Economics and Econometrics</v>
      </c>
    </row>
    <row r="3594" spans="2:9">
      <c r="B3594" s="53"/>
      <c r="C3594" s="11" t="s">
        <v>153</v>
      </c>
      <c r="D3594" s="12">
        <v>3</v>
      </c>
      <c r="E3594" s="12">
        <v>5</v>
      </c>
      <c r="F3594" s="12">
        <v>0</v>
      </c>
      <c r="G3594" s="12">
        <v>0</v>
      </c>
      <c r="H3594" s="2">
        <f>INDEX(foe_table!$A$2:$A$78,MATCH(IF(B3594=0,I3593,B3594),foe_table!$B$2:$B$78,0))</f>
        <v>0</v>
      </c>
      <c r="I3594" s="2" t="str">
        <f t="shared" si="55"/>
        <v>Economics and Econometrics</v>
      </c>
    </row>
    <row r="3595" spans="2:9">
      <c r="B3595" s="53"/>
      <c r="C3595" s="11" t="s">
        <v>154</v>
      </c>
      <c r="D3595" s="12">
        <v>11</v>
      </c>
      <c r="E3595" s="12">
        <v>3</v>
      </c>
      <c r="F3595" s="12">
        <v>0</v>
      </c>
      <c r="G3595" s="12">
        <v>0</v>
      </c>
      <c r="H3595" s="2">
        <f>INDEX(foe_table!$A$2:$A$78,MATCH(IF(B3595=0,I3594,B3595),foe_table!$B$2:$B$78,0))</f>
        <v>0</v>
      </c>
      <c r="I3595" s="2" t="str">
        <f t="shared" si="55"/>
        <v>Economics and Econometrics</v>
      </c>
    </row>
    <row r="3596" spans="2:9">
      <c r="B3596" s="53"/>
      <c r="C3596" s="11" t="s">
        <v>5</v>
      </c>
      <c r="D3596" s="12">
        <v>7</v>
      </c>
      <c r="E3596" s="12">
        <v>0</v>
      </c>
      <c r="F3596" s="12">
        <v>0</v>
      </c>
      <c r="G3596" s="12">
        <v>3</v>
      </c>
      <c r="H3596" s="2">
        <f>INDEX(foe_table!$A$2:$A$78,MATCH(IF(B3596=0,I3595,B3596),foe_table!$B$2:$B$78,0))</f>
        <v>0</v>
      </c>
      <c r="I3596" s="2" t="str">
        <f t="shared" si="55"/>
        <v>Economics and Econometrics</v>
      </c>
    </row>
    <row r="3597" spans="2:9">
      <c r="B3597" s="53"/>
      <c r="C3597" s="11" t="s">
        <v>155</v>
      </c>
      <c r="D3597" s="12">
        <v>3</v>
      </c>
      <c r="E3597" s="12">
        <v>7</v>
      </c>
      <c r="F3597" s="12">
        <v>3</v>
      </c>
      <c r="G3597" s="12">
        <v>0</v>
      </c>
      <c r="H3597" s="2">
        <f>INDEX(foe_table!$A$2:$A$78,MATCH(IF(B3597=0,I3596,B3597),foe_table!$B$2:$B$78,0))</f>
        <v>0</v>
      </c>
      <c r="I3597" s="2" t="str">
        <f t="shared" si="55"/>
        <v>Economics and Econometrics</v>
      </c>
    </row>
    <row r="3598" spans="2:9">
      <c r="B3598" s="53"/>
      <c r="C3598" s="11" t="s">
        <v>156</v>
      </c>
      <c r="D3598" s="12">
        <v>3</v>
      </c>
      <c r="E3598" s="12">
        <v>7</v>
      </c>
      <c r="F3598" s="12">
        <v>3</v>
      </c>
      <c r="G3598" s="12">
        <v>3</v>
      </c>
      <c r="H3598" s="2">
        <f>INDEX(foe_table!$A$2:$A$78,MATCH(IF(B3598=0,I3597,B3598),foe_table!$B$2:$B$78,0))</f>
        <v>0</v>
      </c>
      <c r="I3598" s="2" t="str">
        <f t="shared" si="55"/>
        <v>Economics and Econometrics</v>
      </c>
    </row>
    <row r="3599" spans="2:9">
      <c r="B3599" s="53"/>
      <c r="C3599" s="11" t="s">
        <v>193</v>
      </c>
      <c r="D3599" s="12">
        <v>0</v>
      </c>
      <c r="E3599" s="12">
        <v>0</v>
      </c>
      <c r="F3599" s="12">
        <v>0</v>
      </c>
      <c r="G3599" s="12">
        <v>0</v>
      </c>
      <c r="H3599" s="2">
        <f>INDEX(foe_table!$A$2:$A$78,MATCH(IF(B3599=0,I3598,B3599),foe_table!$B$2:$B$78,0))</f>
        <v>0</v>
      </c>
      <c r="I3599" s="2" t="str">
        <f t="shared" si="55"/>
        <v>Economics and Econometrics</v>
      </c>
    </row>
    <row r="3600" spans="2:9">
      <c r="B3600" s="53"/>
      <c r="C3600" s="11" t="s">
        <v>7</v>
      </c>
      <c r="D3600" s="12">
        <v>0</v>
      </c>
      <c r="E3600" s="12">
        <v>0</v>
      </c>
      <c r="F3600" s="12">
        <v>3</v>
      </c>
      <c r="G3600" s="12">
        <v>4</v>
      </c>
      <c r="H3600" s="2">
        <f>INDEX(foe_table!$A$2:$A$78,MATCH(IF(B3600=0,I3599,B3600),foe_table!$B$2:$B$78,0))</f>
        <v>0</v>
      </c>
      <c r="I3600" s="2" t="str">
        <f t="shared" si="55"/>
        <v>Economics and Econometrics</v>
      </c>
    </row>
    <row r="3601" spans="2:9">
      <c r="B3601" s="53"/>
      <c r="C3601" s="11" t="s">
        <v>157</v>
      </c>
      <c r="D3601" s="12">
        <v>4</v>
      </c>
      <c r="E3601" s="12">
        <v>4</v>
      </c>
      <c r="F3601" s="12">
        <v>3</v>
      </c>
      <c r="G3601" s="12">
        <v>8</v>
      </c>
      <c r="H3601" s="2">
        <f>INDEX(foe_table!$A$2:$A$78,MATCH(IF(B3601=0,I3600,B3601),foe_table!$B$2:$B$78,0))</f>
        <v>0</v>
      </c>
      <c r="I3601" s="2" t="str">
        <f t="shared" si="55"/>
        <v>Economics and Econometrics</v>
      </c>
    </row>
    <row r="3602" spans="2:9">
      <c r="B3602" s="53"/>
      <c r="C3602" s="11" t="s">
        <v>8</v>
      </c>
      <c r="D3602" s="12">
        <v>22</v>
      </c>
      <c r="E3602" s="12">
        <v>13</v>
      </c>
      <c r="F3602" s="12">
        <v>5</v>
      </c>
      <c r="G3602" s="12">
        <v>0</v>
      </c>
      <c r="H3602" s="2">
        <f>INDEX(foe_table!$A$2:$A$78,MATCH(IF(B3602=0,I3601,B3602),foe_table!$B$2:$B$78,0))</f>
        <v>0</v>
      </c>
      <c r="I3602" s="2" t="str">
        <f t="shared" ref="I3602:I3665" si="56">IF(B3602=0,I3601,B3602)</f>
        <v>Economics and Econometrics</v>
      </c>
    </row>
    <row r="3603" spans="2:9">
      <c r="B3603" s="53"/>
      <c r="C3603" s="11" t="s">
        <v>158</v>
      </c>
      <c r="D3603" s="12">
        <v>8</v>
      </c>
      <c r="E3603" s="12">
        <v>15</v>
      </c>
      <c r="F3603" s="12">
        <v>3</v>
      </c>
      <c r="G3603" s="12">
        <v>7</v>
      </c>
      <c r="H3603" s="2">
        <f>INDEX(foe_table!$A$2:$A$78,MATCH(IF(B3603=0,I3602,B3603),foe_table!$B$2:$B$78,0))</f>
        <v>0</v>
      </c>
      <c r="I3603" s="2" t="str">
        <f t="shared" si="56"/>
        <v>Economics and Econometrics</v>
      </c>
    </row>
    <row r="3604" spans="2:9">
      <c r="B3604" s="53"/>
      <c r="C3604" s="11" t="s">
        <v>159</v>
      </c>
      <c r="D3604" s="12">
        <v>13</v>
      </c>
      <c r="E3604" s="12">
        <v>9</v>
      </c>
      <c r="F3604" s="12">
        <v>4</v>
      </c>
      <c r="G3604" s="12">
        <v>4</v>
      </c>
      <c r="H3604" s="2">
        <f>INDEX(foe_table!$A$2:$A$78,MATCH(IF(B3604=0,I3603,B3604),foe_table!$B$2:$B$78,0))</f>
        <v>0</v>
      </c>
      <c r="I3604" s="2" t="str">
        <f t="shared" si="56"/>
        <v>Economics and Econometrics</v>
      </c>
    </row>
    <row r="3605" spans="2:9">
      <c r="B3605" s="53"/>
      <c r="C3605" s="11" t="s">
        <v>194</v>
      </c>
      <c r="D3605" s="12">
        <v>3</v>
      </c>
      <c r="E3605" s="12">
        <v>0</v>
      </c>
      <c r="F3605" s="12">
        <v>4</v>
      </c>
      <c r="G3605" s="12">
        <v>3</v>
      </c>
      <c r="H3605" s="2">
        <f>INDEX(foe_table!$A$2:$A$78,MATCH(IF(B3605=0,I3604,B3605),foe_table!$B$2:$B$78,0))</f>
        <v>0</v>
      </c>
      <c r="I3605" s="2" t="str">
        <f t="shared" si="56"/>
        <v>Economics and Econometrics</v>
      </c>
    </row>
    <row r="3606" spans="2:9">
      <c r="B3606" s="53"/>
      <c r="C3606" s="11" t="s">
        <v>160</v>
      </c>
      <c r="D3606" s="12">
        <v>47</v>
      </c>
      <c r="E3606" s="12">
        <v>45</v>
      </c>
      <c r="F3606" s="12">
        <v>45</v>
      </c>
      <c r="G3606" s="12">
        <v>53</v>
      </c>
      <c r="H3606" s="2">
        <f>INDEX(foe_table!$A$2:$A$78,MATCH(IF(B3606=0,I3605,B3606),foe_table!$B$2:$B$78,0))</f>
        <v>0</v>
      </c>
      <c r="I3606" s="2" t="str">
        <f t="shared" si="56"/>
        <v>Economics and Econometrics</v>
      </c>
    </row>
    <row r="3607" spans="2:9">
      <c r="B3607" s="53"/>
      <c r="C3607" s="11" t="s">
        <v>10</v>
      </c>
      <c r="D3607" s="12">
        <v>0</v>
      </c>
      <c r="E3607" s="12">
        <v>0</v>
      </c>
      <c r="F3607" s="12">
        <v>6</v>
      </c>
      <c r="G3607" s="12">
        <v>13</v>
      </c>
      <c r="H3607" s="2">
        <f>INDEX(foe_table!$A$2:$A$78,MATCH(IF(B3607=0,I3606,B3607),foe_table!$B$2:$B$78,0))</f>
        <v>0</v>
      </c>
      <c r="I3607" s="2" t="str">
        <f t="shared" si="56"/>
        <v>Economics and Econometrics</v>
      </c>
    </row>
    <row r="3608" spans="2:9">
      <c r="B3608" s="53"/>
      <c r="C3608" s="11" t="s">
        <v>161</v>
      </c>
      <c r="D3608" s="12">
        <v>32</v>
      </c>
      <c r="E3608" s="12">
        <v>15</v>
      </c>
      <c r="F3608" s="12">
        <v>34</v>
      </c>
      <c r="G3608" s="12">
        <v>36</v>
      </c>
      <c r="H3608" s="2">
        <f>INDEX(foe_table!$A$2:$A$78,MATCH(IF(B3608=0,I3607,B3608),foe_table!$B$2:$B$78,0))</f>
        <v>0</v>
      </c>
      <c r="I3608" s="2" t="str">
        <f t="shared" si="56"/>
        <v>Economics and Econometrics</v>
      </c>
    </row>
    <row r="3609" spans="2:9">
      <c r="B3609" s="53"/>
      <c r="C3609" s="11" t="s">
        <v>162</v>
      </c>
      <c r="D3609" s="12">
        <v>21</v>
      </c>
      <c r="E3609" s="12">
        <v>9</v>
      </c>
      <c r="F3609" s="12">
        <v>12</v>
      </c>
      <c r="G3609" s="12">
        <v>19</v>
      </c>
      <c r="H3609" s="2">
        <f>INDEX(foe_table!$A$2:$A$78,MATCH(IF(B3609=0,I3608,B3609),foe_table!$B$2:$B$78,0))</f>
        <v>0</v>
      </c>
      <c r="I3609" s="2" t="str">
        <f t="shared" si="56"/>
        <v>Economics and Econometrics</v>
      </c>
    </row>
    <row r="3610" spans="2:9">
      <c r="B3610" s="53"/>
      <c r="C3610" s="11" t="s">
        <v>163</v>
      </c>
      <c r="D3610" s="12">
        <v>186</v>
      </c>
      <c r="E3610" s="12">
        <v>117</v>
      </c>
      <c r="F3610" s="12">
        <v>103</v>
      </c>
      <c r="G3610" s="12">
        <v>148</v>
      </c>
      <c r="H3610" s="2">
        <f>INDEX(foe_table!$A$2:$A$78,MATCH(IF(B3610=0,I3609,B3610),foe_table!$B$2:$B$78,0))</f>
        <v>0</v>
      </c>
      <c r="I3610" s="2" t="str">
        <f t="shared" si="56"/>
        <v>Economics and Econometrics</v>
      </c>
    </row>
    <row r="3611" spans="2:9">
      <c r="B3611" s="53"/>
      <c r="C3611" s="11" t="s">
        <v>11</v>
      </c>
      <c r="D3611" s="12">
        <v>7</v>
      </c>
      <c r="E3611" s="12">
        <v>7</v>
      </c>
      <c r="F3611" s="12">
        <v>3</v>
      </c>
      <c r="G3611" s="12">
        <v>5</v>
      </c>
      <c r="H3611" s="2">
        <f>INDEX(foe_table!$A$2:$A$78,MATCH(IF(B3611=0,I3610,B3611),foe_table!$B$2:$B$78,0))</f>
        <v>0</v>
      </c>
      <c r="I3611" s="2" t="str">
        <f t="shared" si="56"/>
        <v>Economics and Econometrics</v>
      </c>
    </row>
    <row r="3612" spans="2:9">
      <c r="B3612" s="53"/>
      <c r="C3612" s="11" t="s">
        <v>164</v>
      </c>
      <c r="D3612" s="12">
        <v>48</v>
      </c>
      <c r="E3612" s="12">
        <v>43</v>
      </c>
      <c r="F3612" s="12">
        <v>42</v>
      </c>
      <c r="G3612" s="12">
        <v>39</v>
      </c>
      <c r="H3612" s="2">
        <f>INDEX(foe_table!$A$2:$A$78,MATCH(IF(B3612=0,I3611,B3612),foe_table!$B$2:$B$78,0))</f>
        <v>0</v>
      </c>
      <c r="I3612" s="2" t="str">
        <f t="shared" si="56"/>
        <v>Economics and Econometrics</v>
      </c>
    </row>
    <row r="3613" spans="2:9">
      <c r="B3613" s="53"/>
      <c r="C3613" s="11" t="s">
        <v>195</v>
      </c>
      <c r="D3613" s="12">
        <v>0</v>
      </c>
      <c r="E3613" s="12">
        <v>0</v>
      </c>
      <c r="F3613" s="12">
        <v>0</v>
      </c>
      <c r="G3613" s="12">
        <v>0</v>
      </c>
      <c r="H3613" s="2">
        <f>INDEX(foe_table!$A$2:$A$78,MATCH(IF(B3613=0,I3612,B3613),foe_table!$B$2:$B$78,0))</f>
        <v>0</v>
      </c>
      <c r="I3613" s="2" t="str">
        <f t="shared" si="56"/>
        <v>Economics and Econometrics</v>
      </c>
    </row>
    <row r="3614" spans="2:9">
      <c r="B3614" s="53"/>
      <c r="C3614" s="11" t="s">
        <v>165</v>
      </c>
      <c r="D3614" s="12">
        <v>37</v>
      </c>
      <c r="E3614" s="12">
        <v>57</v>
      </c>
      <c r="F3614" s="12">
        <v>21</v>
      </c>
      <c r="G3614" s="12">
        <v>25</v>
      </c>
      <c r="H3614" s="2">
        <f>INDEX(foe_table!$A$2:$A$78,MATCH(IF(B3614=0,I3613,B3614),foe_table!$B$2:$B$78,0))</f>
        <v>0</v>
      </c>
      <c r="I3614" s="2" t="str">
        <f t="shared" si="56"/>
        <v>Economics and Econometrics</v>
      </c>
    </row>
    <row r="3615" spans="2:9">
      <c r="B3615" s="53"/>
      <c r="C3615" s="11" t="s">
        <v>13</v>
      </c>
      <c r="D3615" s="12">
        <v>35</v>
      </c>
      <c r="E3615" s="12">
        <v>18</v>
      </c>
      <c r="F3615" s="12">
        <v>17</v>
      </c>
      <c r="G3615" s="12">
        <v>17</v>
      </c>
      <c r="H3615" s="2">
        <f>INDEX(foe_table!$A$2:$A$78,MATCH(IF(B3615=0,I3614,B3615),foe_table!$B$2:$B$78,0))</f>
        <v>0</v>
      </c>
      <c r="I3615" s="2" t="str">
        <f t="shared" si="56"/>
        <v>Economics and Econometrics</v>
      </c>
    </row>
    <row r="3616" spans="2:9">
      <c r="B3616" s="53"/>
      <c r="C3616" s="11" t="s">
        <v>166</v>
      </c>
      <c r="D3616" s="12">
        <v>12</v>
      </c>
      <c r="E3616" s="12">
        <v>10</v>
      </c>
      <c r="F3616" s="12">
        <v>7</v>
      </c>
      <c r="G3616" s="12">
        <v>9</v>
      </c>
      <c r="H3616" s="2">
        <f>INDEX(foe_table!$A$2:$A$78,MATCH(IF(B3616=0,I3615,B3616),foe_table!$B$2:$B$78,0))</f>
        <v>0</v>
      </c>
      <c r="I3616" s="2" t="str">
        <f t="shared" si="56"/>
        <v>Economics and Econometrics</v>
      </c>
    </row>
    <row r="3617" spans="2:9">
      <c r="B3617" s="53"/>
      <c r="C3617" s="11" t="s">
        <v>196</v>
      </c>
      <c r="D3617" s="12">
        <v>0</v>
      </c>
      <c r="E3617" s="12">
        <v>0</v>
      </c>
      <c r="F3617" s="12">
        <v>0</v>
      </c>
      <c r="G3617" s="12">
        <v>0</v>
      </c>
      <c r="H3617" s="2">
        <f>INDEX(foe_table!$A$2:$A$78,MATCH(IF(B3617=0,I3616,B3617),foe_table!$B$2:$B$78,0))</f>
        <v>0</v>
      </c>
      <c r="I3617" s="2" t="str">
        <f t="shared" si="56"/>
        <v>Economics and Econometrics</v>
      </c>
    </row>
    <row r="3618" spans="2:9">
      <c r="B3618" s="53"/>
      <c r="C3618" s="11" t="s">
        <v>167</v>
      </c>
      <c r="D3618" s="12">
        <v>3</v>
      </c>
      <c r="E3618" s="12">
        <v>3</v>
      </c>
      <c r="F3618" s="12">
        <v>0</v>
      </c>
      <c r="G3618" s="12">
        <v>0</v>
      </c>
      <c r="H3618" s="2">
        <f>INDEX(foe_table!$A$2:$A$78,MATCH(IF(B3618=0,I3617,B3618),foe_table!$B$2:$B$78,0))</f>
        <v>0</v>
      </c>
      <c r="I3618" s="2" t="str">
        <f t="shared" si="56"/>
        <v>Economics and Econometrics</v>
      </c>
    </row>
    <row r="3619" spans="2:9">
      <c r="B3619" s="53"/>
      <c r="C3619" s="11" t="s">
        <v>15</v>
      </c>
      <c r="D3619" s="12">
        <v>3</v>
      </c>
      <c r="E3619" s="12">
        <v>0</v>
      </c>
      <c r="F3619" s="12">
        <v>0</v>
      </c>
      <c r="G3619" s="12">
        <v>0</v>
      </c>
      <c r="H3619" s="2">
        <f>INDEX(foe_table!$A$2:$A$78,MATCH(IF(B3619=0,I3618,B3619),foe_table!$B$2:$B$78,0))</f>
        <v>0</v>
      </c>
      <c r="I3619" s="2" t="str">
        <f t="shared" si="56"/>
        <v>Economics and Econometrics</v>
      </c>
    </row>
    <row r="3620" spans="2:9">
      <c r="B3620" s="53"/>
      <c r="C3620" s="11" t="s">
        <v>168</v>
      </c>
      <c r="D3620" s="12">
        <v>9</v>
      </c>
      <c r="E3620" s="12">
        <v>10</v>
      </c>
      <c r="F3620" s="12">
        <v>0</v>
      </c>
      <c r="G3620" s="12">
        <v>0</v>
      </c>
      <c r="H3620" s="2">
        <f>INDEX(foe_table!$A$2:$A$78,MATCH(IF(B3620=0,I3619,B3620),foe_table!$B$2:$B$78,0))</f>
        <v>0</v>
      </c>
      <c r="I3620" s="2" t="str">
        <f t="shared" si="56"/>
        <v>Economics and Econometrics</v>
      </c>
    </row>
    <row r="3621" spans="2:9">
      <c r="B3621" s="53"/>
      <c r="C3621" s="11" t="s">
        <v>16</v>
      </c>
      <c r="D3621" s="12">
        <v>3</v>
      </c>
      <c r="E3621" s="12">
        <v>4</v>
      </c>
      <c r="F3621" s="12">
        <v>0</v>
      </c>
      <c r="G3621" s="12">
        <v>0</v>
      </c>
      <c r="H3621" s="2">
        <f>INDEX(foe_table!$A$2:$A$78,MATCH(IF(B3621=0,I3620,B3621),foe_table!$B$2:$B$78,0))</f>
        <v>0</v>
      </c>
      <c r="I3621" s="2" t="str">
        <f t="shared" si="56"/>
        <v>Economics and Econometrics</v>
      </c>
    </row>
    <row r="3622" spans="2:9">
      <c r="B3622" s="53"/>
      <c r="C3622" s="11" t="s">
        <v>197</v>
      </c>
      <c r="D3622" s="12">
        <v>0</v>
      </c>
      <c r="E3622" s="12">
        <v>0</v>
      </c>
      <c r="F3622" s="12">
        <v>0</v>
      </c>
      <c r="G3622" s="12">
        <v>0</v>
      </c>
      <c r="H3622" s="2">
        <f>INDEX(foe_table!$A$2:$A$78,MATCH(IF(B3622=0,I3621,B3622),foe_table!$B$2:$B$78,0))</f>
        <v>0</v>
      </c>
      <c r="I3622" s="2" t="str">
        <f t="shared" si="56"/>
        <v>Economics and Econometrics</v>
      </c>
    </row>
    <row r="3623" spans="2:9">
      <c r="B3623" s="53"/>
      <c r="C3623" s="11" t="s">
        <v>18</v>
      </c>
      <c r="D3623" s="12">
        <v>0</v>
      </c>
      <c r="E3623" s="12">
        <v>3</v>
      </c>
      <c r="F3623" s="12">
        <v>3</v>
      </c>
      <c r="G3623" s="12">
        <v>4</v>
      </c>
      <c r="H3623" s="2">
        <f>INDEX(foe_table!$A$2:$A$78,MATCH(IF(B3623=0,I3622,B3623),foe_table!$B$2:$B$78,0))</f>
        <v>0</v>
      </c>
      <c r="I3623" s="2" t="str">
        <f t="shared" si="56"/>
        <v>Economics and Econometrics</v>
      </c>
    </row>
    <row r="3624" spans="2:9">
      <c r="B3624" s="53"/>
      <c r="C3624" s="11" t="s">
        <v>19</v>
      </c>
      <c r="D3624" s="12">
        <v>3</v>
      </c>
      <c r="E3624" s="12">
        <v>5</v>
      </c>
      <c r="F3624" s="12">
        <v>0</v>
      </c>
      <c r="G3624" s="12">
        <v>0</v>
      </c>
      <c r="H3624" s="2">
        <f>INDEX(foe_table!$A$2:$A$78,MATCH(IF(B3624=0,I3623,B3624),foe_table!$B$2:$B$78,0))</f>
        <v>0</v>
      </c>
      <c r="I3624" s="2" t="str">
        <f t="shared" si="56"/>
        <v>Economics and Econometrics</v>
      </c>
    </row>
    <row r="3625" spans="2:9">
      <c r="B3625" s="53"/>
      <c r="C3625" s="11" t="s">
        <v>169</v>
      </c>
      <c r="D3625" s="12">
        <v>0</v>
      </c>
      <c r="E3625" s="12">
        <v>3</v>
      </c>
      <c r="F3625" s="12">
        <v>0</v>
      </c>
      <c r="G3625" s="12">
        <v>3</v>
      </c>
      <c r="H3625" s="2">
        <f>INDEX(foe_table!$A$2:$A$78,MATCH(IF(B3625=0,I3624,B3625),foe_table!$B$2:$B$78,0))</f>
        <v>0</v>
      </c>
      <c r="I3625" s="2" t="str">
        <f t="shared" si="56"/>
        <v>Economics and Econometrics</v>
      </c>
    </row>
    <row r="3626" spans="2:9">
      <c r="B3626" s="53"/>
      <c r="C3626" s="11" t="s">
        <v>20</v>
      </c>
      <c r="D3626" s="12">
        <v>3</v>
      </c>
      <c r="E3626" s="12">
        <v>0</v>
      </c>
      <c r="F3626" s="12">
        <v>0</v>
      </c>
      <c r="G3626" s="12">
        <v>0</v>
      </c>
      <c r="H3626" s="2">
        <f>INDEX(foe_table!$A$2:$A$78,MATCH(IF(B3626=0,I3625,B3626),foe_table!$B$2:$B$78,0))</f>
        <v>0</v>
      </c>
      <c r="I3626" s="2" t="str">
        <f t="shared" si="56"/>
        <v>Economics and Econometrics</v>
      </c>
    </row>
    <row r="3627" spans="2:9">
      <c r="B3627" s="53"/>
      <c r="C3627" s="11" t="s">
        <v>21</v>
      </c>
      <c r="D3627" s="12">
        <v>0</v>
      </c>
      <c r="E3627" s="12">
        <v>3</v>
      </c>
      <c r="F3627" s="12">
        <v>0</v>
      </c>
      <c r="G3627" s="12">
        <v>3</v>
      </c>
      <c r="H3627" s="2">
        <f>INDEX(foe_table!$A$2:$A$78,MATCH(IF(B3627=0,I3626,B3627),foe_table!$B$2:$B$78,0))</f>
        <v>0</v>
      </c>
      <c r="I3627" s="2" t="str">
        <f t="shared" si="56"/>
        <v>Economics and Econometrics</v>
      </c>
    </row>
    <row r="3628" spans="2:9">
      <c r="B3628" s="53"/>
      <c r="C3628" s="11" t="s">
        <v>170</v>
      </c>
      <c r="D3628" s="12">
        <v>9</v>
      </c>
      <c r="E3628" s="12">
        <v>4</v>
      </c>
      <c r="F3628" s="12">
        <v>0</v>
      </c>
      <c r="G3628" s="12">
        <v>0</v>
      </c>
      <c r="H3628" s="2">
        <f>INDEX(foe_table!$A$2:$A$78,MATCH(IF(B3628=0,I3627,B3628),foe_table!$B$2:$B$78,0))</f>
        <v>0</v>
      </c>
      <c r="I3628" s="2" t="str">
        <f t="shared" si="56"/>
        <v>Economics and Econometrics</v>
      </c>
    </row>
    <row r="3629" spans="2:9">
      <c r="B3629" s="53"/>
      <c r="C3629" s="11" t="s">
        <v>22</v>
      </c>
      <c r="D3629" s="12">
        <v>28</v>
      </c>
      <c r="E3629" s="12">
        <v>36</v>
      </c>
      <c r="F3629" s="12">
        <v>13</v>
      </c>
      <c r="G3629" s="12">
        <v>10</v>
      </c>
      <c r="H3629" s="2">
        <f>INDEX(foe_table!$A$2:$A$78,MATCH(IF(B3629=0,I3628,B3629),foe_table!$B$2:$B$78,0))</f>
        <v>0</v>
      </c>
      <c r="I3629" s="2" t="str">
        <f t="shared" si="56"/>
        <v>Economics and Econometrics</v>
      </c>
    </row>
    <row r="3630" spans="2:9">
      <c r="B3630" s="53"/>
      <c r="C3630" s="11" t="s">
        <v>23</v>
      </c>
      <c r="D3630" s="12">
        <v>3</v>
      </c>
      <c r="E3630" s="12">
        <v>0</v>
      </c>
      <c r="F3630" s="12">
        <v>3</v>
      </c>
      <c r="G3630" s="12">
        <v>3</v>
      </c>
      <c r="H3630" s="2">
        <f>INDEX(foe_table!$A$2:$A$78,MATCH(IF(B3630=0,I3629,B3630),foe_table!$B$2:$B$78,0))</f>
        <v>0</v>
      </c>
      <c r="I3630" s="2" t="str">
        <f t="shared" si="56"/>
        <v>Economics and Econometrics</v>
      </c>
    </row>
    <row r="3631" spans="2:9">
      <c r="B3631" s="53"/>
      <c r="C3631" s="11" t="s">
        <v>24</v>
      </c>
      <c r="D3631" s="12">
        <v>133</v>
      </c>
      <c r="E3631" s="12">
        <v>78</v>
      </c>
      <c r="F3631" s="12">
        <v>129</v>
      </c>
      <c r="G3631" s="12">
        <v>298</v>
      </c>
      <c r="H3631" s="2">
        <f>INDEX(foe_table!$A$2:$A$78,MATCH(IF(B3631=0,I3630,B3631),foe_table!$B$2:$B$78,0))</f>
        <v>0</v>
      </c>
      <c r="I3631" s="2" t="str">
        <f t="shared" si="56"/>
        <v>Economics and Econometrics</v>
      </c>
    </row>
    <row r="3632" spans="2:9" ht="15" customHeight="1">
      <c r="B3632" s="52" t="s">
        <v>108</v>
      </c>
      <c r="C3632" s="11" t="s">
        <v>190</v>
      </c>
      <c r="D3632" s="12">
        <v>0</v>
      </c>
      <c r="E3632" s="12">
        <v>4</v>
      </c>
      <c r="F3632" s="12">
        <v>0</v>
      </c>
      <c r="G3632" s="12">
        <v>0</v>
      </c>
      <c r="H3632" s="2">
        <f>INDEX(foe_table!$A$2:$A$78,MATCH(IF(B3632=0,I3631,B3632),foe_table!$B$2:$B$78,0))</f>
        <v>0</v>
      </c>
      <c r="I3632" s="2" t="str">
        <f t="shared" si="56"/>
        <v>Sport and Recreation</v>
      </c>
    </row>
    <row r="3633" spans="2:9">
      <c r="B3633" s="53"/>
      <c r="C3633" s="11" t="s">
        <v>1</v>
      </c>
      <c r="D3633" s="12">
        <v>3</v>
      </c>
      <c r="E3633" s="12">
        <v>10</v>
      </c>
      <c r="F3633" s="12">
        <v>3</v>
      </c>
      <c r="G3633" s="12">
        <v>0</v>
      </c>
      <c r="H3633" s="2">
        <f>INDEX(foe_table!$A$2:$A$78,MATCH(IF(B3633=0,I3632,B3633),foe_table!$B$2:$B$78,0))</f>
        <v>0</v>
      </c>
      <c r="I3633" s="2" t="str">
        <f t="shared" si="56"/>
        <v>Sport and Recreation</v>
      </c>
    </row>
    <row r="3634" spans="2:9">
      <c r="B3634" s="53"/>
      <c r="C3634" s="11" t="s">
        <v>2</v>
      </c>
      <c r="D3634" s="12">
        <v>0</v>
      </c>
      <c r="E3634" s="12">
        <v>0</v>
      </c>
      <c r="F3634" s="12">
        <v>0</v>
      </c>
      <c r="G3634" s="12">
        <v>3</v>
      </c>
      <c r="H3634" s="2">
        <f>INDEX(foe_table!$A$2:$A$78,MATCH(IF(B3634=0,I3633,B3634),foe_table!$B$2:$B$78,0))</f>
        <v>0</v>
      </c>
      <c r="I3634" s="2" t="str">
        <f t="shared" si="56"/>
        <v>Sport and Recreation</v>
      </c>
    </row>
    <row r="3635" spans="2:9">
      <c r="B3635" s="53"/>
      <c r="C3635" s="11" t="s">
        <v>142</v>
      </c>
      <c r="D3635" s="12">
        <v>28</v>
      </c>
      <c r="E3635" s="12">
        <v>27</v>
      </c>
      <c r="F3635" s="12">
        <v>27</v>
      </c>
      <c r="G3635" s="12">
        <v>27</v>
      </c>
      <c r="H3635" s="2">
        <f>INDEX(foe_table!$A$2:$A$78,MATCH(IF(B3635=0,I3634,B3635),foe_table!$B$2:$B$78,0))</f>
        <v>0</v>
      </c>
      <c r="I3635" s="2" t="str">
        <f t="shared" si="56"/>
        <v>Sport and Recreation</v>
      </c>
    </row>
    <row r="3636" spans="2:9">
      <c r="B3636" s="53"/>
      <c r="C3636" s="11" t="s">
        <v>143</v>
      </c>
      <c r="D3636" s="12">
        <v>30</v>
      </c>
      <c r="E3636" s="12">
        <v>32</v>
      </c>
      <c r="F3636" s="12">
        <v>40</v>
      </c>
      <c r="G3636" s="12">
        <v>39</v>
      </c>
      <c r="H3636" s="2">
        <f>INDEX(foe_table!$A$2:$A$78,MATCH(IF(B3636=0,I3635,B3636),foe_table!$B$2:$B$78,0))</f>
        <v>0</v>
      </c>
      <c r="I3636" s="2" t="str">
        <f t="shared" si="56"/>
        <v>Sport and Recreation</v>
      </c>
    </row>
    <row r="3637" spans="2:9">
      <c r="B3637" s="53"/>
      <c r="C3637" s="11" t="s">
        <v>191</v>
      </c>
      <c r="D3637" s="12">
        <v>0</v>
      </c>
      <c r="E3637" s="12">
        <v>0</v>
      </c>
      <c r="F3637" s="12">
        <v>0</v>
      </c>
      <c r="G3637" s="12">
        <v>0</v>
      </c>
      <c r="H3637" s="2">
        <f>INDEX(foe_table!$A$2:$A$78,MATCH(IF(B3637=0,I3636,B3637),foe_table!$B$2:$B$78,0))</f>
        <v>0</v>
      </c>
      <c r="I3637" s="2" t="str">
        <f t="shared" si="56"/>
        <v>Sport and Recreation</v>
      </c>
    </row>
    <row r="3638" spans="2:9">
      <c r="B3638" s="53"/>
      <c r="C3638" s="11" t="s">
        <v>144</v>
      </c>
      <c r="D3638" s="12">
        <v>7</v>
      </c>
      <c r="E3638" s="12">
        <v>3</v>
      </c>
      <c r="F3638" s="12">
        <v>0</v>
      </c>
      <c r="G3638" s="12">
        <v>0</v>
      </c>
      <c r="H3638" s="2">
        <f>INDEX(foe_table!$A$2:$A$78,MATCH(IF(B3638=0,I3637,B3638),foe_table!$B$2:$B$78,0))</f>
        <v>0</v>
      </c>
      <c r="I3638" s="2" t="str">
        <f t="shared" si="56"/>
        <v>Sport and Recreation</v>
      </c>
    </row>
    <row r="3639" spans="2:9">
      <c r="B3639" s="53"/>
      <c r="C3639" s="11" t="s">
        <v>145</v>
      </c>
      <c r="D3639" s="12">
        <v>15</v>
      </c>
      <c r="E3639" s="12">
        <v>21</v>
      </c>
      <c r="F3639" s="12">
        <v>22</v>
      </c>
      <c r="G3639" s="12">
        <v>25</v>
      </c>
      <c r="H3639" s="2">
        <f>INDEX(foe_table!$A$2:$A$78,MATCH(IF(B3639=0,I3638,B3639),foe_table!$B$2:$B$78,0))</f>
        <v>0</v>
      </c>
      <c r="I3639" s="2" t="str">
        <f t="shared" si="56"/>
        <v>Sport and Recreation</v>
      </c>
    </row>
    <row r="3640" spans="2:9">
      <c r="B3640" s="53"/>
      <c r="C3640" s="11" t="s">
        <v>146</v>
      </c>
      <c r="D3640" s="12">
        <v>10</v>
      </c>
      <c r="E3640" s="12">
        <v>5</v>
      </c>
      <c r="F3640" s="12">
        <v>4</v>
      </c>
      <c r="G3640" s="12">
        <v>4</v>
      </c>
      <c r="H3640" s="2">
        <f>INDEX(foe_table!$A$2:$A$78,MATCH(IF(B3640=0,I3639,B3640),foe_table!$B$2:$B$78,0))</f>
        <v>0</v>
      </c>
      <c r="I3640" s="2" t="str">
        <f t="shared" si="56"/>
        <v>Sport and Recreation</v>
      </c>
    </row>
    <row r="3641" spans="2:9">
      <c r="B3641" s="53"/>
      <c r="C3641" s="11" t="s">
        <v>147</v>
      </c>
      <c r="D3641" s="12">
        <v>6</v>
      </c>
      <c r="E3641" s="12">
        <v>10</v>
      </c>
      <c r="F3641" s="12">
        <v>10</v>
      </c>
      <c r="G3641" s="12">
        <v>17</v>
      </c>
      <c r="H3641" s="2">
        <f>INDEX(foe_table!$A$2:$A$78,MATCH(IF(B3641=0,I3640,B3641),foe_table!$B$2:$B$78,0))</f>
        <v>0</v>
      </c>
      <c r="I3641" s="2" t="str">
        <f t="shared" si="56"/>
        <v>Sport and Recreation</v>
      </c>
    </row>
    <row r="3642" spans="2:9">
      <c r="B3642" s="53"/>
      <c r="C3642" s="11" t="s">
        <v>148</v>
      </c>
      <c r="D3642" s="12">
        <v>3</v>
      </c>
      <c r="E3642" s="12">
        <v>3</v>
      </c>
      <c r="F3642" s="12">
        <v>8</v>
      </c>
      <c r="G3642" s="12">
        <v>3</v>
      </c>
      <c r="H3642" s="2">
        <f>INDEX(foe_table!$A$2:$A$78,MATCH(IF(B3642=0,I3641,B3642),foe_table!$B$2:$B$78,0))</f>
        <v>0</v>
      </c>
      <c r="I3642" s="2" t="str">
        <f t="shared" si="56"/>
        <v>Sport and Recreation</v>
      </c>
    </row>
    <row r="3643" spans="2:9">
      <c r="B3643" s="53"/>
      <c r="C3643" s="11" t="s">
        <v>149</v>
      </c>
      <c r="D3643" s="12">
        <v>0</v>
      </c>
      <c r="E3643" s="12">
        <v>0</v>
      </c>
      <c r="F3643" s="12">
        <v>0</v>
      </c>
      <c r="G3643" s="12">
        <v>0</v>
      </c>
      <c r="H3643" s="2">
        <f>INDEX(foe_table!$A$2:$A$78,MATCH(IF(B3643=0,I3642,B3643),foe_table!$B$2:$B$78,0))</f>
        <v>0</v>
      </c>
      <c r="I3643" s="2" t="str">
        <f t="shared" si="56"/>
        <v>Sport and Recreation</v>
      </c>
    </row>
    <row r="3644" spans="2:9">
      <c r="B3644" s="53"/>
      <c r="C3644" s="11" t="s">
        <v>150</v>
      </c>
      <c r="D3644" s="12">
        <v>11</v>
      </c>
      <c r="E3644" s="12">
        <v>9</v>
      </c>
      <c r="F3644" s="12">
        <v>10</v>
      </c>
      <c r="G3644" s="12">
        <v>5</v>
      </c>
      <c r="H3644" s="2">
        <f>INDEX(foe_table!$A$2:$A$78,MATCH(IF(B3644=0,I3643,B3644),foe_table!$B$2:$B$78,0))</f>
        <v>0</v>
      </c>
      <c r="I3644" s="2" t="str">
        <f t="shared" si="56"/>
        <v>Sport and Recreation</v>
      </c>
    </row>
    <row r="3645" spans="2:9">
      <c r="B3645" s="53"/>
      <c r="C3645" s="11" t="s">
        <v>192</v>
      </c>
      <c r="D3645" s="12">
        <v>0</v>
      </c>
      <c r="E3645" s="12">
        <v>0</v>
      </c>
      <c r="F3645" s="12">
        <v>0</v>
      </c>
      <c r="G3645" s="12">
        <v>0</v>
      </c>
      <c r="H3645" s="2">
        <f>INDEX(foe_table!$A$2:$A$78,MATCH(IF(B3645=0,I3644,B3645),foe_table!$B$2:$B$78,0))</f>
        <v>0</v>
      </c>
      <c r="I3645" s="2" t="str">
        <f t="shared" si="56"/>
        <v>Sport and Recreation</v>
      </c>
    </row>
    <row r="3646" spans="2:9">
      <c r="B3646" s="53"/>
      <c r="C3646" s="11" t="s">
        <v>151</v>
      </c>
      <c r="D3646" s="12">
        <v>3</v>
      </c>
      <c r="E3646" s="12">
        <v>4</v>
      </c>
      <c r="F3646" s="12">
        <v>3</v>
      </c>
      <c r="G3646" s="12">
        <v>0</v>
      </c>
      <c r="H3646" s="2">
        <f>INDEX(foe_table!$A$2:$A$78,MATCH(IF(B3646=0,I3645,B3646),foe_table!$B$2:$B$78,0))</f>
        <v>0</v>
      </c>
      <c r="I3646" s="2" t="str">
        <f t="shared" si="56"/>
        <v>Sport and Recreation</v>
      </c>
    </row>
    <row r="3647" spans="2:9">
      <c r="B3647" s="53"/>
      <c r="C3647" s="11" t="s">
        <v>152</v>
      </c>
      <c r="D3647" s="12">
        <v>0</v>
      </c>
      <c r="E3647" s="12">
        <v>0</v>
      </c>
      <c r="F3647" s="12">
        <v>0</v>
      </c>
      <c r="G3647" s="12">
        <v>0</v>
      </c>
      <c r="H3647" s="2">
        <f>INDEX(foe_table!$A$2:$A$78,MATCH(IF(B3647=0,I3646,B3647),foe_table!$B$2:$B$78,0))</f>
        <v>0</v>
      </c>
      <c r="I3647" s="2" t="str">
        <f t="shared" si="56"/>
        <v>Sport and Recreation</v>
      </c>
    </row>
    <row r="3648" spans="2:9">
      <c r="B3648" s="53"/>
      <c r="C3648" s="11" t="s">
        <v>153</v>
      </c>
      <c r="D3648" s="12">
        <v>3</v>
      </c>
      <c r="E3648" s="12">
        <v>0</v>
      </c>
      <c r="F3648" s="12">
        <v>0</v>
      </c>
      <c r="G3648" s="12">
        <v>0</v>
      </c>
      <c r="H3648" s="2">
        <f>INDEX(foe_table!$A$2:$A$78,MATCH(IF(B3648=0,I3647,B3648),foe_table!$B$2:$B$78,0))</f>
        <v>0</v>
      </c>
      <c r="I3648" s="2" t="str">
        <f t="shared" si="56"/>
        <v>Sport and Recreation</v>
      </c>
    </row>
    <row r="3649" spans="2:9">
      <c r="B3649" s="53"/>
      <c r="C3649" s="11" t="s">
        <v>154</v>
      </c>
      <c r="D3649" s="12">
        <v>0</v>
      </c>
      <c r="E3649" s="12">
        <v>3</v>
      </c>
      <c r="F3649" s="12">
        <v>0</v>
      </c>
      <c r="G3649" s="12">
        <v>0</v>
      </c>
      <c r="H3649" s="2">
        <f>INDEX(foe_table!$A$2:$A$78,MATCH(IF(B3649=0,I3648,B3649),foe_table!$B$2:$B$78,0))</f>
        <v>0</v>
      </c>
      <c r="I3649" s="2" t="str">
        <f t="shared" si="56"/>
        <v>Sport and Recreation</v>
      </c>
    </row>
    <row r="3650" spans="2:9">
      <c r="B3650" s="53"/>
      <c r="C3650" s="11" t="s">
        <v>5</v>
      </c>
      <c r="D3650" s="12">
        <v>0</v>
      </c>
      <c r="E3650" s="12">
        <v>0</v>
      </c>
      <c r="F3650" s="12">
        <v>0</v>
      </c>
      <c r="G3650" s="12">
        <v>0</v>
      </c>
      <c r="H3650" s="2">
        <f>INDEX(foe_table!$A$2:$A$78,MATCH(IF(B3650=0,I3649,B3650),foe_table!$B$2:$B$78,0))</f>
        <v>0</v>
      </c>
      <c r="I3650" s="2" t="str">
        <f t="shared" si="56"/>
        <v>Sport and Recreation</v>
      </c>
    </row>
    <row r="3651" spans="2:9">
      <c r="B3651" s="53"/>
      <c r="C3651" s="11" t="s">
        <v>155</v>
      </c>
      <c r="D3651" s="12">
        <v>0</v>
      </c>
      <c r="E3651" s="12">
        <v>3</v>
      </c>
      <c r="F3651" s="12">
        <v>0</v>
      </c>
      <c r="G3651" s="12">
        <v>0</v>
      </c>
      <c r="H3651" s="2">
        <f>INDEX(foe_table!$A$2:$A$78,MATCH(IF(B3651=0,I3650,B3651),foe_table!$B$2:$B$78,0))</f>
        <v>0</v>
      </c>
      <c r="I3651" s="2" t="str">
        <f t="shared" si="56"/>
        <v>Sport and Recreation</v>
      </c>
    </row>
    <row r="3652" spans="2:9">
      <c r="B3652" s="53"/>
      <c r="C3652" s="11" t="s">
        <v>156</v>
      </c>
      <c r="D3652" s="12">
        <v>4</v>
      </c>
      <c r="E3652" s="12">
        <v>0</v>
      </c>
      <c r="F3652" s="12">
        <v>0</v>
      </c>
      <c r="G3652" s="12">
        <v>0</v>
      </c>
      <c r="H3652" s="2">
        <f>INDEX(foe_table!$A$2:$A$78,MATCH(IF(B3652=0,I3651,B3652),foe_table!$B$2:$B$78,0))</f>
        <v>0</v>
      </c>
      <c r="I3652" s="2" t="str">
        <f t="shared" si="56"/>
        <v>Sport and Recreation</v>
      </c>
    </row>
    <row r="3653" spans="2:9">
      <c r="B3653" s="53"/>
      <c r="C3653" s="11" t="s">
        <v>193</v>
      </c>
      <c r="D3653" s="12">
        <v>0</v>
      </c>
      <c r="E3653" s="12">
        <v>0</v>
      </c>
      <c r="F3653" s="12">
        <v>0</v>
      </c>
      <c r="G3653" s="12">
        <v>0</v>
      </c>
      <c r="H3653" s="2">
        <f>INDEX(foe_table!$A$2:$A$78,MATCH(IF(B3653=0,I3652,B3653),foe_table!$B$2:$B$78,0))</f>
        <v>0</v>
      </c>
      <c r="I3653" s="2" t="str">
        <f t="shared" si="56"/>
        <v>Sport and Recreation</v>
      </c>
    </row>
    <row r="3654" spans="2:9">
      <c r="B3654" s="53"/>
      <c r="C3654" s="11" t="s">
        <v>7</v>
      </c>
      <c r="D3654" s="12">
        <v>3</v>
      </c>
      <c r="E3654" s="12">
        <v>6</v>
      </c>
      <c r="F3654" s="12">
        <v>16</v>
      </c>
      <c r="G3654" s="12">
        <v>20</v>
      </c>
      <c r="H3654" s="2">
        <f>INDEX(foe_table!$A$2:$A$78,MATCH(IF(B3654=0,I3653,B3654),foe_table!$B$2:$B$78,0))</f>
        <v>0</v>
      </c>
      <c r="I3654" s="2" t="str">
        <f t="shared" si="56"/>
        <v>Sport and Recreation</v>
      </c>
    </row>
    <row r="3655" spans="2:9">
      <c r="B3655" s="53"/>
      <c r="C3655" s="11" t="s">
        <v>157</v>
      </c>
      <c r="D3655" s="12">
        <v>9</v>
      </c>
      <c r="E3655" s="12">
        <v>3</v>
      </c>
      <c r="F3655" s="12">
        <v>6</v>
      </c>
      <c r="G3655" s="12">
        <v>5</v>
      </c>
      <c r="H3655" s="2">
        <f>INDEX(foe_table!$A$2:$A$78,MATCH(IF(B3655=0,I3654,B3655),foe_table!$B$2:$B$78,0))</f>
        <v>0</v>
      </c>
      <c r="I3655" s="2" t="str">
        <f t="shared" si="56"/>
        <v>Sport and Recreation</v>
      </c>
    </row>
    <row r="3656" spans="2:9">
      <c r="B3656" s="53"/>
      <c r="C3656" s="11" t="s">
        <v>8</v>
      </c>
      <c r="D3656" s="12">
        <v>0</v>
      </c>
      <c r="E3656" s="12">
        <v>3</v>
      </c>
      <c r="F3656" s="12">
        <v>4</v>
      </c>
      <c r="G3656" s="12">
        <v>0</v>
      </c>
      <c r="H3656" s="2">
        <f>INDEX(foe_table!$A$2:$A$78,MATCH(IF(B3656=0,I3655,B3656),foe_table!$B$2:$B$78,0))</f>
        <v>0</v>
      </c>
      <c r="I3656" s="2" t="str">
        <f t="shared" si="56"/>
        <v>Sport and Recreation</v>
      </c>
    </row>
    <row r="3657" spans="2:9">
      <c r="B3657" s="53"/>
      <c r="C3657" s="11" t="s">
        <v>158</v>
      </c>
      <c r="D3657" s="12">
        <v>10</v>
      </c>
      <c r="E3657" s="12">
        <v>11</v>
      </c>
      <c r="F3657" s="12">
        <v>3</v>
      </c>
      <c r="G3657" s="12">
        <v>12</v>
      </c>
      <c r="H3657" s="2">
        <f>INDEX(foe_table!$A$2:$A$78,MATCH(IF(B3657=0,I3656,B3657),foe_table!$B$2:$B$78,0))</f>
        <v>0</v>
      </c>
      <c r="I3657" s="2" t="str">
        <f t="shared" si="56"/>
        <v>Sport and Recreation</v>
      </c>
    </row>
    <row r="3658" spans="2:9">
      <c r="B3658" s="53"/>
      <c r="C3658" s="11" t="s">
        <v>159</v>
      </c>
      <c r="D3658" s="12">
        <v>57</v>
      </c>
      <c r="E3658" s="12">
        <v>40</v>
      </c>
      <c r="F3658" s="12">
        <v>49</v>
      </c>
      <c r="G3658" s="12">
        <v>42</v>
      </c>
      <c r="H3658" s="2">
        <f>INDEX(foe_table!$A$2:$A$78,MATCH(IF(B3658=0,I3657,B3658),foe_table!$B$2:$B$78,0))</f>
        <v>0</v>
      </c>
      <c r="I3658" s="2" t="str">
        <f t="shared" si="56"/>
        <v>Sport and Recreation</v>
      </c>
    </row>
    <row r="3659" spans="2:9">
      <c r="B3659" s="53"/>
      <c r="C3659" s="11" t="s">
        <v>194</v>
      </c>
      <c r="D3659" s="12">
        <v>0</v>
      </c>
      <c r="E3659" s="12">
        <v>0</v>
      </c>
      <c r="F3659" s="12">
        <v>0</v>
      </c>
      <c r="G3659" s="12">
        <v>3</v>
      </c>
      <c r="H3659" s="2">
        <f>INDEX(foe_table!$A$2:$A$78,MATCH(IF(B3659=0,I3658,B3659),foe_table!$B$2:$B$78,0))</f>
        <v>0</v>
      </c>
      <c r="I3659" s="2" t="str">
        <f t="shared" si="56"/>
        <v>Sport and Recreation</v>
      </c>
    </row>
    <row r="3660" spans="2:9">
      <c r="B3660" s="53"/>
      <c r="C3660" s="11" t="s">
        <v>160</v>
      </c>
      <c r="D3660" s="12">
        <v>8</v>
      </c>
      <c r="E3660" s="12">
        <v>3</v>
      </c>
      <c r="F3660" s="12">
        <v>6</v>
      </c>
      <c r="G3660" s="12">
        <v>22</v>
      </c>
      <c r="H3660" s="2">
        <f>INDEX(foe_table!$A$2:$A$78,MATCH(IF(B3660=0,I3659,B3660),foe_table!$B$2:$B$78,0))</f>
        <v>0</v>
      </c>
      <c r="I3660" s="2" t="str">
        <f t="shared" si="56"/>
        <v>Sport and Recreation</v>
      </c>
    </row>
    <row r="3661" spans="2:9">
      <c r="B3661" s="53"/>
      <c r="C3661" s="11" t="s">
        <v>10</v>
      </c>
      <c r="D3661" s="12">
        <v>0</v>
      </c>
      <c r="E3661" s="12">
        <v>0</v>
      </c>
      <c r="F3661" s="12">
        <v>5</v>
      </c>
      <c r="G3661" s="12">
        <v>8</v>
      </c>
      <c r="H3661" s="2">
        <f>INDEX(foe_table!$A$2:$A$78,MATCH(IF(B3661=0,I3660,B3661),foe_table!$B$2:$B$78,0))</f>
        <v>0</v>
      </c>
      <c r="I3661" s="2" t="str">
        <f t="shared" si="56"/>
        <v>Sport and Recreation</v>
      </c>
    </row>
    <row r="3662" spans="2:9">
      <c r="B3662" s="53"/>
      <c r="C3662" s="11" t="s">
        <v>161</v>
      </c>
      <c r="D3662" s="12">
        <v>3</v>
      </c>
      <c r="E3662" s="12">
        <v>0</v>
      </c>
      <c r="F3662" s="12">
        <v>18</v>
      </c>
      <c r="G3662" s="12">
        <v>16</v>
      </c>
      <c r="H3662" s="2">
        <f>INDEX(foe_table!$A$2:$A$78,MATCH(IF(B3662=0,I3661,B3662),foe_table!$B$2:$B$78,0))</f>
        <v>0</v>
      </c>
      <c r="I3662" s="2" t="str">
        <f t="shared" si="56"/>
        <v>Sport and Recreation</v>
      </c>
    </row>
    <row r="3663" spans="2:9">
      <c r="B3663" s="53"/>
      <c r="C3663" s="11" t="s">
        <v>162</v>
      </c>
      <c r="D3663" s="12">
        <v>4</v>
      </c>
      <c r="E3663" s="12">
        <v>0</v>
      </c>
      <c r="F3663" s="12">
        <v>14</v>
      </c>
      <c r="G3663" s="12">
        <v>9</v>
      </c>
      <c r="H3663" s="2">
        <f>INDEX(foe_table!$A$2:$A$78,MATCH(IF(B3663=0,I3662,B3663),foe_table!$B$2:$B$78,0))</f>
        <v>0</v>
      </c>
      <c r="I3663" s="2" t="str">
        <f t="shared" si="56"/>
        <v>Sport and Recreation</v>
      </c>
    </row>
    <row r="3664" spans="2:9">
      <c r="B3664" s="53"/>
      <c r="C3664" s="11" t="s">
        <v>163</v>
      </c>
      <c r="D3664" s="12">
        <v>5</v>
      </c>
      <c r="E3664" s="12">
        <v>3</v>
      </c>
      <c r="F3664" s="12">
        <v>6</v>
      </c>
      <c r="G3664" s="12">
        <v>12</v>
      </c>
      <c r="H3664" s="2">
        <f>INDEX(foe_table!$A$2:$A$78,MATCH(IF(B3664=0,I3663,B3664),foe_table!$B$2:$B$78,0))</f>
        <v>0</v>
      </c>
      <c r="I3664" s="2" t="str">
        <f t="shared" si="56"/>
        <v>Sport and Recreation</v>
      </c>
    </row>
    <row r="3665" spans="2:9">
      <c r="B3665" s="53"/>
      <c r="C3665" s="11" t="s">
        <v>11</v>
      </c>
      <c r="D3665" s="12">
        <v>0</v>
      </c>
      <c r="E3665" s="12">
        <v>0</v>
      </c>
      <c r="F3665" s="12">
        <v>0</v>
      </c>
      <c r="G3665" s="12">
        <v>6</v>
      </c>
      <c r="H3665" s="2">
        <f>INDEX(foe_table!$A$2:$A$78,MATCH(IF(B3665=0,I3664,B3665),foe_table!$B$2:$B$78,0))</f>
        <v>0</v>
      </c>
      <c r="I3665" s="2" t="str">
        <f t="shared" si="56"/>
        <v>Sport and Recreation</v>
      </c>
    </row>
    <row r="3666" spans="2:9">
      <c r="B3666" s="53"/>
      <c r="C3666" s="11" t="s">
        <v>164</v>
      </c>
      <c r="D3666" s="12">
        <v>3</v>
      </c>
      <c r="E3666" s="12">
        <v>9</v>
      </c>
      <c r="F3666" s="12">
        <v>7</v>
      </c>
      <c r="G3666" s="12">
        <v>6</v>
      </c>
      <c r="H3666" s="2">
        <f>INDEX(foe_table!$A$2:$A$78,MATCH(IF(B3666=0,I3665,B3666),foe_table!$B$2:$B$78,0))</f>
        <v>0</v>
      </c>
      <c r="I3666" s="2" t="str">
        <f t="shared" ref="I3666:I3729" si="57">IF(B3666=0,I3665,B3666)</f>
        <v>Sport and Recreation</v>
      </c>
    </row>
    <row r="3667" spans="2:9">
      <c r="B3667" s="53"/>
      <c r="C3667" s="11" t="s">
        <v>195</v>
      </c>
      <c r="D3667" s="12">
        <v>0</v>
      </c>
      <c r="E3667" s="12">
        <v>0</v>
      </c>
      <c r="F3667" s="12">
        <v>0</v>
      </c>
      <c r="G3667" s="12">
        <v>0</v>
      </c>
      <c r="H3667" s="2">
        <f>INDEX(foe_table!$A$2:$A$78,MATCH(IF(B3667=0,I3666,B3667),foe_table!$B$2:$B$78,0))</f>
        <v>0</v>
      </c>
      <c r="I3667" s="2" t="str">
        <f t="shared" si="57"/>
        <v>Sport and Recreation</v>
      </c>
    </row>
    <row r="3668" spans="2:9">
      <c r="B3668" s="53"/>
      <c r="C3668" s="11" t="s">
        <v>165</v>
      </c>
      <c r="D3668" s="12">
        <v>14</v>
      </c>
      <c r="E3668" s="12">
        <v>10</v>
      </c>
      <c r="F3668" s="12">
        <v>8</v>
      </c>
      <c r="G3668" s="12">
        <v>7</v>
      </c>
      <c r="H3668" s="2">
        <f>INDEX(foe_table!$A$2:$A$78,MATCH(IF(B3668=0,I3667,B3668),foe_table!$B$2:$B$78,0))</f>
        <v>0</v>
      </c>
      <c r="I3668" s="2" t="str">
        <f t="shared" si="57"/>
        <v>Sport and Recreation</v>
      </c>
    </row>
    <row r="3669" spans="2:9">
      <c r="B3669" s="53"/>
      <c r="C3669" s="11" t="s">
        <v>13</v>
      </c>
      <c r="D3669" s="12">
        <v>15</v>
      </c>
      <c r="E3669" s="12">
        <v>5</v>
      </c>
      <c r="F3669" s="12">
        <v>10</v>
      </c>
      <c r="G3669" s="12">
        <v>8</v>
      </c>
      <c r="H3669" s="2">
        <f>INDEX(foe_table!$A$2:$A$78,MATCH(IF(B3669=0,I3668,B3669),foe_table!$B$2:$B$78,0))</f>
        <v>0</v>
      </c>
      <c r="I3669" s="2" t="str">
        <f t="shared" si="57"/>
        <v>Sport and Recreation</v>
      </c>
    </row>
    <row r="3670" spans="2:9">
      <c r="B3670" s="53"/>
      <c r="C3670" s="11" t="s">
        <v>166</v>
      </c>
      <c r="D3670" s="12">
        <v>3</v>
      </c>
      <c r="E3670" s="12">
        <v>3</v>
      </c>
      <c r="F3670" s="12">
        <v>4</v>
      </c>
      <c r="G3670" s="12">
        <v>3</v>
      </c>
      <c r="H3670" s="2">
        <f>INDEX(foe_table!$A$2:$A$78,MATCH(IF(B3670=0,I3669,B3670),foe_table!$B$2:$B$78,0))</f>
        <v>0</v>
      </c>
      <c r="I3670" s="2" t="str">
        <f t="shared" si="57"/>
        <v>Sport and Recreation</v>
      </c>
    </row>
    <row r="3671" spans="2:9">
      <c r="B3671" s="53"/>
      <c r="C3671" s="11" t="s">
        <v>196</v>
      </c>
      <c r="D3671" s="12">
        <v>0</v>
      </c>
      <c r="E3671" s="12">
        <v>0</v>
      </c>
      <c r="F3671" s="12">
        <v>0</v>
      </c>
      <c r="G3671" s="12">
        <v>0</v>
      </c>
      <c r="H3671" s="2">
        <f>INDEX(foe_table!$A$2:$A$78,MATCH(IF(B3671=0,I3670,B3671),foe_table!$B$2:$B$78,0))</f>
        <v>0</v>
      </c>
      <c r="I3671" s="2" t="str">
        <f t="shared" si="57"/>
        <v>Sport and Recreation</v>
      </c>
    </row>
    <row r="3672" spans="2:9">
      <c r="B3672" s="53"/>
      <c r="C3672" s="11" t="s">
        <v>167</v>
      </c>
      <c r="D3672" s="12">
        <v>0</v>
      </c>
      <c r="E3672" s="12">
        <v>4</v>
      </c>
      <c r="F3672" s="12">
        <v>0</v>
      </c>
      <c r="G3672" s="12">
        <v>0</v>
      </c>
      <c r="H3672" s="2">
        <f>INDEX(foe_table!$A$2:$A$78,MATCH(IF(B3672=0,I3671,B3672),foe_table!$B$2:$B$78,0))</f>
        <v>0</v>
      </c>
      <c r="I3672" s="2" t="str">
        <f t="shared" si="57"/>
        <v>Sport and Recreation</v>
      </c>
    </row>
    <row r="3673" spans="2:9">
      <c r="B3673" s="53"/>
      <c r="C3673" s="11" t="s">
        <v>15</v>
      </c>
      <c r="D3673" s="12">
        <v>0</v>
      </c>
      <c r="E3673" s="12">
        <v>4</v>
      </c>
      <c r="F3673" s="12">
        <v>0</v>
      </c>
      <c r="G3673" s="12">
        <v>0</v>
      </c>
      <c r="H3673" s="2">
        <f>INDEX(foe_table!$A$2:$A$78,MATCH(IF(B3673=0,I3672,B3673),foe_table!$B$2:$B$78,0))</f>
        <v>0</v>
      </c>
      <c r="I3673" s="2" t="str">
        <f t="shared" si="57"/>
        <v>Sport and Recreation</v>
      </c>
    </row>
    <row r="3674" spans="2:9">
      <c r="B3674" s="53"/>
      <c r="C3674" s="11" t="s">
        <v>168</v>
      </c>
      <c r="D3674" s="12">
        <v>3</v>
      </c>
      <c r="E3674" s="12">
        <v>0</v>
      </c>
      <c r="F3674" s="12">
        <v>0</v>
      </c>
      <c r="G3674" s="12">
        <v>0</v>
      </c>
      <c r="H3674" s="2">
        <f>INDEX(foe_table!$A$2:$A$78,MATCH(IF(B3674=0,I3673,B3674),foe_table!$B$2:$B$78,0))</f>
        <v>0</v>
      </c>
      <c r="I3674" s="2" t="str">
        <f t="shared" si="57"/>
        <v>Sport and Recreation</v>
      </c>
    </row>
    <row r="3675" spans="2:9">
      <c r="B3675" s="53"/>
      <c r="C3675" s="11" t="s">
        <v>16</v>
      </c>
      <c r="D3675" s="12">
        <v>3</v>
      </c>
      <c r="E3675" s="12">
        <v>0</v>
      </c>
      <c r="F3675" s="12">
        <v>0</v>
      </c>
      <c r="G3675" s="12">
        <v>0</v>
      </c>
      <c r="H3675" s="2">
        <f>INDEX(foe_table!$A$2:$A$78,MATCH(IF(B3675=0,I3674,B3675),foe_table!$B$2:$B$78,0))</f>
        <v>0</v>
      </c>
      <c r="I3675" s="2" t="str">
        <f t="shared" si="57"/>
        <v>Sport and Recreation</v>
      </c>
    </row>
    <row r="3676" spans="2:9">
      <c r="B3676" s="53"/>
      <c r="C3676" s="11" t="s">
        <v>197</v>
      </c>
      <c r="D3676" s="12">
        <v>0</v>
      </c>
      <c r="E3676" s="12">
        <v>0</v>
      </c>
      <c r="F3676" s="12">
        <v>0</v>
      </c>
      <c r="G3676" s="12">
        <v>0</v>
      </c>
      <c r="H3676" s="2">
        <f>INDEX(foe_table!$A$2:$A$78,MATCH(IF(B3676=0,I3675,B3676),foe_table!$B$2:$B$78,0))</f>
        <v>0</v>
      </c>
      <c r="I3676" s="2" t="str">
        <f t="shared" si="57"/>
        <v>Sport and Recreation</v>
      </c>
    </row>
    <row r="3677" spans="2:9">
      <c r="B3677" s="53"/>
      <c r="C3677" s="11" t="s">
        <v>18</v>
      </c>
      <c r="D3677" s="12">
        <v>4</v>
      </c>
      <c r="E3677" s="12">
        <v>0</v>
      </c>
      <c r="F3677" s="12">
        <v>0</v>
      </c>
      <c r="G3677" s="12">
        <v>3</v>
      </c>
      <c r="H3677" s="2">
        <f>INDEX(foe_table!$A$2:$A$78,MATCH(IF(B3677=0,I3676,B3677),foe_table!$B$2:$B$78,0))</f>
        <v>0</v>
      </c>
      <c r="I3677" s="2" t="str">
        <f t="shared" si="57"/>
        <v>Sport and Recreation</v>
      </c>
    </row>
    <row r="3678" spans="2:9">
      <c r="B3678" s="53"/>
      <c r="C3678" s="11" t="s">
        <v>19</v>
      </c>
      <c r="D3678" s="12">
        <v>3</v>
      </c>
      <c r="E3678" s="12">
        <v>3</v>
      </c>
      <c r="F3678" s="12">
        <v>0</v>
      </c>
      <c r="G3678" s="12">
        <v>0</v>
      </c>
      <c r="H3678" s="2">
        <f>INDEX(foe_table!$A$2:$A$78,MATCH(IF(B3678=0,I3677,B3678),foe_table!$B$2:$B$78,0))</f>
        <v>0</v>
      </c>
      <c r="I3678" s="2" t="str">
        <f t="shared" si="57"/>
        <v>Sport and Recreation</v>
      </c>
    </row>
    <row r="3679" spans="2:9">
      <c r="B3679" s="53"/>
      <c r="C3679" s="11" t="s">
        <v>169</v>
      </c>
      <c r="D3679" s="12">
        <v>0</v>
      </c>
      <c r="E3679" s="12">
        <v>0</v>
      </c>
      <c r="F3679" s="12">
        <v>0</v>
      </c>
      <c r="G3679" s="12">
        <v>0</v>
      </c>
      <c r="H3679" s="2">
        <f>INDEX(foe_table!$A$2:$A$78,MATCH(IF(B3679=0,I3678,B3679),foe_table!$B$2:$B$78,0))</f>
        <v>0</v>
      </c>
      <c r="I3679" s="2" t="str">
        <f t="shared" si="57"/>
        <v>Sport and Recreation</v>
      </c>
    </row>
    <row r="3680" spans="2:9">
      <c r="B3680" s="53"/>
      <c r="C3680" s="11" t="s">
        <v>20</v>
      </c>
      <c r="D3680" s="12">
        <v>0</v>
      </c>
      <c r="E3680" s="12">
        <v>0</v>
      </c>
      <c r="F3680" s="12">
        <v>0</v>
      </c>
      <c r="G3680" s="12">
        <v>0</v>
      </c>
      <c r="H3680" s="2">
        <f>INDEX(foe_table!$A$2:$A$78,MATCH(IF(B3680=0,I3679,B3680),foe_table!$B$2:$B$78,0))</f>
        <v>0</v>
      </c>
      <c r="I3680" s="2" t="str">
        <f t="shared" si="57"/>
        <v>Sport and Recreation</v>
      </c>
    </row>
    <row r="3681" spans="2:9">
      <c r="B3681" s="53"/>
      <c r="C3681" s="11" t="s">
        <v>21</v>
      </c>
      <c r="D3681" s="12">
        <v>0</v>
      </c>
      <c r="E3681" s="12">
        <v>0</v>
      </c>
      <c r="F3681" s="12">
        <v>0</v>
      </c>
      <c r="G3681" s="12">
        <v>0</v>
      </c>
      <c r="H3681" s="2">
        <f>INDEX(foe_table!$A$2:$A$78,MATCH(IF(B3681=0,I3680,B3681),foe_table!$B$2:$B$78,0))</f>
        <v>0</v>
      </c>
      <c r="I3681" s="2" t="str">
        <f t="shared" si="57"/>
        <v>Sport and Recreation</v>
      </c>
    </row>
    <row r="3682" spans="2:9">
      <c r="B3682" s="53"/>
      <c r="C3682" s="11" t="s">
        <v>170</v>
      </c>
      <c r="D3682" s="12">
        <v>0</v>
      </c>
      <c r="E3682" s="12">
        <v>3</v>
      </c>
      <c r="F3682" s="12">
        <v>0</v>
      </c>
      <c r="G3682" s="12">
        <v>3</v>
      </c>
      <c r="H3682" s="2">
        <f>INDEX(foe_table!$A$2:$A$78,MATCH(IF(B3682=0,I3681,B3682),foe_table!$B$2:$B$78,0))</f>
        <v>0</v>
      </c>
      <c r="I3682" s="2" t="str">
        <f t="shared" si="57"/>
        <v>Sport and Recreation</v>
      </c>
    </row>
    <row r="3683" spans="2:9">
      <c r="B3683" s="53"/>
      <c r="C3683" s="11" t="s">
        <v>22</v>
      </c>
      <c r="D3683" s="12">
        <v>0</v>
      </c>
      <c r="E3683" s="12">
        <v>3</v>
      </c>
      <c r="F3683" s="12">
        <v>0</v>
      </c>
      <c r="G3683" s="12">
        <v>0</v>
      </c>
      <c r="H3683" s="2">
        <f>INDEX(foe_table!$A$2:$A$78,MATCH(IF(B3683=0,I3682,B3683),foe_table!$B$2:$B$78,0))</f>
        <v>0</v>
      </c>
      <c r="I3683" s="2" t="str">
        <f t="shared" si="57"/>
        <v>Sport and Recreation</v>
      </c>
    </row>
    <row r="3684" spans="2:9">
      <c r="B3684" s="53"/>
      <c r="C3684" s="11" t="s">
        <v>23</v>
      </c>
      <c r="D3684" s="12">
        <v>0</v>
      </c>
      <c r="E3684" s="12">
        <v>0</v>
      </c>
      <c r="F3684" s="12">
        <v>0</v>
      </c>
      <c r="G3684" s="12">
        <v>3</v>
      </c>
      <c r="H3684" s="2">
        <f>INDEX(foe_table!$A$2:$A$78,MATCH(IF(B3684=0,I3683,B3684),foe_table!$B$2:$B$78,0))</f>
        <v>0</v>
      </c>
      <c r="I3684" s="2" t="str">
        <f t="shared" si="57"/>
        <v>Sport and Recreation</v>
      </c>
    </row>
    <row r="3685" spans="2:9">
      <c r="B3685" s="53"/>
      <c r="C3685" s="11" t="s">
        <v>24</v>
      </c>
      <c r="D3685" s="12">
        <v>20</v>
      </c>
      <c r="E3685" s="12">
        <v>18</v>
      </c>
      <c r="F3685" s="12">
        <v>32</v>
      </c>
      <c r="G3685" s="12">
        <v>54</v>
      </c>
      <c r="H3685" s="2">
        <f>INDEX(foe_table!$A$2:$A$78,MATCH(IF(B3685=0,I3684,B3685),foe_table!$B$2:$B$78,0))</f>
        <v>0</v>
      </c>
      <c r="I3685" s="2" t="str">
        <f t="shared" si="57"/>
        <v>Sport and Recreation</v>
      </c>
    </row>
    <row r="3686" spans="2:9" ht="15" customHeight="1">
      <c r="B3686" s="52" t="s">
        <v>109</v>
      </c>
      <c r="C3686" s="11" t="s">
        <v>190</v>
      </c>
      <c r="D3686" s="12">
        <v>0</v>
      </c>
      <c r="E3686" s="12">
        <v>0</v>
      </c>
      <c r="F3686" s="12">
        <v>0</v>
      </c>
      <c r="G3686" s="12">
        <v>0</v>
      </c>
      <c r="H3686" s="2">
        <f>INDEX(foe_table!$A$2:$A$78,MATCH(IF(B3686=0,I3685,B3686),foe_table!$B$2:$B$78,0))</f>
        <v>0</v>
      </c>
      <c r="I3686" s="2" t="str">
        <f t="shared" si="57"/>
        <v>Other Society and Culture</v>
      </c>
    </row>
    <row r="3687" spans="2:9">
      <c r="B3687" s="53"/>
      <c r="C3687" s="11" t="s">
        <v>1</v>
      </c>
      <c r="D3687" s="12">
        <v>0</v>
      </c>
      <c r="E3687" s="12">
        <v>0</v>
      </c>
      <c r="F3687" s="12">
        <v>4</v>
      </c>
      <c r="G3687" s="12">
        <v>0</v>
      </c>
      <c r="H3687" s="2">
        <f>INDEX(foe_table!$A$2:$A$78,MATCH(IF(B3687=0,I3686,B3687),foe_table!$B$2:$B$78,0))</f>
        <v>0</v>
      </c>
      <c r="I3687" s="2" t="str">
        <f t="shared" si="57"/>
        <v>Other Society and Culture</v>
      </c>
    </row>
    <row r="3688" spans="2:9">
      <c r="B3688" s="53"/>
      <c r="C3688" s="11" t="s">
        <v>2</v>
      </c>
      <c r="D3688" s="12">
        <v>0</v>
      </c>
      <c r="E3688" s="12">
        <v>0</v>
      </c>
      <c r="F3688" s="12">
        <v>0</v>
      </c>
      <c r="G3688" s="12">
        <v>0</v>
      </c>
      <c r="H3688" s="2">
        <f>INDEX(foe_table!$A$2:$A$78,MATCH(IF(B3688=0,I3687,B3688),foe_table!$B$2:$B$78,0))</f>
        <v>0</v>
      </c>
      <c r="I3688" s="2" t="str">
        <f t="shared" si="57"/>
        <v>Other Society and Culture</v>
      </c>
    </row>
    <row r="3689" spans="2:9">
      <c r="B3689" s="53"/>
      <c r="C3689" s="11" t="s">
        <v>142</v>
      </c>
      <c r="D3689" s="12">
        <v>5</v>
      </c>
      <c r="E3689" s="12">
        <v>19</v>
      </c>
      <c r="F3689" s="12">
        <v>30</v>
      </c>
      <c r="G3689" s="12">
        <v>34</v>
      </c>
      <c r="H3689" s="2">
        <f>INDEX(foe_table!$A$2:$A$78,MATCH(IF(B3689=0,I3688,B3689),foe_table!$B$2:$B$78,0))</f>
        <v>0</v>
      </c>
      <c r="I3689" s="2" t="str">
        <f t="shared" si="57"/>
        <v>Other Society and Culture</v>
      </c>
    </row>
    <row r="3690" spans="2:9">
      <c r="B3690" s="53"/>
      <c r="C3690" s="11" t="s">
        <v>143</v>
      </c>
      <c r="D3690" s="12">
        <v>12</v>
      </c>
      <c r="E3690" s="12">
        <v>4</v>
      </c>
      <c r="F3690" s="12">
        <v>19</v>
      </c>
      <c r="G3690" s="12">
        <v>13</v>
      </c>
      <c r="H3690" s="2">
        <f>INDEX(foe_table!$A$2:$A$78,MATCH(IF(B3690=0,I3689,B3690),foe_table!$B$2:$B$78,0))</f>
        <v>0</v>
      </c>
      <c r="I3690" s="2" t="str">
        <f t="shared" si="57"/>
        <v>Other Society and Culture</v>
      </c>
    </row>
    <row r="3691" spans="2:9">
      <c r="B3691" s="53"/>
      <c r="C3691" s="11" t="s">
        <v>191</v>
      </c>
      <c r="D3691" s="12">
        <v>3</v>
      </c>
      <c r="E3691" s="12">
        <v>3</v>
      </c>
      <c r="F3691" s="12">
        <v>18</v>
      </c>
      <c r="G3691" s="12">
        <v>4</v>
      </c>
      <c r="H3691" s="2">
        <f>INDEX(foe_table!$A$2:$A$78,MATCH(IF(B3691=0,I3690,B3691),foe_table!$B$2:$B$78,0))</f>
        <v>0</v>
      </c>
      <c r="I3691" s="2" t="str">
        <f t="shared" si="57"/>
        <v>Other Society and Culture</v>
      </c>
    </row>
    <row r="3692" spans="2:9">
      <c r="B3692" s="53"/>
      <c r="C3692" s="11" t="s">
        <v>144</v>
      </c>
      <c r="D3692" s="12">
        <v>0</v>
      </c>
      <c r="E3692" s="12">
        <v>0</v>
      </c>
      <c r="F3692" s="12">
        <v>3</v>
      </c>
      <c r="G3692" s="12">
        <v>3</v>
      </c>
      <c r="H3692" s="2">
        <f>INDEX(foe_table!$A$2:$A$78,MATCH(IF(B3692=0,I3691,B3692),foe_table!$B$2:$B$78,0))</f>
        <v>0</v>
      </c>
      <c r="I3692" s="2" t="str">
        <f t="shared" si="57"/>
        <v>Other Society and Culture</v>
      </c>
    </row>
    <row r="3693" spans="2:9">
      <c r="B3693" s="53"/>
      <c r="C3693" s="11" t="s">
        <v>145</v>
      </c>
      <c r="D3693" s="12">
        <v>30</v>
      </c>
      <c r="E3693" s="12">
        <v>17</v>
      </c>
      <c r="F3693" s="12">
        <v>81</v>
      </c>
      <c r="G3693" s="12">
        <v>54</v>
      </c>
      <c r="H3693" s="2">
        <f>INDEX(foe_table!$A$2:$A$78,MATCH(IF(B3693=0,I3692,B3693),foe_table!$B$2:$B$78,0))</f>
        <v>0</v>
      </c>
      <c r="I3693" s="2" t="str">
        <f t="shared" si="57"/>
        <v>Other Society and Culture</v>
      </c>
    </row>
    <row r="3694" spans="2:9">
      <c r="B3694" s="53"/>
      <c r="C3694" s="11" t="s">
        <v>146</v>
      </c>
      <c r="D3694" s="12">
        <v>9</v>
      </c>
      <c r="E3694" s="12">
        <v>3</v>
      </c>
      <c r="F3694" s="12">
        <v>10</v>
      </c>
      <c r="G3694" s="12">
        <v>10</v>
      </c>
      <c r="H3694" s="2">
        <f>INDEX(foe_table!$A$2:$A$78,MATCH(IF(B3694=0,I3693,B3694),foe_table!$B$2:$B$78,0))</f>
        <v>0</v>
      </c>
      <c r="I3694" s="2" t="str">
        <f t="shared" si="57"/>
        <v>Other Society and Culture</v>
      </c>
    </row>
    <row r="3695" spans="2:9">
      <c r="B3695" s="53"/>
      <c r="C3695" s="11" t="s">
        <v>147</v>
      </c>
      <c r="D3695" s="12">
        <v>3</v>
      </c>
      <c r="E3695" s="12">
        <v>3</v>
      </c>
      <c r="F3695" s="12">
        <v>10</v>
      </c>
      <c r="G3695" s="12">
        <v>6</v>
      </c>
      <c r="H3695" s="2">
        <f>INDEX(foe_table!$A$2:$A$78,MATCH(IF(B3695=0,I3694,B3695),foe_table!$B$2:$B$78,0))</f>
        <v>0</v>
      </c>
      <c r="I3695" s="2" t="str">
        <f t="shared" si="57"/>
        <v>Other Society and Culture</v>
      </c>
    </row>
    <row r="3696" spans="2:9">
      <c r="B3696" s="53"/>
      <c r="C3696" s="11" t="s">
        <v>148</v>
      </c>
      <c r="D3696" s="12">
        <v>0</v>
      </c>
      <c r="E3696" s="12">
        <v>0</v>
      </c>
      <c r="F3696" s="12">
        <v>4</v>
      </c>
      <c r="G3696" s="12">
        <v>3</v>
      </c>
      <c r="H3696" s="2">
        <f>INDEX(foe_table!$A$2:$A$78,MATCH(IF(B3696=0,I3695,B3696),foe_table!$B$2:$B$78,0))</f>
        <v>0</v>
      </c>
      <c r="I3696" s="2" t="str">
        <f t="shared" si="57"/>
        <v>Other Society and Culture</v>
      </c>
    </row>
    <row r="3697" spans="2:9">
      <c r="B3697" s="53"/>
      <c r="C3697" s="11" t="s">
        <v>149</v>
      </c>
      <c r="D3697" s="12">
        <v>5</v>
      </c>
      <c r="E3697" s="12">
        <v>9</v>
      </c>
      <c r="F3697" s="12">
        <v>4</v>
      </c>
      <c r="G3697" s="12">
        <v>3</v>
      </c>
      <c r="H3697" s="2">
        <f>INDEX(foe_table!$A$2:$A$78,MATCH(IF(B3697=0,I3696,B3697),foe_table!$B$2:$B$78,0))</f>
        <v>0</v>
      </c>
      <c r="I3697" s="2" t="str">
        <f t="shared" si="57"/>
        <v>Other Society and Culture</v>
      </c>
    </row>
    <row r="3698" spans="2:9">
      <c r="B3698" s="53"/>
      <c r="C3698" s="11" t="s">
        <v>150</v>
      </c>
      <c r="D3698" s="12">
        <v>7</v>
      </c>
      <c r="E3698" s="12">
        <v>0</v>
      </c>
      <c r="F3698" s="12">
        <v>58</v>
      </c>
      <c r="G3698" s="12">
        <v>21</v>
      </c>
      <c r="H3698" s="2">
        <f>INDEX(foe_table!$A$2:$A$78,MATCH(IF(B3698=0,I3697,B3698),foe_table!$B$2:$B$78,0))</f>
        <v>0</v>
      </c>
      <c r="I3698" s="2" t="str">
        <f t="shared" si="57"/>
        <v>Other Society and Culture</v>
      </c>
    </row>
    <row r="3699" spans="2:9">
      <c r="B3699" s="53"/>
      <c r="C3699" s="11" t="s">
        <v>192</v>
      </c>
      <c r="D3699" s="12">
        <v>0</v>
      </c>
      <c r="E3699" s="12">
        <v>0</v>
      </c>
      <c r="F3699" s="12">
        <v>0</v>
      </c>
      <c r="G3699" s="12">
        <v>0</v>
      </c>
      <c r="H3699" s="2">
        <f>INDEX(foe_table!$A$2:$A$78,MATCH(IF(B3699=0,I3698,B3699),foe_table!$B$2:$B$78,0))</f>
        <v>0</v>
      </c>
      <c r="I3699" s="2" t="str">
        <f t="shared" si="57"/>
        <v>Other Society and Culture</v>
      </c>
    </row>
    <row r="3700" spans="2:9">
      <c r="B3700" s="53"/>
      <c r="C3700" s="11" t="s">
        <v>151</v>
      </c>
      <c r="D3700" s="12">
        <v>0</v>
      </c>
      <c r="E3700" s="12">
        <v>4</v>
      </c>
      <c r="F3700" s="12">
        <v>6</v>
      </c>
      <c r="G3700" s="12">
        <v>0</v>
      </c>
      <c r="H3700" s="2">
        <f>INDEX(foe_table!$A$2:$A$78,MATCH(IF(B3700=0,I3699,B3700),foe_table!$B$2:$B$78,0))</f>
        <v>0</v>
      </c>
      <c r="I3700" s="2" t="str">
        <f t="shared" si="57"/>
        <v>Other Society and Culture</v>
      </c>
    </row>
    <row r="3701" spans="2:9">
      <c r="B3701" s="53"/>
      <c r="C3701" s="11" t="s">
        <v>152</v>
      </c>
      <c r="D3701" s="12">
        <v>0</v>
      </c>
      <c r="E3701" s="12">
        <v>0</v>
      </c>
      <c r="F3701" s="12">
        <v>0</v>
      </c>
      <c r="G3701" s="12">
        <v>0</v>
      </c>
      <c r="H3701" s="2">
        <f>INDEX(foe_table!$A$2:$A$78,MATCH(IF(B3701=0,I3700,B3701),foe_table!$B$2:$B$78,0))</f>
        <v>0</v>
      </c>
      <c r="I3701" s="2" t="str">
        <f t="shared" si="57"/>
        <v>Other Society and Culture</v>
      </c>
    </row>
    <row r="3702" spans="2:9">
      <c r="B3702" s="53"/>
      <c r="C3702" s="11" t="s">
        <v>153</v>
      </c>
      <c r="D3702" s="12">
        <v>3</v>
      </c>
      <c r="E3702" s="12">
        <v>0</v>
      </c>
      <c r="F3702" s="12">
        <v>0</v>
      </c>
      <c r="G3702" s="12">
        <v>0</v>
      </c>
      <c r="H3702" s="2">
        <f>INDEX(foe_table!$A$2:$A$78,MATCH(IF(B3702=0,I3701,B3702),foe_table!$B$2:$B$78,0))</f>
        <v>0</v>
      </c>
      <c r="I3702" s="2" t="str">
        <f t="shared" si="57"/>
        <v>Other Society and Culture</v>
      </c>
    </row>
    <row r="3703" spans="2:9">
      <c r="B3703" s="53"/>
      <c r="C3703" s="11" t="s">
        <v>154</v>
      </c>
      <c r="D3703" s="12">
        <v>3</v>
      </c>
      <c r="E3703" s="12">
        <v>0</v>
      </c>
      <c r="F3703" s="12">
        <v>0</v>
      </c>
      <c r="G3703" s="12">
        <v>0</v>
      </c>
      <c r="H3703" s="2">
        <f>INDEX(foe_table!$A$2:$A$78,MATCH(IF(B3703=0,I3702,B3703),foe_table!$B$2:$B$78,0))</f>
        <v>0</v>
      </c>
      <c r="I3703" s="2" t="str">
        <f t="shared" si="57"/>
        <v>Other Society and Culture</v>
      </c>
    </row>
    <row r="3704" spans="2:9">
      <c r="B3704" s="53"/>
      <c r="C3704" s="11" t="s">
        <v>5</v>
      </c>
      <c r="D3704" s="12">
        <v>3</v>
      </c>
      <c r="E3704" s="12">
        <v>0</v>
      </c>
      <c r="F3704" s="12">
        <v>3</v>
      </c>
      <c r="G3704" s="12">
        <v>0</v>
      </c>
      <c r="H3704" s="2">
        <f>INDEX(foe_table!$A$2:$A$78,MATCH(IF(B3704=0,I3703,B3704),foe_table!$B$2:$B$78,0))</f>
        <v>0</v>
      </c>
      <c r="I3704" s="2" t="str">
        <f t="shared" si="57"/>
        <v>Other Society and Culture</v>
      </c>
    </row>
    <row r="3705" spans="2:9">
      <c r="B3705" s="53"/>
      <c r="C3705" s="11" t="s">
        <v>155</v>
      </c>
      <c r="D3705" s="12">
        <v>0</v>
      </c>
      <c r="E3705" s="12">
        <v>0</v>
      </c>
      <c r="F3705" s="12">
        <v>0</v>
      </c>
      <c r="G3705" s="12">
        <v>0</v>
      </c>
      <c r="H3705" s="2">
        <f>INDEX(foe_table!$A$2:$A$78,MATCH(IF(B3705=0,I3704,B3705),foe_table!$B$2:$B$78,0))</f>
        <v>0</v>
      </c>
      <c r="I3705" s="2" t="str">
        <f t="shared" si="57"/>
        <v>Other Society and Culture</v>
      </c>
    </row>
    <row r="3706" spans="2:9">
      <c r="B3706" s="53"/>
      <c r="C3706" s="11" t="s">
        <v>156</v>
      </c>
      <c r="D3706" s="12">
        <v>0</v>
      </c>
      <c r="E3706" s="12">
        <v>0</v>
      </c>
      <c r="F3706" s="12">
        <v>3</v>
      </c>
      <c r="G3706" s="12">
        <v>3</v>
      </c>
      <c r="H3706" s="2">
        <f>INDEX(foe_table!$A$2:$A$78,MATCH(IF(B3706=0,I3705,B3706),foe_table!$B$2:$B$78,0))</f>
        <v>0</v>
      </c>
      <c r="I3706" s="2" t="str">
        <f t="shared" si="57"/>
        <v>Other Society and Culture</v>
      </c>
    </row>
    <row r="3707" spans="2:9">
      <c r="B3707" s="53"/>
      <c r="C3707" s="11" t="s">
        <v>193</v>
      </c>
      <c r="D3707" s="12">
        <v>0</v>
      </c>
      <c r="E3707" s="12">
        <v>0</v>
      </c>
      <c r="F3707" s="12">
        <v>0</v>
      </c>
      <c r="G3707" s="12">
        <v>0</v>
      </c>
      <c r="H3707" s="2">
        <f>INDEX(foe_table!$A$2:$A$78,MATCH(IF(B3707=0,I3706,B3707),foe_table!$B$2:$B$78,0))</f>
        <v>0</v>
      </c>
      <c r="I3707" s="2" t="str">
        <f t="shared" si="57"/>
        <v>Other Society and Culture</v>
      </c>
    </row>
    <row r="3708" spans="2:9">
      <c r="B3708" s="53"/>
      <c r="C3708" s="11" t="s">
        <v>7</v>
      </c>
      <c r="D3708" s="12">
        <v>11</v>
      </c>
      <c r="E3708" s="12">
        <v>8</v>
      </c>
      <c r="F3708" s="12">
        <v>58</v>
      </c>
      <c r="G3708" s="12">
        <v>38</v>
      </c>
      <c r="H3708" s="2">
        <f>INDEX(foe_table!$A$2:$A$78,MATCH(IF(B3708=0,I3707,B3708),foe_table!$B$2:$B$78,0))</f>
        <v>0</v>
      </c>
      <c r="I3708" s="2" t="str">
        <f t="shared" si="57"/>
        <v>Other Society and Culture</v>
      </c>
    </row>
    <row r="3709" spans="2:9">
      <c r="B3709" s="53"/>
      <c r="C3709" s="11" t="s">
        <v>157</v>
      </c>
      <c r="D3709" s="12">
        <v>3</v>
      </c>
      <c r="E3709" s="12">
        <v>0</v>
      </c>
      <c r="F3709" s="12">
        <v>13</v>
      </c>
      <c r="G3709" s="12">
        <v>9</v>
      </c>
      <c r="H3709" s="2">
        <f>INDEX(foe_table!$A$2:$A$78,MATCH(IF(B3709=0,I3708,B3709),foe_table!$B$2:$B$78,0))</f>
        <v>0</v>
      </c>
      <c r="I3709" s="2" t="str">
        <f t="shared" si="57"/>
        <v>Other Society and Culture</v>
      </c>
    </row>
    <row r="3710" spans="2:9">
      <c r="B3710" s="53"/>
      <c r="C3710" s="11" t="s">
        <v>8</v>
      </c>
      <c r="D3710" s="12">
        <v>4</v>
      </c>
      <c r="E3710" s="12">
        <v>3</v>
      </c>
      <c r="F3710" s="12">
        <v>11</v>
      </c>
      <c r="G3710" s="12">
        <v>0</v>
      </c>
      <c r="H3710" s="2">
        <f>INDEX(foe_table!$A$2:$A$78,MATCH(IF(B3710=0,I3709,B3710),foe_table!$B$2:$B$78,0))</f>
        <v>0</v>
      </c>
      <c r="I3710" s="2" t="str">
        <f t="shared" si="57"/>
        <v>Other Society and Culture</v>
      </c>
    </row>
    <row r="3711" spans="2:9">
      <c r="B3711" s="53"/>
      <c r="C3711" s="11" t="s">
        <v>158</v>
      </c>
      <c r="D3711" s="12">
        <v>77</v>
      </c>
      <c r="E3711" s="12">
        <v>60</v>
      </c>
      <c r="F3711" s="12">
        <v>67</v>
      </c>
      <c r="G3711" s="12">
        <v>35</v>
      </c>
      <c r="H3711" s="2">
        <f>INDEX(foe_table!$A$2:$A$78,MATCH(IF(B3711=0,I3710,B3711),foe_table!$B$2:$B$78,0))</f>
        <v>0</v>
      </c>
      <c r="I3711" s="2" t="str">
        <f t="shared" si="57"/>
        <v>Other Society and Culture</v>
      </c>
    </row>
    <row r="3712" spans="2:9">
      <c r="B3712" s="53"/>
      <c r="C3712" s="11" t="s">
        <v>159</v>
      </c>
      <c r="D3712" s="12">
        <v>0</v>
      </c>
      <c r="E3712" s="12">
        <v>3</v>
      </c>
      <c r="F3712" s="12">
        <v>7</v>
      </c>
      <c r="G3712" s="12">
        <v>6</v>
      </c>
      <c r="H3712" s="2">
        <f>INDEX(foe_table!$A$2:$A$78,MATCH(IF(B3712=0,I3711,B3712),foe_table!$B$2:$B$78,0))</f>
        <v>0</v>
      </c>
      <c r="I3712" s="2" t="str">
        <f t="shared" si="57"/>
        <v>Other Society and Culture</v>
      </c>
    </row>
    <row r="3713" spans="2:9">
      <c r="B3713" s="53"/>
      <c r="C3713" s="11" t="s">
        <v>194</v>
      </c>
      <c r="D3713" s="12">
        <v>0</v>
      </c>
      <c r="E3713" s="12">
        <v>0</v>
      </c>
      <c r="F3713" s="12">
        <v>0</v>
      </c>
      <c r="G3713" s="12">
        <v>3</v>
      </c>
      <c r="H3713" s="2">
        <f>INDEX(foe_table!$A$2:$A$78,MATCH(IF(B3713=0,I3712,B3713),foe_table!$B$2:$B$78,0))</f>
        <v>0</v>
      </c>
      <c r="I3713" s="2" t="str">
        <f t="shared" si="57"/>
        <v>Other Society and Culture</v>
      </c>
    </row>
    <row r="3714" spans="2:9">
      <c r="B3714" s="53"/>
      <c r="C3714" s="11" t="s">
        <v>160</v>
      </c>
      <c r="D3714" s="12">
        <v>6</v>
      </c>
      <c r="E3714" s="12">
        <v>3</v>
      </c>
      <c r="F3714" s="12">
        <v>33</v>
      </c>
      <c r="G3714" s="12">
        <v>26</v>
      </c>
      <c r="H3714" s="2">
        <f>INDEX(foe_table!$A$2:$A$78,MATCH(IF(B3714=0,I3713,B3714),foe_table!$B$2:$B$78,0))</f>
        <v>0</v>
      </c>
      <c r="I3714" s="2" t="str">
        <f t="shared" si="57"/>
        <v>Other Society and Culture</v>
      </c>
    </row>
    <row r="3715" spans="2:9">
      <c r="B3715" s="53"/>
      <c r="C3715" s="11" t="s">
        <v>10</v>
      </c>
      <c r="D3715" s="12">
        <v>0</v>
      </c>
      <c r="E3715" s="12">
        <v>0</v>
      </c>
      <c r="F3715" s="12">
        <v>17</v>
      </c>
      <c r="G3715" s="12">
        <v>7</v>
      </c>
      <c r="H3715" s="2">
        <f>INDEX(foe_table!$A$2:$A$78,MATCH(IF(B3715=0,I3714,B3715),foe_table!$B$2:$B$78,0))</f>
        <v>0</v>
      </c>
      <c r="I3715" s="2" t="str">
        <f t="shared" si="57"/>
        <v>Other Society and Culture</v>
      </c>
    </row>
    <row r="3716" spans="2:9">
      <c r="B3716" s="53"/>
      <c r="C3716" s="11" t="s">
        <v>161</v>
      </c>
      <c r="D3716" s="12">
        <v>4</v>
      </c>
      <c r="E3716" s="12">
        <v>3</v>
      </c>
      <c r="F3716" s="12">
        <v>34</v>
      </c>
      <c r="G3716" s="12">
        <v>16</v>
      </c>
      <c r="H3716" s="2">
        <f>INDEX(foe_table!$A$2:$A$78,MATCH(IF(B3716=0,I3715,B3716),foe_table!$B$2:$B$78,0))</f>
        <v>0</v>
      </c>
      <c r="I3716" s="2" t="str">
        <f t="shared" si="57"/>
        <v>Other Society and Culture</v>
      </c>
    </row>
    <row r="3717" spans="2:9">
      <c r="B3717" s="53"/>
      <c r="C3717" s="11" t="s">
        <v>162</v>
      </c>
      <c r="D3717" s="12">
        <v>3</v>
      </c>
      <c r="E3717" s="12">
        <v>3</v>
      </c>
      <c r="F3717" s="12">
        <v>19</v>
      </c>
      <c r="G3717" s="12">
        <v>7</v>
      </c>
      <c r="H3717" s="2">
        <f>INDEX(foe_table!$A$2:$A$78,MATCH(IF(B3717=0,I3716,B3717),foe_table!$B$2:$B$78,0))</f>
        <v>0</v>
      </c>
      <c r="I3717" s="2" t="str">
        <f t="shared" si="57"/>
        <v>Other Society and Culture</v>
      </c>
    </row>
    <row r="3718" spans="2:9">
      <c r="B3718" s="53"/>
      <c r="C3718" s="11" t="s">
        <v>163</v>
      </c>
      <c r="D3718" s="12">
        <v>7</v>
      </c>
      <c r="E3718" s="12">
        <v>7</v>
      </c>
      <c r="F3718" s="12">
        <v>11</v>
      </c>
      <c r="G3718" s="12">
        <v>12</v>
      </c>
      <c r="H3718" s="2">
        <f>INDEX(foe_table!$A$2:$A$78,MATCH(IF(B3718=0,I3717,B3718),foe_table!$B$2:$B$78,0))</f>
        <v>0</v>
      </c>
      <c r="I3718" s="2" t="str">
        <f t="shared" si="57"/>
        <v>Other Society and Culture</v>
      </c>
    </row>
    <row r="3719" spans="2:9">
      <c r="B3719" s="53"/>
      <c r="C3719" s="11" t="s">
        <v>11</v>
      </c>
      <c r="D3719" s="12">
        <v>0</v>
      </c>
      <c r="E3719" s="12">
        <v>0</v>
      </c>
      <c r="F3719" s="12">
        <v>7</v>
      </c>
      <c r="G3719" s="12">
        <v>3</v>
      </c>
      <c r="H3719" s="2">
        <f>INDEX(foe_table!$A$2:$A$78,MATCH(IF(B3719=0,I3718,B3719),foe_table!$B$2:$B$78,0))</f>
        <v>0</v>
      </c>
      <c r="I3719" s="2" t="str">
        <f t="shared" si="57"/>
        <v>Other Society and Culture</v>
      </c>
    </row>
    <row r="3720" spans="2:9">
      <c r="B3720" s="53"/>
      <c r="C3720" s="11" t="s">
        <v>164</v>
      </c>
      <c r="D3720" s="12">
        <v>9</v>
      </c>
      <c r="E3720" s="12">
        <v>14</v>
      </c>
      <c r="F3720" s="12">
        <v>40</v>
      </c>
      <c r="G3720" s="12">
        <v>20</v>
      </c>
      <c r="H3720" s="2">
        <f>INDEX(foe_table!$A$2:$A$78,MATCH(IF(B3720=0,I3719,B3720),foe_table!$B$2:$B$78,0))</f>
        <v>0</v>
      </c>
      <c r="I3720" s="2" t="str">
        <f t="shared" si="57"/>
        <v>Other Society and Culture</v>
      </c>
    </row>
    <row r="3721" spans="2:9">
      <c r="B3721" s="53"/>
      <c r="C3721" s="11" t="s">
        <v>195</v>
      </c>
      <c r="D3721" s="12">
        <v>0</v>
      </c>
      <c r="E3721" s="12">
        <v>0</v>
      </c>
      <c r="F3721" s="12">
        <v>0</v>
      </c>
      <c r="G3721" s="12">
        <v>0</v>
      </c>
      <c r="H3721" s="2">
        <f>INDEX(foe_table!$A$2:$A$78,MATCH(IF(B3721=0,I3720,B3721),foe_table!$B$2:$B$78,0))</f>
        <v>0</v>
      </c>
      <c r="I3721" s="2" t="str">
        <f t="shared" si="57"/>
        <v>Other Society and Culture</v>
      </c>
    </row>
    <row r="3722" spans="2:9">
      <c r="B3722" s="53"/>
      <c r="C3722" s="11" t="s">
        <v>165</v>
      </c>
      <c r="D3722" s="12">
        <v>0</v>
      </c>
      <c r="E3722" s="12">
        <v>0</v>
      </c>
      <c r="F3722" s="12">
        <v>3</v>
      </c>
      <c r="G3722" s="12">
        <v>4</v>
      </c>
      <c r="H3722" s="2">
        <f>INDEX(foe_table!$A$2:$A$78,MATCH(IF(B3722=0,I3721,B3722),foe_table!$B$2:$B$78,0))</f>
        <v>0</v>
      </c>
      <c r="I3722" s="2" t="str">
        <f t="shared" si="57"/>
        <v>Other Society and Culture</v>
      </c>
    </row>
    <row r="3723" spans="2:9">
      <c r="B3723" s="53"/>
      <c r="C3723" s="11" t="s">
        <v>13</v>
      </c>
      <c r="D3723" s="12">
        <v>15</v>
      </c>
      <c r="E3723" s="12">
        <v>0</v>
      </c>
      <c r="F3723" s="12">
        <v>17</v>
      </c>
      <c r="G3723" s="12">
        <v>8</v>
      </c>
      <c r="H3723" s="2">
        <f>INDEX(foe_table!$A$2:$A$78,MATCH(IF(B3723=0,I3722,B3723),foe_table!$B$2:$B$78,0))</f>
        <v>0</v>
      </c>
      <c r="I3723" s="2" t="str">
        <f t="shared" si="57"/>
        <v>Other Society and Culture</v>
      </c>
    </row>
    <row r="3724" spans="2:9">
      <c r="B3724" s="53"/>
      <c r="C3724" s="11" t="s">
        <v>166</v>
      </c>
      <c r="D3724" s="12">
        <v>0</v>
      </c>
      <c r="E3724" s="12">
        <v>0</v>
      </c>
      <c r="F3724" s="12">
        <v>0</v>
      </c>
      <c r="G3724" s="12">
        <v>4</v>
      </c>
      <c r="H3724" s="2">
        <f>INDEX(foe_table!$A$2:$A$78,MATCH(IF(B3724=0,I3723,B3724),foe_table!$B$2:$B$78,0))</f>
        <v>0</v>
      </c>
      <c r="I3724" s="2" t="str">
        <f t="shared" si="57"/>
        <v>Other Society and Culture</v>
      </c>
    </row>
    <row r="3725" spans="2:9">
      <c r="B3725" s="53"/>
      <c r="C3725" s="11" t="s">
        <v>196</v>
      </c>
      <c r="D3725" s="12">
        <v>0</v>
      </c>
      <c r="E3725" s="12">
        <v>0</v>
      </c>
      <c r="F3725" s="12">
        <v>0</v>
      </c>
      <c r="G3725" s="12">
        <v>0</v>
      </c>
      <c r="H3725" s="2">
        <f>INDEX(foe_table!$A$2:$A$78,MATCH(IF(B3725=0,I3724,B3725),foe_table!$B$2:$B$78,0))</f>
        <v>0</v>
      </c>
      <c r="I3725" s="2" t="str">
        <f t="shared" si="57"/>
        <v>Other Society and Culture</v>
      </c>
    </row>
    <row r="3726" spans="2:9">
      <c r="B3726" s="53"/>
      <c r="C3726" s="11" t="s">
        <v>167</v>
      </c>
      <c r="D3726" s="12">
        <v>0</v>
      </c>
      <c r="E3726" s="12">
        <v>3</v>
      </c>
      <c r="F3726" s="12">
        <v>0</v>
      </c>
      <c r="G3726" s="12">
        <v>0</v>
      </c>
      <c r="H3726" s="2">
        <f>INDEX(foe_table!$A$2:$A$78,MATCH(IF(B3726=0,I3725,B3726),foe_table!$B$2:$B$78,0))</f>
        <v>0</v>
      </c>
      <c r="I3726" s="2" t="str">
        <f t="shared" si="57"/>
        <v>Other Society and Culture</v>
      </c>
    </row>
    <row r="3727" spans="2:9">
      <c r="B3727" s="53"/>
      <c r="C3727" s="11" t="s">
        <v>15</v>
      </c>
      <c r="D3727" s="12">
        <v>0</v>
      </c>
      <c r="E3727" s="12">
        <v>0</v>
      </c>
      <c r="F3727" s="12">
        <v>0</v>
      </c>
      <c r="G3727" s="12">
        <v>0</v>
      </c>
      <c r="H3727" s="2">
        <f>INDEX(foe_table!$A$2:$A$78,MATCH(IF(B3727=0,I3726,B3727),foe_table!$B$2:$B$78,0))</f>
        <v>0</v>
      </c>
      <c r="I3727" s="2" t="str">
        <f t="shared" si="57"/>
        <v>Other Society and Culture</v>
      </c>
    </row>
    <row r="3728" spans="2:9">
      <c r="B3728" s="53"/>
      <c r="C3728" s="11" t="s">
        <v>168</v>
      </c>
      <c r="D3728" s="12">
        <v>0</v>
      </c>
      <c r="E3728" s="12">
        <v>3</v>
      </c>
      <c r="F3728" s="12">
        <v>0</v>
      </c>
      <c r="G3728" s="12">
        <v>0</v>
      </c>
      <c r="H3728" s="2">
        <f>INDEX(foe_table!$A$2:$A$78,MATCH(IF(B3728=0,I3727,B3728),foe_table!$B$2:$B$78,0))</f>
        <v>0</v>
      </c>
      <c r="I3728" s="2" t="str">
        <f t="shared" si="57"/>
        <v>Other Society and Culture</v>
      </c>
    </row>
    <row r="3729" spans="2:9">
      <c r="B3729" s="53"/>
      <c r="C3729" s="11" t="s">
        <v>16</v>
      </c>
      <c r="D3729" s="12">
        <v>0</v>
      </c>
      <c r="E3729" s="12">
        <v>0</v>
      </c>
      <c r="F3729" s="12">
        <v>0</v>
      </c>
      <c r="G3729" s="12">
        <v>0</v>
      </c>
      <c r="H3729" s="2">
        <f>INDEX(foe_table!$A$2:$A$78,MATCH(IF(B3729=0,I3728,B3729),foe_table!$B$2:$B$78,0))</f>
        <v>0</v>
      </c>
      <c r="I3729" s="2" t="str">
        <f t="shared" si="57"/>
        <v>Other Society and Culture</v>
      </c>
    </row>
    <row r="3730" spans="2:9">
      <c r="B3730" s="53"/>
      <c r="C3730" s="11" t="s">
        <v>197</v>
      </c>
      <c r="D3730" s="12">
        <v>0</v>
      </c>
      <c r="E3730" s="12">
        <v>0</v>
      </c>
      <c r="F3730" s="12">
        <v>0</v>
      </c>
      <c r="G3730" s="12">
        <v>0</v>
      </c>
      <c r="H3730" s="2">
        <f>INDEX(foe_table!$A$2:$A$78,MATCH(IF(B3730=0,I3729,B3730),foe_table!$B$2:$B$78,0))</f>
        <v>0</v>
      </c>
      <c r="I3730" s="2" t="str">
        <f t="shared" ref="I3730:I3793" si="58">IF(B3730=0,I3729,B3730)</f>
        <v>Other Society and Culture</v>
      </c>
    </row>
    <row r="3731" spans="2:9">
      <c r="B3731" s="53"/>
      <c r="C3731" s="11" t="s">
        <v>18</v>
      </c>
      <c r="D3731" s="12">
        <v>3</v>
      </c>
      <c r="E3731" s="12">
        <v>3</v>
      </c>
      <c r="F3731" s="12">
        <v>0</v>
      </c>
      <c r="G3731" s="12">
        <v>0</v>
      </c>
      <c r="H3731" s="2">
        <f>INDEX(foe_table!$A$2:$A$78,MATCH(IF(B3731=0,I3730,B3731),foe_table!$B$2:$B$78,0))</f>
        <v>0</v>
      </c>
      <c r="I3731" s="2" t="str">
        <f t="shared" si="58"/>
        <v>Other Society and Culture</v>
      </c>
    </row>
    <row r="3732" spans="2:9">
      <c r="B3732" s="53"/>
      <c r="C3732" s="11" t="s">
        <v>19</v>
      </c>
      <c r="D3732" s="12">
        <v>0</v>
      </c>
      <c r="E3732" s="12">
        <v>0</v>
      </c>
      <c r="F3732" s="12">
        <v>0</v>
      </c>
      <c r="G3732" s="12">
        <v>0</v>
      </c>
      <c r="H3732" s="2">
        <f>INDEX(foe_table!$A$2:$A$78,MATCH(IF(B3732=0,I3731,B3732),foe_table!$B$2:$B$78,0))</f>
        <v>0</v>
      </c>
      <c r="I3732" s="2" t="str">
        <f t="shared" si="58"/>
        <v>Other Society and Culture</v>
      </c>
    </row>
    <row r="3733" spans="2:9">
      <c r="B3733" s="53"/>
      <c r="C3733" s="11" t="s">
        <v>169</v>
      </c>
      <c r="D3733" s="12">
        <v>0</v>
      </c>
      <c r="E3733" s="12">
        <v>0</v>
      </c>
      <c r="F3733" s="12">
        <v>0</v>
      </c>
      <c r="G3733" s="12">
        <v>0</v>
      </c>
      <c r="H3733" s="2">
        <f>INDEX(foe_table!$A$2:$A$78,MATCH(IF(B3733=0,I3732,B3733),foe_table!$B$2:$B$78,0))</f>
        <v>0</v>
      </c>
      <c r="I3733" s="2" t="str">
        <f t="shared" si="58"/>
        <v>Other Society and Culture</v>
      </c>
    </row>
    <row r="3734" spans="2:9">
      <c r="B3734" s="53"/>
      <c r="C3734" s="11" t="s">
        <v>20</v>
      </c>
      <c r="D3734" s="12">
        <v>0</v>
      </c>
      <c r="E3734" s="12">
        <v>0</v>
      </c>
      <c r="F3734" s="12">
        <v>0</v>
      </c>
      <c r="G3734" s="12">
        <v>0</v>
      </c>
      <c r="H3734" s="2">
        <f>INDEX(foe_table!$A$2:$A$78,MATCH(IF(B3734=0,I3733,B3734),foe_table!$B$2:$B$78,0))</f>
        <v>0</v>
      </c>
      <c r="I3734" s="2" t="str">
        <f t="shared" si="58"/>
        <v>Other Society and Culture</v>
      </c>
    </row>
    <row r="3735" spans="2:9">
      <c r="B3735" s="53"/>
      <c r="C3735" s="11" t="s">
        <v>21</v>
      </c>
      <c r="D3735" s="12">
        <v>0</v>
      </c>
      <c r="E3735" s="12">
        <v>0</v>
      </c>
      <c r="F3735" s="12">
        <v>0</v>
      </c>
      <c r="G3735" s="12">
        <v>0</v>
      </c>
      <c r="H3735" s="2">
        <f>INDEX(foe_table!$A$2:$A$78,MATCH(IF(B3735=0,I3734,B3735),foe_table!$B$2:$B$78,0))</f>
        <v>0</v>
      </c>
      <c r="I3735" s="2" t="str">
        <f t="shared" si="58"/>
        <v>Other Society and Culture</v>
      </c>
    </row>
    <row r="3736" spans="2:9">
      <c r="B3736" s="53"/>
      <c r="C3736" s="11" t="s">
        <v>170</v>
      </c>
      <c r="D3736" s="12">
        <v>3</v>
      </c>
      <c r="E3736" s="12">
        <v>0</v>
      </c>
      <c r="F3736" s="12">
        <v>0</v>
      </c>
      <c r="G3736" s="12">
        <v>0</v>
      </c>
      <c r="H3736" s="2">
        <f>INDEX(foe_table!$A$2:$A$78,MATCH(IF(B3736=0,I3735,B3736),foe_table!$B$2:$B$78,0))</f>
        <v>0</v>
      </c>
      <c r="I3736" s="2" t="str">
        <f t="shared" si="58"/>
        <v>Other Society and Culture</v>
      </c>
    </row>
    <row r="3737" spans="2:9">
      <c r="B3737" s="53"/>
      <c r="C3737" s="11" t="s">
        <v>22</v>
      </c>
      <c r="D3737" s="12">
        <v>7</v>
      </c>
      <c r="E3737" s="12">
        <v>5</v>
      </c>
      <c r="F3737" s="12">
        <v>9</v>
      </c>
      <c r="G3737" s="12">
        <v>11</v>
      </c>
      <c r="H3737" s="2">
        <f>INDEX(foe_table!$A$2:$A$78,MATCH(IF(B3737=0,I3736,B3737),foe_table!$B$2:$B$78,0))</f>
        <v>0</v>
      </c>
      <c r="I3737" s="2" t="str">
        <f t="shared" si="58"/>
        <v>Other Society and Culture</v>
      </c>
    </row>
    <row r="3738" spans="2:9">
      <c r="B3738" s="53"/>
      <c r="C3738" s="11" t="s">
        <v>23</v>
      </c>
      <c r="D3738" s="12">
        <v>0</v>
      </c>
      <c r="E3738" s="12">
        <v>0</v>
      </c>
      <c r="F3738" s="12">
        <v>0</v>
      </c>
      <c r="G3738" s="12">
        <v>0</v>
      </c>
      <c r="H3738" s="2">
        <f>INDEX(foe_table!$A$2:$A$78,MATCH(IF(B3738=0,I3737,B3738),foe_table!$B$2:$B$78,0))</f>
        <v>0</v>
      </c>
      <c r="I3738" s="2" t="str">
        <f t="shared" si="58"/>
        <v>Other Society and Culture</v>
      </c>
    </row>
    <row r="3739" spans="2:9">
      <c r="B3739" s="53"/>
      <c r="C3739" s="11" t="s">
        <v>24</v>
      </c>
      <c r="D3739" s="12">
        <v>27</v>
      </c>
      <c r="E3739" s="12">
        <v>12</v>
      </c>
      <c r="F3739" s="12">
        <v>58</v>
      </c>
      <c r="G3739" s="12">
        <v>59</v>
      </c>
      <c r="H3739" s="2">
        <f>INDEX(foe_table!$A$2:$A$78,MATCH(IF(B3739=0,I3738,B3739),foe_table!$B$2:$B$78,0))</f>
        <v>0</v>
      </c>
      <c r="I3739" s="2" t="str">
        <f t="shared" si="58"/>
        <v>Other Society and Culture</v>
      </c>
    </row>
    <row r="3740" spans="2:9">
      <c r="B3740" s="52" t="s">
        <v>110</v>
      </c>
      <c r="C3740" s="11" t="s">
        <v>190</v>
      </c>
      <c r="D3740" s="12">
        <v>0</v>
      </c>
      <c r="E3740" s="12">
        <v>0</v>
      </c>
      <c r="F3740" s="12">
        <v>0</v>
      </c>
      <c r="G3740" s="12">
        <v>0</v>
      </c>
      <c r="H3740" s="2" t="str">
        <f>INDEX(foe_table!$A$2:$A$78,MATCH(IF(B3740=0,I3739,B3740),foe_table!$B$2:$B$78,0))</f>
        <v>Other CA</v>
      </c>
      <c r="I3740" s="2" t="str">
        <f t="shared" si="58"/>
        <v>Creative Arts, nfd</v>
      </c>
    </row>
    <row r="3741" spans="2:9">
      <c r="B3741" s="53"/>
      <c r="C3741" s="11" t="s">
        <v>1</v>
      </c>
      <c r="D3741" s="12">
        <v>0</v>
      </c>
      <c r="E3741" s="12">
        <v>0</v>
      </c>
      <c r="F3741" s="12">
        <v>3</v>
      </c>
      <c r="G3741" s="12">
        <v>0</v>
      </c>
      <c r="H3741" s="2" t="str">
        <f>INDEX(foe_table!$A$2:$A$78,MATCH(IF(B3741=0,I3740,B3741),foe_table!$B$2:$B$78,0))</f>
        <v>Other CA</v>
      </c>
      <c r="I3741" s="2" t="str">
        <f t="shared" si="58"/>
        <v>Creative Arts, nfd</v>
      </c>
    </row>
    <row r="3742" spans="2:9">
      <c r="B3742" s="53"/>
      <c r="C3742" s="11" t="s">
        <v>2</v>
      </c>
      <c r="D3742" s="12">
        <v>0</v>
      </c>
      <c r="E3742" s="12">
        <v>0</v>
      </c>
      <c r="F3742" s="12">
        <v>0</v>
      </c>
      <c r="G3742" s="12">
        <v>0</v>
      </c>
      <c r="H3742" s="2" t="str">
        <f>INDEX(foe_table!$A$2:$A$78,MATCH(IF(B3742=0,I3741,B3742),foe_table!$B$2:$B$78,0))</f>
        <v>Other CA</v>
      </c>
      <c r="I3742" s="2" t="str">
        <f t="shared" si="58"/>
        <v>Creative Arts, nfd</v>
      </c>
    </row>
    <row r="3743" spans="2:9">
      <c r="B3743" s="53"/>
      <c r="C3743" s="11" t="s">
        <v>142</v>
      </c>
      <c r="D3743" s="12">
        <v>8</v>
      </c>
      <c r="E3743" s="12">
        <v>9</v>
      </c>
      <c r="F3743" s="12">
        <v>39</v>
      </c>
      <c r="G3743" s="12">
        <v>37</v>
      </c>
      <c r="H3743" s="2" t="str">
        <f>INDEX(foe_table!$A$2:$A$78,MATCH(IF(B3743=0,I3742,B3743),foe_table!$B$2:$B$78,0))</f>
        <v>Other CA</v>
      </c>
      <c r="I3743" s="2" t="str">
        <f t="shared" si="58"/>
        <v>Creative Arts, nfd</v>
      </c>
    </row>
    <row r="3744" spans="2:9">
      <c r="B3744" s="53"/>
      <c r="C3744" s="11" t="s">
        <v>143</v>
      </c>
      <c r="D3744" s="12">
        <v>20</v>
      </c>
      <c r="E3744" s="12">
        <v>12</v>
      </c>
      <c r="F3744" s="12">
        <v>44</v>
      </c>
      <c r="G3744" s="12">
        <v>19</v>
      </c>
      <c r="H3744" s="2" t="str">
        <f>INDEX(foe_table!$A$2:$A$78,MATCH(IF(B3744=0,I3743,B3744),foe_table!$B$2:$B$78,0))</f>
        <v>Other CA</v>
      </c>
      <c r="I3744" s="2" t="str">
        <f t="shared" si="58"/>
        <v>Creative Arts, nfd</v>
      </c>
    </row>
    <row r="3745" spans="2:9">
      <c r="B3745" s="53"/>
      <c r="C3745" s="11" t="s">
        <v>191</v>
      </c>
      <c r="D3745" s="12">
        <v>4</v>
      </c>
      <c r="E3745" s="12">
        <v>0</v>
      </c>
      <c r="F3745" s="12">
        <v>11</v>
      </c>
      <c r="G3745" s="12">
        <v>3</v>
      </c>
      <c r="H3745" s="2" t="str">
        <f>INDEX(foe_table!$A$2:$A$78,MATCH(IF(B3745=0,I3744,B3745),foe_table!$B$2:$B$78,0))</f>
        <v>Other CA</v>
      </c>
      <c r="I3745" s="2" t="str">
        <f t="shared" si="58"/>
        <v>Creative Arts, nfd</v>
      </c>
    </row>
    <row r="3746" spans="2:9">
      <c r="B3746" s="53"/>
      <c r="C3746" s="11" t="s">
        <v>144</v>
      </c>
      <c r="D3746" s="12">
        <v>35</v>
      </c>
      <c r="E3746" s="12">
        <v>38</v>
      </c>
      <c r="F3746" s="12">
        <v>40</v>
      </c>
      <c r="G3746" s="12">
        <v>50</v>
      </c>
      <c r="H3746" s="2" t="str">
        <f>INDEX(foe_table!$A$2:$A$78,MATCH(IF(B3746=0,I3745,B3746),foe_table!$B$2:$B$78,0))</f>
        <v>Other CA</v>
      </c>
      <c r="I3746" s="2" t="str">
        <f t="shared" si="58"/>
        <v>Creative Arts, nfd</v>
      </c>
    </row>
    <row r="3747" spans="2:9">
      <c r="B3747" s="53"/>
      <c r="C3747" s="11" t="s">
        <v>145</v>
      </c>
      <c r="D3747" s="12">
        <v>10</v>
      </c>
      <c r="E3747" s="12">
        <v>16</v>
      </c>
      <c r="F3747" s="12">
        <v>55</v>
      </c>
      <c r="G3747" s="12">
        <v>23</v>
      </c>
      <c r="H3747" s="2" t="str">
        <f>INDEX(foe_table!$A$2:$A$78,MATCH(IF(B3747=0,I3746,B3747),foe_table!$B$2:$B$78,0))</f>
        <v>Other CA</v>
      </c>
      <c r="I3747" s="2" t="str">
        <f t="shared" si="58"/>
        <v>Creative Arts, nfd</v>
      </c>
    </row>
    <row r="3748" spans="2:9">
      <c r="B3748" s="53"/>
      <c r="C3748" s="11" t="s">
        <v>146</v>
      </c>
      <c r="D3748" s="12">
        <v>41</v>
      </c>
      <c r="E3748" s="12">
        <v>35</v>
      </c>
      <c r="F3748" s="12">
        <v>62</v>
      </c>
      <c r="G3748" s="12">
        <v>48</v>
      </c>
      <c r="H3748" s="2" t="str">
        <f>INDEX(foe_table!$A$2:$A$78,MATCH(IF(B3748=0,I3747,B3748),foe_table!$B$2:$B$78,0))</f>
        <v>Other CA</v>
      </c>
      <c r="I3748" s="2" t="str">
        <f t="shared" si="58"/>
        <v>Creative Arts, nfd</v>
      </c>
    </row>
    <row r="3749" spans="2:9">
      <c r="B3749" s="53"/>
      <c r="C3749" s="11" t="s">
        <v>147</v>
      </c>
      <c r="D3749" s="12">
        <v>7</v>
      </c>
      <c r="E3749" s="12">
        <v>12</v>
      </c>
      <c r="F3749" s="12">
        <v>22</v>
      </c>
      <c r="G3749" s="12">
        <v>31</v>
      </c>
      <c r="H3749" s="2" t="str">
        <f>INDEX(foe_table!$A$2:$A$78,MATCH(IF(B3749=0,I3748,B3749),foe_table!$B$2:$B$78,0))</f>
        <v>Other CA</v>
      </c>
      <c r="I3749" s="2" t="str">
        <f t="shared" si="58"/>
        <v>Creative Arts, nfd</v>
      </c>
    </row>
    <row r="3750" spans="2:9">
      <c r="B3750" s="53"/>
      <c r="C3750" s="11" t="s">
        <v>148</v>
      </c>
      <c r="D3750" s="12">
        <v>0</v>
      </c>
      <c r="E3750" s="12">
        <v>0</v>
      </c>
      <c r="F3750" s="12">
        <v>0</v>
      </c>
      <c r="G3750" s="12">
        <v>0</v>
      </c>
      <c r="H3750" s="2" t="str">
        <f>INDEX(foe_table!$A$2:$A$78,MATCH(IF(B3750=0,I3749,B3750),foe_table!$B$2:$B$78,0))</f>
        <v>Other CA</v>
      </c>
      <c r="I3750" s="2" t="str">
        <f t="shared" si="58"/>
        <v>Creative Arts, nfd</v>
      </c>
    </row>
    <row r="3751" spans="2:9">
      <c r="B3751" s="53"/>
      <c r="C3751" s="11" t="s">
        <v>149</v>
      </c>
      <c r="D3751" s="12">
        <v>13</v>
      </c>
      <c r="E3751" s="12">
        <v>6</v>
      </c>
      <c r="F3751" s="12">
        <v>3</v>
      </c>
      <c r="G3751" s="12">
        <v>0</v>
      </c>
      <c r="H3751" s="2" t="str">
        <f>INDEX(foe_table!$A$2:$A$78,MATCH(IF(B3751=0,I3750,B3751),foe_table!$B$2:$B$78,0))</f>
        <v>Other CA</v>
      </c>
      <c r="I3751" s="2" t="str">
        <f t="shared" si="58"/>
        <v>Creative Arts, nfd</v>
      </c>
    </row>
    <row r="3752" spans="2:9">
      <c r="B3752" s="53"/>
      <c r="C3752" s="11" t="s">
        <v>150</v>
      </c>
      <c r="D3752" s="12">
        <v>0</v>
      </c>
      <c r="E3752" s="12">
        <v>0</v>
      </c>
      <c r="F3752" s="12">
        <v>3</v>
      </c>
      <c r="G3752" s="12">
        <v>7</v>
      </c>
      <c r="H3752" s="2" t="str">
        <f>INDEX(foe_table!$A$2:$A$78,MATCH(IF(B3752=0,I3751,B3752),foe_table!$B$2:$B$78,0))</f>
        <v>Other CA</v>
      </c>
      <c r="I3752" s="2" t="str">
        <f t="shared" si="58"/>
        <v>Creative Arts, nfd</v>
      </c>
    </row>
    <row r="3753" spans="2:9">
      <c r="B3753" s="53"/>
      <c r="C3753" s="11" t="s">
        <v>192</v>
      </c>
      <c r="D3753" s="12">
        <v>3</v>
      </c>
      <c r="E3753" s="12">
        <v>0</v>
      </c>
      <c r="F3753" s="12">
        <v>0</v>
      </c>
      <c r="G3753" s="12">
        <v>0</v>
      </c>
      <c r="H3753" s="2" t="str">
        <f>INDEX(foe_table!$A$2:$A$78,MATCH(IF(B3753=0,I3752,B3753),foe_table!$B$2:$B$78,0))</f>
        <v>Other CA</v>
      </c>
      <c r="I3753" s="2" t="str">
        <f t="shared" si="58"/>
        <v>Creative Arts, nfd</v>
      </c>
    </row>
    <row r="3754" spans="2:9">
      <c r="B3754" s="53"/>
      <c r="C3754" s="11" t="s">
        <v>151</v>
      </c>
      <c r="D3754" s="12">
        <v>7</v>
      </c>
      <c r="E3754" s="12">
        <v>6</v>
      </c>
      <c r="F3754" s="12">
        <v>3</v>
      </c>
      <c r="G3754" s="12">
        <v>3</v>
      </c>
      <c r="H3754" s="2" t="str">
        <f>INDEX(foe_table!$A$2:$A$78,MATCH(IF(B3754=0,I3753,B3754),foe_table!$B$2:$B$78,0))</f>
        <v>Other CA</v>
      </c>
      <c r="I3754" s="2" t="str">
        <f t="shared" si="58"/>
        <v>Creative Arts, nfd</v>
      </c>
    </row>
    <row r="3755" spans="2:9">
      <c r="B3755" s="53"/>
      <c r="C3755" s="11" t="s">
        <v>152</v>
      </c>
      <c r="D3755" s="12">
        <v>0</v>
      </c>
      <c r="E3755" s="12">
        <v>0</v>
      </c>
      <c r="F3755" s="12">
        <v>0</v>
      </c>
      <c r="G3755" s="12">
        <v>0</v>
      </c>
      <c r="H3755" s="2" t="str">
        <f>INDEX(foe_table!$A$2:$A$78,MATCH(IF(B3755=0,I3754,B3755),foe_table!$B$2:$B$78,0))</f>
        <v>Other CA</v>
      </c>
      <c r="I3755" s="2" t="str">
        <f t="shared" si="58"/>
        <v>Creative Arts, nfd</v>
      </c>
    </row>
    <row r="3756" spans="2:9">
      <c r="B3756" s="53"/>
      <c r="C3756" s="11" t="s">
        <v>153</v>
      </c>
      <c r="D3756" s="12">
        <v>3</v>
      </c>
      <c r="E3756" s="12">
        <v>5</v>
      </c>
      <c r="F3756" s="12">
        <v>0</v>
      </c>
      <c r="G3756" s="12">
        <v>0</v>
      </c>
      <c r="H3756" s="2" t="str">
        <f>INDEX(foe_table!$A$2:$A$78,MATCH(IF(B3756=0,I3755,B3756),foe_table!$B$2:$B$78,0))</f>
        <v>Other CA</v>
      </c>
      <c r="I3756" s="2" t="str">
        <f t="shared" si="58"/>
        <v>Creative Arts, nfd</v>
      </c>
    </row>
    <row r="3757" spans="2:9">
      <c r="B3757" s="53"/>
      <c r="C3757" s="11" t="s">
        <v>154</v>
      </c>
      <c r="D3757" s="12">
        <v>3</v>
      </c>
      <c r="E3757" s="12">
        <v>3</v>
      </c>
      <c r="F3757" s="12">
        <v>0</v>
      </c>
      <c r="G3757" s="12">
        <v>0</v>
      </c>
      <c r="H3757" s="2" t="str">
        <f>INDEX(foe_table!$A$2:$A$78,MATCH(IF(B3757=0,I3756,B3757),foe_table!$B$2:$B$78,0))</f>
        <v>Other CA</v>
      </c>
      <c r="I3757" s="2" t="str">
        <f t="shared" si="58"/>
        <v>Creative Arts, nfd</v>
      </c>
    </row>
    <row r="3758" spans="2:9">
      <c r="B3758" s="53"/>
      <c r="C3758" s="11" t="s">
        <v>5</v>
      </c>
      <c r="D3758" s="12">
        <v>0</v>
      </c>
      <c r="E3758" s="12">
        <v>4</v>
      </c>
      <c r="F3758" s="12">
        <v>0</v>
      </c>
      <c r="G3758" s="12">
        <v>0</v>
      </c>
      <c r="H3758" s="2" t="str">
        <f>INDEX(foe_table!$A$2:$A$78,MATCH(IF(B3758=0,I3757,B3758),foe_table!$B$2:$B$78,0))</f>
        <v>Other CA</v>
      </c>
      <c r="I3758" s="2" t="str">
        <f t="shared" si="58"/>
        <v>Creative Arts, nfd</v>
      </c>
    </row>
    <row r="3759" spans="2:9">
      <c r="B3759" s="53"/>
      <c r="C3759" s="11" t="s">
        <v>155</v>
      </c>
      <c r="D3759" s="12">
        <v>0</v>
      </c>
      <c r="E3759" s="12">
        <v>3</v>
      </c>
      <c r="F3759" s="12">
        <v>3</v>
      </c>
      <c r="G3759" s="12">
        <v>0</v>
      </c>
      <c r="H3759" s="2" t="str">
        <f>INDEX(foe_table!$A$2:$A$78,MATCH(IF(B3759=0,I3758,B3759),foe_table!$B$2:$B$78,0))</f>
        <v>Other CA</v>
      </c>
      <c r="I3759" s="2" t="str">
        <f t="shared" si="58"/>
        <v>Creative Arts, nfd</v>
      </c>
    </row>
    <row r="3760" spans="2:9">
      <c r="B3760" s="53"/>
      <c r="C3760" s="11" t="s">
        <v>156</v>
      </c>
      <c r="D3760" s="12">
        <v>12</v>
      </c>
      <c r="E3760" s="12">
        <v>17</v>
      </c>
      <c r="F3760" s="12">
        <v>8</v>
      </c>
      <c r="G3760" s="12">
        <v>9</v>
      </c>
      <c r="H3760" s="2" t="str">
        <f>INDEX(foe_table!$A$2:$A$78,MATCH(IF(B3760=0,I3759,B3760),foe_table!$B$2:$B$78,0))</f>
        <v>Other CA</v>
      </c>
      <c r="I3760" s="2" t="str">
        <f t="shared" si="58"/>
        <v>Creative Arts, nfd</v>
      </c>
    </row>
    <row r="3761" spans="2:9">
      <c r="B3761" s="53"/>
      <c r="C3761" s="11" t="s">
        <v>193</v>
      </c>
      <c r="D3761" s="12">
        <v>0</v>
      </c>
      <c r="E3761" s="12">
        <v>0</v>
      </c>
      <c r="F3761" s="12">
        <v>0</v>
      </c>
      <c r="G3761" s="12">
        <v>0</v>
      </c>
      <c r="H3761" s="2" t="str">
        <f>INDEX(foe_table!$A$2:$A$78,MATCH(IF(B3761=0,I3760,B3761),foe_table!$B$2:$B$78,0))</f>
        <v>Other CA</v>
      </c>
      <c r="I3761" s="2" t="str">
        <f t="shared" si="58"/>
        <v>Creative Arts, nfd</v>
      </c>
    </row>
    <row r="3762" spans="2:9">
      <c r="B3762" s="53"/>
      <c r="C3762" s="11" t="s">
        <v>7</v>
      </c>
      <c r="D3762" s="12">
        <v>0</v>
      </c>
      <c r="E3762" s="12">
        <v>0</v>
      </c>
      <c r="F3762" s="12">
        <v>4</v>
      </c>
      <c r="G3762" s="12">
        <v>9</v>
      </c>
      <c r="H3762" s="2" t="str">
        <f>INDEX(foe_table!$A$2:$A$78,MATCH(IF(B3762=0,I3761,B3762),foe_table!$B$2:$B$78,0))</f>
        <v>Other CA</v>
      </c>
      <c r="I3762" s="2" t="str">
        <f t="shared" si="58"/>
        <v>Creative Arts, nfd</v>
      </c>
    </row>
    <row r="3763" spans="2:9">
      <c r="B3763" s="53"/>
      <c r="C3763" s="11" t="s">
        <v>157</v>
      </c>
      <c r="D3763" s="12">
        <v>7</v>
      </c>
      <c r="E3763" s="12">
        <v>4</v>
      </c>
      <c r="F3763" s="12">
        <v>21</v>
      </c>
      <c r="G3763" s="12">
        <v>15</v>
      </c>
      <c r="H3763" s="2" t="str">
        <f>INDEX(foe_table!$A$2:$A$78,MATCH(IF(B3763=0,I3762,B3763),foe_table!$B$2:$B$78,0))</f>
        <v>Other CA</v>
      </c>
      <c r="I3763" s="2" t="str">
        <f t="shared" si="58"/>
        <v>Creative Arts, nfd</v>
      </c>
    </row>
    <row r="3764" spans="2:9">
      <c r="B3764" s="53"/>
      <c r="C3764" s="11" t="s">
        <v>8</v>
      </c>
      <c r="D3764" s="12">
        <v>17</v>
      </c>
      <c r="E3764" s="12">
        <v>3</v>
      </c>
      <c r="F3764" s="12">
        <v>24</v>
      </c>
      <c r="G3764" s="12">
        <v>8</v>
      </c>
      <c r="H3764" s="2" t="str">
        <f>INDEX(foe_table!$A$2:$A$78,MATCH(IF(B3764=0,I3763,B3764),foe_table!$B$2:$B$78,0))</f>
        <v>Other CA</v>
      </c>
      <c r="I3764" s="2" t="str">
        <f t="shared" si="58"/>
        <v>Creative Arts, nfd</v>
      </c>
    </row>
    <row r="3765" spans="2:9">
      <c r="B3765" s="53"/>
      <c r="C3765" s="11" t="s">
        <v>158</v>
      </c>
      <c r="D3765" s="12">
        <v>3</v>
      </c>
      <c r="E3765" s="12">
        <v>3</v>
      </c>
      <c r="F3765" s="12">
        <v>3</v>
      </c>
      <c r="G3765" s="12">
        <v>0</v>
      </c>
      <c r="H3765" s="2" t="str">
        <f>INDEX(foe_table!$A$2:$A$78,MATCH(IF(B3765=0,I3764,B3765),foe_table!$B$2:$B$78,0))</f>
        <v>Other CA</v>
      </c>
      <c r="I3765" s="2" t="str">
        <f t="shared" si="58"/>
        <v>Creative Arts, nfd</v>
      </c>
    </row>
    <row r="3766" spans="2:9">
      <c r="B3766" s="53"/>
      <c r="C3766" s="11" t="s">
        <v>159</v>
      </c>
      <c r="D3766" s="12">
        <v>7</v>
      </c>
      <c r="E3766" s="12">
        <v>7</v>
      </c>
      <c r="F3766" s="12">
        <v>13</v>
      </c>
      <c r="G3766" s="12">
        <v>8</v>
      </c>
      <c r="H3766" s="2" t="str">
        <f>INDEX(foe_table!$A$2:$A$78,MATCH(IF(B3766=0,I3765,B3766),foe_table!$B$2:$B$78,0))</f>
        <v>Other CA</v>
      </c>
      <c r="I3766" s="2" t="str">
        <f t="shared" si="58"/>
        <v>Creative Arts, nfd</v>
      </c>
    </row>
    <row r="3767" spans="2:9">
      <c r="B3767" s="53"/>
      <c r="C3767" s="11" t="s">
        <v>194</v>
      </c>
      <c r="D3767" s="12">
        <v>0</v>
      </c>
      <c r="E3767" s="12">
        <v>0</v>
      </c>
      <c r="F3767" s="12">
        <v>0</v>
      </c>
      <c r="G3767" s="12">
        <v>0</v>
      </c>
      <c r="H3767" s="2" t="str">
        <f>INDEX(foe_table!$A$2:$A$78,MATCH(IF(B3767=0,I3766,B3767),foe_table!$B$2:$B$78,0))</f>
        <v>Other CA</v>
      </c>
      <c r="I3767" s="2" t="str">
        <f t="shared" si="58"/>
        <v>Creative Arts, nfd</v>
      </c>
    </row>
    <row r="3768" spans="2:9">
      <c r="B3768" s="53"/>
      <c r="C3768" s="11" t="s">
        <v>160</v>
      </c>
      <c r="D3768" s="12">
        <v>3</v>
      </c>
      <c r="E3768" s="12">
        <v>7</v>
      </c>
      <c r="F3768" s="12">
        <v>18</v>
      </c>
      <c r="G3768" s="12">
        <v>21</v>
      </c>
      <c r="H3768" s="2" t="str">
        <f>INDEX(foe_table!$A$2:$A$78,MATCH(IF(B3768=0,I3767,B3768),foe_table!$B$2:$B$78,0))</f>
        <v>Other CA</v>
      </c>
      <c r="I3768" s="2" t="str">
        <f t="shared" si="58"/>
        <v>Creative Arts, nfd</v>
      </c>
    </row>
    <row r="3769" spans="2:9">
      <c r="B3769" s="53"/>
      <c r="C3769" s="11" t="s">
        <v>10</v>
      </c>
      <c r="D3769" s="12">
        <v>0</v>
      </c>
      <c r="E3769" s="12">
        <v>0</v>
      </c>
      <c r="F3769" s="12">
        <v>15</v>
      </c>
      <c r="G3769" s="12">
        <v>9</v>
      </c>
      <c r="H3769" s="2" t="str">
        <f>INDEX(foe_table!$A$2:$A$78,MATCH(IF(B3769=0,I3768,B3769),foe_table!$B$2:$B$78,0))</f>
        <v>Other CA</v>
      </c>
      <c r="I3769" s="2" t="str">
        <f t="shared" si="58"/>
        <v>Creative Arts, nfd</v>
      </c>
    </row>
    <row r="3770" spans="2:9">
      <c r="B3770" s="53"/>
      <c r="C3770" s="11" t="s">
        <v>161</v>
      </c>
      <c r="D3770" s="12">
        <v>8</v>
      </c>
      <c r="E3770" s="12">
        <v>0</v>
      </c>
      <c r="F3770" s="12">
        <v>29</v>
      </c>
      <c r="G3770" s="12">
        <v>21</v>
      </c>
      <c r="H3770" s="2" t="str">
        <f>INDEX(foe_table!$A$2:$A$78,MATCH(IF(B3770=0,I3769,B3770),foe_table!$B$2:$B$78,0))</f>
        <v>Other CA</v>
      </c>
      <c r="I3770" s="2" t="str">
        <f t="shared" si="58"/>
        <v>Creative Arts, nfd</v>
      </c>
    </row>
    <row r="3771" spans="2:9">
      <c r="B3771" s="53"/>
      <c r="C3771" s="11" t="s">
        <v>162</v>
      </c>
      <c r="D3771" s="12">
        <v>9</v>
      </c>
      <c r="E3771" s="12">
        <v>0</v>
      </c>
      <c r="F3771" s="12">
        <v>28</v>
      </c>
      <c r="G3771" s="12">
        <v>12</v>
      </c>
      <c r="H3771" s="2" t="str">
        <f>INDEX(foe_table!$A$2:$A$78,MATCH(IF(B3771=0,I3770,B3771),foe_table!$B$2:$B$78,0))</f>
        <v>Other CA</v>
      </c>
      <c r="I3771" s="2" t="str">
        <f t="shared" si="58"/>
        <v>Creative Arts, nfd</v>
      </c>
    </row>
    <row r="3772" spans="2:9">
      <c r="B3772" s="53"/>
      <c r="C3772" s="11" t="s">
        <v>163</v>
      </c>
      <c r="D3772" s="12">
        <v>4</v>
      </c>
      <c r="E3772" s="12">
        <v>4</v>
      </c>
      <c r="F3772" s="12">
        <v>15</v>
      </c>
      <c r="G3772" s="12">
        <v>14</v>
      </c>
      <c r="H3772" s="2" t="str">
        <f>INDEX(foe_table!$A$2:$A$78,MATCH(IF(B3772=0,I3771,B3772),foe_table!$B$2:$B$78,0))</f>
        <v>Other CA</v>
      </c>
      <c r="I3772" s="2" t="str">
        <f t="shared" si="58"/>
        <v>Creative Arts, nfd</v>
      </c>
    </row>
    <row r="3773" spans="2:9">
      <c r="B3773" s="53"/>
      <c r="C3773" s="11" t="s">
        <v>11</v>
      </c>
      <c r="D3773" s="12">
        <v>3</v>
      </c>
      <c r="E3773" s="12">
        <v>0</v>
      </c>
      <c r="F3773" s="12">
        <v>5</v>
      </c>
      <c r="G3773" s="12">
        <v>4</v>
      </c>
      <c r="H3773" s="2" t="str">
        <f>INDEX(foe_table!$A$2:$A$78,MATCH(IF(B3773=0,I3772,B3773),foe_table!$B$2:$B$78,0))</f>
        <v>Other CA</v>
      </c>
      <c r="I3773" s="2" t="str">
        <f t="shared" si="58"/>
        <v>Creative Arts, nfd</v>
      </c>
    </row>
    <row r="3774" spans="2:9">
      <c r="B3774" s="53"/>
      <c r="C3774" s="11" t="s">
        <v>164</v>
      </c>
      <c r="D3774" s="12">
        <v>4</v>
      </c>
      <c r="E3774" s="12">
        <v>7</v>
      </c>
      <c r="F3774" s="12">
        <v>23</v>
      </c>
      <c r="G3774" s="12">
        <v>18</v>
      </c>
      <c r="H3774" s="2" t="str">
        <f>INDEX(foe_table!$A$2:$A$78,MATCH(IF(B3774=0,I3773,B3774),foe_table!$B$2:$B$78,0))</f>
        <v>Other CA</v>
      </c>
      <c r="I3774" s="2" t="str">
        <f t="shared" si="58"/>
        <v>Creative Arts, nfd</v>
      </c>
    </row>
    <row r="3775" spans="2:9">
      <c r="B3775" s="53"/>
      <c r="C3775" s="11" t="s">
        <v>195</v>
      </c>
      <c r="D3775" s="12">
        <v>0</v>
      </c>
      <c r="E3775" s="12">
        <v>0</v>
      </c>
      <c r="F3775" s="12">
        <v>0</v>
      </c>
      <c r="G3775" s="12">
        <v>0</v>
      </c>
      <c r="H3775" s="2" t="str">
        <f>INDEX(foe_table!$A$2:$A$78,MATCH(IF(B3775=0,I3774,B3775),foe_table!$B$2:$B$78,0))</f>
        <v>Other CA</v>
      </c>
      <c r="I3775" s="2" t="str">
        <f t="shared" si="58"/>
        <v>Creative Arts, nfd</v>
      </c>
    </row>
    <row r="3776" spans="2:9">
      <c r="B3776" s="53"/>
      <c r="C3776" s="11" t="s">
        <v>165</v>
      </c>
      <c r="D3776" s="12">
        <v>12</v>
      </c>
      <c r="E3776" s="12">
        <v>0</v>
      </c>
      <c r="F3776" s="12">
        <v>11</v>
      </c>
      <c r="G3776" s="12">
        <v>5</v>
      </c>
      <c r="H3776" s="2" t="str">
        <f>INDEX(foe_table!$A$2:$A$78,MATCH(IF(B3776=0,I3775,B3776),foe_table!$B$2:$B$78,0))</f>
        <v>Other CA</v>
      </c>
      <c r="I3776" s="2" t="str">
        <f t="shared" si="58"/>
        <v>Creative Arts, nfd</v>
      </c>
    </row>
    <row r="3777" spans="2:9">
      <c r="B3777" s="53"/>
      <c r="C3777" s="11" t="s">
        <v>13</v>
      </c>
      <c r="D3777" s="12">
        <v>16</v>
      </c>
      <c r="E3777" s="12">
        <v>6</v>
      </c>
      <c r="F3777" s="12">
        <v>47</v>
      </c>
      <c r="G3777" s="12">
        <v>20</v>
      </c>
      <c r="H3777" s="2" t="str">
        <f>INDEX(foe_table!$A$2:$A$78,MATCH(IF(B3777=0,I3776,B3777),foe_table!$B$2:$B$78,0))</f>
        <v>Other CA</v>
      </c>
      <c r="I3777" s="2" t="str">
        <f t="shared" si="58"/>
        <v>Creative Arts, nfd</v>
      </c>
    </row>
    <row r="3778" spans="2:9">
      <c r="B3778" s="53"/>
      <c r="C3778" s="11" t="s">
        <v>166</v>
      </c>
      <c r="D3778" s="12">
        <v>3</v>
      </c>
      <c r="E3778" s="12">
        <v>3</v>
      </c>
      <c r="F3778" s="12">
        <v>14</v>
      </c>
      <c r="G3778" s="12">
        <v>9</v>
      </c>
      <c r="H3778" s="2" t="str">
        <f>INDEX(foe_table!$A$2:$A$78,MATCH(IF(B3778=0,I3777,B3778),foe_table!$B$2:$B$78,0))</f>
        <v>Other CA</v>
      </c>
      <c r="I3778" s="2" t="str">
        <f t="shared" si="58"/>
        <v>Creative Arts, nfd</v>
      </c>
    </row>
    <row r="3779" spans="2:9">
      <c r="B3779" s="53"/>
      <c r="C3779" s="11" t="s">
        <v>196</v>
      </c>
      <c r="D3779" s="12">
        <v>0</v>
      </c>
      <c r="E3779" s="12">
        <v>0</v>
      </c>
      <c r="F3779" s="12">
        <v>0</v>
      </c>
      <c r="G3779" s="12">
        <v>0</v>
      </c>
      <c r="H3779" s="2" t="str">
        <f>INDEX(foe_table!$A$2:$A$78,MATCH(IF(B3779=0,I3778,B3779),foe_table!$B$2:$B$78,0))</f>
        <v>Other CA</v>
      </c>
      <c r="I3779" s="2" t="str">
        <f t="shared" si="58"/>
        <v>Creative Arts, nfd</v>
      </c>
    </row>
    <row r="3780" spans="2:9">
      <c r="B3780" s="53"/>
      <c r="C3780" s="11" t="s">
        <v>167</v>
      </c>
      <c r="D3780" s="12">
        <v>0</v>
      </c>
      <c r="E3780" s="12">
        <v>3</v>
      </c>
      <c r="F3780" s="12">
        <v>3</v>
      </c>
      <c r="G3780" s="12">
        <v>3</v>
      </c>
      <c r="H3780" s="2" t="str">
        <f>INDEX(foe_table!$A$2:$A$78,MATCH(IF(B3780=0,I3779,B3780),foe_table!$B$2:$B$78,0))</f>
        <v>Other CA</v>
      </c>
      <c r="I3780" s="2" t="str">
        <f t="shared" si="58"/>
        <v>Creative Arts, nfd</v>
      </c>
    </row>
    <row r="3781" spans="2:9">
      <c r="B3781" s="53"/>
      <c r="C3781" s="11" t="s">
        <v>15</v>
      </c>
      <c r="D3781" s="12">
        <v>0</v>
      </c>
      <c r="E3781" s="12">
        <v>0</v>
      </c>
      <c r="F3781" s="12">
        <v>0</v>
      </c>
      <c r="G3781" s="12">
        <v>0</v>
      </c>
      <c r="H3781" s="2" t="str">
        <f>INDEX(foe_table!$A$2:$A$78,MATCH(IF(B3781=0,I3780,B3781),foe_table!$B$2:$B$78,0))</f>
        <v>Other CA</v>
      </c>
      <c r="I3781" s="2" t="str">
        <f t="shared" si="58"/>
        <v>Creative Arts, nfd</v>
      </c>
    </row>
    <row r="3782" spans="2:9">
      <c r="B3782" s="53"/>
      <c r="C3782" s="11" t="s">
        <v>168</v>
      </c>
      <c r="D3782" s="12">
        <v>0</v>
      </c>
      <c r="E3782" s="12">
        <v>0</v>
      </c>
      <c r="F3782" s="12">
        <v>0</v>
      </c>
      <c r="G3782" s="12">
        <v>0</v>
      </c>
      <c r="H3782" s="2" t="str">
        <f>INDEX(foe_table!$A$2:$A$78,MATCH(IF(B3782=0,I3781,B3782),foe_table!$B$2:$B$78,0))</f>
        <v>Other CA</v>
      </c>
      <c r="I3782" s="2" t="str">
        <f t="shared" si="58"/>
        <v>Creative Arts, nfd</v>
      </c>
    </row>
    <row r="3783" spans="2:9">
      <c r="B3783" s="53"/>
      <c r="C3783" s="11" t="s">
        <v>16</v>
      </c>
      <c r="D3783" s="12">
        <v>3</v>
      </c>
      <c r="E3783" s="12">
        <v>3</v>
      </c>
      <c r="F3783" s="12">
        <v>0</v>
      </c>
      <c r="G3783" s="12">
        <v>0</v>
      </c>
      <c r="H3783" s="2" t="str">
        <f>INDEX(foe_table!$A$2:$A$78,MATCH(IF(B3783=0,I3782,B3783),foe_table!$B$2:$B$78,0))</f>
        <v>Other CA</v>
      </c>
      <c r="I3783" s="2" t="str">
        <f t="shared" si="58"/>
        <v>Creative Arts, nfd</v>
      </c>
    </row>
    <row r="3784" spans="2:9">
      <c r="B3784" s="53"/>
      <c r="C3784" s="11" t="s">
        <v>197</v>
      </c>
      <c r="D3784" s="12">
        <v>0</v>
      </c>
      <c r="E3784" s="12">
        <v>0</v>
      </c>
      <c r="F3784" s="12">
        <v>0</v>
      </c>
      <c r="G3784" s="12">
        <v>0</v>
      </c>
      <c r="H3784" s="2" t="str">
        <f>INDEX(foe_table!$A$2:$A$78,MATCH(IF(B3784=0,I3783,B3784),foe_table!$B$2:$B$78,0))</f>
        <v>Other CA</v>
      </c>
      <c r="I3784" s="2" t="str">
        <f t="shared" si="58"/>
        <v>Creative Arts, nfd</v>
      </c>
    </row>
    <row r="3785" spans="2:9">
      <c r="B3785" s="53"/>
      <c r="C3785" s="11" t="s">
        <v>18</v>
      </c>
      <c r="D3785" s="12">
        <v>3</v>
      </c>
      <c r="E3785" s="12">
        <v>0</v>
      </c>
      <c r="F3785" s="12">
        <v>0</v>
      </c>
      <c r="G3785" s="12">
        <v>3</v>
      </c>
      <c r="H3785" s="2" t="str">
        <f>INDEX(foe_table!$A$2:$A$78,MATCH(IF(B3785=0,I3784,B3785),foe_table!$B$2:$B$78,0))</f>
        <v>Other CA</v>
      </c>
      <c r="I3785" s="2" t="str">
        <f t="shared" si="58"/>
        <v>Creative Arts, nfd</v>
      </c>
    </row>
    <row r="3786" spans="2:9">
      <c r="B3786" s="53"/>
      <c r="C3786" s="11" t="s">
        <v>19</v>
      </c>
      <c r="D3786" s="12">
        <v>3</v>
      </c>
      <c r="E3786" s="12">
        <v>3</v>
      </c>
      <c r="F3786" s="12">
        <v>0</v>
      </c>
      <c r="G3786" s="12">
        <v>0</v>
      </c>
      <c r="H3786" s="2" t="str">
        <f>INDEX(foe_table!$A$2:$A$78,MATCH(IF(B3786=0,I3785,B3786),foe_table!$B$2:$B$78,0))</f>
        <v>Other CA</v>
      </c>
      <c r="I3786" s="2" t="str">
        <f t="shared" si="58"/>
        <v>Creative Arts, nfd</v>
      </c>
    </row>
    <row r="3787" spans="2:9">
      <c r="B3787" s="53"/>
      <c r="C3787" s="11" t="s">
        <v>169</v>
      </c>
      <c r="D3787" s="12">
        <v>0</v>
      </c>
      <c r="E3787" s="12">
        <v>3</v>
      </c>
      <c r="F3787" s="12">
        <v>0</v>
      </c>
      <c r="G3787" s="12">
        <v>0</v>
      </c>
      <c r="H3787" s="2" t="str">
        <f>INDEX(foe_table!$A$2:$A$78,MATCH(IF(B3787=0,I3786,B3787),foe_table!$B$2:$B$78,0))</f>
        <v>Other CA</v>
      </c>
      <c r="I3787" s="2" t="str">
        <f t="shared" si="58"/>
        <v>Creative Arts, nfd</v>
      </c>
    </row>
    <row r="3788" spans="2:9">
      <c r="B3788" s="53"/>
      <c r="C3788" s="11" t="s">
        <v>20</v>
      </c>
      <c r="D3788" s="12">
        <v>0</v>
      </c>
      <c r="E3788" s="12">
        <v>0</v>
      </c>
      <c r="F3788" s="12">
        <v>0</v>
      </c>
      <c r="G3788" s="12">
        <v>0</v>
      </c>
      <c r="H3788" s="2" t="str">
        <f>INDEX(foe_table!$A$2:$A$78,MATCH(IF(B3788=0,I3787,B3788),foe_table!$B$2:$B$78,0))</f>
        <v>Other CA</v>
      </c>
      <c r="I3788" s="2" t="str">
        <f t="shared" si="58"/>
        <v>Creative Arts, nfd</v>
      </c>
    </row>
    <row r="3789" spans="2:9">
      <c r="B3789" s="53"/>
      <c r="C3789" s="11" t="s">
        <v>21</v>
      </c>
      <c r="D3789" s="12">
        <v>5</v>
      </c>
      <c r="E3789" s="12">
        <v>0</v>
      </c>
      <c r="F3789" s="12">
        <v>0</v>
      </c>
      <c r="G3789" s="12">
        <v>3</v>
      </c>
      <c r="H3789" s="2" t="str">
        <f>INDEX(foe_table!$A$2:$A$78,MATCH(IF(B3789=0,I3788,B3789),foe_table!$B$2:$B$78,0))</f>
        <v>Other CA</v>
      </c>
      <c r="I3789" s="2" t="str">
        <f t="shared" si="58"/>
        <v>Creative Arts, nfd</v>
      </c>
    </row>
    <row r="3790" spans="2:9">
      <c r="B3790" s="53"/>
      <c r="C3790" s="11" t="s">
        <v>170</v>
      </c>
      <c r="D3790" s="12">
        <v>8</v>
      </c>
      <c r="E3790" s="12">
        <v>3</v>
      </c>
      <c r="F3790" s="12">
        <v>6</v>
      </c>
      <c r="G3790" s="12">
        <v>0</v>
      </c>
      <c r="H3790" s="2" t="str">
        <f>INDEX(foe_table!$A$2:$A$78,MATCH(IF(B3790=0,I3789,B3790),foe_table!$B$2:$B$78,0))</f>
        <v>Other CA</v>
      </c>
      <c r="I3790" s="2" t="str">
        <f t="shared" si="58"/>
        <v>Creative Arts, nfd</v>
      </c>
    </row>
    <row r="3791" spans="2:9">
      <c r="B3791" s="53"/>
      <c r="C3791" s="11" t="s">
        <v>22</v>
      </c>
      <c r="D3791" s="12">
        <v>0</v>
      </c>
      <c r="E3791" s="12">
        <v>3</v>
      </c>
      <c r="F3791" s="12">
        <v>10</v>
      </c>
      <c r="G3791" s="12">
        <v>3</v>
      </c>
      <c r="H3791" s="2" t="str">
        <f>INDEX(foe_table!$A$2:$A$78,MATCH(IF(B3791=0,I3790,B3791),foe_table!$B$2:$B$78,0))</f>
        <v>Other CA</v>
      </c>
      <c r="I3791" s="2" t="str">
        <f t="shared" si="58"/>
        <v>Creative Arts, nfd</v>
      </c>
    </row>
    <row r="3792" spans="2:9">
      <c r="B3792" s="53"/>
      <c r="C3792" s="11" t="s">
        <v>23</v>
      </c>
      <c r="D3792" s="12">
        <v>0</v>
      </c>
      <c r="E3792" s="12">
        <v>0</v>
      </c>
      <c r="F3792" s="12">
        <v>0</v>
      </c>
      <c r="G3792" s="12">
        <v>0</v>
      </c>
      <c r="H3792" s="2" t="str">
        <f>INDEX(foe_table!$A$2:$A$78,MATCH(IF(B3792=0,I3791,B3792),foe_table!$B$2:$B$78,0))</f>
        <v>Other CA</v>
      </c>
      <c r="I3792" s="2" t="str">
        <f t="shared" si="58"/>
        <v>Creative Arts, nfd</v>
      </c>
    </row>
    <row r="3793" spans="2:9">
      <c r="B3793" s="53"/>
      <c r="C3793" s="11" t="s">
        <v>24</v>
      </c>
      <c r="D3793" s="12">
        <v>52</v>
      </c>
      <c r="E3793" s="12">
        <v>49</v>
      </c>
      <c r="F3793" s="12">
        <v>118</v>
      </c>
      <c r="G3793" s="12">
        <v>164</v>
      </c>
      <c r="H3793" s="2" t="str">
        <f>INDEX(foe_table!$A$2:$A$78,MATCH(IF(B3793=0,I3792,B3793),foe_table!$B$2:$B$78,0))</f>
        <v>Other CA</v>
      </c>
      <c r="I3793" s="2" t="str">
        <f t="shared" si="58"/>
        <v>Creative Arts, nfd</v>
      </c>
    </row>
    <row r="3794" spans="2:9">
      <c r="B3794" s="52" t="s">
        <v>111</v>
      </c>
      <c r="C3794" s="11" t="s">
        <v>190</v>
      </c>
      <c r="D3794" s="12">
        <v>3</v>
      </c>
      <c r="E3794" s="12">
        <v>3</v>
      </c>
      <c r="F3794" s="12">
        <v>5</v>
      </c>
      <c r="G3794" s="12">
        <v>3</v>
      </c>
      <c r="H3794" s="2" t="str">
        <f>INDEX(foe_table!$A$2:$A$78,MATCH(IF(B3794=0,I3793,B3794),foe_table!$B$2:$B$78,0))</f>
        <v>Performing Arts</v>
      </c>
      <c r="I3794" s="2" t="str">
        <f t="shared" ref="I3794:I3857" si="59">IF(B3794=0,I3793,B3794)</f>
        <v>Performing Arts</v>
      </c>
    </row>
    <row r="3795" spans="2:9">
      <c r="B3795" s="53"/>
      <c r="C3795" s="11" t="s">
        <v>1</v>
      </c>
      <c r="D3795" s="12">
        <v>3</v>
      </c>
      <c r="E3795" s="12">
        <v>15</v>
      </c>
      <c r="F3795" s="12">
        <v>3</v>
      </c>
      <c r="G3795" s="12">
        <v>8</v>
      </c>
      <c r="H3795" s="2" t="str">
        <f>INDEX(foe_table!$A$2:$A$78,MATCH(IF(B3795=0,I3794,B3795),foe_table!$B$2:$B$78,0))</f>
        <v>Performing Arts</v>
      </c>
      <c r="I3795" s="2" t="str">
        <f t="shared" si="59"/>
        <v>Performing Arts</v>
      </c>
    </row>
    <row r="3796" spans="2:9">
      <c r="B3796" s="53"/>
      <c r="C3796" s="11" t="s">
        <v>2</v>
      </c>
      <c r="D3796" s="12">
        <v>3</v>
      </c>
      <c r="E3796" s="12">
        <v>0</v>
      </c>
      <c r="F3796" s="12">
        <v>0</v>
      </c>
      <c r="G3796" s="12">
        <v>3</v>
      </c>
      <c r="H3796" s="2" t="str">
        <f>INDEX(foe_table!$A$2:$A$78,MATCH(IF(B3796=0,I3795,B3796),foe_table!$B$2:$B$78,0))</f>
        <v>Performing Arts</v>
      </c>
      <c r="I3796" s="2" t="str">
        <f t="shared" si="59"/>
        <v>Performing Arts</v>
      </c>
    </row>
    <row r="3797" spans="2:9">
      <c r="B3797" s="53"/>
      <c r="C3797" s="11" t="s">
        <v>142</v>
      </c>
      <c r="D3797" s="12">
        <v>36</v>
      </c>
      <c r="E3797" s="12">
        <v>47</v>
      </c>
      <c r="F3797" s="12">
        <v>52</v>
      </c>
      <c r="G3797" s="12">
        <v>68</v>
      </c>
      <c r="H3797" s="2" t="str">
        <f>INDEX(foe_table!$A$2:$A$78,MATCH(IF(B3797=0,I3796,B3797),foe_table!$B$2:$B$78,0))</f>
        <v>Performing Arts</v>
      </c>
      <c r="I3797" s="2" t="str">
        <f t="shared" si="59"/>
        <v>Performing Arts</v>
      </c>
    </row>
    <row r="3798" spans="2:9">
      <c r="B3798" s="53"/>
      <c r="C3798" s="11" t="s">
        <v>143</v>
      </c>
      <c r="D3798" s="12">
        <v>47</v>
      </c>
      <c r="E3798" s="12">
        <v>37</v>
      </c>
      <c r="F3798" s="12">
        <v>87</v>
      </c>
      <c r="G3798" s="12">
        <v>63</v>
      </c>
      <c r="H3798" s="2" t="str">
        <f>INDEX(foe_table!$A$2:$A$78,MATCH(IF(B3798=0,I3797,B3798),foe_table!$B$2:$B$78,0))</f>
        <v>Performing Arts</v>
      </c>
      <c r="I3798" s="2" t="str">
        <f t="shared" si="59"/>
        <v>Performing Arts</v>
      </c>
    </row>
    <row r="3799" spans="2:9">
      <c r="B3799" s="53"/>
      <c r="C3799" s="11" t="s">
        <v>191</v>
      </c>
      <c r="D3799" s="12">
        <v>28</v>
      </c>
      <c r="E3799" s="12">
        <v>18</v>
      </c>
      <c r="F3799" s="12">
        <v>17</v>
      </c>
      <c r="G3799" s="12">
        <v>17</v>
      </c>
      <c r="H3799" s="2" t="str">
        <f>INDEX(foe_table!$A$2:$A$78,MATCH(IF(B3799=0,I3798,B3799),foe_table!$B$2:$B$78,0))</f>
        <v>Performing Arts</v>
      </c>
      <c r="I3799" s="2" t="str">
        <f t="shared" si="59"/>
        <v>Performing Arts</v>
      </c>
    </row>
    <row r="3800" spans="2:9">
      <c r="B3800" s="53"/>
      <c r="C3800" s="11" t="s">
        <v>144</v>
      </c>
      <c r="D3800" s="12">
        <v>306</v>
      </c>
      <c r="E3800" s="12">
        <v>269</v>
      </c>
      <c r="F3800" s="12">
        <v>266</v>
      </c>
      <c r="G3800" s="12">
        <v>203</v>
      </c>
      <c r="H3800" s="2" t="str">
        <f>INDEX(foe_table!$A$2:$A$78,MATCH(IF(B3800=0,I3799,B3800),foe_table!$B$2:$B$78,0))</f>
        <v>Performing Arts</v>
      </c>
      <c r="I3800" s="2" t="str">
        <f t="shared" si="59"/>
        <v>Performing Arts</v>
      </c>
    </row>
    <row r="3801" spans="2:9">
      <c r="B3801" s="53"/>
      <c r="C3801" s="11" t="s">
        <v>145</v>
      </c>
      <c r="D3801" s="12">
        <v>53</v>
      </c>
      <c r="E3801" s="12">
        <v>41</v>
      </c>
      <c r="F3801" s="12">
        <v>64</v>
      </c>
      <c r="G3801" s="12">
        <v>81</v>
      </c>
      <c r="H3801" s="2" t="str">
        <f>INDEX(foe_table!$A$2:$A$78,MATCH(IF(B3801=0,I3800,B3801),foe_table!$B$2:$B$78,0))</f>
        <v>Performing Arts</v>
      </c>
      <c r="I3801" s="2" t="str">
        <f t="shared" si="59"/>
        <v>Performing Arts</v>
      </c>
    </row>
    <row r="3802" spans="2:9">
      <c r="B3802" s="53"/>
      <c r="C3802" s="11" t="s">
        <v>146</v>
      </c>
      <c r="D3802" s="12">
        <v>13</v>
      </c>
      <c r="E3802" s="12">
        <v>15</v>
      </c>
      <c r="F3802" s="12">
        <v>18</v>
      </c>
      <c r="G3802" s="12">
        <v>12</v>
      </c>
      <c r="H3802" s="2" t="str">
        <f>INDEX(foe_table!$A$2:$A$78,MATCH(IF(B3802=0,I3801,B3802),foe_table!$B$2:$B$78,0))</f>
        <v>Performing Arts</v>
      </c>
      <c r="I3802" s="2" t="str">
        <f t="shared" si="59"/>
        <v>Performing Arts</v>
      </c>
    </row>
    <row r="3803" spans="2:9">
      <c r="B3803" s="53"/>
      <c r="C3803" s="11" t="s">
        <v>147</v>
      </c>
      <c r="D3803" s="12">
        <v>323</v>
      </c>
      <c r="E3803" s="12">
        <v>261</v>
      </c>
      <c r="F3803" s="12">
        <v>455</v>
      </c>
      <c r="G3803" s="12">
        <v>384</v>
      </c>
      <c r="H3803" s="2" t="str">
        <f>INDEX(foe_table!$A$2:$A$78,MATCH(IF(B3803=0,I3802,B3803),foe_table!$B$2:$B$78,0))</f>
        <v>Performing Arts</v>
      </c>
      <c r="I3803" s="2" t="str">
        <f t="shared" si="59"/>
        <v>Performing Arts</v>
      </c>
    </row>
    <row r="3804" spans="2:9">
      <c r="B3804" s="53"/>
      <c r="C3804" s="11" t="s">
        <v>148</v>
      </c>
      <c r="D3804" s="12">
        <v>3</v>
      </c>
      <c r="E3804" s="12">
        <v>0</v>
      </c>
      <c r="F3804" s="12">
        <v>10</v>
      </c>
      <c r="G3804" s="12">
        <v>7</v>
      </c>
      <c r="H3804" s="2" t="str">
        <f>INDEX(foe_table!$A$2:$A$78,MATCH(IF(B3804=0,I3803,B3804),foe_table!$B$2:$B$78,0))</f>
        <v>Performing Arts</v>
      </c>
      <c r="I3804" s="2" t="str">
        <f t="shared" si="59"/>
        <v>Performing Arts</v>
      </c>
    </row>
    <row r="3805" spans="2:9">
      <c r="B3805" s="53"/>
      <c r="C3805" s="11" t="s">
        <v>149</v>
      </c>
      <c r="D3805" s="12">
        <v>14</v>
      </c>
      <c r="E3805" s="12">
        <v>13</v>
      </c>
      <c r="F3805" s="12">
        <v>8</v>
      </c>
      <c r="G3805" s="12">
        <v>12</v>
      </c>
      <c r="H3805" s="2" t="str">
        <f>INDEX(foe_table!$A$2:$A$78,MATCH(IF(B3805=0,I3804,B3805),foe_table!$B$2:$B$78,0))</f>
        <v>Performing Arts</v>
      </c>
      <c r="I3805" s="2" t="str">
        <f t="shared" si="59"/>
        <v>Performing Arts</v>
      </c>
    </row>
    <row r="3806" spans="2:9">
      <c r="B3806" s="53"/>
      <c r="C3806" s="11" t="s">
        <v>150</v>
      </c>
      <c r="D3806" s="12">
        <v>20</v>
      </c>
      <c r="E3806" s="12">
        <v>17</v>
      </c>
      <c r="F3806" s="12">
        <v>17</v>
      </c>
      <c r="G3806" s="12">
        <v>21</v>
      </c>
      <c r="H3806" s="2" t="str">
        <f>INDEX(foe_table!$A$2:$A$78,MATCH(IF(B3806=0,I3805,B3806),foe_table!$B$2:$B$78,0))</f>
        <v>Performing Arts</v>
      </c>
      <c r="I3806" s="2" t="str">
        <f t="shared" si="59"/>
        <v>Performing Arts</v>
      </c>
    </row>
    <row r="3807" spans="2:9">
      <c r="B3807" s="53"/>
      <c r="C3807" s="11" t="s">
        <v>192</v>
      </c>
      <c r="D3807" s="12">
        <v>0</v>
      </c>
      <c r="E3807" s="12">
        <v>0</v>
      </c>
      <c r="F3807" s="12">
        <v>0</v>
      </c>
      <c r="G3807" s="12">
        <v>0</v>
      </c>
      <c r="H3807" s="2" t="str">
        <f>INDEX(foe_table!$A$2:$A$78,MATCH(IF(B3807=0,I3806,B3807),foe_table!$B$2:$B$78,0))</f>
        <v>Performing Arts</v>
      </c>
      <c r="I3807" s="2" t="str">
        <f t="shared" si="59"/>
        <v>Performing Arts</v>
      </c>
    </row>
    <row r="3808" spans="2:9">
      <c r="B3808" s="53"/>
      <c r="C3808" s="11" t="s">
        <v>151</v>
      </c>
      <c r="D3808" s="12">
        <v>26</v>
      </c>
      <c r="E3808" s="12">
        <v>13</v>
      </c>
      <c r="F3808" s="12">
        <v>3</v>
      </c>
      <c r="G3808" s="12">
        <v>6</v>
      </c>
      <c r="H3808" s="2" t="str">
        <f>INDEX(foe_table!$A$2:$A$78,MATCH(IF(B3808=0,I3807,B3808),foe_table!$B$2:$B$78,0))</f>
        <v>Performing Arts</v>
      </c>
      <c r="I3808" s="2" t="str">
        <f t="shared" si="59"/>
        <v>Performing Arts</v>
      </c>
    </row>
    <row r="3809" spans="2:9">
      <c r="B3809" s="53"/>
      <c r="C3809" s="11" t="s">
        <v>152</v>
      </c>
      <c r="D3809" s="12">
        <v>4</v>
      </c>
      <c r="E3809" s="12">
        <v>5</v>
      </c>
      <c r="F3809" s="12">
        <v>0</v>
      </c>
      <c r="G3809" s="12">
        <v>0</v>
      </c>
      <c r="H3809" s="2" t="str">
        <f>INDEX(foe_table!$A$2:$A$78,MATCH(IF(B3809=0,I3808,B3809),foe_table!$B$2:$B$78,0))</f>
        <v>Performing Arts</v>
      </c>
      <c r="I3809" s="2" t="str">
        <f t="shared" si="59"/>
        <v>Performing Arts</v>
      </c>
    </row>
    <row r="3810" spans="2:9">
      <c r="B3810" s="53"/>
      <c r="C3810" s="11" t="s">
        <v>153</v>
      </c>
      <c r="D3810" s="12">
        <v>9</v>
      </c>
      <c r="E3810" s="12">
        <v>9</v>
      </c>
      <c r="F3810" s="12">
        <v>0</v>
      </c>
      <c r="G3810" s="12">
        <v>0</v>
      </c>
      <c r="H3810" s="2" t="str">
        <f>INDEX(foe_table!$A$2:$A$78,MATCH(IF(B3810=0,I3809,B3810),foe_table!$B$2:$B$78,0))</f>
        <v>Performing Arts</v>
      </c>
      <c r="I3810" s="2" t="str">
        <f t="shared" si="59"/>
        <v>Performing Arts</v>
      </c>
    </row>
    <row r="3811" spans="2:9">
      <c r="B3811" s="53"/>
      <c r="C3811" s="11" t="s">
        <v>154</v>
      </c>
      <c r="D3811" s="12">
        <v>15</v>
      </c>
      <c r="E3811" s="12">
        <v>22</v>
      </c>
      <c r="F3811" s="12">
        <v>0</v>
      </c>
      <c r="G3811" s="12">
        <v>0</v>
      </c>
      <c r="H3811" s="2" t="str">
        <f>INDEX(foe_table!$A$2:$A$78,MATCH(IF(B3811=0,I3810,B3811),foe_table!$B$2:$B$78,0))</f>
        <v>Performing Arts</v>
      </c>
      <c r="I3811" s="2" t="str">
        <f t="shared" si="59"/>
        <v>Performing Arts</v>
      </c>
    </row>
    <row r="3812" spans="2:9">
      <c r="B3812" s="53"/>
      <c r="C3812" s="11" t="s">
        <v>5</v>
      </c>
      <c r="D3812" s="12">
        <v>7</v>
      </c>
      <c r="E3812" s="12">
        <v>3</v>
      </c>
      <c r="F3812" s="12">
        <v>4</v>
      </c>
      <c r="G3812" s="12">
        <v>3</v>
      </c>
      <c r="H3812" s="2" t="str">
        <f>INDEX(foe_table!$A$2:$A$78,MATCH(IF(B3812=0,I3811,B3812),foe_table!$B$2:$B$78,0))</f>
        <v>Performing Arts</v>
      </c>
      <c r="I3812" s="2" t="str">
        <f t="shared" si="59"/>
        <v>Performing Arts</v>
      </c>
    </row>
    <row r="3813" spans="2:9">
      <c r="B3813" s="53"/>
      <c r="C3813" s="11" t="s">
        <v>155</v>
      </c>
      <c r="D3813" s="12">
        <v>9</v>
      </c>
      <c r="E3813" s="12">
        <v>6</v>
      </c>
      <c r="F3813" s="12">
        <v>5</v>
      </c>
      <c r="G3813" s="12">
        <v>3</v>
      </c>
      <c r="H3813" s="2" t="str">
        <f>INDEX(foe_table!$A$2:$A$78,MATCH(IF(B3813=0,I3812,B3813),foe_table!$B$2:$B$78,0))</f>
        <v>Performing Arts</v>
      </c>
      <c r="I3813" s="2" t="str">
        <f t="shared" si="59"/>
        <v>Performing Arts</v>
      </c>
    </row>
    <row r="3814" spans="2:9">
      <c r="B3814" s="53"/>
      <c r="C3814" s="11" t="s">
        <v>156</v>
      </c>
      <c r="D3814" s="12">
        <v>58</v>
      </c>
      <c r="E3814" s="12">
        <v>31</v>
      </c>
      <c r="F3814" s="12">
        <v>29</v>
      </c>
      <c r="G3814" s="12">
        <v>20</v>
      </c>
      <c r="H3814" s="2" t="str">
        <f>INDEX(foe_table!$A$2:$A$78,MATCH(IF(B3814=0,I3813,B3814),foe_table!$B$2:$B$78,0))</f>
        <v>Performing Arts</v>
      </c>
      <c r="I3814" s="2" t="str">
        <f t="shared" si="59"/>
        <v>Performing Arts</v>
      </c>
    </row>
    <row r="3815" spans="2:9">
      <c r="B3815" s="53"/>
      <c r="C3815" s="11" t="s">
        <v>193</v>
      </c>
      <c r="D3815" s="12">
        <v>0</v>
      </c>
      <c r="E3815" s="12">
        <v>0</v>
      </c>
      <c r="F3815" s="12">
        <v>0</v>
      </c>
      <c r="G3815" s="12">
        <v>0</v>
      </c>
      <c r="H3815" s="2" t="str">
        <f>INDEX(foe_table!$A$2:$A$78,MATCH(IF(B3815=0,I3814,B3815),foe_table!$B$2:$B$78,0))</f>
        <v>Performing Arts</v>
      </c>
      <c r="I3815" s="2" t="str">
        <f t="shared" si="59"/>
        <v>Performing Arts</v>
      </c>
    </row>
    <row r="3816" spans="2:9">
      <c r="B3816" s="53"/>
      <c r="C3816" s="11" t="s">
        <v>7</v>
      </c>
      <c r="D3816" s="12">
        <v>6</v>
      </c>
      <c r="E3816" s="12">
        <v>8</v>
      </c>
      <c r="F3816" s="12">
        <v>13</v>
      </c>
      <c r="G3816" s="12">
        <v>14</v>
      </c>
      <c r="H3816" s="2" t="str">
        <f>INDEX(foe_table!$A$2:$A$78,MATCH(IF(B3816=0,I3815,B3816),foe_table!$B$2:$B$78,0))</f>
        <v>Performing Arts</v>
      </c>
      <c r="I3816" s="2" t="str">
        <f t="shared" si="59"/>
        <v>Performing Arts</v>
      </c>
    </row>
    <row r="3817" spans="2:9">
      <c r="B3817" s="53"/>
      <c r="C3817" s="11" t="s">
        <v>157</v>
      </c>
      <c r="D3817" s="12">
        <v>19</v>
      </c>
      <c r="E3817" s="12">
        <v>13</v>
      </c>
      <c r="F3817" s="12">
        <v>41</v>
      </c>
      <c r="G3817" s="12">
        <v>19</v>
      </c>
      <c r="H3817" s="2" t="str">
        <f>INDEX(foe_table!$A$2:$A$78,MATCH(IF(B3817=0,I3816,B3817),foe_table!$B$2:$B$78,0))</f>
        <v>Performing Arts</v>
      </c>
      <c r="I3817" s="2" t="str">
        <f t="shared" si="59"/>
        <v>Performing Arts</v>
      </c>
    </row>
    <row r="3818" spans="2:9">
      <c r="B3818" s="53"/>
      <c r="C3818" s="11" t="s">
        <v>8</v>
      </c>
      <c r="D3818" s="12">
        <v>67</v>
      </c>
      <c r="E3818" s="12">
        <v>23</v>
      </c>
      <c r="F3818" s="12">
        <v>63</v>
      </c>
      <c r="G3818" s="12">
        <v>20</v>
      </c>
      <c r="H3818" s="2" t="str">
        <f>INDEX(foe_table!$A$2:$A$78,MATCH(IF(B3818=0,I3817,B3818),foe_table!$B$2:$B$78,0))</f>
        <v>Performing Arts</v>
      </c>
      <c r="I3818" s="2" t="str">
        <f t="shared" si="59"/>
        <v>Performing Arts</v>
      </c>
    </row>
    <row r="3819" spans="2:9">
      <c r="B3819" s="53"/>
      <c r="C3819" s="11" t="s">
        <v>158</v>
      </c>
      <c r="D3819" s="12">
        <v>11</v>
      </c>
      <c r="E3819" s="12">
        <v>15</v>
      </c>
      <c r="F3819" s="12">
        <v>11</v>
      </c>
      <c r="G3819" s="12">
        <v>4</v>
      </c>
      <c r="H3819" s="2" t="str">
        <f>INDEX(foe_table!$A$2:$A$78,MATCH(IF(B3819=0,I3818,B3819),foe_table!$B$2:$B$78,0))</f>
        <v>Performing Arts</v>
      </c>
      <c r="I3819" s="2" t="str">
        <f t="shared" si="59"/>
        <v>Performing Arts</v>
      </c>
    </row>
    <row r="3820" spans="2:9">
      <c r="B3820" s="53"/>
      <c r="C3820" s="11" t="s">
        <v>159</v>
      </c>
      <c r="D3820" s="12">
        <v>21</v>
      </c>
      <c r="E3820" s="12">
        <v>16</v>
      </c>
      <c r="F3820" s="12">
        <v>41</v>
      </c>
      <c r="G3820" s="12">
        <v>53</v>
      </c>
      <c r="H3820" s="2" t="str">
        <f>INDEX(foe_table!$A$2:$A$78,MATCH(IF(B3820=0,I3819,B3820),foe_table!$B$2:$B$78,0))</f>
        <v>Performing Arts</v>
      </c>
      <c r="I3820" s="2" t="str">
        <f t="shared" si="59"/>
        <v>Performing Arts</v>
      </c>
    </row>
    <row r="3821" spans="2:9">
      <c r="B3821" s="53"/>
      <c r="C3821" s="11" t="s">
        <v>194</v>
      </c>
      <c r="D3821" s="12">
        <v>0</v>
      </c>
      <c r="E3821" s="12">
        <v>0</v>
      </c>
      <c r="F3821" s="12">
        <v>0</v>
      </c>
      <c r="G3821" s="12">
        <v>0</v>
      </c>
      <c r="H3821" s="2" t="str">
        <f>INDEX(foe_table!$A$2:$A$78,MATCH(IF(B3821=0,I3820,B3821),foe_table!$B$2:$B$78,0))</f>
        <v>Performing Arts</v>
      </c>
      <c r="I3821" s="2" t="str">
        <f t="shared" si="59"/>
        <v>Performing Arts</v>
      </c>
    </row>
    <row r="3822" spans="2:9">
      <c r="B3822" s="53"/>
      <c r="C3822" s="11" t="s">
        <v>160</v>
      </c>
      <c r="D3822" s="12">
        <v>3</v>
      </c>
      <c r="E3822" s="12">
        <v>7</v>
      </c>
      <c r="F3822" s="12">
        <v>44</v>
      </c>
      <c r="G3822" s="12">
        <v>42</v>
      </c>
      <c r="H3822" s="2" t="str">
        <f>INDEX(foe_table!$A$2:$A$78,MATCH(IF(B3822=0,I3821,B3822),foe_table!$B$2:$B$78,0))</f>
        <v>Performing Arts</v>
      </c>
      <c r="I3822" s="2" t="str">
        <f t="shared" si="59"/>
        <v>Performing Arts</v>
      </c>
    </row>
    <row r="3823" spans="2:9">
      <c r="B3823" s="53"/>
      <c r="C3823" s="11" t="s">
        <v>10</v>
      </c>
      <c r="D3823" s="12">
        <v>0</v>
      </c>
      <c r="E3823" s="12">
        <v>0</v>
      </c>
      <c r="F3823" s="12">
        <v>29</v>
      </c>
      <c r="G3823" s="12">
        <v>25</v>
      </c>
      <c r="H3823" s="2" t="str">
        <f>INDEX(foe_table!$A$2:$A$78,MATCH(IF(B3823=0,I3822,B3823),foe_table!$B$2:$B$78,0))</f>
        <v>Performing Arts</v>
      </c>
      <c r="I3823" s="2" t="str">
        <f t="shared" si="59"/>
        <v>Performing Arts</v>
      </c>
    </row>
    <row r="3824" spans="2:9">
      <c r="B3824" s="53"/>
      <c r="C3824" s="11" t="s">
        <v>161</v>
      </c>
      <c r="D3824" s="12">
        <v>18</v>
      </c>
      <c r="E3824" s="12">
        <v>9</v>
      </c>
      <c r="F3824" s="12">
        <v>65</v>
      </c>
      <c r="G3824" s="12">
        <v>42</v>
      </c>
      <c r="H3824" s="2" t="str">
        <f>INDEX(foe_table!$A$2:$A$78,MATCH(IF(B3824=0,I3823,B3824),foe_table!$B$2:$B$78,0))</f>
        <v>Performing Arts</v>
      </c>
      <c r="I3824" s="2" t="str">
        <f t="shared" si="59"/>
        <v>Performing Arts</v>
      </c>
    </row>
    <row r="3825" spans="2:9">
      <c r="B3825" s="53"/>
      <c r="C3825" s="11" t="s">
        <v>162</v>
      </c>
      <c r="D3825" s="12">
        <v>27</v>
      </c>
      <c r="E3825" s="12">
        <v>9</v>
      </c>
      <c r="F3825" s="12">
        <v>74</v>
      </c>
      <c r="G3825" s="12">
        <v>38</v>
      </c>
      <c r="H3825" s="2" t="str">
        <f>INDEX(foe_table!$A$2:$A$78,MATCH(IF(B3825=0,I3824,B3825),foe_table!$B$2:$B$78,0))</f>
        <v>Performing Arts</v>
      </c>
      <c r="I3825" s="2" t="str">
        <f t="shared" si="59"/>
        <v>Performing Arts</v>
      </c>
    </row>
    <row r="3826" spans="2:9">
      <c r="B3826" s="53"/>
      <c r="C3826" s="11" t="s">
        <v>163</v>
      </c>
      <c r="D3826" s="12">
        <v>16</v>
      </c>
      <c r="E3826" s="12">
        <v>10</v>
      </c>
      <c r="F3826" s="12">
        <v>35</v>
      </c>
      <c r="G3826" s="12">
        <v>29</v>
      </c>
      <c r="H3826" s="2" t="str">
        <f>INDEX(foe_table!$A$2:$A$78,MATCH(IF(B3826=0,I3825,B3826),foe_table!$B$2:$B$78,0))</f>
        <v>Performing Arts</v>
      </c>
      <c r="I3826" s="2" t="str">
        <f t="shared" si="59"/>
        <v>Performing Arts</v>
      </c>
    </row>
    <row r="3827" spans="2:9">
      <c r="B3827" s="53"/>
      <c r="C3827" s="11" t="s">
        <v>11</v>
      </c>
      <c r="D3827" s="12">
        <v>12</v>
      </c>
      <c r="E3827" s="12">
        <v>6</v>
      </c>
      <c r="F3827" s="12">
        <v>14</v>
      </c>
      <c r="G3827" s="12">
        <v>4</v>
      </c>
      <c r="H3827" s="2" t="str">
        <f>INDEX(foe_table!$A$2:$A$78,MATCH(IF(B3827=0,I3826,B3827),foe_table!$B$2:$B$78,0))</f>
        <v>Performing Arts</v>
      </c>
      <c r="I3827" s="2" t="str">
        <f t="shared" si="59"/>
        <v>Performing Arts</v>
      </c>
    </row>
    <row r="3828" spans="2:9">
      <c r="B3828" s="53"/>
      <c r="C3828" s="11" t="s">
        <v>164</v>
      </c>
      <c r="D3828" s="12">
        <v>31</v>
      </c>
      <c r="E3828" s="12">
        <v>18</v>
      </c>
      <c r="F3828" s="12">
        <v>37</v>
      </c>
      <c r="G3828" s="12">
        <v>21</v>
      </c>
      <c r="H3828" s="2" t="str">
        <f>INDEX(foe_table!$A$2:$A$78,MATCH(IF(B3828=0,I3827,B3828),foe_table!$B$2:$B$78,0))</f>
        <v>Performing Arts</v>
      </c>
      <c r="I3828" s="2" t="str">
        <f t="shared" si="59"/>
        <v>Performing Arts</v>
      </c>
    </row>
    <row r="3829" spans="2:9">
      <c r="B3829" s="53"/>
      <c r="C3829" s="11" t="s">
        <v>195</v>
      </c>
      <c r="D3829" s="12">
        <v>0</v>
      </c>
      <c r="E3829" s="12">
        <v>0</v>
      </c>
      <c r="F3829" s="12">
        <v>0</v>
      </c>
      <c r="G3829" s="12">
        <v>0</v>
      </c>
      <c r="H3829" s="2" t="str">
        <f>INDEX(foe_table!$A$2:$A$78,MATCH(IF(B3829=0,I3828,B3829),foe_table!$B$2:$B$78,0))</f>
        <v>Performing Arts</v>
      </c>
      <c r="I3829" s="2" t="str">
        <f t="shared" si="59"/>
        <v>Performing Arts</v>
      </c>
    </row>
    <row r="3830" spans="2:9">
      <c r="B3830" s="53"/>
      <c r="C3830" s="11" t="s">
        <v>165</v>
      </c>
      <c r="D3830" s="12">
        <v>14</v>
      </c>
      <c r="E3830" s="12">
        <v>20</v>
      </c>
      <c r="F3830" s="12">
        <v>17</v>
      </c>
      <c r="G3830" s="12">
        <v>15</v>
      </c>
      <c r="H3830" s="2" t="str">
        <f>INDEX(foe_table!$A$2:$A$78,MATCH(IF(B3830=0,I3829,B3830),foe_table!$B$2:$B$78,0))</f>
        <v>Performing Arts</v>
      </c>
      <c r="I3830" s="2" t="str">
        <f t="shared" si="59"/>
        <v>Performing Arts</v>
      </c>
    </row>
    <row r="3831" spans="2:9">
      <c r="B3831" s="53"/>
      <c r="C3831" s="11" t="s">
        <v>13</v>
      </c>
      <c r="D3831" s="12">
        <v>83</v>
      </c>
      <c r="E3831" s="12">
        <v>26</v>
      </c>
      <c r="F3831" s="12">
        <v>96</v>
      </c>
      <c r="G3831" s="12">
        <v>45</v>
      </c>
      <c r="H3831" s="2" t="str">
        <f>INDEX(foe_table!$A$2:$A$78,MATCH(IF(B3831=0,I3830,B3831),foe_table!$B$2:$B$78,0))</f>
        <v>Performing Arts</v>
      </c>
      <c r="I3831" s="2" t="str">
        <f t="shared" si="59"/>
        <v>Performing Arts</v>
      </c>
    </row>
    <row r="3832" spans="2:9">
      <c r="B3832" s="53"/>
      <c r="C3832" s="11" t="s">
        <v>166</v>
      </c>
      <c r="D3832" s="12">
        <v>16</v>
      </c>
      <c r="E3832" s="12">
        <v>6</v>
      </c>
      <c r="F3832" s="12">
        <v>19</v>
      </c>
      <c r="G3832" s="12">
        <v>13</v>
      </c>
      <c r="H3832" s="2" t="str">
        <f>INDEX(foe_table!$A$2:$A$78,MATCH(IF(B3832=0,I3831,B3832),foe_table!$B$2:$B$78,0))</f>
        <v>Performing Arts</v>
      </c>
      <c r="I3832" s="2" t="str">
        <f t="shared" si="59"/>
        <v>Performing Arts</v>
      </c>
    </row>
    <row r="3833" spans="2:9">
      <c r="B3833" s="53"/>
      <c r="C3833" s="11" t="s">
        <v>196</v>
      </c>
      <c r="D3833" s="12">
        <v>0</v>
      </c>
      <c r="E3833" s="12">
        <v>0</v>
      </c>
      <c r="F3833" s="12">
        <v>0</v>
      </c>
      <c r="G3833" s="12">
        <v>0</v>
      </c>
      <c r="H3833" s="2" t="str">
        <f>INDEX(foe_table!$A$2:$A$78,MATCH(IF(B3833=0,I3832,B3833),foe_table!$B$2:$B$78,0))</f>
        <v>Performing Arts</v>
      </c>
      <c r="I3833" s="2" t="str">
        <f t="shared" si="59"/>
        <v>Performing Arts</v>
      </c>
    </row>
    <row r="3834" spans="2:9">
      <c r="B3834" s="53"/>
      <c r="C3834" s="11" t="s">
        <v>167</v>
      </c>
      <c r="D3834" s="12">
        <v>3</v>
      </c>
      <c r="E3834" s="12">
        <v>3</v>
      </c>
      <c r="F3834" s="12">
        <v>0</v>
      </c>
      <c r="G3834" s="12">
        <v>0</v>
      </c>
      <c r="H3834" s="2" t="str">
        <f>INDEX(foe_table!$A$2:$A$78,MATCH(IF(B3834=0,I3833,B3834),foe_table!$B$2:$B$78,0))</f>
        <v>Performing Arts</v>
      </c>
      <c r="I3834" s="2" t="str">
        <f t="shared" si="59"/>
        <v>Performing Arts</v>
      </c>
    </row>
    <row r="3835" spans="2:9">
      <c r="B3835" s="53"/>
      <c r="C3835" s="11" t="s">
        <v>15</v>
      </c>
      <c r="D3835" s="12">
        <v>4</v>
      </c>
      <c r="E3835" s="12">
        <v>4</v>
      </c>
      <c r="F3835" s="12">
        <v>0</v>
      </c>
      <c r="G3835" s="12">
        <v>0</v>
      </c>
      <c r="H3835" s="2" t="str">
        <f>INDEX(foe_table!$A$2:$A$78,MATCH(IF(B3835=0,I3834,B3835),foe_table!$B$2:$B$78,0))</f>
        <v>Performing Arts</v>
      </c>
      <c r="I3835" s="2" t="str">
        <f t="shared" si="59"/>
        <v>Performing Arts</v>
      </c>
    </row>
    <row r="3836" spans="2:9">
      <c r="B3836" s="53"/>
      <c r="C3836" s="11" t="s">
        <v>168</v>
      </c>
      <c r="D3836" s="12">
        <v>12</v>
      </c>
      <c r="E3836" s="12">
        <v>7</v>
      </c>
      <c r="F3836" s="12">
        <v>0</v>
      </c>
      <c r="G3836" s="12">
        <v>3</v>
      </c>
      <c r="H3836" s="2" t="str">
        <f>INDEX(foe_table!$A$2:$A$78,MATCH(IF(B3836=0,I3835,B3836),foe_table!$B$2:$B$78,0))</f>
        <v>Performing Arts</v>
      </c>
      <c r="I3836" s="2" t="str">
        <f t="shared" si="59"/>
        <v>Performing Arts</v>
      </c>
    </row>
    <row r="3837" spans="2:9">
      <c r="B3837" s="53"/>
      <c r="C3837" s="11" t="s">
        <v>16</v>
      </c>
      <c r="D3837" s="12">
        <v>13</v>
      </c>
      <c r="E3837" s="12">
        <v>3</v>
      </c>
      <c r="F3837" s="12">
        <v>3</v>
      </c>
      <c r="G3837" s="12">
        <v>0</v>
      </c>
      <c r="H3837" s="2" t="str">
        <f>INDEX(foe_table!$A$2:$A$78,MATCH(IF(B3837=0,I3836,B3837),foe_table!$B$2:$B$78,0))</f>
        <v>Performing Arts</v>
      </c>
      <c r="I3837" s="2" t="str">
        <f t="shared" si="59"/>
        <v>Performing Arts</v>
      </c>
    </row>
    <row r="3838" spans="2:9">
      <c r="B3838" s="53"/>
      <c r="C3838" s="11" t="s">
        <v>197</v>
      </c>
      <c r="D3838" s="12">
        <v>3</v>
      </c>
      <c r="E3838" s="12">
        <v>0</v>
      </c>
      <c r="F3838" s="12">
        <v>0</v>
      </c>
      <c r="G3838" s="12">
        <v>0</v>
      </c>
      <c r="H3838" s="2" t="str">
        <f>INDEX(foe_table!$A$2:$A$78,MATCH(IF(B3838=0,I3837,B3838),foe_table!$B$2:$B$78,0))</f>
        <v>Performing Arts</v>
      </c>
      <c r="I3838" s="2" t="str">
        <f t="shared" si="59"/>
        <v>Performing Arts</v>
      </c>
    </row>
    <row r="3839" spans="2:9">
      <c r="B3839" s="53"/>
      <c r="C3839" s="11" t="s">
        <v>18</v>
      </c>
      <c r="D3839" s="12">
        <v>3</v>
      </c>
      <c r="E3839" s="12">
        <v>0</v>
      </c>
      <c r="F3839" s="12">
        <v>3</v>
      </c>
      <c r="G3839" s="12">
        <v>0</v>
      </c>
      <c r="H3839" s="2" t="str">
        <f>INDEX(foe_table!$A$2:$A$78,MATCH(IF(B3839=0,I3838,B3839),foe_table!$B$2:$B$78,0))</f>
        <v>Performing Arts</v>
      </c>
      <c r="I3839" s="2" t="str">
        <f t="shared" si="59"/>
        <v>Performing Arts</v>
      </c>
    </row>
    <row r="3840" spans="2:9">
      <c r="B3840" s="53"/>
      <c r="C3840" s="11" t="s">
        <v>19</v>
      </c>
      <c r="D3840" s="12">
        <v>5</v>
      </c>
      <c r="E3840" s="12">
        <v>6</v>
      </c>
      <c r="F3840" s="12">
        <v>3</v>
      </c>
      <c r="G3840" s="12">
        <v>0</v>
      </c>
      <c r="H3840" s="2" t="str">
        <f>INDEX(foe_table!$A$2:$A$78,MATCH(IF(B3840=0,I3839,B3840),foe_table!$B$2:$B$78,0))</f>
        <v>Performing Arts</v>
      </c>
      <c r="I3840" s="2" t="str">
        <f t="shared" si="59"/>
        <v>Performing Arts</v>
      </c>
    </row>
    <row r="3841" spans="2:9">
      <c r="B3841" s="53"/>
      <c r="C3841" s="11" t="s">
        <v>169</v>
      </c>
      <c r="D3841" s="12">
        <v>6</v>
      </c>
      <c r="E3841" s="12">
        <v>3</v>
      </c>
      <c r="F3841" s="12">
        <v>0</v>
      </c>
      <c r="G3841" s="12">
        <v>3</v>
      </c>
      <c r="H3841" s="2" t="str">
        <f>INDEX(foe_table!$A$2:$A$78,MATCH(IF(B3841=0,I3840,B3841),foe_table!$B$2:$B$78,0))</f>
        <v>Performing Arts</v>
      </c>
      <c r="I3841" s="2" t="str">
        <f t="shared" si="59"/>
        <v>Performing Arts</v>
      </c>
    </row>
    <row r="3842" spans="2:9">
      <c r="B3842" s="53"/>
      <c r="C3842" s="11" t="s">
        <v>20</v>
      </c>
      <c r="D3842" s="12">
        <v>0</v>
      </c>
      <c r="E3842" s="12">
        <v>0</v>
      </c>
      <c r="F3842" s="12">
        <v>0</v>
      </c>
      <c r="G3842" s="12">
        <v>0</v>
      </c>
      <c r="H3842" s="2" t="str">
        <f>INDEX(foe_table!$A$2:$A$78,MATCH(IF(B3842=0,I3841,B3842),foe_table!$B$2:$B$78,0))</f>
        <v>Performing Arts</v>
      </c>
      <c r="I3842" s="2" t="str">
        <f t="shared" si="59"/>
        <v>Performing Arts</v>
      </c>
    </row>
    <row r="3843" spans="2:9">
      <c r="B3843" s="53"/>
      <c r="C3843" s="11" t="s">
        <v>21</v>
      </c>
      <c r="D3843" s="12">
        <v>12</v>
      </c>
      <c r="E3843" s="12">
        <v>0</v>
      </c>
      <c r="F3843" s="12">
        <v>0</v>
      </c>
      <c r="G3843" s="12">
        <v>0</v>
      </c>
      <c r="H3843" s="2" t="str">
        <f>INDEX(foe_table!$A$2:$A$78,MATCH(IF(B3843=0,I3842,B3843),foe_table!$B$2:$B$78,0))</f>
        <v>Performing Arts</v>
      </c>
      <c r="I3843" s="2" t="str">
        <f t="shared" si="59"/>
        <v>Performing Arts</v>
      </c>
    </row>
    <row r="3844" spans="2:9">
      <c r="B3844" s="53"/>
      <c r="C3844" s="11" t="s">
        <v>170</v>
      </c>
      <c r="D3844" s="12">
        <v>20</v>
      </c>
      <c r="E3844" s="12">
        <v>11</v>
      </c>
      <c r="F3844" s="12">
        <v>10</v>
      </c>
      <c r="G3844" s="12">
        <v>5</v>
      </c>
      <c r="H3844" s="2" t="str">
        <f>INDEX(foe_table!$A$2:$A$78,MATCH(IF(B3844=0,I3843,B3844),foe_table!$B$2:$B$78,0))</f>
        <v>Performing Arts</v>
      </c>
      <c r="I3844" s="2" t="str">
        <f t="shared" si="59"/>
        <v>Performing Arts</v>
      </c>
    </row>
    <row r="3845" spans="2:9">
      <c r="B3845" s="53"/>
      <c r="C3845" s="11" t="s">
        <v>22</v>
      </c>
      <c r="D3845" s="12">
        <v>19</v>
      </c>
      <c r="E3845" s="12">
        <v>10</v>
      </c>
      <c r="F3845" s="12">
        <v>7</v>
      </c>
      <c r="G3845" s="12">
        <v>7</v>
      </c>
      <c r="H3845" s="2" t="str">
        <f>INDEX(foe_table!$A$2:$A$78,MATCH(IF(B3845=0,I3844,B3845),foe_table!$B$2:$B$78,0))</f>
        <v>Performing Arts</v>
      </c>
      <c r="I3845" s="2" t="str">
        <f t="shared" si="59"/>
        <v>Performing Arts</v>
      </c>
    </row>
    <row r="3846" spans="2:9">
      <c r="B3846" s="53"/>
      <c r="C3846" s="11" t="s">
        <v>23</v>
      </c>
      <c r="D3846" s="12">
        <v>3</v>
      </c>
      <c r="E3846" s="12">
        <v>0</v>
      </c>
      <c r="F3846" s="12">
        <v>0</v>
      </c>
      <c r="G3846" s="12">
        <v>0</v>
      </c>
      <c r="H3846" s="2" t="str">
        <f>INDEX(foe_table!$A$2:$A$78,MATCH(IF(B3846=0,I3845,B3846),foe_table!$B$2:$B$78,0))</f>
        <v>Performing Arts</v>
      </c>
      <c r="I3846" s="2" t="str">
        <f t="shared" si="59"/>
        <v>Performing Arts</v>
      </c>
    </row>
    <row r="3847" spans="2:9">
      <c r="B3847" s="53"/>
      <c r="C3847" s="11" t="s">
        <v>24</v>
      </c>
      <c r="D3847" s="12">
        <v>174</v>
      </c>
      <c r="E3847" s="12">
        <v>97</v>
      </c>
      <c r="F3847" s="12">
        <v>296</v>
      </c>
      <c r="G3847" s="12">
        <v>316</v>
      </c>
      <c r="H3847" s="2" t="str">
        <f>INDEX(foe_table!$A$2:$A$78,MATCH(IF(B3847=0,I3846,B3847),foe_table!$B$2:$B$78,0))</f>
        <v>Performing Arts</v>
      </c>
      <c r="I3847" s="2" t="str">
        <f t="shared" si="59"/>
        <v>Performing Arts</v>
      </c>
    </row>
    <row r="3848" spans="2:9" ht="15" customHeight="1">
      <c r="B3848" s="52" t="s">
        <v>112</v>
      </c>
      <c r="C3848" s="11" t="s">
        <v>190</v>
      </c>
      <c r="D3848" s="12">
        <v>0</v>
      </c>
      <c r="E3848" s="12">
        <v>0</v>
      </c>
      <c r="F3848" s="12">
        <v>4</v>
      </c>
      <c r="G3848" s="12">
        <v>0</v>
      </c>
      <c r="H3848" s="2" t="str">
        <f>INDEX(foe_table!$A$2:$A$78,MATCH(IF(B3848=0,I3847,B3848),foe_table!$B$2:$B$78,0))</f>
        <v>Other CA</v>
      </c>
      <c r="I3848" s="2" t="str">
        <f t="shared" si="59"/>
        <v>Visual Arts and Crafts</v>
      </c>
    </row>
    <row r="3849" spans="2:9">
      <c r="B3849" s="53"/>
      <c r="C3849" s="11" t="s">
        <v>1</v>
      </c>
      <c r="D3849" s="12">
        <v>0</v>
      </c>
      <c r="E3849" s="12">
        <v>3</v>
      </c>
      <c r="F3849" s="12">
        <v>10</v>
      </c>
      <c r="G3849" s="12">
        <v>3</v>
      </c>
      <c r="H3849" s="2" t="str">
        <f>INDEX(foe_table!$A$2:$A$78,MATCH(IF(B3849=0,I3848,B3849),foe_table!$B$2:$B$78,0))</f>
        <v>Other CA</v>
      </c>
      <c r="I3849" s="2" t="str">
        <f t="shared" si="59"/>
        <v>Visual Arts and Crafts</v>
      </c>
    </row>
    <row r="3850" spans="2:9">
      <c r="B3850" s="53"/>
      <c r="C3850" s="11" t="s">
        <v>2</v>
      </c>
      <c r="D3850" s="12">
        <v>0</v>
      </c>
      <c r="E3850" s="12">
        <v>0</v>
      </c>
      <c r="F3850" s="12">
        <v>3</v>
      </c>
      <c r="G3850" s="12">
        <v>3</v>
      </c>
      <c r="H3850" s="2" t="str">
        <f>INDEX(foe_table!$A$2:$A$78,MATCH(IF(B3850=0,I3849,B3850),foe_table!$B$2:$B$78,0))</f>
        <v>Other CA</v>
      </c>
      <c r="I3850" s="2" t="str">
        <f t="shared" si="59"/>
        <v>Visual Arts and Crafts</v>
      </c>
    </row>
    <row r="3851" spans="2:9">
      <c r="B3851" s="53"/>
      <c r="C3851" s="11" t="s">
        <v>142</v>
      </c>
      <c r="D3851" s="12">
        <v>20</v>
      </c>
      <c r="E3851" s="12">
        <v>35</v>
      </c>
      <c r="F3851" s="12">
        <v>57</v>
      </c>
      <c r="G3851" s="12">
        <v>48</v>
      </c>
      <c r="H3851" s="2" t="str">
        <f>INDEX(foe_table!$A$2:$A$78,MATCH(IF(B3851=0,I3850,B3851),foe_table!$B$2:$B$78,0))</f>
        <v>Other CA</v>
      </c>
      <c r="I3851" s="2" t="str">
        <f t="shared" si="59"/>
        <v>Visual Arts and Crafts</v>
      </c>
    </row>
    <row r="3852" spans="2:9">
      <c r="B3852" s="53"/>
      <c r="C3852" s="11" t="s">
        <v>143</v>
      </c>
      <c r="D3852" s="12">
        <v>24</v>
      </c>
      <c r="E3852" s="12">
        <v>31</v>
      </c>
      <c r="F3852" s="12">
        <v>97</v>
      </c>
      <c r="G3852" s="12">
        <v>85</v>
      </c>
      <c r="H3852" s="2" t="str">
        <f>INDEX(foe_table!$A$2:$A$78,MATCH(IF(B3852=0,I3851,B3852),foe_table!$B$2:$B$78,0))</f>
        <v>Other CA</v>
      </c>
      <c r="I3852" s="2" t="str">
        <f t="shared" si="59"/>
        <v>Visual Arts and Crafts</v>
      </c>
    </row>
    <row r="3853" spans="2:9">
      <c r="B3853" s="53"/>
      <c r="C3853" s="11" t="s">
        <v>191</v>
      </c>
      <c r="D3853" s="12">
        <v>0</v>
      </c>
      <c r="E3853" s="12">
        <v>3</v>
      </c>
      <c r="F3853" s="12">
        <v>9</v>
      </c>
      <c r="G3853" s="12">
        <v>8</v>
      </c>
      <c r="H3853" s="2" t="str">
        <f>INDEX(foe_table!$A$2:$A$78,MATCH(IF(B3853=0,I3852,B3853),foe_table!$B$2:$B$78,0))</f>
        <v>Other CA</v>
      </c>
      <c r="I3853" s="2" t="str">
        <f t="shared" si="59"/>
        <v>Visual Arts and Crafts</v>
      </c>
    </row>
    <row r="3854" spans="2:9">
      <c r="B3854" s="53"/>
      <c r="C3854" s="11" t="s">
        <v>144</v>
      </c>
      <c r="D3854" s="12">
        <v>97</v>
      </c>
      <c r="E3854" s="12">
        <v>122</v>
      </c>
      <c r="F3854" s="12">
        <v>184</v>
      </c>
      <c r="G3854" s="12">
        <v>208</v>
      </c>
      <c r="H3854" s="2" t="str">
        <f>INDEX(foe_table!$A$2:$A$78,MATCH(IF(B3854=0,I3853,B3854),foe_table!$B$2:$B$78,0))</f>
        <v>Other CA</v>
      </c>
      <c r="I3854" s="2" t="str">
        <f t="shared" si="59"/>
        <v>Visual Arts and Crafts</v>
      </c>
    </row>
    <row r="3855" spans="2:9">
      <c r="B3855" s="53"/>
      <c r="C3855" s="11" t="s">
        <v>145</v>
      </c>
      <c r="D3855" s="12">
        <v>22</v>
      </c>
      <c r="E3855" s="12">
        <v>27</v>
      </c>
      <c r="F3855" s="12">
        <v>70</v>
      </c>
      <c r="G3855" s="12">
        <v>66</v>
      </c>
      <c r="H3855" s="2" t="str">
        <f>INDEX(foe_table!$A$2:$A$78,MATCH(IF(B3855=0,I3854,B3855),foe_table!$B$2:$B$78,0))</f>
        <v>Other CA</v>
      </c>
      <c r="I3855" s="2" t="str">
        <f t="shared" si="59"/>
        <v>Visual Arts and Crafts</v>
      </c>
    </row>
    <row r="3856" spans="2:9">
      <c r="B3856" s="53"/>
      <c r="C3856" s="11" t="s">
        <v>146</v>
      </c>
      <c r="D3856" s="12">
        <v>102</v>
      </c>
      <c r="E3856" s="12">
        <v>85</v>
      </c>
      <c r="F3856" s="12">
        <v>101</v>
      </c>
      <c r="G3856" s="12">
        <v>118</v>
      </c>
      <c r="H3856" s="2" t="str">
        <f>INDEX(foe_table!$A$2:$A$78,MATCH(IF(B3856=0,I3855,B3856),foe_table!$B$2:$B$78,0))</f>
        <v>Other CA</v>
      </c>
      <c r="I3856" s="2" t="str">
        <f t="shared" si="59"/>
        <v>Visual Arts and Crafts</v>
      </c>
    </row>
    <row r="3857" spans="2:9">
      <c r="B3857" s="53"/>
      <c r="C3857" s="11" t="s">
        <v>147</v>
      </c>
      <c r="D3857" s="12">
        <v>27</v>
      </c>
      <c r="E3857" s="12">
        <v>47</v>
      </c>
      <c r="F3857" s="12">
        <v>96</v>
      </c>
      <c r="G3857" s="12">
        <v>104</v>
      </c>
      <c r="H3857" s="2" t="str">
        <f>INDEX(foe_table!$A$2:$A$78,MATCH(IF(B3857=0,I3856,B3857),foe_table!$B$2:$B$78,0))</f>
        <v>Other CA</v>
      </c>
      <c r="I3857" s="2" t="str">
        <f t="shared" si="59"/>
        <v>Visual Arts and Crafts</v>
      </c>
    </row>
    <row r="3858" spans="2:9">
      <c r="B3858" s="53"/>
      <c r="C3858" s="11" t="s">
        <v>148</v>
      </c>
      <c r="D3858" s="12">
        <v>0</v>
      </c>
      <c r="E3858" s="12">
        <v>0</v>
      </c>
      <c r="F3858" s="12">
        <v>5</v>
      </c>
      <c r="G3858" s="12">
        <v>6</v>
      </c>
      <c r="H3858" s="2" t="str">
        <f>INDEX(foe_table!$A$2:$A$78,MATCH(IF(B3858=0,I3857,B3858),foe_table!$B$2:$B$78,0))</f>
        <v>Other CA</v>
      </c>
      <c r="I3858" s="2" t="str">
        <f t="shared" ref="I3858:I3921" si="60">IF(B3858=0,I3857,B3858)</f>
        <v>Visual Arts and Crafts</v>
      </c>
    </row>
    <row r="3859" spans="2:9">
      <c r="B3859" s="53"/>
      <c r="C3859" s="11" t="s">
        <v>149</v>
      </c>
      <c r="D3859" s="12">
        <v>16</v>
      </c>
      <c r="E3859" s="12">
        <v>17</v>
      </c>
      <c r="F3859" s="12">
        <v>13</v>
      </c>
      <c r="G3859" s="12">
        <v>16</v>
      </c>
      <c r="H3859" s="2" t="str">
        <f>INDEX(foe_table!$A$2:$A$78,MATCH(IF(B3859=0,I3858,B3859),foe_table!$B$2:$B$78,0))</f>
        <v>Other CA</v>
      </c>
      <c r="I3859" s="2" t="str">
        <f t="shared" si="60"/>
        <v>Visual Arts and Crafts</v>
      </c>
    </row>
    <row r="3860" spans="2:9">
      <c r="B3860" s="53"/>
      <c r="C3860" s="11" t="s">
        <v>150</v>
      </c>
      <c r="D3860" s="12">
        <v>4</v>
      </c>
      <c r="E3860" s="12">
        <v>3</v>
      </c>
      <c r="F3860" s="12">
        <v>19</v>
      </c>
      <c r="G3860" s="12">
        <v>14</v>
      </c>
      <c r="H3860" s="2" t="str">
        <f>INDEX(foe_table!$A$2:$A$78,MATCH(IF(B3860=0,I3859,B3860),foe_table!$B$2:$B$78,0))</f>
        <v>Other CA</v>
      </c>
      <c r="I3860" s="2" t="str">
        <f t="shared" si="60"/>
        <v>Visual Arts and Crafts</v>
      </c>
    </row>
    <row r="3861" spans="2:9">
      <c r="B3861" s="53"/>
      <c r="C3861" s="11" t="s">
        <v>192</v>
      </c>
      <c r="D3861" s="12">
        <v>3</v>
      </c>
      <c r="E3861" s="12">
        <v>0</v>
      </c>
      <c r="F3861" s="12">
        <v>0</v>
      </c>
      <c r="G3861" s="12">
        <v>0</v>
      </c>
      <c r="H3861" s="2" t="str">
        <f>INDEX(foe_table!$A$2:$A$78,MATCH(IF(B3861=0,I3860,B3861),foe_table!$B$2:$B$78,0))</f>
        <v>Other CA</v>
      </c>
      <c r="I3861" s="2" t="str">
        <f t="shared" si="60"/>
        <v>Visual Arts and Crafts</v>
      </c>
    </row>
    <row r="3862" spans="2:9">
      <c r="B3862" s="53"/>
      <c r="C3862" s="11" t="s">
        <v>151</v>
      </c>
      <c r="D3862" s="12">
        <v>13</v>
      </c>
      <c r="E3862" s="12">
        <v>7</v>
      </c>
      <c r="F3862" s="12">
        <v>15</v>
      </c>
      <c r="G3862" s="12">
        <v>11</v>
      </c>
      <c r="H3862" s="2" t="str">
        <f>INDEX(foe_table!$A$2:$A$78,MATCH(IF(B3862=0,I3861,B3862),foe_table!$B$2:$B$78,0))</f>
        <v>Other CA</v>
      </c>
      <c r="I3862" s="2" t="str">
        <f t="shared" si="60"/>
        <v>Visual Arts and Crafts</v>
      </c>
    </row>
    <row r="3863" spans="2:9">
      <c r="B3863" s="53"/>
      <c r="C3863" s="11" t="s">
        <v>152</v>
      </c>
      <c r="D3863" s="12">
        <v>5</v>
      </c>
      <c r="E3863" s="12">
        <v>10</v>
      </c>
      <c r="F3863" s="12">
        <v>4</v>
      </c>
      <c r="G3863" s="12">
        <v>0</v>
      </c>
      <c r="H3863" s="2" t="str">
        <f>INDEX(foe_table!$A$2:$A$78,MATCH(IF(B3863=0,I3862,B3863),foe_table!$B$2:$B$78,0))</f>
        <v>Other CA</v>
      </c>
      <c r="I3863" s="2" t="str">
        <f t="shared" si="60"/>
        <v>Visual Arts and Crafts</v>
      </c>
    </row>
    <row r="3864" spans="2:9">
      <c r="B3864" s="53"/>
      <c r="C3864" s="11" t="s">
        <v>153</v>
      </c>
      <c r="D3864" s="12">
        <v>7</v>
      </c>
      <c r="E3864" s="12">
        <v>17</v>
      </c>
      <c r="F3864" s="12">
        <v>0</v>
      </c>
      <c r="G3864" s="12">
        <v>0</v>
      </c>
      <c r="H3864" s="2" t="str">
        <f>INDEX(foe_table!$A$2:$A$78,MATCH(IF(B3864=0,I3863,B3864),foe_table!$B$2:$B$78,0))</f>
        <v>Other CA</v>
      </c>
      <c r="I3864" s="2" t="str">
        <f t="shared" si="60"/>
        <v>Visual Arts and Crafts</v>
      </c>
    </row>
    <row r="3865" spans="2:9">
      <c r="B3865" s="53"/>
      <c r="C3865" s="11" t="s">
        <v>154</v>
      </c>
      <c r="D3865" s="12">
        <v>12</v>
      </c>
      <c r="E3865" s="12">
        <v>5</v>
      </c>
      <c r="F3865" s="12">
        <v>3</v>
      </c>
      <c r="G3865" s="12">
        <v>3</v>
      </c>
      <c r="H3865" s="2" t="str">
        <f>INDEX(foe_table!$A$2:$A$78,MATCH(IF(B3865=0,I3864,B3865),foe_table!$B$2:$B$78,0))</f>
        <v>Other CA</v>
      </c>
      <c r="I3865" s="2" t="str">
        <f t="shared" si="60"/>
        <v>Visual Arts and Crafts</v>
      </c>
    </row>
    <row r="3866" spans="2:9">
      <c r="B3866" s="53"/>
      <c r="C3866" s="11" t="s">
        <v>5</v>
      </c>
      <c r="D3866" s="12">
        <v>3</v>
      </c>
      <c r="E3866" s="12">
        <v>6</v>
      </c>
      <c r="F3866" s="12">
        <v>11</v>
      </c>
      <c r="G3866" s="12">
        <v>8</v>
      </c>
      <c r="H3866" s="2" t="str">
        <f>INDEX(foe_table!$A$2:$A$78,MATCH(IF(B3866=0,I3865,B3866),foe_table!$B$2:$B$78,0))</f>
        <v>Other CA</v>
      </c>
      <c r="I3866" s="2" t="str">
        <f t="shared" si="60"/>
        <v>Visual Arts and Crafts</v>
      </c>
    </row>
    <row r="3867" spans="2:9">
      <c r="B3867" s="53"/>
      <c r="C3867" s="11" t="s">
        <v>155</v>
      </c>
      <c r="D3867" s="12">
        <v>6</v>
      </c>
      <c r="E3867" s="12">
        <v>12</v>
      </c>
      <c r="F3867" s="12">
        <v>9</v>
      </c>
      <c r="G3867" s="12">
        <v>9</v>
      </c>
      <c r="H3867" s="2" t="str">
        <f>INDEX(foe_table!$A$2:$A$78,MATCH(IF(B3867=0,I3866,B3867),foe_table!$B$2:$B$78,0))</f>
        <v>Other CA</v>
      </c>
      <c r="I3867" s="2" t="str">
        <f t="shared" si="60"/>
        <v>Visual Arts and Crafts</v>
      </c>
    </row>
    <row r="3868" spans="2:9">
      <c r="B3868" s="53"/>
      <c r="C3868" s="11" t="s">
        <v>156</v>
      </c>
      <c r="D3868" s="12">
        <v>28</v>
      </c>
      <c r="E3868" s="12">
        <v>36</v>
      </c>
      <c r="F3868" s="12">
        <v>77</v>
      </c>
      <c r="G3868" s="12">
        <v>59</v>
      </c>
      <c r="H3868" s="2" t="str">
        <f>INDEX(foe_table!$A$2:$A$78,MATCH(IF(B3868=0,I3867,B3868),foe_table!$B$2:$B$78,0))</f>
        <v>Other CA</v>
      </c>
      <c r="I3868" s="2" t="str">
        <f t="shared" si="60"/>
        <v>Visual Arts and Crafts</v>
      </c>
    </row>
    <row r="3869" spans="2:9">
      <c r="B3869" s="53"/>
      <c r="C3869" s="11" t="s">
        <v>193</v>
      </c>
      <c r="D3869" s="12">
        <v>0</v>
      </c>
      <c r="E3869" s="12">
        <v>0</v>
      </c>
      <c r="F3869" s="12">
        <v>0</v>
      </c>
      <c r="G3869" s="12">
        <v>0</v>
      </c>
      <c r="H3869" s="2" t="str">
        <f>INDEX(foe_table!$A$2:$A$78,MATCH(IF(B3869=0,I3868,B3869),foe_table!$B$2:$B$78,0))</f>
        <v>Other CA</v>
      </c>
      <c r="I3869" s="2" t="str">
        <f t="shared" si="60"/>
        <v>Visual Arts and Crafts</v>
      </c>
    </row>
    <row r="3870" spans="2:9">
      <c r="B3870" s="53"/>
      <c r="C3870" s="11" t="s">
        <v>7</v>
      </c>
      <c r="D3870" s="12">
        <v>3</v>
      </c>
      <c r="E3870" s="12">
        <v>3</v>
      </c>
      <c r="F3870" s="12">
        <v>22</v>
      </c>
      <c r="G3870" s="12">
        <v>20</v>
      </c>
      <c r="H3870" s="2" t="str">
        <f>INDEX(foe_table!$A$2:$A$78,MATCH(IF(B3870=0,I3869,B3870),foe_table!$B$2:$B$78,0))</f>
        <v>Other CA</v>
      </c>
      <c r="I3870" s="2" t="str">
        <f t="shared" si="60"/>
        <v>Visual Arts and Crafts</v>
      </c>
    </row>
    <row r="3871" spans="2:9">
      <c r="B3871" s="53"/>
      <c r="C3871" s="11" t="s">
        <v>157</v>
      </c>
      <c r="D3871" s="12">
        <v>15</v>
      </c>
      <c r="E3871" s="12">
        <v>18</v>
      </c>
      <c r="F3871" s="12">
        <v>69</v>
      </c>
      <c r="G3871" s="12">
        <v>39</v>
      </c>
      <c r="H3871" s="2" t="str">
        <f>INDEX(foe_table!$A$2:$A$78,MATCH(IF(B3871=0,I3870,B3871),foe_table!$B$2:$B$78,0))</f>
        <v>Other CA</v>
      </c>
      <c r="I3871" s="2" t="str">
        <f t="shared" si="60"/>
        <v>Visual Arts and Crafts</v>
      </c>
    </row>
    <row r="3872" spans="2:9">
      <c r="B3872" s="53"/>
      <c r="C3872" s="11" t="s">
        <v>8</v>
      </c>
      <c r="D3872" s="12">
        <v>32</v>
      </c>
      <c r="E3872" s="12">
        <v>22</v>
      </c>
      <c r="F3872" s="12">
        <v>68</v>
      </c>
      <c r="G3872" s="12">
        <v>30</v>
      </c>
      <c r="H3872" s="2" t="str">
        <f>INDEX(foe_table!$A$2:$A$78,MATCH(IF(B3872=0,I3871,B3872),foe_table!$B$2:$B$78,0))</f>
        <v>Other CA</v>
      </c>
      <c r="I3872" s="2" t="str">
        <f t="shared" si="60"/>
        <v>Visual Arts and Crafts</v>
      </c>
    </row>
    <row r="3873" spans="2:9">
      <c r="B3873" s="53"/>
      <c r="C3873" s="11" t="s">
        <v>158</v>
      </c>
      <c r="D3873" s="12">
        <v>3</v>
      </c>
      <c r="E3873" s="12">
        <v>6</v>
      </c>
      <c r="F3873" s="12">
        <v>3</v>
      </c>
      <c r="G3873" s="12">
        <v>10</v>
      </c>
      <c r="H3873" s="2" t="str">
        <f>INDEX(foe_table!$A$2:$A$78,MATCH(IF(B3873=0,I3872,B3873),foe_table!$B$2:$B$78,0))</f>
        <v>Other CA</v>
      </c>
      <c r="I3873" s="2" t="str">
        <f t="shared" si="60"/>
        <v>Visual Arts and Crafts</v>
      </c>
    </row>
    <row r="3874" spans="2:9">
      <c r="B3874" s="53"/>
      <c r="C3874" s="11" t="s">
        <v>159</v>
      </c>
      <c r="D3874" s="12">
        <v>18</v>
      </c>
      <c r="E3874" s="12">
        <v>5</v>
      </c>
      <c r="F3874" s="12">
        <v>59</v>
      </c>
      <c r="G3874" s="12">
        <v>55</v>
      </c>
      <c r="H3874" s="2" t="str">
        <f>INDEX(foe_table!$A$2:$A$78,MATCH(IF(B3874=0,I3873,B3874),foe_table!$B$2:$B$78,0))</f>
        <v>Other CA</v>
      </c>
      <c r="I3874" s="2" t="str">
        <f t="shared" si="60"/>
        <v>Visual Arts and Crafts</v>
      </c>
    </row>
    <row r="3875" spans="2:9">
      <c r="B3875" s="53"/>
      <c r="C3875" s="11" t="s">
        <v>194</v>
      </c>
      <c r="D3875" s="12">
        <v>3</v>
      </c>
      <c r="E3875" s="12">
        <v>0</v>
      </c>
      <c r="F3875" s="12">
        <v>3</v>
      </c>
      <c r="G3875" s="12">
        <v>0</v>
      </c>
      <c r="H3875" s="2" t="str">
        <f>INDEX(foe_table!$A$2:$A$78,MATCH(IF(B3875=0,I3874,B3875),foe_table!$B$2:$B$78,0))</f>
        <v>Other CA</v>
      </c>
      <c r="I3875" s="2" t="str">
        <f t="shared" si="60"/>
        <v>Visual Arts and Crafts</v>
      </c>
    </row>
    <row r="3876" spans="2:9">
      <c r="B3876" s="53"/>
      <c r="C3876" s="11" t="s">
        <v>160</v>
      </c>
      <c r="D3876" s="12">
        <v>5</v>
      </c>
      <c r="E3876" s="12">
        <v>3</v>
      </c>
      <c r="F3876" s="12">
        <v>53</v>
      </c>
      <c r="G3876" s="12">
        <v>53</v>
      </c>
      <c r="H3876" s="2" t="str">
        <f>INDEX(foe_table!$A$2:$A$78,MATCH(IF(B3876=0,I3875,B3876),foe_table!$B$2:$B$78,0))</f>
        <v>Other CA</v>
      </c>
      <c r="I3876" s="2" t="str">
        <f t="shared" si="60"/>
        <v>Visual Arts and Crafts</v>
      </c>
    </row>
    <row r="3877" spans="2:9">
      <c r="B3877" s="53"/>
      <c r="C3877" s="11" t="s">
        <v>10</v>
      </c>
      <c r="D3877" s="12">
        <v>0</v>
      </c>
      <c r="E3877" s="12">
        <v>3</v>
      </c>
      <c r="F3877" s="12">
        <v>28</v>
      </c>
      <c r="G3877" s="12">
        <v>19</v>
      </c>
      <c r="H3877" s="2" t="str">
        <f>INDEX(foe_table!$A$2:$A$78,MATCH(IF(B3877=0,I3876,B3877),foe_table!$B$2:$B$78,0))</f>
        <v>Other CA</v>
      </c>
      <c r="I3877" s="2" t="str">
        <f t="shared" si="60"/>
        <v>Visual Arts and Crafts</v>
      </c>
    </row>
    <row r="3878" spans="2:9">
      <c r="B3878" s="53"/>
      <c r="C3878" s="11" t="s">
        <v>161</v>
      </c>
      <c r="D3878" s="12">
        <v>3</v>
      </c>
      <c r="E3878" s="12">
        <v>4</v>
      </c>
      <c r="F3878" s="12">
        <v>72</v>
      </c>
      <c r="G3878" s="12">
        <v>41</v>
      </c>
      <c r="H3878" s="2" t="str">
        <f>INDEX(foe_table!$A$2:$A$78,MATCH(IF(B3878=0,I3877,B3878),foe_table!$B$2:$B$78,0))</f>
        <v>Other CA</v>
      </c>
      <c r="I3878" s="2" t="str">
        <f t="shared" si="60"/>
        <v>Visual Arts and Crafts</v>
      </c>
    </row>
    <row r="3879" spans="2:9">
      <c r="B3879" s="53"/>
      <c r="C3879" s="11" t="s">
        <v>162</v>
      </c>
      <c r="D3879" s="12">
        <v>19</v>
      </c>
      <c r="E3879" s="12">
        <v>10</v>
      </c>
      <c r="F3879" s="12">
        <v>67</v>
      </c>
      <c r="G3879" s="12">
        <v>38</v>
      </c>
      <c r="H3879" s="2" t="str">
        <f>INDEX(foe_table!$A$2:$A$78,MATCH(IF(B3879=0,I3878,B3879),foe_table!$B$2:$B$78,0))</f>
        <v>Other CA</v>
      </c>
      <c r="I3879" s="2" t="str">
        <f t="shared" si="60"/>
        <v>Visual Arts and Crafts</v>
      </c>
    </row>
    <row r="3880" spans="2:9">
      <c r="B3880" s="53"/>
      <c r="C3880" s="11" t="s">
        <v>163</v>
      </c>
      <c r="D3880" s="12">
        <v>5</v>
      </c>
      <c r="E3880" s="12">
        <v>0</v>
      </c>
      <c r="F3880" s="12">
        <v>22</v>
      </c>
      <c r="G3880" s="12">
        <v>49</v>
      </c>
      <c r="H3880" s="2" t="str">
        <f>INDEX(foe_table!$A$2:$A$78,MATCH(IF(B3880=0,I3879,B3880),foe_table!$B$2:$B$78,0))</f>
        <v>Other CA</v>
      </c>
      <c r="I3880" s="2" t="str">
        <f t="shared" si="60"/>
        <v>Visual Arts and Crafts</v>
      </c>
    </row>
    <row r="3881" spans="2:9">
      <c r="B3881" s="53"/>
      <c r="C3881" s="11" t="s">
        <v>11</v>
      </c>
      <c r="D3881" s="12">
        <v>6</v>
      </c>
      <c r="E3881" s="12">
        <v>6</v>
      </c>
      <c r="F3881" s="12">
        <v>18</v>
      </c>
      <c r="G3881" s="12">
        <v>11</v>
      </c>
      <c r="H3881" s="2" t="str">
        <f>INDEX(foe_table!$A$2:$A$78,MATCH(IF(B3881=0,I3880,B3881),foe_table!$B$2:$B$78,0))</f>
        <v>Other CA</v>
      </c>
      <c r="I3881" s="2" t="str">
        <f t="shared" si="60"/>
        <v>Visual Arts and Crafts</v>
      </c>
    </row>
    <row r="3882" spans="2:9">
      <c r="B3882" s="53"/>
      <c r="C3882" s="11" t="s">
        <v>164</v>
      </c>
      <c r="D3882" s="12">
        <v>12</v>
      </c>
      <c r="E3882" s="12">
        <v>16</v>
      </c>
      <c r="F3882" s="12">
        <v>35</v>
      </c>
      <c r="G3882" s="12">
        <v>37</v>
      </c>
      <c r="H3882" s="2" t="str">
        <f>INDEX(foe_table!$A$2:$A$78,MATCH(IF(B3882=0,I3881,B3882),foe_table!$B$2:$B$78,0))</f>
        <v>Other CA</v>
      </c>
      <c r="I3882" s="2" t="str">
        <f t="shared" si="60"/>
        <v>Visual Arts and Crafts</v>
      </c>
    </row>
    <row r="3883" spans="2:9">
      <c r="B3883" s="53"/>
      <c r="C3883" s="11" t="s">
        <v>195</v>
      </c>
      <c r="D3883" s="12">
        <v>0</v>
      </c>
      <c r="E3883" s="12">
        <v>0</v>
      </c>
      <c r="F3883" s="12">
        <v>0</v>
      </c>
      <c r="G3883" s="12">
        <v>0</v>
      </c>
      <c r="H3883" s="2" t="str">
        <f>INDEX(foe_table!$A$2:$A$78,MATCH(IF(B3883=0,I3882,B3883),foe_table!$B$2:$B$78,0))</f>
        <v>Other CA</v>
      </c>
      <c r="I3883" s="2" t="str">
        <f t="shared" si="60"/>
        <v>Visual Arts and Crafts</v>
      </c>
    </row>
    <row r="3884" spans="2:9">
      <c r="B3884" s="53"/>
      <c r="C3884" s="11" t="s">
        <v>165</v>
      </c>
      <c r="D3884" s="12">
        <v>7</v>
      </c>
      <c r="E3884" s="12">
        <v>6</v>
      </c>
      <c r="F3884" s="12">
        <v>20</v>
      </c>
      <c r="G3884" s="12">
        <v>17</v>
      </c>
      <c r="H3884" s="2" t="str">
        <f>INDEX(foe_table!$A$2:$A$78,MATCH(IF(B3884=0,I3883,B3884),foe_table!$B$2:$B$78,0))</f>
        <v>Other CA</v>
      </c>
      <c r="I3884" s="2" t="str">
        <f t="shared" si="60"/>
        <v>Visual Arts and Crafts</v>
      </c>
    </row>
    <row r="3885" spans="2:9">
      <c r="B3885" s="53"/>
      <c r="C3885" s="11" t="s">
        <v>13</v>
      </c>
      <c r="D3885" s="12">
        <v>56</v>
      </c>
      <c r="E3885" s="12">
        <v>37</v>
      </c>
      <c r="F3885" s="12">
        <v>178</v>
      </c>
      <c r="G3885" s="12">
        <v>99</v>
      </c>
      <c r="H3885" s="2" t="str">
        <f>INDEX(foe_table!$A$2:$A$78,MATCH(IF(B3885=0,I3884,B3885),foe_table!$B$2:$B$78,0))</f>
        <v>Other CA</v>
      </c>
      <c r="I3885" s="2" t="str">
        <f t="shared" si="60"/>
        <v>Visual Arts and Crafts</v>
      </c>
    </row>
    <row r="3886" spans="2:9">
      <c r="B3886" s="53"/>
      <c r="C3886" s="11" t="s">
        <v>166</v>
      </c>
      <c r="D3886" s="12">
        <v>9</v>
      </c>
      <c r="E3886" s="12">
        <v>6</v>
      </c>
      <c r="F3886" s="12">
        <v>44</v>
      </c>
      <c r="G3886" s="12">
        <v>30</v>
      </c>
      <c r="H3886" s="2" t="str">
        <f>INDEX(foe_table!$A$2:$A$78,MATCH(IF(B3886=0,I3885,B3886),foe_table!$B$2:$B$78,0))</f>
        <v>Other CA</v>
      </c>
      <c r="I3886" s="2" t="str">
        <f t="shared" si="60"/>
        <v>Visual Arts and Crafts</v>
      </c>
    </row>
    <row r="3887" spans="2:9">
      <c r="B3887" s="53"/>
      <c r="C3887" s="11" t="s">
        <v>196</v>
      </c>
      <c r="D3887" s="12">
        <v>0</v>
      </c>
      <c r="E3887" s="12">
        <v>0</v>
      </c>
      <c r="F3887" s="12">
        <v>0</v>
      </c>
      <c r="G3887" s="12">
        <v>0</v>
      </c>
      <c r="H3887" s="2" t="str">
        <f>INDEX(foe_table!$A$2:$A$78,MATCH(IF(B3887=0,I3886,B3887),foe_table!$B$2:$B$78,0))</f>
        <v>Other CA</v>
      </c>
      <c r="I3887" s="2" t="str">
        <f t="shared" si="60"/>
        <v>Visual Arts and Crafts</v>
      </c>
    </row>
    <row r="3888" spans="2:9">
      <c r="B3888" s="53"/>
      <c r="C3888" s="11" t="s">
        <v>167</v>
      </c>
      <c r="D3888" s="12">
        <v>7</v>
      </c>
      <c r="E3888" s="12">
        <v>8</v>
      </c>
      <c r="F3888" s="12">
        <v>11</v>
      </c>
      <c r="G3888" s="12">
        <v>7</v>
      </c>
      <c r="H3888" s="2" t="str">
        <f>INDEX(foe_table!$A$2:$A$78,MATCH(IF(B3888=0,I3887,B3888),foe_table!$B$2:$B$78,0))</f>
        <v>Other CA</v>
      </c>
      <c r="I3888" s="2" t="str">
        <f t="shared" si="60"/>
        <v>Visual Arts and Crafts</v>
      </c>
    </row>
    <row r="3889" spans="2:9">
      <c r="B3889" s="53"/>
      <c r="C3889" s="11" t="s">
        <v>15</v>
      </c>
      <c r="D3889" s="12">
        <v>0</v>
      </c>
      <c r="E3889" s="12">
        <v>0</v>
      </c>
      <c r="F3889" s="12">
        <v>0</v>
      </c>
      <c r="G3889" s="12">
        <v>0</v>
      </c>
      <c r="H3889" s="2" t="str">
        <f>INDEX(foe_table!$A$2:$A$78,MATCH(IF(B3889=0,I3888,B3889),foe_table!$B$2:$B$78,0))</f>
        <v>Other CA</v>
      </c>
      <c r="I3889" s="2" t="str">
        <f t="shared" si="60"/>
        <v>Visual Arts and Crafts</v>
      </c>
    </row>
    <row r="3890" spans="2:9">
      <c r="B3890" s="53"/>
      <c r="C3890" s="11" t="s">
        <v>168</v>
      </c>
      <c r="D3890" s="12">
        <v>3</v>
      </c>
      <c r="E3890" s="12">
        <v>10</v>
      </c>
      <c r="F3890" s="12">
        <v>3</v>
      </c>
      <c r="G3890" s="12">
        <v>0</v>
      </c>
      <c r="H3890" s="2" t="str">
        <f>INDEX(foe_table!$A$2:$A$78,MATCH(IF(B3890=0,I3889,B3890),foe_table!$B$2:$B$78,0))</f>
        <v>Other CA</v>
      </c>
      <c r="I3890" s="2" t="str">
        <f t="shared" si="60"/>
        <v>Visual Arts and Crafts</v>
      </c>
    </row>
    <row r="3891" spans="2:9">
      <c r="B3891" s="53"/>
      <c r="C3891" s="11" t="s">
        <v>16</v>
      </c>
      <c r="D3891" s="12">
        <v>5</v>
      </c>
      <c r="E3891" s="12">
        <v>4</v>
      </c>
      <c r="F3891" s="12">
        <v>3</v>
      </c>
      <c r="G3891" s="12">
        <v>7</v>
      </c>
      <c r="H3891" s="2" t="str">
        <f>INDEX(foe_table!$A$2:$A$78,MATCH(IF(B3891=0,I3890,B3891),foe_table!$B$2:$B$78,0))</f>
        <v>Other CA</v>
      </c>
      <c r="I3891" s="2" t="str">
        <f t="shared" si="60"/>
        <v>Visual Arts and Crafts</v>
      </c>
    </row>
    <row r="3892" spans="2:9">
      <c r="B3892" s="53"/>
      <c r="C3892" s="11" t="s">
        <v>197</v>
      </c>
      <c r="D3892" s="12">
        <v>3</v>
      </c>
      <c r="E3892" s="12">
        <v>0</v>
      </c>
      <c r="F3892" s="12">
        <v>0</v>
      </c>
      <c r="G3892" s="12">
        <v>0</v>
      </c>
      <c r="H3892" s="2" t="str">
        <f>INDEX(foe_table!$A$2:$A$78,MATCH(IF(B3892=0,I3891,B3892),foe_table!$B$2:$B$78,0))</f>
        <v>Other CA</v>
      </c>
      <c r="I3892" s="2" t="str">
        <f t="shared" si="60"/>
        <v>Visual Arts and Crafts</v>
      </c>
    </row>
    <row r="3893" spans="2:9">
      <c r="B3893" s="53"/>
      <c r="C3893" s="11" t="s">
        <v>18</v>
      </c>
      <c r="D3893" s="12">
        <v>4</v>
      </c>
      <c r="E3893" s="12">
        <v>4</v>
      </c>
      <c r="F3893" s="12">
        <v>0</v>
      </c>
      <c r="G3893" s="12">
        <v>7</v>
      </c>
      <c r="H3893" s="2" t="str">
        <f>INDEX(foe_table!$A$2:$A$78,MATCH(IF(B3893=0,I3892,B3893),foe_table!$B$2:$B$78,0))</f>
        <v>Other CA</v>
      </c>
      <c r="I3893" s="2" t="str">
        <f t="shared" si="60"/>
        <v>Visual Arts and Crafts</v>
      </c>
    </row>
    <row r="3894" spans="2:9">
      <c r="B3894" s="53"/>
      <c r="C3894" s="11" t="s">
        <v>19</v>
      </c>
      <c r="D3894" s="12">
        <v>3</v>
      </c>
      <c r="E3894" s="12">
        <v>3</v>
      </c>
      <c r="F3894" s="12">
        <v>0</v>
      </c>
      <c r="G3894" s="12">
        <v>3</v>
      </c>
      <c r="H3894" s="2" t="str">
        <f>INDEX(foe_table!$A$2:$A$78,MATCH(IF(B3894=0,I3893,B3894),foe_table!$B$2:$B$78,0))</f>
        <v>Other CA</v>
      </c>
      <c r="I3894" s="2" t="str">
        <f t="shared" si="60"/>
        <v>Visual Arts and Crafts</v>
      </c>
    </row>
    <row r="3895" spans="2:9">
      <c r="B3895" s="53"/>
      <c r="C3895" s="11" t="s">
        <v>169</v>
      </c>
      <c r="D3895" s="12">
        <v>6</v>
      </c>
      <c r="E3895" s="12">
        <v>6</v>
      </c>
      <c r="F3895" s="12">
        <v>3</v>
      </c>
      <c r="G3895" s="12">
        <v>9</v>
      </c>
      <c r="H3895" s="2" t="str">
        <f>INDEX(foe_table!$A$2:$A$78,MATCH(IF(B3895=0,I3894,B3895),foe_table!$B$2:$B$78,0))</f>
        <v>Other CA</v>
      </c>
      <c r="I3895" s="2" t="str">
        <f t="shared" si="60"/>
        <v>Visual Arts and Crafts</v>
      </c>
    </row>
    <row r="3896" spans="2:9">
      <c r="B3896" s="53"/>
      <c r="C3896" s="11" t="s">
        <v>20</v>
      </c>
      <c r="D3896" s="12">
        <v>0</v>
      </c>
      <c r="E3896" s="12">
        <v>3</v>
      </c>
      <c r="F3896" s="12">
        <v>0</v>
      </c>
      <c r="G3896" s="12">
        <v>4</v>
      </c>
      <c r="H3896" s="2" t="str">
        <f>INDEX(foe_table!$A$2:$A$78,MATCH(IF(B3896=0,I3895,B3896),foe_table!$B$2:$B$78,0))</f>
        <v>Other CA</v>
      </c>
      <c r="I3896" s="2" t="str">
        <f t="shared" si="60"/>
        <v>Visual Arts and Crafts</v>
      </c>
    </row>
    <row r="3897" spans="2:9">
      <c r="B3897" s="53"/>
      <c r="C3897" s="11" t="s">
        <v>21</v>
      </c>
      <c r="D3897" s="12">
        <v>3</v>
      </c>
      <c r="E3897" s="12">
        <v>0</v>
      </c>
      <c r="F3897" s="12">
        <v>3</v>
      </c>
      <c r="G3897" s="12">
        <v>6</v>
      </c>
      <c r="H3897" s="2" t="str">
        <f>INDEX(foe_table!$A$2:$A$78,MATCH(IF(B3897=0,I3896,B3897),foe_table!$B$2:$B$78,0))</f>
        <v>Other CA</v>
      </c>
      <c r="I3897" s="2" t="str">
        <f t="shared" si="60"/>
        <v>Visual Arts and Crafts</v>
      </c>
    </row>
    <row r="3898" spans="2:9">
      <c r="B3898" s="53"/>
      <c r="C3898" s="11" t="s">
        <v>170</v>
      </c>
      <c r="D3898" s="12">
        <v>7</v>
      </c>
      <c r="E3898" s="12">
        <v>14</v>
      </c>
      <c r="F3898" s="12">
        <v>11</v>
      </c>
      <c r="G3898" s="12">
        <v>3</v>
      </c>
      <c r="H3898" s="2" t="str">
        <f>INDEX(foe_table!$A$2:$A$78,MATCH(IF(B3898=0,I3897,B3898),foe_table!$B$2:$B$78,0))</f>
        <v>Other CA</v>
      </c>
      <c r="I3898" s="2" t="str">
        <f t="shared" si="60"/>
        <v>Visual Arts and Crafts</v>
      </c>
    </row>
    <row r="3899" spans="2:9">
      <c r="B3899" s="53"/>
      <c r="C3899" s="11" t="s">
        <v>22</v>
      </c>
      <c r="D3899" s="12">
        <v>3</v>
      </c>
      <c r="E3899" s="12">
        <v>11</v>
      </c>
      <c r="F3899" s="12">
        <v>11</v>
      </c>
      <c r="G3899" s="12">
        <v>8</v>
      </c>
      <c r="H3899" s="2" t="str">
        <f>INDEX(foe_table!$A$2:$A$78,MATCH(IF(B3899=0,I3898,B3899),foe_table!$B$2:$B$78,0))</f>
        <v>Other CA</v>
      </c>
      <c r="I3899" s="2" t="str">
        <f t="shared" si="60"/>
        <v>Visual Arts and Crafts</v>
      </c>
    </row>
    <row r="3900" spans="2:9">
      <c r="B3900" s="53"/>
      <c r="C3900" s="11" t="s">
        <v>23</v>
      </c>
      <c r="D3900" s="12">
        <v>0</v>
      </c>
      <c r="E3900" s="12">
        <v>0</v>
      </c>
      <c r="F3900" s="12">
        <v>3</v>
      </c>
      <c r="G3900" s="12">
        <v>3</v>
      </c>
      <c r="H3900" s="2" t="str">
        <f>INDEX(foe_table!$A$2:$A$78,MATCH(IF(B3900=0,I3899,B3900),foe_table!$B$2:$B$78,0))</f>
        <v>Other CA</v>
      </c>
      <c r="I3900" s="2" t="str">
        <f t="shared" si="60"/>
        <v>Visual Arts and Crafts</v>
      </c>
    </row>
    <row r="3901" spans="2:9">
      <c r="B3901" s="53"/>
      <c r="C3901" s="11" t="s">
        <v>24</v>
      </c>
      <c r="D3901" s="12">
        <v>132</v>
      </c>
      <c r="E3901" s="12">
        <v>97</v>
      </c>
      <c r="F3901" s="12">
        <v>344</v>
      </c>
      <c r="G3901" s="12">
        <v>470</v>
      </c>
      <c r="H3901" s="2" t="str">
        <f>INDEX(foe_table!$A$2:$A$78,MATCH(IF(B3901=0,I3900,B3901),foe_table!$B$2:$B$78,0))</f>
        <v>Other CA</v>
      </c>
      <c r="I3901" s="2" t="str">
        <f t="shared" si="60"/>
        <v>Visual Arts and Crafts</v>
      </c>
    </row>
    <row r="3902" spans="2:9" ht="15" customHeight="1">
      <c r="B3902" s="52" t="s">
        <v>113</v>
      </c>
      <c r="C3902" s="11" t="s">
        <v>190</v>
      </c>
      <c r="D3902" s="12">
        <v>3</v>
      </c>
      <c r="E3902" s="12">
        <v>10</v>
      </c>
      <c r="F3902" s="12">
        <v>0</v>
      </c>
      <c r="G3902" s="12">
        <v>7</v>
      </c>
      <c r="H3902" s="2" t="str">
        <f>INDEX(foe_table!$A$2:$A$78,MATCH(IF(B3902=0,I3901,B3902),foe_table!$B$2:$B$78,0))</f>
        <v>Other CA</v>
      </c>
      <c r="I3902" s="2" t="str">
        <f t="shared" si="60"/>
        <v>Graphic and Design Studies</v>
      </c>
    </row>
    <row r="3903" spans="2:9">
      <c r="B3903" s="53"/>
      <c r="C3903" s="11" t="s">
        <v>1</v>
      </c>
      <c r="D3903" s="12">
        <v>4</v>
      </c>
      <c r="E3903" s="12">
        <v>17</v>
      </c>
      <c r="F3903" s="12">
        <v>12</v>
      </c>
      <c r="G3903" s="12">
        <v>9</v>
      </c>
      <c r="H3903" s="2" t="str">
        <f>INDEX(foe_table!$A$2:$A$78,MATCH(IF(B3903=0,I3902,B3903),foe_table!$B$2:$B$78,0))</f>
        <v>Other CA</v>
      </c>
      <c r="I3903" s="2" t="str">
        <f t="shared" si="60"/>
        <v>Graphic and Design Studies</v>
      </c>
    </row>
    <row r="3904" spans="2:9">
      <c r="B3904" s="53"/>
      <c r="C3904" s="11" t="s">
        <v>2</v>
      </c>
      <c r="D3904" s="12">
        <v>5</v>
      </c>
      <c r="E3904" s="12">
        <v>3</v>
      </c>
      <c r="F3904" s="12">
        <v>3</v>
      </c>
      <c r="G3904" s="12">
        <v>0</v>
      </c>
      <c r="H3904" s="2" t="str">
        <f>INDEX(foe_table!$A$2:$A$78,MATCH(IF(B3904=0,I3903,B3904),foe_table!$B$2:$B$78,0))</f>
        <v>Other CA</v>
      </c>
      <c r="I3904" s="2" t="str">
        <f t="shared" si="60"/>
        <v>Graphic and Design Studies</v>
      </c>
    </row>
    <row r="3905" spans="2:9">
      <c r="B3905" s="53"/>
      <c r="C3905" s="11" t="s">
        <v>142</v>
      </c>
      <c r="D3905" s="12">
        <v>64</v>
      </c>
      <c r="E3905" s="12">
        <v>117</v>
      </c>
      <c r="F3905" s="12">
        <v>94</v>
      </c>
      <c r="G3905" s="12">
        <v>109</v>
      </c>
      <c r="H3905" s="2" t="str">
        <f>INDEX(foe_table!$A$2:$A$78,MATCH(IF(B3905=0,I3904,B3905),foe_table!$B$2:$B$78,0))</f>
        <v>Other CA</v>
      </c>
      <c r="I3905" s="2" t="str">
        <f t="shared" si="60"/>
        <v>Graphic and Design Studies</v>
      </c>
    </row>
    <row r="3906" spans="2:9">
      <c r="B3906" s="53"/>
      <c r="C3906" s="11" t="s">
        <v>143</v>
      </c>
      <c r="D3906" s="12">
        <v>70</v>
      </c>
      <c r="E3906" s="12">
        <v>51</v>
      </c>
      <c r="F3906" s="12">
        <v>125</v>
      </c>
      <c r="G3906" s="12">
        <v>109</v>
      </c>
      <c r="H3906" s="2" t="str">
        <f>INDEX(foe_table!$A$2:$A$78,MATCH(IF(B3906=0,I3905,B3906),foe_table!$B$2:$B$78,0))</f>
        <v>Other CA</v>
      </c>
      <c r="I3906" s="2" t="str">
        <f t="shared" si="60"/>
        <v>Graphic and Design Studies</v>
      </c>
    </row>
    <row r="3907" spans="2:9">
      <c r="B3907" s="53"/>
      <c r="C3907" s="11" t="s">
        <v>191</v>
      </c>
      <c r="D3907" s="12">
        <v>13</v>
      </c>
      <c r="E3907" s="12">
        <v>17</v>
      </c>
      <c r="F3907" s="12">
        <v>16</v>
      </c>
      <c r="G3907" s="12">
        <v>14</v>
      </c>
      <c r="H3907" s="2" t="str">
        <f>INDEX(foe_table!$A$2:$A$78,MATCH(IF(B3907=0,I3906,B3907),foe_table!$B$2:$B$78,0))</f>
        <v>Other CA</v>
      </c>
      <c r="I3907" s="2" t="str">
        <f t="shared" si="60"/>
        <v>Graphic and Design Studies</v>
      </c>
    </row>
    <row r="3908" spans="2:9">
      <c r="B3908" s="53"/>
      <c r="C3908" s="11" t="s">
        <v>144</v>
      </c>
      <c r="D3908" s="12">
        <v>65</v>
      </c>
      <c r="E3908" s="12">
        <v>97</v>
      </c>
      <c r="F3908" s="12">
        <v>108</v>
      </c>
      <c r="G3908" s="12">
        <v>105</v>
      </c>
      <c r="H3908" s="2" t="str">
        <f>INDEX(foe_table!$A$2:$A$78,MATCH(IF(B3908=0,I3907,B3908),foe_table!$B$2:$B$78,0))</f>
        <v>Other CA</v>
      </c>
      <c r="I3908" s="2" t="str">
        <f t="shared" si="60"/>
        <v>Graphic and Design Studies</v>
      </c>
    </row>
    <row r="3909" spans="2:9">
      <c r="B3909" s="53"/>
      <c r="C3909" s="11" t="s">
        <v>145</v>
      </c>
      <c r="D3909" s="12">
        <v>52</v>
      </c>
      <c r="E3909" s="12">
        <v>75</v>
      </c>
      <c r="F3909" s="12">
        <v>132</v>
      </c>
      <c r="G3909" s="12">
        <v>111</v>
      </c>
      <c r="H3909" s="2" t="str">
        <f>INDEX(foe_table!$A$2:$A$78,MATCH(IF(B3909=0,I3908,B3909),foe_table!$B$2:$B$78,0))</f>
        <v>Other CA</v>
      </c>
      <c r="I3909" s="2" t="str">
        <f t="shared" si="60"/>
        <v>Graphic and Design Studies</v>
      </c>
    </row>
    <row r="3910" spans="2:9">
      <c r="B3910" s="53"/>
      <c r="C3910" s="11" t="s">
        <v>146</v>
      </c>
      <c r="D3910" s="12">
        <v>1046</v>
      </c>
      <c r="E3910" s="12">
        <v>939</v>
      </c>
      <c r="F3910" s="12">
        <v>1461</v>
      </c>
      <c r="G3910" s="12">
        <v>1127</v>
      </c>
      <c r="H3910" s="2" t="str">
        <f>INDEX(foe_table!$A$2:$A$78,MATCH(IF(B3910=0,I3909,B3910),foe_table!$B$2:$B$78,0))</f>
        <v>Other CA</v>
      </c>
      <c r="I3910" s="2" t="str">
        <f t="shared" si="60"/>
        <v>Graphic and Design Studies</v>
      </c>
    </row>
    <row r="3911" spans="2:9">
      <c r="B3911" s="53"/>
      <c r="C3911" s="11" t="s">
        <v>147</v>
      </c>
      <c r="D3911" s="12">
        <v>26</v>
      </c>
      <c r="E3911" s="12">
        <v>33</v>
      </c>
      <c r="F3911" s="12">
        <v>66</v>
      </c>
      <c r="G3911" s="12">
        <v>51</v>
      </c>
      <c r="H3911" s="2" t="str">
        <f>INDEX(foe_table!$A$2:$A$78,MATCH(IF(B3911=0,I3910,B3911),foe_table!$B$2:$B$78,0))</f>
        <v>Other CA</v>
      </c>
      <c r="I3911" s="2" t="str">
        <f t="shared" si="60"/>
        <v>Graphic and Design Studies</v>
      </c>
    </row>
    <row r="3912" spans="2:9">
      <c r="B3912" s="53"/>
      <c r="C3912" s="11" t="s">
        <v>148</v>
      </c>
      <c r="D3912" s="12">
        <v>0</v>
      </c>
      <c r="E3912" s="12">
        <v>9</v>
      </c>
      <c r="F3912" s="12">
        <v>4</v>
      </c>
      <c r="G3912" s="12">
        <v>7</v>
      </c>
      <c r="H3912" s="2" t="str">
        <f>INDEX(foe_table!$A$2:$A$78,MATCH(IF(B3912=0,I3911,B3912),foe_table!$B$2:$B$78,0))</f>
        <v>Other CA</v>
      </c>
      <c r="I3912" s="2" t="str">
        <f t="shared" si="60"/>
        <v>Graphic and Design Studies</v>
      </c>
    </row>
    <row r="3913" spans="2:9">
      <c r="B3913" s="53"/>
      <c r="C3913" s="11" t="s">
        <v>149</v>
      </c>
      <c r="D3913" s="12">
        <v>56</v>
      </c>
      <c r="E3913" s="12">
        <v>45</v>
      </c>
      <c r="F3913" s="12">
        <v>10</v>
      </c>
      <c r="G3913" s="12">
        <v>13</v>
      </c>
      <c r="H3913" s="2" t="str">
        <f>INDEX(foe_table!$A$2:$A$78,MATCH(IF(B3913=0,I3912,B3913),foe_table!$B$2:$B$78,0))</f>
        <v>Other CA</v>
      </c>
      <c r="I3913" s="2" t="str">
        <f t="shared" si="60"/>
        <v>Graphic and Design Studies</v>
      </c>
    </row>
    <row r="3914" spans="2:9">
      <c r="B3914" s="53"/>
      <c r="C3914" s="11" t="s">
        <v>150</v>
      </c>
      <c r="D3914" s="12">
        <v>3</v>
      </c>
      <c r="E3914" s="12">
        <v>3</v>
      </c>
      <c r="F3914" s="12">
        <v>6</v>
      </c>
      <c r="G3914" s="12">
        <v>3</v>
      </c>
      <c r="H3914" s="2" t="str">
        <f>INDEX(foe_table!$A$2:$A$78,MATCH(IF(B3914=0,I3913,B3914),foe_table!$B$2:$B$78,0))</f>
        <v>Other CA</v>
      </c>
      <c r="I3914" s="2" t="str">
        <f t="shared" si="60"/>
        <v>Graphic and Design Studies</v>
      </c>
    </row>
    <row r="3915" spans="2:9">
      <c r="B3915" s="53"/>
      <c r="C3915" s="11" t="s">
        <v>192</v>
      </c>
      <c r="D3915" s="12">
        <v>3</v>
      </c>
      <c r="E3915" s="12">
        <v>3</v>
      </c>
      <c r="F3915" s="12">
        <v>0</v>
      </c>
      <c r="G3915" s="12">
        <v>0</v>
      </c>
      <c r="H3915" s="2" t="str">
        <f>INDEX(foe_table!$A$2:$A$78,MATCH(IF(B3915=0,I3914,B3915),foe_table!$B$2:$B$78,0))</f>
        <v>Other CA</v>
      </c>
      <c r="I3915" s="2" t="str">
        <f t="shared" si="60"/>
        <v>Graphic and Design Studies</v>
      </c>
    </row>
    <row r="3916" spans="2:9">
      <c r="B3916" s="53"/>
      <c r="C3916" s="11" t="s">
        <v>151</v>
      </c>
      <c r="D3916" s="12">
        <v>75</v>
      </c>
      <c r="E3916" s="12">
        <v>64</v>
      </c>
      <c r="F3916" s="12">
        <v>39</v>
      </c>
      <c r="G3916" s="12">
        <v>18</v>
      </c>
      <c r="H3916" s="2" t="str">
        <f>INDEX(foe_table!$A$2:$A$78,MATCH(IF(B3916=0,I3915,B3916),foe_table!$B$2:$B$78,0))</f>
        <v>Other CA</v>
      </c>
      <c r="I3916" s="2" t="str">
        <f t="shared" si="60"/>
        <v>Graphic and Design Studies</v>
      </c>
    </row>
    <row r="3917" spans="2:9">
      <c r="B3917" s="53"/>
      <c r="C3917" s="11" t="s">
        <v>152</v>
      </c>
      <c r="D3917" s="12">
        <v>9</v>
      </c>
      <c r="E3917" s="12">
        <v>6</v>
      </c>
      <c r="F3917" s="12">
        <v>3</v>
      </c>
      <c r="G3917" s="12">
        <v>0</v>
      </c>
      <c r="H3917" s="2" t="str">
        <f>INDEX(foe_table!$A$2:$A$78,MATCH(IF(B3917=0,I3916,B3917),foe_table!$B$2:$B$78,0))</f>
        <v>Other CA</v>
      </c>
      <c r="I3917" s="2" t="str">
        <f t="shared" si="60"/>
        <v>Graphic and Design Studies</v>
      </c>
    </row>
    <row r="3918" spans="2:9">
      <c r="B3918" s="53"/>
      <c r="C3918" s="11" t="s">
        <v>153</v>
      </c>
      <c r="D3918" s="12">
        <v>10</v>
      </c>
      <c r="E3918" s="12">
        <v>11</v>
      </c>
      <c r="F3918" s="12">
        <v>0</v>
      </c>
      <c r="G3918" s="12">
        <v>0</v>
      </c>
      <c r="H3918" s="2" t="str">
        <f>INDEX(foe_table!$A$2:$A$78,MATCH(IF(B3918=0,I3917,B3918),foe_table!$B$2:$B$78,0))</f>
        <v>Other CA</v>
      </c>
      <c r="I3918" s="2" t="str">
        <f t="shared" si="60"/>
        <v>Graphic and Design Studies</v>
      </c>
    </row>
    <row r="3919" spans="2:9">
      <c r="B3919" s="53"/>
      <c r="C3919" s="11" t="s">
        <v>154</v>
      </c>
      <c r="D3919" s="12">
        <v>11</v>
      </c>
      <c r="E3919" s="12">
        <v>7</v>
      </c>
      <c r="F3919" s="12">
        <v>3</v>
      </c>
      <c r="G3919" s="12">
        <v>0</v>
      </c>
      <c r="H3919" s="2" t="str">
        <f>INDEX(foe_table!$A$2:$A$78,MATCH(IF(B3919=0,I3918,B3919),foe_table!$B$2:$B$78,0))</f>
        <v>Other CA</v>
      </c>
      <c r="I3919" s="2" t="str">
        <f t="shared" si="60"/>
        <v>Graphic and Design Studies</v>
      </c>
    </row>
    <row r="3920" spans="2:9">
      <c r="B3920" s="53"/>
      <c r="C3920" s="11" t="s">
        <v>5</v>
      </c>
      <c r="D3920" s="12">
        <v>14</v>
      </c>
      <c r="E3920" s="12">
        <v>10</v>
      </c>
      <c r="F3920" s="12">
        <v>3</v>
      </c>
      <c r="G3920" s="12">
        <v>4</v>
      </c>
      <c r="H3920" s="2" t="str">
        <f>INDEX(foe_table!$A$2:$A$78,MATCH(IF(B3920=0,I3919,B3920),foe_table!$B$2:$B$78,0))</f>
        <v>Other CA</v>
      </c>
      <c r="I3920" s="2" t="str">
        <f t="shared" si="60"/>
        <v>Graphic and Design Studies</v>
      </c>
    </row>
    <row r="3921" spans="2:9">
      <c r="B3921" s="53"/>
      <c r="C3921" s="11" t="s">
        <v>155</v>
      </c>
      <c r="D3921" s="12">
        <v>8</v>
      </c>
      <c r="E3921" s="12">
        <v>5</v>
      </c>
      <c r="F3921" s="12">
        <v>13</v>
      </c>
      <c r="G3921" s="12">
        <v>6</v>
      </c>
      <c r="H3921" s="2" t="str">
        <f>INDEX(foe_table!$A$2:$A$78,MATCH(IF(B3921=0,I3920,B3921),foe_table!$B$2:$B$78,0))</f>
        <v>Other CA</v>
      </c>
      <c r="I3921" s="2" t="str">
        <f t="shared" si="60"/>
        <v>Graphic and Design Studies</v>
      </c>
    </row>
    <row r="3922" spans="2:9">
      <c r="B3922" s="53"/>
      <c r="C3922" s="11" t="s">
        <v>156</v>
      </c>
      <c r="D3922" s="12">
        <v>29</v>
      </c>
      <c r="E3922" s="12">
        <v>42</v>
      </c>
      <c r="F3922" s="12">
        <v>58</v>
      </c>
      <c r="G3922" s="12">
        <v>48</v>
      </c>
      <c r="H3922" s="2" t="str">
        <f>INDEX(foe_table!$A$2:$A$78,MATCH(IF(B3922=0,I3921,B3922),foe_table!$B$2:$B$78,0))</f>
        <v>Other CA</v>
      </c>
      <c r="I3922" s="2" t="str">
        <f t="shared" ref="I3922:I3985" si="61">IF(B3922=0,I3921,B3922)</f>
        <v>Graphic and Design Studies</v>
      </c>
    </row>
    <row r="3923" spans="2:9">
      <c r="B3923" s="53"/>
      <c r="C3923" s="11" t="s">
        <v>193</v>
      </c>
      <c r="D3923" s="12">
        <v>0</v>
      </c>
      <c r="E3923" s="12">
        <v>0</v>
      </c>
      <c r="F3923" s="12">
        <v>0</v>
      </c>
      <c r="G3923" s="12">
        <v>0</v>
      </c>
      <c r="H3923" s="2" t="str">
        <f>INDEX(foe_table!$A$2:$A$78,MATCH(IF(B3923=0,I3922,B3923),foe_table!$B$2:$B$78,0))</f>
        <v>Other CA</v>
      </c>
      <c r="I3923" s="2" t="str">
        <f t="shared" si="61"/>
        <v>Graphic and Design Studies</v>
      </c>
    </row>
    <row r="3924" spans="2:9">
      <c r="B3924" s="53"/>
      <c r="C3924" s="11" t="s">
        <v>7</v>
      </c>
      <c r="D3924" s="12">
        <v>7</v>
      </c>
      <c r="E3924" s="12">
        <v>6</v>
      </c>
      <c r="F3924" s="12">
        <v>7</v>
      </c>
      <c r="G3924" s="12">
        <v>6</v>
      </c>
      <c r="H3924" s="2" t="str">
        <f>INDEX(foe_table!$A$2:$A$78,MATCH(IF(B3924=0,I3923,B3924),foe_table!$B$2:$B$78,0))</f>
        <v>Other CA</v>
      </c>
      <c r="I3924" s="2" t="str">
        <f t="shared" si="61"/>
        <v>Graphic and Design Studies</v>
      </c>
    </row>
    <row r="3925" spans="2:9">
      <c r="B3925" s="53"/>
      <c r="C3925" s="11" t="s">
        <v>157</v>
      </c>
      <c r="D3925" s="12">
        <v>4</v>
      </c>
      <c r="E3925" s="12">
        <v>9</v>
      </c>
      <c r="F3925" s="12">
        <v>24</v>
      </c>
      <c r="G3925" s="12">
        <v>18</v>
      </c>
      <c r="H3925" s="2" t="str">
        <f>INDEX(foe_table!$A$2:$A$78,MATCH(IF(B3925=0,I3924,B3925),foe_table!$B$2:$B$78,0))</f>
        <v>Other CA</v>
      </c>
      <c r="I3925" s="2" t="str">
        <f t="shared" si="61"/>
        <v>Graphic and Design Studies</v>
      </c>
    </row>
    <row r="3926" spans="2:9">
      <c r="B3926" s="53"/>
      <c r="C3926" s="11" t="s">
        <v>8</v>
      </c>
      <c r="D3926" s="12">
        <v>52</v>
      </c>
      <c r="E3926" s="12">
        <v>15</v>
      </c>
      <c r="F3926" s="12">
        <v>51</v>
      </c>
      <c r="G3926" s="12">
        <v>15</v>
      </c>
      <c r="H3926" s="2" t="str">
        <f>INDEX(foe_table!$A$2:$A$78,MATCH(IF(B3926=0,I3925,B3926),foe_table!$B$2:$B$78,0))</f>
        <v>Other CA</v>
      </c>
      <c r="I3926" s="2" t="str">
        <f t="shared" si="61"/>
        <v>Graphic and Design Studies</v>
      </c>
    </row>
    <row r="3927" spans="2:9">
      <c r="B3927" s="53"/>
      <c r="C3927" s="11" t="s">
        <v>158</v>
      </c>
      <c r="D3927" s="12">
        <v>8</v>
      </c>
      <c r="E3927" s="12">
        <v>11</v>
      </c>
      <c r="F3927" s="12">
        <v>6</v>
      </c>
      <c r="G3927" s="12">
        <v>4</v>
      </c>
      <c r="H3927" s="2" t="str">
        <f>INDEX(foe_table!$A$2:$A$78,MATCH(IF(B3927=0,I3926,B3927),foe_table!$B$2:$B$78,0))</f>
        <v>Other CA</v>
      </c>
      <c r="I3927" s="2" t="str">
        <f t="shared" si="61"/>
        <v>Graphic and Design Studies</v>
      </c>
    </row>
    <row r="3928" spans="2:9">
      <c r="B3928" s="53"/>
      <c r="C3928" s="11" t="s">
        <v>159</v>
      </c>
      <c r="D3928" s="12">
        <v>14</v>
      </c>
      <c r="E3928" s="12">
        <v>14</v>
      </c>
      <c r="F3928" s="12">
        <v>35</v>
      </c>
      <c r="G3928" s="12">
        <v>23</v>
      </c>
      <c r="H3928" s="2" t="str">
        <f>INDEX(foe_table!$A$2:$A$78,MATCH(IF(B3928=0,I3927,B3928),foe_table!$B$2:$B$78,0))</f>
        <v>Other CA</v>
      </c>
      <c r="I3928" s="2" t="str">
        <f t="shared" si="61"/>
        <v>Graphic and Design Studies</v>
      </c>
    </row>
    <row r="3929" spans="2:9">
      <c r="B3929" s="53"/>
      <c r="C3929" s="11" t="s">
        <v>194</v>
      </c>
      <c r="D3929" s="12">
        <v>0</v>
      </c>
      <c r="E3929" s="12">
        <v>0</v>
      </c>
      <c r="F3929" s="12">
        <v>0</v>
      </c>
      <c r="G3929" s="12">
        <v>3</v>
      </c>
      <c r="H3929" s="2" t="str">
        <f>INDEX(foe_table!$A$2:$A$78,MATCH(IF(B3929=0,I3928,B3929),foe_table!$B$2:$B$78,0))</f>
        <v>Other CA</v>
      </c>
      <c r="I3929" s="2" t="str">
        <f t="shared" si="61"/>
        <v>Graphic and Design Studies</v>
      </c>
    </row>
    <row r="3930" spans="2:9">
      <c r="B3930" s="53"/>
      <c r="C3930" s="11" t="s">
        <v>160</v>
      </c>
      <c r="D3930" s="12">
        <v>21</v>
      </c>
      <c r="E3930" s="12">
        <v>25</v>
      </c>
      <c r="F3930" s="12">
        <v>59</v>
      </c>
      <c r="G3930" s="12">
        <v>53</v>
      </c>
      <c r="H3930" s="2" t="str">
        <f>INDEX(foe_table!$A$2:$A$78,MATCH(IF(B3930=0,I3929,B3930),foe_table!$B$2:$B$78,0))</f>
        <v>Other CA</v>
      </c>
      <c r="I3930" s="2" t="str">
        <f t="shared" si="61"/>
        <v>Graphic and Design Studies</v>
      </c>
    </row>
    <row r="3931" spans="2:9">
      <c r="B3931" s="53"/>
      <c r="C3931" s="11" t="s">
        <v>10</v>
      </c>
      <c r="D3931" s="12">
        <v>0</v>
      </c>
      <c r="E3931" s="12">
        <v>0</v>
      </c>
      <c r="F3931" s="12">
        <v>27</v>
      </c>
      <c r="G3931" s="12">
        <v>16</v>
      </c>
      <c r="H3931" s="2" t="str">
        <f>INDEX(foe_table!$A$2:$A$78,MATCH(IF(B3931=0,I3930,B3931),foe_table!$B$2:$B$78,0))</f>
        <v>Other CA</v>
      </c>
      <c r="I3931" s="2" t="str">
        <f t="shared" si="61"/>
        <v>Graphic and Design Studies</v>
      </c>
    </row>
    <row r="3932" spans="2:9">
      <c r="B3932" s="53"/>
      <c r="C3932" s="11" t="s">
        <v>161</v>
      </c>
      <c r="D3932" s="12">
        <v>17</v>
      </c>
      <c r="E3932" s="12">
        <v>5</v>
      </c>
      <c r="F3932" s="12">
        <v>56</v>
      </c>
      <c r="G3932" s="12">
        <v>38</v>
      </c>
      <c r="H3932" s="2" t="str">
        <f>INDEX(foe_table!$A$2:$A$78,MATCH(IF(B3932=0,I3931,B3932),foe_table!$B$2:$B$78,0))</f>
        <v>Other CA</v>
      </c>
      <c r="I3932" s="2" t="str">
        <f t="shared" si="61"/>
        <v>Graphic and Design Studies</v>
      </c>
    </row>
    <row r="3933" spans="2:9">
      <c r="B3933" s="53"/>
      <c r="C3933" s="11" t="s">
        <v>162</v>
      </c>
      <c r="D3933" s="12">
        <v>9</v>
      </c>
      <c r="E3933" s="12">
        <v>12</v>
      </c>
      <c r="F3933" s="12">
        <v>64</v>
      </c>
      <c r="G3933" s="12">
        <v>27</v>
      </c>
      <c r="H3933" s="2" t="str">
        <f>INDEX(foe_table!$A$2:$A$78,MATCH(IF(B3933=0,I3932,B3933),foe_table!$B$2:$B$78,0))</f>
        <v>Other CA</v>
      </c>
      <c r="I3933" s="2" t="str">
        <f t="shared" si="61"/>
        <v>Graphic and Design Studies</v>
      </c>
    </row>
    <row r="3934" spans="2:9">
      <c r="B3934" s="53"/>
      <c r="C3934" s="11" t="s">
        <v>163</v>
      </c>
      <c r="D3934" s="12">
        <v>9</v>
      </c>
      <c r="E3934" s="12">
        <v>11</v>
      </c>
      <c r="F3934" s="12">
        <v>40</v>
      </c>
      <c r="G3934" s="12">
        <v>34</v>
      </c>
      <c r="H3934" s="2" t="str">
        <f>INDEX(foe_table!$A$2:$A$78,MATCH(IF(B3934=0,I3933,B3934),foe_table!$B$2:$B$78,0))</f>
        <v>Other CA</v>
      </c>
      <c r="I3934" s="2" t="str">
        <f t="shared" si="61"/>
        <v>Graphic and Design Studies</v>
      </c>
    </row>
    <row r="3935" spans="2:9">
      <c r="B3935" s="53"/>
      <c r="C3935" s="11" t="s">
        <v>11</v>
      </c>
      <c r="D3935" s="12">
        <v>3</v>
      </c>
      <c r="E3935" s="12">
        <v>13</v>
      </c>
      <c r="F3935" s="12">
        <v>10</v>
      </c>
      <c r="G3935" s="12">
        <v>6</v>
      </c>
      <c r="H3935" s="2" t="str">
        <f>INDEX(foe_table!$A$2:$A$78,MATCH(IF(B3935=0,I3934,B3935),foe_table!$B$2:$B$78,0))</f>
        <v>Other CA</v>
      </c>
      <c r="I3935" s="2" t="str">
        <f t="shared" si="61"/>
        <v>Graphic and Design Studies</v>
      </c>
    </row>
    <row r="3936" spans="2:9">
      <c r="B3936" s="53"/>
      <c r="C3936" s="11" t="s">
        <v>164</v>
      </c>
      <c r="D3936" s="12">
        <v>31</v>
      </c>
      <c r="E3936" s="12">
        <v>13</v>
      </c>
      <c r="F3936" s="12">
        <v>49</v>
      </c>
      <c r="G3936" s="12">
        <v>31</v>
      </c>
      <c r="H3936" s="2" t="str">
        <f>INDEX(foe_table!$A$2:$A$78,MATCH(IF(B3936=0,I3935,B3936),foe_table!$B$2:$B$78,0))</f>
        <v>Other CA</v>
      </c>
      <c r="I3936" s="2" t="str">
        <f t="shared" si="61"/>
        <v>Graphic and Design Studies</v>
      </c>
    </row>
    <row r="3937" spans="2:9">
      <c r="B3937" s="53"/>
      <c r="C3937" s="11" t="s">
        <v>195</v>
      </c>
      <c r="D3937" s="12">
        <v>0</v>
      </c>
      <c r="E3937" s="12">
        <v>0</v>
      </c>
      <c r="F3937" s="12">
        <v>0</v>
      </c>
      <c r="G3937" s="12">
        <v>0</v>
      </c>
      <c r="H3937" s="2" t="str">
        <f>INDEX(foe_table!$A$2:$A$78,MATCH(IF(B3937=0,I3936,B3937),foe_table!$B$2:$B$78,0))</f>
        <v>Other CA</v>
      </c>
      <c r="I3937" s="2" t="str">
        <f t="shared" si="61"/>
        <v>Graphic and Design Studies</v>
      </c>
    </row>
    <row r="3938" spans="2:9">
      <c r="B3938" s="53"/>
      <c r="C3938" s="11" t="s">
        <v>165</v>
      </c>
      <c r="D3938" s="12">
        <v>31</v>
      </c>
      <c r="E3938" s="12">
        <v>21</v>
      </c>
      <c r="F3938" s="12">
        <v>50</v>
      </c>
      <c r="G3938" s="12">
        <v>41</v>
      </c>
      <c r="H3938" s="2" t="str">
        <f>INDEX(foe_table!$A$2:$A$78,MATCH(IF(B3938=0,I3937,B3938),foe_table!$B$2:$B$78,0))</f>
        <v>Other CA</v>
      </c>
      <c r="I3938" s="2" t="str">
        <f t="shared" si="61"/>
        <v>Graphic and Design Studies</v>
      </c>
    </row>
    <row r="3939" spans="2:9">
      <c r="B3939" s="53"/>
      <c r="C3939" s="11" t="s">
        <v>13</v>
      </c>
      <c r="D3939" s="12">
        <v>93</v>
      </c>
      <c r="E3939" s="12">
        <v>45</v>
      </c>
      <c r="F3939" s="12">
        <v>168</v>
      </c>
      <c r="G3939" s="12">
        <v>54</v>
      </c>
      <c r="H3939" s="2" t="str">
        <f>INDEX(foe_table!$A$2:$A$78,MATCH(IF(B3939=0,I3938,B3939),foe_table!$B$2:$B$78,0))</f>
        <v>Other CA</v>
      </c>
      <c r="I3939" s="2" t="str">
        <f t="shared" si="61"/>
        <v>Graphic and Design Studies</v>
      </c>
    </row>
    <row r="3940" spans="2:9">
      <c r="B3940" s="53"/>
      <c r="C3940" s="11" t="s">
        <v>166</v>
      </c>
      <c r="D3940" s="12">
        <v>15</v>
      </c>
      <c r="E3940" s="12">
        <v>7</v>
      </c>
      <c r="F3940" s="12">
        <v>49</v>
      </c>
      <c r="G3940" s="12">
        <v>38</v>
      </c>
      <c r="H3940" s="2" t="str">
        <f>INDEX(foe_table!$A$2:$A$78,MATCH(IF(B3940=0,I3939,B3940),foe_table!$B$2:$B$78,0))</f>
        <v>Other CA</v>
      </c>
      <c r="I3940" s="2" t="str">
        <f t="shared" si="61"/>
        <v>Graphic and Design Studies</v>
      </c>
    </row>
    <row r="3941" spans="2:9">
      <c r="B3941" s="53"/>
      <c r="C3941" s="11" t="s">
        <v>196</v>
      </c>
      <c r="D3941" s="12">
        <v>0</v>
      </c>
      <c r="E3941" s="12">
        <v>0</v>
      </c>
      <c r="F3941" s="12">
        <v>0</v>
      </c>
      <c r="G3941" s="12">
        <v>0</v>
      </c>
      <c r="H3941" s="2" t="str">
        <f>INDEX(foe_table!$A$2:$A$78,MATCH(IF(B3941=0,I3940,B3941),foe_table!$B$2:$B$78,0))</f>
        <v>Other CA</v>
      </c>
      <c r="I3941" s="2" t="str">
        <f t="shared" si="61"/>
        <v>Graphic and Design Studies</v>
      </c>
    </row>
    <row r="3942" spans="2:9">
      <c r="B3942" s="53"/>
      <c r="C3942" s="11" t="s">
        <v>167</v>
      </c>
      <c r="D3942" s="12">
        <v>7</v>
      </c>
      <c r="E3942" s="12">
        <v>7</v>
      </c>
      <c r="F3942" s="12">
        <v>4</v>
      </c>
      <c r="G3942" s="12">
        <v>0</v>
      </c>
      <c r="H3942" s="2" t="str">
        <f>INDEX(foe_table!$A$2:$A$78,MATCH(IF(B3942=0,I3941,B3942),foe_table!$B$2:$B$78,0))</f>
        <v>Other CA</v>
      </c>
      <c r="I3942" s="2" t="str">
        <f t="shared" si="61"/>
        <v>Graphic and Design Studies</v>
      </c>
    </row>
    <row r="3943" spans="2:9">
      <c r="B3943" s="53"/>
      <c r="C3943" s="11" t="s">
        <v>15</v>
      </c>
      <c r="D3943" s="12">
        <v>4</v>
      </c>
      <c r="E3943" s="12">
        <v>0</v>
      </c>
      <c r="F3943" s="12">
        <v>0</v>
      </c>
      <c r="G3943" s="12">
        <v>0</v>
      </c>
      <c r="H3943" s="2" t="str">
        <f>INDEX(foe_table!$A$2:$A$78,MATCH(IF(B3943=0,I3942,B3943),foe_table!$B$2:$B$78,0))</f>
        <v>Other CA</v>
      </c>
      <c r="I3943" s="2" t="str">
        <f t="shared" si="61"/>
        <v>Graphic and Design Studies</v>
      </c>
    </row>
    <row r="3944" spans="2:9">
      <c r="B3944" s="53"/>
      <c r="C3944" s="11" t="s">
        <v>168</v>
      </c>
      <c r="D3944" s="12">
        <v>3</v>
      </c>
      <c r="E3944" s="12">
        <v>7</v>
      </c>
      <c r="F3944" s="12">
        <v>0</v>
      </c>
      <c r="G3944" s="12">
        <v>0</v>
      </c>
      <c r="H3944" s="2" t="str">
        <f>INDEX(foe_table!$A$2:$A$78,MATCH(IF(B3944=0,I3943,B3944),foe_table!$B$2:$B$78,0))</f>
        <v>Other CA</v>
      </c>
      <c r="I3944" s="2" t="str">
        <f t="shared" si="61"/>
        <v>Graphic and Design Studies</v>
      </c>
    </row>
    <row r="3945" spans="2:9">
      <c r="B3945" s="53"/>
      <c r="C3945" s="11" t="s">
        <v>16</v>
      </c>
      <c r="D3945" s="12">
        <v>7</v>
      </c>
      <c r="E3945" s="12">
        <v>11</v>
      </c>
      <c r="F3945" s="12">
        <v>3</v>
      </c>
      <c r="G3945" s="12">
        <v>3</v>
      </c>
      <c r="H3945" s="2" t="str">
        <f>INDEX(foe_table!$A$2:$A$78,MATCH(IF(B3945=0,I3944,B3945),foe_table!$B$2:$B$78,0))</f>
        <v>Other CA</v>
      </c>
      <c r="I3945" s="2" t="str">
        <f t="shared" si="61"/>
        <v>Graphic and Design Studies</v>
      </c>
    </row>
    <row r="3946" spans="2:9">
      <c r="B3946" s="53"/>
      <c r="C3946" s="11" t="s">
        <v>197</v>
      </c>
      <c r="D3946" s="12">
        <v>0</v>
      </c>
      <c r="E3946" s="12">
        <v>0</v>
      </c>
      <c r="F3946" s="12">
        <v>0</v>
      </c>
      <c r="G3946" s="12">
        <v>0</v>
      </c>
      <c r="H3946" s="2" t="str">
        <f>INDEX(foe_table!$A$2:$A$78,MATCH(IF(B3946=0,I3945,B3946),foe_table!$B$2:$B$78,0))</f>
        <v>Other CA</v>
      </c>
      <c r="I3946" s="2" t="str">
        <f t="shared" si="61"/>
        <v>Graphic and Design Studies</v>
      </c>
    </row>
    <row r="3947" spans="2:9">
      <c r="B3947" s="53"/>
      <c r="C3947" s="11" t="s">
        <v>18</v>
      </c>
      <c r="D3947" s="12">
        <v>3</v>
      </c>
      <c r="E3947" s="12">
        <v>3</v>
      </c>
      <c r="F3947" s="12">
        <v>12</v>
      </c>
      <c r="G3947" s="12">
        <v>8</v>
      </c>
      <c r="H3947" s="2" t="str">
        <f>INDEX(foe_table!$A$2:$A$78,MATCH(IF(B3947=0,I3946,B3947),foe_table!$B$2:$B$78,0))</f>
        <v>Other CA</v>
      </c>
      <c r="I3947" s="2" t="str">
        <f t="shared" si="61"/>
        <v>Graphic and Design Studies</v>
      </c>
    </row>
    <row r="3948" spans="2:9">
      <c r="B3948" s="53"/>
      <c r="C3948" s="11" t="s">
        <v>19</v>
      </c>
      <c r="D3948" s="12">
        <v>5</v>
      </c>
      <c r="E3948" s="12">
        <v>9</v>
      </c>
      <c r="F3948" s="12">
        <v>0</v>
      </c>
      <c r="G3948" s="12">
        <v>0</v>
      </c>
      <c r="H3948" s="2" t="str">
        <f>INDEX(foe_table!$A$2:$A$78,MATCH(IF(B3948=0,I3947,B3948),foe_table!$B$2:$B$78,0))</f>
        <v>Other CA</v>
      </c>
      <c r="I3948" s="2" t="str">
        <f t="shared" si="61"/>
        <v>Graphic and Design Studies</v>
      </c>
    </row>
    <row r="3949" spans="2:9">
      <c r="B3949" s="53"/>
      <c r="C3949" s="11" t="s">
        <v>169</v>
      </c>
      <c r="D3949" s="12">
        <v>12</v>
      </c>
      <c r="E3949" s="12">
        <v>9</v>
      </c>
      <c r="F3949" s="12">
        <v>5</v>
      </c>
      <c r="G3949" s="12">
        <v>3</v>
      </c>
      <c r="H3949" s="2" t="str">
        <f>INDEX(foe_table!$A$2:$A$78,MATCH(IF(B3949=0,I3948,B3949),foe_table!$B$2:$B$78,0))</f>
        <v>Other CA</v>
      </c>
      <c r="I3949" s="2" t="str">
        <f t="shared" si="61"/>
        <v>Graphic and Design Studies</v>
      </c>
    </row>
    <row r="3950" spans="2:9">
      <c r="B3950" s="53"/>
      <c r="C3950" s="11" t="s">
        <v>20</v>
      </c>
      <c r="D3950" s="12">
        <v>3</v>
      </c>
      <c r="E3950" s="12">
        <v>3</v>
      </c>
      <c r="F3950" s="12">
        <v>3</v>
      </c>
      <c r="G3950" s="12">
        <v>0</v>
      </c>
      <c r="H3950" s="2" t="str">
        <f>INDEX(foe_table!$A$2:$A$78,MATCH(IF(B3950=0,I3949,B3950),foe_table!$B$2:$B$78,0))</f>
        <v>Other CA</v>
      </c>
      <c r="I3950" s="2" t="str">
        <f t="shared" si="61"/>
        <v>Graphic and Design Studies</v>
      </c>
    </row>
    <row r="3951" spans="2:9">
      <c r="B3951" s="53"/>
      <c r="C3951" s="11" t="s">
        <v>21</v>
      </c>
      <c r="D3951" s="12">
        <v>4</v>
      </c>
      <c r="E3951" s="12">
        <v>3</v>
      </c>
      <c r="F3951" s="12">
        <v>3</v>
      </c>
      <c r="G3951" s="12">
        <v>0</v>
      </c>
      <c r="H3951" s="2" t="str">
        <f>INDEX(foe_table!$A$2:$A$78,MATCH(IF(B3951=0,I3950,B3951),foe_table!$B$2:$B$78,0))</f>
        <v>Other CA</v>
      </c>
      <c r="I3951" s="2" t="str">
        <f t="shared" si="61"/>
        <v>Graphic and Design Studies</v>
      </c>
    </row>
    <row r="3952" spans="2:9">
      <c r="B3952" s="53"/>
      <c r="C3952" s="11" t="s">
        <v>170</v>
      </c>
      <c r="D3952" s="12">
        <v>20</v>
      </c>
      <c r="E3952" s="12">
        <v>15</v>
      </c>
      <c r="F3952" s="12">
        <v>4</v>
      </c>
      <c r="G3952" s="12">
        <v>7</v>
      </c>
      <c r="H3952" s="2" t="str">
        <f>INDEX(foe_table!$A$2:$A$78,MATCH(IF(B3952=0,I3951,B3952),foe_table!$B$2:$B$78,0))</f>
        <v>Other CA</v>
      </c>
      <c r="I3952" s="2" t="str">
        <f t="shared" si="61"/>
        <v>Graphic and Design Studies</v>
      </c>
    </row>
    <row r="3953" spans="2:9">
      <c r="B3953" s="53"/>
      <c r="C3953" s="11" t="s">
        <v>22</v>
      </c>
      <c r="D3953" s="12">
        <v>14</v>
      </c>
      <c r="E3953" s="12">
        <v>10</v>
      </c>
      <c r="F3953" s="12">
        <v>15</v>
      </c>
      <c r="G3953" s="12">
        <v>16</v>
      </c>
      <c r="H3953" s="2" t="str">
        <f>INDEX(foe_table!$A$2:$A$78,MATCH(IF(B3953=0,I3952,B3953),foe_table!$B$2:$B$78,0))</f>
        <v>Other CA</v>
      </c>
      <c r="I3953" s="2" t="str">
        <f t="shared" si="61"/>
        <v>Graphic and Design Studies</v>
      </c>
    </row>
    <row r="3954" spans="2:9">
      <c r="B3954" s="53"/>
      <c r="C3954" s="11" t="s">
        <v>23</v>
      </c>
      <c r="D3954" s="12">
        <v>7</v>
      </c>
      <c r="E3954" s="12">
        <v>9</v>
      </c>
      <c r="F3954" s="12">
        <v>7</v>
      </c>
      <c r="G3954" s="12">
        <v>9</v>
      </c>
      <c r="H3954" s="2" t="str">
        <f>INDEX(foe_table!$A$2:$A$78,MATCH(IF(B3954=0,I3953,B3954),foe_table!$B$2:$B$78,0))</f>
        <v>Other CA</v>
      </c>
      <c r="I3954" s="2" t="str">
        <f t="shared" si="61"/>
        <v>Graphic and Design Studies</v>
      </c>
    </row>
    <row r="3955" spans="2:9">
      <c r="B3955" s="53"/>
      <c r="C3955" s="11" t="s">
        <v>24</v>
      </c>
      <c r="D3955" s="12">
        <v>208</v>
      </c>
      <c r="E3955" s="12">
        <v>124</v>
      </c>
      <c r="F3955" s="12">
        <v>303</v>
      </c>
      <c r="G3955" s="12">
        <v>459</v>
      </c>
      <c r="H3955" s="2" t="str">
        <f>INDEX(foe_table!$A$2:$A$78,MATCH(IF(B3955=0,I3954,B3955),foe_table!$B$2:$B$78,0))</f>
        <v>Other CA</v>
      </c>
      <c r="I3955" s="2" t="str">
        <f t="shared" si="61"/>
        <v>Graphic and Design Studies</v>
      </c>
    </row>
    <row r="3956" spans="2:9" ht="15" customHeight="1">
      <c r="B3956" s="52" t="s">
        <v>114</v>
      </c>
      <c r="C3956" s="11" t="s">
        <v>190</v>
      </c>
      <c r="D3956" s="12">
        <v>10</v>
      </c>
      <c r="E3956" s="12">
        <v>5</v>
      </c>
      <c r="F3956" s="12">
        <v>8</v>
      </c>
      <c r="G3956" s="12">
        <v>30</v>
      </c>
      <c r="H3956" s="2" t="str">
        <f>INDEX(foe_table!$A$2:$A$78,MATCH(IF(B3956=0,I3955,B3956),foe_table!$B$2:$B$78,0))</f>
        <v>Other CA</v>
      </c>
      <c r="I3956" s="2" t="str">
        <f t="shared" si="61"/>
        <v>Communication and Media Studies</v>
      </c>
    </row>
    <row r="3957" spans="2:9">
      <c r="B3957" s="53"/>
      <c r="C3957" s="11" t="s">
        <v>1</v>
      </c>
      <c r="D3957" s="12">
        <v>29</v>
      </c>
      <c r="E3957" s="12">
        <v>48</v>
      </c>
      <c r="F3957" s="12">
        <v>25</v>
      </c>
      <c r="G3957" s="12">
        <v>54</v>
      </c>
      <c r="H3957" s="2" t="str">
        <f>INDEX(foe_table!$A$2:$A$78,MATCH(IF(B3957=0,I3956,B3957),foe_table!$B$2:$B$78,0))</f>
        <v>Other CA</v>
      </c>
      <c r="I3957" s="2" t="str">
        <f t="shared" si="61"/>
        <v>Communication and Media Studies</v>
      </c>
    </row>
    <row r="3958" spans="2:9">
      <c r="B3958" s="53"/>
      <c r="C3958" s="11" t="s">
        <v>2</v>
      </c>
      <c r="D3958" s="12">
        <v>4</v>
      </c>
      <c r="E3958" s="12">
        <v>3</v>
      </c>
      <c r="F3958" s="12">
        <v>4</v>
      </c>
      <c r="G3958" s="12">
        <v>8</v>
      </c>
      <c r="H3958" s="2" t="str">
        <f>INDEX(foe_table!$A$2:$A$78,MATCH(IF(B3958=0,I3957,B3958),foe_table!$B$2:$B$78,0))</f>
        <v>Other CA</v>
      </c>
      <c r="I3958" s="2" t="str">
        <f t="shared" si="61"/>
        <v>Communication and Media Studies</v>
      </c>
    </row>
    <row r="3959" spans="2:9">
      <c r="B3959" s="53"/>
      <c r="C3959" s="11" t="s">
        <v>142</v>
      </c>
      <c r="D3959" s="12">
        <v>202</v>
      </c>
      <c r="E3959" s="12">
        <v>240</v>
      </c>
      <c r="F3959" s="12">
        <v>603</v>
      </c>
      <c r="G3959" s="12">
        <v>679</v>
      </c>
      <c r="H3959" s="2" t="str">
        <f>INDEX(foe_table!$A$2:$A$78,MATCH(IF(B3959=0,I3958,B3959),foe_table!$B$2:$B$78,0))</f>
        <v>Other CA</v>
      </c>
      <c r="I3959" s="2" t="str">
        <f t="shared" si="61"/>
        <v>Communication and Media Studies</v>
      </c>
    </row>
    <row r="3960" spans="2:9">
      <c r="B3960" s="53"/>
      <c r="C3960" s="11" t="s">
        <v>143</v>
      </c>
      <c r="D3960" s="12">
        <v>154</v>
      </c>
      <c r="E3960" s="12">
        <v>114</v>
      </c>
      <c r="F3960" s="12">
        <v>284</v>
      </c>
      <c r="G3960" s="12">
        <v>198</v>
      </c>
      <c r="H3960" s="2" t="str">
        <f>INDEX(foe_table!$A$2:$A$78,MATCH(IF(B3960=0,I3959,B3960),foe_table!$B$2:$B$78,0))</f>
        <v>Other CA</v>
      </c>
      <c r="I3960" s="2" t="str">
        <f t="shared" si="61"/>
        <v>Communication and Media Studies</v>
      </c>
    </row>
    <row r="3961" spans="2:9">
      <c r="B3961" s="53"/>
      <c r="C3961" s="11" t="s">
        <v>191</v>
      </c>
      <c r="D3961" s="12">
        <v>28</v>
      </c>
      <c r="E3961" s="12">
        <v>15</v>
      </c>
      <c r="F3961" s="12">
        <v>57</v>
      </c>
      <c r="G3961" s="12">
        <v>40</v>
      </c>
      <c r="H3961" s="2" t="str">
        <f>INDEX(foe_table!$A$2:$A$78,MATCH(IF(B3961=0,I3960,B3961),foe_table!$B$2:$B$78,0))</f>
        <v>Other CA</v>
      </c>
      <c r="I3961" s="2" t="str">
        <f t="shared" si="61"/>
        <v>Communication and Media Studies</v>
      </c>
    </row>
    <row r="3962" spans="2:9">
      <c r="B3962" s="53"/>
      <c r="C3962" s="11" t="s">
        <v>144</v>
      </c>
      <c r="D3962" s="12">
        <v>820</v>
      </c>
      <c r="E3962" s="12">
        <v>585</v>
      </c>
      <c r="F3962" s="12">
        <v>1246</v>
      </c>
      <c r="G3962" s="12">
        <v>916</v>
      </c>
      <c r="H3962" s="2" t="str">
        <f>INDEX(foe_table!$A$2:$A$78,MATCH(IF(B3962=0,I3961,B3962),foe_table!$B$2:$B$78,0))</f>
        <v>Other CA</v>
      </c>
      <c r="I3962" s="2" t="str">
        <f t="shared" si="61"/>
        <v>Communication and Media Studies</v>
      </c>
    </row>
    <row r="3963" spans="2:9">
      <c r="B3963" s="53"/>
      <c r="C3963" s="11" t="s">
        <v>145</v>
      </c>
      <c r="D3963" s="12">
        <v>457</v>
      </c>
      <c r="E3963" s="12">
        <v>360</v>
      </c>
      <c r="F3963" s="12">
        <v>1619</v>
      </c>
      <c r="G3963" s="12">
        <v>1041</v>
      </c>
      <c r="H3963" s="2" t="str">
        <f>INDEX(foe_table!$A$2:$A$78,MATCH(IF(B3963=0,I3962,B3963),foe_table!$B$2:$B$78,0))</f>
        <v>Other CA</v>
      </c>
      <c r="I3963" s="2" t="str">
        <f t="shared" si="61"/>
        <v>Communication and Media Studies</v>
      </c>
    </row>
    <row r="3964" spans="2:9">
      <c r="B3964" s="53"/>
      <c r="C3964" s="11" t="s">
        <v>146</v>
      </c>
      <c r="D3964" s="12">
        <v>288</v>
      </c>
      <c r="E3964" s="12">
        <v>189</v>
      </c>
      <c r="F3964" s="12">
        <v>221</v>
      </c>
      <c r="G3964" s="12">
        <v>128</v>
      </c>
      <c r="H3964" s="2" t="str">
        <f>INDEX(foe_table!$A$2:$A$78,MATCH(IF(B3964=0,I3963,B3964),foe_table!$B$2:$B$78,0))</f>
        <v>Other CA</v>
      </c>
      <c r="I3964" s="2" t="str">
        <f t="shared" si="61"/>
        <v>Communication and Media Studies</v>
      </c>
    </row>
    <row r="3965" spans="2:9">
      <c r="B3965" s="53"/>
      <c r="C3965" s="11" t="s">
        <v>147</v>
      </c>
      <c r="D3965" s="12">
        <v>82</v>
      </c>
      <c r="E3965" s="12">
        <v>72</v>
      </c>
      <c r="F3965" s="12">
        <v>124</v>
      </c>
      <c r="G3965" s="12">
        <v>95</v>
      </c>
      <c r="H3965" s="2" t="str">
        <f>INDEX(foe_table!$A$2:$A$78,MATCH(IF(B3965=0,I3964,B3965),foe_table!$B$2:$B$78,0))</f>
        <v>Other CA</v>
      </c>
      <c r="I3965" s="2" t="str">
        <f t="shared" si="61"/>
        <v>Communication and Media Studies</v>
      </c>
    </row>
    <row r="3966" spans="2:9">
      <c r="B3966" s="53"/>
      <c r="C3966" s="11" t="s">
        <v>148</v>
      </c>
      <c r="D3966" s="12">
        <v>3</v>
      </c>
      <c r="E3966" s="12">
        <v>0</v>
      </c>
      <c r="F3966" s="12">
        <v>14</v>
      </c>
      <c r="G3966" s="12">
        <v>13</v>
      </c>
      <c r="H3966" s="2" t="str">
        <f>INDEX(foe_table!$A$2:$A$78,MATCH(IF(B3966=0,I3965,B3966),foe_table!$B$2:$B$78,0))</f>
        <v>Other CA</v>
      </c>
      <c r="I3966" s="2" t="str">
        <f t="shared" si="61"/>
        <v>Communication and Media Studies</v>
      </c>
    </row>
    <row r="3967" spans="2:9">
      <c r="B3967" s="53"/>
      <c r="C3967" s="11" t="s">
        <v>149</v>
      </c>
      <c r="D3967" s="12">
        <v>210</v>
      </c>
      <c r="E3967" s="12">
        <v>115</v>
      </c>
      <c r="F3967" s="12">
        <v>86</v>
      </c>
      <c r="G3967" s="12">
        <v>78</v>
      </c>
      <c r="H3967" s="2" t="str">
        <f>INDEX(foe_table!$A$2:$A$78,MATCH(IF(B3967=0,I3966,B3967),foe_table!$B$2:$B$78,0))</f>
        <v>Other CA</v>
      </c>
      <c r="I3967" s="2" t="str">
        <f t="shared" si="61"/>
        <v>Communication and Media Studies</v>
      </c>
    </row>
    <row r="3968" spans="2:9">
      <c r="B3968" s="53"/>
      <c r="C3968" s="11" t="s">
        <v>150</v>
      </c>
      <c r="D3968" s="12">
        <v>31</v>
      </c>
      <c r="E3968" s="12">
        <v>24</v>
      </c>
      <c r="F3968" s="12">
        <v>59</v>
      </c>
      <c r="G3968" s="12">
        <v>36</v>
      </c>
      <c r="H3968" s="2" t="str">
        <f>INDEX(foe_table!$A$2:$A$78,MATCH(IF(B3968=0,I3967,B3968),foe_table!$B$2:$B$78,0))</f>
        <v>Other CA</v>
      </c>
      <c r="I3968" s="2" t="str">
        <f t="shared" si="61"/>
        <v>Communication and Media Studies</v>
      </c>
    </row>
    <row r="3969" spans="2:9">
      <c r="B3969" s="53"/>
      <c r="C3969" s="11" t="s">
        <v>192</v>
      </c>
      <c r="D3969" s="12">
        <v>5</v>
      </c>
      <c r="E3969" s="12">
        <v>5</v>
      </c>
      <c r="F3969" s="12">
        <v>0</v>
      </c>
      <c r="G3969" s="12">
        <v>0</v>
      </c>
      <c r="H3969" s="2" t="str">
        <f>INDEX(foe_table!$A$2:$A$78,MATCH(IF(B3969=0,I3968,B3969),foe_table!$B$2:$B$78,0))</f>
        <v>Other CA</v>
      </c>
      <c r="I3969" s="2" t="str">
        <f t="shared" si="61"/>
        <v>Communication and Media Studies</v>
      </c>
    </row>
    <row r="3970" spans="2:9">
      <c r="B3970" s="53"/>
      <c r="C3970" s="11" t="s">
        <v>151</v>
      </c>
      <c r="D3970" s="12">
        <v>78</v>
      </c>
      <c r="E3970" s="12">
        <v>56</v>
      </c>
      <c r="F3970" s="12">
        <v>52</v>
      </c>
      <c r="G3970" s="12">
        <v>43</v>
      </c>
      <c r="H3970" s="2" t="str">
        <f>INDEX(foe_table!$A$2:$A$78,MATCH(IF(B3970=0,I3969,B3970),foe_table!$B$2:$B$78,0))</f>
        <v>Other CA</v>
      </c>
      <c r="I3970" s="2" t="str">
        <f t="shared" si="61"/>
        <v>Communication and Media Studies</v>
      </c>
    </row>
    <row r="3971" spans="2:9">
      <c r="B3971" s="53"/>
      <c r="C3971" s="11" t="s">
        <v>152</v>
      </c>
      <c r="D3971" s="12">
        <v>9</v>
      </c>
      <c r="E3971" s="12">
        <v>3</v>
      </c>
      <c r="F3971" s="12">
        <v>0</v>
      </c>
      <c r="G3971" s="12">
        <v>0</v>
      </c>
      <c r="H3971" s="2" t="str">
        <f>INDEX(foe_table!$A$2:$A$78,MATCH(IF(B3971=0,I3970,B3971),foe_table!$B$2:$B$78,0))</f>
        <v>Other CA</v>
      </c>
      <c r="I3971" s="2" t="str">
        <f t="shared" si="61"/>
        <v>Communication and Media Studies</v>
      </c>
    </row>
    <row r="3972" spans="2:9">
      <c r="B3972" s="53"/>
      <c r="C3972" s="11" t="s">
        <v>153</v>
      </c>
      <c r="D3972" s="12">
        <v>13</v>
      </c>
      <c r="E3972" s="12">
        <v>10</v>
      </c>
      <c r="F3972" s="12">
        <v>0</v>
      </c>
      <c r="G3972" s="12">
        <v>0</v>
      </c>
      <c r="H3972" s="2" t="str">
        <f>INDEX(foe_table!$A$2:$A$78,MATCH(IF(B3972=0,I3971,B3972),foe_table!$B$2:$B$78,0))</f>
        <v>Other CA</v>
      </c>
      <c r="I3972" s="2" t="str">
        <f t="shared" si="61"/>
        <v>Communication and Media Studies</v>
      </c>
    </row>
    <row r="3973" spans="2:9">
      <c r="B3973" s="53"/>
      <c r="C3973" s="11" t="s">
        <v>154</v>
      </c>
      <c r="D3973" s="12">
        <v>70</v>
      </c>
      <c r="E3973" s="12">
        <v>29</v>
      </c>
      <c r="F3973" s="12">
        <v>7</v>
      </c>
      <c r="G3973" s="12">
        <v>9</v>
      </c>
      <c r="H3973" s="2" t="str">
        <f>INDEX(foe_table!$A$2:$A$78,MATCH(IF(B3973=0,I3972,B3973),foe_table!$B$2:$B$78,0))</f>
        <v>Other CA</v>
      </c>
      <c r="I3973" s="2" t="str">
        <f t="shared" si="61"/>
        <v>Communication and Media Studies</v>
      </c>
    </row>
    <row r="3974" spans="2:9">
      <c r="B3974" s="53"/>
      <c r="C3974" s="11" t="s">
        <v>5</v>
      </c>
      <c r="D3974" s="12">
        <v>13</v>
      </c>
      <c r="E3974" s="12">
        <v>5</v>
      </c>
      <c r="F3974" s="12">
        <v>3</v>
      </c>
      <c r="G3974" s="12">
        <v>9</v>
      </c>
      <c r="H3974" s="2" t="str">
        <f>INDEX(foe_table!$A$2:$A$78,MATCH(IF(B3974=0,I3973,B3974),foe_table!$B$2:$B$78,0))</f>
        <v>Other CA</v>
      </c>
      <c r="I3974" s="2" t="str">
        <f t="shared" si="61"/>
        <v>Communication and Media Studies</v>
      </c>
    </row>
    <row r="3975" spans="2:9">
      <c r="B3975" s="53"/>
      <c r="C3975" s="11" t="s">
        <v>155</v>
      </c>
      <c r="D3975" s="12">
        <v>15</v>
      </c>
      <c r="E3975" s="12">
        <v>11</v>
      </c>
      <c r="F3975" s="12">
        <v>11</v>
      </c>
      <c r="G3975" s="12">
        <v>13</v>
      </c>
      <c r="H3975" s="2" t="str">
        <f>INDEX(foe_table!$A$2:$A$78,MATCH(IF(B3975=0,I3974,B3975),foe_table!$B$2:$B$78,0))</f>
        <v>Other CA</v>
      </c>
      <c r="I3975" s="2" t="str">
        <f t="shared" si="61"/>
        <v>Communication and Media Studies</v>
      </c>
    </row>
    <row r="3976" spans="2:9">
      <c r="B3976" s="53"/>
      <c r="C3976" s="11" t="s">
        <v>156</v>
      </c>
      <c r="D3976" s="12">
        <v>130</v>
      </c>
      <c r="E3976" s="12">
        <v>92</v>
      </c>
      <c r="F3976" s="12">
        <v>66</v>
      </c>
      <c r="G3976" s="12">
        <v>49</v>
      </c>
      <c r="H3976" s="2" t="str">
        <f>INDEX(foe_table!$A$2:$A$78,MATCH(IF(B3976=0,I3975,B3976),foe_table!$B$2:$B$78,0))</f>
        <v>Other CA</v>
      </c>
      <c r="I3976" s="2" t="str">
        <f t="shared" si="61"/>
        <v>Communication and Media Studies</v>
      </c>
    </row>
    <row r="3977" spans="2:9">
      <c r="B3977" s="53"/>
      <c r="C3977" s="11" t="s">
        <v>193</v>
      </c>
      <c r="D3977" s="12">
        <v>0</v>
      </c>
      <c r="E3977" s="12">
        <v>0</v>
      </c>
      <c r="F3977" s="12">
        <v>0</v>
      </c>
      <c r="G3977" s="12">
        <v>3</v>
      </c>
      <c r="H3977" s="2" t="str">
        <f>INDEX(foe_table!$A$2:$A$78,MATCH(IF(B3977=0,I3976,B3977),foe_table!$B$2:$B$78,0))</f>
        <v>Other CA</v>
      </c>
      <c r="I3977" s="2" t="str">
        <f t="shared" si="61"/>
        <v>Communication and Media Studies</v>
      </c>
    </row>
    <row r="3978" spans="2:9">
      <c r="B3978" s="53"/>
      <c r="C3978" s="11" t="s">
        <v>7</v>
      </c>
      <c r="D3978" s="12">
        <v>14</v>
      </c>
      <c r="E3978" s="12">
        <v>10</v>
      </c>
      <c r="F3978" s="12">
        <v>33</v>
      </c>
      <c r="G3978" s="12">
        <v>44</v>
      </c>
      <c r="H3978" s="2" t="str">
        <f>INDEX(foe_table!$A$2:$A$78,MATCH(IF(B3978=0,I3977,B3978),foe_table!$B$2:$B$78,0))</f>
        <v>Other CA</v>
      </c>
      <c r="I3978" s="2" t="str">
        <f t="shared" si="61"/>
        <v>Communication and Media Studies</v>
      </c>
    </row>
    <row r="3979" spans="2:9">
      <c r="B3979" s="53"/>
      <c r="C3979" s="11" t="s">
        <v>157</v>
      </c>
      <c r="D3979" s="12">
        <v>23</v>
      </c>
      <c r="E3979" s="12">
        <v>13</v>
      </c>
      <c r="F3979" s="12">
        <v>62</v>
      </c>
      <c r="G3979" s="12">
        <v>55</v>
      </c>
      <c r="H3979" s="2" t="str">
        <f>INDEX(foe_table!$A$2:$A$78,MATCH(IF(B3979=0,I3978,B3979),foe_table!$B$2:$B$78,0))</f>
        <v>Other CA</v>
      </c>
      <c r="I3979" s="2" t="str">
        <f t="shared" si="61"/>
        <v>Communication and Media Studies</v>
      </c>
    </row>
    <row r="3980" spans="2:9">
      <c r="B3980" s="53"/>
      <c r="C3980" s="11" t="s">
        <v>8</v>
      </c>
      <c r="D3980" s="12">
        <v>81</v>
      </c>
      <c r="E3980" s="12">
        <v>31</v>
      </c>
      <c r="F3980" s="12">
        <v>109</v>
      </c>
      <c r="G3980" s="12">
        <v>35</v>
      </c>
      <c r="H3980" s="2" t="str">
        <f>INDEX(foe_table!$A$2:$A$78,MATCH(IF(B3980=0,I3979,B3980),foe_table!$B$2:$B$78,0))</f>
        <v>Other CA</v>
      </c>
      <c r="I3980" s="2" t="str">
        <f t="shared" si="61"/>
        <v>Communication and Media Studies</v>
      </c>
    </row>
    <row r="3981" spans="2:9">
      <c r="B3981" s="53"/>
      <c r="C3981" s="11" t="s">
        <v>158</v>
      </c>
      <c r="D3981" s="12">
        <v>45</v>
      </c>
      <c r="E3981" s="12">
        <v>34</v>
      </c>
      <c r="F3981" s="12">
        <v>27</v>
      </c>
      <c r="G3981" s="12">
        <v>22</v>
      </c>
      <c r="H3981" s="2" t="str">
        <f>INDEX(foe_table!$A$2:$A$78,MATCH(IF(B3981=0,I3980,B3981),foe_table!$B$2:$B$78,0))</f>
        <v>Other CA</v>
      </c>
      <c r="I3981" s="2" t="str">
        <f t="shared" si="61"/>
        <v>Communication and Media Studies</v>
      </c>
    </row>
    <row r="3982" spans="2:9">
      <c r="B3982" s="53"/>
      <c r="C3982" s="11" t="s">
        <v>159</v>
      </c>
      <c r="D3982" s="12">
        <v>40</v>
      </c>
      <c r="E3982" s="12">
        <v>29</v>
      </c>
      <c r="F3982" s="12">
        <v>89</v>
      </c>
      <c r="G3982" s="12">
        <v>65</v>
      </c>
      <c r="H3982" s="2" t="str">
        <f>INDEX(foe_table!$A$2:$A$78,MATCH(IF(B3982=0,I3981,B3982),foe_table!$B$2:$B$78,0))</f>
        <v>Other CA</v>
      </c>
      <c r="I3982" s="2" t="str">
        <f t="shared" si="61"/>
        <v>Communication and Media Studies</v>
      </c>
    </row>
    <row r="3983" spans="2:9">
      <c r="B3983" s="53"/>
      <c r="C3983" s="11" t="s">
        <v>194</v>
      </c>
      <c r="D3983" s="12">
        <v>4</v>
      </c>
      <c r="E3983" s="12">
        <v>0</v>
      </c>
      <c r="F3983" s="12">
        <v>16</v>
      </c>
      <c r="G3983" s="12">
        <v>13</v>
      </c>
      <c r="H3983" s="2" t="str">
        <f>INDEX(foe_table!$A$2:$A$78,MATCH(IF(B3983=0,I3982,B3983),foe_table!$B$2:$B$78,0))</f>
        <v>Other CA</v>
      </c>
      <c r="I3983" s="2" t="str">
        <f t="shared" si="61"/>
        <v>Communication and Media Studies</v>
      </c>
    </row>
    <row r="3984" spans="2:9">
      <c r="B3984" s="53"/>
      <c r="C3984" s="11" t="s">
        <v>160</v>
      </c>
      <c r="D3984" s="12">
        <v>64</v>
      </c>
      <c r="E3984" s="12">
        <v>49</v>
      </c>
      <c r="F3984" s="12">
        <v>240</v>
      </c>
      <c r="G3984" s="12">
        <v>187</v>
      </c>
      <c r="H3984" s="2" t="str">
        <f>INDEX(foe_table!$A$2:$A$78,MATCH(IF(B3984=0,I3983,B3984),foe_table!$B$2:$B$78,0))</f>
        <v>Other CA</v>
      </c>
      <c r="I3984" s="2" t="str">
        <f t="shared" si="61"/>
        <v>Communication and Media Studies</v>
      </c>
    </row>
    <row r="3985" spans="2:9">
      <c r="B3985" s="53"/>
      <c r="C3985" s="11" t="s">
        <v>10</v>
      </c>
      <c r="D3985" s="12">
        <v>4</v>
      </c>
      <c r="E3985" s="12">
        <v>3</v>
      </c>
      <c r="F3985" s="12">
        <v>99</v>
      </c>
      <c r="G3985" s="12">
        <v>91</v>
      </c>
      <c r="H3985" s="2" t="str">
        <f>INDEX(foe_table!$A$2:$A$78,MATCH(IF(B3985=0,I3984,B3985),foe_table!$B$2:$B$78,0))</f>
        <v>Other CA</v>
      </c>
      <c r="I3985" s="2" t="str">
        <f t="shared" si="61"/>
        <v>Communication and Media Studies</v>
      </c>
    </row>
    <row r="3986" spans="2:9">
      <c r="B3986" s="53"/>
      <c r="C3986" s="11" t="s">
        <v>161</v>
      </c>
      <c r="D3986" s="12">
        <v>82</v>
      </c>
      <c r="E3986" s="12">
        <v>41</v>
      </c>
      <c r="F3986" s="12">
        <v>249</v>
      </c>
      <c r="G3986" s="12">
        <v>146</v>
      </c>
      <c r="H3986" s="2" t="str">
        <f>INDEX(foe_table!$A$2:$A$78,MATCH(IF(B3986=0,I3985,B3986),foe_table!$B$2:$B$78,0))</f>
        <v>Other CA</v>
      </c>
      <c r="I3986" s="2" t="str">
        <f t="shared" ref="I3986:I4049" si="62">IF(B3986=0,I3985,B3986)</f>
        <v>Communication and Media Studies</v>
      </c>
    </row>
    <row r="3987" spans="2:9">
      <c r="B3987" s="53"/>
      <c r="C3987" s="11" t="s">
        <v>162</v>
      </c>
      <c r="D3987" s="12">
        <v>68</v>
      </c>
      <c r="E3987" s="12">
        <v>43</v>
      </c>
      <c r="F3987" s="12">
        <v>171</v>
      </c>
      <c r="G3987" s="12">
        <v>93</v>
      </c>
      <c r="H3987" s="2" t="str">
        <f>INDEX(foe_table!$A$2:$A$78,MATCH(IF(B3987=0,I3986,B3987),foe_table!$B$2:$B$78,0))</f>
        <v>Other CA</v>
      </c>
      <c r="I3987" s="2" t="str">
        <f t="shared" si="62"/>
        <v>Communication and Media Studies</v>
      </c>
    </row>
    <row r="3988" spans="2:9">
      <c r="B3988" s="53"/>
      <c r="C3988" s="11" t="s">
        <v>163</v>
      </c>
      <c r="D3988" s="12">
        <v>59</v>
      </c>
      <c r="E3988" s="12">
        <v>37</v>
      </c>
      <c r="F3988" s="12">
        <v>141</v>
      </c>
      <c r="G3988" s="12">
        <v>139</v>
      </c>
      <c r="H3988" s="2" t="str">
        <f>INDEX(foe_table!$A$2:$A$78,MATCH(IF(B3988=0,I3987,B3988),foe_table!$B$2:$B$78,0))</f>
        <v>Other CA</v>
      </c>
      <c r="I3988" s="2" t="str">
        <f t="shared" si="62"/>
        <v>Communication and Media Studies</v>
      </c>
    </row>
    <row r="3989" spans="2:9">
      <c r="B3989" s="53"/>
      <c r="C3989" s="11" t="s">
        <v>11</v>
      </c>
      <c r="D3989" s="12">
        <v>26</v>
      </c>
      <c r="E3989" s="12">
        <v>24</v>
      </c>
      <c r="F3989" s="12">
        <v>45</v>
      </c>
      <c r="G3989" s="12">
        <v>17</v>
      </c>
      <c r="H3989" s="2" t="str">
        <f>INDEX(foe_table!$A$2:$A$78,MATCH(IF(B3989=0,I3988,B3989),foe_table!$B$2:$B$78,0))</f>
        <v>Other CA</v>
      </c>
      <c r="I3989" s="2" t="str">
        <f t="shared" si="62"/>
        <v>Communication and Media Studies</v>
      </c>
    </row>
    <row r="3990" spans="2:9">
      <c r="B3990" s="53"/>
      <c r="C3990" s="11" t="s">
        <v>164</v>
      </c>
      <c r="D3990" s="12">
        <v>115</v>
      </c>
      <c r="E3990" s="12">
        <v>76</v>
      </c>
      <c r="F3990" s="12">
        <v>269</v>
      </c>
      <c r="G3990" s="12">
        <v>135</v>
      </c>
      <c r="H3990" s="2" t="str">
        <f>INDEX(foe_table!$A$2:$A$78,MATCH(IF(B3990=0,I3989,B3990),foe_table!$B$2:$B$78,0))</f>
        <v>Other CA</v>
      </c>
      <c r="I3990" s="2" t="str">
        <f t="shared" si="62"/>
        <v>Communication and Media Studies</v>
      </c>
    </row>
    <row r="3991" spans="2:9">
      <c r="B3991" s="53"/>
      <c r="C3991" s="11" t="s">
        <v>195</v>
      </c>
      <c r="D3991" s="12">
        <v>6</v>
      </c>
      <c r="E3991" s="12">
        <v>0</v>
      </c>
      <c r="F3991" s="12">
        <v>0</v>
      </c>
      <c r="G3991" s="12">
        <v>0</v>
      </c>
      <c r="H3991" s="2" t="str">
        <f>INDEX(foe_table!$A$2:$A$78,MATCH(IF(B3991=0,I3990,B3991),foe_table!$B$2:$B$78,0))</f>
        <v>Other CA</v>
      </c>
      <c r="I3991" s="2" t="str">
        <f t="shared" si="62"/>
        <v>Communication and Media Studies</v>
      </c>
    </row>
    <row r="3992" spans="2:9">
      <c r="B3992" s="53"/>
      <c r="C3992" s="11" t="s">
        <v>165</v>
      </c>
      <c r="D3992" s="12">
        <v>91</v>
      </c>
      <c r="E3992" s="12">
        <v>67</v>
      </c>
      <c r="F3992" s="12">
        <v>191</v>
      </c>
      <c r="G3992" s="12">
        <v>99</v>
      </c>
      <c r="H3992" s="2" t="str">
        <f>INDEX(foe_table!$A$2:$A$78,MATCH(IF(B3992=0,I3991,B3992),foe_table!$B$2:$B$78,0))</f>
        <v>Other CA</v>
      </c>
      <c r="I3992" s="2" t="str">
        <f t="shared" si="62"/>
        <v>Communication and Media Studies</v>
      </c>
    </row>
    <row r="3993" spans="2:9">
      <c r="B3993" s="53"/>
      <c r="C3993" s="11" t="s">
        <v>13</v>
      </c>
      <c r="D3993" s="12">
        <v>177</v>
      </c>
      <c r="E3993" s="12">
        <v>77</v>
      </c>
      <c r="F3993" s="12">
        <v>232</v>
      </c>
      <c r="G3993" s="12">
        <v>95</v>
      </c>
      <c r="H3993" s="2" t="str">
        <f>INDEX(foe_table!$A$2:$A$78,MATCH(IF(B3993=0,I3992,B3993),foe_table!$B$2:$B$78,0))</f>
        <v>Other CA</v>
      </c>
      <c r="I3993" s="2" t="str">
        <f t="shared" si="62"/>
        <v>Communication and Media Studies</v>
      </c>
    </row>
    <row r="3994" spans="2:9">
      <c r="B3994" s="53"/>
      <c r="C3994" s="11" t="s">
        <v>166</v>
      </c>
      <c r="D3994" s="12">
        <v>30</v>
      </c>
      <c r="E3994" s="12">
        <v>14</v>
      </c>
      <c r="F3994" s="12">
        <v>75</v>
      </c>
      <c r="G3994" s="12">
        <v>29</v>
      </c>
      <c r="H3994" s="2" t="str">
        <f>INDEX(foe_table!$A$2:$A$78,MATCH(IF(B3994=0,I3993,B3994),foe_table!$B$2:$B$78,0))</f>
        <v>Other CA</v>
      </c>
      <c r="I3994" s="2" t="str">
        <f t="shared" si="62"/>
        <v>Communication and Media Studies</v>
      </c>
    </row>
    <row r="3995" spans="2:9">
      <c r="B3995" s="53"/>
      <c r="C3995" s="11" t="s">
        <v>196</v>
      </c>
      <c r="D3995" s="12">
        <v>0</v>
      </c>
      <c r="E3995" s="12">
        <v>0</v>
      </c>
      <c r="F3995" s="12">
        <v>0</v>
      </c>
      <c r="G3995" s="12">
        <v>0</v>
      </c>
      <c r="H3995" s="2" t="str">
        <f>INDEX(foe_table!$A$2:$A$78,MATCH(IF(B3995=0,I3994,B3995),foe_table!$B$2:$B$78,0))</f>
        <v>Other CA</v>
      </c>
      <c r="I3995" s="2" t="str">
        <f t="shared" si="62"/>
        <v>Communication and Media Studies</v>
      </c>
    </row>
    <row r="3996" spans="2:9">
      <c r="B3996" s="53"/>
      <c r="C3996" s="11" t="s">
        <v>167</v>
      </c>
      <c r="D3996" s="12">
        <v>18</v>
      </c>
      <c r="E3996" s="12">
        <v>9</v>
      </c>
      <c r="F3996" s="12">
        <v>3</v>
      </c>
      <c r="G3996" s="12">
        <v>9</v>
      </c>
      <c r="H3996" s="2" t="str">
        <f>INDEX(foe_table!$A$2:$A$78,MATCH(IF(B3996=0,I3995,B3996),foe_table!$B$2:$B$78,0))</f>
        <v>Other CA</v>
      </c>
      <c r="I3996" s="2" t="str">
        <f t="shared" si="62"/>
        <v>Communication and Media Studies</v>
      </c>
    </row>
    <row r="3997" spans="2:9">
      <c r="B3997" s="53"/>
      <c r="C3997" s="11" t="s">
        <v>15</v>
      </c>
      <c r="D3997" s="12">
        <v>7</v>
      </c>
      <c r="E3997" s="12">
        <v>6</v>
      </c>
      <c r="F3997" s="12">
        <v>0</v>
      </c>
      <c r="G3997" s="12">
        <v>4</v>
      </c>
      <c r="H3997" s="2" t="str">
        <f>INDEX(foe_table!$A$2:$A$78,MATCH(IF(B3997=0,I3996,B3997),foe_table!$B$2:$B$78,0))</f>
        <v>Other CA</v>
      </c>
      <c r="I3997" s="2" t="str">
        <f t="shared" si="62"/>
        <v>Communication and Media Studies</v>
      </c>
    </row>
    <row r="3998" spans="2:9">
      <c r="B3998" s="53"/>
      <c r="C3998" s="11" t="s">
        <v>168</v>
      </c>
      <c r="D3998" s="12">
        <v>22</v>
      </c>
      <c r="E3998" s="12">
        <v>12</v>
      </c>
      <c r="F3998" s="12">
        <v>5</v>
      </c>
      <c r="G3998" s="12">
        <v>3</v>
      </c>
      <c r="H3998" s="2" t="str">
        <f>INDEX(foe_table!$A$2:$A$78,MATCH(IF(B3998=0,I3997,B3998),foe_table!$B$2:$B$78,0))</f>
        <v>Other CA</v>
      </c>
      <c r="I3998" s="2" t="str">
        <f t="shared" si="62"/>
        <v>Communication and Media Studies</v>
      </c>
    </row>
    <row r="3999" spans="2:9">
      <c r="B3999" s="53"/>
      <c r="C3999" s="11" t="s">
        <v>16</v>
      </c>
      <c r="D3999" s="12">
        <v>30</v>
      </c>
      <c r="E3999" s="12">
        <v>7</v>
      </c>
      <c r="F3999" s="12">
        <v>8</v>
      </c>
      <c r="G3999" s="12">
        <v>3</v>
      </c>
      <c r="H3999" s="2" t="str">
        <f>INDEX(foe_table!$A$2:$A$78,MATCH(IF(B3999=0,I3998,B3999),foe_table!$B$2:$B$78,0))</f>
        <v>Other CA</v>
      </c>
      <c r="I3999" s="2" t="str">
        <f t="shared" si="62"/>
        <v>Communication and Media Studies</v>
      </c>
    </row>
    <row r="4000" spans="2:9">
      <c r="B4000" s="53"/>
      <c r="C4000" s="11" t="s">
        <v>197</v>
      </c>
      <c r="D4000" s="12">
        <v>3</v>
      </c>
      <c r="E4000" s="12">
        <v>0</v>
      </c>
      <c r="F4000" s="12">
        <v>3</v>
      </c>
      <c r="G4000" s="12">
        <v>0</v>
      </c>
      <c r="H4000" s="2" t="str">
        <f>INDEX(foe_table!$A$2:$A$78,MATCH(IF(B4000=0,I3999,B4000),foe_table!$B$2:$B$78,0))</f>
        <v>Other CA</v>
      </c>
      <c r="I4000" s="2" t="str">
        <f t="shared" si="62"/>
        <v>Communication and Media Studies</v>
      </c>
    </row>
    <row r="4001" spans="2:9">
      <c r="B4001" s="53"/>
      <c r="C4001" s="11" t="s">
        <v>18</v>
      </c>
      <c r="D4001" s="12">
        <v>12</v>
      </c>
      <c r="E4001" s="12">
        <v>9</v>
      </c>
      <c r="F4001" s="12">
        <v>7</v>
      </c>
      <c r="G4001" s="12">
        <v>13</v>
      </c>
      <c r="H4001" s="2" t="str">
        <f>INDEX(foe_table!$A$2:$A$78,MATCH(IF(B4001=0,I4000,B4001),foe_table!$B$2:$B$78,0))</f>
        <v>Other CA</v>
      </c>
      <c r="I4001" s="2" t="str">
        <f t="shared" si="62"/>
        <v>Communication and Media Studies</v>
      </c>
    </row>
    <row r="4002" spans="2:9">
      <c r="B4002" s="53"/>
      <c r="C4002" s="11" t="s">
        <v>19</v>
      </c>
      <c r="D4002" s="12">
        <v>9</v>
      </c>
      <c r="E4002" s="12">
        <v>13</v>
      </c>
      <c r="F4002" s="12">
        <v>0</v>
      </c>
      <c r="G4002" s="12">
        <v>0</v>
      </c>
      <c r="H4002" s="2" t="str">
        <f>INDEX(foe_table!$A$2:$A$78,MATCH(IF(B4002=0,I4001,B4002),foe_table!$B$2:$B$78,0))</f>
        <v>Other CA</v>
      </c>
      <c r="I4002" s="2" t="str">
        <f t="shared" si="62"/>
        <v>Communication and Media Studies</v>
      </c>
    </row>
    <row r="4003" spans="2:9">
      <c r="B4003" s="53"/>
      <c r="C4003" s="11" t="s">
        <v>169</v>
      </c>
      <c r="D4003" s="12">
        <v>11</v>
      </c>
      <c r="E4003" s="12">
        <v>9</v>
      </c>
      <c r="F4003" s="12">
        <v>3</v>
      </c>
      <c r="G4003" s="12">
        <v>0</v>
      </c>
      <c r="H4003" s="2" t="str">
        <f>INDEX(foe_table!$A$2:$A$78,MATCH(IF(B4003=0,I4002,B4003),foe_table!$B$2:$B$78,0))</f>
        <v>Other CA</v>
      </c>
      <c r="I4003" s="2" t="str">
        <f t="shared" si="62"/>
        <v>Communication and Media Studies</v>
      </c>
    </row>
    <row r="4004" spans="2:9">
      <c r="B4004" s="53"/>
      <c r="C4004" s="11" t="s">
        <v>20</v>
      </c>
      <c r="D4004" s="12">
        <v>6</v>
      </c>
      <c r="E4004" s="12">
        <v>4</v>
      </c>
      <c r="F4004" s="12">
        <v>0</v>
      </c>
      <c r="G4004" s="12">
        <v>6</v>
      </c>
      <c r="H4004" s="2" t="str">
        <f>INDEX(foe_table!$A$2:$A$78,MATCH(IF(B4004=0,I4003,B4004),foe_table!$B$2:$B$78,0))</f>
        <v>Other CA</v>
      </c>
      <c r="I4004" s="2" t="str">
        <f t="shared" si="62"/>
        <v>Communication and Media Studies</v>
      </c>
    </row>
    <row r="4005" spans="2:9">
      <c r="B4005" s="53"/>
      <c r="C4005" s="11" t="s">
        <v>21</v>
      </c>
      <c r="D4005" s="12">
        <v>13</v>
      </c>
      <c r="E4005" s="12">
        <v>5</v>
      </c>
      <c r="F4005" s="12">
        <v>4</v>
      </c>
      <c r="G4005" s="12">
        <v>5</v>
      </c>
      <c r="H4005" s="2" t="str">
        <f>INDEX(foe_table!$A$2:$A$78,MATCH(IF(B4005=0,I4004,B4005),foe_table!$B$2:$B$78,0))</f>
        <v>Other CA</v>
      </c>
      <c r="I4005" s="2" t="str">
        <f t="shared" si="62"/>
        <v>Communication and Media Studies</v>
      </c>
    </row>
    <row r="4006" spans="2:9">
      <c r="B4006" s="53"/>
      <c r="C4006" s="11" t="s">
        <v>170</v>
      </c>
      <c r="D4006" s="12">
        <v>33</v>
      </c>
      <c r="E4006" s="12">
        <v>13</v>
      </c>
      <c r="F4006" s="12">
        <v>8</v>
      </c>
      <c r="G4006" s="12">
        <v>9</v>
      </c>
      <c r="H4006" s="2" t="str">
        <f>INDEX(foe_table!$A$2:$A$78,MATCH(IF(B4006=0,I4005,B4006),foe_table!$B$2:$B$78,0))</f>
        <v>Other CA</v>
      </c>
      <c r="I4006" s="2" t="str">
        <f t="shared" si="62"/>
        <v>Communication and Media Studies</v>
      </c>
    </row>
    <row r="4007" spans="2:9">
      <c r="B4007" s="53"/>
      <c r="C4007" s="11" t="s">
        <v>22</v>
      </c>
      <c r="D4007" s="12">
        <v>37</v>
      </c>
      <c r="E4007" s="12">
        <v>42</v>
      </c>
      <c r="F4007" s="12">
        <v>62</v>
      </c>
      <c r="G4007" s="12">
        <v>59</v>
      </c>
      <c r="H4007" s="2" t="str">
        <f>INDEX(foe_table!$A$2:$A$78,MATCH(IF(B4007=0,I4006,B4007),foe_table!$B$2:$B$78,0))</f>
        <v>Other CA</v>
      </c>
      <c r="I4007" s="2" t="str">
        <f t="shared" si="62"/>
        <v>Communication and Media Studies</v>
      </c>
    </row>
    <row r="4008" spans="2:9">
      <c r="B4008" s="53"/>
      <c r="C4008" s="11" t="s">
        <v>23</v>
      </c>
      <c r="D4008" s="12">
        <v>3</v>
      </c>
      <c r="E4008" s="12">
        <v>7</v>
      </c>
      <c r="F4008" s="12">
        <v>9</v>
      </c>
      <c r="G4008" s="12">
        <v>18</v>
      </c>
      <c r="H4008" s="2" t="str">
        <f>INDEX(foe_table!$A$2:$A$78,MATCH(IF(B4008=0,I4007,B4008),foe_table!$B$2:$B$78,0))</f>
        <v>Other CA</v>
      </c>
      <c r="I4008" s="2" t="str">
        <f t="shared" si="62"/>
        <v>Communication and Media Studies</v>
      </c>
    </row>
    <row r="4009" spans="2:9">
      <c r="B4009" s="53"/>
      <c r="C4009" s="11" t="s">
        <v>24</v>
      </c>
      <c r="D4009" s="12">
        <v>415</v>
      </c>
      <c r="E4009" s="12">
        <v>217</v>
      </c>
      <c r="F4009" s="12">
        <v>742</v>
      </c>
      <c r="G4009" s="12">
        <v>947</v>
      </c>
      <c r="H4009" s="2" t="str">
        <f>INDEX(foe_table!$A$2:$A$78,MATCH(IF(B4009=0,I4008,B4009),foe_table!$B$2:$B$78,0))</f>
        <v>Other CA</v>
      </c>
      <c r="I4009" s="2" t="str">
        <f t="shared" si="62"/>
        <v>Communication and Media Studies</v>
      </c>
    </row>
    <row r="4010" spans="2:9" ht="15" customHeight="1">
      <c r="B4010" s="52" t="s">
        <v>115</v>
      </c>
      <c r="C4010" s="11" t="s">
        <v>190</v>
      </c>
      <c r="D4010" s="12">
        <v>0</v>
      </c>
      <c r="E4010" s="12">
        <v>0</v>
      </c>
      <c r="F4010" s="12">
        <v>0</v>
      </c>
      <c r="G4010" s="12">
        <v>0</v>
      </c>
      <c r="H4010" s="2" t="str">
        <f>INDEX(foe_table!$A$2:$A$78,MATCH(IF(B4010=0,I4009,B4010),foe_table!$B$2:$B$78,0))</f>
        <v>Other CA</v>
      </c>
      <c r="I4010" s="2" t="str">
        <f t="shared" si="62"/>
        <v>Other Creative Arts</v>
      </c>
    </row>
    <row r="4011" spans="2:9">
      <c r="B4011" s="53"/>
      <c r="C4011" s="11" t="s">
        <v>1</v>
      </c>
      <c r="D4011" s="12">
        <v>0</v>
      </c>
      <c r="E4011" s="12">
        <v>0</v>
      </c>
      <c r="F4011" s="12">
        <v>0</v>
      </c>
      <c r="G4011" s="12">
        <v>0</v>
      </c>
      <c r="H4011" s="2" t="str">
        <f>INDEX(foe_table!$A$2:$A$78,MATCH(IF(B4011=0,I4010,B4011),foe_table!$B$2:$B$78,0))</f>
        <v>Other CA</v>
      </c>
      <c r="I4011" s="2" t="str">
        <f t="shared" si="62"/>
        <v>Other Creative Arts</v>
      </c>
    </row>
    <row r="4012" spans="2:9">
      <c r="B4012" s="53"/>
      <c r="C4012" s="11" t="s">
        <v>2</v>
      </c>
      <c r="D4012" s="12">
        <v>0</v>
      </c>
      <c r="E4012" s="12">
        <v>0</v>
      </c>
      <c r="F4012" s="12">
        <v>0</v>
      </c>
      <c r="G4012" s="12">
        <v>0</v>
      </c>
      <c r="H4012" s="2" t="str">
        <f>INDEX(foe_table!$A$2:$A$78,MATCH(IF(B4012=0,I4011,B4012),foe_table!$B$2:$B$78,0))</f>
        <v>Other CA</v>
      </c>
      <c r="I4012" s="2" t="str">
        <f t="shared" si="62"/>
        <v>Other Creative Arts</v>
      </c>
    </row>
    <row r="4013" spans="2:9">
      <c r="B4013" s="53"/>
      <c r="C4013" s="11" t="s">
        <v>142</v>
      </c>
      <c r="D4013" s="12">
        <v>0</v>
      </c>
      <c r="E4013" s="12">
        <v>0</v>
      </c>
      <c r="F4013" s="12">
        <v>0</v>
      </c>
      <c r="G4013" s="12">
        <v>0</v>
      </c>
      <c r="H4013" s="2" t="str">
        <f>INDEX(foe_table!$A$2:$A$78,MATCH(IF(B4013=0,I4012,B4013),foe_table!$B$2:$B$78,0))</f>
        <v>Other CA</v>
      </c>
      <c r="I4013" s="2" t="str">
        <f t="shared" si="62"/>
        <v>Other Creative Arts</v>
      </c>
    </row>
    <row r="4014" spans="2:9">
      <c r="B4014" s="53"/>
      <c r="C4014" s="11" t="s">
        <v>143</v>
      </c>
      <c r="D4014" s="12">
        <v>0</v>
      </c>
      <c r="E4014" s="12">
        <v>0</v>
      </c>
      <c r="F4014" s="12">
        <v>0</v>
      </c>
      <c r="G4014" s="12">
        <v>0</v>
      </c>
      <c r="H4014" s="2" t="str">
        <f>INDEX(foe_table!$A$2:$A$78,MATCH(IF(B4014=0,I4013,B4014),foe_table!$B$2:$B$78,0))</f>
        <v>Other CA</v>
      </c>
      <c r="I4014" s="2" t="str">
        <f t="shared" si="62"/>
        <v>Other Creative Arts</v>
      </c>
    </row>
    <row r="4015" spans="2:9">
      <c r="B4015" s="53"/>
      <c r="C4015" s="11" t="s">
        <v>191</v>
      </c>
      <c r="D4015" s="12">
        <v>0</v>
      </c>
      <c r="E4015" s="12">
        <v>0</v>
      </c>
      <c r="F4015" s="12">
        <v>0</v>
      </c>
      <c r="G4015" s="12">
        <v>0</v>
      </c>
      <c r="H4015" s="2" t="str">
        <f>INDEX(foe_table!$A$2:$A$78,MATCH(IF(B4015=0,I4014,B4015),foe_table!$B$2:$B$78,0))</f>
        <v>Other CA</v>
      </c>
      <c r="I4015" s="2" t="str">
        <f t="shared" si="62"/>
        <v>Other Creative Arts</v>
      </c>
    </row>
    <row r="4016" spans="2:9">
      <c r="B4016" s="53"/>
      <c r="C4016" s="11" t="s">
        <v>144</v>
      </c>
      <c r="D4016" s="12">
        <v>0</v>
      </c>
      <c r="E4016" s="12">
        <v>0</v>
      </c>
      <c r="F4016" s="12">
        <v>0</v>
      </c>
      <c r="G4016" s="12">
        <v>0</v>
      </c>
      <c r="H4016" s="2" t="str">
        <f>INDEX(foe_table!$A$2:$A$78,MATCH(IF(B4016=0,I4015,B4016),foe_table!$B$2:$B$78,0))</f>
        <v>Other CA</v>
      </c>
      <c r="I4016" s="2" t="str">
        <f t="shared" si="62"/>
        <v>Other Creative Arts</v>
      </c>
    </row>
    <row r="4017" spans="2:9">
      <c r="B4017" s="53"/>
      <c r="C4017" s="11" t="s">
        <v>145</v>
      </c>
      <c r="D4017" s="12">
        <v>0</v>
      </c>
      <c r="E4017" s="12">
        <v>0</v>
      </c>
      <c r="F4017" s="12">
        <v>0</v>
      </c>
      <c r="G4017" s="12">
        <v>0</v>
      </c>
      <c r="H4017" s="2" t="str">
        <f>INDEX(foe_table!$A$2:$A$78,MATCH(IF(B4017=0,I4016,B4017),foe_table!$B$2:$B$78,0))</f>
        <v>Other CA</v>
      </c>
      <c r="I4017" s="2" t="str">
        <f t="shared" si="62"/>
        <v>Other Creative Arts</v>
      </c>
    </row>
    <row r="4018" spans="2:9">
      <c r="B4018" s="53"/>
      <c r="C4018" s="11" t="s">
        <v>146</v>
      </c>
      <c r="D4018" s="12">
        <v>0</v>
      </c>
      <c r="E4018" s="12">
        <v>0</v>
      </c>
      <c r="F4018" s="12">
        <v>0</v>
      </c>
      <c r="G4018" s="12">
        <v>0</v>
      </c>
      <c r="H4018" s="2" t="str">
        <f>INDEX(foe_table!$A$2:$A$78,MATCH(IF(B4018=0,I4017,B4018),foe_table!$B$2:$B$78,0))</f>
        <v>Other CA</v>
      </c>
      <c r="I4018" s="2" t="str">
        <f t="shared" si="62"/>
        <v>Other Creative Arts</v>
      </c>
    </row>
    <row r="4019" spans="2:9">
      <c r="B4019" s="53"/>
      <c r="C4019" s="11" t="s">
        <v>147</v>
      </c>
      <c r="D4019" s="12">
        <v>0</v>
      </c>
      <c r="E4019" s="12">
        <v>0</v>
      </c>
      <c r="F4019" s="12">
        <v>0</v>
      </c>
      <c r="G4019" s="12">
        <v>0</v>
      </c>
      <c r="H4019" s="2" t="str">
        <f>INDEX(foe_table!$A$2:$A$78,MATCH(IF(B4019=0,I4018,B4019),foe_table!$B$2:$B$78,0))</f>
        <v>Other CA</v>
      </c>
      <c r="I4019" s="2" t="str">
        <f t="shared" si="62"/>
        <v>Other Creative Arts</v>
      </c>
    </row>
    <row r="4020" spans="2:9">
      <c r="B4020" s="53"/>
      <c r="C4020" s="11" t="s">
        <v>148</v>
      </c>
      <c r="D4020" s="12">
        <v>0</v>
      </c>
      <c r="E4020" s="12">
        <v>0</v>
      </c>
      <c r="F4020" s="12">
        <v>0</v>
      </c>
      <c r="G4020" s="12">
        <v>0</v>
      </c>
      <c r="H4020" s="2" t="str">
        <f>INDEX(foe_table!$A$2:$A$78,MATCH(IF(B4020=0,I4019,B4020),foe_table!$B$2:$B$78,0))</f>
        <v>Other CA</v>
      </c>
      <c r="I4020" s="2" t="str">
        <f t="shared" si="62"/>
        <v>Other Creative Arts</v>
      </c>
    </row>
    <row r="4021" spans="2:9">
      <c r="B4021" s="53"/>
      <c r="C4021" s="11" t="s">
        <v>149</v>
      </c>
      <c r="D4021" s="12">
        <v>0</v>
      </c>
      <c r="E4021" s="12">
        <v>0</v>
      </c>
      <c r="F4021" s="12">
        <v>0</v>
      </c>
      <c r="G4021" s="12">
        <v>0</v>
      </c>
      <c r="H4021" s="2" t="str">
        <f>INDEX(foe_table!$A$2:$A$78,MATCH(IF(B4021=0,I4020,B4021),foe_table!$B$2:$B$78,0))</f>
        <v>Other CA</v>
      </c>
      <c r="I4021" s="2" t="str">
        <f t="shared" si="62"/>
        <v>Other Creative Arts</v>
      </c>
    </row>
    <row r="4022" spans="2:9">
      <c r="B4022" s="53"/>
      <c r="C4022" s="11" t="s">
        <v>150</v>
      </c>
      <c r="D4022" s="12">
        <v>0</v>
      </c>
      <c r="E4022" s="12">
        <v>0</v>
      </c>
      <c r="F4022" s="12">
        <v>0</v>
      </c>
      <c r="G4022" s="12">
        <v>0</v>
      </c>
      <c r="H4022" s="2" t="str">
        <f>INDEX(foe_table!$A$2:$A$78,MATCH(IF(B4022=0,I4021,B4022),foe_table!$B$2:$B$78,0))</f>
        <v>Other CA</v>
      </c>
      <c r="I4022" s="2" t="str">
        <f t="shared" si="62"/>
        <v>Other Creative Arts</v>
      </c>
    </row>
    <row r="4023" spans="2:9">
      <c r="B4023" s="53"/>
      <c r="C4023" s="11" t="s">
        <v>192</v>
      </c>
      <c r="D4023" s="12">
        <v>0</v>
      </c>
      <c r="E4023" s="12">
        <v>0</v>
      </c>
      <c r="F4023" s="12">
        <v>0</v>
      </c>
      <c r="G4023" s="12">
        <v>0</v>
      </c>
      <c r="H4023" s="2" t="str">
        <f>INDEX(foe_table!$A$2:$A$78,MATCH(IF(B4023=0,I4022,B4023),foe_table!$B$2:$B$78,0))</f>
        <v>Other CA</v>
      </c>
      <c r="I4023" s="2" t="str">
        <f t="shared" si="62"/>
        <v>Other Creative Arts</v>
      </c>
    </row>
    <row r="4024" spans="2:9">
      <c r="B4024" s="53"/>
      <c r="C4024" s="11" t="s">
        <v>151</v>
      </c>
      <c r="D4024" s="12">
        <v>0</v>
      </c>
      <c r="E4024" s="12">
        <v>0</v>
      </c>
      <c r="F4024" s="12">
        <v>0</v>
      </c>
      <c r="G4024" s="12">
        <v>0</v>
      </c>
      <c r="H4024" s="2" t="str">
        <f>INDEX(foe_table!$A$2:$A$78,MATCH(IF(B4024=0,I4023,B4024),foe_table!$B$2:$B$78,0))</f>
        <v>Other CA</v>
      </c>
      <c r="I4024" s="2" t="str">
        <f t="shared" si="62"/>
        <v>Other Creative Arts</v>
      </c>
    </row>
    <row r="4025" spans="2:9">
      <c r="B4025" s="53"/>
      <c r="C4025" s="11" t="s">
        <v>152</v>
      </c>
      <c r="D4025" s="12">
        <v>0</v>
      </c>
      <c r="E4025" s="12">
        <v>0</v>
      </c>
      <c r="F4025" s="12">
        <v>0</v>
      </c>
      <c r="G4025" s="12">
        <v>0</v>
      </c>
      <c r="H4025" s="2" t="str">
        <f>INDEX(foe_table!$A$2:$A$78,MATCH(IF(B4025=0,I4024,B4025),foe_table!$B$2:$B$78,0))</f>
        <v>Other CA</v>
      </c>
      <c r="I4025" s="2" t="str">
        <f t="shared" si="62"/>
        <v>Other Creative Arts</v>
      </c>
    </row>
    <row r="4026" spans="2:9">
      <c r="B4026" s="53"/>
      <c r="C4026" s="11" t="s">
        <v>153</v>
      </c>
      <c r="D4026" s="12">
        <v>0</v>
      </c>
      <c r="E4026" s="12">
        <v>0</v>
      </c>
      <c r="F4026" s="12">
        <v>0</v>
      </c>
      <c r="G4026" s="12">
        <v>0</v>
      </c>
      <c r="H4026" s="2" t="str">
        <f>INDEX(foe_table!$A$2:$A$78,MATCH(IF(B4026=0,I4025,B4026),foe_table!$B$2:$B$78,0))</f>
        <v>Other CA</v>
      </c>
      <c r="I4026" s="2" t="str">
        <f t="shared" si="62"/>
        <v>Other Creative Arts</v>
      </c>
    </row>
    <row r="4027" spans="2:9">
      <c r="B4027" s="53"/>
      <c r="C4027" s="11" t="s">
        <v>154</v>
      </c>
      <c r="D4027" s="12">
        <v>0</v>
      </c>
      <c r="E4027" s="12">
        <v>0</v>
      </c>
      <c r="F4027" s="12">
        <v>0</v>
      </c>
      <c r="G4027" s="12">
        <v>0</v>
      </c>
      <c r="H4027" s="2" t="str">
        <f>INDEX(foe_table!$A$2:$A$78,MATCH(IF(B4027=0,I4026,B4027),foe_table!$B$2:$B$78,0))</f>
        <v>Other CA</v>
      </c>
      <c r="I4027" s="2" t="str">
        <f t="shared" si="62"/>
        <v>Other Creative Arts</v>
      </c>
    </row>
    <row r="4028" spans="2:9">
      <c r="B4028" s="53"/>
      <c r="C4028" s="11" t="s">
        <v>5</v>
      </c>
      <c r="D4028" s="12">
        <v>0</v>
      </c>
      <c r="E4028" s="12">
        <v>0</v>
      </c>
      <c r="F4028" s="12">
        <v>0</v>
      </c>
      <c r="G4028" s="12">
        <v>0</v>
      </c>
      <c r="H4028" s="2" t="str">
        <f>INDEX(foe_table!$A$2:$A$78,MATCH(IF(B4028=0,I4027,B4028),foe_table!$B$2:$B$78,0))</f>
        <v>Other CA</v>
      </c>
      <c r="I4028" s="2" t="str">
        <f t="shared" si="62"/>
        <v>Other Creative Arts</v>
      </c>
    </row>
    <row r="4029" spans="2:9">
      <c r="B4029" s="53"/>
      <c r="C4029" s="11" t="s">
        <v>155</v>
      </c>
      <c r="D4029" s="12">
        <v>0</v>
      </c>
      <c r="E4029" s="12">
        <v>0</v>
      </c>
      <c r="F4029" s="12">
        <v>0</v>
      </c>
      <c r="G4029" s="12">
        <v>0</v>
      </c>
      <c r="H4029" s="2" t="str">
        <f>INDEX(foe_table!$A$2:$A$78,MATCH(IF(B4029=0,I4028,B4029),foe_table!$B$2:$B$78,0))</f>
        <v>Other CA</v>
      </c>
      <c r="I4029" s="2" t="str">
        <f t="shared" si="62"/>
        <v>Other Creative Arts</v>
      </c>
    </row>
    <row r="4030" spans="2:9">
      <c r="B4030" s="53"/>
      <c r="C4030" s="11" t="s">
        <v>156</v>
      </c>
      <c r="D4030" s="12">
        <v>0</v>
      </c>
      <c r="E4030" s="12">
        <v>0</v>
      </c>
      <c r="F4030" s="12">
        <v>0</v>
      </c>
      <c r="G4030" s="12">
        <v>0</v>
      </c>
      <c r="H4030" s="2" t="str">
        <f>INDEX(foe_table!$A$2:$A$78,MATCH(IF(B4030=0,I4029,B4030),foe_table!$B$2:$B$78,0))</f>
        <v>Other CA</v>
      </c>
      <c r="I4030" s="2" t="str">
        <f t="shared" si="62"/>
        <v>Other Creative Arts</v>
      </c>
    </row>
    <row r="4031" spans="2:9">
      <c r="B4031" s="53"/>
      <c r="C4031" s="11" t="s">
        <v>193</v>
      </c>
      <c r="D4031" s="12">
        <v>0</v>
      </c>
      <c r="E4031" s="12">
        <v>0</v>
      </c>
      <c r="F4031" s="12">
        <v>0</v>
      </c>
      <c r="G4031" s="12">
        <v>0</v>
      </c>
      <c r="H4031" s="2" t="str">
        <f>INDEX(foe_table!$A$2:$A$78,MATCH(IF(B4031=0,I4030,B4031),foe_table!$B$2:$B$78,0))</f>
        <v>Other CA</v>
      </c>
      <c r="I4031" s="2" t="str">
        <f t="shared" si="62"/>
        <v>Other Creative Arts</v>
      </c>
    </row>
    <row r="4032" spans="2:9">
      <c r="B4032" s="53"/>
      <c r="C4032" s="11" t="s">
        <v>7</v>
      </c>
      <c r="D4032" s="12">
        <v>0</v>
      </c>
      <c r="E4032" s="12">
        <v>0</v>
      </c>
      <c r="F4032" s="12">
        <v>0</v>
      </c>
      <c r="G4032" s="12">
        <v>0</v>
      </c>
      <c r="H4032" s="2" t="str">
        <f>INDEX(foe_table!$A$2:$A$78,MATCH(IF(B4032=0,I4031,B4032),foe_table!$B$2:$B$78,0))</f>
        <v>Other CA</v>
      </c>
      <c r="I4032" s="2" t="str">
        <f t="shared" si="62"/>
        <v>Other Creative Arts</v>
      </c>
    </row>
    <row r="4033" spans="2:9">
      <c r="B4033" s="53"/>
      <c r="C4033" s="11" t="s">
        <v>157</v>
      </c>
      <c r="D4033" s="12">
        <v>0</v>
      </c>
      <c r="E4033" s="12">
        <v>0</v>
      </c>
      <c r="F4033" s="12">
        <v>0</v>
      </c>
      <c r="G4033" s="12">
        <v>0</v>
      </c>
      <c r="H4033" s="2" t="str">
        <f>INDEX(foe_table!$A$2:$A$78,MATCH(IF(B4033=0,I4032,B4033),foe_table!$B$2:$B$78,0))</f>
        <v>Other CA</v>
      </c>
      <c r="I4033" s="2" t="str">
        <f t="shared" si="62"/>
        <v>Other Creative Arts</v>
      </c>
    </row>
    <row r="4034" spans="2:9">
      <c r="B4034" s="53"/>
      <c r="C4034" s="11" t="s">
        <v>8</v>
      </c>
      <c r="D4034" s="12">
        <v>0</v>
      </c>
      <c r="E4034" s="12">
        <v>0</v>
      </c>
      <c r="F4034" s="12">
        <v>0</v>
      </c>
      <c r="G4034" s="12">
        <v>0</v>
      </c>
      <c r="H4034" s="2" t="str">
        <f>INDEX(foe_table!$A$2:$A$78,MATCH(IF(B4034=0,I4033,B4034),foe_table!$B$2:$B$78,0))</f>
        <v>Other CA</v>
      </c>
      <c r="I4034" s="2" t="str">
        <f t="shared" si="62"/>
        <v>Other Creative Arts</v>
      </c>
    </row>
    <row r="4035" spans="2:9">
      <c r="B4035" s="53"/>
      <c r="C4035" s="11" t="s">
        <v>158</v>
      </c>
      <c r="D4035" s="12">
        <v>0</v>
      </c>
      <c r="E4035" s="12">
        <v>0</v>
      </c>
      <c r="F4035" s="12">
        <v>0</v>
      </c>
      <c r="G4035" s="12">
        <v>0</v>
      </c>
      <c r="H4035" s="2" t="str">
        <f>INDEX(foe_table!$A$2:$A$78,MATCH(IF(B4035=0,I4034,B4035),foe_table!$B$2:$B$78,0))</f>
        <v>Other CA</v>
      </c>
      <c r="I4035" s="2" t="str">
        <f t="shared" si="62"/>
        <v>Other Creative Arts</v>
      </c>
    </row>
    <row r="4036" spans="2:9">
      <c r="B4036" s="53"/>
      <c r="C4036" s="11" t="s">
        <v>159</v>
      </c>
      <c r="D4036" s="12">
        <v>0</v>
      </c>
      <c r="E4036" s="12">
        <v>0</v>
      </c>
      <c r="F4036" s="12">
        <v>0</v>
      </c>
      <c r="G4036" s="12">
        <v>0</v>
      </c>
      <c r="H4036" s="2" t="str">
        <f>INDEX(foe_table!$A$2:$A$78,MATCH(IF(B4036=0,I4035,B4036),foe_table!$B$2:$B$78,0))</f>
        <v>Other CA</v>
      </c>
      <c r="I4036" s="2" t="str">
        <f t="shared" si="62"/>
        <v>Other Creative Arts</v>
      </c>
    </row>
    <row r="4037" spans="2:9">
      <c r="B4037" s="53"/>
      <c r="C4037" s="11" t="s">
        <v>194</v>
      </c>
      <c r="D4037" s="12">
        <v>0</v>
      </c>
      <c r="E4037" s="12">
        <v>0</v>
      </c>
      <c r="F4037" s="12">
        <v>0</v>
      </c>
      <c r="G4037" s="12">
        <v>0</v>
      </c>
      <c r="H4037" s="2" t="str">
        <f>INDEX(foe_table!$A$2:$A$78,MATCH(IF(B4037=0,I4036,B4037),foe_table!$B$2:$B$78,0))</f>
        <v>Other CA</v>
      </c>
      <c r="I4037" s="2" t="str">
        <f t="shared" si="62"/>
        <v>Other Creative Arts</v>
      </c>
    </row>
    <row r="4038" spans="2:9">
      <c r="B4038" s="53"/>
      <c r="C4038" s="11" t="s">
        <v>160</v>
      </c>
      <c r="D4038" s="12">
        <v>0</v>
      </c>
      <c r="E4038" s="12">
        <v>0</v>
      </c>
      <c r="F4038" s="12">
        <v>0</v>
      </c>
      <c r="G4038" s="12">
        <v>0</v>
      </c>
      <c r="H4038" s="2" t="str">
        <f>INDEX(foe_table!$A$2:$A$78,MATCH(IF(B4038=0,I4037,B4038),foe_table!$B$2:$B$78,0))</f>
        <v>Other CA</v>
      </c>
      <c r="I4038" s="2" t="str">
        <f t="shared" si="62"/>
        <v>Other Creative Arts</v>
      </c>
    </row>
    <row r="4039" spans="2:9">
      <c r="B4039" s="53"/>
      <c r="C4039" s="11" t="s">
        <v>10</v>
      </c>
      <c r="D4039" s="12">
        <v>0</v>
      </c>
      <c r="E4039" s="12">
        <v>0</v>
      </c>
      <c r="F4039" s="12">
        <v>0</v>
      </c>
      <c r="G4039" s="12">
        <v>0</v>
      </c>
      <c r="H4039" s="2" t="str">
        <f>INDEX(foe_table!$A$2:$A$78,MATCH(IF(B4039=0,I4038,B4039),foe_table!$B$2:$B$78,0))</f>
        <v>Other CA</v>
      </c>
      <c r="I4039" s="2" t="str">
        <f t="shared" si="62"/>
        <v>Other Creative Arts</v>
      </c>
    </row>
    <row r="4040" spans="2:9">
      <c r="B4040" s="53"/>
      <c r="C4040" s="11" t="s">
        <v>161</v>
      </c>
      <c r="D4040" s="12">
        <v>0</v>
      </c>
      <c r="E4040" s="12">
        <v>0</v>
      </c>
      <c r="F4040" s="12">
        <v>0</v>
      </c>
      <c r="G4040" s="12">
        <v>0</v>
      </c>
      <c r="H4040" s="2" t="str">
        <f>INDEX(foe_table!$A$2:$A$78,MATCH(IF(B4040=0,I4039,B4040),foe_table!$B$2:$B$78,0))</f>
        <v>Other CA</v>
      </c>
      <c r="I4040" s="2" t="str">
        <f t="shared" si="62"/>
        <v>Other Creative Arts</v>
      </c>
    </row>
    <row r="4041" spans="2:9">
      <c r="B4041" s="53"/>
      <c r="C4041" s="11" t="s">
        <v>162</v>
      </c>
      <c r="D4041" s="12">
        <v>0</v>
      </c>
      <c r="E4041" s="12">
        <v>0</v>
      </c>
      <c r="F4041" s="12">
        <v>0</v>
      </c>
      <c r="G4041" s="12">
        <v>0</v>
      </c>
      <c r="H4041" s="2" t="str">
        <f>INDEX(foe_table!$A$2:$A$78,MATCH(IF(B4041=0,I4040,B4041),foe_table!$B$2:$B$78,0))</f>
        <v>Other CA</v>
      </c>
      <c r="I4041" s="2" t="str">
        <f t="shared" si="62"/>
        <v>Other Creative Arts</v>
      </c>
    </row>
    <row r="4042" spans="2:9">
      <c r="B4042" s="53"/>
      <c r="C4042" s="11" t="s">
        <v>163</v>
      </c>
      <c r="D4042" s="12">
        <v>0</v>
      </c>
      <c r="E4042" s="12">
        <v>0</v>
      </c>
      <c r="F4042" s="12">
        <v>0</v>
      </c>
      <c r="G4042" s="12">
        <v>0</v>
      </c>
      <c r="H4042" s="2" t="str">
        <f>INDEX(foe_table!$A$2:$A$78,MATCH(IF(B4042=0,I4041,B4042),foe_table!$B$2:$B$78,0))</f>
        <v>Other CA</v>
      </c>
      <c r="I4042" s="2" t="str">
        <f t="shared" si="62"/>
        <v>Other Creative Arts</v>
      </c>
    </row>
    <row r="4043" spans="2:9">
      <c r="B4043" s="53"/>
      <c r="C4043" s="11" t="s">
        <v>11</v>
      </c>
      <c r="D4043" s="12">
        <v>0</v>
      </c>
      <c r="E4043" s="12">
        <v>0</v>
      </c>
      <c r="F4043" s="12">
        <v>0</v>
      </c>
      <c r="G4043" s="12">
        <v>0</v>
      </c>
      <c r="H4043" s="2" t="str">
        <f>INDEX(foe_table!$A$2:$A$78,MATCH(IF(B4043=0,I4042,B4043),foe_table!$B$2:$B$78,0))</f>
        <v>Other CA</v>
      </c>
      <c r="I4043" s="2" t="str">
        <f t="shared" si="62"/>
        <v>Other Creative Arts</v>
      </c>
    </row>
    <row r="4044" spans="2:9">
      <c r="B4044" s="53"/>
      <c r="C4044" s="11" t="s">
        <v>164</v>
      </c>
      <c r="D4044" s="12">
        <v>0</v>
      </c>
      <c r="E4044" s="12">
        <v>0</v>
      </c>
      <c r="F4044" s="12">
        <v>0</v>
      </c>
      <c r="G4044" s="12">
        <v>0</v>
      </c>
      <c r="H4044" s="2" t="str">
        <f>INDEX(foe_table!$A$2:$A$78,MATCH(IF(B4044=0,I4043,B4044),foe_table!$B$2:$B$78,0))</f>
        <v>Other CA</v>
      </c>
      <c r="I4044" s="2" t="str">
        <f t="shared" si="62"/>
        <v>Other Creative Arts</v>
      </c>
    </row>
    <row r="4045" spans="2:9">
      <c r="B4045" s="53"/>
      <c r="C4045" s="11" t="s">
        <v>195</v>
      </c>
      <c r="D4045" s="12">
        <v>0</v>
      </c>
      <c r="E4045" s="12">
        <v>0</v>
      </c>
      <c r="F4045" s="12">
        <v>0</v>
      </c>
      <c r="G4045" s="12">
        <v>0</v>
      </c>
      <c r="H4045" s="2" t="str">
        <f>INDEX(foe_table!$A$2:$A$78,MATCH(IF(B4045=0,I4044,B4045),foe_table!$B$2:$B$78,0))</f>
        <v>Other CA</v>
      </c>
      <c r="I4045" s="2" t="str">
        <f t="shared" si="62"/>
        <v>Other Creative Arts</v>
      </c>
    </row>
    <row r="4046" spans="2:9">
      <c r="B4046" s="53"/>
      <c r="C4046" s="11" t="s">
        <v>165</v>
      </c>
      <c r="D4046" s="12">
        <v>0</v>
      </c>
      <c r="E4046" s="12">
        <v>0</v>
      </c>
      <c r="F4046" s="12">
        <v>0</v>
      </c>
      <c r="G4046" s="12">
        <v>0</v>
      </c>
      <c r="H4046" s="2" t="str">
        <f>INDEX(foe_table!$A$2:$A$78,MATCH(IF(B4046=0,I4045,B4046),foe_table!$B$2:$B$78,0))</f>
        <v>Other CA</v>
      </c>
      <c r="I4046" s="2" t="str">
        <f t="shared" si="62"/>
        <v>Other Creative Arts</v>
      </c>
    </row>
    <row r="4047" spans="2:9">
      <c r="B4047" s="53"/>
      <c r="C4047" s="11" t="s">
        <v>13</v>
      </c>
      <c r="D4047" s="12">
        <v>0</v>
      </c>
      <c r="E4047" s="12">
        <v>0</v>
      </c>
      <c r="F4047" s="12">
        <v>0</v>
      </c>
      <c r="G4047" s="12">
        <v>0</v>
      </c>
      <c r="H4047" s="2" t="str">
        <f>INDEX(foe_table!$A$2:$A$78,MATCH(IF(B4047=0,I4046,B4047),foe_table!$B$2:$B$78,0))</f>
        <v>Other CA</v>
      </c>
      <c r="I4047" s="2" t="str">
        <f t="shared" si="62"/>
        <v>Other Creative Arts</v>
      </c>
    </row>
    <row r="4048" spans="2:9">
      <c r="B4048" s="53"/>
      <c r="C4048" s="11" t="s">
        <v>166</v>
      </c>
      <c r="D4048" s="12">
        <v>0</v>
      </c>
      <c r="E4048" s="12">
        <v>0</v>
      </c>
      <c r="F4048" s="12">
        <v>0</v>
      </c>
      <c r="G4048" s="12">
        <v>0</v>
      </c>
      <c r="H4048" s="2" t="str">
        <f>INDEX(foe_table!$A$2:$A$78,MATCH(IF(B4048=0,I4047,B4048),foe_table!$B$2:$B$78,0))</f>
        <v>Other CA</v>
      </c>
      <c r="I4048" s="2" t="str">
        <f t="shared" si="62"/>
        <v>Other Creative Arts</v>
      </c>
    </row>
    <row r="4049" spans="2:9">
      <c r="B4049" s="53"/>
      <c r="C4049" s="11" t="s">
        <v>196</v>
      </c>
      <c r="D4049" s="12">
        <v>0</v>
      </c>
      <c r="E4049" s="12">
        <v>0</v>
      </c>
      <c r="F4049" s="12">
        <v>0</v>
      </c>
      <c r="G4049" s="12">
        <v>0</v>
      </c>
      <c r="H4049" s="2" t="str">
        <f>INDEX(foe_table!$A$2:$A$78,MATCH(IF(B4049=0,I4048,B4049),foe_table!$B$2:$B$78,0))</f>
        <v>Other CA</v>
      </c>
      <c r="I4049" s="2" t="str">
        <f t="shared" si="62"/>
        <v>Other Creative Arts</v>
      </c>
    </row>
    <row r="4050" spans="2:9">
      <c r="B4050" s="53"/>
      <c r="C4050" s="11" t="s">
        <v>167</v>
      </c>
      <c r="D4050" s="12">
        <v>0</v>
      </c>
      <c r="E4050" s="12">
        <v>0</v>
      </c>
      <c r="F4050" s="12">
        <v>0</v>
      </c>
      <c r="G4050" s="12">
        <v>0</v>
      </c>
      <c r="H4050" s="2" t="str">
        <f>INDEX(foe_table!$A$2:$A$78,MATCH(IF(B4050=0,I4049,B4050),foe_table!$B$2:$B$78,0))</f>
        <v>Other CA</v>
      </c>
      <c r="I4050" s="2" t="str">
        <f t="shared" ref="I4050:I4113" si="63">IF(B4050=0,I4049,B4050)</f>
        <v>Other Creative Arts</v>
      </c>
    </row>
    <row r="4051" spans="2:9">
      <c r="B4051" s="53"/>
      <c r="C4051" s="11" t="s">
        <v>15</v>
      </c>
      <c r="D4051" s="12">
        <v>0</v>
      </c>
      <c r="E4051" s="12">
        <v>0</v>
      </c>
      <c r="F4051" s="12">
        <v>0</v>
      </c>
      <c r="G4051" s="12">
        <v>0</v>
      </c>
      <c r="H4051" s="2" t="str">
        <f>INDEX(foe_table!$A$2:$A$78,MATCH(IF(B4051=0,I4050,B4051),foe_table!$B$2:$B$78,0))</f>
        <v>Other CA</v>
      </c>
      <c r="I4051" s="2" t="str">
        <f t="shared" si="63"/>
        <v>Other Creative Arts</v>
      </c>
    </row>
    <row r="4052" spans="2:9">
      <c r="B4052" s="53"/>
      <c r="C4052" s="11" t="s">
        <v>168</v>
      </c>
      <c r="D4052" s="12">
        <v>0</v>
      </c>
      <c r="E4052" s="12">
        <v>0</v>
      </c>
      <c r="F4052" s="12">
        <v>0</v>
      </c>
      <c r="G4052" s="12">
        <v>0</v>
      </c>
      <c r="H4052" s="2" t="str">
        <f>INDEX(foe_table!$A$2:$A$78,MATCH(IF(B4052=0,I4051,B4052),foe_table!$B$2:$B$78,0))</f>
        <v>Other CA</v>
      </c>
      <c r="I4052" s="2" t="str">
        <f t="shared" si="63"/>
        <v>Other Creative Arts</v>
      </c>
    </row>
    <row r="4053" spans="2:9">
      <c r="B4053" s="53"/>
      <c r="C4053" s="11" t="s">
        <v>16</v>
      </c>
      <c r="D4053" s="12">
        <v>0</v>
      </c>
      <c r="E4053" s="12">
        <v>0</v>
      </c>
      <c r="F4053" s="12">
        <v>0</v>
      </c>
      <c r="G4053" s="12">
        <v>0</v>
      </c>
      <c r="H4053" s="2" t="str">
        <f>INDEX(foe_table!$A$2:$A$78,MATCH(IF(B4053=0,I4052,B4053),foe_table!$B$2:$B$78,0))</f>
        <v>Other CA</v>
      </c>
      <c r="I4053" s="2" t="str">
        <f t="shared" si="63"/>
        <v>Other Creative Arts</v>
      </c>
    </row>
    <row r="4054" spans="2:9">
      <c r="B4054" s="53"/>
      <c r="C4054" s="11" t="s">
        <v>197</v>
      </c>
      <c r="D4054" s="12">
        <v>0</v>
      </c>
      <c r="E4054" s="12">
        <v>0</v>
      </c>
      <c r="F4054" s="12">
        <v>0</v>
      </c>
      <c r="G4054" s="12">
        <v>0</v>
      </c>
      <c r="H4054" s="2" t="str">
        <f>INDEX(foe_table!$A$2:$A$78,MATCH(IF(B4054=0,I4053,B4054),foe_table!$B$2:$B$78,0))</f>
        <v>Other CA</v>
      </c>
      <c r="I4054" s="2" t="str">
        <f t="shared" si="63"/>
        <v>Other Creative Arts</v>
      </c>
    </row>
    <row r="4055" spans="2:9">
      <c r="B4055" s="53"/>
      <c r="C4055" s="11" t="s">
        <v>18</v>
      </c>
      <c r="D4055" s="12">
        <v>0</v>
      </c>
      <c r="E4055" s="12">
        <v>0</v>
      </c>
      <c r="F4055" s="12">
        <v>0</v>
      </c>
      <c r="G4055" s="12">
        <v>0</v>
      </c>
      <c r="H4055" s="2" t="str">
        <f>INDEX(foe_table!$A$2:$A$78,MATCH(IF(B4055=0,I4054,B4055),foe_table!$B$2:$B$78,0))</f>
        <v>Other CA</v>
      </c>
      <c r="I4055" s="2" t="str">
        <f t="shared" si="63"/>
        <v>Other Creative Arts</v>
      </c>
    </row>
    <row r="4056" spans="2:9">
      <c r="B4056" s="53"/>
      <c r="C4056" s="11" t="s">
        <v>19</v>
      </c>
      <c r="D4056" s="12">
        <v>0</v>
      </c>
      <c r="E4056" s="12">
        <v>0</v>
      </c>
      <c r="F4056" s="12">
        <v>0</v>
      </c>
      <c r="G4056" s="12">
        <v>0</v>
      </c>
      <c r="H4056" s="2" t="str">
        <f>INDEX(foe_table!$A$2:$A$78,MATCH(IF(B4056=0,I4055,B4056),foe_table!$B$2:$B$78,0))</f>
        <v>Other CA</v>
      </c>
      <c r="I4056" s="2" t="str">
        <f t="shared" si="63"/>
        <v>Other Creative Arts</v>
      </c>
    </row>
    <row r="4057" spans="2:9">
      <c r="B4057" s="53"/>
      <c r="C4057" s="11" t="s">
        <v>169</v>
      </c>
      <c r="D4057" s="12">
        <v>0</v>
      </c>
      <c r="E4057" s="12">
        <v>0</v>
      </c>
      <c r="F4057" s="12">
        <v>0</v>
      </c>
      <c r="G4057" s="12">
        <v>0</v>
      </c>
      <c r="H4057" s="2" t="str">
        <f>INDEX(foe_table!$A$2:$A$78,MATCH(IF(B4057=0,I4056,B4057),foe_table!$B$2:$B$78,0))</f>
        <v>Other CA</v>
      </c>
      <c r="I4057" s="2" t="str">
        <f t="shared" si="63"/>
        <v>Other Creative Arts</v>
      </c>
    </row>
    <row r="4058" spans="2:9">
      <c r="B4058" s="53"/>
      <c r="C4058" s="11" t="s">
        <v>20</v>
      </c>
      <c r="D4058" s="12">
        <v>0</v>
      </c>
      <c r="E4058" s="12">
        <v>0</v>
      </c>
      <c r="F4058" s="12">
        <v>0</v>
      </c>
      <c r="G4058" s="12">
        <v>0</v>
      </c>
      <c r="H4058" s="2" t="str">
        <f>INDEX(foe_table!$A$2:$A$78,MATCH(IF(B4058=0,I4057,B4058),foe_table!$B$2:$B$78,0))</f>
        <v>Other CA</v>
      </c>
      <c r="I4058" s="2" t="str">
        <f t="shared" si="63"/>
        <v>Other Creative Arts</v>
      </c>
    </row>
    <row r="4059" spans="2:9">
      <c r="B4059" s="53"/>
      <c r="C4059" s="11" t="s">
        <v>21</v>
      </c>
      <c r="D4059" s="12">
        <v>0</v>
      </c>
      <c r="E4059" s="12">
        <v>0</v>
      </c>
      <c r="F4059" s="12">
        <v>0</v>
      </c>
      <c r="G4059" s="12">
        <v>0</v>
      </c>
      <c r="H4059" s="2" t="str">
        <f>INDEX(foe_table!$A$2:$A$78,MATCH(IF(B4059=0,I4058,B4059),foe_table!$B$2:$B$78,0))</f>
        <v>Other CA</v>
      </c>
      <c r="I4059" s="2" t="str">
        <f t="shared" si="63"/>
        <v>Other Creative Arts</v>
      </c>
    </row>
    <row r="4060" spans="2:9">
      <c r="B4060" s="53"/>
      <c r="C4060" s="11" t="s">
        <v>170</v>
      </c>
      <c r="D4060" s="12">
        <v>0</v>
      </c>
      <c r="E4060" s="12">
        <v>0</v>
      </c>
      <c r="F4060" s="12">
        <v>0</v>
      </c>
      <c r="G4060" s="12">
        <v>0</v>
      </c>
      <c r="H4060" s="2" t="str">
        <f>INDEX(foe_table!$A$2:$A$78,MATCH(IF(B4060=0,I4059,B4060),foe_table!$B$2:$B$78,0))</f>
        <v>Other CA</v>
      </c>
      <c r="I4060" s="2" t="str">
        <f t="shared" si="63"/>
        <v>Other Creative Arts</v>
      </c>
    </row>
    <row r="4061" spans="2:9">
      <c r="B4061" s="53"/>
      <c r="C4061" s="11" t="s">
        <v>22</v>
      </c>
      <c r="D4061" s="12">
        <v>0</v>
      </c>
      <c r="E4061" s="12">
        <v>0</v>
      </c>
      <c r="F4061" s="12">
        <v>0</v>
      </c>
      <c r="G4061" s="12">
        <v>0</v>
      </c>
      <c r="H4061" s="2" t="str">
        <f>INDEX(foe_table!$A$2:$A$78,MATCH(IF(B4061=0,I4060,B4061),foe_table!$B$2:$B$78,0))</f>
        <v>Other CA</v>
      </c>
      <c r="I4061" s="2" t="str">
        <f t="shared" si="63"/>
        <v>Other Creative Arts</v>
      </c>
    </row>
    <row r="4062" spans="2:9">
      <c r="B4062" s="53"/>
      <c r="C4062" s="11" t="s">
        <v>23</v>
      </c>
      <c r="D4062" s="12">
        <v>0</v>
      </c>
      <c r="E4062" s="12">
        <v>0</v>
      </c>
      <c r="F4062" s="12">
        <v>0</v>
      </c>
      <c r="G4062" s="12">
        <v>0</v>
      </c>
      <c r="H4062" s="2" t="str">
        <f>INDEX(foe_table!$A$2:$A$78,MATCH(IF(B4062=0,I4061,B4062),foe_table!$B$2:$B$78,0))</f>
        <v>Other CA</v>
      </c>
      <c r="I4062" s="2" t="str">
        <f t="shared" si="63"/>
        <v>Other Creative Arts</v>
      </c>
    </row>
    <row r="4063" spans="2:9">
      <c r="B4063" s="53"/>
      <c r="C4063" s="11" t="s">
        <v>24</v>
      </c>
      <c r="D4063" s="12">
        <v>0</v>
      </c>
      <c r="E4063" s="12">
        <v>0</v>
      </c>
      <c r="F4063" s="12">
        <v>0</v>
      </c>
      <c r="G4063" s="12">
        <v>0</v>
      </c>
      <c r="H4063" s="2" t="str">
        <f>INDEX(foe_table!$A$2:$A$78,MATCH(IF(B4063=0,I4062,B4063),foe_table!$B$2:$B$78,0))</f>
        <v>Other CA</v>
      </c>
      <c r="I4063" s="2" t="str">
        <f t="shared" si="63"/>
        <v>Other Creative Arts</v>
      </c>
    </row>
    <row r="4064" spans="2:9" ht="15" customHeight="1">
      <c r="B4064" s="52" t="s">
        <v>116</v>
      </c>
      <c r="C4064" s="11" t="s">
        <v>190</v>
      </c>
      <c r="D4064" s="12">
        <v>0</v>
      </c>
      <c r="E4064" s="12">
        <v>0</v>
      </c>
      <c r="F4064" s="12">
        <v>0</v>
      </c>
      <c r="G4064" s="12">
        <v>0</v>
      </c>
      <c r="H4064" s="2" t="e">
        <f>INDEX(foe_table!$A$2:$A$78,MATCH(IF(B4064=0,I4063,B4064),foe_table!$B$2:$B$78,0))</f>
        <v>#N/A</v>
      </c>
      <c r="I4064" s="2" t="str">
        <f t="shared" si="63"/>
        <v>Food, Hospitality and Personal Services, nfd</v>
      </c>
    </row>
    <row r="4065" spans="2:9">
      <c r="B4065" s="53"/>
      <c r="C4065" s="11" t="s">
        <v>1</v>
      </c>
      <c r="D4065" s="12">
        <v>0</v>
      </c>
      <c r="E4065" s="12">
        <v>0</v>
      </c>
      <c r="F4065" s="12">
        <v>0</v>
      </c>
      <c r="G4065" s="12">
        <v>0</v>
      </c>
      <c r="H4065" s="2" t="e">
        <f>INDEX(foe_table!$A$2:$A$78,MATCH(IF(B4065=0,I4064,B4065),foe_table!$B$2:$B$78,0))</f>
        <v>#N/A</v>
      </c>
      <c r="I4065" s="2" t="str">
        <f t="shared" si="63"/>
        <v>Food, Hospitality and Personal Services, nfd</v>
      </c>
    </row>
    <row r="4066" spans="2:9">
      <c r="B4066" s="53"/>
      <c r="C4066" s="11" t="s">
        <v>2</v>
      </c>
      <c r="D4066" s="12">
        <v>0</v>
      </c>
      <c r="E4066" s="12">
        <v>0</v>
      </c>
      <c r="F4066" s="12">
        <v>0</v>
      </c>
      <c r="G4066" s="12">
        <v>0</v>
      </c>
      <c r="H4066" s="2" t="e">
        <f>INDEX(foe_table!$A$2:$A$78,MATCH(IF(B4066=0,I4065,B4066),foe_table!$B$2:$B$78,0))</f>
        <v>#N/A</v>
      </c>
      <c r="I4066" s="2" t="str">
        <f t="shared" si="63"/>
        <v>Food, Hospitality and Personal Services, nfd</v>
      </c>
    </row>
    <row r="4067" spans="2:9">
      <c r="B4067" s="53"/>
      <c r="C4067" s="11" t="s">
        <v>142</v>
      </c>
      <c r="D4067" s="12">
        <v>0</v>
      </c>
      <c r="E4067" s="12">
        <v>0</v>
      </c>
      <c r="F4067" s="12">
        <v>0</v>
      </c>
      <c r="G4067" s="12">
        <v>0</v>
      </c>
      <c r="H4067" s="2" t="e">
        <f>INDEX(foe_table!$A$2:$A$78,MATCH(IF(B4067=0,I4066,B4067),foe_table!$B$2:$B$78,0))</f>
        <v>#N/A</v>
      </c>
      <c r="I4067" s="2" t="str">
        <f t="shared" si="63"/>
        <v>Food, Hospitality and Personal Services, nfd</v>
      </c>
    </row>
    <row r="4068" spans="2:9">
      <c r="B4068" s="53"/>
      <c r="C4068" s="11" t="s">
        <v>143</v>
      </c>
      <c r="D4068" s="12">
        <v>0</v>
      </c>
      <c r="E4068" s="12">
        <v>0</v>
      </c>
      <c r="F4068" s="12">
        <v>0</v>
      </c>
      <c r="G4068" s="12">
        <v>0</v>
      </c>
      <c r="H4068" s="2" t="e">
        <f>INDEX(foe_table!$A$2:$A$78,MATCH(IF(B4068=0,I4067,B4068),foe_table!$B$2:$B$78,0))</f>
        <v>#N/A</v>
      </c>
      <c r="I4068" s="2" t="str">
        <f t="shared" si="63"/>
        <v>Food, Hospitality and Personal Services, nfd</v>
      </c>
    </row>
    <row r="4069" spans="2:9">
      <c r="B4069" s="53"/>
      <c r="C4069" s="11" t="s">
        <v>191</v>
      </c>
      <c r="D4069" s="12">
        <v>0</v>
      </c>
      <c r="E4069" s="12">
        <v>0</v>
      </c>
      <c r="F4069" s="12">
        <v>0</v>
      </c>
      <c r="G4069" s="12">
        <v>0</v>
      </c>
      <c r="H4069" s="2" t="e">
        <f>INDEX(foe_table!$A$2:$A$78,MATCH(IF(B4069=0,I4068,B4069),foe_table!$B$2:$B$78,0))</f>
        <v>#N/A</v>
      </c>
      <c r="I4069" s="2" t="str">
        <f t="shared" si="63"/>
        <v>Food, Hospitality and Personal Services, nfd</v>
      </c>
    </row>
    <row r="4070" spans="2:9">
      <c r="B4070" s="53"/>
      <c r="C4070" s="11" t="s">
        <v>144</v>
      </c>
      <c r="D4070" s="12">
        <v>0</v>
      </c>
      <c r="E4070" s="12">
        <v>0</v>
      </c>
      <c r="F4070" s="12">
        <v>0</v>
      </c>
      <c r="G4070" s="12">
        <v>0</v>
      </c>
      <c r="H4070" s="2" t="e">
        <f>INDEX(foe_table!$A$2:$A$78,MATCH(IF(B4070=0,I4069,B4070),foe_table!$B$2:$B$78,0))</f>
        <v>#N/A</v>
      </c>
      <c r="I4070" s="2" t="str">
        <f t="shared" si="63"/>
        <v>Food, Hospitality and Personal Services, nfd</v>
      </c>
    </row>
    <row r="4071" spans="2:9">
      <c r="B4071" s="53"/>
      <c r="C4071" s="11" t="s">
        <v>145</v>
      </c>
      <c r="D4071" s="12">
        <v>0</v>
      </c>
      <c r="E4071" s="12">
        <v>0</v>
      </c>
      <c r="F4071" s="12">
        <v>0</v>
      </c>
      <c r="G4071" s="12">
        <v>0</v>
      </c>
      <c r="H4071" s="2" t="e">
        <f>INDEX(foe_table!$A$2:$A$78,MATCH(IF(B4071=0,I4070,B4071),foe_table!$B$2:$B$78,0))</f>
        <v>#N/A</v>
      </c>
      <c r="I4071" s="2" t="str">
        <f t="shared" si="63"/>
        <v>Food, Hospitality and Personal Services, nfd</v>
      </c>
    </row>
    <row r="4072" spans="2:9">
      <c r="B4072" s="53"/>
      <c r="C4072" s="11" t="s">
        <v>146</v>
      </c>
      <c r="D4072" s="12">
        <v>0</v>
      </c>
      <c r="E4072" s="12">
        <v>0</v>
      </c>
      <c r="F4072" s="12">
        <v>0</v>
      </c>
      <c r="G4072" s="12">
        <v>0</v>
      </c>
      <c r="H4072" s="2" t="e">
        <f>INDEX(foe_table!$A$2:$A$78,MATCH(IF(B4072=0,I4071,B4072),foe_table!$B$2:$B$78,0))</f>
        <v>#N/A</v>
      </c>
      <c r="I4072" s="2" t="str">
        <f t="shared" si="63"/>
        <v>Food, Hospitality and Personal Services, nfd</v>
      </c>
    </row>
    <row r="4073" spans="2:9">
      <c r="B4073" s="53"/>
      <c r="C4073" s="11" t="s">
        <v>147</v>
      </c>
      <c r="D4073" s="12">
        <v>0</v>
      </c>
      <c r="E4073" s="12">
        <v>0</v>
      </c>
      <c r="F4073" s="12">
        <v>0</v>
      </c>
      <c r="G4073" s="12">
        <v>0</v>
      </c>
      <c r="H4073" s="2" t="e">
        <f>INDEX(foe_table!$A$2:$A$78,MATCH(IF(B4073=0,I4072,B4073),foe_table!$B$2:$B$78,0))</f>
        <v>#N/A</v>
      </c>
      <c r="I4073" s="2" t="str">
        <f t="shared" si="63"/>
        <v>Food, Hospitality and Personal Services, nfd</v>
      </c>
    </row>
    <row r="4074" spans="2:9">
      <c r="B4074" s="53"/>
      <c r="C4074" s="11" t="s">
        <v>148</v>
      </c>
      <c r="D4074" s="12">
        <v>0</v>
      </c>
      <c r="E4074" s="12">
        <v>0</v>
      </c>
      <c r="F4074" s="12">
        <v>0</v>
      </c>
      <c r="G4074" s="12">
        <v>0</v>
      </c>
      <c r="H4074" s="2" t="e">
        <f>INDEX(foe_table!$A$2:$A$78,MATCH(IF(B4074=0,I4073,B4074),foe_table!$B$2:$B$78,0))</f>
        <v>#N/A</v>
      </c>
      <c r="I4074" s="2" t="str">
        <f t="shared" si="63"/>
        <v>Food, Hospitality and Personal Services, nfd</v>
      </c>
    </row>
    <row r="4075" spans="2:9">
      <c r="B4075" s="53"/>
      <c r="C4075" s="11" t="s">
        <v>149</v>
      </c>
      <c r="D4075" s="12">
        <v>0</v>
      </c>
      <c r="E4075" s="12">
        <v>0</v>
      </c>
      <c r="F4075" s="12">
        <v>0</v>
      </c>
      <c r="G4075" s="12">
        <v>0</v>
      </c>
      <c r="H4075" s="2" t="e">
        <f>INDEX(foe_table!$A$2:$A$78,MATCH(IF(B4075=0,I4074,B4075),foe_table!$B$2:$B$78,0))</f>
        <v>#N/A</v>
      </c>
      <c r="I4075" s="2" t="str">
        <f t="shared" si="63"/>
        <v>Food, Hospitality and Personal Services, nfd</v>
      </c>
    </row>
    <row r="4076" spans="2:9">
      <c r="B4076" s="53"/>
      <c r="C4076" s="11" t="s">
        <v>150</v>
      </c>
      <c r="D4076" s="12">
        <v>0</v>
      </c>
      <c r="E4076" s="12">
        <v>0</v>
      </c>
      <c r="F4076" s="12">
        <v>0</v>
      </c>
      <c r="G4076" s="12">
        <v>0</v>
      </c>
      <c r="H4076" s="2" t="e">
        <f>INDEX(foe_table!$A$2:$A$78,MATCH(IF(B4076=0,I4075,B4076),foe_table!$B$2:$B$78,0))</f>
        <v>#N/A</v>
      </c>
      <c r="I4076" s="2" t="str">
        <f t="shared" si="63"/>
        <v>Food, Hospitality and Personal Services, nfd</v>
      </c>
    </row>
    <row r="4077" spans="2:9">
      <c r="B4077" s="53"/>
      <c r="C4077" s="11" t="s">
        <v>192</v>
      </c>
      <c r="D4077" s="12">
        <v>0</v>
      </c>
      <c r="E4077" s="12">
        <v>0</v>
      </c>
      <c r="F4077" s="12">
        <v>0</v>
      </c>
      <c r="G4077" s="12">
        <v>0</v>
      </c>
      <c r="H4077" s="2" t="e">
        <f>INDEX(foe_table!$A$2:$A$78,MATCH(IF(B4077=0,I4076,B4077),foe_table!$B$2:$B$78,0))</f>
        <v>#N/A</v>
      </c>
      <c r="I4077" s="2" t="str">
        <f t="shared" si="63"/>
        <v>Food, Hospitality and Personal Services, nfd</v>
      </c>
    </row>
    <row r="4078" spans="2:9">
      <c r="B4078" s="53"/>
      <c r="C4078" s="11" t="s">
        <v>151</v>
      </c>
      <c r="D4078" s="12">
        <v>0</v>
      </c>
      <c r="E4078" s="12">
        <v>0</v>
      </c>
      <c r="F4078" s="12">
        <v>0</v>
      </c>
      <c r="G4078" s="12">
        <v>0</v>
      </c>
      <c r="H4078" s="2" t="e">
        <f>INDEX(foe_table!$A$2:$A$78,MATCH(IF(B4078=0,I4077,B4078),foe_table!$B$2:$B$78,0))</f>
        <v>#N/A</v>
      </c>
      <c r="I4078" s="2" t="str">
        <f t="shared" si="63"/>
        <v>Food, Hospitality and Personal Services, nfd</v>
      </c>
    </row>
    <row r="4079" spans="2:9">
      <c r="B4079" s="53"/>
      <c r="C4079" s="11" t="s">
        <v>152</v>
      </c>
      <c r="D4079" s="12">
        <v>0</v>
      </c>
      <c r="E4079" s="12">
        <v>0</v>
      </c>
      <c r="F4079" s="12">
        <v>0</v>
      </c>
      <c r="G4079" s="12">
        <v>0</v>
      </c>
      <c r="H4079" s="2" t="e">
        <f>INDEX(foe_table!$A$2:$A$78,MATCH(IF(B4079=0,I4078,B4079),foe_table!$B$2:$B$78,0))</f>
        <v>#N/A</v>
      </c>
      <c r="I4079" s="2" t="str">
        <f t="shared" si="63"/>
        <v>Food, Hospitality and Personal Services, nfd</v>
      </c>
    </row>
    <row r="4080" spans="2:9">
      <c r="B4080" s="53"/>
      <c r="C4080" s="11" t="s">
        <v>153</v>
      </c>
      <c r="D4080" s="12">
        <v>0</v>
      </c>
      <c r="E4080" s="12">
        <v>0</v>
      </c>
      <c r="F4080" s="12">
        <v>0</v>
      </c>
      <c r="G4080" s="12">
        <v>0</v>
      </c>
      <c r="H4080" s="2" t="e">
        <f>INDEX(foe_table!$A$2:$A$78,MATCH(IF(B4080=0,I4079,B4080),foe_table!$B$2:$B$78,0))</f>
        <v>#N/A</v>
      </c>
      <c r="I4080" s="2" t="str">
        <f t="shared" si="63"/>
        <v>Food, Hospitality and Personal Services, nfd</v>
      </c>
    </row>
    <row r="4081" spans="2:9">
      <c r="B4081" s="53"/>
      <c r="C4081" s="11" t="s">
        <v>154</v>
      </c>
      <c r="D4081" s="12">
        <v>0</v>
      </c>
      <c r="E4081" s="12">
        <v>0</v>
      </c>
      <c r="F4081" s="12">
        <v>0</v>
      </c>
      <c r="G4081" s="12">
        <v>0</v>
      </c>
      <c r="H4081" s="2" t="e">
        <f>INDEX(foe_table!$A$2:$A$78,MATCH(IF(B4081=0,I4080,B4081),foe_table!$B$2:$B$78,0))</f>
        <v>#N/A</v>
      </c>
      <c r="I4081" s="2" t="str">
        <f t="shared" si="63"/>
        <v>Food, Hospitality and Personal Services, nfd</v>
      </c>
    </row>
    <row r="4082" spans="2:9">
      <c r="B4082" s="53"/>
      <c r="C4082" s="11" t="s">
        <v>5</v>
      </c>
      <c r="D4082" s="12">
        <v>0</v>
      </c>
      <c r="E4082" s="12">
        <v>0</v>
      </c>
      <c r="F4082" s="12">
        <v>0</v>
      </c>
      <c r="G4082" s="12">
        <v>0</v>
      </c>
      <c r="H4082" s="2" t="e">
        <f>INDEX(foe_table!$A$2:$A$78,MATCH(IF(B4082=0,I4081,B4082),foe_table!$B$2:$B$78,0))</f>
        <v>#N/A</v>
      </c>
      <c r="I4082" s="2" t="str">
        <f t="shared" si="63"/>
        <v>Food, Hospitality and Personal Services, nfd</v>
      </c>
    </row>
    <row r="4083" spans="2:9">
      <c r="B4083" s="53"/>
      <c r="C4083" s="11" t="s">
        <v>155</v>
      </c>
      <c r="D4083" s="12">
        <v>0</v>
      </c>
      <c r="E4083" s="12">
        <v>0</v>
      </c>
      <c r="F4083" s="12">
        <v>0</v>
      </c>
      <c r="G4083" s="12">
        <v>0</v>
      </c>
      <c r="H4083" s="2" t="e">
        <f>INDEX(foe_table!$A$2:$A$78,MATCH(IF(B4083=0,I4082,B4083),foe_table!$B$2:$B$78,0))</f>
        <v>#N/A</v>
      </c>
      <c r="I4083" s="2" t="str">
        <f t="shared" si="63"/>
        <v>Food, Hospitality and Personal Services, nfd</v>
      </c>
    </row>
    <row r="4084" spans="2:9">
      <c r="B4084" s="53"/>
      <c r="C4084" s="11" t="s">
        <v>156</v>
      </c>
      <c r="D4084" s="12">
        <v>0</v>
      </c>
      <c r="E4084" s="12">
        <v>0</v>
      </c>
      <c r="F4084" s="12">
        <v>0</v>
      </c>
      <c r="G4084" s="12">
        <v>0</v>
      </c>
      <c r="H4084" s="2" t="e">
        <f>INDEX(foe_table!$A$2:$A$78,MATCH(IF(B4084=0,I4083,B4084),foe_table!$B$2:$B$78,0))</f>
        <v>#N/A</v>
      </c>
      <c r="I4084" s="2" t="str">
        <f t="shared" si="63"/>
        <v>Food, Hospitality and Personal Services, nfd</v>
      </c>
    </row>
    <row r="4085" spans="2:9">
      <c r="B4085" s="53"/>
      <c r="C4085" s="11" t="s">
        <v>193</v>
      </c>
      <c r="D4085" s="12">
        <v>0</v>
      </c>
      <c r="E4085" s="12">
        <v>0</v>
      </c>
      <c r="F4085" s="12">
        <v>0</v>
      </c>
      <c r="G4085" s="12">
        <v>0</v>
      </c>
      <c r="H4085" s="2" t="e">
        <f>INDEX(foe_table!$A$2:$A$78,MATCH(IF(B4085=0,I4084,B4085),foe_table!$B$2:$B$78,0))</f>
        <v>#N/A</v>
      </c>
      <c r="I4085" s="2" t="str">
        <f t="shared" si="63"/>
        <v>Food, Hospitality and Personal Services, nfd</v>
      </c>
    </row>
    <row r="4086" spans="2:9">
      <c r="B4086" s="53"/>
      <c r="C4086" s="11" t="s">
        <v>7</v>
      </c>
      <c r="D4086" s="12">
        <v>0</v>
      </c>
      <c r="E4086" s="12">
        <v>0</v>
      </c>
      <c r="F4086" s="12">
        <v>0</v>
      </c>
      <c r="G4086" s="12">
        <v>0</v>
      </c>
      <c r="H4086" s="2" t="e">
        <f>INDEX(foe_table!$A$2:$A$78,MATCH(IF(B4086=0,I4085,B4086),foe_table!$B$2:$B$78,0))</f>
        <v>#N/A</v>
      </c>
      <c r="I4086" s="2" t="str">
        <f t="shared" si="63"/>
        <v>Food, Hospitality and Personal Services, nfd</v>
      </c>
    </row>
    <row r="4087" spans="2:9">
      <c r="B4087" s="53"/>
      <c r="C4087" s="11" t="s">
        <v>157</v>
      </c>
      <c r="D4087" s="12">
        <v>0</v>
      </c>
      <c r="E4087" s="12">
        <v>0</v>
      </c>
      <c r="F4087" s="12">
        <v>0</v>
      </c>
      <c r="G4087" s="12">
        <v>0</v>
      </c>
      <c r="H4087" s="2" t="e">
        <f>INDEX(foe_table!$A$2:$A$78,MATCH(IF(B4087=0,I4086,B4087),foe_table!$B$2:$B$78,0))</f>
        <v>#N/A</v>
      </c>
      <c r="I4087" s="2" t="str">
        <f t="shared" si="63"/>
        <v>Food, Hospitality and Personal Services, nfd</v>
      </c>
    </row>
    <row r="4088" spans="2:9">
      <c r="B4088" s="53"/>
      <c r="C4088" s="11" t="s">
        <v>8</v>
      </c>
      <c r="D4088" s="12">
        <v>0</v>
      </c>
      <c r="E4088" s="12">
        <v>0</v>
      </c>
      <c r="F4088" s="12">
        <v>0</v>
      </c>
      <c r="G4088" s="12">
        <v>0</v>
      </c>
      <c r="H4088" s="2" t="e">
        <f>INDEX(foe_table!$A$2:$A$78,MATCH(IF(B4088=0,I4087,B4088),foe_table!$B$2:$B$78,0))</f>
        <v>#N/A</v>
      </c>
      <c r="I4088" s="2" t="str">
        <f t="shared" si="63"/>
        <v>Food, Hospitality and Personal Services, nfd</v>
      </c>
    </row>
    <row r="4089" spans="2:9">
      <c r="B4089" s="53"/>
      <c r="C4089" s="11" t="s">
        <v>158</v>
      </c>
      <c r="D4089" s="12">
        <v>0</v>
      </c>
      <c r="E4089" s="12">
        <v>0</v>
      </c>
      <c r="F4089" s="12">
        <v>0</v>
      </c>
      <c r="G4089" s="12">
        <v>0</v>
      </c>
      <c r="H4089" s="2" t="e">
        <f>INDEX(foe_table!$A$2:$A$78,MATCH(IF(B4089=0,I4088,B4089),foe_table!$B$2:$B$78,0))</f>
        <v>#N/A</v>
      </c>
      <c r="I4089" s="2" t="str">
        <f t="shared" si="63"/>
        <v>Food, Hospitality and Personal Services, nfd</v>
      </c>
    </row>
    <row r="4090" spans="2:9">
      <c r="B4090" s="53"/>
      <c r="C4090" s="11" t="s">
        <v>159</v>
      </c>
      <c r="D4090" s="12">
        <v>0</v>
      </c>
      <c r="E4090" s="12">
        <v>0</v>
      </c>
      <c r="F4090" s="12">
        <v>0</v>
      </c>
      <c r="G4090" s="12">
        <v>0</v>
      </c>
      <c r="H4090" s="2" t="e">
        <f>INDEX(foe_table!$A$2:$A$78,MATCH(IF(B4090=0,I4089,B4090),foe_table!$B$2:$B$78,0))</f>
        <v>#N/A</v>
      </c>
      <c r="I4090" s="2" t="str">
        <f t="shared" si="63"/>
        <v>Food, Hospitality and Personal Services, nfd</v>
      </c>
    </row>
    <row r="4091" spans="2:9">
      <c r="B4091" s="53"/>
      <c r="C4091" s="11" t="s">
        <v>194</v>
      </c>
      <c r="D4091" s="12">
        <v>0</v>
      </c>
      <c r="E4091" s="12">
        <v>0</v>
      </c>
      <c r="F4091" s="12">
        <v>0</v>
      </c>
      <c r="G4091" s="12">
        <v>0</v>
      </c>
      <c r="H4091" s="2" t="e">
        <f>INDEX(foe_table!$A$2:$A$78,MATCH(IF(B4091=0,I4090,B4091),foe_table!$B$2:$B$78,0))</f>
        <v>#N/A</v>
      </c>
      <c r="I4091" s="2" t="str">
        <f t="shared" si="63"/>
        <v>Food, Hospitality and Personal Services, nfd</v>
      </c>
    </row>
    <row r="4092" spans="2:9">
      <c r="B4092" s="53"/>
      <c r="C4092" s="11" t="s">
        <v>160</v>
      </c>
      <c r="D4092" s="12">
        <v>0</v>
      </c>
      <c r="E4092" s="12">
        <v>0</v>
      </c>
      <c r="F4092" s="12">
        <v>0</v>
      </c>
      <c r="G4092" s="12">
        <v>0</v>
      </c>
      <c r="H4092" s="2" t="e">
        <f>INDEX(foe_table!$A$2:$A$78,MATCH(IF(B4092=0,I4091,B4092),foe_table!$B$2:$B$78,0))</f>
        <v>#N/A</v>
      </c>
      <c r="I4092" s="2" t="str">
        <f t="shared" si="63"/>
        <v>Food, Hospitality and Personal Services, nfd</v>
      </c>
    </row>
    <row r="4093" spans="2:9">
      <c r="B4093" s="53"/>
      <c r="C4093" s="11" t="s">
        <v>10</v>
      </c>
      <c r="D4093" s="12">
        <v>0</v>
      </c>
      <c r="E4093" s="12">
        <v>0</v>
      </c>
      <c r="F4093" s="12">
        <v>0</v>
      </c>
      <c r="G4093" s="12">
        <v>0</v>
      </c>
      <c r="H4093" s="2" t="e">
        <f>INDEX(foe_table!$A$2:$A$78,MATCH(IF(B4093=0,I4092,B4093),foe_table!$B$2:$B$78,0))</f>
        <v>#N/A</v>
      </c>
      <c r="I4093" s="2" t="str">
        <f t="shared" si="63"/>
        <v>Food, Hospitality and Personal Services, nfd</v>
      </c>
    </row>
    <row r="4094" spans="2:9">
      <c r="B4094" s="53"/>
      <c r="C4094" s="11" t="s">
        <v>161</v>
      </c>
      <c r="D4094" s="12">
        <v>0</v>
      </c>
      <c r="E4094" s="12">
        <v>0</v>
      </c>
      <c r="F4094" s="12">
        <v>0</v>
      </c>
      <c r="G4094" s="12">
        <v>0</v>
      </c>
      <c r="H4094" s="2" t="e">
        <f>INDEX(foe_table!$A$2:$A$78,MATCH(IF(B4094=0,I4093,B4094),foe_table!$B$2:$B$78,0))</f>
        <v>#N/A</v>
      </c>
      <c r="I4094" s="2" t="str">
        <f t="shared" si="63"/>
        <v>Food, Hospitality and Personal Services, nfd</v>
      </c>
    </row>
    <row r="4095" spans="2:9">
      <c r="B4095" s="53"/>
      <c r="C4095" s="11" t="s">
        <v>162</v>
      </c>
      <c r="D4095" s="12">
        <v>0</v>
      </c>
      <c r="E4095" s="12">
        <v>0</v>
      </c>
      <c r="F4095" s="12">
        <v>0</v>
      </c>
      <c r="G4095" s="12">
        <v>0</v>
      </c>
      <c r="H4095" s="2" t="e">
        <f>INDEX(foe_table!$A$2:$A$78,MATCH(IF(B4095=0,I4094,B4095),foe_table!$B$2:$B$78,0))</f>
        <v>#N/A</v>
      </c>
      <c r="I4095" s="2" t="str">
        <f t="shared" si="63"/>
        <v>Food, Hospitality and Personal Services, nfd</v>
      </c>
    </row>
    <row r="4096" spans="2:9">
      <c r="B4096" s="53"/>
      <c r="C4096" s="11" t="s">
        <v>163</v>
      </c>
      <c r="D4096" s="12">
        <v>0</v>
      </c>
      <c r="E4096" s="12">
        <v>0</v>
      </c>
      <c r="F4096" s="12">
        <v>0</v>
      </c>
      <c r="G4096" s="12">
        <v>0</v>
      </c>
      <c r="H4096" s="2" t="e">
        <f>INDEX(foe_table!$A$2:$A$78,MATCH(IF(B4096=0,I4095,B4096),foe_table!$B$2:$B$78,0))</f>
        <v>#N/A</v>
      </c>
      <c r="I4096" s="2" t="str">
        <f t="shared" si="63"/>
        <v>Food, Hospitality and Personal Services, nfd</v>
      </c>
    </row>
    <row r="4097" spans="2:9">
      <c r="B4097" s="53"/>
      <c r="C4097" s="11" t="s">
        <v>11</v>
      </c>
      <c r="D4097" s="12">
        <v>0</v>
      </c>
      <c r="E4097" s="12">
        <v>0</v>
      </c>
      <c r="F4097" s="12">
        <v>0</v>
      </c>
      <c r="G4097" s="12">
        <v>0</v>
      </c>
      <c r="H4097" s="2" t="e">
        <f>INDEX(foe_table!$A$2:$A$78,MATCH(IF(B4097=0,I4096,B4097),foe_table!$B$2:$B$78,0))</f>
        <v>#N/A</v>
      </c>
      <c r="I4097" s="2" t="str">
        <f t="shared" si="63"/>
        <v>Food, Hospitality and Personal Services, nfd</v>
      </c>
    </row>
    <row r="4098" spans="2:9">
      <c r="B4098" s="53"/>
      <c r="C4098" s="11" t="s">
        <v>164</v>
      </c>
      <c r="D4098" s="12">
        <v>0</v>
      </c>
      <c r="E4098" s="12">
        <v>0</v>
      </c>
      <c r="F4098" s="12">
        <v>0</v>
      </c>
      <c r="G4098" s="12">
        <v>0</v>
      </c>
      <c r="H4098" s="2" t="e">
        <f>INDEX(foe_table!$A$2:$A$78,MATCH(IF(B4098=0,I4097,B4098),foe_table!$B$2:$B$78,0))</f>
        <v>#N/A</v>
      </c>
      <c r="I4098" s="2" t="str">
        <f t="shared" si="63"/>
        <v>Food, Hospitality and Personal Services, nfd</v>
      </c>
    </row>
    <row r="4099" spans="2:9">
      <c r="B4099" s="53"/>
      <c r="C4099" s="11" t="s">
        <v>195</v>
      </c>
      <c r="D4099" s="12">
        <v>0</v>
      </c>
      <c r="E4099" s="12">
        <v>0</v>
      </c>
      <c r="F4099" s="12">
        <v>0</v>
      </c>
      <c r="G4099" s="12">
        <v>0</v>
      </c>
      <c r="H4099" s="2" t="e">
        <f>INDEX(foe_table!$A$2:$A$78,MATCH(IF(B4099=0,I4098,B4099),foe_table!$B$2:$B$78,0))</f>
        <v>#N/A</v>
      </c>
      <c r="I4099" s="2" t="str">
        <f t="shared" si="63"/>
        <v>Food, Hospitality and Personal Services, nfd</v>
      </c>
    </row>
    <row r="4100" spans="2:9">
      <c r="B4100" s="53"/>
      <c r="C4100" s="11" t="s">
        <v>165</v>
      </c>
      <c r="D4100" s="12">
        <v>0</v>
      </c>
      <c r="E4100" s="12">
        <v>0</v>
      </c>
      <c r="F4100" s="12">
        <v>0</v>
      </c>
      <c r="G4100" s="12">
        <v>0</v>
      </c>
      <c r="H4100" s="2" t="e">
        <f>INDEX(foe_table!$A$2:$A$78,MATCH(IF(B4100=0,I4099,B4100),foe_table!$B$2:$B$78,0))</f>
        <v>#N/A</v>
      </c>
      <c r="I4100" s="2" t="str">
        <f t="shared" si="63"/>
        <v>Food, Hospitality and Personal Services, nfd</v>
      </c>
    </row>
    <row r="4101" spans="2:9">
      <c r="B4101" s="53"/>
      <c r="C4101" s="11" t="s">
        <v>13</v>
      </c>
      <c r="D4101" s="12">
        <v>0</v>
      </c>
      <c r="E4101" s="12">
        <v>0</v>
      </c>
      <c r="F4101" s="12">
        <v>0</v>
      </c>
      <c r="G4101" s="12">
        <v>0</v>
      </c>
      <c r="H4101" s="2" t="e">
        <f>INDEX(foe_table!$A$2:$A$78,MATCH(IF(B4101=0,I4100,B4101),foe_table!$B$2:$B$78,0))</f>
        <v>#N/A</v>
      </c>
      <c r="I4101" s="2" t="str">
        <f t="shared" si="63"/>
        <v>Food, Hospitality and Personal Services, nfd</v>
      </c>
    </row>
    <row r="4102" spans="2:9">
      <c r="B4102" s="53"/>
      <c r="C4102" s="11" t="s">
        <v>166</v>
      </c>
      <c r="D4102" s="12">
        <v>0</v>
      </c>
      <c r="E4102" s="12">
        <v>0</v>
      </c>
      <c r="F4102" s="12">
        <v>0</v>
      </c>
      <c r="G4102" s="12">
        <v>0</v>
      </c>
      <c r="H4102" s="2" t="e">
        <f>INDEX(foe_table!$A$2:$A$78,MATCH(IF(B4102=0,I4101,B4102),foe_table!$B$2:$B$78,0))</f>
        <v>#N/A</v>
      </c>
      <c r="I4102" s="2" t="str">
        <f t="shared" si="63"/>
        <v>Food, Hospitality and Personal Services, nfd</v>
      </c>
    </row>
    <row r="4103" spans="2:9">
      <c r="B4103" s="53"/>
      <c r="C4103" s="11" t="s">
        <v>196</v>
      </c>
      <c r="D4103" s="12">
        <v>0</v>
      </c>
      <c r="E4103" s="12">
        <v>0</v>
      </c>
      <c r="F4103" s="12">
        <v>0</v>
      </c>
      <c r="G4103" s="12">
        <v>0</v>
      </c>
      <c r="H4103" s="2" t="e">
        <f>INDEX(foe_table!$A$2:$A$78,MATCH(IF(B4103=0,I4102,B4103),foe_table!$B$2:$B$78,0))</f>
        <v>#N/A</v>
      </c>
      <c r="I4103" s="2" t="str">
        <f t="shared" si="63"/>
        <v>Food, Hospitality and Personal Services, nfd</v>
      </c>
    </row>
    <row r="4104" spans="2:9">
      <c r="B4104" s="53"/>
      <c r="C4104" s="11" t="s">
        <v>167</v>
      </c>
      <c r="D4104" s="12">
        <v>0</v>
      </c>
      <c r="E4104" s="12">
        <v>0</v>
      </c>
      <c r="F4104" s="12">
        <v>0</v>
      </c>
      <c r="G4104" s="12">
        <v>0</v>
      </c>
      <c r="H4104" s="2" t="e">
        <f>INDEX(foe_table!$A$2:$A$78,MATCH(IF(B4104=0,I4103,B4104),foe_table!$B$2:$B$78,0))</f>
        <v>#N/A</v>
      </c>
      <c r="I4104" s="2" t="str">
        <f t="shared" si="63"/>
        <v>Food, Hospitality and Personal Services, nfd</v>
      </c>
    </row>
    <row r="4105" spans="2:9">
      <c r="B4105" s="53"/>
      <c r="C4105" s="11" t="s">
        <v>15</v>
      </c>
      <c r="D4105" s="12">
        <v>0</v>
      </c>
      <c r="E4105" s="12">
        <v>0</v>
      </c>
      <c r="F4105" s="12">
        <v>0</v>
      </c>
      <c r="G4105" s="12">
        <v>0</v>
      </c>
      <c r="H4105" s="2" t="e">
        <f>INDEX(foe_table!$A$2:$A$78,MATCH(IF(B4105=0,I4104,B4105),foe_table!$B$2:$B$78,0))</f>
        <v>#N/A</v>
      </c>
      <c r="I4105" s="2" t="str">
        <f t="shared" si="63"/>
        <v>Food, Hospitality and Personal Services, nfd</v>
      </c>
    </row>
    <row r="4106" spans="2:9">
      <c r="B4106" s="53"/>
      <c r="C4106" s="11" t="s">
        <v>168</v>
      </c>
      <c r="D4106" s="12">
        <v>0</v>
      </c>
      <c r="E4106" s="12">
        <v>0</v>
      </c>
      <c r="F4106" s="12">
        <v>0</v>
      </c>
      <c r="G4106" s="12">
        <v>0</v>
      </c>
      <c r="H4106" s="2" t="e">
        <f>INDEX(foe_table!$A$2:$A$78,MATCH(IF(B4106=0,I4105,B4106),foe_table!$B$2:$B$78,0))</f>
        <v>#N/A</v>
      </c>
      <c r="I4106" s="2" t="str">
        <f t="shared" si="63"/>
        <v>Food, Hospitality and Personal Services, nfd</v>
      </c>
    </row>
    <row r="4107" spans="2:9">
      <c r="B4107" s="53"/>
      <c r="C4107" s="11" t="s">
        <v>16</v>
      </c>
      <c r="D4107" s="12">
        <v>0</v>
      </c>
      <c r="E4107" s="12">
        <v>0</v>
      </c>
      <c r="F4107" s="12">
        <v>0</v>
      </c>
      <c r="G4107" s="12">
        <v>0</v>
      </c>
      <c r="H4107" s="2" t="e">
        <f>INDEX(foe_table!$A$2:$A$78,MATCH(IF(B4107=0,I4106,B4107),foe_table!$B$2:$B$78,0))</f>
        <v>#N/A</v>
      </c>
      <c r="I4107" s="2" t="str">
        <f t="shared" si="63"/>
        <v>Food, Hospitality and Personal Services, nfd</v>
      </c>
    </row>
    <row r="4108" spans="2:9">
      <c r="B4108" s="53"/>
      <c r="C4108" s="11" t="s">
        <v>197</v>
      </c>
      <c r="D4108" s="12">
        <v>0</v>
      </c>
      <c r="E4108" s="12">
        <v>0</v>
      </c>
      <c r="F4108" s="12">
        <v>0</v>
      </c>
      <c r="G4108" s="12">
        <v>0</v>
      </c>
      <c r="H4108" s="2" t="e">
        <f>INDEX(foe_table!$A$2:$A$78,MATCH(IF(B4108=0,I4107,B4108),foe_table!$B$2:$B$78,0))</f>
        <v>#N/A</v>
      </c>
      <c r="I4108" s="2" t="str">
        <f t="shared" si="63"/>
        <v>Food, Hospitality and Personal Services, nfd</v>
      </c>
    </row>
    <row r="4109" spans="2:9">
      <c r="B4109" s="53"/>
      <c r="C4109" s="11" t="s">
        <v>18</v>
      </c>
      <c r="D4109" s="12">
        <v>0</v>
      </c>
      <c r="E4109" s="12">
        <v>0</v>
      </c>
      <c r="F4109" s="12">
        <v>0</v>
      </c>
      <c r="G4109" s="12">
        <v>0</v>
      </c>
      <c r="H4109" s="2" t="e">
        <f>INDEX(foe_table!$A$2:$A$78,MATCH(IF(B4109=0,I4108,B4109),foe_table!$B$2:$B$78,0))</f>
        <v>#N/A</v>
      </c>
      <c r="I4109" s="2" t="str">
        <f t="shared" si="63"/>
        <v>Food, Hospitality and Personal Services, nfd</v>
      </c>
    </row>
    <row r="4110" spans="2:9">
      <c r="B4110" s="53"/>
      <c r="C4110" s="11" t="s">
        <v>19</v>
      </c>
      <c r="D4110" s="12">
        <v>0</v>
      </c>
      <c r="E4110" s="12">
        <v>0</v>
      </c>
      <c r="F4110" s="12">
        <v>0</v>
      </c>
      <c r="G4110" s="12">
        <v>0</v>
      </c>
      <c r="H4110" s="2" t="e">
        <f>INDEX(foe_table!$A$2:$A$78,MATCH(IF(B4110=0,I4109,B4110),foe_table!$B$2:$B$78,0))</f>
        <v>#N/A</v>
      </c>
      <c r="I4110" s="2" t="str">
        <f t="shared" si="63"/>
        <v>Food, Hospitality and Personal Services, nfd</v>
      </c>
    </row>
    <row r="4111" spans="2:9">
      <c r="B4111" s="53"/>
      <c r="C4111" s="11" t="s">
        <v>169</v>
      </c>
      <c r="D4111" s="12">
        <v>0</v>
      </c>
      <c r="E4111" s="12">
        <v>0</v>
      </c>
      <c r="F4111" s="12">
        <v>0</v>
      </c>
      <c r="G4111" s="12">
        <v>0</v>
      </c>
      <c r="H4111" s="2" t="e">
        <f>INDEX(foe_table!$A$2:$A$78,MATCH(IF(B4111=0,I4110,B4111),foe_table!$B$2:$B$78,0))</f>
        <v>#N/A</v>
      </c>
      <c r="I4111" s="2" t="str">
        <f t="shared" si="63"/>
        <v>Food, Hospitality and Personal Services, nfd</v>
      </c>
    </row>
    <row r="4112" spans="2:9">
      <c r="B4112" s="53"/>
      <c r="C4112" s="11" t="s">
        <v>20</v>
      </c>
      <c r="D4112" s="12">
        <v>0</v>
      </c>
      <c r="E4112" s="12">
        <v>0</v>
      </c>
      <c r="F4112" s="12">
        <v>0</v>
      </c>
      <c r="G4112" s="12">
        <v>0</v>
      </c>
      <c r="H4112" s="2" t="e">
        <f>INDEX(foe_table!$A$2:$A$78,MATCH(IF(B4112=0,I4111,B4112),foe_table!$B$2:$B$78,0))</f>
        <v>#N/A</v>
      </c>
      <c r="I4112" s="2" t="str">
        <f t="shared" si="63"/>
        <v>Food, Hospitality and Personal Services, nfd</v>
      </c>
    </row>
    <row r="4113" spans="2:9">
      <c r="B4113" s="53"/>
      <c r="C4113" s="11" t="s">
        <v>21</v>
      </c>
      <c r="D4113" s="12">
        <v>0</v>
      </c>
      <c r="E4113" s="12">
        <v>0</v>
      </c>
      <c r="F4113" s="12">
        <v>0</v>
      </c>
      <c r="G4113" s="12">
        <v>0</v>
      </c>
      <c r="H4113" s="2" t="e">
        <f>INDEX(foe_table!$A$2:$A$78,MATCH(IF(B4113=0,I4112,B4113),foe_table!$B$2:$B$78,0))</f>
        <v>#N/A</v>
      </c>
      <c r="I4113" s="2" t="str">
        <f t="shared" si="63"/>
        <v>Food, Hospitality and Personal Services, nfd</v>
      </c>
    </row>
    <row r="4114" spans="2:9">
      <c r="B4114" s="53"/>
      <c r="C4114" s="11" t="s">
        <v>170</v>
      </c>
      <c r="D4114" s="12">
        <v>0</v>
      </c>
      <c r="E4114" s="12">
        <v>0</v>
      </c>
      <c r="F4114" s="12">
        <v>0</v>
      </c>
      <c r="G4114" s="12">
        <v>0</v>
      </c>
      <c r="H4114" s="2" t="e">
        <f>INDEX(foe_table!$A$2:$A$78,MATCH(IF(B4114=0,I4113,B4114),foe_table!$B$2:$B$78,0))</f>
        <v>#N/A</v>
      </c>
      <c r="I4114" s="2" t="str">
        <f t="shared" ref="I4114:I4177" si="64">IF(B4114=0,I4113,B4114)</f>
        <v>Food, Hospitality and Personal Services, nfd</v>
      </c>
    </row>
    <row r="4115" spans="2:9">
      <c r="B4115" s="53"/>
      <c r="C4115" s="11" t="s">
        <v>22</v>
      </c>
      <c r="D4115" s="12">
        <v>0</v>
      </c>
      <c r="E4115" s="12">
        <v>0</v>
      </c>
      <c r="F4115" s="12">
        <v>0</v>
      </c>
      <c r="G4115" s="12">
        <v>0</v>
      </c>
      <c r="H4115" s="2" t="e">
        <f>INDEX(foe_table!$A$2:$A$78,MATCH(IF(B4115=0,I4114,B4115),foe_table!$B$2:$B$78,0))</f>
        <v>#N/A</v>
      </c>
      <c r="I4115" s="2" t="str">
        <f t="shared" si="64"/>
        <v>Food, Hospitality and Personal Services, nfd</v>
      </c>
    </row>
    <row r="4116" spans="2:9">
      <c r="B4116" s="53"/>
      <c r="C4116" s="11" t="s">
        <v>23</v>
      </c>
      <c r="D4116" s="12">
        <v>0</v>
      </c>
      <c r="E4116" s="12">
        <v>0</v>
      </c>
      <c r="F4116" s="12">
        <v>0</v>
      </c>
      <c r="G4116" s="12">
        <v>0</v>
      </c>
      <c r="H4116" s="2" t="e">
        <f>INDEX(foe_table!$A$2:$A$78,MATCH(IF(B4116=0,I4115,B4116),foe_table!$B$2:$B$78,0))</f>
        <v>#N/A</v>
      </c>
      <c r="I4116" s="2" t="str">
        <f t="shared" si="64"/>
        <v>Food, Hospitality and Personal Services, nfd</v>
      </c>
    </row>
    <row r="4117" spans="2:9">
      <c r="B4117" s="53"/>
      <c r="C4117" s="11" t="s">
        <v>24</v>
      </c>
      <c r="D4117" s="12">
        <v>0</v>
      </c>
      <c r="E4117" s="12">
        <v>0</v>
      </c>
      <c r="F4117" s="12">
        <v>0</v>
      </c>
      <c r="G4117" s="12">
        <v>0</v>
      </c>
      <c r="H4117" s="2" t="e">
        <f>INDEX(foe_table!$A$2:$A$78,MATCH(IF(B4117=0,I4116,B4117),foe_table!$B$2:$B$78,0))</f>
        <v>#N/A</v>
      </c>
      <c r="I4117" s="2" t="str">
        <f t="shared" si="64"/>
        <v>Food, Hospitality and Personal Services, nfd</v>
      </c>
    </row>
    <row r="4118" spans="2:9" ht="15" customHeight="1">
      <c r="B4118" s="52" t="s">
        <v>117</v>
      </c>
      <c r="C4118" s="11" t="s">
        <v>190</v>
      </c>
      <c r="D4118" s="12">
        <v>0</v>
      </c>
      <c r="E4118" s="12">
        <v>0</v>
      </c>
      <c r="F4118" s="12">
        <v>0</v>
      </c>
      <c r="G4118" s="12">
        <v>0</v>
      </c>
      <c r="H4118" s="2" t="e">
        <f>INDEX(foe_table!$A$2:$A$78,MATCH(IF(B4118=0,I4117,B4118),foe_table!$B$2:$B$78,0))</f>
        <v>#N/A</v>
      </c>
      <c r="I4118" s="2" t="str">
        <f t="shared" si="64"/>
        <v>Food and Hospitality</v>
      </c>
    </row>
    <row r="4119" spans="2:9">
      <c r="B4119" s="53"/>
      <c r="C4119" s="11" t="s">
        <v>1</v>
      </c>
      <c r="D4119" s="12">
        <v>3</v>
      </c>
      <c r="E4119" s="12">
        <v>6</v>
      </c>
      <c r="F4119" s="12">
        <v>0</v>
      </c>
      <c r="G4119" s="12">
        <v>4</v>
      </c>
      <c r="H4119" s="2" t="e">
        <f>INDEX(foe_table!$A$2:$A$78,MATCH(IF(B4119=0,I4118,B4119),foe_table!$B$2:$B$78,0))</f>
        <v>#N/A</v>
      </c>
      <c r="I4119" s="2" t="str">
        <f t="shared" si="64"/>
        <v>Food and Hospitality</v>
      </c>
    </row>
    <row r="4120" spans="2:9">
      <c r="B4120" s="53"/>
      <c r="C4120" s="11" t="s">
        <v>2</v>
      </c>
      <c r="D4120" s="12">
        <v>0</v>
      </c>
      <c r="E4120" s="12">
        <v>0</v>
      </c>
      <c r="F4120" s="12">
        <v>0</v>
      </c>
      <c r="G4120" s="12">
        <v>0</v>
      </c>
      <c r="H4120" s="2" t="e">
        <f>INDEX(foe_table!$A$2:$A$78,MATCH(IF(B4120=0,I4119,B4120),foe_table!$B$2:$B$78,0))</f>
        <v>#N/A</v>
      </c>
      <c r="I4120" s="2" t="str">
        <f t="shared" si="64"/>
        <v>Food and Hospitality</v>
      </c>
    </row>
    <row r="4121" spans="2:9">
      <c r="B4121" s="53"/>
      <c r="C4121" s="11" t="s">
        <v>142</v>
      </c>
      <c r="D4121" s="12">
        <v>9</v>
      </c>
      <c r="E4121" s="12">
        <v>13</v>
      </c>
      <c r="F4121" s="12">
        <v>23</v>
      </c>
      <c r="G4121" s="12">
        <v>29</v>
      </c>
      <c r="H4121" s="2" t="e">
        <f>INDEX(foe_table!$A$2:$A$78,MATCH(IF(B4121=0,I4120,B4121),foe_table!$B$2:$B$78,0))</f>
        <v>#N/A</v>
      </c>
      <c r="I4121" s="2" t="str">
        <f t="shared" si="64"/>
        <v>Food and Hospitality</v>
      </c>
    </row>
    <row r="4122" spans="2:9">
      <c r="B4122" s="53"/>
      <c r="C4122" s="11" t="s">
        <v>143</v>
      </c>
      <c r="D4122" s="12">
        <v>52</v>
      </c>
      <c r="E4122" s="12">
        <v>65</v>
      </c>
      <c r="F4122" s="12">
        <v>97</v>
      </c>
      <c r="G4122" s="12">
        <v>58</v>
      </c>
      <c r="H4122" s="2" t="e">
        <f>INDEX(foe_table!$A$2:$A$78,MATCH(IF(B4122=0,I4121,B4122),foe_table!$B$2:$B$78,0))</f>
        <v>#N/A</v>
      </c>
      <c r="I4122" s="2" t="str">
        <f t="shared" si="64"/>
        <v>Food and Hospitality</v>
      </c>
    </row>
    <row r="4123" spans="2:9">
      <c r="B4123" s="53"/>
      <c r="C4123" s="11" t="s">
        <v>191</v>
      </c>
      <c r="D4123" s="12">
        <v>0</v>
      </c>
      <c r="E4123" s="12">
        <v>0</v>
      </c>
      <c r="F4123" s="12">
        <v>0</v>
      </c>
      <c r="G4123" s="12">
        <v>0</v>
      </c>
      <c r="H4123" s="2" t="e">
        <f>INDEX(foe_table!$A$2:$A$78,MATCH(IF(B4123=0,I4122,B4123),foe_table!$B$2:$B$78,0))</f>
        <v>#N/A</v>
      </c>
      <c r="I4123" s="2" t="str">
        <f t="shared" si="64"/>
        <v>Food and Hospitality</v>
      </c>
    </row>
    <row r="4124" spans="2:9">
      <c r="B4124" s="53"/>
      <c r="C4124" s="11" t="s">
        <v>144</v>
      </c>
      <c r="D4124" s="12">
        <v>0</v>
      </c>
      <c r="E4124" s="12">
        <v>0</v>
      </c>
      <c r="F4124" s="12">
        <v>0</v>
      </c>
      <c r="G4124" s="12">
        <v>0</v>
      </c>
      <c r="H4124" s="2" t="e">
        <f>INDEX(foe_table!$A$2:$A$78,MATCH(IF(B4124=0,I4123,B4124),foe_table!$B$2:$B$78,0))</f>
        <v>#N/A</v>
      </c>
      <c r="I4124" s="2" t="str">
        <f t="shared" si="64"/>
        <v>Food and Hospitality</v>
      </c>
    </row>
    <row r="4125" spans="2:9">
      <c r="B4125" s="53"/>
      <c r="C4125" s="11" t="s">
        <v>145</v>
      </c>
      <c r="D4125" s="12">
        <v>14</v>
      </c>
      <c r="E4125" s="12">
        <v>22</v>
      </c>
      <c r="F4125" s="12">
        <v>31</v>
      </c>
      <c r="G4125" s="12">
        <v>32</v>
      </c>
      <c r="H4125" s="2" t="e">
        <f>INDEX(foe_table!$A$2:$A$78,MATCH(IF(B4125=0,I4124,B4125),foe_table!$B$2:$B$78,0))</f>
        <v>#N/A</v>
      </c>
      <c r="I4125" s="2" t="str">
        <f t="shared" si="64"/>
        <v>Food and Hospitality</v>
      </c>
    </row>
    <row r="4126" spans="2:9">
      <c r="B4126" s="53"/>
      <c r="C4126" s="11" t="s">
        <v>146</v>
      </c>
      <c r="D4126" s="12">
        <v>3</v>
      </c>
      <c r="E4126" s="12">
        <v>0</v>
      </c>
      <c r="F4126" s="12">
        <v>0</v>
      </c>
      <c r="G4126" s="12">
        <v>4</v>
      </c>
      <c r="H4126" s="2" t="e">
        <f>INDEX(foe_table!$A$2:$A$78,MATCH(IF(B4126=0,I4125,B4126),foe_table!$B$2:$B$78,0))</f>
        <v>#N/A</v>
      </c>
      <c r="I4126" s="2" t="str">
        <f t="shared" si="64"/>
        <v>Food and Hospitality</v>
      </c>
    </row>
    <row r="4127" spans="2:9">
      <c r="B4127" s="53"/>
      <c r="C4127" s="11" t="s">
        <v>147</v>
      </c>
      <c r="D4127" s="12">
        <v>3</v>
      </c>
      <c r="E4127" s="12">
        <v>3</v>
      </c>
      <c r="F4127" s="12">
        <v>3</v>
      </c>
      <c r="G4127" s="12">
        <v>7</v>
      </c>
      <c r="H4127" s="2" t="e">
        <f>INDEX(foe_table!$A$2:$A$78,MATCH(IF(B4127=0,I4126,B4127),foe_table!$B$2:$B$78,0))</f>
        <v>#N/A</v>
      </c>
      <c r="I4127" s="2" t="str">
        <f t="shared" si="64"/>
        <v>Food and Hospitality</v>
      </c>
    </row>
    <row r="4128" spans="2:9">
      <c r="B4128" s="53"/>
      <c r="C4128" s="11" t="s">
        <v>148</v>
      </c>
      <c r="D4128" s="12">
        <v>0</v>
      </c>
      <c r="E4128" s="12">
        <v>0</v>
      </c>
      <c r="F4128" s="12">
        <v>0</v>
      </c>
      <c r="G4128" s="12">
        <v>0</v>
      </c>
      <c r="H4128" s="2" t="e">
        <f>INDEX(foe_table!$A$2:$A$78,MATCH(IF(B4128=0,I4127,B4128),foe_table!$B$2:$B$78,0))</f>
        <v>#N/A</v>
      </c>
      <c r="I4128" s="2" t="str">
        <f t="shared" si="64"/>
        <v>Food and Hospitality</v>
      </c>
    </row>
    <row r="4129" spans="2:9">
      <c r="B4129" s="53"/>
      <c r="C4129" s="11" t="s">
        <v>149</v>
      </c>
      <c r="D4129" s="12">
        <v>0</v>
      </c>
      <c r="E4129" s="12">
        <v>3</v>
      </c>
      <c r="F4129" s="12">
        <v>0</v>
      </c>
      <c r="G4129" s="12">
        <v>3</v>
      </c>
      <c r="H4129" s="2" t="e">
        <f>INDEX(foe_table!$A$2:$A$78,MATCH(IF(B4129=0,I4128,B4129),foe_table!$B$2:$B$78,0))</f>
        <v>#N/A</v>
      </c>
      <c r="I4129" s="2" t="str">
        <f t="shared" si="64"/>
        <v>Food and Hospitality</v>
      </c>
    </row>
    <row r="4130" spans="2:9">
      <c r="B4130" s="53"/>
      <c r="C4130" s="11" t="s">
        <v>150</v>
      </c>
      <c r="D4130" s="12">
        <v>0</v>
      </c>
      <c r="E4130" s="12">
        <v>0</v>
      </c>
      <c r="F4130" s="12">
        <v>0</v>
      </c>
      <c r="G4130" s="12">
        <v>3</v>
      </c>
      <c r="H4130" s="2" t="e">
        <f>INDEX(foe_table!$A$2:$A$78,MATCH(IF(B4130=0,I4129,B4130),foe_table!$B$2:$B$78,0))</f>
        <v>#N/A</v>
      </c>
      <c r="I4130" s="2" t="str">
        <f t="shared" si="64"/>
        <v>Food and Hospitality</v>
      </c>
    </row>
    <row r="4131" spans="2:9">
      <c r="B4131" s="53"/>
      <c r="C4131" s="11" t="s">
        <v>192</v>
      </c>
      <c r="D4131" s="12">
        <v>0</v>
      </c>
      <c r="E4131" s="12">
        <v>0</v>
      </c>
      <c r="F4131" s="12">
        <v>0</v>
      </c>
      <c r="G4131" s="12">
        <v>0</v>
      </c>
      <c r="H4131" s="2" t="e">
        <f>INDEX(foe_table!$A$2:$A$78,MATCH(IF(B4131=0,I4130,B4131),foe_table!$B$2:$B$78,0))</f>
        <v>#N/A</v>
      </c>
      <c r="I4131" s="2" t="str">
        <f t="shared" si="64"/>
        <v>Food and Hospitality</v>
      </c>
    </row>
    <row r="4132" spans="2:9">
      <c r="B4132" s="53"/>
      <c r="C4132" s="11" t="s">
        <v>151</v>
      </c>
      <c r="D4132" s="12">
        <v>0</v>
      </c>
      <c r="E4132" s="12">
        <v>3</v>
      </c>
      <c r="F4132" s="12">
        <v>3</v>
      </c>
      <c r="G4132" s="12">
        <v>3</v>
      </c>
      <c r="H4132" s="2" t="e">
        <f>INDEX(foe_table!$A$2:$A$78,MATCH(IF(B4132=0,I4131,B4132),foe_table!$B$2:$B$78,0))</f>
        <v>#N/A</v>
      </c>
      <c r="I4132" s="2" t="str">
        <f t="shared" si="64"/>
        <v>Food and Hospitality</v>
      </c>
    </row>
    <row r="4133" spans="2:9">
      <c r="B4133" s="53"/>
      <c r="C4133" s="11" t="s">
        <v>152</v>
      </c>
      <c r="D4133" s="12">
        <v>0</v>
      </c>
      <c r="E4133" s="12">
        <v>0</v>
      </c>
      <c r="F4133" s="12">
        <v>0</v>
      </c>
      <c r="G4133" s="12">
        <v>0</v>
      </c>
      <c r="H4133" s="2" t="e">
        <f>INDEX(foe_table!$A$2:$A$78,MATCH(IF(B4133=0,I4132,B4133),foe_table!$B$2:$B$78,0))</f>
        <v>#N/A</v>
      </c>
      <c r="I4133" s="2" t="str">
        <f t="shared" si="64"/>
        <v>Food and Hospitality</v>
      </c>
    </row>
    <row r="4134" spans="2:9">
      <c r="B4134" s="53"/>
      <c r="C4134" s="11" t="s">
        <v>153</v>
      </c>
      <c r="D4134" s="12">
        <v>0</v>
      </c>
      <c r="E4134" s="12">
        <v>7</v>
      </c>
      <c r="F4134" s="12">
        <v>0</v>
      </c>
      <c r="G4134" s="12">
        <v>0</v>
      </c>
      <c r="H4134" s="2" t="e">
        <f>INDEX(foe_table!$A$2:$A$78,MATCH(IF(B4134=0,I4133,B4134),foe_table!$B$2:$B$78,0))</f>
        <v>#N/A</v>
      </c>
      <c r="I4134" s="2" t="str">
        <f t="shared" si="64"/>
        <v>Food and Hospitality</v>
      </c>
    </row>
    <row r="4135" spans="2:9">
      <c r="B4135" s="53"/>
      <c r="C4135" s="11" t="s">
        <v>154</v>
      </c>
      <c r="D4135" s="12">
        <v>0</v>
      </c>
      <c r="E4135" s="12">
        <v>0</v>
      </c>
      <c r="F4135" s="12">
        <v>0</v>
      </c>
      <c r="G4135" s="12">
        <v>0</v>
      </c>
      <c r="H4135" s="2" t="e">
        <f>INDEX(foe_table!$A$2:$A$78,MATCH(IF(B4135=0,I4134,B4135),foe_table!$B$2:$B$78,0))</f>
        <v>#N/A</v>
      </c>
      <c r="I4135" s="2" t="str">
        <f t="shared" si="64"/>
        <v>Food and Hospitality</v>
      </c>
    </row>
    <row r="4136" spans="2:9">
      <c r="B4136" s="53"/>
      <c r="C4136" s="11" t="s">
        <v>5</v>
      </c>
      <c r="D4136" s="12">
        <v>21</v>
      </c>
      <c r="E4136" s="12">
        <v>27</v>
      </c>
      <c r="F4136" s="12">
        <v>8</v>
      </c>
      <c r="G4136" s="12">
        <v>3</v>
      </c>
      <c r="H4136" s="2" t="e">
        <f>INDEX(foe_table!$A$2:$A$78,MATCH(IF(B4136=0,I4135,B4136),foe_table!$B$2:$B$78,0))</f>
        <v>#N/A</v>
      </c>
      <c r="I4136" s="2" t="str">
        <f t="shared" si="64"/>
        <v>Food and Hospitality</v>
      </c>
    </row>
    <row r="4137" spans="2:9">
      <c r="B4137" s="53"/>
      <c r="C4137" s="11" t="s">
        <v>155</v>
      </c>
      <c r="D4137" s="12">
        <v>0</v>
      </c>
      <c r="E4137" s="12">
        <v>0</v>
      </c>
      <c r="F4137" s="12">
        <v>0</v>
      </c>
      <c r="G4137" s="12">
        <v>4</v>
      </c>
      <c r="H4137" s="2" t="e">
        <f>INDEX(foe_table!$A$2:$A$78,MATCH(IF(B4137=0,I4136,B4137),foe_table!$B$2:$B$78,0))</f>
        <v>#N/A</v>
      </c>
      <c r="I4137" s="2" t="str">
        <f t="shared" si="64"/>
        <v>Food and Hospitality</v>
      </c>
    </row>
    <row r="4138" spans="2:9">
      <c r="B4138" s="53"/>
      <c r="C4138" s="11" t="s">
        <v>156</v>
      </c>
      <c r="D4138" s="12">
        <v>0</v>
      </c>
      <c r="E4138" s="12">
        <v>3</v>
      </c>
      <c r="F4138" s="12">
        <v>0</v>
      </c>
      <c r="G4138" s="12">
        <v>3</v>
      </c>
      <c r="H4138" s="2" t="e">
        <f>INDEX(foe_table!$A$2:$A$78,MATCH(IF(B4138=0,I4137,B4138),foe_table!$B$2:$B$78,0))</f>
        <v>#N/A</v>
      </c>
      <c r="I4138" s="2" t="str">
        <f t="shared" si="64"/>
        <v>Food and Hospitality</v>
      </c>
    </row>
    <row r="4139" spans="2:9">
      <c r="B4139" s="53"/>
      <c r="C4139" s="11" t="s">
        <v>193</v>
      </c>
      <c r="D4139" s="12">
        <v>0</v>
      </c>
      <c r="E4139" s="12">
        <v>0</v>
      </c>
      <c r="F4139" s="12">
        <v>0</v>
      </c>
      <c r="G4139" s="12">
        <v>0</v>
      </c>
      <c r="H4139" s="2" t="e">
        <f>INDEX(foe_table!$A$2:$A$78,MATCH(IF(B4139=0,I4138,B4139),foe_table!$B$2:$B$78,0))</f>
        <v>#N/A</v>
      </c>
      <c r="I4139" s="2" t="str">
        <f t="shared" si="64"/>
        <v>Food and Hospitality</v>
      </c>
    </row>
    <row r="4140" spans="2:9">
      <c r="B4140" s="53"/>
      <c r="C4140" s="11" t="s">
        <v>7</v>
      </c>
      <c r="D4140" s="12">
        <v>0</v>
      </c>
      <c r="E4140" s="12">
        <v>0</v>
      </c>
      <c r="F4140" s="12">
        <v>3</v>
      </c>
      <c r="G4140" s="12">
        <v>0</v>
      </c>
      <c r="H4140" s="2" t="e">
        <f>INDEX(foe_table!$A$2:$A$78,MATCH(IF(B4140=0,I4139,B4140),foe_table!$B$2:$B$78,0))</f>
        <v>#N/A</v>
      </c>
      <c r="I4140" s="2" t="str">
        <f t="shared" si="64"/>
        <v>Food and Hospitality</v>
      </c>
    </row>
    <row r="4141" spans="2:9">
      <c r="B4141" s="53"/>
      <c r="C4141" s="11" t="s">
        <v>157</v>
      </c>
      <c r="D4141" s="12">
        <v>0</v>
      </c>
      <c r="E4141" s="12">
        <v>0</v>
      </c>
      <c r="F4141" s="12">
        <v>10</v>
      </c>
      <c r="G4141" s="12">
        <v>3</v>
      </c>
      <c r="H4141" s="2" t="e">
        <f>INDEX(foe_table!$A$2:$A$78,MATCH(IF(B4141=0,I4140,B4141),foe_table!$B$2:$B$78,0))</f>
        <v>#N/A</v>
      </c>
      <c r="I4141" s="2" t="str">
        <f t="shared" si="64"/>
        <v>Food and Hospitality</v>
      </c>
    </row>
    <row r="4142" spans="2:9">
      <c r="B4142" s="53"/>
      <c r="C4142" s="11" t="s">
        <v>8</v>
      </c>
      <c r="D4142" s="12">
        <v>36</v>
      </c>
      <c r="E4142" s="12">
        <v>32</v>
      </c>
      <c r="F4142" s="12">
        <v>43</v>
      </c>
      <c r="G4142" s="12">
        <v>30</v>
      </c>
      <c r="H4142" s="2" t="e">
        <f>INDEX(foe_table!$A$2:$A$78,MATCH(IF(B4142=0,I4141,B4142),foe_table!$B$2:$B$78,0))</f>
        <v>#N/A</v>
      </c>
      <c r="I4142" s="2" t="str">
        <f t="shared" si="64"/>
        <v>Food and Hospitality</v>
      </c>
    </row>
    <row r="4143" spans="2:9">
      <c r="B4143" s="53"/>
      <c r="C4143" s="11" t="s">
        <v>158</v>
      </c>
      <c r="D4143" s="12">
        <v>4</v>
      </c>
      <c r="E4143" s="12">
        <v>6</v>
      </c>
      <c r="F4143" s="12">
        <v>0</v>
      </c>
      <c r="G4143" s="12">
        <v>3</v>
      </c>
      <c r="H4143" s="2" t="e">
        <f>INDEX(foe_table!$A$2:$A$78,MATCH(IF(B4143=0,I4142,B4143),foe_table!$B$2:$B$78,0))</f>
        <v>#N/A</v>
      </c>
      <c r="I4143" s="2" t="str">
        <f t="shared" si="64"/>
        <v>Food and Hospitality</v>
      </c>
    </row>
    <row r="4144" spans="2:9">
      <c r="B4144" s="53"/>
      <c r="C4144" s="11" t="s">
        <v>159</v>
      </c>
      <c r="D4144" s="12">
        <v>3</v>
      </c>
      <c r="E4144" s="12">
        <v>3</v>
      </c>
      <c r="F4144" s="12">
        <v>19</v>
      </c>
      <c r="G4144" s="12">
        <v>18</v>
      </c>
      <c r="H4144" s="2" t="e">
        <f>INDEX(foe_table!$A$2:$A$78,MATCH(IF(B4144=0,I4143,B4144),foe_table!$B$2:$B$78,0))</f>
        <v>#N/A</v>
      </c>
      <c r="I4144" s="2" t="str">
        <f t="shared" si="64"/>
        <v>Food and Hospitality</v>
      </c>
    </row>
    <row r="4145" spans="2:9">
      <c r="B4145" s="53"/>
      <c r="C4145" s="11" t="s">
        <v>194</v>
      </c>
      <c r="D4145" s="12">
        <v>0</v>
      </c>
      <c r="E4145" s="12">
        <v>0</v>
      </c>
      <c r="F4145" s="12">
        <v>0</v>
      </c>
      <c r="G4145" s="12">
        <v>0</v>
      </c>
      <c r="H4145" s="2" t="e">
        <f>INDEX(foe_table!$A$2:$A$78,MATCH(IF(B4145=0,I4144,B4145),foe_table!$B$2:$B$78,0))</f>
        <v>#N/A</v>
      </c>
      <c r="I4145" s="2" t="str">
        <f t="shared" si="64"/>
        <v>Food and Hospitality</v>
      </c>
    </row>
    <row r="4146" spans="2:9">
      <c r="B4146" s="53"/>
      <c r="C4146" s="11" t="s">
        <v>160</v>
      </c>
      <c r="D4146" s="12">
        <v>3</v>
      </c>
      <c r="E4146" s="12">
        <v>0</v>
      </c>
      <c r="F4146" s="12">
        <v>19</v>
      </c>
      <c r="G4146" s="12">
        <v>19</v>
      </c>
      <c r="H4146" s="2" t="e">
        <f>INDEX(foe_table!$A$2:$A$78,MATCH(IF(B4146=0,I4145,B4146),foe_table!$B$2:$B$78,0))</f>
        <v>#N/A</v>
      </c>
      <c r="I4146" s="2" t="str">
        <f t="shared" si="64"/>
        <v>Food and Hospitality</v>
      </c>
    </row>
    <row r="4147" spans="2:9">
      <c r="B4147" s="53"/>
      <c r="C4147" s="11" t="s">
        <v>10</v>
      </c>
      <c r="D4147" s="12">
        <v>0</v>
      </c>
      <c r="E4147" s="12">
        <v>0</v>
      </c>
      <c r="F4147" s="12">
        <v>15</v>
      </c>
      <c r="G4147" s="12">
        <v>19</v>
      </c>
      <c r="H4147" s="2" t="e">
        <f>INDEX(foe_table!$A$2:$A$78,MATCH(IF(B4147=0,I4146,B4147),foe_table!$B$2:$B$78,0))</f>
        <v>#N/A</v>
      </c>
      <c r="I4147" s="2" t="str">
        <f t="shared" si="64"/>
        <v>Food and Hospitality</v>
      </c>
    </row>
    <row r="4148" spans="2:9">
      <c r="B4148" s="53"/>
      <c r="C4148" s="11" t="s">
        <v>161</v>
      </c>
      <c r="D4148" s="12">
        <v>3</v>
      </c>
      <c r="E4148" s="12">
        <v>3</v>
      </c>
      <c r="F4148" s="12">
        <v>28</v>
      </c>
      <c r="G4148" s="12">
        <v>23</v>
      </c>
      <c r="H4148" s="2" t="e">
        <f>INDEX(foe_table!$A$2:$A$78,MATCH(IF(B4148=0,I4147,B4148),foe_table!$B$2:$B$78,0))</f>
        <v>#N/A</v>
      </c>
      <c r="I4148" s="2" t="str">
        <f t="shared" si="64"/>
        <v>Food and Hospitality</v>
      </c>
    </row>
    <row r="4149" spans="2:9">
      <c r="B4149" s="53"/>
      <c r="C4149" s="11" t="s">
        <v>162</v>
      </c>
      <c r="D4149" s="12">
        <v>14</v>
      </c>
      <c r="E4149" s="12">
        <v>17</v>
      </c>
      <c r="F4149" s="12">
        <v>50</v>
      </c>
      <c r="G4149" s="12">
        <v>24</v>
      </c>
      <c r="H4149" s="2" t="e">
        <f>INDEX(foe_table!$A$2:$A$78,MATCH(IF(B4149=0,I4148,B4149),foe_table!$B$2:$B$78,0))</f>
        <v>#N/A</v>
      </c>
      <c r="I4149" s="2" t="str">
        <f t="shared" si="64"/>
        <v>Food and Hospitality</v>
      </c>
    </row>
    <row r="4150" spans="2:9">
      <c r="B4150" s="53"/>
      <c r="C4150" s="11" t="s">
        <v>163</v>
      </c>
      <c r="D4150" s="12">
        <v>8</v>
      </c>
      <c r="E4150" s="12">
        <v>6</v>
      </c>
      <c r="F4150" s="12">
        <v>33</v>
      </c>
      <c r="G4150" s="12">
        <v>37</v>
      </c>
      <c r="H4150" s="2" t="e">
        <f>INDEX(foe_table!$A$2:$A$78,MATCH(IF(B4150=0,I4149,B4150),foe_table!$B$2:$B$78,0))</f>
        <v>#N/A</v>
      </c>
      <c r="I4150" s="2" t="str">
        <f t="shared" si="64"/>
        <v>Food and Hospitality</v>
      </c>
    </row>
    <row r="4151" spans="2:9">
      <c r="B4151" s="53"/>
      <c r="C4151" s="11" t="s">
        <v>11</v>
      </c>
      <c r="D4151" s="12">
        <v>3</v>
      </c>
      <c r="E4151" s="12">
        <v>0</v>
      </c>
      <c r="F4151" s="12">
        <v>0</v>
      </c>
      <c r="G4151" s="12">
        <v>0</v>
      </c>
      <c r="H4151" s="2" t="e">
        <f>INDEX(foe_table!$A$2:$A$78,MATCH(IF(B4151=0,I4150,B4151),foe_table!$B$2:$B$78,0))</f>
        <v>#N/A</v>
      </c>
      <c r="I4151" s="2" t="str">
        <f t="shared" si="64"/>
        <v>Food and Hospitality</v>
      </c>
    </row>
    <row r="4152" spans="2:9">
      <c r="B4152" s="53"/>
      <c r="C4152" s="11" t="s">
        <v>164</v>
      </c>
      <c r="D4152" s="12">
        <v>3</v>
      </c>
      <c r="E4152" s="12">
        <v>11</v>
      </c>
      <c r="F4152" s="12">
        <v>15</v>
      </c>
      <c r="G4152" s="12">
        <v>10</v>
      </c>
      <c r="H4152" s="2" t="e">
        <f>INDEX(foe_table!$A$2:$A$78,MATCH(IF(B4152=0,I4151,B4152),foe_table!$B$2:$B$78,0))</f>
        <v>#N/A</v>
      </c>
      <c r="I4152" s="2" t="str">
        <f t="shared" si="64"/>
        <v>Food and Hospitality</v>
      </c>
    </row>
    <row r="4153" spans="2:9">
      <c r="B4153" s="53"/>
      <c r="C4153" s="11" t="s">
        <v>195</v>
      </c>
      <c r="D4153" s="12">
        <v>0</v>
      </c>
      <c r="E4153" s="12">
        <v>0</v>
      </c>
      <c r="F4153" s="12">
        <v>0</v>
      </c>
      <c r="G4153" s="12">
        <v>0</v>
      </c>
      <c r="H4153" s="2" t="e">
        <f>INDEX(foe_table!$A$2:$A$78,MATCH(IF(B4153=0,I4152,B4153),foe_table!$B$2:$B$78,0))</f>
        <v>#N/A</v>
      </c>
      <c r="I4153" s="2" t="str">
        <f t="shared" si="64"/>
        <v>Food and Hospitality</v>
      </c>
    </row>
    <row r="4154" spans="2:9">
      <c r="B4154" s="53"/>
      <c r="C4154" s="11" t="s">
        <v>165</v>
      </c>
      <c r="D4154" s="12">
        <v>10</v>
      </c>
      <c r="E4154" s="12">
        <v>0</v>
      </c>
      <c r="F4154" s="12">
        <v>14</v>
      </c>
      <c r="G4154" s="12">
        <v>20</v>
      </c>
      <c r="H4154" s="2" t="e">
        <f>INDEX(foe_table!$A$2:$A$78,MATCH(IF(B4154=0,I4153,B4154),foe_table!$B$2:$B$78,0))</f>
        <v>#N/A</v>
      </c>
      <c r="I4154" s="2" t="str">
        <f t="shared" si="64"/>
        <v>Food and Hospitality</v>
      </c>
    </row>
    <row r="4155" spans="2:9">
      <c r="B4155" s="53"/>
      <c r="C4155" s="11" t="s">
        <v>13</v>
      </c>
      <c r="D4155" s="12">
        <v>7</v>
      </c>
      <c r="E4155" s="12">
        <v>9</v>
      </c>
      <c r="F4155" s="12">
        <v>21</v>
      </c>
      <c r="G4155" s="12">
        <v>13</v>
      </c>
      <c r="H4155" s="2" t="e">
        <f>INDEX(foe_table!$A$2:$A$78,MATCH(IF(B4155=0,I4154,B4155),foe_table!$B$2:$B$78,0))</f>
        <v>#N/A</v>
      </c>
      <c r="I4155" s="2" t="str">
        <f t="shared" si="64"/>
        <v>Food and Hospitality</v>
      </c>
    </row>
    <row r="4156" spans="2:9">
      <c r="B4156" s="53"/>
      <c r="C4156" s="11" t="s">
        <v>166</v>
      </c>
      <c r="D4156" s="12">
        <v>0</v>
      </c>
      <c r="E4156" s="12">
        <v>4</v>
      </c>
      <c r="F4156" s="12">
        <v>21</v>
      </c>
      <c r="G4156" s="12">
        <v>13</v>
      </c>
      <c r="H4156" s="2" t="e">
        <f>INDEX(foe_table!$A$2:$A$78,MATCH(IF(B4156=0,I4155,B4156),foe_table!$B$2:$B$78,0))</f>
        <v>#N/A</v>
      </c>
      <c r="I4156" s="2" t="str">
        <f t="shared" si="64"/>
        <v>Food and Hospitality</v>
      </c>
    </row>
    <row r="4157" spans="2:9">
      <c r="B4157" s="53"/>
      <c r="C4157" s="11" t="s">
        <v>196</v>
      </c>
      <c r="D4157" s="12">
        <v>0</v>
      </c>
      <c r="E4157" s="12">
        <v>0</v>
      </c>
      <c r="F4157" s="12">
        <v>0</v>
      </c>
      <c r="G4157" s="12">
        <v>0</v>
      </c>
      <c r="H4157" s="2" t="e">
        <f>INDEX(foe_table!$A$2:$A$78,MATCH(IF(B4157=0,I4156,B4157),foe_table!$B$2:$B$78,0))</f>
        <v>#N/A</v>
      </c>
      <c r="I4157" s="2" t="str">
        <f t="shared" si="64"/>
        <v>Food and Hospitality</v>
      </c>
    </row>
    <row r="4158" spans="2:9">
      <c r="B4158" s="53"/>
      <c r="C4158" s="11" t="s">
        <v>167</v>
      </c>
      <c r="D4158" s="12">
        <v>0</v>
      </c>
      <c r="E4158" s="12">
        <v>3</v>
      </c>
      <c r="F4158" s="12">
        <v>0</v>
      </c>
      <c r="G4158" s="12">
        <v>0</v>
      </c>
      <c r="H4158" s="2" t="e">
        <f>INDEX(foe_table!$A$2:$A$78,MATCH(IF(B4158=0,I4157,B4158),foe_table!$B$2:$B$78,0))</f>
        <v>#N/A</v>
      </c>
      <c r="I4158" s="2" t="str">
        <f t="shared" si="64"/>
        <v>Food and Hospitality</v>
      </c>
    </row>
    <row r="4159" spans="2:9">
      <c r="B4159" s="53"/>
      <c r="C4159" s="11" t="s">
        <v>15</v>
      </c>
      <c r="D4159" s="12">
        <v>0</v>
      </c>
      <c r="E4159" s="12">
        <v>0</v>
      </c>
      <c r="F4159" s="12">
        <v>0</v>
      </c>
      <c r="G4159" s="12">
        <v>0</v>
      </c>
      <c r="H4159" s="2" t="e">
        <f>INDEX(foe_table!$A$2:$A$78,MATCH(IF(B4159=0,I4158,B4159),foe_table!$B$2:$B$78,0))</f>
        <v>#N/A</v>
      </c>
      <c r="I4159" s="2" t="str">
        <f t="shared" si="64"/>
        <v>Food and Hospitality</v>
      </c>
    </row>
    <row r="4160" spans="2:9">
      <c r="B4160" s="53"/>
      <c r="C4160" s="11" t="s">
        <v>168</v>
      </c>
      <c r="D4160" s="12">
        <v>11</v>
      </c>
      <c r="E4160" s="12">
        <v>13</v>
      </c>
      <c r="F4160" s="12">
        <v>3</v>
      </c>
      <c r="G4160" s="12">
        <v>0</v>
      </c>
      <c r="H4160" s="2" t="e">
        <f>INDEX(foe_table!$A$2:$A$78,MATCH(IF(B4160=0,I4159,B4160),foe_table!$B$2:$B$78,0))</f>
        <v>#N/A</v>
      </c>
      <c r="I4160" s="2" t="str">
        <f t="shared" si="64"/>
        <v>Food and Hospitality</v>
      </c>
    </row>
    <row r="4161" spans="2:9">
      <c r="B4161" s="53"/>
      <c r="C4161" s="11" t="s">
        <v>16</v>
      </c>
      <c r="D4161" s="12">
        <v>3</v>
      </c>
      <c r="E4161" s="12">
        <v>0</v>
      </c>
      <c r="F4161" s="12">
        <v>3</v>
      </c>
      <c r="G4161" s="12">
        <v>0</v>
      </c>
      <c r="H4161" s="2" t="e">
        <f>INDEX(foe_table!$A$2:$A$78,MATCH(IF(B4161=0,I4160,B4161),foe_table!$B$2:$B$78,0))</f>
        <v>#N/A</v>
      </c>
      <c r="I4161" s="2" t="str">
        <f t="shared" si="64"/>
        <v>Food and Hospitality</v>
      </c>
    </row>
    <row r="4162" spans="2:9">
      <c r="B4162" s="53"/>
      <c r="C4162" s="11" t="s">
        <v>197</v>
      </c>
      <c r="D4162" s="12">
        <v>0</v>
      </c>
      <c r="E4162" s="12">
        <v>0</v>
      </c>
      <c r="F4162" s="12">
        <v>0</v>
      </c>
      <c r="G4162" s="12">
        <v>0</v>
      </c>
      <c r="H4162" s="2" t="e">
        <f>INDEX(foe_table!$A$2:$A$78,MATCH(IF(B4162=0,I4161,B4162),foe_table!$B$2:$B$78,0))</f>
        <v>#N/A</v>
      </c>
      <c r="I4162" s="2" t="str">
        <f t="shared" si="64"/>
        <v>Food and Hospitality</v>
      </c>
    </row>
    <row r="4163" spans="2:9">
      <c r="B4163" s="53"/>
      <c r="C4163" s="11" t="s">
        <v>18</v>
      </c>
      <c r="D4163" s="12">
        <v>0</v>
      </c>
      <c r="E4163" s="12">
        <v>3</v>
      </c>
      <c r="F4163" s="12">
        <v>4</v>
      </c>
      <c r="G4163" s="12">
        <v>0</v>
      </c>
      <c r="H4163" s="2" t="e">
        <f>INDEX(foe_table!$A$2:$A$78,MATCH(IF(B4163=0,I4162,B4163),foe_table!$B$2:$B$78,0))</f>
        <v>#N/A</v>
      </c>
      <c r="I4163" s="2" t="str">
        <f t="shared" si="64"/>
        <v>Food and Hospitality</v>
      </c>
    </row>
    <row r="4164" spans="2:9">
      <c r="B4164" s="53"/>
      <c r="C4164" s="11" t="s">
        <v>19</v>
      </c>
      <c r="D4164" s="12">
        <v>0</v>
      </c>
      <c r="E4164" s="12">
        <v>0</v>
      </c>
      <c r="F4164" s="12">
        <v>0</v>
      </c>
      <c r="G4164" s="12">
        <v>0</v>
      </c>
      <c r="H4164" s="2" t="e">
        <f>INDEX(foe_table!$A$2:$A$78,MATCH(IF(B4164=0,I4163,B4164),foe_table!$B$2:$B$78,0))</f>
        <v>#N/A</v>
      </c>
      <c r="I4164" s="2" t="str">
        <f t="shared" si="64"/>
        <v>Food and Hospitality</v>
      </c>
    </row>
    <row r="4165" spans="2:9">
      <c r="B4165" s="53"/>
      <c r="C4165" s="11" t="s">
        <v>169</v>
      </c>
      <c r="D4165" s="12">
        <v>0</v>
      </c>
      <c r="E4165" s="12">
        <v>0</v>
      </c>
      <c r="F4165" s="12">
        <v>0</v>
      </c>
      <c r="G4165" s="12">
        <v>0</v>
      </c>
      <c r="H4165" s="2" t="e">
        <f>INDEX(foe_table!$A$2:$A$78,MATCH(IF(B4165=0,I4164,B4165),foe_table!$B$2:$B$78,0))</f>
        <v>#N/A</v>
      </c>
      <c r="I4165" s="2" t="str">
        <f t="shared" si="64"/>
        <v>Food and Hospitality</v>
      </c>
    </row>
    <row r="4166" spans="2:9">
      <c r="B4166" s="53"/>
      <c r="C4166" s="11" t="s">
        <v>20</v>
      </c>
      <c r="D4166" s="12">
        <v>0</v>
      </c>
      <c r="E4166" s="12">
        <v>0</v>
      </c>
      <c r="F4166" s="12">
        <v>0</v>
      </c>
      <c r="G4166" s="12">
        <v>0</v>
      </c>
      <c r="H4166" s="2" t="e">
        <f>INDEX(foe_table!$A$2:$A$78,MATCH(IF(B4166=0,I4165,B4166),foe_table!$B$2:$B$78,0))</f>
        <v>#N/A</v>
      </c>
      <c r="I4166" s="2" t="str">
        <f t="shared" si="64"/>
        <v>Food and Hospitality</v>
      </c>
    </row>
    <row r="4167" spans="2:9">
      <c r="B4167" s="53"/>
      <c r="C4167" s="11" t="s">
        <v>21</v>
      </c>
      <c r="D4167" s="12">
        <v>4</v>
      </c>
      <c r="E4167" s="12">
        <v>0</v>
      </c>
      <c r="F4167" s="12">
        <v>0</v>
      </c>
      <c r="G4167" s="12">
        <v>3</v>
      </c>
      <c r="H4167" s="2" t="e">
        <f>INDEX(foe_table!$A$2:$A$78,MATCH(IF(B4167=0,I4166,B4167),foe_table!$B$2:$B$78,0))</f>
        <v>#N/A</v>
      </c>
      <c r="I4167" s="2" t="str">
        <f t="shared" si="64"/>
        <v>Food and Hospitality</v>
      </c>
    </row>
    <row r="4168" spans="2:9">
      <c r="B4168" s="53"/>
      <c r="C4168" s="11" t="s">
        <v>170</v>
      </c>
      <c r="D4168" s="12">
        <v>3</v>
      </c>
      <c r="E4168" s="12">
        <v>6</v>
      </c>
      <c r="F4168" s="12">
        <v>0</v>
      </c>
      <c r="G4168" s="12">
        <v>3</v>
      </c>
      <c r="H4168" s="2" t="e">
        <f>INDEX(foe_table!$A$2:$A$78,MATCH(IF(B4168=0,I4167,B4168),foe_table!$B$2:$B$78,0))</f>
        <v>#N/A</v>
      </c>
      <c r="I4168" s="2" t="str">
        <f t="shared" si="64"/>
        <v>Food and Hospitality</v>
      </c>
    </row>
    <row r="4169" spans="2:9">
      <c r="B4169" s="53"/>
      <c r="C4169" s="11" t="s">
        <v>22</v>
      </c>
      <c r="D4169" s="12">
        <v>0</v>
      </c>
      <c r="E4169" s="12">
        <v>0</v>
      </c>
      <c r="F4169" s="12">
        <v>8</v>
      </c>
      <c r="G4169" s="12">
        <v>8</v>
      </c>
      <c r="H4169" s="2" t="e">
        <f>INDEX(foe_table!$A$2:$A$78,MATCH(IF(B4169=0,I4168,B4169),foe_table!$B$2:$B$78,0))</f>
        <v>#N/A</v>
      </c>
      <c r="I4169" s="2" t="str">
        <f t="shared" si="64"/>
        <v>Food and Hospitality</v>
      </c>
    </row>
    <row r="4170" spans="2:9">
      <c r="B4170" s="53"/>
      <c r="C4170" s="11" t="s">
        <v>23</v>
      </c>
      <c r="D4170" s="12">
        <v>0</v>
      </c>
      <c r="E4170" s="12">
        <v>0</v>
      </c>
      <c r="F4170" s="12">
        <v>0</v>
      </c>
      <c r="G4170" s="12">
        <v>0</v>
      </c>
      <c r="H4170" s="2" t="e">
        <f>INDEX(foe_table!$A$2:$A$78,MATCH(IF(B4170=0,I4169,B4170),foe_table!$B$2:$B$78,0))</f>
        <v>#N/A</v>
      </c>
      <c r="I4170" s="2" t="str">
        <f t="shared" si="64"/>
        <v>Food and Hospitality</v>
      </c>
    </row>
    <row r="4171" spans="2:9">
      <c r="B4171" s="53"/>
      <c r="C4171" s="11" t="s">
        <v>24</v>
      </c>
      <c r="D4171" s="12">
        <v>25</v>
      </c>
      <c r="E4171" s="12">
        <v>16</v>
      </c>
      <c r="F4171" s="12">
        <v>57</v>
      </c>
      <c r="G4171" s="12">
        <v>132</v>
      </c>
      <c r="H4171" s="2" t="e">
        <f>INDEX(foe_table!$A$2:$A$78,MATCH(IF(B4171=0,I4170,B4171),foe_table!$B$2:$B$78,0))</f>
        <v>#N/A</v>
      </c>
      <c r="I4171" s="2" t="str">
        <f t="shared" si="64"/>
        <v>Food and Hospitality</v>
      </c>
    </row>
    <row r="4172" spans="2:9" ht="15" customHeight="1">
      <c r="B4172" s="52" t="s">
        <v>118</v>
      </c>
      <c r="C4172" s="11" t="s">
        <v>190</v>
      </c>
      <c r="D4172" s="12">
        <v>0</v>
      </c>
      <c r="E4172" s="12">
        <v>0</v>
      </c>
      <c r="F4172" s="12">
        <v>0</v>
      </c>
      <c r="G4172" s="12">
        <v>0</v>
      </c>
      <c r="H4172" s="2" t="e">
        <f>INDEX(foe_table!$A$2:$A$78,MATCH(IF(B4172=0,I4171,B4172),foe_table!$B$2:$B$78,0))</f>
        <v>#N/A</v>
      </c>
      <c r="I4172" s="2" t="str">
        <f t="shared" si="64"/>
        <v>Personal Services</v>
      </c>
    </row>
    <row r="4173" spans="2:9">
      <c r="B4173" s="53"/>
      <c r="C4173" s="11" t="s">
        <v>1</v>
      </c>
      <c r="D4173" s="12">
        <v>0</v>
      </c>
      <c r="E4173" s="12">
        <v>0</v>
      </c>
      <c r="F4173" s="12">
        <v>0</v>
      </c>
      <c r="G4173" s="12">
        <v>0</v>
      </c>
      <c r="H4173" s="2" t="e">
        <f>INDEX(foe_table!$A$2:$A$78,MATCH(IF(B4173=0,I4172,B4173),foe_table!$B$2:$B$78,0))</f>
        <v>#N/A</v>
      </c>
      <c r="I4173" s="2" t="str">
        <f t="shared" si="64"/>
        <v>Personal Services</v>
      </c>
    </row>
    <row r="4174" spans="2:9">
      <c r="B4174" s="53"/>
      <c r="C4174" s="11" t="s">
        <v>2</v>
      </c>
      <c r="D4174" s="12">
        <v>0</v>
      </c>
      <c r="E4174" s="12">
        <v>0</v>
      </c>
      <c r="F4174" s="12">
        <v>0</v>
      </c>
      <c r="G4174" s="12">
        <v>0</v>
      </c>
      <c r="H4174" s="2" t="e">
        <f>INDEX(foe_table!$A$2:$A$78,MATCH(IF(B4174=0,I4173,B4174),foe_table!$B$2:$B$78,0))</f>
        <v>#N/A</v>
      </c>
      <c r="I4174" s="2" t="str">
        <f t="shared" si="64"/>
        <v>Personal Services</v>
      </c>
    </row>
    <row r="4175" spans="2:9">
      <c r="B4175" s="53"/>
      <c r="C4175" s="11" t="s">
        <v>142</v>
      </c>
      <c r="D4175" s="12">
        <v>0</v>
      </c>
      <c r="E4175" s="12">
        <v>0</v>
      </c>
      <c r="F4175" s="12">
        <v>0</v>
      </c>
      <c r="G4175" s="12">
        <v>0</v>
      </c>
      <c r="H4175" s="2" t="e">
        <f>INDEX(foe_table!$A$2:$A$78,MATCH(IF(B4175=0,I4174,B4175),foe_table!$B$2:$B$78,0))</f>
        <v>#N/A</v>
      </c>
      <c r="I4175" s="2" t="str">
        <f t="shared" si="64"/>
        <v>Personal Services</v>
      </c>
    </row>
    <row r="4176" spans="2:9">
      <c r="B4176" s="53"/>
      <c r="C4176" s="11" t="s">
        <v>143</v>
      </c>
      <c r="D4176" s="12">
        <v>0</v>
      </c>
      <c r="E4176" s="12">
        <v>0</v>
      </c>
      <c r="F4176" s="12">
        <v>3</v>
      </c>
      <c r="G4176" s="12">
        <v>0</v>
      </c>
      <c r="H4176" s="2" t="e">
        <f>INDEX(foe_table!$A$2:$A$78,MATCH(IF(B4176=0,I4175,B4176),foe_table!$B$2:$B$78,0))</f>
        <v>#N/A</v>
      </c>
      <c r="I4176" s="2" t="str">
        <f t="shared" si="64"/>
        <v>Personal Services</v>
      </c>
    </row>
    <row r="4177" spans="2:9">
      <c r="B4177" s="53"/>
      <c r="C4177" s="11" t="s">
        <v>191</v>
      </c>
      <c r="D4177" s="12">
        <v>0</v>
      </c>
      <c r="E4177" s="12">
        <v>0</v>
      </c>
      <c r="F4177" s="12">
        <v>0</v>
      </c>
      <c r="G4177" s="12">
        <v>0</v>
      </c>
      <c r="H4177" s="2" t="e">
        <f>INDEX(foe_table!$A$2:$A$78,MATCH(IF(B4177=0,I4176,B4177),foe_table!$B$2:$B$78,0))</f>
        <v>#N/A</v>
      </c>
      <c r="I4177" s="2" t="str">
        <f t="shared" si="64"/>
        <v>Personal Services</v>
      </c>
    </row>
    <row r="4178" spans="2:9">
      <c r="B4178" s="53"/>
      <c r="C4178" s="11" t="s">
        <v>144</v>
      </c>
      <c r="D4178" s="12">
        <v>0</v>
      </c>
      <c r="E4178" s="12">
        <v>0</v>
      </c>
      <c r="F4178" s="12">
        <v>0</v>
      </c>
      <c r="G4178" s="12">
        <v>0</v>
      </c>
      <c r="H4178" s="2" t="e">
        <f>INDEX(foe_table!$A$2:$A$78,MATCH(IF(B4178=0,I4177,B4178),foe_table!$B$2:$B$78,0))</f>
        <v>#N/A</v>
      </c>
      <c r="I4178" s="2" t="str">
        <f t="shared" ref="I4178:I4241" si="65">IF(B4178=0,I4177,B4178)</f>
        <v>Personal Services</v>
      </c>
    </row>
    <row r="4179" spans="2:9">
      <c r="B4179" s="53"/>
      <c r="C4179" s="11" t="s">
        <v>145</v>
      </c>
      <c r="D4179" s="12">
        <v>0</v>
      </c>
      <c r="E4179" s="12">
        <v>0</v>
      </c>
      <c r="F4179" s="12">
        <v>0</v>
      </c>
      <c r="G4179" s="12">
        <v>0</v>
      </c>
      <c r="H4179" s="2" t="e">
        <f>INDEX(foe_table!$A$2:$A$78,MATCH(IF(B4179=0,I4178,B4179),foe_table!$B$2:$B$78,0))</f>
        <v>#N/A</v>
      </c>
      <c r="I4179" s="2" t="str">
        <f t="shared" si="65"/>
        <v>Personal Services</v>
      </c>
    </row>
    <row r="4180" spans="2:9">
      <c r="B4180" s="53"/>
      <c r="C4180" s="11" t="s">
        <v>146</v>
      </c>
      <c r="D4180" s="12">
        <v>0</v>
      </c>
      <c r="E4180" s="12">
        <v>0</v>
      </c>
      <c r="F4180" s="12">
        <v>0</v>
      </c>
      <c r="G4180" s="12">
        <v>0</v>
      </c>
      <c r="H4180" s="2" t="e">
        <f>INDEX(foe_table!$A$2:$A$78,MATCH(IF(B4180=0,I4179,B4180),foe_table!$B$2:$B$78,0))</f>
        <v>#N/A</v>
      </c>
      <c r="I4180" s="2" t="str">
        <f t="shared" si="65"/>
        <v>Personal Services</v>
      </c>
    </row>
    <row r="4181" spans="2:9">
      <c r="B4181" s="53"/>
      <c r="C4181" s="11" t="s">
        <v>147</v>
      </c>
      <c r="D4181" s="12">
        <v>0</v>
      </c>
      <c r="E4181" s="12">
        <v>0</v>
      </c>
      <c r="F4181" s="12">
        <v>0</v>
      </c>
      <c r="G4181" s="12">
        <v>4</v>
      </c>
      <c r="H4181" s="2" t="e">
        <f>INDEX(foe_table!$A$2:$A$78,MATCH(IF(B4181=0,I4180,B4181),foe_table!$B$2:$B$78,0))</f>
        <v>#N/A</v>
      </c>
      <c r="I4181" s="2" t="str">
        <f t="shared" si="65"/>
        <v>Personal Services</v>
      </c>
    </row>
    <row r="4182" spans="2:9">
      <c r="B4182" s="53"/>
      <c r="C4182" s="11" t="s">
        <v>148</v>
      </c>
      <c r="D4182" s="12">
        <v>0</v>
      </c>
      <c r="E4182" s="12">
        <v>0</v>
      </c>
      <c r="F4182" s="12">
        <v>4</v>
      </c>
      <c r="G4182" s="12">
        <v>0</v>
      </c>
      <c r="H4182" s="2" t="e">
        <f>INDEX(foe_table!$A$2:$A$78,MATCH(IF(B4182=0,I4181,B4182),foe_table!$B$2:$B$78,0))</f>
        <v>#N/A</v>
      </c>
      <c r="I4182" s="2" t="str">
        <f t="shared" si="65"/>
        <v>Personal Services</v>
      </c>
    </row>
    <row r="4183" spans="2:9">
      <c r="B4183" s="53"/>
      <c r="C4183" s="11" t="s">
        <v>149</v>
      </c>
      <c r="D4183" s="12">
        <v>0</v>
      </c>
      <c r="E4183" s="12">
        <v>0</v>
      </c>
      <c r="F4183" s="12">
        <v>0</v>
      </c>
      <c r="G4183" s="12">
        <v>0</v>
      </c>
      <c r="H4183" s="2" t="e">
        <f>INDEX(foe_table!$A$2:$A$78,MATCH(IF(B4183=0,I4182,B4183),foe_table!$B$2:$B$78,0))</f>
        <v>#N/A</v>
      </c>
      <c r="I4183" s="2" t="str">
        <f t="shared" si="65"/>
        <v>Personal Services</v>
      </c>
    </row>
    <row r="4184" spans="2:9">
      <c r="B4184" s="53"/>
      <c r="C4184" s="11" t="s">
        <v>150</v>
      </c>
      <c r="D4184" s="12">
        <v>0</v>
      </c>
      <c r="E4184" s="12">
        <v>0</v>
      </c>
      <c r="F4184" s="12">
        <v>0</v>
      </c>
      <c r="G4184" s="12">
        <v>0</v>
      </c>
      <c r="H4184" s="2" t="e">
        <f>INDEX(foe_table!$A$2:$A$78,MATCH(IF(B4184=0,I4183,B4184),foe_table!$B$2:$B$78,0))</f>
        <v>#N/A</v>
      </c>
      <c r="I4184" s="2" t="str">
        <f t="shared" si="65"/>
        <v>Personal Services</v>
      </c>
    </row>
    <row r="4185" spans="2:9">
      <c r="B4185" s="53"/>
      <c r="C4185" s="11" t="s">
        <v>192</v>
      </c>
      <c r="D4185" s="12">
        <v>0</v>
      </c>
      <c r="E4185" s="12">
        <v>0</v>
      </c>
      <c r="F4185" s="12">
        <v>0</v>
      </c>
      <c r="G4185" s="12">
        <v>0</v>
      </c>
      <c r="H4185" s="2" t="e">
        <f>INDEX(foe_table!$A$2:$A$78,MATCH(IF(B4185=0,I4184,B4185),foe_table!$B$2:$B$78,0))</f>
        <v>#N/A</v>
      </c>
      <c r="I4185" s="2" t="str">
        <f t="shared" si="65"/>
        <v>Personal Services</v>
      </c>
    </row>
    <row r="4186" spans="2:9">
      <c r="B4186" s="53"/>
      <c r="C4186" s="11" t="s">
        <v>151</v>
      </c>
      <c r="D4186" s="12">
        <v>0</v>
      </c>
      <c r="E4186" s="12">
        <v>0</v>
      </c>
      <c r="F4186" s="12">
        <v>0</v>
      </c>
      <c r="G4186" s="12">
        <v>0</v>
      </c>
      <c r="H4186" s="2" t="e">
        <f>INDEX(foe_table!$A$2:$A$78,MATCH(IF(B4186=0,I4185,B4186),foe_table!$B$2:$B$78,0))</f>
        <v>#N/A</v>
      </c>
      <c r="I4186" s="2" t="str">
        <f t="shared" si="65"/>
        <v>Personal Services</v>
      </c>
    </row>
    <row r="4187" spans="2:9">
      <c r="B4187" s="53"/>
      <c r="C4187" s="11" t="s">
        <v>152</v>
      </c>
      <c r="D4187" s="12">
        <v>0</v>
      </c>
      <c r="E4187" s="12">
        <v>0</v>
      </c>
      <c r="F4187" s="12">
        <v>0</v>
      </c>
      <c r="G4187" s="12">
        <v>0</v>
      </c>
      <c r="H4187" s="2" t="e">
        <f>INDEX(foe_table!$A$2:$A$78,MATCH(IF(B4187=0,I4186,B4187),foe_table!$B$2:$B$78,0))</f>
        <v>#N/A</v>
      </c>
      <c r="I4187" s="2" t="str">
        <f t="shared" si="65"/>
        <v>Personal Services</v>
      </c>
    </row>
    <row r="4188" spans="2:9">
      <c r="B4188" s="53"/>
      <c r="C4188" s="11" t="s">
        <v>153</v>
      </c>
      <c r="D4188" s="12">
        <v>0</v>
      </c>
      <c r="E4188" s="12">
        <v>0</v>
      </c>
      <c r="F4188" s="12">
        <v>0</v>
      </c>
      <c r="G4188" s="12">
        <v>0</v>
      </c>
      <c r="H4188" s="2" t="e">
        <f>INDEX(foe_table!$A$2:$A$78,MATCH(IF(B4188=0,I4187,B4188),foe_table!$B$2:$B$78,0))</f>
        <v>#N/A</v>
      </c>
      <c r="I4188" s="2" t="str">
        <f t="shared" si="65"/>
        <v>Personal Services</v>
      </c>
    </row>
    <row r="4189" spans="2:9">
      <c r="B4189" s="53"/>
      <c r="C4189" s="11" t="s">
        <v>154</v>
      </c>
      <c r="D4189" s="12">
        <v>0</v>
      </c>
      <c r="E4189" s="12">
        <v>0</v>
      </c>
      <c r="F4189" s="12">
        <v>0</v>
      </c>
      <c r="G4189" s="12">
        <v>0</v>
      </c>
      <c r="H4189" s="2" t="e">
        <f>INDEX(foe_table!$A$2:$A$78,MATCH(IF(B4189=0,I4188,B4189),foe_table!$B$2:$B$78,0))</f>
        <v>#N/A</v>
      </c>
      <c r="I4189" s="2" t="str">
        <f t="shared" si="65"/>
        <v>Personal Services</v>
      </c>
    </row>
    <row r="4190" spans="2:9">
      <c r="B4190" s="53"/>
      <c r="C4190" s="11" t="s">
        <v>5</v>
      </c>
      <c r="D4190" s="12">
        <v>0</v>
      </c>
      <c r="E4190" s="12">
        <v>0</v>
      </c>
      <c r="F4190" s="12">
        <v>0</v>
      </c>
      <c r="G4190" s="12">
        <v>0</v>
      </c>
      <c r="H4190" s="2" t="e">
        <f>INDEX(foe_table!$A$2:$A$78,MATCH(IF(B4190=0,I4189,B4190),foe_table!$B$2:$B$78,0))</f>
        <v>#N/A</v>
      </c>
      <c r="I4190" s="2" t="str">
        <f t="shared" si="65"/>
        <v>Personal Services</v>
      </c>
    </row>
    <row r="4191" spans="2:9">
      <c r="B4191" s="53"/>
      <c r="C4191" s="11" t="s">
        <v>155</v>
      </c>
      <c r="D4191" s="12">
        <v>0</v>
      </c>
      <c r="E4191" s="12">
        <v>0</v>
      </c>
      <c r="F4191" s="12">
        <v>0</v>
      </c>
      <c r="G4191" s="12">
        <v>0</v>
      </c>
      <c r="H4191" s="2" t="e">
        <f>INDEX(foe_table!$A$2:$A$78,MATCH(IF(B4191=0,I4190,B4191),foe_table!$B$2:$B$78,0))</f>
        <v>#N/A</v>
      </c>
      <c r="I4191" s="2" t="str">
        <f t="shared" si="65"/>
        <v>Personal Services</v>
      </c>
    </row>
    <row r="4192" spans="2:9">
      <c r="B4192" s="53"/>
      <c r="C4192" s="11" t="s">
        <v>156</v>
      </c>
      <c r="D4192" s="12">
        <v>0</v>
      </c>
      <c r="E4192" s="12">
        <v>0</v>
      </c>
      <c r="F4192" s="12">
        <v>0</v>
      </c>
      <c r="G4192" s="12">
        <v>0</v>
      </c>
      <c r="H4192" s="2" t="e">
        <f>INDEX(foe_table!$A$2:$A$78,MATCH(IF(B4192=0,I4191,B4192),foe_table!$B$2:$B$78,0))</f>
        <v>#N/A</v>
      </c>
      <c r="I4192" s="2" t="str">
        <f t="shared" si="65"/>
        <v>Personal Services</v>
      </c>
    </row>
    <row r="4193" spans="2:9">
      <c r="B4193" s="53"/>
      <c r="C4193" s="11" t="s">
        <v>193</v>
      </c>
      <c r="D4193" s="12">
        <v>0</v>
      </c>
      <c r="E4193" s="12">
        <v>0</v>
      </c>
      <c r="F4193" s="12">
        <v>0</v>
      </c>
      <c r="G4193" s="12">
        <v>0</v>
      </c>
      <c r="H4193" s="2" t="e">
        <f>INDEX(foe_table!$A$2:$A$78,MATCH(IF(B4193=0,I4192,B4193),foe_table!$B$2:$B$78,0))</f>
        <v>#N/A</v>
      </c>
      <c r="I4193" s="2" t="str">
        <f t="shared" si="65"/>
        <v>Personal Services</v>
      </c>
    </row>
    <row r="4194" spans="2:9">
      <c r="B4194" s="53"/>
      <c r="C4194" s="11" t="s">
        <v>7</v>
      </c>
      <c r="D4194" s="12">
        <v>0</v>
      </c>
      <c r="E4194" s="12">
        <v>0</v>
      </c>
      <c r="F4194" s="12">
        <v>0</v>
      </c>
      <c r="G4194" s="12">
        <v>0</v>
      </c>
      <c r="H4194" s="2" t="e">
        <f>INDEX(foe_table!$A$2:$A$78,MATCH(IF(B4194=0,I4193,B4194),foe_table!$B$2:$B$78,0))</f>
        <v>#N/A</v>
      </c>
      <c r="I4194" s="2" t="str">
        <f t="shared" si="65"/>
        <v>Personal Services</v>
      </c>
    </row>
    <row r="4195" spans="2:9">
      <c r="B4195" s="53"/>
      <c r="C4195" s="11" t="s">
        <v>157</v>
      </c>
      <c r="D4195" s="12">
        <v>0</v>
      </c>
      <c r="E4195" s="12">
        <v>0</v>
      </c>
      <c r="F4195" s="12">
        <v>0</v>
      </c>
      <c r="G4195" s="12">
        <v>0</v>
      </c>
      <c r="H4195" s="2" t="e">
        <f>INDEX(foe_table!$A$2:$A$78,MATCH(IF(B4195=0,I4194,B4195),foe_table!$B$2:$B$78,0))</f>
        <v>#N/A</v>
      </c>
      <c r="I4195" s="2" t="str">
        <f t="shared" si="65"/>
        <v>Personal Services</v>
      </c>
    </row>
    <row r="4196" spans="2:9">
      <c r="B4196" s="53"/>
      <c r="C4196" s="11" t="s">
        <v>8</v>
      </c>
      <c r="D4196" s="12">
        <v>0</v>
      </c>
      <c r="E4196" s="12">
        <v>0</v>
      </c>
      <c r="F4196" s="12">
        <v>0</v>
      </c>
      <c r="G4196" s="12">
        <v>0</v>
      </c>
      <c r="H4196" s="2" t="e">
        <f>INDEX(foe_table!$A$2:$A$78,MATCH(IF(B4196=0,I4195,B4196),foe_table!$B$2:$B$78,0))</f>
        <v>#N/A</v>
      </c>
      <c r="I4196" s="2" t="str">
        <f t="shared" si="65"/>
        <v>Personal Services</v>
      </c>
    </row>
    <row r="4197" spans="2:9">
      <c r="B4197" s="53"/>
      <c r="C4197" s="11" t="s">
        <v>158</v>
      </c>
      <c r="D4197" s="12">
        <v>0</v>
      </c>
      <c r="E4197" s="12">
        <v>0</v>
      </c>
      <c r="F4197" s="12">
        <v>0</v>
      </c>
      <c r="G4197" s="12">
        <v>0</v>
      </c>
      <c r="H4197" s="2" t="e">
        <f>INDEX(foe_table!$A$2:$A$78,MATCH(IF(B4197=0,I4196,B4197),foe_table!$B$2:$B$78,0))</f>
        <v>#N/A</v>
      </c>
      <c r="I4197" s="2" t="str">
        <f t="shared" si="65"/>
        <v>Personal Services</v>
      </c>
    </row>
    <row r="4198" spans="2:9">
      <c r="B4198" s="53"/>
      <c r="C4198" s="11" t="s">
        <v>159</v>
      </c>
      <c r="D4198" s="12">
        <v>0</v>
      </c>
      <c r="E4198" s="12">
        <v>0</v>
      </c>
      <c r="F4198" s="12">
        <v>16</v>
      </c>
      <c r="G4198" s="12">
        <v>7</v>
      </c>
      <c r="H4198" s="2" t="e">
        <f>INDEX(foe_table!$A$2:$A$78,MATCH(IF(B4198=0,I4197,B4198),foe_table!$B$2:$B$78,0))</f>
        <v>#N/A</v>
      </c>
      <c r="I4198" s="2" t="str">
        <f t="shared" si="65"/>
        <v>Personal Services</v>
      </c>
    </row>
    <row r="4199" spans="2:9">
      <c r="B4199" s="53"/>
      <c r="C4199" s="11" t="s">
        <v>194</v>
      </c>
      <c r="D4199" s="12">
        <v>0</v>
      </c>
      <c r="E4199" s="12">
        <v>0</v>
      </c>
      <c r="F4199" s="12">
        <v>0</v>
      </c>
      <c r="G4199" s="12">
        <v>0</v>
      </c>
      <c r="H4199" s="2" t="e">
        <f>INDEX(foe_table!$A$2:$A$78,MATCH(IF(B4199=0,I4198,B4199),foe_table!$B$2:$B$78,0))</f>
        <v>#N/A</v>
      </c>
      <c r="I4199" s="2" t="str">
        <f t="shared" si="65"/>
        <v>Personal Services</v>
      </c>
    </row>
    <row r="4200" spans="2:9">
      <c r="B4200" s="53"/>
      <c r="C4200" s="11" t="s">
        <v>160</v>
      </c>
      <c r="D4200" s="12">
        <v>0</v>
      </c>
      <c r="E4200" s="12">
        <v>0</v>
      </c>
      <c r="F4200" s="12">
        <v>3</v>
      </c>
      <c r="G4200" s="12">
        <v>0</v>
      </c>
      <c r="H4200" s="2" t="e">
        <f>INDEX(foe_table!$A$2:$A$78,MATCH(IF(B4200=0,I4199,B4200),foe_table!$B$2:$B$78,0))</f>
        <v>#N/A</v>
      </c>
      <c r="I4200" s="2" t="str">
        <f t="shared" si="65"/>
        <v>Personal Services</v>
      </c>
    </row>
    <row r="4201" spans="2:9">
      <c r="B4201" s="53"/>
      <c r="C4201" s="11" t="s">
        <v>10</v>
      </c>
      <c r="D4201" s="12">
        <v>0</v>
      </c>
      <c r="E4201" s="12">
        <v>0</v>
      </c>
      <c r="F4201" s="12">
        <v>0</v>
      </c>
      <c r="G4201" s="12">
        <v>0</v>
      </c>
      <c r="H4201" s="2" t="e">
        <f>INDEX(foe_table!$A$2:$A$78,MATCH(IF(B4201=0,I4200,B4201),foe_table!$B$2:$B$78,0))</f>
        <v>#N/A</v>
      </c>
      <c r="I4201" s="2" t="str">
        <f t="shared" si="65"/>
        <v>Personal Services</v>
      </c>
    </row>
    <row r="4202" spans="2:9">
      <c r="B4202" s="53"/>
      <c r="C4202" s="11" t="s">
        <v>161</v>
      </c>
      <c r="D4202" s="12">
        <v>0</v>
      </c>
      <c r="E4202" s="12">
        <v>0</v>
      </c>
      <c r="F4202" s="12">
        <v>0</v>
      </c>
      <c r="G4202" s="12">
        <v>3</v>
      </c>
      <c r="H4202" s="2" t="e">
        <f>INDEX(foe_table!$A$2:$A$78,MATCH(IF(B4202=0,I4201,B4202),foe_table!$B$2:$B$78,0))</f>
        <v>#N/A</v>
      </c>
      <c r="I4202" s="2" t="str">
        <f t="shared" si="65"/>
        <v>Personal Services</v>
      </c>
    </row>
    <row r="4203" spans="2:9">
      <c r="B4203" s="53"/>
      <c r="C4203" s="11" t="s">
        <v>162</v>
      </c>
      <c r="D4203" s="12">
        <v>0</v>
      </c>
      <c r="E4203" s="12">
        <v>0</v>
      </c>
      <c r="F4203" s="12">
        <v>0</v>
      </c>
      <c r="G4203" s="12">
        <v>0</v>
      </c>
      <c r="H4203" s="2" t="e">
        <f>INDEX(foe_table!$A$2:$A$78,MATCH(IF(B4203=0,I4202,B4203),foe_table!$B$2:$B$78,0))</f>
        <v>#N/A</v>
      </c>
      <c r="I4203" s="2" t="str">
        <f t="shared" si="65"/>
        <v>Personal Services</v>
      </c>
    </row>
    <row r="4204" spans="2:9">
      <c r="B4204" s="53"/>
      <c r="C4204" s="11" t="s">
        <v>163</v>
      </c>
      <c r="D4204" s="12">
        <v>0</v>
      </c>
      <c r="E4204" s="12">
        <v>0</v>
      </c>
      <c r="F4204" s="12">
        <v>0</v>
      </c>
      <c r="G4204" s="12">
        <v>0</v>
      </c>
      <c r="H4204" s="2" t="e">
        <f>INDEX(foe_table!$A$2:$A$78,MATCH(IF(B4204=0,I4203,B4204),foe_table!$B$2:$B$78,0))</f>
        <v>#N/A</v>
      </c>
      <c r="I4204" s="2" t="str">
        <f t="shared" si="65"/>
        <v>Personal Services</v>
      </c>
    </row>
    <row r="4205" spans="2:9">
      <c r="B4205" s="53"/>
      <c r="C4205" s="11" t="s">
        <v>11</v>
      </c>
      <c r="D4205" s="12">
        <v>0</v>
      </c>
      <c r="E4205" s="12">
        <v>0</v>
      </c>
      <c r="F4205" s="12">
        <v>0</v>
      </c>
      <c r="G4205" s="12">
        <v>0</v>
      </c>
      <c r="H4205" s="2" t="e">
        <f>INDEX(foe_table!$A$2:$A$78,MATCH(IF(B4205=0,I4204,B4205),foe_table!$B$2:$B$78,0))</f>
        <v>#N/A</v>
      </c>
      <c r="I4205" s="2" t="str">
        <f t="shared" si="65"/>
        <v>Personal Services</v>
      </c>
    </row>
    <row r="4206" spans="2:9">
      <c r="B4206" s="53"/>
      <c r="C4206" s="11" t="s">
        <v>164</v>
      </c>
      <c r="D4206" s="12">
        <v>0</v>
      </c>
      <c r="E4206" s="12">
        <v>0</v>
      </c>
      <c r="F4206" s="12">
        <v>0</v>
      </c>
      <c r="G4206" s="12">
        <v>0</v>
      </c>
      <c r="H4206" s="2" t="e">
        <f>INDEX(foe_table!$A$2:$A$78,MATCH(IF(B4206=0,I4205,B4206),foe_table!$B$2:$B$78,0))</f>
        <v>#N/A</v>
      </c>
      <c r="I4206" s="2" t="str">
        <f t="shared" si="65"/>
        <v>Personal Services</v>
      </c>
    </row>
    <row r="4207" spans="2:9">
      <c r="B4207" s="53"/>
      <c r="C4207" s="11" t="s">
        <v>195</v>
      </c>
      <c r="D4207" s="12">
        <v>0</v>
      </c>
      <c r="E4207" s="12">
        <v>0</v>
      </c>
      <c r="F4207" s="12">
        <v>0</v>
      </c>
      <c r="G4207" s="12">
        <v>0</v>
      </c>
      <c r="H4207" s="2" t="e">
        <f>INDEX(foe_table!$A$2:$A$78,MATCH(IF(B4207=0,I4206,B4207),foe_table!$B$2:$B$78,0))</f>
        <v>#N/A</v>
      </c>
      <c r="I4207" s="2" t="str">
        <f t="shared" si="65"/>
        <v>Personal Services</v>
      </c>
    </row>
    <row r="4208" spans="2:9">
      <c r="B4208" s="53"/>
      <c r="C4208" s="11" t="s">
        <v>165</v>
      </c>
      <c r="D4208" s="12">
        <v>0</v>
      </c>
      <c r="E4208" s="12">
        <v>0</v>
      </c>
      <c r="F4208" s="12">
        <v>0</v>
      </c>
      <c r="G4208" s="12">
        <v>0</v>
      </c>
      <c r="H4208" s="2" t="e">
        <f>INDEX(foe_table!$A$2:$A$78,MATCH(IF(B4208=0,I4207,B4208),foe_table!$B$2:$B$78,0))</f>
        <v>#N/A</v>
      </c>
      <c r="I4208" s="2" t="str">
        <f t="shared" si="65"/>
        <v>Personal Services</v>
      </c>
    </row>
    <row r="4209" spans="2:9">
      <c r="B4209" s="53"/>
      <c r="C4209" s="11" t="s">
        <v>13</v>
      </c>
      <c r="D4209" s="12">
        <v>0</v>
      </c>
      <c r="E4209" s="12">
        <v>0</v>
      </c>
      <c r="F4209" s="12">
        <v>0</v>
      </c>
      <c r="G4209" s="12">
        <v>3</v>
      </c>
      <c r="H4209" s="2" t="e">
        <f>INDEX(foe_table!$A$2:$A$78,MATCH(IF(B4209=0,I4208,B4209),foe_table!$B$2:$B$78,0))</f>
        <v>#N/A</v>
      </c>
      <c r="I4209" s="2" t="str">
        <f t="shared" si="65"/>
        <v>Personal Services</v>
      </c>
    </row>
    <row r="4210" spans="2:9">
      <c r="B4210" s="53"/>
      <c r="C4210" s="11" t="s">
        <v>166</v>
      </c>
      <c r="D4210" s="12">
        <v>0</v>
      </c>
      <c r="E4210" s="12">
        <v>0</v>
      </c>
      <c r="F4210" s="12">
        <v>0</v>
      </c>
      <c r="G4210" s="12">
        <v>0</v>
      </c>
      <c r="H4210" s="2" t="e">
        <f>INDEX(foe_table!$A$2:$A$78,MATCH(IF(B4210=0,I4209,B4210),foe_table!$B$2:$B$78,0))</f>
        <v>#N/A</v>
      </c>
      <c r="I4210" s="2" t="str">
        <f t="shared" si="65"/>
        <v>Personal Services</v>
      </c>
    </row>
    <row r="4211" spans="2:9">
      <c r="B4211" s="53"/>
      <c r="C4211" s="11" t="s">
        <v>196</v>
      </c>
      <c r="D4211" s="12">
        <v>0</v>
      </c>
      <c r="E4211" s="12">
        <v>0</v>
      </c>
      <c r="F4211" s="12">
        <v>0</v>
      </c>
      <c r="G4211" s="12">
        <v>0</v>
      </c>
      <c r="H4211" s="2" t="e">
        <f>INDEX(foe_table!$A$2:$A$78,MATCH(IF(B4211=0,I4210,B4211),foe_table!$B$2:$B$78,0))</f>
        <v>#N/A</v>
      </c>
      <c r="I4211" s="2" t="str">
        <f t="shared" si="65"/>
        <v>Personal Services</v>
      </c>
    </row>
    <row r="4212" spans="2:9">
      <c r="B4212" s="53"/>
      <c r="C4212" s="11" t="s">
        <v>167</v>
      </c>
      <c r="D4212" s="12">
        <v>0</v>
      </c>
      <c r="E4212" s="12">
        <v>0</v>
      </c>
      <c r="F4212" s="12">
        <v>0</v>
      </c>
      <c r="G4212" s="12">
        <v>0</v>
      </c>
      <c r="H4212" s="2" t="e">
        <f>INDEX(foe_table!$A$2:$A$78,MATCH(IF(B4212=0,I4211,B4212),foe_table!$B$2:$B$78,0))</f>
        <v>#N/A</v>
      </c>
      <c r="I4212" s="2" t="str">
        <f t="shared" si="65"/>
        <v>Personal Services</v>
      </c>
    </row>
    <row r="4213" spans="2:9">
      <c r="B4213" s="53"/>
      <c r="C4213" s="11" t="s">
        <v>15</v>
      </c>
      <c r="D4213" s="12">
        <v>0</v>
      </c>
      <c r="E4213" s="12">
        <v>0</v>
      </c>
      <c r="F4213" s="12">
        <v>0</v>
      </c>
      <c r="G4213" s="12">
        <v>0</v>
      </c>
      <c r="H4213" s="2" t="e">
        <f>INDEX(foe_table!$A$2:$A$78,MATCH(IF(B4213=0,I4212,B4213),foe_table!$B$2:$B$78,0))</f>
        <v>#N/A</v>
      </c>
      <c r="I4213" s="2" t="str">
        <f t="shared" si="65"/>
        <v>Personal Services</v>
      </c>
    </row>
    <row r="4214" spans="2:9">
      <c r="B4214" s="53"/>
      <c r="C4214" s="11" t="s">
        <v>168</v>
      </c>
      <c r="D4214" s="12">
        <v>0</v>
      </c>
      <c r="E4214" s="12">
        <v>0</v>
      </c>
      <c r="F4214" s="12">
        <v>0</v>
      </c>
      <c r="G4214" s="12">
        <v>0</v>
      </c>
      <c r="H4214" s="2" t="e">
        <f>INDEX(foe_table!$A$2:$A$78,MATCH(IF(B4214=0,I4213,B4214),foe_table!$B$2:$B$78,0))</f>
        <v>#N/A</v>
      </c>
      <c r="I4214" s="2" t="str">
        <f t="shared" si="65"/>
        <v>Personal Services</v>
      </c>
    </row>
    <row r="4215" spans="2:9">
      <c r="B4215" s="53"/>
      <c r="C4215" s="11" t="s">
        <v>16</v>
      </c>
      <c r="D4215" s="12">
        <v>0</v>
      </c>
      <c r="E4215" s="12">
        <v>0</v>
      </c>
      <c r="F4215" s="12">
        <v>0</v>
      </c>
      <c r="G4215" s="12">
        <v>0</v>
      </c>
      <c r="H4215" s="2" t="e">
        <f>INDEX(foe_table!$A$2:$A$78,MATCH(IF(B4215=0,I4214,B4215),foe_table!$B$2:$B$78,0))</f>
        <v>#N/A</v>
      </c>
      <c r="I4215" s="2" t="str">
        <f t="shared" si="65"/>
        <v>Personal Services</v>
      </c>
    </row>
    <row r="4216" spans="2:9">
      <c r="B4216" s="53"/>
      <c r="C4216" s="11" t="s">
        <v>197</v>
      </c>
      <c r="D4216" s="12">
        <v>0</v>
      </c>
      <c r="E4216" s="12">
        <v>0</v>
      </c>
      <c r="F4216" s="12">
        <v>0</v>
      </c>
      <c r="G4216" s="12">
        <v>0</v>
      </c>
      <c r="H4216" s="2" t="e">
        <f>INDEX(foe_table!$A$2:$A$78,MATCH(IF(B4216=0,I4215,B4216),foe_table!$B$2:$B$78,0))</f>
        <v>#N/A</v>
      </c>
      <c r="I4216" s="2" t="str">
        <f t="shared" si="65"/>
        <v>Personal Services</v>
      </c>
    </row>
    <row r="4217" spans="2:9">
      <c r="B4217" s="53"/>
      <c r="C4217" s="11" t="s">
        <v>18</v>
      </c>
      <c r="D4217" s="12">
        <v>0</v>
      </c>
      <c r="E4217" s="12">
        <v>0</v>
      </c>
      <c r="F4217" s="12">
        <v>0</v>
      </c>
      <c r="G4217" s="12">
        <v>0</v>
      </c>
      <c r="H4217" s="2" t="e">
        <f>INDEX(foe_table!$A$2:$A$78,MATCH(IF(B4217=0,I4216,B4217),foe_table!$B$2:$B$78,0))</f>
        <v>#N/A</v>
      </c>
      <c r="I4217" s="2" t="str">
        <f t="shared" si="65"/>
        <v>Personal Services</v>
      </c>
    </row>
    <row r="4218" spans="2:9">
      <c r="B4218" s="53"/>
      <c r="C4218" s="11" t="s">
        <v>19</v>
      </c>
      <c r="D4218" s="12">
        <v>0</v>
      </c>
      <c r="E4218" s="12">
        <v>0</v>
      </c>
      <c r="F4218" s="12">
        <v>0</v>
      </c>
      <c r="G4218" s="12">
        <v>0</v>
      </c>
      <c r="H4218" s="2" t="e">
        <f>INDEX(foe_table!$A$2:$A$78,MATCH(IF(B4218=0,I4217,B4218),foe_table!$B$2:$B$78,0))</f>
        <v>#N/A</v>
      </c>
      <c r="I4218" s="2" t="str">
        <f t="shared" si="65"/>
        <v>Personal Services</v>
      </c>
    </row>
    <row r="4219" spans="2:9">
      <c r="B4219" s="53"/>
      <c r="C4219" s="11" t="s">
        <v>169</v>
      </c>
      <c r="D4219" s="12">
        <v>0</v>
      </c>
      <c r="E4219" s="12">
        <v>0</v>
      </c>
      <c r="F4219" s="12">
        <v>0</v>
      </c>
      <c r="G4219" s="12">
        <v>0</v>
      </c>
      <c r="H4219" s="2" t="e">
        <f>INDEX(foe_table!$A$2:$A$78,MATCH(IF(B4219=0,I4218,B4219),foe_table!$B$2:$B$78,0))</f>
        <v>#N/A</v>
      </c>
      <c r="I4219" s="2" t="str">
        <f t="shared" si="65"/>
        <v>Personal Services</v>
      </c>
    </row>
    <row r="4220" spans="2:9">
      <c r="B4220" s="53"/>
      <c r="C4220" s="11" t="s">
        <v>20</v>
      </c>
      <c r="D4220" s="12">
        <v>0</v>
      </c>
      <c r="E4220" s="12">
        <v>0</v>
      </c>
      <c r="F4220" s="12">
        <v>0</v>
      </c>
      <c r="G4220" s="12">
        <v>0</v>
      </c>
      <c r="H4220" s="2" t="e">
        <f>INDEX(foe_table!$A$2:$A$78,MATCH(IF(B4220=0,I4219,B4220),foe_table!$B$2:$B$78,0))</f>
        <v>#N/A</v>
      </c>
      <c r="I4220" s="2" t="str">
        <f t="shared" si="65"/>
        <v>Personal Services</v>
      </c>
    </row>
    <row r="4221" spans="2:9">
      <c r="B4221" s="53"/>
      <c r="C4221" s="11" t="s">
        <v>21</v>
      </c>
      <c r="D4221" s="12">
        <v>0</v>
      </c>
      <c r="E4221" s="12">
        <v>0</v>
      </c>
      <c r="F4221" s="12">
        <v>0</v>
      </c>
      <c r="G4221" s="12">
        <v>0</v>
      </c>
      <c r="H4221" s="2" t="e">
        <f>INDEX(foe_table!$A$2:$A$78,MATCH(IF(B4221=0,I4220,B4221),foe_table!$B$2:$B$78,0))</f>
        <v>#N/A</v>
      </c>
      <c r="I4221" s="2" t="str">
        <f t="shared" si="65"/>
        <v>Personal Services</v>
      </c>
    </row>
    <row r="4222" spans="2:9">
      <c r="B4222" s="53"/>
      <c r="C4222" s="11" t="s">
        <v>170</v>
      </c>
      <c r="D4222" s="12">
        <v>0</v>
      </c>
      <c r="E4222" s="12">
        <v>0</v>
      </c>
      <c r="F4222" s="12">
        <v>0</v>
      </c>
      <c r="G4222" s="12">
        <v>0</v>
      </c>
      <c r="H4222" s="2" t="e">
        <f>INDEX(foe_table!$A$2:$A$78,MATCH(IF(B4222=0,I4221,B4222),foe_table!$B$2:$B$78,0))</f>
        <v>#N/A</v>
      </c>
      <c r="I4222" s="2" t="str">
        <f t="shared" si="65"/>
        <v>Personal Services</v>
      </c>
    </row>
    <row r="4223" spans="2:9">
      <c r="B4223" s="53"/>
      <c r="C4223" s="11" t="s">
        <v>22</v>
      </c>
      <c r="D4223" s="12">
        <v>0</v>
      </c>
      <c r="E4223" s="12">
        <v>0</v>
      </c>
      <c r="F4223" s="12">
        <v>0</v>
      </c>
      <c r="G4223" s="12">
        <v>0</v>
      </c>
      <c r="H4223" s="2" t="e">
        <f>INDEX(foe_table!$A$2:$A$78,MATCH(IF(B4223=0,I4222,B4223),foe_table!$B$2:$B$78,0))</f>
        <v>#N/A</v>
      </c>
      <c r="I4223" s="2" t="str">
        <f t="shared" si="65"/>
        <v>Personal Services</v>
      </c>
    </row>
    <row r="4224" spans="2:9">
      <c r="B4224" s="53"/>
      <c r="C4224" s="11" t="s">
        <v>23</v>
      </c>
      <c r="D4224" s="12">
        <v>0</v>
      </c>
      <c r="E4224" s="12">
        <v>0</v>
      </c>
      <c r="F4224" s="12">
        <v>0</v>
      </c>
      <c r="G4224" s="12">
        <v>0</v>
      </c>
      <c r="H4224" s="2" t="e">
        <f>INDEX(foe_table!$A$2:$A$78,MATCH(IF(B4224=0,I4223,B4224),foe_table!$B$2:$B$78,0))</f>
        <v>#N/A</v>
      </c>
      <c r="I4224" s="2" t="str">
        <f t="shared" si="65"/>
        <v>Personal Services</v>
      </c>
    </row>
    <row r="4225" spans="2:9">
      <c r="B4225" s="53"/>
      <c r="C4225" s="11" t="s">
        <v>24</v>
      </c>
      <c r="D4225" s="12">
        <v>0</v>
      </c>
      <c r="E4225" s="12">
        <v>0</v>
      </c>
      <c r="F4225" s="12">
        <v>6</v>
      </c>
      <c r="G4225" s="12">
        <v>11</v>
      </c>
      <c r="H4225" s="2" t="e">
        <f>INDEX(foe_table!$A$2:$A$78,MATCH(IF(B4225=0,I4224,B4225),foe_table!$B$2:$B$78,0))</f>
        <v>#N/A</v>
      </c>
      <c r="I4225" s="2" t="str">
        <f t="shared" si="65"/>
        <v>Personal Services</v>
      </c>
    </row>
    <row r="4226" spans="2:9" ht="15" customHeight="1">
      <c r="B4226" s="52" t="s">
        <v>119</v>
      </c>
      <c r="C4226" s="11" t="s">
        <v>190</v>
      </c>
      <c r="D4226" s="12">
        <v>0</v>
      </c>
      <c r="E4226" s="12">
        <v>0</v>
      </c>
      <c r="F4226" s="12">
        <v>0</v>
      </c>
      <c r="G4226" s="12">
        <v>0</v>
      </c>
      <c r="H4226" s="2" t="e">
        <f>INDEX(foe_table!$A$2:$A$78,MATCH(IF(B4226=0,I4225,B4226),foe_table!$B$2:$B$78,0))</f>
        <v>#N/A</v>
      </c>
      <c r="I4226" s="2" t="str">
        <f t="shared" si="65"/>
        <v>Mixed Field Programmes, nfd</v>
      </c>
    </row>
    <row r="4227" spans="2:9">
      <c r="B4227" s="53"/>
      <c r="C4227" s="11" t="s">
        <v>1</v>
      </c>
      <c r="D4227" s="12">
        <v>0</v>
      </c>
      <c r="E4227" s="12">
        <v>0</v>
      </c>
      <c r="F4227" s="12">
        <v>0</v>
      </c>
      <c r="G4227" s="12">
        <v>0</v>
      </c>
      <c r="H4227" s="2" t="e">
        <f>INDEX(foe_table!$A$2:$A$78,MATCH(IF(B4227=0,I4226,B4227),foe_table!$B$2:$B$78,0))</f>
        <v>#N/A</v>
      </c>
      <c r="I4227" s="2" t="str">
        <f t="shared" si="65"/>
        <v>Mixed Field Programmes, nfd</v>
      </c>
    </row>
    <row r="4228" spans="2:9">
      <c r="B4228" s="53"/>
      <c r="C4228" s="11" t="s">
        <v>2</v>
      </c>
      <c r="D4228" s="12">
        <v>0</v>
      </c>
      <c r="E4228" s="12">
        <v>0</v>
      </c>
      <c r="F4228" s="12">
        <v>0</v>
      </c>
      <c r="G4228" s="12">
        <v>0</v>
      </c>
      <c r="H4228" s="2" t="e">
        <f>INDEX(foe_table!$A$2:$A$78,MATCH(IF(B4228=0,I4227,B4228),foe_table!$B$2:$B$78,0))</f>
        <v>#N/A</v>
      </c>
      <c r="I4228" s="2" t="str">
        <f t="shared" si="65"/>
        <v>Mixed Field Programmes, nfd</v>
      </c>
    </row>
    <row r="4229" spans="2:9">
      <c r="B4229" s="53"/>
      <c r="C4229" s="11" t="s">
        <v>142</v>
      </c>
      <c r="D4229" s="12">
        <v>0</v>
      </c>
      <c r="E4229" s="12">
        <v>0</v>
      </c>
      <c r="F4229" s="12">
        <v>0</v>
      </c>
      <c r="G4229" s="12">
        <v>0</v>
      </c>
      <c r="H4229" s="2" t="e">
        <f>INDEX(foe_table!$A$2:$A$78,MATCH(IF(B4229=0,I4228,B4229),foe_table!$B$2:$B$78,0))</f>
        <v>#N/A</v>
      </c>
      <c r="I4229" s="2" t="str">
        <f t="shared" si="65"/>
        <v>Mixed Field Programmes, nfd</v>
      </c>
    </row>
    <row r="4230" spans="2:9">
      <c r="B4230" s="53"/>
      <c r="C4230" s="11" t="s">
        <v>143</v>
      </c>
      <c r="D4230" s="12">
        <v>0</v>
      </c>
      <c r="E4230" s="12">
        <v>0</v>
      </c>
      <c r="F4230" s="12">
        <v>0</v>
      </c>
      <c r="G4230" s="12">
        <v>0</v>
      </c>
      <c r="H4230" s="2" t="e">
        <f>INDEX(foe_table!$A$2:$A$78,MATCH(IF(B4230=0,I4229,B4230),foe_table!$B$2:$B$78,0))</f>
        <v>#N/A</v>
      </c>
      <c r="I4230" s="2" t="str">
        <f t="shared" si="65"/>
        <v>Mixed Field Programmes, nfd</v>
      </c>
    </row>
    <row r="4231" spans="2:9">
      <c r="B4231" s="53"/>
      <c r="C4231" s="11" t="s">
        <v>191</v>
      </c>
      <c r="D4231" s="12">
        <v>0</v>
      </c>
      <c r="E4231" s="12">
        <v>0</v>
      </c>
      <c r="F4231" s="12">
        <v>0</v>
      </c>
      <c r="G4231" s="12">
        <v>0</v>
      </c>
      <c r="H4231" s="2" t="e">
        <f>INDEX(foe_table!$A$2:$A$78,MATCH(IF(B4231=0,I4230,B4231),foe_table!$B$2:$B$78,0))</f>
        <v>#N/A</v>
      </c>
      <c r="I4231" s="2" t="str">
        <f t="shared" si="65"/>
        <v>Mixed Field Programmes, nfd</v>
      </c>
    </row>
    <row r="4232" spans="2:9">
      <c r="B4232" s="53"/>
      <c r="C4232" s="11" t="s">
        <v>144</v>
      </c>
      <c r="D4232" s="12">
        <v>0</v>
      </c>
      <c r="E4232" s="12">
        <v>0</v>
      </c>
      <c r="F4232" s="12">
        <v>0</v>
      </c>
      <c r="G4232" s="12">
        <v>0</v>
      </c>
      <c r="H4232" s="2" t="e">
        <f>INDEX(foe_table!$A$2:$A$78,MATCH(IF(B4232=0,I4231,B4232),foe_table!$B$2:$B$78,0))</f>
        <v>#N/A</v>
      </c>
      <c r="I4232" s="2" t="str">
        <f t="shared" si="65"/>
        <v>Mixed Field Programmes, nfd</v>
      </c>
    </row>
    <row r="4233" spans="2:9">
      <c r="B4233" s="53"/>
      <c r="C4233" s="11" t="s">
        <v>145</v>
      </c>
      <c r="D4233" s="12">
        <v>0</v>
      </c>
      <c r="E4233" s="12">
        <v>0</v>
      </c>
      <c r="F4233" s="12">
        <v>0</v>
      </c>
      <c r="G4233" s="12">
        <v>0</v>
      </c>
      <c r="H4233" s="2" t="e">
        <f>INDEX(foe_table!$A$2:$A$78,MATCH(IF(B4233=0,I4232,B4233),foe_table!$B$2:$B$78,0))</f>
        <v>#N/A</v>
      </c>
      <c r="I4233" s="2" t="str">
        <f t="shared" si="65"/>
        <v>Mixed Field Programmes, nfd</v>
      </c>
    </row>
    <row r="4234" spans="2:9">
      <c r="B4234" s="53"/>
      <c r="C4234" s="11" t="s">
        <v>146</v>
      </c>
      <c r="D4234" s="12">
        <v>0</v>
      </c>
      <c r="E4234" s="12">
        <v>0</v>
      </c>
      <c r="F4234" s="12">
        <v>0</v>
      </c>
      <c r="G4234" s="12">
        <v>0</v>
      </c>
      <c r="H4234" s="2" t="e">
        <f>INDEX(foe_table!$A$2:$A$78,MATCH(IF(B4234=0,I4233,B4234),foe_table!$B$2:$B$78,0))</f>
        <v>#N/A</v>
      </c>
      <c r="I4234" s="2" t="str">
        <f t="shared" si="65"/>
        <v>Mixed Field Programmes, nfd</v>
      </c>
    </row>
    <row r="4235" spans="2:9">
      <c r="B4235" s="53"/>
      <c r="C4235" s="11" t="s">
        <v>147</v>
      </c>
      <c r="D4235" s="12">
        <v>0</v>
      </c>
      <c r="E4235" s="12">
        <v>0</v>
      </c>
      <c r="F4235" s="12">
        <v>0</v>
      </c>
      <c r="G4235" s="12">
        <v>0</v>
      </c>
      <c r="H4235" s="2" t="e">
        <f>INDEX(foe_table!$A$2:$A$78,MATCH(IF(B4235=0,I4234,B4235),foe_table!$B$2:$B$78,0))</f>
        <v>#N/A</v>
      </c>
      <c r="I4235" s="2" t="str">
        <f t="shared" si="65"/>
        <v>Mixed Field Programmes, nfd</v>
      </c>
    </row>
    <row r="4236" spans="2:9">
      <c r="B4236" s="53"/>
      <c r="C4236" s="11" t="s">
        <v>148</v>
      </c>
      <c r="D4236" s="12">
        <v>0</v>
      </c>
      <c r="E4236" s="12">
        <v>0</v>
      </c>
      <c r="F4236" s="12">
        <v>0</v>
      </c>
      <c r="G4236" s="12">
        <v>0</v>
      </c>
      <c r="H4236" s="2" t="e">
        <f>INDEX(foe_table!$A$2:$A$78,MATCH(IF(B4236=0,I4235,B4236),foe_table!$B$2:$B$78,0))</f>
        <v>#N/A</v>
      </c>
      <c r="I4236" s="2" t="str">
        <f t="shared" si="65"/>
        <v>Mixed Field Programmes, nfd</v>
      </c>
    </row>
    <row r="4237" spans="2:9">
      <c r="B4237" s="53"/>
      <c r="C4237" s="11" t="s">
        <v>149</v>
      </c>
      <c r="D4237" s="12">
        <v>0</v>
      </c>
      <c r="E4237" s="12">
        <v>0</v>
      </c>
      <c r="F4237" s="12">
        <v>0</v>
      </c>
      <c r="G4237" s="12">
        <v>0</v>
      </c>
      <c r="H4237" s="2" t="e">
        <f>INDEX(foe_table!$A$2:$A$78,MATCH(IF(B4237=0,I4236,B4237),foe_table!$B$2:$B$78,0))</f>
        <v>#N/A</v>
      </c>
      <c r="I4237" s="2" t="str">
        <f t="shared" si="65"/>
        <v>Mixed Field Programmes, nfd</v>
      </c>
    </row>
    <row r="4238" spans="2:9">
      <c r="B4238" s="53"/>
      <c r="C4238" s="11" t="s">
        <v>150</v>
      </c>
      <c r="D4238" s="12">
        <v>0</v>
      </c>
      <c r="E4238" s="12">
        <v>0</v>
      </c>
      <c r="F4238" s="12">
        <v>0</v>
      </c>
      <c r="G4238" s="12">
        <v>0</v>
      </c>
      <c r="H4238" s="2" t="e">
        <f>INDEX(foe_table!$A$2:$A$78,MATCH(IF(B4238=0,I4237,B4238),foe_table!$B$2:$B$78,0))</f>
        <v>#N/A</v>
      </c>
      <c r="I4238" s="2" t="str">
        <f t="shared" si="65"/>
        <v>Mixed Field Programmes, nfd</v>
      </c>
    </row>
    <row r="4239" spans="2:9">
      <c r="B4239" s="53"/>
      <c r="C4239" s="11" t="s">
        <v>192</v>
      </c>
      <c r="D4239" s="12">
        <v>0</v>
      </c>
      <c r="E4239" s="12">
        <v>0</v>
      </c>
      <c r="F4239" s="12">
        <v>0</v>
      </c>
      <c r="G4239" s="12">
        <v>0</v>
      </c>
      <c r="H4239" s="2" t="e">
        <f>INDEX(foe_table!$A$2:$A$78,MATCH(IF(B4239=0,I4238,B4239),foe_table!$B$2:$B$78,0))</f>
        <v>#N/A</v>
      </c>
      <c r="I4239" s="2" t="str">
        <f t="shared" si="65"/>
        <v>Mixed Field Programmes, nfd</v>
      </c>
    </row>
    <row r="4240" spans="2:9">
      <c r="B4240" s="53"/>
      <c r="C4240" s="11" t="s">
        <v>151</v>
      </c>
      <c r="D4240" s="12">
        <v>0</v>
      </c>
      <c r="E4240" s="12">
        <v>0</v>
      </c>
      <c r="F4240" s="12">
        <v>0</v>
      </c>
      <c r="G4240" s="12">
        <v>0</v>
      </c>
      <c r="H4240" s="2" t="e">
        <f>INDEX(foe_table!$A$2:$A$78,MATCH(IF(B4240=0,I4239,B4240),foe_table!$B$2:$B$78,0))</f>
        <v>#N/A</v>
      </c>
      <c r="I4240" s="2" t="str">
        <f t="shared" si="65"/>
        <v>Mixed Field Programmes, nfd</v>
      </c>
    </row>
    <row r="4241" spans="2:9">
      <c r="B4241" s="53"/>
      <c r="C4241" s="11" t="s">
        <v>152</v>
      </c>
      <c r="D4241" s="12">
        <v>0</v>
      </c>
      <c r="E4241" s="12">
        <v>0</v>
      </c>
      <c r="F4241" s="12">
        <v>0</v>
      </c>
      <c r="G4241" s="12">
        <v>0</v>
      </c>
      <c r="H4241" s="2" t="e">
        <f>INDEX(foe_table!$A$2:$A$78,MATCH(IF(B4241=0,I4240,B4241),foe_table!$B$2:$B$78,0))</f>
        <v>#N/A</v>
      </c>
      <c r="I4241" s="2" t="str">
        <f t="shared" si="65"/>
        <v>Mixed Field Programmes, nfd</v>
      </c>
    </row>
    <row r="4242" spans="2:9">
      <c r="B4242" s="53"/>
      <c r="C4242" s="11" t="s">
        <v>153</v>
      </c>
      <c r="D4242" s="12">
        <v>0</v>
      </c>
      <c r="E4242" s="12">
        <v>0</v>
      </c>
      <c r="F4242" s="12">
        <v>0</v>
      </c>
      <c r="G4242" s="12">
        <v>0</v>
      </c>
      <c r="H4242" s="2" t="e">
        <f>INDEX(foe_table!$A$2:$A$78,MATCH(IF(B4242=0,I4241,B4242),foe_table!$B$2:$B$78,0))</f>
        <v>#N/A</v>
      </c>
      <c r="I4242" s="2" t="str">
        <f t="shared" ref="I4242:I4305" si="66">IF(B4242=0,I4241,B4242)</f>
        <v>Mixed Field Programmes, nfd</v>
      </c>
    </row>
    <row r="4243" spans="2:9">
      <c r="B4243" s="53"/>
      <c r="C4243" s="11" t="s">
        <v>154</v>
      </c>
      <c r="D4243" s="12">
        <v>0</v>
      </c>
      <c r="E4243" s="12">
        <v>0</v>
      </c>
      <c r="F4243" s="12">
        <v>0</v>
      </c>
      <c r="G4243" s="12">
        <v>0</v>
      </c>
      <c r="H4243" s="2" t="e">
        <f>INDEX(foe_table!$A$2:$A$78,MATCH(IF(B4243=0,I4242,B4243),foe_table!$B$2:$B$78,0))</f>
        <v>#N/A</v>
      </c>
      <c r="I4243" s="2" t="str">
        <f t="shared" si="66"/>
        <v>Mixed Field Programmes, nfd</v>
      </c>
    </row>
    <row r="4244" spans="2:9">
      <c r="B4244" s="53"/>
      <c r="C4244" s="11" t="s">
        <v>5</v>
      </c>
      <c r="D4244" s="12">
        <v>0</v>
      </c>
      <c r="E4244" s="12">
        <v>0</v>
      </c>
      <c r="F4244" s="12">
        <v>0</v>
      </c>
      <c r="G4244" s="12">
        <v>0</v>
      </c>
      <c r="H4244" s="2" t="e">
        <f>INDEX(foe_table!$A$2:$A$78,MATCH(IF(B4244=0,I4243,B4244),foe_table!$B$2:$B$78,0))</f>
        <v>#N/A</v>
      </c>
      <c r="I4244" s="2" t="str">
        <f t="shared" si="66"/>
        <v>Mixed Field Programmes, nfd</v>
      </c>
    </row>
    <row r="4245" spans="2:9">
      <c r="B4245" s="53"/>
      <c r="C4245" s="11" t="s">
        <v>155</v>
      </c>
      <c r="D4245" s="12">
        <v>0</v>
      </c>
      <c r="E4245" s="12">
        <v>0</v>
      </c>
      <c r="F4245" s="12">
        <v>0</v>
      </c>
      <c r="G4245" s="12">
        <v>0</v>
      </c>
      <c r="H4245" s="2" t="e">
        <f>INDEX(foe_table!$A$2:$A$78,MATCH(IF(B4245=0,I4244,B4245),foe_table!$B$2:$B$78,0))</f>
        <v>#N/A</v>
      </c>
      <c r="I4245" s="2" t="str">
        <f t="shared" si="66"/>
        <v>Mixed Field Programmes, nfd</v>
      </c>
    </row>
    <row r="4246" spans="2:9">
      <c r="B4246" s="53"/>
      <c r="C4246" s="11" t="s">
        <v>156</v>
      </c>
      <c r="D4246" s="12">
        <v>0</v>
      </c>
      <c r="E4246" s="12">
        <v>0</v>
      </c>
      <c r="F4246" s="12">
        <v>0</v>
      </c>
      <c r="G4246" s="12">
        <v>0</v>
      </c>
      <c r="H4246" s="2" t="e">
        <f>INDEX(foe_table!$A$2:$A$78,MATCH(IF(B4246=0,I4245,B4246),foe_table!$B$2:$B$78,0))</f>
        <v>#N/A</v>
      </c>
      <c r="I4246" s="2" t="str">
        <f t="shared" si="66"/>
        <v>Mixed Field Programmes, nfd</v>
      </c>
    </row>
    <row r="4247" spans="2:9">
      <c r="B4247" s="53"/>
      <c r="C4247" s="11" t="s">
        <v>193</v>
      </c>
      <c r="D4247" s="12">
        <v>0</v>
      </c>
      <c r="E4247" s="12">
        <v>0</v>
      </c>
      <c r="F4247" s="12">
        <v>0</v>
      </c>
      <c r="G4247" s="12">
        <v>0</v>
      </c>
      <c r="H4247" s="2" t="e">
        <f>INDEX(foe_table!$A$2:$A$78,MATCH(IF(B4247=0,I4246,B4247),foe_table!$B$2:$B$78,0))</f>
        <v>#N/A</v>
      </c>
      <c r="I4247" s="2" t="str">
        <f t="shared" si="66"/>
        <v>Mixed Field Programmes, nfd</v>
      </c>
    </row>
    <row r="4248" spans="2:9">
      <c r="B4248" s="53"/>
      <c r="C4248" s="11" t="s">
        <v>7</v>
      </c>
      <c r="D4248" s="12">
        <v>0</v>
      </c>
      <c r="E4248" s="12">
        <v>0</v>
      </c>
      <c r="F4248" s="12">
        <v>0</v>
      </c>
      <c r="G4248" s="12">
        <v>0</v>
      </c>
      <c r="H4248" s="2" t="e">
        <f>INDEX(foe_table!$A$2:$A$78,MATCH(IF(B4248=0,I4247,B4248),foe_table!$B$2:$B$78,0))</f>
        <v>#N/A</v>
      </c>
      <c r="I4248" s="2" t="str">
        <f t="shared" si="66"/>
        <v>Mixed Field Programmes, nfd</v>
      </c>
    </row>
    <row r="4249" spans="2:9">
      <c r="B4249" s="53"/>
      <c r="C4249" s="11" t="s">
        <v>157</v>
      </c>
      <c r="D4249" s="12">
        <v>0</v>
      </c>
      <c r="E4249" s="12">
        <v>0</v>
      </c>
      <c r="F4249" s="12">
        <v>0</v>
      </c>
      <c r="G4249" s="12">
        <v>0</v>
      </c>
      <c r="H4249" s="2" t="e">
        <f>INDEX(foe_table!$A$2:$A$78,MATCH(IF(B4249=0,I4248,B4249),foe_table!$B$2:$B$78,0))</f>
        <v>#N/A</v>
      </c>
      <c r="I4249" s="2" t="str">
        <f t="shared" si="66"/>
        <v>Mixed Field Programmes, nfd</v>
      </c>
    </row>
    <row r="4250" spans="2:9">
      <c r="B4250" s="53"/>
      <c r="C4250" s="11" t="s">
        <v>8</v>
      </c>
      <c r="D4250" s="12">
        <v>0</v>
      </c>
      <c r="E4250" s="12">
        <v>0</v>
      </c>
      <c r="F4250" s="12">
        <v>0</v>
      </c>
      <c r="G4250" s="12">
        <v>0</v>
      </c>
      <c r="H4250" s="2" t="e">
        <f>INDEX(foe_table!$A$2:$A$78,MATCH(IF(B4250=0,I4249,B4250),foe_table!$B$2:$B$78,0))</f>
        <v>#N/A</v>
      </c>
      <c r="I4250" s="2" t="str">
        <f t="shared" si="66"/>
        <v>Mixed Field Programmes, nfd</v>
      </c>
    </row>
    <row r="4251" spans="2:9">
      <c r="B4251" s="53"/>
      <c r="C4251" s="11" t="s">
        <v>158</v>
      </c>
      <c r="D4251" s="12">
        <v>0</v>
      </c>
      <c r="E4251" s="12">
        <v>0</v>
      </c>
      <c r="F4251" s="12">
        <v>0</v>
      </c>
      <c r="G4251" s="12">
        <v>0</v>
      </c>
      <c r="H4251" s="2" t="e">
        <f>INDEX(foe_table!$A$2:$A$78,MATCH(IF(B4251=0,I4250,B4251),foe_table!$B$2:$B$78,0))</f>
        <v>#N/A</v>
      </c>
      <c r="I4251" s="2" t="str">
        <f t="shared" si="66"/>
        <v>Mixed Field Programmes, nfd</v>
      </c>
    </row>
    <row r="4252" spans="2:9">
      <c r="B4252" s="53"/>
      <c r="C4252" s="11" t="s">
        <v>159</v>
      </c>
      <c r="D4252" s="12">
        <v>0</v>
      </c>
      <c r="E4252" s="12">
        <v>0</v>
      </c>
      <c r="F4252" s="12">
        <v>0</v>
      </c>
      <c r="G4252" s="12">
        <v>0</v>
      </c>
      <c r="H4252" s="2" t="e">
        <f>INDEX(foe_table!$A$2:$A$78,MATCH(IF(B4252=0,I4251,B4252),foe_table!$B$2:$B$78,0))</f>
        <v>#N/A</v>
      </c>
      <c r="I4252" s="2" t="str">
        <f t="shared" si="66"/>
        <v>Mixed Field Programmes, nfd</v>
      </c>
    </row>
    <row r="4253" spans="2:9">
      <c r="B4253" s="53"/>
      <c r="C4253" s="11" t="s">
        <v>194</v>
      </c>
      <c r="D4253" s="12">
        <v>0</v>
      </c>
      <c r="E4253" s="12">
        <v>0</v>
      </c>
      <c r="F4253" s="12">
        <v>0</v>
      </c>
      <c r="G4253" s="12">
        <v>0</v>
      </c>
      <c r="H4253" s="2" t="e">
        <f>INDEX(foe_table!$A$2:$A$78,MATCH(IF(B4253=0,I4252,B4253),foe_table!$B$2:$B$78,0))</f>
        <v>#N/A</v>
      </c>
      <c r="I4253" s="2" t="str">
        <f t="shared" si="66"/>
        <v>Mixed Field Programmes, nfd</v>
      </c>
    </row>
    <row r="4254" spans="2:9">
      <c r="B4254" s="53"/>
      <c r="C4254" s="11" t="s">
        <v>160</v>
      </c>
      <c r="D4254" s="12">
        <v>0</v>
      </c>
      <c r="E4254" s="12">
        <v>0</v>
      </c>
      <c r="F4254" s="12">
        <v>0</v>
      </c>
      <c r="G4254" s="12">
        <v>0</v>
      </c>
      <c r="H4254" s="2" t="e">
        <f>INDEX(foe_table!$A$2:$A$78,MATCH(IF(B4254=0,I4253,B4254),foe_table!$B$2:$B$78,0))</f>
        <v>#N/A</v>
      </c>
      <c r="I4254" s="2" t="str">
        <f t="shared" si="66"/>
        <v>Mixed Field Programmes, nfd</v>
      </c>
    </row>
    <row r="4255" spans="2:9">
      <c r="B4255" s="53"/>
      <c r="C4255" s="11" t="s">
        <v>10</v>
      </c>
      <c r="D4255" s="12">
        <v>0</v>
      </c>
      <c r="E4255" s="12">
        <v>0</v>
      </c>
      <c r="F4255" s="12">
        <v>0</v>
      </c>
      <c r="G4255" s="12">
        <v>0</v>
      </c>
      <c r="H4255" s="2" t="e">
        <f>INDEX(foe_table!$A$2:$A$78,MATCH(IF(B4255=0,I4254,B4255),foe_table!$B$2:$B$78,0))</f>
        <v>#N/A</v>
      </c>
      <c r="I4255" s="2" t="str">
        <f t="shared" si="66"/>
        <v>Mixed Field Programmes, nfd</v>
      </c>
    </row>
    <row r="4256" spans="2:9">
      <c r="B4256" s="53"/>
      <c r="C4256" s="11" t="s">
        <v>161</v>
      </c>
      <c r="D4256" s="12">
        <v>0</v>
      </c>
      <c r="E4256" s="12">
        <v>0</v>
      </c>
      <c r="F4256" s="12">
        <v>0</v>
      </c>
      <c r="G4256" s="12">
        <v>0</v>
      </c>
      <c r="H4256" s="2" t="e">
        <f>INDEX(foe_table!$A$2:$A$78,MATCH(IF(B4256=0,I4255,B4256),foe_table!$B$2:$B$78,0))</f>
        <v>#N/A</v>
      </c>
      <c r="I4256" s="2" t="str">
        <f t="shared" si="66"/>
        <v>Mixed Field Programmes, nfd</v>
      </c>
    </row>
    <row r="4257" spans="2:9">
      <c r="B4257" s="53"/>
      <c r="C4257" s="11" t="s">
        <v>162</v>
      </c>
      <c r="D4257" s="12">
        <v>0</v>
      </c>
      <c r="E4257" s="12">
        <v>0</v>
      </c>
      <c r="F4257" s="12">
        <v>0</v>
      </c>
      <c r="G4257" s="12">
        <v>0</v>
      </c>
      <c r="H4257" s="2" t="e">
        <f>INDEX(foe_table!$A$2:$A$78,MATCH(IF(B4257=0,I4256,B4257),foe_table!$B$2:$B$78,0))</f>
        <v>#N/A</v>
      </c>
      <c r="I4257" s="2" t="str">
        <f t="shared" si="66"/>
        <v>Mixed Field Programmes, nfd</v>
      </c>
    </row>
    <row r="4258" spans="2:9">
      <c r="B4258" s="53"/>
      <c r="C4258" s="11" t="s">
        <v>163</v>
      </c>
      <c r="D4258" s="12">
        <v>0</v>
      </c>
      <c r="E4258" s="12">
        <v>0</v>
      </c>
      <c r="F4258" s="12">
        <v>0</v>
      </c>
      <c r="G4258" s="12">
        <v>0</v>
      </c>
      <c r="H4258" s="2" t="e">
        <f>INDEX(foe_table!$A$2:$A$78,MATCH(IF(B4258=0,I4257,B4258),foe_table!$B$2:$B$78,0))</f>
        <v>#N/A</v>
      </c>
      <c r="I4258" s="2" t="str">
        <f t="shared" si="66"/>
        <v>Mixed Field Programmes, nfd</v>
      </c>
    </row>
    <row r="4259" spans="2:9">
      <c r="B4259" s="53"/>
      <c r="C4259" s="11" t="s">
        <v>11</v>
      </c>
      <c r="D4259" s="12">
        <v>0</v>
      </c>
      <c r="E4259" s="12">
        <v>0</v>
      </c>
      <c r="F4259" s="12">
        <v>0</v>
      </c>
      <c r="G4259" s="12">
        <v>0</v>
      </c>
      <c r="H4259" s="2" t="e">
        <f>INDEX(foe_table!$A$2:$A$78,MATCH(IF(B4259=0,I4258,B4259),foe_table!$B$2:$B$78,0))</f>
        <v>#N/A</v>
      </c>
      <c r="I4259" s="2" t="str">
        <f t="shared" si="66"/>
        <v>Mixed Field Programmes, nfd</v>
      </c>
    </row>
    <row r="4260" spans="2:9">
      <c r="B4260" s="53"/>
      <c r="C4260" s="11" t="s">
        <v>164</v>
      </c>
      <c r="D4260" s="12">
        <v>0</v>
      </c>
      <c r="E4260" s="12">
        <v>0</v>
      </c>
      <c r="F4260" s="12">
        <v>0</v>
      </c>
      <c r="G4260" s="12">
        <v>0</v>
      </c>
      <c r="H4260" s="2" t="e">
        <f>INDEX(foe_table!$A$2:$A$78,MATCH(IF(B4260=0,I4259,B4260),foe_table!$B$2:$B$78,0))</f>
        <v>#N/A</v>
      </c>
      <c r="I4260" s="2" t="str">
        <f t="shared" si="66"/>
        <v>Mixed Field Programmes, nfd</v>
      </c>
    </row>
    <row r="4261" spans="2:9">
      <c r="B4261" s="53"/>
      <c r="C4261" s="11" t="s">
        <v>195</v>
      </c>
      <c r="D4261" s="12">
        <v>0</v>
      </c>
      <c r="E4261" s="12">
        <v>0</v>
      </c>
      <c r="F4261" s="12">
        <v>0</v>
      </c>
      <c r="G4261" s="12">
        <v>0</v>
      </c>
      <c r="H4261" s="2" t="e">
        <f>INDEX(foe_table!$A$2:$A$78,MATCH(IF(B4261=0,I4260,B4261),foe_table!$B$2:$B$78,0))</f>
        <v>#N/A</v>
      </c>
      <c r="I4261" s="2" t="str">
        <f t="shared" si="66"/>
        <v>Mixed Field Programmes, nfd</v>
      </c>
    </row>
    <row r="4262" spans="2:9">
      <c r="B4262" s="53"/>
      <c r="C4262" s="11" t="s">
        <v>165</v>
      </c>
      <c r="D4262" s="12">
        <v>0</v>
      </c>
      <c r="E4262" s="12">
        <v>0</v>
      </c>
      <c r="F4262" s="12">
        <v>0</v>
      </c>
      <c r="G4262" s="12">
        <v>0</v>
      </c>
      <c r="H4262" s="2" t="e">
        <f>INDEX(foe_table!$A$2:$A$78,MATCH(IF(B4262=0,I4261,B4262),foe_table!$B$2:$B$78,0))</f>
        <v>#N/A</v>
      </c>
      <c r="I4262" s="2" t="str">
        <f t="shared" si="66"/>
        <v>Mixed Field Programmes, nfd</v>
      </c>
    </row>
    <row r="4263" spans="2:9">
      <c r="B4263" s="53"/>
      <c r="C4263" s="11" t="s">
        <v>13</v>
      </c>
      <c r="D4263" s="12">
        <v>0</v>
      </c>
      <c r="E4263" s="12">
        <v>0</v>
      </c>
      <c r="F4263" s="12">
        <v>0</v>
      </c>
      <c r="G4263" s="12">
        <v>0</v>
      </c>
      <c r="H4263" s="2" t="e">
        <f>INDEX(foe_table!$A$2:$A$78,MATCH(IF(B4263=0,I4262,B4263),foe_table!$B$2:$B$78,0))</f>
        <v>#N/A</v>
      </c>
      <c r="I4263" s="2" t="str">
        <f t="shared" si="66"/>
        <v>Mixed Field Programmes, nfd</v>
      </c>
    </row>
    <row r="4264" spans="2:9">
      <c r="B4264" s="53"/>
      <c r="C4264" s="11" t="s">
        <v>166</v>
      </c>
      <c r="D4264" s="12">
        <v>0</v>
      </c>
      <c r="E4264" s="12">
        <v>0</v>
      </c>
      <c r="F4264" s="12">
        <v>0</v>
      </c>
      <c r="G4264" s="12">
        <v>0</v>
      </c>
      <c r="H4264" s="2" t="e">
        <f>INDEX(foe_table!$A$2:$A$78,MATCH(IF(B4264=0,I4263,B4264),foe_table!$B$2:$B$78,0))</f>
        <v>#N/A</v>
      </c>
      <c r="I4264" s="2" t="str">
        <f t="shared" si="66"/>
        <v>Mixed Field Programmes, nfd</v>
      </c>
    </row>
    <row r="4265" spans="2:9">
      <c r="B4265" s="53"/>
      <c r="C4265" s="11" t="s">
        <v>196</v>
      </c>
      <c r="D4265" s="12">
        <v>0</v>
      </c>
      <c r="E4265" s="12">
        <v>0</v>
      </c>
      <c r="F4265" s="12">
        <v>0</v>
      </c>
      <c r="G4265" s="12">
        <v>0</v>
      </c>
      <c r="H4265" s="2" t="e">
        <f>INDEX(foe_table!$A$2:$A$78,MATCH(IF(B4265=0,I4264,B4265),foe_table!$B$2:$B$78,0))</f>
        <v>#N/A</v>
      </c>
      <c r="I4265" s="2" t="str">
        <f t="shared" si="66"/>
        <v>Mixed Field Programmes, nfd</v>
      </c>
    </row>
    <row r="4266" spans="2:9">
      <c r="B4266" s="53"/>
      <c r="C4266" s="11" t="s">
        <v>167</v>
      </c>
      <c r="D4266" s="12">
        <v>0</v>
      </c>
      <c r="E4266" s="12">
        <v>0</v>
      </c>
      <c r="F4266" s="12">
        <v>0</v>
      </c>
      <c r="G4266" s="12">
        <v>0</v>
      </c>
      <c r="H4266" s="2" t="e">
        <f>INDEX(foe_table!$A$2:$A$78,MATCH(IF(B4266=0,I4265,B4266),foe_table!$B$2:$B$78,0))</f>
        <v>#N/A</v>
      </c>
      <c r="I4266" s="2" t="str">
        <f t="shared" si="66"/>
        <v>Mixed Field Programmes, nfd</v>
      </c>
    </row>
    <row r="4267" spans="2:9">
      <c r="B4267" s="53"/>
      <c r="C4267" s="11" t="s">
        <v>15</v>
      </c>
      <c r="D4267" s="12">
        <v>0</v>
      </c>
      <c r="E4267" s="12">
        <v>0</v>
      </c>
      <c r="F4267" s="12">
        <v>0</v>
      </c>
      <c r="G4267" s="12">
        <v>0</v>
      </c>
      <c r="H4267" s="2" t="e">
        <f>INDEX(foe_table!$A$2:$A$78,MATCH(IF(B4267=0,I4266,B4267),foe_table!$B$2:$B$78,0))</f>
        <v>#N/A</v>
      </c>
      <c r="I4267" s="2" t="str">
        <f t="shared" si="66"/>
        <v>Mixed Field Programmes, nfd</v>
      </c>
    </row>
    <row r="4268" spans="2:9">
      <c r="B4268" s="53"/>
      <c r="C4268" s="11" t="s">
        <v>168</v>
      </c>
      <c r="D4268" s="12">
        <v>0</v>
      </c>
      <c r="E4268" s="12">
        <v>0</v>
      </c>
      <c r="F4268" s="12">
        <v>0</v>
      </c>
      <c r="G4268" s="12">
        <v>0</v>
      </c>
      <c r="H4268" s="2" t="e">
        <f>INDEX(foe_table!$A$2:$A$78,MATCH(IF(B4268=0,I4267,B4268),foe_table!$B$2:$B$78,0))</f>
        <v>#N/A</v>
      </c>
      <c r="I4268" s="2" t="str">
        <f t="shared" si="66"/>
        <v>Mixed Field Programmes, nfd</v>
      </c>
    </row>
    <row r="4269" spans="2:9">
      <c r="B4269" s="53"/>
      <c r="C4269" s="11" t="s">
        <v>16</v>
      </c>
      <c r="D4269" s="12">
        <v>0</v>
      </c>
      <c r="E4269" s="12">
        <v>0</v>
      </c>
      <c r="F4269" s="12">
        <v>0</v>
      </c>
      <c r="G4269" s="12">
        <v>0</v>
      </c>
      <c r="H4269" s="2" t="e">
        <f>INDEX(foe_table!$A$2:$A$78,MATCH(IF(B4269=0,I4268,B4269),foe_table!$B$2:$B$78,0))</f>
        <v>#N/A</v>
      </c>
      <c r="I4269" s="2" t="str">
        <f t="shared" si="66"/>
        <v>Mixed Field Programmes, nfd</v>
      </c>
    </row>
    <row r="4270" spans="2:9">
      <c r="B4270" s="53"/>
      <c r="C4270" s="11" t="s">
        <v>197</v>
      </c>
      <c r="D4270" s="12">
        <v>0</v>
      </c>
      <c r="E4270" s="12">
        <v>0</v>
      </c>
      <c r="F4270" s="12">
        <v>0</v>
      </c>
      <c r="G4270" s="12">
        <v>0</v>
      </c>
      <c r="H4270" s="2" t="e">
        <f>INDEX(foe_table!$A$2:$A$78,MATCH(IF(B4270=0,I4269,B4270),foe_table!$B$2:$B$78,0))</f>
        <v>#N/A</v>
      </c>
      <c r="I4270" s="2" t="str">
        <f t="shared" si="66"/>
        <v>Mixed Field Programmes, nfd</v>
      </c>
    </row>
    <row r="4271" spans="2:9">
      <c r="B4271" s="53"/>
      <c r="C4271" s="11" t="s">
        <v>18</v>
      </c>
      <c r="D4271" s="12">
        <v>0</v>
      </c>
      <c r="E4271" s="12">
        <v>0</v>
      </c>
      <c r="F4271" s="12">
        <v>0</v>
      </c>
      <c r="G4271" s="12">
        <v>0</v>
      </c>
      <c r="H4271" s="2" t="e">
        <f>INDEX(foe_table!$A$2:$A$78,MATCH(IF(B4271=0,I4270,B4271),foe_table!$B$2:$B$78,0))</f>
        <v>#N/A</v>
      </c>
      <c r="I4271" s="2" t="str">
        <f t="shared" si="66"/>
        <v>Mixed Field Programmes, nfd</v>
      </c>
    </row>
    <row r="4272" spans="2:9">
      <c r="B4272" s="53"/>
      <c r="C4272" s="11" t="s">
        <v>19</v>
      </c>
      <c r="D4272" s="12">
        <v>0</v>
      </c>
      <c r="E4272" s="12">
        <v>0</v>
      </c>
      <c r="F4272" s="12">
        <v>0</v>
      </c>
      <c r="G4272" s="12">
        <v>0</v>
      </c>
      <c r="H4272" s="2" t="e">
        <f>INDEX(foe_table!$A$2:$A$78,MATCH(IF(B4272=0,I4271,B4272),foe_table!$B$2:$B$78,0))</f>
        <v>#N/A</v>
      </c>
      <c r="I4272" s="2" t="str">
        <f t="shared" si="66"/>
        <v>Mixed Field Programmes, nfd</v>
      </c>
    </row>
    <row r="4273" spans="2:9">
      <c r="B4273" s="53"/>
      <c r="C4273" s="11" t="s">
        <v>169</v>
      </c>
      <c r="D4273" s="12">
        <v>0</v>
      </c>
      <c r="E4273" s="12">
        <v>0</v>
      </c>
      <c r="F4273" s="12">
        <v>0</v>
      </c>
      <c r="G4273" s="12">
        <v>0</v>
      </c>
      <c r="H4273" s="2" t="e">
        <f>INDEX(foe_table!$A$2:$A$78,MATCH(IF(B4273=0,I4272,B4273),foe_table!$B$2:$B$78,0))</f>
        <v>#N/A</v>
      </c>
      <c r="I4273" s="2" t="str">
        <f t="shared" si="66"/>
        <v>Mixed Field Programmes, nfd</v>
      </c>
    </row>
    <row r="4274" spans="2:9">
      <c r="B4274" s="53"/>
      <c r="C4274" s="11" t="s">
        <v>20</v>
      </c>
      <c r="D4274" s="12">
        <v>0</v>
      </c>
      <c r="E4274" s="12">
        <v>0</v>
      </c>
      <c r="F4274" s="12">
        <v>0</v>
      </c>
      <c r="G4274" s="12">
        <v>0</v>
      </c>
      <c r="H4274" s="2" t="e">
        <f>INDEX(foe_table!$A$2:$A$78,MATCH(IF(B4274=0,I4273,B4274),foe_table!$B$2:$B$78,0))</f>
        <v>#N/A</v>
      </c>
      <c r="I4274" s="2" t="str">
        <f t="shared" si="66"/>
        <v>Mixed Field Programmes, nfd</v>
      </c>
    </row>
    <row r="4275" spans="2:9">
      <c r="B4275" s="53"/>
      <c r="C4275" s="11" t="s">
        <v>21</v>
      </c>
      <c r="D4275" s="12">
        <v>0</v>
      </c>
      <c r="E4275" s="12">
        <v>0</v>
      </c>
      <c r="F4275" s="12">
        <v>0</v>
      </c>
      <c r="G4275" s="12">
        <v>0</v>
      </c>
      <c r="H4275" s="2" t="e">
        <f>INDEX(foe_table!$A$2:$A$78,MATCH(IF(B4275=0,I4274,B4275),foe_table!$B$2:$B$78,0))</f>
        <v>#N/A</v>
      </c>
      <c r="I4275" s="2" t="str">
        <f t="shared" si="66"/>
        <v>Mixed Field Programmes, nfd</v>
      </c>
    </row>
    <row r="4276" spans="2:9">
      <c r="B4276" s="53"/>
      <c r="C4276" s="11" t="s">
        <v>170</v>
      </c>
      <c r="D4276" s="12">
        <v>0</v>
      </c>
      <c r="E4276" s="12">
        <v>0</v>
      </c>
      <c r="F4276" s="12">
        <v>0</v>
      </c>
      <c r="G4276" s="12">
        <v>0</v>
      </c>
      <c r="H4276" s="2" t="e">
        <f>INDEX(foe_table!$A$2:$A$78,MATCH(IF(B4276=0,I4275,B4276),foe_table!$B$2:$B$78,0))</f>
        <v>#N/A</v>
      </c>
      <c r="I4276" s="2" t="str">
        <f t="shared" si="66"/>
        <v>Mixed Field Programmes, nfd</v>
      </c>
    </row>
    <row r="4277" spans="2:9">
      <c r="B4277" s="53"/>
      <c r="C4277" s="11" t="s">
        <v>22</v>
      </c>
      <c r="D4277" s="12">
        <v>0</v>
      </c>
      <c r="E4277" s="12">
        <v>0</v>
      </c>
      <c r="F4277" s="12">
        <v>0</v>
      </c>
      <c r="G4277" s="12">
        <v>0</v>
      </c>
      <c r="H4277" s="2" t="e">
        <f>INDEX(foe_table!$A$2:$A$78,MATCH(IF(B4277=0,I4276,B4277),foe_table!$B$2:$B$78,0))</f>
        <v>#N/A</v>
      </c>
      <c r="I4277" s="2" t="str">
        <f t="shared" si="66"/>
        <v>Mixed Field Programmes, nfd</v>
      </c>
    </row>
    <row r="4278" spans="2:9">
      <c r="B4278" s="53"/>
      <c r="C4278" s="11" t="s">
        <v>23</v>
      </c>
      <c r="D4278" s="12">
        <v>0</v>
      </c>
      <c r="E4278" s="12">
        <v>0</v>
      </c>
      <c r="F4278" s="12">
        <v>0</v>
      </c>
      <c r="G4278" s="12">
        <v>0</v>
      </c>
      <c r="H4278" s="2" t="e">
        <f>INDEX(foe_table!$A$2:$A$78,MATCH(IF(B4278=0,I4277,B4278),foe_table!$B$2:$B$78,0))</f>
        <v>#N/A</v>
      </c>
      <c r="I4278" s="2" t="str">
        <f t="shared" si="66"/>
        <v>Mixed Field Programmes, nfd</v>
      </c>
    </row>
    <row r="4279" spans="2:9">
      <c r="B4279" s="53"/>
      <c r="C4279" s="11" t="s">
        <v>24</v>
      </c>
      <c r="D4279" s="12">
        <v>0</v>
      </c>
      <c r="E4279" s="12">
        <v>0</v>
      </c>
      <c r="F4279" s="12">
        <v>0</v>
      </c>
      <c r="G4279" s="12">
        <v>0</v>
      </c>
      <c r="H4279" s="2" t="e">
        <f>INDEX(foe_table!$A$2:$A$78,MATCH(IF(B4279=0,I4278,B4279),foe_table!$B$2:$B$78,0))</f>
        <v>#N/A</v>
      </c>
      <c r="I4279" s="2" t="str">
        <f t="shared" si="66"/>
        <v>Mixed Field Programmes, nfd</v>
      </c>
    </row>
    <row r="4280" spans="2:9" ht="15" customHeight="1">
      <c r="B4280" s="52" t="s">
        <v>120</v>
      </c>
      <c r="C4280" s="11" t="s">
        <v>190</v>
      </c>
      <c r="D4280" s="12">
        <v>0</v>
      </c>
      <c r="E4280" s="12">
        <v>0</v>
      </c>
      <c r="F4280" s="12">
        <v>0</v>
      </c>
      <c r="G4280" s="12">
        <v>0</v>
      </c>
      <c r="H4280" s="2" t="e">
        <f>INDEX(foe_table!$A$2:$A$78,MATCH(IF(B4280=0,I4279,B4280),foe_table!$B$2:$B$78,0))</f>
        <v>#N/A</v>
      </c>
      <c r="I4280" s="2" t="str">
        <f t="shared" si="66"/>
        <v>General Education Programmes</v>
      </c>
    </row>
    <row r="4281" spans="2:9">
      <c r="B4281" s="53"/>
      <c r="C4281" s="11" t="s">
        <v>1</v>
      </c>
      <c r="D4281" s="12">
        <v>0</v>
      </c>
      <c r="E4281" s="12">
        <v>0</v>
      </c>
      <c r="F4281" s="12">
        <v>0</v>
      </c>
      <c r="G4281" s="12">
        <v>0</v>
      </c>
      <c r="H4281" s="2" t="e">
        <f>INDEX(foe_table!$A$2:$A$78,MATCH(IF(B4281=0,I4280,B4281),foe_table!$B$2:$B$78,0))</f>
        <v>#N/A</v>
      </c>
      <c r="I4281" s="2" t="str">
        <f t="shared" si="66"/>
        <v>General Education Programmes</v>
      </c>
    </row>
    <row r="4282" spans="2:9">
      <c r="B4282" s="53"/>
      <c r="C4282" s="11" t="s">
        <v>2</v>
      </c>
      <c r="D4282" s="12">
        <v>0</v>
      </c>
      <c r="E4282" s="12">
        <v>0</v>
      </c>
      <c r="F4282" s="12">
        <v>0</v>
      </c>
      <c r="G4282" s="12">
        <v>0</v>
      </c>
      <c r="H4282" s="2" t="e">
        <f>INDEX(foe_table!$A$2:$A$78,MATCH(IF(B4282=0,I4281,B4282),foe_table!$B$2:$B$78,0))</f>
        <v>#N/A</v>
      </c>
      <c r="I4282" s="2" t="str">
        <f t="shared" si="66"/>
        <v>General Education Programmes</v>
      </c>
    </row>
    <row r="4283" spans="2:9">
      <c r="B4283" s="53"/>
      <c r="C4283" s="11" t="s">
        <v>142</v>
      </c>
      <c r="D4283" s="12">
        <v>0</v>
      </c>
      <c r="E4283" s="12">
        <v>0</v>
      </c>
      <c r="F4283" s="12">
        <v>0</v>
      </c>
      <c r="G4283" s="12">
        <v>0</v>
      </c>
      <c r="H4283" s="2" t="e">
        <f>INDEX(foe_table!$A$2:$A$78,MATCH(IF(B4283=0,I4282,B4283),foe_table!$B$2:$B$78,0))</f>
        <v>#N/A</v>
      </c>
      <c r="I4283" s="2" t="str">
        <f t="shared" si="66"/>
        <v>General Education Programmes</v>
      </c>
    </row>
    <row r="4284" spans="2:9">
      <c r="B4284" s="53"/>
      <c r="C4284" s="11" t="s">
        <v>143</v>
      </c>
      <c r="D4284" s="12">
        <v>3</v>
      </c>
      <c r="E4284" s="12">
        <v>0</v>
      </c>
      <c r="F4284" s="12">
        <v>0</v>
      </c>
      <c r="G4284" s="12">
        <v>0</v>
      </c>
      <c r="H4284" s="2" t="e">
        <f>INDEX(foe_table!$A$2:$A$78,MATCH(IF(B4284=0,I4283,B4284),foe_table!$B$2:$B$78,0))</f>
        <v>#N/A</v>
      </c>
      <c r="I4284" s="2" t="str">
        <f t="shared" si="66"/>
        <v>General Education Programmes</v>
      </c>
    </row>
    <row r="4285" spans="2:9">
      <c r="B4285" s="53"/>
      <c r="C4285" s="11" t="s">
        <v>191</v>
      </c>
      <c r="D4285" s="12">
        <v>0</v>
      </c>
      <c r="E4285" s="12">
        <v>0</v>
      </c>
      <c r="F4285" s="12">
        <v>0</v>
      </c>
      <c r="G4285" s="12">
        <v>0</v>
      </c>
      <c r="H4285" s="2" t="e">
        <f>INDEX(foe_table!$A$2:$A$78,MATCH(IF(B4285=0,I4284,B4285),foe_table!$B$2:$B$78,0))</f>
        <v>#N/A</v>
      </c>
      <c r="I4285" s="2" t="str">
        <f t="shared" si="66"/>
        <v>General Education Programmes</v>
      </c>
    </row>
    <row r="4286" spans="2:9">
      <c r="B4286" s="53"/>
      <c r="C4286" s="11" t="s">
        <v>144</v>
      </c>
      <c r="D4286" s="12">
        <v>0</v>
      </c>
      <c r="E4286" s="12">
        <v>0</v>
      </c>
      <c r="F4286" s="12">
        <v>0</v>
      </c>
      <c r="G4286" s="12">
        <v>0</v>
      </c>
      <c r="H4286" s="2" t="e">
        <f>INDEX(foe_table!$A$2:$A$78,MATCH(IF(B4286=0,I4285,B4286),foe_table!$B$2:$B$78,0))</f>
        <v>#N/A</v>
      </c>
      <c r="I4286" s="2" t="str">
        <f t="shared" si="66"/>
        <v>General Education Programmes</v>
      </c>
    </row>
    <row r="4287" spans="2:9">
      <c r="B4287" s="53"/>
      <c r="C4287" s="11" t="s">
        <v>145</v>
      </c>
      <c r="D4287" s="12">
        <v>0</v>
      </c>
      <c r="E4287" s="12">
        <v>0</v>
      </c>
      <c r="F4287" s="12">
        <v>0</v>
      </c>
      <c r="G4287" s="12">
        <v>0</v>
      </c>
      <c r="H4287" s="2" t="e">
        <f>INDEX(foe_table!$A$2:$A$78,MATCH(IF(B4287=0,I4286,B4287),foe_table!$B$2:$B$78,0))</f>
        <v>#N/A</v>
      </c>
      <c r="I4287" s="2" t="str">
        <f t="shared" si="66"/>
        <v>General Education Programmes</v>
      </c>
    </row>
    <row r="4288" spans="2:9">
      <c r="B4288" s="53"/>
      <c r="C4288" s="11" t="s">
        <v>146</v>
      </c>
      <c r="D4288" s="12">
        <v>0</v>
      </c>
      <c r="E4288" s="12">
        <v>0</v>
      </c>
      <c r="F4288" s="12">
        <v>0</v>
      </c>
      <c r="G4288" s="12">
        <v>0</v>
      </c>
      <c r="H4288" s="2" t="e">
        <f>INDEX(foe_table!$A$2:$A$78,MATCH(IF(B4288=0,I4287,B4288),foe_table!$B$2:$B$78,0))</f>
        <v>#N/A</v>
      </c>
      <c r="I4288" s="2" t="str">
        <f t="shared" si="66"/>
        <v>General Education Programmes</v>
      </c>
    </row>
    <row r="4289" spans="2:9">
      <c r="B4289" s="53"/>
      <c r="C4289" s="11" t="s">
        <v>147</v>
      </c>
      <c r="D4289" s="12">
        <v>0</v>
      </c>
      <c r="E4289" s="12">
        <v>0</v>
      </c>
      <c r="F4289" s="12">
        <v>0</v>
      </c>
      <c r="G4289" s="12">
        <v>0</v>
      </c>
      <c r="H4289" s="2" t="e">
        <f>INDEX(foe_table!$A$2:$A$78,MATCH(IF(B4289=0,I4288,B4289),foe_table!$B$2:$B$78,0))</f>
        <v>#N/A</v>
      </c>
      <c r="I4289" s="2" t="str">
        <f t="shared" si="66"/>
        <v>General Education Programmes</v>
      </c>
    </row>
    <row r="4290" spans="2:9">
      <c r="B4290" s="53"/>
      <c r="C4290" s="11" t="s">
        <v>148</v>
      </c>
      <c r="D4290" s="12">
        <v>0</v>
      </c>
      <c r="E4290" s="12">
        <v>0</v>
      </c>
      <c r="F4290" s="12">
        <v>0</v>
      </c>
      <c r="G4290" s="12">
        <v>0</v>
      </c>
      <c r="H4290" s="2" t="e">
        <f>INDEX(foe_table!$A$2:$A$78,MATCH(IF(B4290=0,I4289,B4290),foe_table!$B$2:$B$78,0))</f>
        <v>#N/A</v>
      </c>
      <c r="I4290" s="2" t="str">
        <f t="shared" si="66"/>
        <v>General Education Programmes</v>
      </c>
    </row>
    <row r="4291" spans="2:9">
      <c r="B4291" s="53"/>
      <c r="C4291" s="11" t="s">
        <v>149</v>
      </c>
      <c r="D4291" s="12">
        <v>0</v>
      </c>
      <c r="E4291" s="12">
        <v>0</v>
      </c>
      <c r="F4291" s="12">
        <v>0</v>
      </c>
      <c r="G4291" s="12">
        <v>0</v>
      </c>
      <c r="H4291" s="2" t="e">
        <f>INDEX(foe_table!$A$2:$A$78,MATCH(IF(B4291=0,I4290,B4291),foe_table!$B$2:$B$78,0))</f>
        <v>#N/A</v>
      </c>
      <c r="I4291" s="2" t="str">
        <f t="shared" si="66"/>
        <v>General Education Programmes</v>
      </c>
    </row>
    <row r="4292" spans="2:9">
      <c r="B4292" s="53"/>
      <c r="C4292" s="11" t="s">
        <v>150</v>
      </c>
      <c r="D4292" s="12">
        <v>0</v>
      </c>
      <c r="E4292" s="12">
        <v>0</v>
      </c>
      <c r="F4292" s="12">
        <v>0</v>
      </c>
      <c r="G4292" s="12">
        <v>0</v>
      </c>
      <c r="H4292" s="2" t="e">
        <f>INDEX(foe_table!$A$2:$A$78,MATCH(IF(B4292=0,I4291,B4292),foe_table!$B$2:$B$78,0))</f>
        <v>#N/A</v>
      </c>
      <c r="I4292" s="2" t="str">
        <f t="shared" si="66"/>
        <v>General Education Programmes</v>
      </c>
    </row>
    <row r="4293" spans="2:9">
      <c r="B4293" s="53"/>
      <c r="C4293" s="11" t="s">
        <v>192</v>
      </c>
      <c r="D4293" s="12">
        <v>0</v>
      </c>
      <c r="E4293" s="12">
        <v>0</v>
      </c>
      <c r="F4293" s="12">
        <v>0</v>
      </c>
      <c r="G4293" s="12">
        <v>0</v>
      </c>
      <c r="H4293" s="2" t="e">
        <f>INDEX(foe_table!$A$2:$A$78,MATCH(IF(B4293=0,I4292,B4293),foe_table!$B$2:$B$78,0))</f>
        <v>#N/A</v>
      </c>
      <c r="I4293" s="2" t="str">
        <f t="shared" si="66"/>
        <v>General Education Programmes</v>
      </c>
    </row>
    <row r="4294" spans="2:9">
      <c r="B4294" s="53"/>
      <c r="C4294" s="11" t="s">
        <v>151</v>
      </c>
      <c r="D4294" s="12">
        <v>0</v>
      </c>
      <c r="E4294" s="12">
        <v>0</v>
      </c>
      <c r="F4294" s="12">
        <v>0</v>
      </c>
      <c r="G4294" s="12">
        <v>0</v>
      </c>
      <c r="H4294" s="2" t="e">
        <f>INDEX(foe_table!$A$2:$A$78,MATCH(IF(B4294=0,I4293,B4294),foe_table!$B$2:$B$78,0))</f>
        <v>#N/A</v>
      </c>
      <c r="I4294" s="2" t="str">
        <f t="shared" si="66"/>
        <v>General Education Programmes</v>
      </c>
    </row>
    <row r="4295" spans="2:9">
      <c r="B4295" s="53"/>
      <c r="C4295" s="11" t="s">
        <v>152</v>
      </c>
      <c r="D4295" s="12">
        <v>0</v>
      </c>
      <c r="E4295" s="12">
        <v>0</v>
      </c>
      <c r="F4295" s="12">
        <v>0</v>
      </c>
      <c r="G4295" s="12">
        <v>0</v>
      </c>
      <c r="H4295" s="2" t="e">
        <f>INDEX(foe_table!$A$2:$A$78,MATCH(IF(B4295=0,I4294,B4295),foe_table!$B$2:$B$78,0))</f>
        <v>#N/A</v>
      </c>
      <c r="I4295" s="2" t="str">
        <f t="shared" si="66"/>
        <v>General Education Programmes</v>
      </c>
    </row>
    <row r="4296" spans="2:9">
      <c r="B4296" s="53"/>
      <c r="C4296" s="11" t="s">
        <v>153</v>
      </c>
      <c r="D4296" s="12">
        <v>0</v>
      </c>
      <c r="E4296" s="12">
        <v>0</v>
      </c>
      <c r="F4296" s="12">
        <v>0</v>
      </c>
      <c r="G4296" s="12">
        <v>0</v>
      </c>
      <c r="H4296" s="2" t="e">
        <f>INDEX(foe_table!$A$2:$A$78,MATCH(IF(B4296=0,I4295,B4296),foe_table!$B$2:$B$78,0))</f>
        <v>#N/A</v>
      </c>
      <c r="I4296" s="2" t="str">
        <f t="shared" si="66"/>
        <v>General Education Programmes</v>
      </c>
    </row>
    <row r="4297" spans="2:9">
      <c r="B4297" s="53"/>
      <c r="C4297" s="11" t="s">
        <v>154</v>
      </c>
      <c r="D4297" s="12">
        <v>0</v>
      </c>
      <c r="E4297" s="12">
        <v>0</v>
      </c>
      <c r="F4297" s="12">
        <v>0</v>
      </c>
      <c r="G4297" s="12">
        <v>0</v>
      </c>
      <c r="H4297" s="2" t="e">
        <f>INDEX(foe_table!$A$2:$A$78,MATCH(IF(B4297=0,I4296,B4297),foe_table!$B$2:$B$78,0))</f>
        <v>#N/A</v>
      </c>
      <c r="I4297" s="2" t="str">
        <f t="shared" si="66"/>
        <v>General Education Programmes</v>
      </c>
    </row>
    <row r="4298" spans="2:9">
      <c r="B4298" s="53"/>
      <c r="C4298" s="11" t="s">
        <v>5</v>
      </c>
      <c r="D4298" s="12">
        <v>0</v>
      </c>
      <c r="E4298" s="12">
        <v>0</v>
      </c>
      <c r="F4298" s="12">
        <v>0</v>
      </c>
      <c r="G4298" s="12">
        <v>0</v>
      </c>
      <c r="H4298" s="2" t="e">
        <f>INDEX(foe_table!$A$2:$A$78,MATCH(IF(B4298=0,I4297,B4298),foe_table!$B$2:$B$78,0))</f>
        <v>#N/A</v>
      </c>
      <c r="I4298" s="2" t="str">
        <f t="shared" si="66"/>
        <v>General Education Programmes</v>
      </c>
    </row>
    <row r="4299" spans="2:9">
      <c r="B4299" s="53"/>
      <c r="C4299" s="11" t="s">
        <v>155</v>
      </c>
      <c r="D4299" s="12">
        <v>0</v>
      </c>
      <c r="E4299" s="12">
        <v>0</v>
      </c>
      <c r="F4299" s="12">
        <v>0</v>
      </c>
      <c r="G4299" s="12">
        <v>0</v>
      </c>
      <c r="H4299" s="2" t="e">
        <f>INDEX(foe_table!$A$2:$A$78,MATCH(IF(B4299=0,I4298,B4299),foe_table!$B$2:$B$78,0))</f>
        <v>#N/A</v>
      </c>
      <c r="I4299" s="2" t="str">
        <f t="shared" si="66"/>
        <v>General Education Programmes</v>
      </c>
    </row>
    <row r="4300" spans="2:9">
      <c r="B4300" s="53"/>
      <c r="C4300" s="11" t="s">
        <v>156</v>
      </c>
      <c r="D4300" s="12">
        <v>0</v>
      </c>
      <c r="E4300" s="12">
        <v>0</v>
      </c>
      <c r="F4300" s="12">
        <v>0</v>
      </c>
      <c r="G4300" s="12">
        <v>0</v>
      </c>
      <c r="H4300" s="2" t="e">
        <f>INDEX(foe_table!$A$2:$A$78,MATCH(IF(B4300=0,I4299,B4300),foe_table!$B$2:$B$78,0))</f>
        <v>#N/A</v>
      </c>
      <c r="I4300" s="2" t="str">
        <f t="shared" si="66"/>
        <v>General Education Programmes</v>
      </c>
    </row>
    <row r="4301" spans="2:9">
      <c r="B4301" s="53"/>
      <c r="C4301" s="11" t="s">
        <v>193</v>
      </c>
      <c r="D4301" s="12">
        <v>0</v>
      </c>
      <c r="E4301" s="12">
        <v>0</v>
      </c>
      <c r="F4301" s="12">
        <v>0</v>
      </c>
      <c r="G4301" s="12">
        <v>0</v>
      </c>
      <c r="H4301" s="2" t="e">
        <f>INDEX(foe_table!$A$2:$A$78,MATCH(IF(B4301=0,I4300,B4301),foe_table!$B$2:$B$78,0))</f>
        <v>#N/A</v>
      </c>
      <c r="I4301" s="2" t="str">
        <f t="shared" si="66"/>
        <v>General Education Programmes</v>
      </c>
    </row>
    <row r="4302" spans="2:9">
      <c r="B4302" s="53"/>
      <c r="C4302" s="11" t="s">
        <v>7</v>
      </c>
      <c r="D4302" s="12">
        <v>0</v>
      </c>
      <c r="E4302" s="12">
        <v>0</v>
      </c>
      <c r="F4302" s="12">
        <v>0</v>
      </c>
      <c r="G4302" s="12">
        <v>0</v>
      </c>
      <c r="H4302" s="2" t="e">
        <f>INDEX(foe_table!$A$2:$A$78,MATCH(IF(B4302=0,I4301,B4302),foe_table!$B$2:$B$78,0))</f>
        <v>#N/A</v>
      </c>
      <c r="I4302" s="2" t="str">
        <f t="shared" si="66"/>
        <v>General Education Programmes</v>
      </c>
    </row>
    <row r="4303" spans="2:9">
      <c r="B4303" s="53"/>
      <c r="C4303" s="11" t="s">
        <v>157</v>
      </c>
      <c r="D4303" s="12">
        <v>0</v>
      </c>
      <c r="E4303" s="12">
        <v>0</v>
      </c>
      <c r="F4303" s="12">
        <v>0</v>
      </c>
      <c r="G4303" s="12">
        <v>0</v>
      </c>
      <c r="H4303" s="2" t="e">
        <f>INDEX(foe_table!$A$2:$A$78,MATCH(IF(B4303=0,I4302,B4303),foe_table!$B$2:$B$78,0))</f>
        <v>#N/A</v>
      </c>
      <c r="I4303" s="2" t="str">
        <f t="shared" si="66"/>
        <v>General Education Programmes</v>
      </c>
    </row>
    <row r="4304" spans="2:9">
      <c r="B4304" s="53"/>
      <c r="C4304" s="11" t="s">
        <v>8</v>
      </c>
      <c r="D4304" s="12">
        <v>0</v>
      </c>
      <c r="E4304" s="12">
        <v>0</v>
      </c>
      <c r="F4304" s="12">
        <v>0</v>
      </c>
      <c r="G4304" s="12">
        <v>0</v>
      </c>
      <c r="H4304" s="2" t="e">
        <f>INDEX(foe_table!$A$2:$A$78,MATCH(IF(B4304=0,I4303,B4304),foe_table!$B$2:$B$78,0))</f>
        <v>#N/A</v>
      </c>
      <c r="I4304" s="2" t="str">
        <f t="shared" si="66"/>
        <v>General Education Programmes</v>
      </c>
    </row>
    <row r="4305" spans="2:9">
      <c r="B4305" s="53"/>
      <c r="C4305" s="11" t="s">
        <v>158</v>
      </c>
      <c r="D4305" s="12">
        <v>0</v>
      </c>
      <c r="E4305" s="12">
        <v>0</v>
      </c>
      <c r="F4305" s="12">
        <v>0</v>
      </c>
      <c r="G4305" s="12">
        <v>0</v>
      </c>
      <c r="H4305" s="2" t="e">
        <f>INDEX(foe_table!$A$2:$A$78,MATCH(IF(B4305=0,I4304,B4305),foe_table!$B$2:$B$78,0))</f>
        <v>#N/A</v>
      </c>
      <c r="I4305" s="2" t="str">
        <f t="shared" si="66"/>
        <v>General Education Programmes</v>
      </c>
    </row>
    <row r="4306" spans="2:9">
      <c r="B4306" s="53"/>
      <c r="C4306" s="11" t="s">
        <v>159</v>
      </c>
      <c r="D4306" s="12">
        <v>0</v>
      </c>
      <c r="E4306" s="12">
        <v>0</v>
      </c>
      <c r="F4306" s="12">
        <v>0</v>
      </c>
      <c r="G4306" s="12">
        <v>0</v>
      </c>
      <c r="H4306" s="2" t="e">
        <f>INDEX(foe_table!$A$2:$A$78,MATCH(IF(B4306=0,I4305,B4306),foe_table!$B$2:$B$78,0))</f>
        <v>#N/A</v>
      </c>
      <c r="I4306" s="2" t="str">
        <f t="shared" ref="I4306:I4369" si="67">IF(B4306=0,I4305,B4306)</f>
        <v>General Education Programmes</v>
      </c>
    </row>
    <row r="4307" spans="2:9">
      <c r="B4307" s="53"/>
      <c r="C4307" s="11" t="s">
        <v>194</v>
      </c>
      <c r="D4307" s="12">
        <v>0</v>
      </c>
      <c r="E4307" s="12">
        <v>0</v>
      </c>
      <c r="F4307" s="12">
        <v>0</v>
      </c>
      <c r="G4307" s="12">
        <v>0</v>
      </c>
      <c r="H4307" s="2" t="e">
        <f>INDEX(foe_table!$A$2:$A$78,MATCH(IF(B4307=0,I4306,B4307),foe_table!$B$2:$B$78,0))</f>
        <v>#N/A</v>
      </c>
      <c r="I4307" s="2" t="str">
        <f t="shared" si="67"/>
        <v>General Education Programmes</v>
      </c>
    </row>
    <row r="4308" spans="2:9">
      <c r="B4308" s="53"/>
      <c r="C4308" s="11" t="s">
        <v>160</v>
      </c>
      <c r="D4308" s="12">
        <v>0</v>
      </c>
      <c r="E4308" s="12">
        <v>0</v>
      </c>
      <c r="F4308" s="12">
        <v>0</v>
      </c>
      <c r="G4308" s="12">
        <v>0</v>
      </c>
      <c r="H4308" s="2" t="e">
        <f>INDEX(foe_table!$A$2:$A$78,MATCH(IF(B4308=0,I4307,B4308),foe_table!$B$2:$B$78,0))</f>
        <v>#N/A</v>
      </c>
      <c r="I4308" s="2" t="str">
        <f t="shared" si="67"/>
        <v>General Education Programmes</v>
      </c>
    </row>
    <row r="4309" spans="2:9">
      <c r="B4309" s="53"/>
      <c r="C4309" s="11" t="s">
        <v>10</v>
      </c>
      <c r="D4309" s="12">
        <v>0</v>
      </c>
      <c r="E4309" s="12">
        <v>0</v>
      </c>
      <c r="F4309" s="12">
        <v>0</v>
      </c>
      <c r="G4309" s="12">
        <v>0</v>
      </c>
      <c r="H4309" s="2" t="e">
        <f>INDEX(foe_table!$A$2:$A$78,MATCH(IF(B4309=0,I4308,B4309),foe_table!$B$2:$B$78,0))</f>
        <v>#N/A</v>
      </c>
      <c r="I4309" s="2" t="str">
        <f t="shared" si="67"/>
        <v>General Education Programmes</v>
      </c>
    </row>
    <row r="4310" spans="2:9">
      <c r="B4310" s="53"/>
      <c r="C4310" s="11" t="s">
        <v>161</v>
      </c>
      <c r="D4310" s="12">
        <v>0</v>
      </c>
      <c r="E4310" s="12">
        <v>0</v>
      </c>
      <c r="F4310" s="12">
        <v>0</v>
      </c>
      <c r="G4310" s="12">
        <v>0</v>
      </c>
      <c r="H4310" s="2" t="e">
        <f>INDEX(foe_table!$A$2:$A$78,MATCH(IF(B4310=0,I4309,B4310),foe_table!$B$2:$B$78,0))</f>
        <v>#N/A</v>
      </c>
      <c r="I4310" s="2" t="str">
        <f t="shared" si="67"/>
        <v>General Education Programmes</v>
      </c>
    </row>
    <row r="4311" spans="2:9">
      <c r="B4311" s="53"/>
      <c r="C4311" s="11" t="s">
        <v>162</v>
      </c>
      <c r="D4311" s="12">
        <v>0</v>
      </c>
      <c r="E4311" s="12">
        <v>0</v>
      </c>
      <c r="F4311" s="12">
        <v>0</v>
      </c>
      <c r="G4311" s="12">
        <v>0</v>
      </c>
      <c r="H4311" s="2" t="e">
        <f>INDEX(foe_table!$A$2:$A$78,MATCH(IF(B4311=0,I4310,B4311),foe_table!$B$2:$B$78,0))</f>
        <v>#N/A</v>
      </c>
      <c r="I4311" s="2" t="str">
        <f t="shared" si="67"/>
        <v>General Education Programmes</v>
      </c>
    </row>
    <row r="4312" spans="2:9">
      <c r="B4312" s="53"/>
      <c r="C4312" s="11" t="s">
        <v>163</v>
      </c>
      <c r="D4312" s="12">
        <v>0</v>
      </c>
      <c r="E4312" s="12">
        <v>0</v>
      </c>
      <c r="F4312" s="12">
        <v>0</v>
      </c>
      <c r="G4312" s="12">
        <v>0</v>
      </c>
      <c r="H4312" s="2" t="e">
        <f>INDEX(foe_table!$A$2:$A$78,MATCH(IF(B4312=0,I4311,B4312),foe_table!$B$2:$B$78,0))</f>
        <v>#N/A</v>
      </c>
      <c r="I4312" s="2" t="str">
        <f t="shared" si="67"/>
        <v>General Education Programmes</v>
      </c>
    </row>
    <row r="4313" spans="2:9">
      <c r="B4313" s="53"/>
      <c r="C4313" s="11" t="s">
        <v>11</v>
      </c>
      <c r="D4313" s="12">
        <v>0</v>
      </c>
      <c r="E4313" s="12">
        <v>0</v>
      </c>
      <c r="F4313" s="12">
        <v>0</v>
      </c>
      <c r="G4313" s="12">
        <v>0</v>
      </c>
      <c r="H4313" s="2" t="e">
        <f>INDEX(foe_table!$A$2:$A$78,MATCH(IF(B4313=0,I4312,B4313),foe_table!$B$2:$B$78,0))</f>
        <v>#N/A</v>
      </c>
      <c r="I4313" s="2" t="str">
        <f t="shared" si="67"/>
        <v>General Education Programmes</v>
      </c>
    </row>
    <row r="4314" spans="2:9">
      <c r="B4314" s="53"/>
      <c r="C4314" s="11" t="s">
        <v>164</v>
      </c>
      <c r="D4314" s="12">
        <v>0</v>
      </c>
      <c r="E4314" s="12">
        <v>0</v>
      </c>
      <c r="F4314" s="12">
        <v>0</v>
      </c>
      <c r="G4314" s="12">
        <v>0</v>
      </c>
      <c r="H4314" s="2" t="e">
        <f>INDEX(foe_table!$A$2:$A$78,MATCH(IF(B4314=0,I4313,B4314),foe_table!$B$2:$B$78,0))</f>
        <v>#N/A</v>
      </c>
      <c r="I4314" s="2" t="str">
        <f t="shared" si="67"/>
        <v>General Education Programmes</v>
      </c>
    </row>
    <row r="4315" spans="2:9">
      <c r="B4315" s="53"/>
      <c r="C4315" s="11" t="s">
        <v>195</v>
      </c>
      <c r="D4315" s="12">
        <v>0</v>
      </c>
      <c r="E4315" s="12">
        <v>0</v>
      </c>
      <c r="F4315" s="12">
        <v>0</v>
      </c>
      <c r="G4315" s="12">
        <v>0</v>
      </c>
      <c r="H4315" s="2" t="e">
        <f>INDEX(foe_table!$A$2:$A$78,MATCH(IF(B4315=0,I4314,B4315),foe_table!$B$2:$B$78,0))</f>
        <v>#N/A</v>
      </c>
      <c r="I4315" s="2" t="str">
        <f t="shared" si="67"/>
        <v>General Education Programmes</v>
      </c>
    </row>
    <row r="4316" spans="2:9">
      <c r="B4316" s="53"/>
      <c r="C4316" s="11" t="s">
        <v>165</v>
      </c>
      <c r="D4316" s="12">
        <v>0</v>
      </c>
      <c r="E4316" s="12">
        <v>0</v>
      </c>
      <c r="F4316" s="12">
        <v>0</v>
      </c>
      <c r="G4316" s="12">
        <v>0</v>
      </c>
      <c r="H4316" s="2" t="e">
        <f>INDEX(foe_table!$A$2:$A$78,MATCH(IF(B4316=0,I4315,B4316),foe_table!$B$2:$B$78,0))</f>
        <v>#N/A</v>
      </c>
      <c r="I4316" s="2" t="str">
        <f t="shared" si="67"/>
        <v>General Education Programmes</v>
      </c>
    </row>
    <row r="4317" spans="2:9">
      <c r="B4317" s="53"/>
      <c r="C4317" s="11" t="s">
        <v>13</v>
      </c>
      <c r="D4317" s="12">
        <v>0</v>
      </c>
      <c r="E4317" s="12">
        <v>0</v>
      </c>
      <c r="F4317" s="12">
        <v>3</v>
      </c>
      <c r="G4317" s="12">
        <v>0</v>
      </c>
      <c r="H4317" s="2" t="e">
        <f>INDEX(foe_table!$A$2:$A$78,MATCH(IF(B4317=0,I4316,B4317),foe_table!$B$2:$B$78,0))</f>
        <v>#N/A</v>
      </c>
      <c r="I4317" s="2" t="str">
        <f t="shared" si="67"/>
        <v>General Education Programmes</v>
      </c>
    </row>
    <row r="4318" spans="2:9">
      <c r="B4318" s="53"/>
      <c r="C4318" s="11" t="s">
        <v>166</v>
      </c>
      <c r="D4318" s="12">
        <v>0</v>
      </c>
      <c r="E4318" s="12">
        <v>0</v>
      </c>
      <c r="F4318" s="12">
        <v>0</v>
      </c>
      <c r="G4318" s="12">
        <v>0</v>
      </c>
      <c r="H4318" s="2" t="e">
        <f>INDEX(foe_table!$A$2:$A$78,MATCH(IF(B4318=0,I4317,B4318),foe_table!$B$2:$B$78,0))</f>
        <v>#N/A</v>
      </c>
      <c r="I4318" s="2" t="str">
        <f t="shared" si="67"/>
        <v>General Education Programmes</v>
      </c>
    </row>
    <row r="4319" spans="2:9">
      <c r="B4319" s="53"/>
      <c r="C4319" s="11" t="s">
        <v>196</v>
      </c>
      <c r="D4319" s="12">
        <v>0</v>
      </c>
      <c r="E4319" s="12">
        <v>0</v>
      </c>
      <c r="F4319" s="12">
        <v>0</v>
      </c>
      <c r="G4319" s="12">
        <v>0</v>
      </c>
      <c r="H4319" s="2" t="e">
        <f>INDEX(foe_table!$A$2:$A$78,MATCH(IF(B4319=0,I4318,B4319),foe_table!$B$2:$B$78,0))</f>
        <v>#N/A</v>
      </c>
      <c r="I4319" s="2" t="str">
        <f t="shared" si="67"/>
        <v>General Education Programmes</v>
      </c>
    </row>
    <row r="4320" spans="2:9">
      <c r="B4320" s="53"/>
      <c r="C4320" s="11" t="s">
        <v>167</v>
      </c>
      <c r="D4320" s="12">
        <v>0</v>
      </c>
      <c r="E4320" s="12">
        <v>0</v>
      </c>
      <c r="F4320" s="12">
        <v>0</v>
      </c>
      <c r="G4320" s="12">
        <v>0</v>
      </c>
      <c r="H4320" s="2" t="e">
        <f>INDEX(foe_table!$A$2:$A$78,MATCH(IF(B4320=0,I4319,B4320),foe_table!$B$2:$B$78,0))</f>
        <v>#N/A</v>
      </c>
      <c r="I4320" s="2" t="str">
        <f t="shared" si="67"/>
        <v>General Education Programmes</v>
      </c>
    </row>
    <row r="4321" spans="2:9">
      <c r="B4321" s="53"/>
      <c r="C4321" s="11" t="s">
        <v>15</v>
      </c>
      <c r="D4321" s="12">
        <v>0</v>
      </c>
      <c r="E4321" s="12">
        <v>0</v>
      </c>
      <c r="F4321" s="12">
        <v>0</v>
      </c>
      <c r="G4321" s="12">
        <v>0</v>
      </c>
      <c r="H4321" s="2" t="e">
        <f>INDEX(foe_table!$A$2:$A$78,MATCH(IF(B4321=0,I4320,B4321),foe_table!$B$2:$B$78,0))</f>
        <v>#N/A</v>
      </c>
      <c r="I4321" s="2" t="str">
        <f t="shared" si="67"/>
        <v>General Education Programmes</v>
      </c>
    </row>
    <row r="4322" spans="2:9">
      <c r="B4322" s="53"/>
      <c r="C4322" s="11" t="s">
        <v>168</v>
      </c>
      <c r="D4322" s="12">
        <v>0</v>
      </c>
      <c r="E4322" s="12">
        <v>0</v>
      </c>
      <c r="F4322" s="12">
        <v>0</v>
      </c>
      <c r="G4322" s="12">
        <v>0</v>
      </c>
      <c r="H4322" s="2" t="e">
        <f>INDEX(foe_table!$A$2:$A$78,MATCH(IF(B4322=0,I4321,B4322),foe_table!$B$2:$B$78,0))</f>
        <v>#N/A</v>
      </c>
      <c r="I4322" s="2" t="str">
        <f t="shared" si="67"/>
        <v>General Education Programmes</v>
      </c>
    </row>
    <row r="4323" spans="2:9">
      <c r="B4323" s="53"/>
      <c r="C4323" s="11" t="s">
        <v>16</v>
      </c>
      <c r="D4323" s="12">
        <v>0</v>
      </c>
      <c r="E4323" s="12">
        <v>0</v>
      </c>
      <c r="F4323" s="12">
        <v>0</v>
      </c>
      <c r="G4323" s="12">
        <v>0</v>
      </c>
      <c r="H4323" s="2" t="e">
        <f>INDEX(foe_table!$A$2:$A$78,MATCH(IF(B4323=0,I4322,B4323),foe_table!$B$2:$B$78,0))</f>
        <v>#N/A</v>
      </c>
      <c r="I4323" s="2" t="str">
        <f t="shared" si="67"/>
        <v>General Education Programmes</v>
      </c>
    </row>
    <row r="4324" spans="2:9">
      <c r="B4324" s="53"/>
      <c r="C4324" s="11" t="s">
        <v>197</v>
      </c>
      <c r="D4324" s="12">
        <v>0</v>
      </c>
      <c r="E4324" s="12">
        <v>0</v>
      </c>
      <c r="F4324" s="12">
        <v>0</v>
      </c>
      <c r="G4324" s="12">
        <v>0</v>
      </c>
      <c r="H4324" s="2" t="e">
        <f>INDEX(foe_table!$A$2:$A$78,MATCH(IF(B4324=0,I4323,B4324),foe_table!$B$2:$B$78,0))</f>
        <v>#N/A</v>
      </c>
      <c r="I4324" s="2" t="str">
        <f t="shared" si="67"/>
        <v>General Education Programmes</v>
      </c>
    </row>
    <row r="4325" spans="2:9">
      <c r="B4325" s="53"/>
      <c r="C4325" s="11" t="s">
        <v>18</v>
      </c>
      <c r="D4325" s="12">
        <v>0</v>
      </c>
      <c r="E4325" s="12">
        <v>0</v>
      </c>
      <c r="F4325" s="12">
        <v>0</v>
      </c>
      <c r="G4325" s="12">
        <v>0</v>
      </c>
      <c r="H4325" s="2" t="e">
        <f>INDEX(foe_table!$A$2:$A$78,MATCH(IF(B4325=0,I4324,B4325),foe_table!$B$2:$B$78,0))</f>
        <v>#N/A</v>
      </c>
      <c r="I4325" s="2" t="str">
        <f t="shared" si="67"/>
        <v>General Education Programmes</v>
      </c>
    </row>
    <row r="4326" spans="2:9">
      <c r="B4326" s="53"/>
      <c r="C4326" s="11" t="s">
        <v>19</v>
      </c>
      <c r="D4326" s="12">
        <v>0</v>
      </c>
      <c r="E4326" s="12">
        <v>0</v>
      </c>
      <c r="F4326" s="12">
        <v>0</v>
      </c>
      <c r="G4326" s="12">
        <v>0</v>
      </c>
      <c r="H4326" s="2" t="e">
        <f>INDEX(foe_table!$A$2:$A$78,MATCH(IF(B4326=0,I4325,B4326),foe_table!$B$2:$B$78,0))</f>
        <v>#N/A</v>
      </c>
      <c r="I4326" s="2" t="str">
        <f t="shared" si="67"/>
        <v>General Education Programmes</v>
      </c>
    </row>
    <row r="4327" spans="2:9">
      <c r="B4327" s="53"/>
      <c r="C4327" s="11" t="s">
        <v>169</v>
      </c>
      <c r="D4327" s="12">
        <v>0</v>
      </c>
      <c r="E4327" s="12">
        <v>0</v>
      </c>
      <c r="F4327" s="12">
        <v>0</v>
      </c>
      <c r="G4327" s="12">
        <v>0</v>
      </c>
      <c r="H4327" s="2" t="e">
        <f>INDEX(foe_table!$A$2:$A$78,MATCH(IF(B4327=0,I4326,B4327),foe_table!$B$2:$B$78,0))</f>
        <v>#N/A</v>
      </c>
      <c r="I4327" s="2" t="str">
        <f t="shared" si="67"/>
        <v>General Education Programmes</v>
      </c>
    </row>
    <row r="4328" spans="2:9">
      <c r="B4328" s="53"/>
      <c r="C4328" s="11" t="s">
        <v>20</v>
      </c>
      <c r="D4328" s="12">
        <v>0</v>
      </c>
      <c r="E4328" s="12">
        <v>0</v>
      </c>
      <c r="F4328" s="12">
        <v>0</v>
      </c>
      <c r="G4328" s="12">
        <v>0</v>
      </c>
      <c r="H4328" s="2" t="e">
        <f>INDEX(foe_table!$A$2:$A$78,MATCH(IF(B4328=0,I4327,B4328),foe_table!$B$2:$B$78,0))</f>
        <v>#N/A</v>
      </c>
      <c r="I4328" s="2" t="str">
        <f t="shared" si="67"/>
        <v>General Education Programmes</v>
      </c>
    </row>
    <row r="4329" spans="2:9">
      <c r="B4329" s="53"/>
      <c r="C4329" s="11" t="s">
        <v>21</v>
      </c>
      <c r="D4329" s="12">
        <v>0</v>
      </c>
      <c r="E4329" s="12">
        <v>0</v>
      </c>
      <c r="F4329" s="12">
        <v>0</v>
      </c>
      <c r="G4329" s="12">
        <v>0</v>
      </c>
      <c r="H4329" s="2" t="e">
        <f>INDEX(foe_table!$A$2:$A$78,MATCH(IF(B4329=0,I4328,B4329),foe_table!$B$2:$B$78,0))</f>
        <v>#N/A</v>
      </c>
      <c r="I4329" s="2" t="str">
        <f t="shared" si="67"/>
        <v>General Education Programmes</v>
      </c>
    </row>
    <row r="4330" spans="2:9">
      <c r="B4330" s="53"/>
      <c r="C4330" s="11" t="s">
        <v>170</v>
      </c>
      <c r="D4330" s="12">
        <v>0</v>
      </c>
      <c r="E4330" s="12">
        <v>0</v>
      </c>
      <c r="F4330" s="12">
        <v>0</v>
      </c>
      <c r="G4330" s="12">
        <v>0</v>
      </c>
      <c r="H4330" s="2" t="e">
        <f>INDEX(foe_table!$A$2:$A$78,MATCH(IF(B4330=0,I4329,B4330),foe_table!$B$2:$B$78,0))</f>
        <v>#N/A</v>
      </c>
      <c r="I4330" s="2" t="str">
        <f t="shared" si="67"/>
        <v>General Education Programmes</v>
      </c>
    </row>
    <row r="4331" spans="2:9">
      <c r="B4331" s="53"/>
      <c r="C4331" s="11" t="s">
        <v>22</v>
      </c>
      <c r="D4331" s="12">
        <v>0</v>
      </c>
      <c r="E4331" s="12">
        <v>0</v>
      </c>
      <c r="F4331" s="12">
        <v>0</v>
      </c>
      <c r="G4331" s="12">
        <v>0</v>
      </c>
      <c r="H4331" s="2" t="e">
        <f>INDEX(foe_table!$A$2:$A$78,MATCH(IF(B4331=0,I4330,B4331),foe_table!$B$2:$B$78,0))</f>
        <v>#N/A</v>
      </c>
      <c r="I4331" s="2" t="str">
        <f t="shared" si="67"/>
        <v>General Education Programmes</v>
      </c>
    </row>
    <row r="4332" spans="2:9">
      <c r="B4332" s="53"/>
      <c r="C4332" s="11" t="s">
        <v>23</v>
      </c>
      <c r="D4332" s="12">
        <v>0</v>
      </c>
      <c r="E4332" s="12">
        <v>0</v>
      </c>
      <c r="F4332" s="12">
        <v>0</v>
      </c>
      <c r="G4332" s="12">
        <v>0</v>
      </c>
      <c r="H4332" s="2" t="e">
        <f>INDEX(foe_table!$A$2:$A$78,MATCH(IF(B4332=0,I4331,B4332),foe_table!$B$2:$B$78,0))</f>
        <v>#N/A</v>
      </c>
      <c r="I4332" s="2" t="str">
        <f t="shared" si="67"/>
        <v>General Education Programmes</v>
      </c>
    </row>
    <row r="4333" spans="2:9">
      <c r="B4333" s="53"/>
      <c r="C4333" s="11" t="s">
        <v>24</v>
      </c>
      <c r="D4333" s="12">
        <v>0</v>
      </c>
      <c r="E4333" s="12">
        <v>0</v>
      </c>
      <c r="F4333" s="12">
        <v>0</v>
      </c>
      <c r="G4333" s="12">
        <v>0</v>
      </c>
      <c r="H4333" s="2" t="e">
        <f>INDEX(foe_table!$A$2:$A$78,MATCH(IF(B4333=0,I4332,B4333),foe_table!$B$2:$B$78,0))</f>
        <v>#N/A</v>
      </c>
      <c r="I4333" s="2" t="str">
        <f t="shared" si="67"/>
        <v>General Education Programmes</v>
      </c>
    </row>
    <row r="4334" spans="2:9" ht="15" customHeight="1">
      <c r="B4334" s="52" t="s">
        <v>121</v>
      </c>
      <c r="C4334" s="11" t="s">
        <v>190</v>
      </c>
      <c r="D4334" s="12">
        <v>0</v>
      </c>
      <c r="E4334" s="12">
        <v>0</v>
      </c>
      <c r="F4334" s="12">
        <v>0</v>
      </c>
      <c r="G4334" s="12">
        <v>0</v>
      </c>
      <c r="H4334" s="2" t="e">
        <f>INDEX(foe_table!$A$2:$A$78,MATCH(IF(B4334=0,I4333,B4334),foe_table!$B$2:$B$78,0))</f>
        <v>#N/A</v>
      </c>
      <c r="I4334" s="2" t="str">
        <f t="shared" si="67"/>
        <v>Social Skills Programmes</v>
      </c>
    </row>
    <row r="4335" spans="2:9">
      <c r="B4335" s="53"/>
      <c r="C4335" s="11" t="s">
        <v>1</v>
      </c>
      <c r="D4335" s="12">
        <v>0</v>
      </c>
      <c r="E4335" s="12">
        <v>0</v>
      </c>
      <c r="F4335" s="12">
        <v>0</v>
      </c>
      <c r="G4335" s="12">
        <v>0</v>
      </c>
      <c r="H4335" s="2" t="e">
        <f>INDEX(foe_table!$A$2:$A$78,MATCH(IF(B4335=0,I4334,B4335),foe_table!$B$2:$B$78,0))</f>
        <v>#N/A</v>
      </c>
      <c r="I4335" s="2" t="str">
        <f t="shared" si="67"/>
        <v>Social Skills Programmes</v>
      </c>
    </row>
    <row r="4336" spans="2:9">
      <c r="B4336" s="53"/>
      <c r="C4336" s="11" t="s">
        <v>2</v>
      </c>
      <c r="D4336" s="12">
        <v>0</v>
      </c>
      <c r="E4336" s="12">
        <v>0</v>
      </c>
      <c r="F4336" s="12">
        <v>0</v>
      </c>
      <c r="G4336" s="12">
        <v>0</v>
      </c>
      <c r="H4336" s="2" t="e">
        <f>INDEX(foe_table!$A$2:$A$78,MATCH(IF(B4336=0,I4335,B4336),foe_table!$B$2:$B$78,0))</f>
        <v>#N/A</v>
      </c>
      <c r="I4336" s="2" t="str">
        <f t="shared" si="67"/>
        <v>Social Skills Programmes</v>
      </c>
    </row>
    <row r="4337" spans="2:9">
      <c r="B4337" s="53"/>
      <c r="C4337" s="11" t="s">
        <v>142</v>
      </c>
      <c r="D4337" s="12">
        <v>0</v>
      </c>
      <c r="E4337" s="12">
        <v>0</v>
      </c>
      <c r="F4337" s="12">
        <v>0</v>
      </c>
      <c r="G4337" s="12">
        <v>0</v>
      </c>
      <c r="H4337" s="2" t="e">
        <f>INDEX(foe_table!$A$2:$A$78,MATCH(IF(B4337=0,I4336,B4337),foe_table!$B$2:$B$78,0))</f>
        <v>#N/A</v>
      </c>
      <c r="I4337" s="2" t="str">
        <f t="shared" si="67"/>
        <v>Social Skills Programmes</v>
      </c>
    </row>
    <row r="4338" spans="2:9">
      <c r="B4338" s="53"/>
      <c r="C4338" s="11" t="s">
        <v>143</v>
      </c>
      <c r="D4338" s="12">
        <v>0</v>
      </c>
      <c r="E4338" s="12">
        <v>0</v>
      </c>
      <c r="F4338" s="12">
        <v>0</v>
      </c>
      <c r="G4338" s="12">
        <v>0</v>
      </c>
      <c r="H4338" s="2" t="e">
        <f>INDEX(foe_table!$A$2:$A$78,MATCH(IF(B4338=0,I4337,B4338),foe_table!$B$2:$B$78,0))</f>
        <v>#N/A</v>
      </c>
      <c r="I4338" s="2" t="str">
        <f t="shared" si="67"/>
        <v>Social Skills Programmes</v>
      </c>
    </row>
    <row r="4339" spans="2:9">
      <c r="B4339" s="53"/>
      <c r="C4339" s="11" t="s">
        <v>191</v>
      </c>
      <c r="D4339" s="12">
        <v>0</v>
      </c>
      <c r="E4339" s="12">
        <v>0</v>
      </c>
      <c r="F4339" s="12">
        <v>0</v>
      </c>
      <c r="G4339" s="12">
        <v>0</v>
      </c>
      <c r="H4339" s="2" t="e">
        <f>INDEX(foe_table!$A$2:$A$78,MATCH(IF(B4339=0,I4338,B4339),foe_table!$B$2:$B$78,0))</f>
        <v>#N/A</v>
      </c>
      <c r="I4339" s="2" t="str">
        <f t="shared" si="67"/>
        <v>Social Skills Programmes</v>
      </c>
    </row>
    <row r="4340" spans="2:9">
      <c r="B4340" s="53"/>
      <c r="C4340" s="11" t="s">
        <v>144</v>
      </c>
      <c r="D4340" s="12">
        <v>0</v>
      </c>
      <c r="E4340" s="12">
        <v>0</v>
      </c>
      <c r="F4340" s="12">
        <v>0</v>
      </c>
      <c r="G4340" s="12">
        <v>0</v>
      </c>
      <c r="H4340" s="2" t="e">
        <f>INDEX(foe_table!$A$2:$A$78,MATCH(IF(B4340=0,I4339,B4340),foe_table!$B$2:$B$78,0))</f>
        <v>#N/A</v>
      </c>
      <c r="I4340" s="2" t="str">
        <f t="shared" si="67"/>
        <v>Social Skills Programmes</v>
      </c>
    </row>
    <row r="4341" spans="2:9">
      <c r="B4341" s="53"/>
      <c r="C4341" s="11" t="s">
        <v>145</v>
      </c>
      <c r="D4341" s="12">
        <v>0</v>
      </c>
      <c r="E4341" s="12">
        <v>0</v>
      </c>
      <c r="F4341" s="12">
        <v>0</v>
      </c>
      <c r="G4341" s="12">
        <v>0</v>
      </c>
      <c r="H4341" s="2" t="e">
        <f>INDEX(foe_table!$A$2:$A$78,MATCH(IF(B4341=0,I4340,B4341),foe_table!$B$2:$B$78,0))</f>
        <v>#N/A</v>
      </c>
      <c r="I4341" s="2" t="str">
        <f t="shared" si="67"/>
        <v>Social Skills Programmes</v>
      </c>
    </row>
    <row r="4342" spans="2:9">
      <c r="B4342" s="53"/>
      <c r="C4342" s="11" t="s">
        <v>146</v>
      </c>
      <c r="D4342" s="12">
        <v>0</v>
      </c>
      <c r="E4342" s="12">
        <v>0</v>
      </c>
      <c r="F4342" s="12">
        <v>0</v>
      </c>
      <c r="G4342" s="12">
        <v>0</v>
      </c>
      <c r="H4342" s="2" t="e">
        <f>INDEX(foe_table!$A$2:$A$78,MATCH(IF(B4342=0,I4341,B4342),foe_table!$B$2:$B$78,0))</f>
        <v>#N/A</v>
      </c>
      <c r="I4342" s="2" t="str">
        <f t="shared" si="67"/>
        <v>Social Skills Programmes</v>
      </c>
    </row>
    <row r="4343" spans="2:9">
      <c r="B4343" s="53"/>
      <c r="C4343" s="11" t="s">
        <v>147</v>
      </c>
      <c r="D4343" s="12">
        <v>0</v>
      </c>
      <c r="E4343" s="12">
        <v>0</v>
      </c>
      <c r="F4343" s="12">
        <v>0</v>
      </c>
      <c r="G4343" s="12">
        <v>0</v>
      </c>
      <c r="H4343" s="2" t="e">
        <f>INDEX(foe_table!$A$2:$A$78,MATCH(IF(B4343=0,I4342,B4343),foe_table!$B$2:$B$78,0))</f>
        <v>#N/A</v>
      </c>
      <c r="I4343" s="2" t="str">
        <f t="shared" si="67"/>
        <v>Social Skills Programmes</v>
      </c>
    </row>
    <row r="4344" spans="2:9">
      <c r="B4344" s="53"/>
      <c r="C4344" s="11" t="s">
        <v>148</v>
      </c>
      <c r="D4344" s="12">
        <v>0</v>
      </c>
      <c r="E4344" s="12">
        <v>0</v>
      </c>
      <c r="F4344" s="12">
        <v>0</v>
      </c>
      <c r="G4344" s="12">
        <v>0</v>
      </c>
      <c r="H4344" s="2" t="e">
        <f>INDEX(foe_table!$A$2:$A$78,MATCH(IF(B4344=0,I4343,B4344),foe_table!$B$2:$B$78,0))</f>
        <v>#N/A</v>
      </c>
      <c r="I4344" s="2" t="str">
        <f t="shared" si="67"/>
        <v>Social Skills Programmes</v>
      </c>
    </row>
    <row r="4345" spans="2:9">
      <c r="B4345" s="53"/>
      <c r="C4345" s="11" t="s">
        <v>149</v>
      </c>
      <c r="D4345" s="12">
        <v>0</v>
      </c>
      <c r="E4345" s="12">
        <v>0</v>
      </c>
      <c r="F4345" s="12">
        <v>0</v>
      </c>
      <c r="G4345" s="12">
        <v>0</v>
      </c>
      <c r="H4345" s="2" t="e">
        <f>INDEX(foe_table!$A$2:$A$78,MATCH(IF(B4345=0,I4344,B4345),foe_table!$B$2:$B$78,0))</f>
        <v>#N/A</v>
      </c>
      <c r="I4345" s="2" t="str">
        <f t="shared" si="67"/>
        <v>Social Skills Programmes</v>
      </c>
    </row>
    <row r="4346" spans="2:9">
      <c r="B4346" s="53"/>
      <c r="C4346" s="11" t="s">
        <v>150</v>
      </c>
      <c r="D4346" s="12">
        <v>0</v>
      </c>
      <c r="E4346" s="12">
        <v>0</v>
      </c>
      <c r="F4346" s="12">
        <v>0</v>
      </c>
      <c r="G4346" s="12">
        <v>0</v>
      </c>
      <c r="H4346" s="2" t="e">
        <f>INDEX(foe_table!$A$2:$A$78,MATCH(IF(B4346=0,I4345,B4346),foe_table!$B$2:$B$78,0))</f>
        <v>#N/A</v>
      </c>
      <c r="I4346" s="2" t="str">
        <f t="shared" si="67"/>
        <v>Social Skills Programmes</v>
      </c>
    </row>
    <row r="4347" spans="2:9">
      <c r="B4347" s="53"/>
      <c r="C4347" s="11" t="s">
        <v>192</v>
      </c>
      <c r="D4347" s="12">
        <v>0</v>
      </c>
      <c r="E4347" s="12">
        <v>0</v>
      </c>
      <c r="F4347" s="12">
        <v>0</v>
      </c>
      <c r="G4347" s="12">
        <v>0</v>
      </c>
      <c r="H4347" s="2" t="e">
        <f>INDEX(foe_table!$A$2:$A$78,MATCH(IF(B4347=0,I4346,B4347),foe_table!$B$2:$B$78,0))</f>
        <v>#N/A</v>
      </c>
      <c r="I4347" s="2" t="str">
        <f t="shared" si="67"/>
        <v>Social Skills Programmes</v>
      </c>
    </row>
    <row r="4348" spans="2:9">
      <c r="B4348" s="53"/>
      <c r="C4348" s="11" t="s">
        <v>151</v>
      </c>
      <c r="D4348" s="12">
        <v>0</v>
      </c>
      <c r="E4348" s="12">
        <v>0</v>
      </c>
      <c r="F4348" s="12">
        <v>0</v>
      </c>
      <c r="G4348" s="12">
        <v>0</v>
      </c>
      <c r="H4348" s="2" t="e">
        <f>INDEX(foe_table!$A$2:$A$78,MATCH(IF(B4348=0,I4347,B4348),foe_table!$B$2:$B$78,0))</f>
        <v>#N/A</v>
      </c>
      <c r="I4348" s="2" t="str">
        <f t="shared" si="67"/>
        <v>Social Skills Programmes</v>
      </c>
    </row>
    <row r="4349" spans="2:9">
      <c r="B4349" s="53"/>
      <c r="C4349" s="11" t="s">
        <v>152</v>
      </c>
      <c r="D4349" s="12">
        <v>0</v>
      </c>
      <c r="E4349" s="12">
        <v>0</v>
      </c>
      <c r="F4349" s="12">
        <v>0</v>
      </c>
      <c r="G4349" s="12">
        <v>0</v>
      </c>
      <c r="H4349" s="2" t="e">
        <f>INDEX(foe_table!$A$2:$A$78,MATCH(IF(B4349=0,I4348,B4349),foe_table!$B$2:$B$78,0))</f>
        <v>#N/A</v>
      </c>
      <c r="I4349" s="2" t="str">
        <f t="shared" si="67"/>
        <v>Social Skills Programmes</v>
      </c>
    </row>
    <row r="4350" spans="2:9">
      <c r="B4350" s="53"/>
      <c r="C4350" s="11" t="s">
        <v>153</v>
      </c>
      <c r="D4350" s="12">
        <v>0</v>
      </c>
      <c r="E4350" s="12">
        <v>0</v>
      </c>
      <c r="F4350" s="12">
        <v>0</v>
      </c>
      <c r="G4350" s="12">
        <v>0</v>
      </c>
      <c r="H4350" s="2" t="e">
        <f>INDEX(foe_table!$A$2:$A$78,MATCH(IF(B4350=0,I4349,B4350),foe_table!$B$2:$B$78,0))</f>
        <v>#N/A</v>
      </c>
      <c r="I4350" s="2" t="str">
        <f t="shared" si="67"/>
        <v>Social Skills Programmes</v>
      </c>
    </row>
    <row r="4351" spans="2:9">
      <c r="B4351" s="53"/>
      <c r="C4351" s="11" t="s">
        <v>154</v>
      </c>
      <c r="D4351" s="12">
        <v>0</v>
      </c>
      <c r="E4351" s="12">
        <v>0</v>
      </c>
      <c r="F4351" s="12">
        <v>0</v>
      </c>
      <c r="G4351" s="12">
        <v>0</v>
      </c>
      <c r="H4351" s="2" t="e">
        <f>INDEX(foe_table!$A$2:$A$78,MATCH(IF(B4351=0,I4350,B4351),foe_table!$B$2:$B$78,0))</f>
        <v>#N/A</v>
      </c>
      <c r="I4351" s="2" t="str">
        <f t="shared" si="67"/>
        <v>Social Skills Programmes</v>
      </c>
    </row>
    <row r="4352" spans="2:9">
      <c r="B4352" s="53"/>
      <c r="C4352" s="11" t="s">
        <v>5</v>
      </c>
      <c r="D4352" s="12">
        <v>0</v>
      </c>
      <c r="E4352" s="12">
        <v>0</v>
      </c>
      <c r="F4352" s="12">
        <v>0</v>
      </c>
      <c r="G4352" s="12">
        <v>0</v>
      </c>
      <c r="H4352" s="2" t="e">
        <f>INDEX(foe_table!$A$2:$A$78,MATCH(IF(B4352=0,I4351,B4352),foe_table!$B$2:$B$78,0))</f>
        <v>#N/A</v>
      </c>
      <c r="I4352" s="2" t="str">
        <f t="shared" si="67"/>
        <v>Social Skills Programmes</v>
      </c>
    </row>
    <row r="4353" spans="2:9">
      <c r="B4353" s="53"/>
      <c r="C4353" s="11" t="s">
        <v>155</v>
      </c>
      <c r="D4353" s="12">
        <v>0</v>
      </c>
      <c r="E4353" s="12">
        <v>0</v>
      </c>
      <c r="F4353" s="12">
        <v>0</v>
      </c>
      <c r="G4353" s="12">
        <v>0</v>
      </c>
      <c r="H4353" s="2" t="e">
        <f>INDEX(foe_table!$A$2:$A$78,MATCH(IF(B4353=0,I4352,B4353),foe_table!$B$2:$B$78,0))</f>
        <v>#N/A</v>
      </c>
      <c r="I4353" s="2" t="str">
        <f t="shared" si="67"/>
        <v>Social Skills Programmes</v>
      </c>
    </row>
    <row r="4354" spans="2:9">
      <c r="B4354" s="53"/>
      <c r="C4354" s="11" t="s">
        <v>156</v>
      </c>
      <c r="D4354" s="12">
        <v>0</v>
      </c>
      <c r="E4354" s="12">
        <v>0</v>
      </c>
      <c r="F4354" s="12">
        <v>0</v>
      </c>
      <c r="G4354" s="12">
        <v>0</v>
      </c>
      <c r="H4354" s="2" t="e">
        <f>INDEX(foe_table!$A$2:$A$78,MATCH(IF(B4354=0,I4353,B4354),foe_table!$B$2:$B$78,0))</f>
        <v>#N/A</v>
      </c>
      <c r="I4354" s="2" t="str">
        <f t="shared" si="67"/>
        <v>Social Skills Programmes</v>
      </c>
    </row>
    <row r="4355" spans="2:9">
      <c r="B4355" s="53"/>
      <c r="C4355" s="11" t="s">
        <v>193</v>
      </c>
      <c r="D4355" s="12">
        <v>0</v>
      </c>
      <c r="E4355" s="12">
        <v>0</v>
      </c>
      <c r="F4355" s="12">
        <v>0</v>
      </c>
      <c r="G4355" s="12">
        <v>0</v>
      </c>
      <c r="H4355" s="2" t="e">
        <f>INDEX(foe_table!$A$2:$A$78,MATCH(IF(B4355=0,I4354,B4355),foe_table!$B$2:$B$78,0))</f>
        <v>#N/A</v>
      </c>
      <c r="I4355" s="2" t="str">
        <f t="shared" si="67"/>
        <v>Social Skills Programmes</v>
      </c>
    </row>
    <row r="4356" spans="2:9">
      <c r="B4356" s="53"/>
      <c r="C4356" s="11" t="s">
        <v>7</v>
      </c>
      <c r="D4356" s="12">
        <v>0</v>
      </c>
      <c r="E4356" s="12">
        <v>0</v>
      </c>
      <c r="F4356" s="12">
        <v>0</v>
      </c>
      <c r="G4356" s="12">
        <v>0</v>
      </c>
      <c r="H4356" s="2" t="e">
        <f>INDEX(foe_table!$A$2:$A$78,MATCH(IF(B4356=0,I4355,B4356),foe_table!$B$2:$B$78,0))</f>
        <v>#N/A</v>
      </c>
      <c r="I4356" s="2" t="str">
        <f t="shared" si="67"/>
        <v>Social Skills Programmes</v>
      </c>
    </row>
    <row r="4357" spans="2:9">
      <c r="B4357" s="53"/>
      <c r="C4357" s="11" t="s">
        <v>157</v>
      </c>
      <c r="D4357" s="12">
        <v>0</v>
      </c>
      <c r="E4357" s="12">
        <v>0</v>
      </c>
      <c r="F4357" s="12">
        <v>0</v>
      </c>
      <c r="G4357" s="12">
        <v>0</v>
      </c>
      <c r="H4357" s="2" t="e">
        <f>INDEX(foe_table!$A$2:$A$78,MATCH(IF(B4357=0,I4356,B4357),foe_table!$B$2:$B$78,0))</f>
        <v>#N/A</v>
      </c>
      <c r="I4357" s="2" t="str">
        <f t="shared" si="67"/>
        <v>Social Skills Programmes</v>
      </c>
    </row>
    <row r="4358" spans="2:9">
      <c r="B4358" s="53"/>
      <c r="C4358" s="11" t="s">
        <v>8</v>
      </c>
      <c r="D4358" s="12">
        <v>0</v>
      </c>
      <c r="E4358" s="12">
        <v>0</v>
      </c>
      <c r="F4358" s="12">
        <v>0</v>
      </c>
      <c r="G4358" s="12">
        <v>0</v>
      </c>
      <c r="H4358" s="2" t="e">
        <f>INDEX(foe_table!$A$2:$A$78,MATCH(IF(B4358=0,I4357,B4358),foe_table!$B$2:$B$78,0))</f>
        <v>#N/A</v>
      </c>
      <c r="I4358" s="2" t="str">
        <f t="shared" si="67"/>
        <v>Social Skills Programmes</v>
      </c>
    </row>
    <row r="4359" spans="2:9">
      <c r="B4359" s="53"/>
      <c r="C4359" s="11" t="s">
        <v>158</v>
      </c>
      <c r="D4359" s="12">
        <v>0</v>
      </c>
      <c r="E4359" s="12">
        <v>0</v>
      </c>
      <c r="F4359" s="12">
        <v>0</v>
      </c>
      <c r="G4359" s="12">
        <v>0</v>
      </c>
      <c r="H4359" s="2" t="e">
        <f>INDEX(foe_table!$A$2:$A$78,MATCH(IF(B4359=0,I4358,B4359),foe_table!$B$2:$B$78,0))</f>
        <v>#N/A</v>
      </c>
      <c r="I4359" s="2" t="str">
        <f t="shared" si="67"/>
        <v>Social Skills Programmes</v>
      </c>
    </row>
    <row r="4360" spans="2:9">
      <c r="B4360" s="53"/>
      <c r="C4360" s="11" t="s">
        <v>159</v>
      </c>
      <c r="D4360" s="12">
        <v>0</v>
      </c>
      <c r="E4360" s="12">
        <v>0</v>
      </c>
      <c r="F4360" s="12">
        <v>0</v>
      </c>
      <c r="G4360" s="12">
        <v>0</v>
      </c>
      <c r="H4360" s="2" t="e">
        <f>INDEX(foe_table!$A$2:$A$78,MATCH(IF(B4360=0,I4359,B4360),foe_table!$B$2:$B$78,0))</f>
        <v>#N/A</v>
      </c>
      <c r="I4360" s="2" t="str">
        <f t="shared" si="67"/>
        <v>Social Skills Programmes</v>
      </c>
    </row>
    <row r="4361" spans="2:9">
      <c r="B4361" s="53"/>
      <c r="C4361" s="11" t="s">
        <v>194</v>
      </c>
      <c r="D4361" s="12">
        <v>0</v>
      </c>
      <c r="E4361" s="12">
        <v>0</v>
      </c>
      <c r="F4361" s="12">
        <v>0</v>
      </c>
      <c r="G4361" s="12">
        <v>0</v>
      </c>
      <c r="H4361" s="2" t="e">
        <f>INDEX(foe_table!$A$2:$A$78,MATCH(IF(B4361=0,I4360,B4361),foe_table!$B$2:$B$78,0))</f>
        <v>#N/A</v>
      </c>
      <c r="I4361" s="2" t="str">
        <f t="shared" si="67"/>
        <v>Social Skills Programmes</v>
      </c>
    </row>
    <row r="4362" spans="2:9">
      <c r="B4362" s="53"/>
      <c r="C4362" s="11" t="s">
        <v>160</v>
      </c>
      <c r="D4362" s="12">
        <v>0</v>
      </c>
      <c r="E4362" s="12">
        <v>0</v>
      </c>
      <c r="F4362" s="12">
        <v>0</v>
      </c>
      <c r="G4362" s="12">
        <v>0</v>
      </c>
      <c r="H4362" s="2" t="e">
        <f>INDEX(foe_table!$A$2:$A$78,MATCH(IF(B4362=0,I4361,B4362),foe_table!$B$2:$B$78,0))</f>
        <v>#N/A</v>
      </c>
      <c r="I4362" s="2" t="str">
        <f t="shared" si="67"/>
        <v>Social Skills Programmes</v>
      </c>
    </row>
    <row r="4363" spans="2:9">
      <c r="B4363" s="53"/>
      <c r="C4363" s="11" t="s">
        <v>10</v>
      </c>
      <c r="D4363" s="12">
        <v>0</v>
      </c>
      <c r="E4363" s="12">
        <v>0</v>
      </c>
      <c r="F4363" s="12">
        <v>0</v>
      </c>
      <c r="G4363" s="12">
        <v>0</v>
      </c>
      <c r="H4363" s="2" t="e">
        <f>INDEX(foe_table!$A$2:$A$78,MATCH(IF(B4363=0,I4362,B4363),foe_table!$B$2:$B$78,0))</f>
        <v>#N/A</v>
      </c>
      <c r="I4363" s="2" t="str">
        <f t="shared" si="67"/>
        <v>Social Skills Programmes</v>
      </c>
    </row>
    <row r="4364" spans="2:9">
      <c r="B4364" s="53"/>
      <c r="C4364" s="11" t="s">
        <v>161</v>
      </c>
      <c r="D4364" s="12">
        <v>0</v>
      </c>
      <c r="E4364" s="12">
        <v>0</v>
      </c>
      <c r="F4364" s="12">
        <v>0</v>
      </c>
      <c r="G4364" s="12">
        <v>0</v>
      </c>
      <c r="H4364" s="2" t="e">
        <f>INDEX(foe_table!$A$2:$A$78,MATCH(IF(B4364=0,I4363,B4364),foe_table!$B$2:$B$78,0))</f>
        <v>#N/A</v>
      </c>
      <c r="I4364" s="2" t="str">
        <f t="shared" si="67"/>
        <v>Social Skills Programmes</v>
      </c>
    </row>
    <row r="4365" spans="2:9">
      <c r="B4365" s="53"/>
      <c r="C4365" s="11" t="s">
        <v>162</v>
      </c>
      <c r="D4365" s="12">
        <v>0</v>
      </c>
      <c r="E4365" s="12">
        <v>0</v>
      </c>
      <c r="F4365" s="12">
        <v>0</v>
      </c>
      <c r="G4365" s="12">
        <v>0</v>
      </c>
      <c r="H4365" s="2" t="e">
        <f>INDEX(foe_table!$A$2:$A$78,MATCH(IF(B4365=0,I4364,B4365),foe_table!$B$2:$B$78,0))</f>
        <v>#N/A</v>
      </c>
      <c r="I4365" s="2" t="str">
        <f t="shared" si="67"/>
        <v>Social Skills Programmes</v>
      </c>
    </row>
    <row r="4366" spans="2:9">
      <c r="B4366" s="53"/>
      <c r="C4366" s="11" t="s">
        <v>163</v>
      </c>
      <c r="D4366" s="12">
        <v>0</v>
      </c>
      <c r="E4366" s="12">
        <v>0</v>
      </c>
      <c r="F4366" s="12">
        <v>0</v>
      </c>
      <c r="G4366" s="12">
        <v>0</v>
      </c>
      <c r="H4366" s="2" t="e">
        <f>INDEX(foe_table!$A$2:$A$78,MATCH(IF(B4366=0,I4365,B4366),foe_table!$B$2:$B$78,0))</f>
        <v>#N/A</v>
      </c>
      <c r="I4366" s="2" t="str">
        <f t="shared" si="67"/>
        <v>Social Skills Programmes</v>
      </c>
    </row>
    <row r="4367" spans="2:9">
      <c r="B4367" s="53"/>
      <c r="C4367" s="11" t="s">
        <v>11</v>
      </c>
      <c r="D4367" s="12">
        <v>0</v>
      </c>
      <c r="E4367" s="12">
        <v>0</v>
      </c>
      <c r="F4367" s="12">
        <v>0</v>
      </c>
      <c r="G4367" s="12">
        <v>0</v>
      </c>
      <c r="H4367" s="2" t="e">
        <f>INDEX(foe_table!$A$2:$A$78,MATCH(IF(B4367=0,I4366,B4367),foe_table!$B$2:$B$78,0))</f>
        <v>#N/A</v>
      </c>
      <c r="I4367" s="2" t="str">
        <f t="shared" si="67"/>
        <v>Social Skills Programmes</v>
      </c>
    </row>
    <row r="4368" spans="2:9">
      <c r="B4368" s="53"/>
      <c r="C4368" s="11" t="s">
        <v>164</v>
      </c>
      <c r="D4368" s="12">
        <v>0</v>
      </c>
      <c r="E4368" s="12">
        <v>0</v>
      </c>
      <c r="F4368" s="12">
        <v>0</v>
      </c>
      <c r="G4368" s="12">
        <v>0</v>
      </c>
      <c r="H4368" s="2" t="e">
        <f>INDEX(foe_table!$A$2:$A$78,MATCH(IF(B4368=0,I4367,B4368),foe_table!$B$2:$B$78,0))</f>
        <v>#N/A</v>
      </c>
      <c r="I4368" s="2" t="str">
        <f t="shared" si="67"/>
        <v>Social Skills Programmes</v>
      </c>
    </row>
    <row r="4369" spans="2:9">
      <c r="B4369" s="53"/>
      <c r="C4369" s="11" t="s">
        <v>195</v>
      </c>
      <c r="D4369" s="12">
        <v>0</v>
      </c>
      <c r="E4369" s="12">
        <v>0</v>
      </c>
      <c r="F4369" s="12">
        <v>0</v>
      </c>
      <c r="G4369" s="12">
        <v>0</v>
      </c>
      <c r="H4369" s="2" t="e">
        <f>INDEX(foe_table!$A$2:$A$78,MATCH(IF(B4369=0,I4368,B4369),foe_table!$B$2:$B$78,0))</f>
        <v>#N/A</v>
      </c>
      <c r="I4369" s="2" t="str">
        <f t="shared" si="67"/>
        <v>Social Skills Programmes</v>
      </c>
    </row>
    <row r="4370" spans="2:9">
      <c r="B4370" s="53"/>
      <c r="C4370" s="11" t="s">
        <v>165</v>
      </c>
      <c r="D4370" s="12">
        <v>0</v>
      </c>
      <c r="E4370" s="12">
        <v>0</v>
      </c>
      <c r="F4370" s="12">
        <v>0</v>
      </c>
      <c r="G4370" s="12">
        <v>0</v>
      </c>
      <c r="H4370" s="2" t="e">
        <f>INDEX(foe_table!$A$2:$A$78,MATCH(IF(B4370=0,I4369,B4370),foe_table!$B$2:$B$78,0))</f>
        <v>#N/A</v>
      </c>
      <c r="I4370" s="2" t="str">
        <f t="shared" ref="I4370:I4433" si="68">IF(B4370=0,I4369,B4370)</f>
        <v>Social Skills Programmes</v>
      </c>
    </row>
    <row r="4371" spans="2:9">
      <c r="B4371" s="53"/>
      <c r="C4371" s="11" t="s">
        <v>13</v>
      </c>
      <c r="D4371" s="12">
        <v>0</v>
      </c>
      <c r="E4371" s="12">
        <v>0</v>
      </c>
      <c r="F4371" s="12">
        <v>0</v>
      </c>
      <c r="G4371" s="12">
        <v>0</v>
      </c>
      <c r="H4371" s="2" t="e">
        <f>INDEX(foe_table!$A$2:$A$78,MATCH(IF(B4371=0,I4370,B4371),foe_table!$B$2:$B$78,0))</f>
        <v>#N/A</v>
      </c>
      <c r="I4371" s="2" t="str">
        <f t="shared" si="68"/>
        <v>Social Skills Programmes</v>
      </c>
    </row>
    <row r="4372" spans="2:9">
      <c r="B4372" s="53"/>
      <c r="C4372" s="11" t="s">
        <v>166</v>
      </c>
      <c r="D4372" s="12">
        <v>0</v>
      </c>
      <c r="E4372" s="12">
        <v>0</v>
      </c>
      <c r="F4372" s="12">
        <v>0</v>
      </c>
      <c r="G4372" s="12">
        <v>0</v>
      </c>
      <c r="H4372" s="2" t="e">
        <f>INDEX(foe_table!$A$2:$A$78,MATCH(IF(B4372=0,I4371,B4372),foe_table!$B$2:$B$78,0))</f>
        <v>#N/A</v>
      </c>
      <c r="I4372" s="2" t="str">
        <f t="shared" si="68"/>
        <v>Social Skills Programmes</v>
      </c>
    </row>
    <row r="4373" spans="2:9">
      <c r="B4373" s="53"/>
      <c r="C4373" s="11" t="s">
        <v>196</v>
      </c>
      <c r="D4373" s="12">
        <v>0</v>
      </c>
      <c r="E4373" s="12">
        <v>0</v>
      </c>
      <c r="F4373" s="12">
        <v>0</v>
      </c>
      <c r="G4373" s="12">
        <v>0</v>
      </c>
      <c r="H4373" s="2" t="e">
        <f>INDEX(foe_table!$A$2:$A$78,MATCH(IF(B4373=0,I4372,B4373),foe_table!$B$2:$B$78,0))</f>
        <v>#N/A</v>
      </c>
      <c r="I4373" s="2" t="str">
        <f t="shared" si="68"/>
        <v>Social Skills Programmes</v>
      </c>
    </row>
    <row r="4374" spans="2:9">
      <c r="B4374" s="53"/>
      <c r="C4374" s="11" t="s">
        <v>167</v>
      </c>
      <c r="D4374" s="12">
        <v>0</v>
      </c>
      <c r="E4374" s="12">
        <v>0</v>
      </c>
      <c r="F4374" s="12">
        <v>0</v>
      </c>
      <c r="G4374" s="12">
        <v>0</v>
      </c>
      <c r="H4374" s="2" t="e">
        <f>INDEX(foe_table!$A$2:$A$78,MATCH(IF(B4374=0,I4373,B4374),foe_table!$B$2:$B$78,0))</f>
        <v>#N/A</v>
      </c>
      <c r="I4374" s="2" t="str">
        <f t="shared" si="68"/>
        <v>Social Skills Programmes</v>
      </c>
    </row>
    <row r="4375" spans="2:9">
      <c r="B4375" s="53"/>
      <c r="C4375" s="11" t="s">
        <v>15</v>
      </c>
      <c r="D4375" s="12">
        <v>0</v>
      </c>
      <c r="E4375" s="12">
        <v>0</v>
      </c>
      <c r="F4375" s="12">
        <v>0</v>
      </c>
      <c r="G4375" s="12">
        <v>0</v>
      </c>
      <c r="H4375" s="2" t="e">
        <f>INDEX(foe_table!$A$2:$A$78,MATCH(IF(B4375=0,I4374,B4375),foe_table!$B$2:$B$78,0))</f>
        <v>#N/A</v>
      </c>
      <c r="I4375" s="2" t="str">
        <f t="shared" si="68"/>
        <v>Social Skills Programmes</v>
      </c>
    </row>
    <row r="4376" spans="2:9">
      <c r="B4376" s="53"/>
      <c r="C4376" s="11" t="s">
        <v>168</v>
      </c>
      <c r="D4376" s="12">
        <v>0</v>
      </c>
      <c r="E4376" s="12">
        <v>0</v>
      </c>
      <c r="F4376" s="12">
        <v>0</v>
      </c>
      <c r="G4376" s="12">
        <v>0</v>
      </c>
      <c r="H4376" s="2" t="e">
        <f>INDEX(foe_table!$A$2:$A$78,MATCH(IF(B4376=0,I4375,B4376),foe_table!$B$2:$B$78,0))</f>
        <v>#N/A</v>
      </c>
      <c r="I4376" s="2" t="str">
        <f t="shared" si="68"/>
        <v>Social Skills Programmes</v>
      </c>
    </row>
    <row r="4377" spans="2:9">
      <c r="B4377" s="53"/>
      <c r="C4377" s="11" t="s">
        <v>16</v>
      </c>
      <c r="D4377" s="12">
        <v>0</v>
      </c>
      <c r="E4377" s="12">
        <v>0</v>
      </c>
      <c r="F4377" s="12">
        <v>0</v>
      </c>
      <c r="G4377" s="12">
        <v>0</v>
      </c>
      <c r="H4377" s="2" t="e">
        <f>INDEX(foe_table!$A$2:$A$78,MATCH(IF(B4377=0,I4376,B4377),foe_table!$B$2:$B$78,0))</f>
        <v>#N/A</v>
      </c>
      <c r="I4377" s="2" t="str">
        <f t="shared" si="68"/>
        <v>Social Skills Programmes</v>
      </c>
    </row>
    <row r="4378" spans="2:9">
      <c r="B4378" s="53"/>
      <c r="C4378" s="11" t="s">
        <v>197</v>
      </c>
      <c r="D4378" s="12">
        <v>0</v>
      </c>
      <c r="E4378" s="12">
        <v>0</v>
      </c>
      <c r="F4378" s="12">
        <v>0</v>
      </c>
      <c r="G4378" s="12">
        <v>0</v>
      </c>
      <c r="H4378" s="2" t="e">
        <f>INDEX(foe_table!$A$2:$A$78,MATCH(IF(B4378=0,I4377,B4378),foe_table!$B$2:$B$78,0))</f>
        <v>#N/A</v>
      </c>
      <c r="I4378" s="2" t="str">
        <f t="shared" si="68"/>
        <v>Social Skills Programmes</v>
      </c>
    </row>
    <row r="4379" spans="2:9">
      <c r="B4379" s="53"/>
      <c r="C4379" s="11" t="s">
        <v>18</v>
      </c>
      <c r="D4379" s="12">
        <v>0</v>
      </c>
      <c r="E4379" s="12">
        <v>0</v>
      </c>
      <c r="F4379" s="12">
        <v>0</v>
      </c>
      <c r="G4379" s="12">
        <v>0</v>
      </c>
      <c r="H4379" s="2" t="e">
        <f>INDEX(foe_table!$A$2:$A$78,MATCH(IF(B4379=0,I4378,B4379),foe_table!$B$2:$B$78,0))</f>
        <v>#N/A</v>
      </c>
      <c r="I4379" s="2" t="str">
        <f t="shared" si="68"/>
        <v>Social Skills Programmes</v>
      </c>
    </row>
    <row r="4380" spans="2:9">
      <c r="B4380" s="53"/>
      <c r="C4380" s="11" t="s">
        <v>19</v>
      </c>
      <c r="D4380" s="12">
        <v>0</v>
      </c>
      <c r="E4380" s="12">
        <v>0</v>
      </c>
      <c r="F4380" s="12">
        <v>0</v>
      </c>
      <c r="G4380" s="12">
        <v>0</v>
      </c>
      <c r="H4380" s="2" t="e">
        <f>INDEX(foe_table!$A$2:$A$78,MATCH(IF(B4380=0,I4379,B4380),foe_table!$B$2:$B$78,0))</f>
        <v>#N/A</v>
      </c>
      <c r="I4380" s="2" t="str">
        <f t="shared" si="68"/>
        <v>Social Skills Programmes</v>
      </c>
    </row>
    <row r="4381" spans="2:9">
      <c r="B4381" s="53"/>
      <c r="C4381" s="11" t="s">
        <v>169</v>
      </c>
      <c r="D4381" s="12">
        <v>0</v>
      </c>
      <c r="E4381" s="12">
        <v>0</v>
      </c>
      <c r="F4381" s="12">
        <v>0</v>
      </c>
      <c r="G4381" s="12">
        <v>0</v>
      </c>
      <c r="H4381" s="2" t="e">
        <f>INDEX(foe_table!$A$2:$A$78,MATCH(IF(B4381=0,I4380,B4381),foe_table!$B$2:$B$78,0))</f>
        <v>#N/A</v>
      </c>
      <c r="I4381" s="2" t="str">
        <f t="shared" si="68"/>
        <v>Social Skills Programmes</v>
      </c>
    </row>
    <row r="4382" spans="2:9">
      <c r="B4382" s="53"/>
      <c r="C4382" s="11" t="s">
        <v>20</v>
      </c>
      <c r="D4382" s="12">
        <v>0</v>
      </c>
      <c r="E4382" s="12">
        <v>0</v>
      </c>
      <c r="F4382" s="12">
        <v>0</v>
      </c>
      <c r="G4382" s="12">
        <v>0</v>
      </c>
      <c r="H4382" s="2" t="e">
        <f>INDEX(foe_table!$A$2:$A$78,MATCH(IF(B4382=0,I4381,B4382),foe_table!$B$2:$B$78,0))</f>
        <v>#N/A</v>
      </c>
      <c r="I4382" s="2" t="str">
        <f t="shared" si="68"/>
        <v>Social Skills Programmes</v>
      </c>
    </row>
    <row r="4383" spans="2:9">
      <c r="B4383" s="53"/>
      <c r="C4383" s="11" t="s">
        <v>21</v>
      </c>
      <c r="D4383" s="12">
        <v>0</v>
      </c>
      <c r="E4383" s="12">
        <v>0</v>
      </c>
      <c r="F4383" s="12">
        <v>0</v>
      </c>
      <c r="G4383" s="12">
        <v>0</v>
      </c>
      <c r="H4383" s="2" t="e">
        <f>INDEX(foe_table!$A$2:$A$78,MATCH(IF(B4383=0,I4382,B4383),foe_table!$B$2:$B$78,0))</f>
        <v>#N/A</v>
      </c>
      <c r="I4383" s="2" t="str">
        <f t="shared" si="68"/>
        <v>Social Skills Programmes</v>
      </c>
    </row>
    <row r="4384" spans="2:9">
      <c r="B4384" s="53"/>
      <c r="C4384" s="11" t="s">
        <v>170</v>
      </c>
      <c r="D4384" s="12">
        <v>0</v>
      </c>
      <c r="E4384" s="12">
        <v>0</v>
      </c>
      <c r="F4384" s="12">
        <v>0</v>
      </c>
      <c r="G4384" s="12">
        <v>0</v>
      </c>
      <c r="H4384" s="2" t="e">
        <f>INDEX(foe_table!$A$2:$A$78,MATCH(IF(B4384=0,I4383,B4384),foe_table!$B$2:$B$78,0))</f>
        <v>#N/A</v>
      </c>
      <c r="I4384" s="2" t="str">
        <f t="shared" si="68"/>
        <v>Social Skills Programmes</v>
      </c>
    </row>
    <row r="4385" spans="2:9">
      <c r="B4385" s="53"/>
      <c r="C4385" s="11" t="s">
        <v>22</v>
      </c>
      <c r="D4385" s="12">
        <v>0</v>
      </c>
      <c r="E4385" s="12">
        <v>0</v>
      </c>
      <c r="F4385" s="12">
        <v>0</v>
      </c>
      <c r="G4385" s="12">
        <v>0</v>
      </c>
      <c r="H4385" s="2" t="e">
        <f>INDEX(foe_table!$A$2:$A$78,MATCH(IF(B4385=0,I4384,B4385),foe_table!$B$2:$B$78,0))</f>
        <v>#N/A</v>
      </c>
      <c r="I4385" s="2" t="str">
        <f t="shared" si="68"/>
        <v>Social Skills Programmes</v>
      </c>
    </row>
    <row r="4386" spans="2:9">
      <c r="B4386" s="53"/>
      <c r="C4386" s="11" t="s">
        <v>23</v>
      </c>
      <c r="D4386" s="12">
        <v>0</v>
      </c>
      <c r="E4386" s="12">
        <v>0</v>
      </c>
      <c r="F4386" s="12">
        <v>0</v>
      </c>
      <c r="G4386" s="12">
        <v>0</v>
      </c>
      <c r="H4386" s="2" t="e">
        <f>INDEX(foe_table!$A$2:$A$78,MATCH(IF(B4386=0,I4385,B4386),foe_table!$B$2:$B$78,0))</f>
        <v>#N/A</v>
      </c>
      <c r="I4386" s="2" t="str">
        <f t="shared" si="68"/>
        <v>Social Skills Programmes</v>
      </c>
    </row>
    <row r="4387" spans="2:9">
      <c r="B4387" s="53"/>
      <c r="C4387" s="11" t="s">
        <v>24</v>
      </c>
      <c r="D4387" s="12">
        <v>0</v>
      </c>
      <c r="E4387" s="12">
        <v>0</v>
      </c>
      <c r="F4387" s="12">
        <v>0</v>
      </c>
      <c r="G4387" s="12">
        <v>0</v>
      </c>
      <c r="H4387" s="2" t="e">
        <f>INDEX(foe_table!$A$2:$A$78,MATCH(IF(B4387=0,I4386,B4387),foe_table!$B$2:$B$78,0))</f>
        <v>#N/A</v>
      </c>
      <c r="I4387" s="2" t="str">
        <f t="shared" si="68"/>
        <v>Social Skills Programmes</v>
      </c>
    </row>
    <row r="4388" spans="2:9" ht="15" customHeight="1">
      <c r="B4388" s="52" t="s">
        <v>122</v>
      </c>
      <c r="C4388" s="11" t="s">
        <v>190</v>
      </c>
      <c r="D4388" s="12">
        <v>0</v>
      </c>
      <c r="E4388" s="12">
        <v>0</v>
      </c>
      <c r="F4388" s="12">
        <v>0</v>
      </c>
      <c r="G4388" s="12">
        <v>0</v>
      </c>
      <c r="H4388" s="2" t="e">
        <f>INDEX(foe_table!$A$2:$A$78,MATCH(IF(B4388=0,I4387,B4388),foe_table!$B$2:$B$78,0))</f>
        <v>#N/A</v>
      </c>
      <c r="I4388" s="2" t="str">
        <f t="shared" si="68"/>
        <v>Employment Skills Programmes</v>
      </c>
    </row>
    <row r="4389" spans="2:9">
      <c r="B4389" s="53"/>
      <c r="C4389" s="11" t="s">
        <v>1</v>
      </c>
      <c r="D4389" s="12">
        <v>0</v>
      </c>
      <c r="E4389" s="12">
        <v>0</v>
      </c>
      <c r="F4389" s="12">
        <v>0</v>
      </c>
      <c r="G4389" s="12">
        <v>0</v>
      </c>
      <c r="H4389" s="2" t="e">
        <f>INDEX(foe_table!$A$2:$A$78,MATCH(IF(B4389=0,I4388,B4389),foe_table!$B$2:$B$78,0))</f>
        <v>#N/A</v>
      </c>
      <c r="I4389" s="2" t="str">
        <f t="shared" si="68"/>
        <v>Employment Skills Programmes</v>
      </c>
    </row>
    <row r="4390" spans="2:9">
      <c r="B4390" s="53"/>
      <c r="C4390" s="11" t="s">
        <v>2</v>
      </c>
      <c r="D4390" s="12">
        <v>0</v>
      </c>
      <c r="E4390" s="12">
        <v>0</v>
      </c>
      <c r="F4390" s="12">
        <v>0</v>
      </c>
      <c r="G4390" s="12">
        <v>0</v>
      </c>
      <c r="H4390" s="2" t="e">
        <f>INDEX(foe_table!$A$2:$A$78,MATCH(IF(B4390=0,I4389,B4390),foe_table!$B$2:$B$78,0))</f>
        <v>#N/A</v>
      </c>
      <c r="I4390" s="2" t="str">
        <f t="shared" si="68"/>
        <v>Employment Skills Programmes</v>
      </c>
    </row>
    <row r="4391" spans="2:9">
      <c r="B4391" s="53"/>
      <c r="C4391" s="11" t="s">
        <v>142</v>
      </c>
      <c r="D4391" s="12">
        <v>0</v>
      </c>
      <c r="E4391" s="12">
        <v>0</v>
      </c>
      <c r="F4391" s="12">
        <v>0</v>
      </c>
      <c r="G4391" s="12">
        <v>0</v>
      </c>
      <c r="H4391" s="2" t="e">
        <f>INDEX(foe_table!$A$2:$A$78,MATCH(IF(B4391=0,I4390,B4391),foe_table!$B$2:$B$78,0))</f>
        <v>#N/A</v>
      </c>
      <c r="I4391" s="2" t="str">
        <f t="shared" si="68"/>
        <v>Employment Skills Programmes</v>
      </c>
    </row>
    <row r="4392" spans="2:9">
      <c r="B4392" s="53"/>
      <c r="C4392" s="11" t="s">
        <v>143</v>
      </c>
      <c r="D4392" s="12">
        <v>0</v>
      </c>
      <c r="E4392" s="12">
        <v>0</v>
      </c>
      <c r="F4392" s="12">
        <v>0</v>
      </c>
      <c r="G4392" s="12">
        <v>0</v>
      </c>
      <c r="H4392" s="2" t="e">
        <f>INDEX(foe_table!$A$2:$A$78,MATCH(IF(B4392=0,I4391,B4392),foe_table!$B$2:$B$78,0))</f>
        <v>#N/A</v>
      </c>
      <c r="I4392" s="2" t="str">
        <f t="shared" si="68"/>
        <v>Employment Skills Programmes</v>
      </c>
    </row>
    <row r="4393" spans="2:9">
      <c r="B4393" s="53"/>
      <c r="C4393" s="11" t="s">
        <v>191</v>
      </c>
      <c r="D4393" s="12">
        <v>0</v>
      </c>
      <c r="E4393" s="12">
        <v>0</v>
      </c>
      <c r="F4393" s="12">
        <v>0</v>
      </c>
      <c r="G4393" s="12">
        <v>0</v>
      </c>
      <c r="H4393" s="2" t="e">
        <f>INDEX(foe_table!$A$2:$A$78,MATCH(IF(B4393=0,I4392,B4393),foe_table!$B$2:$B$78,0))</f>
        <v>#N/A</v>
      </c>
      <c r="I4393" s="2" t="str">
        <f t="shared" si="68"/>
        <v>Employment Skills Programmes</v>
      </c>
    </row>
    <row r="4394" spans="2:9">
      <c r="B4394" s="53"/>
      <c r="C4394" s="11" t="s">
        <v>144</v>
      </c>
      <c r="D4394" s="12">
        <v>0</v>
      </c>
      <c r="E4394" s="12">
        <v>0</v>
      </c>
      <c r="F4394" s="12">
        <v>0</v>
      </c>
      <c r="G4394" s="12">
        <v>0</v>
      </c>
      <c r="H4394" s="2" t="e">
        <f>INDEX(foe_table!$A$2:$A$78,MATCH(IF(B4394=0,I4393,B4394),foe_table!$B$2:$B$78,0))</f>
        <v>#N/A</v>
      </c>
      <c r="I4394" s="2" t="str">
        <f t="shared" si="68"/>
        <v>Employment Skills Programmes</v>
      </c>
    </row>
    <row r="4395" spans="2:9">
      <c r="B4395" s="53"/>
      <c r="C4395" s="11" t="s">
        <v>145</v>
      </c>
      <c r="D4395" s="12">
        <v>0</v>
      </c>
      <c r="E4395" s="12">
        <v>0</v>
      </c>
      <c r="F4395" s="12">
        <v>0</v>
      </c>
      <c r="G4395" s="12">
        <v>0</v>
      </c>
      <c r="H4395" s="2" t="e">
        <f>INDEX(foe_table!$A$2:$A$78,MATCH(IF(B4395=0,I4394,B4395),foe_table!$B$2:$B$78,0))</f>
        <v>#N/A</v>
      </c>
      <c r="I4395" s="2" t="str">
        <f t="shared" si="68"/>
        <v>Employment Skills Programmes</v>
      </c>
    </row>
    <row r="4396" spans="2:9">
      <c r="B4396" s="53"/>
      <c r="C4396" s="11" t="s">
        <v>146</v>
      </c>
      <c r="D4396" s="12">
        <v>0</v>
      </c>
      <c r="E4396" s="12">
        <v>0</v>
      </c>
      <c r="F4396" s="12">
        <v>0</v>
      </c>
      <c r="G4396" s="12">
        <v>0</v>
      </c>
      <c r="H4396" s="2" t="e">
        <f>INDEX(foe_table!$A$2:$A$78,MATCH(IF(B4396=0,I4395,B4396),foe_table!$B$2:$B$78,0))</f>
        <v>#N/A</v>
      </c>
      <c r="I4396" s="2" t="str">
        <f t="shared" si="68"/>
        <v>Employment Skills Programmes</v>
      </c>
    </row>
    <row r="4397" spans="2:9">
      <c r="B4397" s="53"/>
      <c r="C4397" s="11" t="s">
        <v>147</v>
      </c>
      <c r="D4397" s="12">
        <v>0</v>
      </c>
      <c r="E4397" s="12">
        <v>0</v>
      </c>
      <c r="F4397" s="12">
        <v>0</v>
      </c>
      <c r="G4397" s="12">
        <v>0</v>
      </c>
      <c r="H4397" s="2" t="e">
        <f>INDEX(foe_table!$A$2:$A$78,MATCH(IF(B4397=0,I4396,B4397),foe_table!$B$2:$B$78,0))</f>
        <v>#N/A</v>
      </c>
      <c r="I4397" s="2" t="str">
        <f t="shared" si="68"/>
        <v>Employment Skills Programmes</v>
      </c>
    </row>
    <row r="4398" spans="2:9">
      <c r="B4398" s="53"/>
      <c r="C4398" s="11" t="s">
        <v>148</v>
      </c>
      <c r="D4398" s="12">
        <v>0</v>
      </c>
      <c r="E4398" s="12">
        <v>0</v>
      </c>
      <c r="F4398" s="12">
        <v>0</v>
      </c>
      <c r="G4398" s="12">
        <v>0</v>
      </c>
      <c r="H4398" s="2" t="e">
        <f>INDEX(foe_table!$A$2:$A$78,MATCH(IF(B4398=0,I4397,B4398),foe_table!$B$2:$B$78,0))</f>
        <v>#N/A</v>
      </c>
      <c r="I4398" s="2" t="str">
        <f t="shared" si="68"/>
        <v>Employment Skills Programmes</v>
      </c>
    </row>
    <row r="4399" spans="2:9">
      <c r="B4399" s="53"/>
      <c r="C4399" s="11" t="s">
        <v>149</v>
      </c>
      <c r="D4399" s="12">
        <v>0</v>
      </c>
      <c r="E4399" s="12">
        <v>0</v>
      </c>
      <c r="F4399" s="12">
        <v>0</v>
      </c>
      <c r="G4399" s="12">
        <v>0</v>
      </c>
      <c r="H4399" s="2" t="e">
        <f>INDEX(foe_table!$A$2:$A$78,MATCH(IF(B4399=0,I4398,B4399),foe_table!$B$2:$B$78,0))</f>
        <v>#N/A</v>
      </c>
      <c r="I4399" s="2" t="str">
        <f t="shared" si="68"/>
        <v>Employment Skills Programmes</v>
      </c>
    </row>
    <row r="4400" spans="2:9">
      <c r="B4400" s="53"/>
      <c r="C4400" s="11" t="s">
        <v>150</v>
      </c>
      <c r="D4400" s="12">
        <v>0</v>
      </c>
      <c r="E4400" s="12">
        <v>0</v>
      </c>
      <c r="F4400" s="12">
        <v>0</v>
      </c>
      <c r="G4400" s="12">
        <v>0</v>
      </c>
      <c r="H4400" s="2" t="e">
        <f>INDEX(foe_table!$A$2:$A$78,MATCH(IF(B4400=0,I4399,B4400),foe_table!$B$2:$B$78,0))</f>
        <v>#N/A</v>
      </c>
      <c r="I4400" s="2" t="str">
        <f t="shared" si="68"/>
        <v>Employment Skills Programmes</v>
      </c>
    </row>
    <row r="4401" spans="2:9">
      <c r="B4401" s="53"/>
      <c r="C4401" s="11" t="s">
        <v>192</v>
      </c>
      <c r="D4401" s="12">
        <v>0</v>
      </c>
      <c r="E4401" s="12">
        <v>0</v>
      </c>
      <c r="F4401" s="12">
        <v>0</v>
      </c>
      <c r="G4401" s="12">
        <v>0</v>
      </c>
      <c r="H4401" s="2" t="e">
        <f>INDEX(foe_table!$A$2:$A$78,MATCH(IF(B4401=0,I4400,B4401),foe_table!$B$2:$B$78,0))</f>
        <v>#N/A</v>
      </c>
      <c r="I4401" s="2" t="str">
        <f t="shared" si="68"/>
        <v>Employment Skills Programmes</v>
      </c>
    </row>
    <row r="4402" spans="2:9">
      <c r="B4402" s="53"/>
      <c r="C4402" s="11" t="s">
        <v>151</v>
      </c>
      <c r="D4402" s="12">
        <v>0</v>
      </c>
      <c r="E4402" s="12">
        <v>0</v>
      </c>
      <c r="F4402" s="12">
        <v>0</v>
      </c>
      <c r="G4402" s="12">
        <v>0</v>
      </c>
      <c r="H4402" s="2" t="e">
        <f>INDEX(foe_table!$A$2:$A$78,MATCH(IF(B4402=0,I4401,B4402),foe_table!$B$2:$B$78,0))</f>
        <v>#N/A</v>
      </c>
      <c r="I4402" s="2" t="str">
        <f t="shared" si="68"/>
        <v>Employment Skills Programmes</v>
      </c>
    </row>
    <row r="4403" spans="2:9">
      <c r="B4403" s="53"/>
      <c r="C4403" s="11" t="s">
        <v>152</v>
      </c>
      <c r="D4403" s="12">
        <v>0</v>
      </c>
      <c r="E4403" s="12">
        <v>0</v>
      </c>
      <c r="F4403" s="12">
        <v>0</v>
      </c>
      <c r="G4403" s="12">
        <v>0</v>
      </c>
      <c r="H4403" s="2" t="e">
        <f>INDEX(foe_table!$A$2:$A$78,MATCH(IF(B4403=0,I4402,B4403),foe_table!$B$2:$B$78,0))</f>
        <v>#N/A</v>
      </c>
      <c r="I4403" s="2" t="str">
        <f t="shared" si="68"/>
        <v>Employment Skills Programmes</v>
      </c>
    </row>
    <row r="4404" spans="2:9">
      <c r="B4404" s="53"/>
      <c r="C4404" s="11" t="s">
        <v>153</v>
      </c>
      <c r="D4404" s="12">
        <v>0</v>
      </c>
      <c r="E4404" s="12">
        <v>0</v>
      </c>
      <c r="F4404" s="12">
        <v>0</v>
      </c>
      <c r="G4404" s="12">
        <v>0</v>
      </c>
      <c r="H4404" s="2" t="e">
        <f>INDEX(foe_table!$A$2:$A$78,MATCH(IF(B4404=0,I4403,B4404),foe_table!$B$2:$B$78,0))</f>
        <v>#N/A</v>
      </c>
      <c r="I4404" s="2" t="str">
        <f t="shared" si="68"/>
        <v>Employment Skills Programmes</v>
      </c>
    </row>
    <row r="4405" spans="2:9">
      <c r="B4405" s="53"/>
      <c r="C4405" s="11" t="s">
        <v>154</v>
      </c>
      <c r="D4405" s="12">
        <v>0</v>
      </c>
      <c r="E4405" s="12">
        <v>0</v>
      </c>
      <c r="F4405" s="12">
        <v>0</v>
      </c>
      <c r="G4405" s="12">
        <v>0</v>
      </c>
      <c r="H4405" s="2" t="e">
        <f>INDEX(foe_table!$A$2:$A$78,MATCH(IF(B4405=0,I4404,B4405),foe_table!$B$2:$B$78,0))</f>
        <v>#N/A</v>
      </c>
      <c r="I4405" s="2" t="str">
        <f t="shared" si="68"/>
        <v>Employment Skills Programmes</v>
      </c>
    </row>
    <row r="4406" spans="2:9">
      <c r="B4406" s="53"/>
      <c r="C4406" s="11" t="s">
        <v>5</v>
      </c>
      <c r="D4406" s="12">
        <v>0</v>
      </c>
      <c r="E4406" s="12">
        <v>0</v>
      </c>
      <c r="F4406" s="12">
        <v>0</v>
      </c>
      <c r="G4406" s="12">
        <v>0</v>
      </c>
      <c r="H4406" s="2" t="e">
        <f>INDEX(foe_table!$A$2:$A$78,MATCH(IF(B4406=0,I4405,B4406),foe_table!$B$2:$B$78,0))</f>
        <v>#N/A</v>
      </c>
      <c r="I4406" s="2" t="str">
        <f t="shared" si="68"/>
        <v>Employment Skills Programmes</v>
      </c>
    </row>
    <row r="4407" spans="2:9">
      <c r="B4407" s="53"/>
      <c r="C4407" s="11" t="s">
        <v>155</v>
      </c>
      <c r="D4407" s="12">
        <v>0</v>
      </c>
      <c r="E4407" s="12">
        <v>0</v>
      </c>
      <c r="F4407" s="12">
        <v>0</v>
      </c>
      <c r="G4407" s="12">
        <v>0</v>
      </c>
      <c r="H4407" s="2" t="e">
        <f>INDEX(foe_table!$A$2:$A$78,MATCH(IF(B4407=0,I4406,B4407),foe_table!$B$2:$B$78,0))</f>
        <v>#N/A</v>
      </c>
      <c r="I4407" s="2" t="str">
        <f t="shared" si="68"/>
        <v>Employment Skills Programmes</v>
      </c>
    </row>
    <row r="4408" spans="2:9">
      <c r="B4408" s="53"/>
      <c r="C4408" s="11" t="s">
        <v>156</v>
      </c>
      <c r="D4408" s="12">
        <v>0</v>
      </c>
      <c r="E4408" s="12">
        <v>0</v>
      </c>
      <c r="F4408" s="12">
        <v>0</v>
      </c>
      <c r="G4408" s="12">
        <v>0</v>
      </c>
      <c r="H4408" s="2" t="e">
        <f>INDEX(foe_table!$A$2:$A$78,MATCH(IF(B4408=0,I4407,B4408),foe_table!$B$2:$B$78,0))</f>
        <v>#N/A</v>
      </c>
      <c r="I4408" s="2" t="str">
        <f t="shared" si="68"/>
        <v>Employment Skills Programmes</v>
      </c>
    </row>
    <row r="4409" spans="2:9">
      <c r="B4409" s="53"/>
      <c r="C4409" s="11" t="s">
        <v>193</v>
      </c>
      <c r="D4409" s="12">
        <v>0</v>
      </c>
      <c r="E4409" s="12">
        <v>0</v>
      </c>
      <c r="F4409" s="12">
        <v>0</v>
      </c>
      <c r="G4409" s="12">
        <v>0</v>
      </c>
      <c r="H4409" s="2" t="e">
        <f>INDEX(foe_table!$A$2:$A$78,MATCH(IF(B4409=0,I4408,B4409),foe_table!$B$2:$B$78,0))</f>
        <v>#N/A</v>
      </c>
      <c r="I4409" s="2" t="str">
        <f t="shared" si="68"/>
        <v>Employment Skills Programmes</v>
      </c>
    </row>
    <row r="4410" spans="2:9">
      <c r="B4410" s="53"/>
      <c r="C4410" s="11" t="s">
        <v>7</v>
      </c>
      <c r="D4410" s="12">
        <v>0</v>
      </c>
      <c r="E4410" s="12">
        <v>0</v>
      </c>
      <c r="F4410" s="12">
        <v>0</v>
      </c>
      <c r="G4410" s="12">
        <v>0</v>
      </c>
      <c r="H4410" s="2" t="e">
        <f>INDEX(foe_table!$A$2:$A$78,MATCH(IF(B4410=0,I4409,B4410),foe_table!$B$2:$B$78,0))</f>
        <v>#N/A</v>
      </c>
      <c r="I4410" s="2" t="str">
        <f t="shared" si="68"/>
        <v>Employment Skills Programmes</v>
      </c>
    </row>
    <row r="4411" spans="2:9">
      <c r="B4411" s="53"/>
      <c r="C4411" s="11" t="s">
        <v>157</v>
      </c>
      <c r="D4411" s="12">
        <v>0</v>
      </c>
      <c r="E4411" s="12">
        <v>0</v>
      </c>
      <c r="F4411" s="12">
        <v>0</v>
      </c>
      <c r="G4411" s="12">
        <v>0</v>
      </c>
      <c r="H4411" s="2" t="e">
        <f>INDEX(foe_table!$A$2:$A$78,MATCH(IF(B4411=0,I4410,B4411),foe_table!$B$2:$B$78,0))</f>
        <v>#N/A</v>
      </c>
      <c r="I4411" s="2" t="str">
        <f t="shared" si="68"/>
        <v>Employment Skills Programmes</v>
      </c>
    </row>
    <row r="4412" spans="2:9">
      <c r="B4412" s="53"/>
      <c r="C4412" s="11" t="s">
        <v>8</v>
      </c>
      <c r="D4412" s="12">
        <v>0</v>
      </c>
      <c r="E4412" s="12">
        <v>0</v>
      </c>
      <c r="F4412" s="12">
        <v>0</v>
      </c>
      <c r="G4412" s="12">
        <v>0</v>
      </c>
      <c r="H4412" s="2" t="e">
        <f>INDEX(foe_table!$A$2:$A$78,MATCH(IF(B4412=0,I4411,B4412),foe_table!$B$2:$B$78,0))</f>
        <v>#N/A</v>
      </c>
      <c r="I4412" s="2" t="str">
        <f t="shared" si="68"/>
        <v>Employment Skills Programmes</v>
      </c>
    </row>
    <row r="4413" spans="2:9">
      <c r="B4413" s="53"/>
      <c r="C4413" s="11" t="s">
        <v>158</v>
      </c>
      <c r="D4413" s="12">
        <v>0</v>
      </c>
      <c r="E4413" s="12">
        <v>0</v>
      </c>
      <c r="F4413" s="12">
        <v>0</v>
      </c>
      <c r="G4413" s="12">
        <v>0</v>
      </c>
      <c r="H4413" s="2" t="e">
        <f>INDEX(foe_table!$A$2:$A$78,MATCH(IF(B4413=0,I4412,B4413),foe_table!$B$2:$B$78,0))</f>
        <v>#N/A</v>
      </c>
      <c r="I4413" s="2" t="str">
        <f t="shared" si="68"/>
        <v>Employment Skills Programmes</v>
      </c>
    </row>
    <row r="4414" spans="2:9">
      <c r="B4414" s="53"/>
      <c r="C4414" s="11" t="s">
        <v>159</v>
      </c>
      <c r="D4414" s="12">
        <v>0</v>
      </c>
      <c r="E4414" s="12">
        <v>0</v>
      </c>
      <c r="F4414" s="12">
        <v>0</v>
      </c>
      <c r="G4414" s="12">
        <v>0</v>
      </c>
      <c r="H4414" s="2" t="e">
        <f>INDEX(foe_table!$A$2:$A$78,MATCH(IF(B4414=0,I4413,B4414),foe_table!$B$2:$B$78,0))</f>
        <v>#N/A</v>
      </c>
      <c r="I4414" s="2" t="str">
        <f t="shared" si="68"/>
        <v>Employment Skills Programmes</v>
      </c>
    </row>
    <row r="4415" spans="2:9">
      <c r="B4415" s="53"/>
      <c r="C4415" s="11" t="s">
        <v>194</v>
      </c>
      <c r="D4415" s="12">
        <v>0</v>
      </c>
      <c r="E4415" s="12">
        <v>0</v>
      </c>
      <c r="F4415" s="12">
        <v>0</v>
      </c>
      <c r="G4415" s="12">
        <v>0</v>
      </c>
      <c r="H4415" s="2" t="e">
        <f>INDEX(foe_table!$A$2:$A$78,MATCH(IF(B4415=0,I4414,B4415),foe_table!$B$2:$B$78,0))</f>
        <v>#N/A</v>
      </c>
      <c r="I4415" s="2" t="str">
        <f t="shared" si="68"/>
        <v>Employment Skills Programmes</v>
      </c>
    </row>
    <row r="4416" spans="2:9">
      <c r="B4416" s="53"/>
      <c r="C4416" s="11" t="s">
        <v>160</v>
      </c>
      <c r="D4416" s="12">
        <v>0</v>
      </c>
      <c r="E4416" s="12">
        <v>0</v>
      </c>
      <c r="F4416" s="12">
        <v>0</v>
      </c>
      <c r="G4416" s="12">
        <v>0</v>
      </c>
      <c r="H4416" s="2" t="e">
        <f>INDEX(foe_table!$A$2:$A$78,MATCH(IF(B4416=0,I4415,B4416),foe_table!$B$2:$B$78,0))</f>
        <v>#N/A</v>
      </c>
      <c r="I4416" s="2" t="str">
        <f t="shared" si="68"/>
        <v>Employment Skills Programmes</v>
      </c>
    </row>
    <row r="4417" spans="2:9">
      <c r="B4417" s="53"/>
      <c r="C4417" s="11" t="s">
        <v>10</v>
      </c>
      <c r="D4417" s="12">
        <v>0</v>
      </c>
      <c r="E4417" s="12">
        <v>0</v>
      </c>
      <c r="F4417" s="12">
        <v>0</v>
      </c>
      <c r="G4417" s="12">
        <v>0</v>
      </c>
      <c r="H4417" s="2" t="e">
        <f>INDEX(foe_table!$A$2:$A$78,MATCH(IF(B4417=0,I4416,B4417),foe_table!$B$2:$B$78,0))</f>
        <v>#N/A</v>
      </c>
      <c r="I4417" s="2" t="str">
        <f t="shared" si="68"/>
        <v>Employment Skills Programmes</v>
      </c>
    </row>
    <row r="4418" spans="2:9">
      <c r="B4418" s="53"/>
      <c r="C4418" s="11" t="s">
        <v>161</v>
      </c>
      <c r="D4418" s="12">
        <v>0</v>
      </c>
      <c r="E4418" s="12">
        <v>0</v>
      </c>
      <c r="F4418" s="12">
        <v>0</v>
      </c>
      <c r="G4418" s="12">
        <v>0</v>
      </c>
      <c r="H4418" s="2" t="e">
        <f>INDEX(foe_table!$A$2:$A$78,MATCH(IF(B4418=0,I4417,B4418),foe_table!$B$2:$B$78,0))</f>
        <v>#N/A</v>
      </c>
      <c r="I4418" s="2" t="str">
        <f t="shared" si="68"/>
        <v>Employment Skills Programmes</v>
      </c>
    </row>
    <row r="4419" spans="2:9">
      <c r="B4419" s="53"/>
      <c r="C4419" s="11" t="s">
        <v>162</v>
      </c>
      <c r="D4419" s="12">
        <v>0</v>
      </c>
      <c r="E4419" s="12">
        <v>0</v>
      </c>
      <c r="F4419" s="12">
        <v>0</v>
      </c>
      <c r="G4419" s="12">
        <v>0</v>
      </c>
      <c r="H4419" s="2" t="e">
        <f>INDEX(foe_table!$A$2:$A$78,MATCH(IF(B4419=0,I4418,B4419),foe_table!$B$2:$B$78,0))</f>
        <v>#N/A</v>
      </c>
      <c r="I4419" s="2" t="str">
        <f t="shared" si="68"/>
        <v>Employment Skills Programmes</v>
      </c>
    </row>
    <row r="4420" spans="2:9">
      <c r="B4420" s="53"/>
      <c r="C4420" s="11" t="s">
        <v>163</v>
      </c>
      <c r="D4420" s="12">
        <v>0</v>
      </c>
      <c r="E4420" s="12">
        <v>0</v>
      </c>
      <c r="F4420" s="12">
        <v>0</v>
      </c>
      <c r="G4420" s="12">
        <v>0</v>
      </c>
      <c r="H4420" s="2" t="e">
        <f>INDEX(foe_table!$A$2:$A$78,MATCH(IF(B4420=0,I4419,B4420),foe_table!$B$2:$B$78,0))</f>
        <v>#N/A</v>
      </c>
      <c r="I4420" s="2" t="str">
        <f t="shared" si="68"/>
        <v>Employment Skills Programmes</v>
      </c>
    </row>
    <row r="4421" spans="2:9">
      <c r="B4421" s="53"/>
      <c r="C4421" s="11" t="s">
        <v>11</v>
      </c>
      <c r="D4421" s="12">
        <v>0</v>
      </c>
      <c r="E4421" s="12">
        <v>0</v>
      </c>
      <c r="F4421" s="12">
        <v>0</v>
      </c>
      <c r="G4421" s="12">
        <v>0</v>
      </c>
      <c r="H4421" s="2" t="e">
        <f>INDEX(foe_table!$A$2:$A$78,MATCH(IF(B4421=0,I4420,B4421),foe_table!$B$2:$B$78,0))</f>
        <v>#N/A</v>
      </c>
      <c r="I4421" s="2" t="str">
        <f t="shared" si="68"/>
        <v>Employment Skills Programmes</v>
      </c>
    </row>
    <row r="4422" spans="2:9">
      <c r="B4422" s="53"/>
      <c r="C4422" s="11" t="s">
        <v>164</v>
      </c>
      <c r="D4422" s="12">
        <v>0</v>
      </c>
      <c r="E4422" s="12">
        <v>0</v>
      </c>
      <c r="F4422" s="12">
        <v>0</v>
      </c>
      <c r="G4422" s="12">
        <v>0</v>
      </c>
      <c r="H4422" s="2" t="e">
        <f>INDEX(foe_table!$A$2:$A$78,MATCH(IF(B4422=0,I4421,B4422),foe_table!$B$2:$B$78,0))</f>
        <v>#N/A</v>
      </c>
      <c r="I4422" s="2" t="str">
        <f t="shared" si="68"/>
        <v>Employment Skills Programmes</v>
      </c>
    </row>
    <row r="4423" spans="2:9">
      <c r="B4423" s="53"/>
      <c r="C4423" s="11" t="s">
        <v>195</v>
      </c>
      <c r="D4423" s="12">
        <v>0</v>
      </c>
      <c r="E4423" s="12">
        <v>0</v>
      </c>
      <c r="F4423" s="12">
        <v>0</v>
      </c>
      <c r="G4423" s="12">
        <v>0</v>
      </c>
      <c r="H4423" s="2" t="e">
        <f>INDEX(foe_table!$A$2:$A$78,MATCH(IF(B4423=0,I4422,B4423),foe_table!$B$2:$B$78,0))</f>
        <v>#N/A</v>
      </c>
      <c r="I4423" s="2" t="str">
        <f t="shared" si="68"/>
        <v>Employment Skills Programmes</v>
      </c>
    </row>
    <row r="4424" spans="2:9">
      <c r="B4424" s="53"/>
      <c r="C4424" s="11" t="s">
        <v>165</v>
      </c>
      <c r="D4424" s="12">
        <v>0</v>
      </c>
      <c r="E4424" s="12">
        <v>0</v>
      </c>
      <c r="F4424" s="12">
        <v>0</v>
      </c>
      <c r="G4424" s="12">
        <v>0</v>
      </c>
      <c r="H4424" s="2" t="e">
        <f>INDEX(foe_table!$A$2:$A$78,MATCH(IF(B4424=0,I4423,B4424),foe_table!$B$2:$B$78,0))</f>
        <v>#N/A</v>
      </c>
      <c r="I4424" s="2" t="str">
        <f t="shared" si="68"/>
        <v>Employment Skills Programmes</v>
      </c>
    </row>
    <row r="4425" spans="2:9">
      <c r="B4425" s="53"/>
      <c r="C4425" s="11" t="s">
        <v>13</v>
      </c>
      <c r="D4425" s="12">
        <v>0</v>
      </c>
      <c r="E4425" s="12">
        <v>0</v>
      </c>
      <c r="F4425" s="12">
        <v>0</v>
      </c>
      <c r="G4425" s="12">
        <v>0</v>
      </c>
      <c r="H4425" s="2" t="e">
        <f>INDEX(foe_table!$A$2:$A$78,MATCH(IF(B4425=0,I4424,B4425),foe_table!$B$2:$B$78,0))</f>
        <v>#N/A</v>
      </c>
      <c r="I4425" s="2" t="str">
        <f t="shared" si="68"/>
        <v>Employment Skills Programmes</v>
      </c>
    </row>
    <row r="4426" spans="2:9">
      <c r="B4426" s="53"/>
      <c r="C4426" s="11" t="s">
        <v>166</v>
      </c>
      <c r="D4426" s="12">
        <v>0</v>
      </c>
      <c r="E4426" s="12">
        <v>0</v>
      </c>
      <c r="F4426" s="12">
        <v>0</v>
      </c>
      <c r="G4426" s="12">
        <v>0</v>
      </c>
      <c r="H4426" s="2" t="e">
        <f>INDEX(foe_table!$A$2:$A$78,MATCH(IF(B4426=0,I4425,B4426),foe_table!$B$2:$B$78,0))</f>
        <v>#N/A</v>
      </c>
      <c r="I4426" s="2" t="str">
        <f t="shared" si="68"/>
        <v>Employment Skills Programmes</v>
      </c>
    </row>
    <row r="4427" spans="2:9">
      <c r="B4427" s="53"/>
      <c r="C4427" s="11" t="s">
        <v>196</v>
      </c>
      <c r="D4427" s="12">
        <v>0</v>
      </c>
      <c r="E4427" s="12">
        <v>0</v>
      </c>
      <c r="F4427" s="12">
        <v>0</v>
      </c>
      <c r="G4427" s="12">
        <v>0</v>
      </c>
      <c r="H4427" s="2" t="e">
        <f>INDEX(foe_table!$A$2:$A$78,MATCH(IF(B4427=0,I4426,B4427),foe_table!$B$2:$B$78,0))</f>
        <v>#N/A</v>
      </c>
      <c r="I4427" s="2" t="str">
        <f t="shared" si="68"/>
        <v>Employment Skills Programmes</v>
      </c>
    </row>
    <row r="4428" spans="2:9">
      <c r="B4428" s="53"/>
      <c r="C4428" s="11" t="s">
        <v>167</v>
      </c>
      <c r="D4428" s="12">
        <v>0</v>
      </c>
      <c r="E4428" s="12">
        <v>0</v>
      </c>
      <c r="F4428" s="12">
        <v>0</v>
      </c>
      <c r="G4428" s="12">
        <v>0</v>
      </c>
      <c r="H4428" s="2" t="e">
        <f>INDEX(foe_table!$A$2:$A$78,MATCH(IF(B4428=0,I4427,B4428),foe_table!$B$2:$B$78,0))</f>
        <v>#N/A</v>
      </c>
      <c r="I4428" s="2" t="str">
        <f t="shared" si="68"/>
        <v>Employment Skills Programmes</v>
      </c>
    </row>
    <row r="4429" spans="2:9">
      <c r="B4429" s="53"/>
      <c r="C4429" s="11" t="s">
        <v>15</v>
      </c>
      <c r="D4429" s="12">
        <v>0</v>
      </c>
      <c r="E4429" s="12">
        <v>0</v>
      </c>
      <c r="F4429" s="12">
        <v>0</v>
      </c>
      <c r="G4429" s="12">
        <v>0</v>
      </c>
      <c r="H4429" s="2" t="e">
        <f>INDEX(foe_table!$A$2:$A$78,MATCH(IF(B4429=0,I4428,B4429),foe_table!$B$2:$B$78,0))</f>
        <v>#N/A</v>
      </c>
      <c r="I4429" s="2" t="str">
        <f t="shared" si="68"/>
        <v>Employment Skills Programmes</v>
      </c>
    </row>
    <row r="4430" spans="2:9">
      <c r="B4430" s="53"/>
      <c r="C4430" s="11" t="s">
        <v>168</v>
      </c>
      <c r="D4430" s="12">
        <v>0</v>
      </c>
      <c r="E4430" s="12">
        <v>0</v>
      </c>
      <c r="F4430" s="12">
        <v>0</v>
      </c>
      <c r="G4430" s="12">
        <v>0</v>
      </c>
      <c r="H4430" s="2" t="e">
        <f>INDEX(foe_table!$A$2:$A$78,MATCH(IF(B4430=0,I4429,B4430),foe_table!$B$2:$B$78,0))</f>
        <v>#N/A</v>
      </c>
      <c r="I4430" s="2" t="str">
        <f t="shared" si="68"/>
        <v>Employment Skills Programmes</v>
      </c>
    </row>
    <row r="4431" spans="2:9">
      <c r="B4431" s="53"/>
      <c r="C4431" s="11" t="s">
        <v>16</v>
      </c>
      <c r="D4431" s="12">
        <v>0</v>
      </c>
      <c r="E4431" s="12">
        <v>0</v>
      </c>
      <c r="F4431" s="12">
        <v>0</v>
      </c>
      <c r="G4431" s="12">
        <v>0</v>
      </c>
      <c r="H4431" s="2" t="e">
        <f>INDEX(foe_table!$A$2:$A$78,MATCH(IF(B4431=0,I4430,B4431),foe_table!$B$2:$B$78,0))</f>
        <v>#N/A</v>
      </c>
      <c r="I4431" s="2" t="str">
        <f t="shared" si="68"/>
        <v>Employment Skills Programmes</v>
      </c>
    </row>
    <row r="4432" spans="2:9">
      <c r="B4432" s="53"/>
      <c r="C4432" s="11" t="s">
        <v>197</v>
      </c>
      <c r="D4432" s="12">
        <v>0</v>
      </c>
      <c r="E4432" s="12">
        <v>0</v>
      </c>
      <c r="F4432" s="12">
        <v>0</v>
      </c>
      <c r="G4432" s="12">
        <v>0</v>
      </c>
      <c r="H4432" s="2" t="e">
        <f>INDEX(foe_table!$A$2:$A$78,MATCH(IF(B4432=0,I4431,B4432),foe_table!$B$2:$B$78,0))</f>
        <v>#N/A</v>
      </c>
      <c r="I4432" s="2" t="str">
        <f t="shared" si="68"/>
        <v>Employment Skills Programmes</v>
      </c>
    </row>
    <row r="4433" spans="2:9">
      <c r="B4433" s="53"/>
      <c r="C4433" s="11" t="s">
        <v>18</v>
      </c>
      <c r="D4433" s="12">
        <v>0</v>
      </c>
      <c r="E4433" s="12">
        <v>0</v>
      </c>
      <c r="F4433" s="12">
        <v>0</v>
      </c>
      <c r="G4433" s="12">
        <v>0</v>
      </c>
      <c r="H4433" s="2" t="e">
        <f>INDEX(foe_table!$A$2:$A$78,MATCH(IF(B4433=0,I4432,B4433),foe_table!$B$2:$B$78,0))</f>
        <v>#N/A</v>
      </c>
      <c r="I4433" s="2" t="str">
        <f t="shared" si="68"/>
        <v>Employment Skills Programmes</v>
      </c>
    </row>
    <row r="4434" spans="2:9">
      <c r="B4434" s="53"/>
      <c r="C4434" s="11" t="s">
        <v>19</v>
      </c>
      <c r="D4434" s="12">
        <v>0</v>
      </c>
      <c r="E4434" s="12">
        <v>0</v>
      </c>
      <c r="F4434" s="12">
        <v>0</v>
      </c>
      <c r="G4434" s="12">
        <v>0</v>
      </c>
      <c r="H4434" s="2" t="e">
        <f>INDEX(foe_table!$A$2:$A$78,MATCH(IF(B4434=0,I4433,B4434),foe_table!$B$2:$B$78,0))</f>
        <v>#N/A</v>
      </c>
      <c r="I4434" s="2" t="str">
        <f t="shared" ref="I4434:I4497" si="69">IF(B4434=0,I4433,B4434)</f>
        <v>Employment Skills Programmes</v>
      </c>
    </row>
    <row r="4435" spans="2:9">
      <c r="B4435" s="53"/>
      <c r="C4435" s="11" t="s">
        <v>169</v>
      </c>
      <c r="D4435" s="12">
        <v>0</v>
      </c>
      <c r="E4435" s="12">
        <v>0</v>
      </c>
      <c r="F4435" s="12">
        <v>0</v>
      </c>
      <c r="G4435" s="12">
        <v>0</v>
      </c>
      <c r="H4435" s="2" t="e">
        <f>INDEX(foe_table!$A$2:$A$78,MATCH(IF(B4435=0,I4434,B4435),foe_table!$B$2:$B$78,0))</f>
        <v>#N/A</v>
      </c>
      <c r="I4435" s="2" t="str">
        <f t="shared" si="69"/>
        <v>Employment Skills Programmes</v>
      </c>
    </row>
    <row r="4436" spans="2:9">
      <c r="B4436" s="53"/>
      <c r="C4436" s="11" t="s">
        <v>20</v>
      </c>
      <c r="D4436" s="12">
        <v>0</v>
      </c>
      <c r="E4436" s="12">
        <v>0</v>
      </c>
      <c r="F4436" s="12">
        <v>0</v>
      </c>
      <c r="G4436" s="12">
        <v>0</v>
      </c>
      <c r="H4436" s="2" t="e">
        <f>INDEX(foe_table!$A$2:$A$78,MATCH(IF(B4436=0,I4435,B4436),foe_table!$B$2:$B$78,0))</f>
        <v>#N/A</v>
      </c>
      <c r="I4436" s="2" t="str">
        <f t="shared" si="69"/>
        <v>Employment Skills Programmes</v>
      </c>
    </row>
    <row r="4437" spans="2:9">
      <c r="B4437" s="53"/>
      <c r="C4437" s="11" t="s">
        <v>21</v>
      </c>
      <c r="D4437" s="12">
        <v>0</v>
      </c>
      <c r="E4437" s="12">
        <v>0</v>
      </c>
      <c r="F4437" s="12">
        <v>0</v>
      </c>
      <c r="G4437" s="12">
        <v>0</v>
      </c>
      <c r="H4437" s="2" t="e">
        <f>INDEX(foe_table!$A$2:$A$78,MATCH(IF(B4437=0,I4436,B4437),foe_table!$B$2:$B$78,0))</f>
        <v>#N/A</v>
      </c>
      <c r="I4437" s="2" t="str">
        <f t="shared" si="69"/>
        <v>Employment Skills Programmes</v>
      </c>
    </row>
    <row r="4438" spans="2:9">
      <c r="B4438" s="53"/>
      <c r="C4438" s="11" t="s">
        <v>170</v>
      </c>
      <c r="D4438" s="12">
        <v>0</v>
      </c>
      <c r="E4438" s="12">
        <v>0</v>
      </c>
      <c r="F4438" s="12">
        <v>0</v>
      </c>
      <c r="G4438" s="12">
        <v>0</v>
      </c>
      <c r="H4438" s="2" t="e">
        <f>INDEX(foe_table!$A$2:$A$78,MATCH(IF(B4438=0,I4437,B4438),foe_table!$B$2:$B$78,0))</f>
        <v>#N/A</v>
      </c>
      <c r="I4438" s="2" t="str">
        <f t="shared" si="69"/>
        <v>Employment Skills Programmes</v>
      </c>
    </row>
    <row r="4439" spans="2:9">
      <c r="B4439" s="53"/>
      <c r="C4439" s="11" t="s">
        <v>22</v>
      </c>
      <c r="D4439" s="12">
        <v>0</v>
      </c>
      <c r="E4439" s="12">
        <v>0</v>
      </c>
      <c r="F4439" s="12">
        <v>0</v>
      </c>
      <c r="G4439" s="12">
        <v>0</v>
      </c>
      <c r="H4439" s="2" t="e">
        <f>INDEX(foe_table!$A$2:$A$78,MATCH(IF(B4439=0,I4438,B4439),foe_table!$B$2:$B$78,0))</f>
        <v>#N/A</v>
      </c>
      <c r="I4439" s="2" t="str">
        <f t="shared" si="69"/>
        <v>Employment Skills Programmes</v>
      </c>
    </row>
    <row r="4440" spans="2:9">
      <c r="B4440" s="53"/>
      <c r="C4440" s="11" t="s">
        <v>23</v>
      </c>
      <c r="D4440" s="12">
        <v>0</v>
      </c>
      <c r="E4440" s="12">
        <v>0</v>
      </c>
      <c r="F4440" s="12">
        <v>0</v>
      </c>
      <c r="G4440" s="12">
        <v>0</v>
      </c>
      <c r="H4440" s="2" t="e">
        <f>INDEX(foe_table!$A$2:$A$78,MATCH(IF(B4440=0,I4439,B4440),foe_table!$B$2:$B$78,0))</f>
        <v>#N/A</v>
      </c>
      <c r="I4440" s="2" t="str">
        <f t="shared" si="69"/>
        <v>Employment Skills Programmes</v>
      </c>
    </row>
    <row r="4441" spans="2:9">
      <c r="B4441" s="53"/>
      <c r="C4441" s="11" t="s">
        <v>24</v>
      </c>
      <c r="D4441" s="12">
        <v>0</v>
      </c>
      <c r="E4441" s="12">
        <v>0</v>
      </c>
      <c r="F4441" s="12">
        <v>0</v>
      </c>
      <c r="G4441" s="12">
        <v>0</v>
      </c>
      <c r="H4441" s="2" t="e">
        <f>INDEX(foe_table!$A$2:$A$78,MATCH(IF(B4441=0,I4440,B4441),foe_table!$B$2:$B$78,0))</f>
        <v>#N/A</v>
      </c>
      <c r="I4441" s="2" t="str">
        <f t="shared" si="69"/>
        <v>Employment Skills Programmes</v>
      </c>
    </row>
    <row r="4442" spans="2:9" ht="15" customHeight="1">
      <c r="B4442" s="52" t="s">
        <v>123</v>
      </c>
      <c r="C4442" s="11" t="s">
        <v>190</v>
      </c>
      <c r="D4442" s="12">
        <v>0</v>
      </c>
      <c r="E4442" s="12">
        <v>0</v>
      </c>
      <c r="F4442" s="12">
        <v>0</v>
      </c>
      <c r="G4442" s="12">
        <v>0</v>
      </c>
      <c r="H4442" s="2" t="e">
        <f>INDEX(foe_table!$A$2:$A$78,MATCH(IF(B4442=0,I4441,B4442),foe_table!$B$2:$B$78,0))</f>
        <v>#N/A</v>
      </c>
      <c r="I4442" s="2" t="str">
        <f t="shared" si="69"/>
        <v>Other Mixed Field Programmes</v>
      </c>
    </row>
    <row r="4443" spans="2:9">
      <c r="B4443" s="53"/>
      <c r="C4443" s="11" t="s">
        <v>1</v>
      </c>
      <c r="D4443" s="12">
        <v>0</v>
      </c>
      <c r="E4443" s="12">
        <v>0</v>
      </c>
      <c r="F4443" s="12">
        <v>0</v>
      </c>
      <c r="G4443" s="12">
        <v>0</v>
      </c>
      <c r="H4443" s="2" t="e">
        <f>INDEX(foe_table!$A$2:$A$78,MATCH(IF(B4443=0,I4442,B4443),foe_table!$B$2:$B$78,0))</f>
        <v>#N/A</v>
      </c>
      <c r="I4443" s="2" t="str">
        <f t="shared" si="69"/>
        <v>Other Mixed Field Programmes</v>
      </c>
    </row>
    <row r="4444" spans="2:9">
      <c r="B4444" s="53"/>
      <c r="C4444" s="11" t="s">
        <v>2</v>
      </c>
      <c r="D4444" s="12">
        <v>0</v>
      </c>
      <c r="E4444" s="12">
        <v>0</v>
      </c>
      <c r="F4444" s="12">
        <v>0</v>
      </c>
      <c r="G4444" s="12">
        <v>0</v>
      </c>
      <c r="H4444" s="2" t="e">
        <f>INDEX(foe_table!$A$2:$A$78,MATCH(IF(B4444=0,I4443,B4444),foe_table!$B$2:$B$78,0))</f>
        <v>#N/A</v>
      </c>
      <c r="I4444" s="2" t="str">
        <f t="shared" si="69"/>
        <v>Other Mixed Field Programmes</v>
      </c>
    </row>
    <row r="4445" spans="2:9">
      <c r="B4445" s="53"/>
      <c r="C4445" s="11" t="s">
        <v>142</v>
      </c>
      <c r="D4445" s="12">
        <v>0</v>
      </c>
      <c r="E4445" s="12">
        <v>0</v>
      </c>
      <c r="F4445" s="12">
        <v>0</v>
      </c>
      <c r="G4445" s="12">
        <v>0</v>
      </c>
      <c r="H4445" s="2" t="e">
        <f>INDEX(foe_table!$A$2:$A$78,MATCH(IF(B4445=0,I4444,B4445),foe_table!$B$2:$B$78,0))</f>
        <v>#N/A</v>
      </c>
      <c r="I4445" s="2" t="str">
        <f t="shared" si="69"/>
        <v>Other Mixed Field Programmes</v>
      </c>
    </row>
    <row r="4446" spans="2:9">
      <c r="B4446" s="53"/>
      <c r="C4446" s="11" t="s">
        <v>143</v>
      </c>
      <c r="D4446" s="12">
        <v>0</v>
      </c>
      <c r="E4446" s="12">
        <v>0</v>
      </c>
      <c r="F4446" s="12">
        <v>0</v>
      </c>
      <c r="G4446" s="12">
        <v>0</v>
      </c>
      <c r="H4446" s="2" t="e">
        <f>INDEX(foe_table!$A$2:$A$78,MATCH(IF(B4446=0,I4445,B4446),foe_table!$B$2:$B$78,0))</f>
        <v>#N/A</v>
      </c>
      <c r="I4446" s="2" t="str">
        <f t="shared" si="69"/>
        <v>Other Mixed Field Programmes</v>
      </c>
    </row>
    <row r="4447" spans="2:9">
      <c r="B4447" s="53"/>
      <c r="C4447" s="11" t="s">
        <v>191</v>
      </c>
      <c r="D4447" s="12">
        <v>0</v>
      </c>
      <c r="E4447" s="12">
        <v>0</v>
      </c>
      <c r="F4447" s="12">
        <v>0</v>
      </c>
      <c r="G4447" s="12">
        <v>0</v>
      </c>
      <c r="H4447" s="2" t="e">
        <f>INDEX(foe_table!$A$2:$A$78,MATCH(IF(B4447=0,I4446,B4447),foe_table!$B$2:$B$78,0))</f>
        <v>#N/A</v>
      </c>
      <c r="I4447" s="2" t="str">
        <f t="shared" si="69"/>
        <v>Other Mixed Field Programmes</v>
      </c>
    </row>
    <row r="4448" spans="2:9">
      <c r="B4448" s="53"/>
      <c r="C4448" s="11" t="s">
        <v>144</v>
      </c>
      <c r="D4448" s="12">
        <v>0</v>
      </c>
      <c r="E4448" s="12">
        <v>0</v>
      </c>
      <c r="F4448" s="12">
        <v>0</v>
      </c>
      <c r="G4448" s="12">
        <v>0</v>
      </c>
      <c r="H4448" s="2" t="e">
        <f>INDEX(foe_table!$A$2:$A$78,MATCH(IF(B4448=0,I4447,B4448),foe_table!$B$2:$B$78,0))</f>
        <v>#N/A</v>
      </c>
      <c r="I4448" s="2" t="str">
        <f t="shared" si="69"/>
        <v>Other Mixed Field Programmes</v>
      </c>
    </row>
    <row r="4449" spans="2:9">
      <c r="B4449" s="53"/>
      <c r="C4449" s="11" t="s">
        <v>145</v>
      </c>
      <c r="D4449" s="12">
        <v>0</v>
      </c>
      <c r="E4449" s="12">
        <v>0</v>
      </c>
      <c r="F4449" s="12">
        <v>0</v>
      </c>
      <c r="G4449" s="12">
        <v>0</v>
      </c>
      <c r="H4449" s="2" t="e">
        <f>INDEX(foe_table!$A$2:$A$78,MATCH(IF(B4449=0,I4448,B4449),foe_table!$B$2:$B$78,0))</f>
        <v>#N/A</v>
      </c>
      <c r="I4449" s="2" t="str">
        <f t="shared" si="69"/>
        <v>Other Mixed Field Programmes</v>
      </c>
    </row>
    <row r="4450" spans="2:9">
      <c r="B4450" s="53"/>
      <c r="C4450" s="11" t="s">
        <v>146</v>
      </c>
      <c r="D4450" s="12">
        <v>0</v>
      </c>
      <c r="E4450" s="12">
        <v>0</v>
      </c>
      <c r="F4450" s="12">
        <v>0</v>
      </c>
      <c r="G4450" s="12">
        <v>0</v>
      </c>
      <c r="H4450" s="2" t="e">
        <f>INDEX(foe_table!$A$2:$A$78,MATCH(IF(B4450=0,I4449,B4450),foe_table!$B$2:$B$78,0))</f>
        <v>#N/A</v>
      </c>
      <c r="I4450" s="2" t="str">
        <f t="shared" si="69"/>
        <v>Other Mixed Field Programmes</v>
      </c>
    </row>
    <row r="4451" spans="2:9">
      <c r="B4451" s="53"/>
      <c r="C4451" s="11" t="s">
        <v>147</v>
      </c>
      <c r="D4451" s="12">
        <v>0</v>
      </c>
      <c r="E4451" s="12">
        <v>0</v>
      </c>
      <c r="F4451" s="12">
        <v>0</v>
      </c>
      <c r="G4451" s="12">
        <v>0</v>
      </c>
      <c r="H4451" s="2" t="e">
        <f>INDEX(foe_table!$A$2:$A$78,MATCH(IF(B4451=0,I4450,B4451),foe_table!$B$2:$B$78,0))</f>
        <v>#N/A</v>
      </c>
      <c r="I4451" s="2" t="str">
        <f t="shared" si="69"/>
        <v>Other Mixed Field Programmes</v>
      </c>
    </row>
    <row r="4452" spans="2:9">
      <c r="B4452" s="53"/>
      <c r="C4452" s="11" t="s">
        <v>148</v>
      </c>
      <c r="D4452" s="12">
        <v>0</v>
      </c>
      <c r="E4452" s="12">
        <v>0</v>
      </c>
      <c r="F4452" s="12">
        <v>0</v>
      </c>
      <c r="G4452" s="12">
        <v>0</v>
      </c>
      <c r="H4452" s="2" t="e">
        <f>INDEX(foe_table!$A$2:$A$78,MATCH(IF(B4452=0,I4451,B4452),foe_table!$B$2:$B$78,0))</f>
        <v>#N/A</v>
      </c>
      <c r="I4452" s="2" t="str">
        <f t="shared" si="69"/>
        <v>Other Mixed Field Programmes</v>
      </c>
    </row>
    <row r="4453" spans="2:9">
      <c r="B4453" s="53"/>
      <c r="C4453" s="11" t="s">
        <v>149</v>
      </c>
      <c r="D4453" s="12">
        <v>0</v>
      </c>
      <c r="E4453" s="12">
        <v>0</v>
      </c>
      <c r="F4453" s="12">
        <v>0</v>
      </c>
      <c r="G4453" s="12">
        <v>0</v>
      </c>
      <c r="H4453" s="2" t="e">
        <f>INDEX(foe_table!$A$2:$A$78,MATCH(IF(B4453=0,I4452,B4453),foe_table!$B$2:$B$78,0))</f>
        <v>#N/A</v>
      </c>
      <c r="I4453" s="2" t="str">
        <f t="shared" si="69"/>
        <v>Other Mixed Field Programmes</v>
      </c>
    </row>
    <row r="4454" spans="2:9">
      <c r="B4454" s="53"/>
      <c r="C4454" s="11" t="s">
        <v>150</v>
      </c>
      <c r="D4454" s="12">
        <v>0</v>
      </c>
      <c r="E4454" s="12">
        <v>0</v>
      </c>
      <c r="F4454" s="12">
        <v>0</v>
      </c>
      <c r="G4454" s="12">
        <v>0</v>
      </c>
      <c r="H4454" s="2" t="e">
        <f>INDEX(foe_table!$A$2:$A$78,MATCH(IF(B4454=0,I4453,B4454),foe_table!$B$2:$B$78,0))</f>
        <v>#N/A</v>
      </c>
      <c r="I4454" s="2" t="str">
        <f t="shared" si="69"/>
        <v>Other Mixed Field Programmes</v>
      </c>
    </row>
    <row r="4455" spans="2:9">
      <c r="B4455" s="53"/>
      <c r="C4455" s="11" t="s">
        <v>192</v>
      </c>
      <c r="D4455" s="12">
        <v>0</v>
      </c>
      <c r="E4455" s="12">
        <v>0</v>
      </c>
      <c r="F4455" s="12">
        <v>0</v>
      </c>
      <c r="G4455" s="12">
        <v>0</v>
      </c>
      <c r="H4455" s="2" t="e">
        <f>INDEX(foe_table!$A$2:$A$78,MATCH(IF(B4455=0,I4454,B4455),foe_table!$B$2:$B$78,0))</f>
        <v>#N/A</v>
      </c>
      <c r="I4455" s="2" t="str">
        <f t="shared" si="69"/>
        <v>Other Mixed Field Programmes</v>
      </c>
    </row>
    <row r="4456" spans="2:9">
      <c r="B4456" s="53"/>
      <c r="C4456" s="11" t="s">
        <v>151</v>
      </c>
      <c r="D4456" s="12">
        <v>0</v>
      </c>
      <c r="E4456" s="12">
        <v>0</v>
      </c>
      <c r="F4456" s="12">
        <v>0</v>
      </c>
      <c r="G4456" s="12">
        <v>0</v>
      </c>
      <c r="H4456" s="2" t="e">
        <f>INDEX(foe_table!$A$2:$A$78,MATCH(IF(B4456=0,I4455,B4456),foe_table!$B$2:$B$78,0))</f>
        <v>#N/A</v>
      </c>
      <c r="I4456" s="2" t="str">
        <f t="shared" si="69"/>
        <v>Other Mixed Field Programmes</v>
      </c>
    </row>
    <row r="4457" spans="2:9">
      <c r="B4457" s="53"/>
      <c r="C4457" s="11" t="s">
        <v>152</v>
      </c>
      <c r="D4457" s="12">
        <v>0</v>
      </c>
      <c r="E4457" s="12">
        <v>0</v>
      </c>
      <c r="F4457" s="12">
        <v>0</v>
      </c>
      <c r="G4457" s="12">
        <v>0</v>
      </c>
      <c r="H4457" s="2" t="e">
        <f>INDEX(foe_table!$A$2:$A$78,MATCH(IF(B4457=0,I4456,B4457),foe_table!$B$2:$B$78,0))</f>
        <v>#N/A</v>
      </c>
      <c r="I4457" s="2" t="str">
        <f t="shared" si="69"/>
        <v>Other Mixed Field Programmes</v>
      </c>
    </row>
    <row r="4458" spans="2:9">
      <c r="B4458" s="53"/>
      <c r="C4458" s="11" t="s">
        <v>153</v>
      </c>
      <c r="D4458" s="12">
        <v>0</v>
      </c>
      <c r="E4458" s="12">
        <v>0</v>
      </c>
      <c r="F4458" s="12">
        <v>0</v>
      </c>
      <c r="G4458" s="12">
        <v>0</v>
      </c>
      <c r="H4458" s="2" t="e">
        <f>INDEX(foe_table!$A$2:$A$78,MATCH(IF(B4458=0,I4457,B4458),foe_table!$B$2:$B$78,0))</f>
        <v>#N/A</v>
      </c>
      <c r="I4458" s="2" t="str">
        <f t="shared" si="69"/>
        <v>Other Mixed Field Programmes</v>
      </c>
    </row>
    <row r="4459" spans="2:9">
      <c r="B4459" s="53"/>
      <c r="C4459" s="11" t="s">
        <v>154</v>
      </c>
      <c r="D4459" s="12">
        <v>0</v>
      </c>
      <c r="E4459" s="12">
        <v>0</v>
      </c>
      <c r="F4459" s="12">
        <v>0</v>
      </c>
      <c r="G4459" s="12">
        <v>0</v>
      </c>
      <c r="H4459" s="2" t="e">
        <f>INDEX(foe_table!$A$2:$A$78,MATCH(IF(B4459=0,I4458,B4459),foe_table!$B$2:$B$78,0))</f>
        <v>#N/A</v>
      </c>
      <c r="I4459" s="2" t="str">
        <f t="shared" si="69"/>
        <v>Other Mixed Field Programmes</v>
      </c>
    </row>
    <row r="4460" spans="2:9">
      <c r="B4460" s="53"/>
      <c r="C4460" s="11" t="s">
        <v>5</v>
      </c>
      <c r="D4460" s="12">
        <v>0</v>
      </c>
      <c r="E4460" s="12">
        <v>0</v>
      </c>
      <c r="F4460" s="12">
        <v>0</v>
      </c>
      <c r="G4460" s="12">
        <v>0</v>
      </c>
      <c r="H4460" s="2" t="e">
        <f>INDEX(foe_table!$A$2:$A$78,MATCH(IF(B4460=0,I4459,B4460),foe_table!$B$2:$B$78,0))</f>
        <v>#N/A</v>
      </c>
      <c r="I4460" s="2" t="str">
        <f t="shared" si="69"/>
        <v>Other Mixed Field Programmes</v>
      </c>
    </row>
    <row r="4461" spans="2:9">
      <c r="B4461" s="53"/>
      <c r="C4461" s="11" t="s">
        <v>155</v>
      </c>
      <c r="D4461" s="12">
        <v>0</v>
      </c>
      <c r="E4461" s="12">
        <v>0</v>
      </c>
      <c r="F4461" s="12">
        <v>0</v>
      </c>
      <c r="G4461" s="12">
        <v>0</v>
      </c>
      <c r="H4461" s="2" t="e">
        <f>INDEX(foe_table!$A$2:$A$78,MATCH(IF(B4461=0,I4460,B4461),foe_table!$B$2:$B$78,0))</f>
        <v>#N/A</v>
      </c>
      <c r="I4461" s="2" t="str">
        <f t="shared" si="69"/>
        <v>Other Mixed Field Programmes</v>
      </c>
    </row>
    <row r="4462" spans="2:9">
      <c r="B4462" s="53"/>
      <c r="C4462" s="11" t="s">
        <v>156</v>
      </c>
      <c r="D4462" s="12">
        <v>0</v>
      </c>
      <c r="E4462" s="12">
        <v>0</v>
      </c>
      <c r="F4462" s="12">
        <v>0</v>
      </c>
      <c r="G4462" s="12">
        <v>0</v>
      </c>
      <c r="H4462" s="2" t="e">
        <f>INDEX(foe_table!$A$2:$A$78,MATCH(IF(B4462=0,I4461,B4462),foe_table!$B$2:$B$78,0))</f>
        <v>#N/A</v>
      </c>
      <c r="I4462" s="2" t="str">
        <f t="shared" si="69"/>
        <v>Other Mixed Field Programmes</v>
      </c>
    </row>
    <row r="4463" spans="2:9">
      <c r="B4463" s="53"/>
      <c r="C4463" s="11" t="s">
        <v>193</v>
      </c>
      <c r="D4463" s="12">
        <v>0</v>
      </c>
      <c r="E4463" s="12">
        <v>0</v>
      </c>
      <c r="F4463" s="12">
        <v>0</v>
      </c>
      <c r="G4463" s="12">
        <v>0</v>
      </c>
      <c r="H4463" s="2" t="e">
        <f>INDEX(foe_table!$A$2:$A$78,MATCH(IF(B4463=0,I4462,B4463),foe_table!$B$2:$B$78,0))</f>
        <v>#N/A</v>
      </c>
      <c r="I4463" s="2" t="str">
        <f t="shared" si="69"/>
        <v>Other Mixed Field Programmes</v>
      </c>
    </row>
    <row r="4464" spans="2:9">
      <c r="B4464" s="53"/>
      <c r="C4464" s="11" t="s">
        <v>7</v>
      </c>
      <c r="D4464" s="12">
        <v>0</v>
      </c>
      <c r="E4464" s="12">
        <v>0</v>
      </c>
      <c r="F4464" s="12">
        <v>0</v>
      </c>
      <c r="G4464" s="12">
        <v>0</v>
      </c>
      <c r="H4464" s="2" t="e">
        <f>INDEX(foe_table!$A$2:$A$78,MATCH(IF(B4464=0,I4463,B4464),foe_table!$B$2:$B$78,0))</f>
        <v>#N/A</v>
      </c>
      <c r="I4464" s="2" t="str">
        <f t="shared" si="69"/>
        <v>Other Mixed Field Programmes</v>
      </c>
    </row>
    <row r="4465" spans="2:9">
      <c r="B4465" s="53"/>
      <c r="C4465" s="11" t="s">
        <v>157</v>
      </c>
      <c r="D4465" s="12">
        <v>0</v>
      </c>
      <c r="E4465" s="12">
        <v>0</v>
      </c>
      <c r="F4465" s="12">
        <v>0</v>
      </c>
      <c r="G4465" s="12">
        <v>0</v>
      </c>
      <c r="H4465" s="2" t="e">
        <f>INDEX(foe_table!$A$2:$A$78,MATCH(IF(B4465=0,I4464,B4465),foe_table!$B$2:$B$78,0))</f>
        <v>#N/A</v>
      </c>
      <c r="I4465" s="2" t="str">
        <f t="shared" si="69"/>
        <v>Other Mixed Field Programmes</v>
      </c>
    </row>
    <row r="4466" spans="2:9">
      <c r="B4466" s="53"/>
      <c r="C4466" s="11" t="s">
        <v>8</v>
      </c>
      <c r="D4466" s="12">
        <v>0</v>
      </c>
      <c r="E4466" s="12">
        <v>0</v>
      </c>
      <c r="F4466" s="12">
        <v>0</v>
      </c>
      <c r="G4466" s="12">
        <v>0</v>
      </c>
      <c r="H4466" s="2" t="e">
        <f>INDEX(foe_table!$A$2:$A$78,MATCH(IF(B4466=0,I4465,B4466),foe_table!$B$2:$B$78,0))</f>
        <v>#N/A</v>
      </c>
      <c r="I4466" s="2" t="str">
        <f t="shared" si="69"/>
        <v>Other Mixed Field Programmes</v>
      </c>
    </row>
    <row r="4467" spans="2:9">
      <c r="B4467" s="53"/>
      <c r="C4467" s="11" t="s">
        <v>158</v>
      </c>
      <c r="D4467" s="12">
        <v>0</v>
      </c>
      <c r="E4467" s="12">
        <v>0</v>
      </c>
      <c r="F4467" s="12">
        <v>0</v>
      </c>
      <c r="G4467" s="12">
        <v>0</v>
      </c>
      <c r="H4467" s="2" t="e">
        <f>INDEX(foe_table!$A$2:$A$78,MATCH(IF(B4467=0,I4466,B4467),foe_table!$B$2:$B$78,0))</f>
        <v>#N/A</v>
      </c>
      <c r="I4467" s="2" t="str">
        <f t="shared" si="69"/>
        <v>Other Mixed Field Programmes</v>
      </c>
    </row>
    <row r="4468" spans="2:9">
      <c r="B4468" s="53"/>
      <c r="C4468" s="11" t="s">
        <v>159</v>
      </c>
      <c r="D4468" s="12">
        <v>0</v>
      </c>
      <c r="E4468" s="12">
        <v>0</v>
      </c>
      <c r="F4468" s="12">
        <v>0</v>
      </c>
      <c r="G4468" s="12">
        <v>0</v>
      </c>
      <c r="H4468" s="2" t="e">
        <f>INDEX(foe_table!$A$2:$A$78,MATCH(IF(B4468=0,I4467,B4468),foe_table!$B$2:$B$78,0))</f>
        <v>#N/A</v>
      </c>
      <c r="I4468" s="2" t="str">
        <f t="shared" si="69"/>
        <v>Other Mixed Field Programmes</v>
      </c>
    </row>
    <row r="4469" spans="2:9">
      <c r="B4469" s="53"/>
      <c r="C4469" s="11" t="s">
        <v>194</v>
      </c>
      <c r="D4469" s="12">
        <v>0</v>
      </c>
      <c r="E4469" s="12">
        <v>0</v>
      </c>
      <c r="F4469" s="12">
        <v>0</v>
      </c>
      <c r="G4469" s="12">
        <v>0</v>
      </c>
      <c r="H4469" s="2" t="e">
        <f>INDEX(foe_table!$A$2:$A$78,MATCH(IF(B4469=0,I4468,B4469),foe_table!$B$2:$B$78,0))</f>
        <v>#N/A</v>
      </c>
      <c r="I4469" s="2" t="str">
        <f t="shared" si="69"/>
        <v>Other Mixed Field Programmes</v>
      </c>
    </row>
    <row r="4470" spans="2:9">
      <c r="B4470" s="53"/>
      <c r="C4470" s="11" t="s">
        <v>160</v>
      </c>
      <c r="D4470" s="12">
        <v>0</v>
      </c>
      <c r="E4470" s="12">
        <v>0</v>
      </c>
      <c r="F4470" s="12">
        <v>0</v>
      </c>
      <c r="G4470" s="12">
        <v>0</v>
      </c>
      <c r="H4470" s="2" t="e">
        <f>INDEX(foe_table!$A$2:$A$78,MATCH(IF(B4470=0,I4469,B4470),foe_table!$B$2:$B$78,0))</f>
        <v>#N/A</v>
      </c>
      <c r="I4470" s="2" t="str">
        <f t="shared" si="69"/>
        <v>Other Mixed Field Programmes</v>
      </c>
    </row>
    <row r="4471" spans="2:9">
      <c r="B4471" s="53"/>
      <c r="C4471" s="11" t="s">
        <v>10</v>
      </c>
      <c r="D4471" s="12">
        <v>0</v>
      </c>
      <c r="E4471" s="12">
        <v>0</v>
      </c>
      <c r="F4471" s="12">
        <v>0</v>
      </c>
      <c r="G4471" s="12">
        <v>0</v>
      </c>
      <c r="H4471" s="2" t="e">
        <f>INDEX(foe_table!$A$2:$A$78,MATCH(IF(B4471=0,I4470,B4471),foe_table!$B$2:$B$78,0))</f>
        <v>#N/A</v>
      </c>
      <c r="I4471" s="2" t="str">
        <f t="shared" si="69"/>
        <v>Other Mixed Field Programmes</v>
      </c>
    </row>
    <row r="4472" spans="2:9">
      <c r="B4472" s="53"/>
      <c r="C4472" s="11" t="s">
        <v>161</v>
      </c>
      <c r="D4472" s="12">
        <v>0</v>
      </c>
      <c r="E4472" s="12">
        <v>0</v>
      </c>
      <c r="F4472" s="12">
        <v>0</v>
      </c>
      <c r="G4472" s="12">
        <v>0</v>
      </c>
      <c r="H4472" s="2" t="e">
        <f>INDEX(foe_table!$A$2:$A$78,MATCH(IF(B4472=0,I4471,B4472),foe_table!$B$2:$B$78,0))</f>
        <v>#N/A</v>
      </c>
      <c r="I4472" s="2" t="str">
        <f t="shared" si="69"/>
        <v>Other Mixed Field Programmes</v>
      </c>
    </row>
    <row r="4473" spans="2:9">
      <c r="B4473" s="53"/>
      <c r="C4473" s="11" t="s">
        <v>162</v>
      </c>
      <c r="D4473" s="12">
        <v>0</v>
      </c>
      <c r="E4473" s="12">
        <v>0</v>
      </c>
      <c r="F4473" s="12">
        <v>0</v>
      </c>
      <c r="G4473" s="12">
        <v>0</v>
      </c>
      <c r="H4473" s="2" t="e">
        <f>INDEX(foe_table!$A$2:$A$78,MATCH(IF(B4473=0,I4472,B4473),foe_table!$B$2:$B$78,0))</f>
        <v>#N/A</v>
      </c>
      <c r="I4473" s="2" t="str">
        <f t="shared" si="69"/>
        <v>Other Mixed Field Programmes</v>
      </c>
    </row>
    <row r="4474" spans="2:9">
      <c r="B4474" s="53"/>
      <c r="C4474" s="11" t="s">
        <v>163</v>
      </c>
      <c r="D4474" s="12">
        <v>0</v>
      </c>
      <c r="E4474" s="12">
        <v>0</v>
      </c>
      <c r="F4474" s="12">
        <v>0</v>
      </c>
      <c r="G4474" s="12">
        <v>0</v>
      </c>
      <c r="H4474" s="2" t="e">
        <f>INDEX(foe_table!$A$2:$A$78,MATCH(IF(B4474=0,I4473,B4474),foe_table!$B$2:$B$78,0))</f>
        <v>#N/A</v>
      </c>
      <c r="I4474" s="2" t="str">
        <f t="shared" si="69"/>
        <v>Other Mixed Field Programmes</v>
      </c>
    </row>
    <row r="4475" spans="2:9">
      <c r="B4475" s="53"/>
      <c r="C4475" s="11" t="s">
        <v>11</v>
      </c>
      <c r="D4475" s="12">
        <v>0</v>
      </c>
      <c r="E4475" s="12">
        <v>0</v>
      </c>
      <c r="F4475" s="12">
        <v>0</v>
      </c>
      <c r="G4475" s="12">
        <v>0</v>
      </c>
      <c r="H4475" s="2" t="e">
        <f>INDEX(foe_table!$A$2:$A$78,MATCH(IF(B4475=0,I4474,B4475),foe_table!$B$2:$B$78,0))</f>
        <v>#N/A</v>
      </c>
      <c r="I4475" s="2" t="str">
        <f t="shared" si="69"/>
        <v>Other Mixed Field Programmes</v>
      </c>
    </row>
    <row r="4476" spans="2:9">
      <c r="B4476" s="53"/>
      <c r="C4476" s="11" t="s">
        <v>164</v>
      </c>
      <c r="D4476" s="12">
        <v>0</v>
      </c>
      <c r="E4476" s="12">
        <v>0</v>
      </c>
      <c r="F4476" s="12">
        <v>0</v>
      </c>
      <c r="G4476" s="12">
        <v>0</v>
      </c>
      <c r="H4476" s="2" t="e">
        <f>INDEX(foe_table!$A$2:$A$78,MATCH(IF(B4476=0,I4475,B4476),foe_table!$B$2:$B$78,0))</f>
        <v>#N/A</v>
      </c>
      <c r="I4476" s="2" t="str">
        <f t="shared" si="69"/>
        <v>Other Mixed Field Programmes</v>
      </c>
    </row>
    <row r="4477" spans="2:9">
      <c r="B4477" s="53"/>
      <c r="C4477" s="11" t="s">
        <v>195</v>
      </c>
      <c r="D4477" s="12">
        <v>0</v>
      </c>
      <c r="E4477" s="12">
        <v>0</v>
      </c>
      <c r="F4477" s="12">
        <v>0</v>
      </c>
      <c r="G4477" s="12">
        <v>0</v>
      </c>
      <c r="H4477" s="2" t="e">
        <f>INDEX(foe_table!$A$2:$A$78,MATCH(IF(B4477=0,I4476,B4477),foe_table!$B$2:$B$78,0))</f>
        <v>#N/A</v>
      </c>
      <c r="I4477" s="2" t="str">
        <f t="shared" si="69"/>
        <v>Other Mixed Field Programmes</v>
      </c>
    </row>
    <row r="4478" spans="2:9">
      <c r="B4478" s="53"/>
      <c r="C4478" s="11" t="s">
        <v>165</v>
      </c>
      <c r="D4478" s="12">
        <v>0</v>
      </c>
      <c r="E4478" s="12">
        <v>0</v>
      </c>
      <c r="F4478" s="12">
        <v>0</v>
      </c>
      <c r="G4478" s="12">
        <v>0</v>
      </c>
      <c r="H4478" s="2" t="e">
        <f>INDEX(foe_table!$A$2:$A$78,MATCH(IF(B4478=0,I4477,B4478),foe_table!$B$2:$B$78,0))</f>
        <v>#N/A</v>
      </c>
      <c r="I4478" s="2" t="str">
        <f t="shared" si="69"/>
        <v>Other Mixed Field Programmes</v>
      </c>
    </row>
    <row r="4479" spans="2:9">
      <c r="B4479" s="53"/>
      <c r="C4479" s="11" t="s">
        <v>13</v>
      </c>
      <c r="D4479" s="12">
        <v>0</v>
      </c>
      <c r="E4479" s="12">
        <v>0</v>
      </c>
      <c r="F4479" s="12">
        <v>0</v>
      </c>
      <c r="G4479" s="12">
        <v>0</v>
      </c>
      <c r="H4479" s="2" t="e">
        <f>INDEX(foe_table!$A$2:$A$78,MATCH(IF(B4479=0,I4478,B4479),foe_table!$B$2:$B$78,0))</f>
        <v>#N/A</v>
      </c>
      <c r="I4479" s="2" t="str">
        <f t="shared" si="69"/>
        <v>Other Mixed Field Programmes</v>
      </c>
    </row>
    <row r="4480" spans="2:9">
      <c r="B4480" s="53"/>
      <c r="C4480" s="11" t="s">
        <v>166</v>
      </c>
      <c r="D4480" s="12">
        <v>0</v>
      </c>
      <c r="E4480" s="12">
        <v>0</v>
      </c>
      <c r="F4480" s="12">
        <v>0</v>
      </c>
      <c r="G4480" s="12">
        <v>0</v>
      </c>
      <c r="H4480" s="2" t="e">
        <f>INDEX(foe_table!$A$2:$A$78,MATCH(IF(B4480=0,I4479,B4480),foe_table!$B$2:$B$78,0))</f>
        <v>#N/A</v>
      </c>
      <c r="I4480" s="2" t="str">
        <f t="shared" si="69"/>
        <v>Other Mixed Field Programmes</v>
      </c>
    </row>
    <row r="4481" spans="2:9">
      <c r="B4481" s="53"/>
      <c r="C4481" s="11" t="s">
        <v>196</v>
      </c>
      <c r="D4481" s="12">
        <v>0</v>
      </c>
      <c r="E4481" s="12">
        <v>0</v>
      </c>
      <c r="F4481" s="12">
        <v>0</v>
      </c>
      <c r="G4481" s="12">
        <v>0</v>
      </c>
      <c r="H4481" s="2" t="e">
        <f>INDEX(foe_table!$A$2:$A$78,MATCH(IF(B4481=0,I4480,B4481),foe_table!$B$2:$B$78,0))</f>
        <v>#N/A</v>
      </c>
      <c r="I4481" s="2" t="str">
        <f t="shared" si="69"/>
        <v>Other Mixed Field Programmes</v>
      </c>
    </row>
    <row r="4482" spans="2:9">
      <c r="B4482" s="53"/>
      <c r="C4482" s="11" t="s">
        <v>167</v>
      </c>
      <c r="D4482" s="12">
        <v>0</v>
      </c>
      <c r="E4482" s="12">
        <v>0</v>
      </c>
      <c r="F4482" s="12">
        <v>0</v>
      </c>
      <c r="G4482" s="12">
        <v>0</v>
      </c>
      <c r="H4482" s="2" t="e">
        <f>INDEX(foe_table!$A$2:$A$78,MATCH(IF(B4482=0,I4481,B4482),foe_table!$B$2:$B$78,0))</f>
        <v>#N/A</v>
      </c>
      <c r="I4482" s="2" t="str">
        <f t="shared" si="69"/>
        <v>Other Mixed Field Programmes</v>
      </c>
    </row>
    <row r="4483" spans="2:9">
      <c r="B4483" s="53"/>
      <c r="C4483" s="11" t="s">
        <v>15</v>
      </c>
      <c r="D4483" s="12">
        <v>0</v>
      </c>
      <c r="E4483" s="12">
        <v>0</v>
      </c>
      <c r="F4483" s="12">
        <v>0</v>
      </c>
      <c r="G4483" s="12">
        <v>0</v>
      </c>
      <c r="H4483" s="2" t="e">
        <f>INDEX(foe_table!$A$2:$A$78,MATCH(IF(B4483=0,I4482,B4483),foe_table!$B$2:$B$78,0))</f>
        <v>#N/A</v>
      </c>
      <c r="I4483" s="2" t="str">
        <f t="shared" si="69"/>
        <v>Other Mixed Field Programmes</v>
      </c>
    </row>
    <row r="4484" spans="2:9">
      <c r="B4484" s="53"/>
      <c r="C4484" s="11" t="s">
        <v>168</v>
      </c>
      <c r="D4484" s="12">
        <v>0</v>
      </c>
      <c r="E4484" s="12">
        <v>0</v>
      </c>
      <c r="F4484" s="12">
        <v>0</v>
      </c>
      <c r="G4484" s="12">
        <v>0</v>
      </c>
      <c r="H4484" s="2" t="e">
        <f>INDEX(foe_table!$A$2:$A$78,MATCH(IF(B4484=0,I4483,B4484),foe_table!$B$2:$B$78,0))</f>
        <v>#N/A</v>
      </c>
      <c r="I4484" s="2" t="str">
        <f t="shared" si="69"/>
        <v>Other Mixed Field Programmes</v>
      </c>
    </row>
    <row r="4485" spans="2:9">
      <c r="B4485" s="53"/>
      <c r="C4485" s="11" t="s">
        <v>16</v>
      </c>
      <c r="D4485" s="12">
        <v>0</v>
      </c>
      <c r="E4485" s="12">
        <v>0</v>
      </c>
      <c r="F4485" s="12">
        <v>0</v>
      </c>
      <c r="G4485" s="12">
        <v>0</v>
      </c>
      <c r="H4485" s="2" t="e">
        <f>INDEX(foe_table!$A$2:$A$78,MATCH(IF(B4485=0,I4484,B4485),foe_table!$B$2:$B$78,0))</f>
        <v>#N/A</v>
      </c>
      <c r="I4485" s="2" t="str">
        <f t="shared" si="69"/>
        <v>Other Mixed Field Programmes</v>
      </c>
    </row>
    <row r="4486" spans="2:9">
      <c r="B4486" s="53"/>
      <c r="C4486" s="11" t="s">
        <v>197</v>
      </c>
      <c r="D4486" s="12">
        <v>0</v>
      </c>
      <c r="E4486" s="12">
        <v>0</v>
      </c>
      <c r="F4486" s="12">
        <v>0</v>
      </c>
      <c r="G4486" s="12">
        <v>0</v>
      </c>
      <c r="H4486" s="2" t="e">
        <f>INDEX(foe_table!$A$2:$A$78,MATCH(IF(B4486=0,I4485,B4486),foe_table!$B$2:$B$78,0))</f>
        <v>#N/A</v>
      </c>
      <c r="I4486" s="2" t="str">
        <f t="shared" si="69"/>
        <v>Other Mixed Field Programmes</v>
      </c>
    </row>
    <row r="4487" spans="2:9">
      <c r="B4487" s="53"/>
      <c r="C4487" s="11" t="s">
        <v>18</v>
      </c>
      <c r="D4487" s="12">
        <v>0</v>
      </c>
      <c r="E4487" s="12">
        <v>0</v>
      </c>
      <c r="F4487" s="12">
        <v>0</v>
      </c>
      <c r="G4487" s="12">
        <v>0</v>
      </c>
      <c r="H4487" s="2" t="e">
        <f>INDEX(foe_table!$A$2:$A$78,MATCH(IF(B4487=0,I4486,B4487),foe_table!$B$2:$B$78,0))</f>
        <v>#N/A</v>
      </c>
      <c r="I4487" s="2" t="str">
        <f t="shared" si="69"/>
        <v>Other Mixed Field Programmes</v>
      </c>
    </row>
    <row r="4488" spans="2:9">
      <c r="B4488" s="53"/>
      <c r="C4488" s="11" t="s">
        <v>19</v>
      </c>
      <c r="D4488" s="12">
        <v>0</v>
      </c>
      <c r="E4488" s="12">
        <v>0</v>
      </c>
      <c r="F4488" s="12">
        <v>0</v>
      </c>
      <c r="G4488" s="12">
        <v>0</v>
      </c>
      <c r="H4488" s="2" t="e">
        <f>INDEX(foe_table!$A$2:$A$78,MATCH(IF(B4488=0,I4487,B4488),foe_table!$B$2:$B$78,0))</f>
        <v>#N/A</v>
      </c>
      <c r="I4488" s="2" t="str">
        <f t="shared" si="69"/>
        <v>Other Mixed Field Programmes</v>
      </c>
    </row>
    <row r="4489" spans="2:9">
      <c r="B4489" s="53"/>
      <c r="C4489" s="11" t="s">
        <v>169</v>
      </c>
      <c r="D4489" s="12">
        <v>0</v>
      </c>
      <c r="E4489" s="12">
        <v>0</v>
      </c>
      <c r="F4489" s="12">
        <v>0</v>
      </c>
      <c r="G4489" s="12">
        <v>0</v>
      </c>
      <c r="H4489" s="2" t="e">
        <f>INDEX(foe_table!$A$2:$A$78,MATCH(IF(B4489=0,I4488,B4489),foe_table!$B$2:$B$78,0))</f>
        <v>#N/A</v>
      </c>
      <c r="I4489" s="2" t="str">
        <f t="shared" si="69"/>
        <v>Other Mixed Field Programmes</v>
      </c>
    </row>
    <row r="4490" spans="2:9">
      <c r="B4490" s="53"/>
      <c r="C4490" s="11" t="s">
        <v>20</v>
      </c>
      <c r="D4490" s="12">
        <v>0</v>
      </c>
      <c r="E4490" s="12">
        <v>0</v>
      </c>
      <c r="F4490" s="12">
        <v>0</v>
      </c>
      <c r="G4490" s="12">
        <v>0</v>
      </c>
      <c r="H4490" s="2" t="e">
        <f>INDEX(foe_table!$A$2:$A$78,MATCH(IF(B4490=0,I4489,B4490),foe_table!$B$2:$B$78,0))</f>
        <v>#N/A</v>
      </c>
      <c r="I4490" s="2" t="str">
        <f t="shared" si="69"/>
        <v>Other Mixed Field Programmes</v>
      </c>
    </row>
    <row r="4491" spans="2:9">
      <c r="B4491" s="53"/>
      <c r="C4491" s="11" t="s">
        <v>21</v>
      </c>
      <c r="D4491" s="12">
        <v>0</v>
      </c>
      <c r="E4491" s="12">
        <v>0</v>
      </c>
      <c r="F4491" s="12">
        <v>0</v>
      </c>
      <c r="G4491" s="12">
        <v>0</v>
      </c>
      <c r="H4491" s="2" t="e">
        <f>INDEX(foe_table!$A$2:$A$78,MATCH(IF(B4491=0,I4490,B4491),foe_table!$B$2:$B$78,0))</f>
        <v>#N/A</v>
      </c>
      <c r="I4491" s="2" t="str">
        <f t="shared" si="69"/>
        <v>Other Mixed Field Programmes</v>
      </c>
    </row>
    <row r="4492" spans="2:9">
      <c r="B4492" s="53"/>
      <c r="C4492" s="11" t="s">
        <v>170</v>
      </c>
      <c r="D4492" s="12">
        <v>0</v>
      </c>
      <c r="E4492" s="12">
        <v>0</v>
      </c>
      <c r="F4492" s="12">
        <v>0</v>
      </c>
      <c r="G4492" s="12">
        <v>0</v>
      </c>
      <c r="H4492" s="2" t="e">
        <f>INDEX(foe_table!$A$2:$A$78,MATCH(IF(B4492=0,I4491,B4492),foe_table!$B$2:$B$78,0))</f>
        <v>#N/A</v>
      </c>
      <c r="I4492" s="2" t="str">
        <f t="shared" si="69"/>
        <v>Other Mixed Field Programmes</v>
      </c>
    </row>
    <row r="4493" spans="2:9">
      <c r="B4493" s="53"/>
      <c r="C4493" s="11" t="s">
        <v>22</v>
      </c>
      <c r="D4493" s="12">
        <v>0</v>
      </c>
      <c r="E4493" s="12">
        <v>0</v>
      </c>
      <c r="F4493" s="12">
        <v>0</v>
      </c>
      <c r="G4493" s="12">
        <v>0</v>
      </c>
      <c r="H4493" s="2" t="e">
        <f>INDEX(foe_table!$A$2:$A$78,MATCH(IF(B4493=0,I4492,B4493),foe_table!$B$2:$B$78,0))</f>
        <v>#N/A</v>
      </c>
      <c r="I4493" s="2" t="str">
        <f t="shared" si="69"/>
        <v>Other Mixed Field Programmes</v>
      </c>
    </row>
    <row r="4494" spans="2:9">
      <c r="B4494" s="53"/>
      <c r="C4494" s="11" t="s">
        <v>23</v>
      </c>
      <c r="D4494" s="12">
        <v>0</v>
      </c>
      <c r="E4494" s="12">
        <v>0</v>
      </c>
      <c r="F4494" s="12">
        <v>0</v>
      </c>
      <c r="G4494" s="12">
        <v>0</v>
      </c>
      <c r="H4494" s="2" t="e">
        <f>INDEX(foe_table!$A$2:$A$78,MATCH(IF(B4494=0,I4493,B4494),foe_table!$B$2:$B$78,0))</f>
        <v>#N/A</v>
      </c>
      <c r="I4494" s="2" t="str">
        <f t="shared" si="69"/>
        <v>Other Mixed Field Programmes</v>
      </c>
    </row>
    <row r="4495" spans="2:9">
      <c r="B4495" s="53"/>
      <c r="C4495" s="11" t="s">
        <v>24</v>
      </c>
      <c r="D4495" s="12">
        <v>0</v>
      </c>
      <c r="E4495" s="12">
        <v>0</v>
      </c>
      <c r="F4495" s="12">
        <v>0</v>
      </c>
      <c r="G4495" s="12">
        <v>0</v>
      </c>
      <c r="H4495" s="2" t="e">
        <f>INDEX(foe_table!$A$2:$A$78,MATCH(IF(B4495=0,I4494,B4495),foe_table!$B$2:$B$78,0))</f>
        <v>#N/A</v>
      </c>
      <c r="I4495" s="2" t="str">
        <f t="shared" si="69"/>
        <v>Other Mixed Field Programmes</v>
      </c>
    </row>
    <row r="4496" spans="2:9" ht="15" customHeight="1">
      <c r="B4496" s="52" t="s">
        <v>124</v>
      </c>
      <c r="C4496" s="11" t="s">
        <v>190</v>
      </c>
      <c r="D4496" s="12">
        <v>0</v>
      </c>
      <c r="E4496" s="12">
        <v>4</v>
      </c>
      <c r="F4496" s="12">
        <v>4</v>
      </c>
      <c r="G4496" s="12">
        <v>12</v>
      </c>
      <c r="H4496" s="2" t="e">
        <f>INDEX(foe_table!$A$2:$A$78,MATCH(IF(B4496=0,I4495,B4496),foe_table!$B$2:$B$78,0))</f>
        <v>#N/A</v>
      </c>
      <c r="I4496" s="2" t="str">
        <f t="shared" si="69"/>
        <v>Field of study inadequately described</v>
      </c>
    </row>
    <row r="4497" spans="2:9">
      <c r="B4497" s="53"/>
      <c r="C4497" s="11" t="s">
        <v>1</v>
      </c>
      <c r="D4497" s="12">
        <v>12</v>
      </c>
      <c r="E4497" s="12">
        <v>10</v>
      </c>
      <c r="F4497" s="12">
        <v>8</v>
      </c>
      <c r="G4497" s="12">
        <v>22</v>
      </c>
      <c r="H4497" s="2" t="e">
        <f>INDEX(foe_table!$A$2:$A$78,MATCH(IF(B4497=0,I4496,B4497),foe_table!$B$2:$B$78,0))</f>
        <v>#N/A</v>
      </c>
      <c r="I4497" s="2" t="str">
        <f t="shared" si="69"/>
        <v>Field of study inadequately described</v>
      </c>
    </row>
    <row r="4498" spans="2:9">
      <c r="B4498" s="53"/>
      <c r="C4498" s="11" t="s">
        <v>2</v>
      </c>
      <c r="D4498" s="12">
        <v>0</v>
      </c>
      <c r="E4498" s="12">
        <v>9</v>
      </c>
      <c r="F4498" s="12">
        <v>0</v>
      </c>
      <c r="G4498" s="12">
        <v>7</v>
      </c>
      <c r="H4498" s="2" t="e">
        <f>INDEX(foe_table!$A$2:$A$78,MATCH(IF(B4498=0,I4497,B4498),foe_table!$B$2:$B$78,0))</f>
        <v>#N/A</v>
      </c>
      <c r="I4498" s="2" t="str">
        <f t="shared" ref="I4498:I4561" si="70">IF(B4498=0,I4497,B4498)</f>
        <v>Field of study inadequately described</v>
      </c>
    </row>
    <row r="4499" spans="2:9">
      <c r="B4499" s="53"/>
      <c r="C4499" s="11" t="s">
        <v>142</v>
      </c>
      <c r="D4499" s="12">
        <v>99</v>
      </c>
      <c r="E4499" s="12">
        <v>174</v>
      </c>
      <c r="F4499" s="12">
        <v>123</v>
      </c>
      <c r="G4499" s="12">
        <v>281</v>
      </c>
      <c r="H4499" s="2" t="e">
        <f>INDEX(foe_table!$A$2:$A$78,MATCH(IF(B4499=0,I4498,B4499),foe_table!$B$2:$B$78,0))</f>
        <v>#N/A</v>
      </c>
      <c r="I4499" s="2" t="str">
        <f t="shared" si="70"/>
        <v>Field of study inadequately described</v>
      </c>
    </row>
    <row r="4500" spans="2:9">
      <c r="B4500" s="53"/>
      <c r="C4500" s="11" t="s">
        <v>143</v>
      </c>
      <c r="D4500" s="12">
        <v>68</v>
      </c>
      <c r="E4500" s="12">
        <v>88</v>
      </c>
      <c r="F4500" s="12">
        <v>133</v>
      </c>
      <c r="G4500" s="12">
        <v>134</v>
      </c>
      <c r="H4500" s="2" t="e">
        <f>INDEX(foe_table!$A$2:$A$78,MATCH(IF(B4500=0,I4499,B4500),foe_table!$B$2:$B$78,0))</f>
        <v>#N/A</v>
      </c>
      <c r="I4500" s="2" t="str">
        <f t="shared" si="70"/>
        <v>Field of study inadequately described</v>
      </c>
    </row>
    <row r="4501" spans="2:9">
      <c r="B4501" s="53"/>
      <c r="C4501" s="11" t="s">
        <v>191</v>
      </c>
      <c r="D4501" s="12">
        <v>15</v>
      </c>
      <c r="E4501" s="12">
        <v>19</v>
      </c>
      <c r="F4501" s="12">
        <v>38</v>
      </c>
      <c r="G4501" s="12">
        <v>14</v>
      </c>
      <c r="H4501" s="2" t="e">
        <f>INDEX(foe_table!$A$2:$A$78,MATCH(IF(B4501=0,I4500,B4501),foe_table!$B$2:$B$78,0))</f>
        <v>#N/A</v>
      </c>
      <c r="I4501" s="2" t="str">
        <f t="shared" si="70"/>
        <v>Field of study inadequately described</v>
      </c>
    </row>
    <row r="4502" spans="2:9">
      <c r="B4502" s="53"/>
      <c r="C4502" s="11" t="s">
        <v>144</v>
      </c>
      <c r="D4502" s="12">
        <v>86</v>
      </c>
      <c r="E4502" s="12">
        <v>110</v>
      </c>
      <c r="F4502" s="12">
        <v>113</v>
      </c>
      <c r="G4502" s="12">
        <v>121</v>
      </c>
      <c r="H4502" s="2" t="e">
        <f>INDEX(foe_table!$A$2:$A$78,MATCH(IF(B4502=0,I4501,B4502),foe_table!$B$2:$B$78,0))</f>
        <v>#N/A</v>
      </c>
      <c r="I4502" s="2" t="str">
        <f t="shared" si="70"/>
        <v>Field of study inadequately described</v>
      </c>
    </row>
    <row r="4503" spans="2:9">
      <c r="B4503" s="53"/>
      <c r="C4503" s="11" t="s">
        <v>145</v>
      </c>
      <c r="D4503" s="12">
        <v>163</v>
      </c>
      <c r="E4503" s="12">
        <v>149</v>
      </c>
      <c r="F4503" s="12">
        <v>343</v>
      </c>
      <c r="G4503" s="12">
        <v>362</v>
      </c>
      <c r="H4503" s="2" t="e">
        <f>INDEX(foe_table!$A$2:$A$78,MATCH(IF(B4503=0,I4502,B4503),foe_table!$B$2:$B$78,0))</f>
        <v>#N/A</v>
      </c>
      <c r="I4503" s="2" t="str">
        <f t="shared" si="70"/>
        <v>Field of study inadequately described</v>
      </c>
    </row>
    <row r="4504" spans="2:9">
      <c r="B4504" s="53"/>
      <c r="C4504" s="11" t="s">
        <v>146</v>
      </c>
      <c r="D4504" s="12">
        <v>104</v>
      </c>
      <c r="E4504" s="12">
        <v>93</v>
      </c>
      <c r="F4504" s="12">
        <v>103</v>
      </c>
      <c r="G4504" s="12">
        <v>111</v>
      </c>
      <c r="H4504" s="2" t="e">
        <f>INDEX(foe_table!$A$2:$A$78,MATCH(IF(B4504=0,I4503,B4504),foe_table!$B$2:$B$78,0))</f>
        <v>#N/A</v>
      </c>
      <c r="I4504" s="2" t="str">
        <f t="shared" si="70"/>
        <v>Field of study inadequately described</v>
      </c>
    </row>
    <row r="4505" spans="2:9">
      <c r="B4505" s="53"/>
      <c r="C4505" s="11" t="s">
        <v>147</v>
      </c>
      <c r="D4505" s="12">
        <v>63</v>
      </c>
      <c r="E4505" s="12">
        <v>75</v>
      </c>
      <c r="F4505" s="12">
        <v>144</v>
      </c>
      <c r="G4505" s="12">
        <v>127</v>
      </c>
      <c r="H4505" s="2" t="e">
        <f>INDEX(foe_table!$A$2:$A$78,MATCH(IF(B4505=0,I4504,B4505),foe_table!$B$2:$B$78,0))</f>
        <v>#N/A</v>
      </c>
      <c r="I4505" s="2" t="str">
        <f t="shared" si="70"/>
        <v>Field of study inadequately described</v>
      </c>
    </row>
    <row r="4506" spans="2:9">
      <c r="B4506" s="53"/>
      <c r="C4506" s="11" t="s">
        <v>148</v>
      </c>
      <c r="D4506" s="12">
        <v>19</v>
      </c>
      <c r="E4506" s="12">
        <v>26</v>
      </c>
      <c r="F4506" s="12">
        <v>68</v>
      </c>
      <c r="G4506" s="12">
        <v>47</v>
      </c>
      <c r="H4506" s="2" t="e">
        <f>INDEX(foe_table!$A$2:$A$78,MATCH(IF(B4506=0,I4505,B4506),foe_table!$B$2:$B$78,0))</f>
        <v>#N/A</v>
      </c>
      <c r="I4506" s="2" t="str">
        <f t="shared" si="70"/>
        <v>Field of study inadequately described</v>
      </c>
    </row>
    <row r="4507" spans="2:9">
      <c r="B4507" s="53"/>
      <c r="C4507" s="11" t="s">
        <v>149</v>
      </c>
      <c r="D4507" s="12">
        <v>52</v>
      </c>
      <c r="E4507" s="12">
        <v>70</v>
      </c>
      <c r="F4507" s="12">
        <v>20</v>
      </c>
      <c r="G4507" s="12">
        <v>39</v>
      </c>
      <c r="H4507" s="2" t="e">
        <f>INDEX(foe_table!$A$2:$A$78,MATCH(IF(B4507=0,I4506,B4507),foe_table!$B$2:$B$78,0))</f>
        <v>#N/A</v>
      </c>
      <c r="I4507" s="2" t="str">
        <f t="shared" si="70"/>
        <v>Field of study inadequately described</v>
      </c>
    </row>
    <row r="4508" spans="2:9">
      <c r="B4508" s="53"/>
      <c r="C4508" s="11" t="s">
        <v>150</v>
      </c>
      <c r="D4508" s="12">
        <v>23</v>
      </c>
      <c r="E4508" s="12">
        <v>27</v>
      </c>
      <c r="F4508" s="12">
        <v>39</v>
      </c>
      <c r="G4508" s="12">
        <v>54</v>
      </c>
      <c r="H4508" s="2" t="e">
        <f>INDEX(foe_table!$A$2:$A$78,MATCH(IF(B4508=0,I4507,B4508),foe_table!$B$2:$B$78,0))</f>
        <v>#N/A</v>
      </c>
      <c r="I4508" s="2" t="str">
        <f t="shared" si="70"/>
        <v>Field of study inadequately described</v>
      </c>
    </row>
    <row r="4509" spans="2:9">
      <c r="B4509" s="53"/>
      <c r="C4509" s="11" t="s">
        <v>192</v>
      </c>
      <c r="D4509" s="12">
        <v>8</v>
      </c>
      <c r="E4509" s="12">
        <v>3</v>
      </c>
      <c r="F4509" s="12">
        <v>0</v>
      </c>
      <c r="G4509" s="12">
        <v>0</v>
      </c>
      <c r="H4509" s="2" t="e">
        <f>INDEX(foe_table!$A$2:$A$78,MATCH(IF(B4509=0,I4508,B4509),foe_table!$B$2:$B$78,0))</f>
        <v>#N/A</v>
      </c>
      <c r="I4509" s="2" t="str">
        <f t="shared" si="70"/>
        <v>Field of study inadequately described</v>
      </c>
    </row>
    <row r="4510" spans="2:9">
      <c r="B4510" s="53"/>
      <c r="C4510" s="11" t="s">
        <v>151</v>
      </c>
      <c r="D4510" s="12">
        <v>40</v>
      </c>
      <c r="E4510" s="12">
        <v>49</v>
      </c>
      <c r="F4510" s="12">
        <v>37</v>
      </c>
      <c r="G4510" s="12">
        <v>31</v>
      </c>
      <c r="H4510" s="2" t="e">
        <f>INDEX(foe_table!$A$2:$A$78,MATCH(IF(B4510=0,I4509,B4510),foe_table!$B$2:$B$78,0))</f>
        <v>#N/A</v>
      </c>
      <c r="I4510" s="2" t="str">
        <f t="shared" si="70"/>
        <v>Field of study inadequately described</v>
      </c>
    </row>
    <row r="4511" spans="2:9">
      <c r="B4511" s="53"/>
      <c r="C4511" s="11" t="s">
        <v>152</v>
      </c>
      <c r="D4511" s="12">
        <v>3</v>
      </c>
      <c r="E4511" s="12">
        <v>6</v>
      </c>
      <c r="F4511" s="12">
        <v>0</v>
      </c>
      <c r="G4511" s="12">
        <v>0</v>
      </c>
      <c r="H4511" s="2" t="e">
        <f>INDEX(foe_table!$A$2:$A$78,MATCH(IF(B4511=0,I4510,B4511),foe_table!$B$2:$B$78,0))</f>
        <v>#N/A</v>
      </c>
      <c r="I4511" s="2" t="str">
        <f t="shared" si="70"/>
        <v>Field of study inadequately described</v>
      </c>
    </row>
    <row r="4512" spans="2:9">
      <c r="B4512" s="53"/>
      <c r="C4512" s="11" t="s">
        <v>153</v>
      </c>
      <c r="D4512" s="12">
        <v>9</v>
      </c>
      <c r="E4512" s="12">
        <v>13</v>
      </c>
      <c r="F4512" s="12">
        <v>0</v>
      </c>
      <c r="G4512" s="12">
        <v>0</v>
      </c>
      <c r="H4512" s="2" t="e">
        <f>INDEX(foe_table!$A$2:$A$78,MATCH(IF(B4512=0,I4511,B4512),foe_table!$B$2:$B$78,0))</f>
        <v>#N/A</v>
      </c>
      <c r="I4512" s="2" t="str">
        <f t="shared" si="70"/>
        <v>Field of study inadequately described</v>
      </c>
    </row>
    <row r="4513" spans="2:9">
      <c r="B4513" s="53"/>
      <c r="C4513" s="11" t="s">
        <v>154</v>
      </c>
      <c r="D4513" s="12">
        <v>10</v>
      </c>
      <c r="E4513" s="12">
        <v>15</v>
      </c>
      <c r="F4513" s="12">
        <v>0</v>
      </c>
      <c r="G4513" s="12">
        <v>0</v>
      </c>
      <c r="H4513" s="2" t="e">
        <f>INDEX(foe_table!$A$2:$A$78,MATCH(IF(B4513=0,I4512,B4513),foe_table!$B$2:$B$78,0))</f>
        <v>#N/A</v>
      </c>
      <c r="I4513" s="2" t="str">
        <f t="shared" si="70"/>
        <v>Field of study inadequately described</v>
      </c>
    </row>
    <row r="4514" spans="2:9">
      <c r="B4514" s="53"/>
      <c r="C4514" s="11" t="s">
        <v>5</v>
      </c>
      <c r="D4514" s="12">
        <v>8</v>
      </c>
      <c r="E4514" s="12">
        <v>12</v>
      </c>
      <c r="F4514" s="12">
        <v>3</v>
      </c>
      <c r="G4514" s="12">
        <v>13</v>
      </c>
      <c r="H4514" s="2" t="e">
        <f>INDEX(foe_table!$A$2:$A$78,MATCH(IF(B4514=0,I4513,B4514),foe_table!$B$2:$B$78,0))</f>
        <v>#N/A</v>
      </c>
      <c r="I4514" s="2" t="str">
        <f t="shared" si="70"/>
        <v>Field of study inadequately described</v>
      </c>
    </row>
    <row r="4515" spans="2:9">
      <c r="B4515" s="53"/>
      <c r="C4515" s="11" t="s">
        <v>155</v>
      </c>
      <c r="D4515" s="12">
        <v>7</v>
      </c>
      <c r="E4515" s="12">
        <v>0</v>
      </c>
      <c r="F4515" s="12">
        <v>14</v>
      </c>
      <c r="G4515" s="12">
        <v>15</v>
      </c>
      <c r="H4515" s="2" t="e">
        <f>INDEX(foe_table!$A$2:$A$78,MATCH(IF(B4515=0,I4514,B4515),foe_table!$B$2:$B$78,0))</f>
        <v>#N/A</v>
      </c>
      <c r="I4515" s="2" t="str">
        <f t="shared" si="70"/>
        <v>Field of study inadequately described</v>
      </c>
    </row>
    <row r="4516" spans="2:9">
      <c r="B4516" s="53"/>
      <c r="C4516" s="11" t="s">
        <v>156</v>
      </c>
      <c r="D4516" s="12">
        <v>18</v>
      </c>
      <c r="E4516" s="12">
        <v>15</v>
      </c>
      <c r="F4516" s="12">
        <v>24</v>
      </c>
      <c r="G4516" s="12">
        <v>29</v>
      </c>
      <c r="H4516" s="2" t="e">
        <f>INDEX(foe_table!$A$2:$A$78,MATCH(IF(B4516=0,I4515,B4516),foe_table!$B$2:$B$78,0))</f>
        <v>#N/A</v>
      </c>
      <c r="I4516" s="2" t="str">
        <f t="shared" si="70"/>
        <v>Field of study inadequately described</v>
      </c>
    </row>
    <row r="4517" spans="2:9">
      <c r="B4517" s="53"/>
      <c r="C4517" s="11" t="s">
        <v>193</v>
      </c>
      <c r="D4517" s="12">
        <v>0</v>
      </c>
      <c r="E4517" s="12">
        <v>0</v>
      </c>
      <c r="F4517" s="12">
        <v>0</v>
      </c>
      <c r="G4517" s="12">
        <v>0</v>
      </c>
      <c r="H4517" s="2" t="e">
        <f>INDEX(foe_table!$A$2:$A$78,MATCH(IF(B4517=0,I4516,B4517),foe_table!$B$2:$B$78,0))</f>
        <v>#N/A</v>
      </c>
      <c r="I4517" s="2" t="str">
        <f t="shared" si="70"/>
        <v>Field of study inadequately described</v>
      </c>
    </row>
    <row r="4518" spans="2:9">
      <c r="B4518" s="53"/>
      <c r="C4518" s="11" t="s">
        <v>7</v>
      </c>
      <c r="D4518" s="12">
        <v>9</v>
      </c>
      <c r="E4518" s="12">
        <v>14</v>
      </c>
      <c r="F4518" s="12">
        <v>35</v>
      </c>
      <c r="G4518" s="12">
        <v>47</v>
      </c>
      <c r="H4518" s="2" t="e">
        <f>INDEX(foe_table!$A$2:$A$78,MATCH(IF(B4518=0,I4517,B4518),foe_table!$B$2:$B$78,0))</f>
        <v>#N/A</v>
      </c>
      <c r="I4518" s="2" t="str">
        <f t="shared" si="70"/>
        <v>Field of study inadequately described</v>
      </c>
    </row>
    <row r="4519" spans="2:9">
      <c r="B4519" s="53"/>
      <c r="C4519" s="11" t="s">
        <v>157</v>
      </c>
      <c r="D4519" s="12">
        <v>24</v>
      </c>
      <c r="E4519" s="12">
        <v>21</v>
      </c>
      <c r="F4519" s="12">
        <v>82</v>
      </c>
      <c r="G4519" s="12">
        <v>76</v>
      </c>
      <c r="H4519" s="2" t="e">
        <f>INDEX(foe_table!$A$2:$A$78,MATCH(IF(B4519=0,I4518,B4519),foe_table!$B$2:$B$78,0))</f>
        <v>#N/A</v>
      </c>
      <c r="I4519" s="2" t="str">
        <f t="shared" si="70"/>
        <v>Field of study inadequately described</v>
      </c>
    </row>
    <row r="4520" spans="2:9">
      <c r="B4520" s="53"/>
      <c r="C4520" s="11" t="s">
        <v>8</v>
      </c>
      <c r="D4520" s="12">
        <v>35</v>
      </c>
      <c r="E4520" s="12">
        <v>17</v>
      </c>
      <c r="F4520" s="12">
        <v>64</v>
      </c>
      <c r="G4520" s="12">
        <v>26</v>
      </c>
      <c r="H4520" s="2" t="e">
        <f>INDEX(foe_table!$A$2:$A$78,MATCH(IF(B4520=0,I4519,B4520),foe_table!$B$2:$B$78,0))</f>
        <v>#N/A</v>
      </c>
      <c r="I4520" s="2" t="str">
        <f t="shared" si="70"/>
        <v>Field of study inadequately described</v>
      </c>
    </row>
    <row r="4521" spans="2:9">
      <c r="B4521" s="53"/>
      <c r="C4521" s="11" t="s">
        <v>158</v>
      </c>
      <c r="D4521" s="12">
        <v>44</v>
      </c>
      <c r="E4521" s="12">
        <v>69</v>
      </c>
      <c r="F4521" s="12">
        <v>27</v>
      </c>
      <c r="G4521" s="12">
        <v>44</v>
      </c>
      <c r="H4521" s="2" t="e">
        <f>INDEX(foe_table!$A$2:$A$78,MATCH(IF(B4521=0,I4520,B4521),foe_table!$B$2:$B$78,0))</f>
        <v>#N/A</v>
      </c>
      <c r="I4521" s="2" t="str">
        <f t="shared" si="70"/>
        <v>Field of study inadequately described</v>
      </c>
    </row>
    <row r="4522" spans="2:9">
      <c r="B4522" s="53"/>
      <c r="C4522" s="11" t="s">
        <v>159</v>
      </c>
      <c r="D4522" s="12">
        <v>34</v>
      </c>
      <c r="E4522" s="12">
        <v>19</v>
      </c>
      <c r="F4522" s="12">
        <v>55</v>
      </c>
      <c r="G4522" s="12">
        <v>71</v>
      </c>
      <c r="H4522" s="2" t="e">
        <f>INDEX(foe_table!$A$2:$A$78,MATCH(IF(B4522=0,I4521,B4522),foe_table!$B$2:$B$78,0))</f>
        <v>#N/A</v>
      </c>
      <c r="I4522" s="2" t="str">
        <f t="shared" si="70"/>
        <v>Field of study inadequately described</v>
      </c>
    </row>
    <row r="4523" spans="2:9">
      <c r="B4523" s="53"/>
      <c r="C4523" s="11" t="s">
        <v>194</v>
      </c>
      <c r="D4523" s="12">
        <v>4</v>
      </c>
      <c r="E4523" s="12">
        <v>3</v>
      </c>
      <c r="F4523" s="12">
        <v>8</v>
      </c>
      <c r="G4523" s="12">
        <v>9</v>
      </c>
      <c r="H4523" s="2" t="e">
        <f>INDEX(foe_table!$A$2:$A$78,MATCH(IF(B4523=0,I4522,B4523),foe_table!$B$2:$B$78,0))</f>
        <v>#N/A</v>
      </c>
      <c r="I4523" s="2" t="str">
        <f t="shared" si="70"/>
        <v>Field of study inadequately described</v>
      </c>
    </row>
    <row r="4524" spans="2:9">
      <c r="B4524" s="53"/>
      <c r="C4524" s="11" t="s">
        <v>160</v>
      </c>
      <c r="D4524" s="12">
        <v>33</v>
      </c>
      <c r="E4524" s="12">
        <v>56</v>
      </c>
      <c r="F4524" s="12">
        <v>125</v>
      </c>
      <c r="G4524" s="12">
        <v>174</v>
      </c>
      <c r="H4524" s="2" t="e">
        <f>INDEX(foe_table!$A$2:$A$78,MATCH(IF(B4524=0,I4523,B4524),foe_table!$B$2:$B$78,0))</f>
        <v>#N/A</v>
      </c>
      <c r="I4524" s="2" t="str">
        <f t="shared" si="70"/>
        <v>Field of study inadequately described</v>
      </c>
    </row>
    <row r="4525" spans="2:9">
      <c r="B4525" s="53"/>
      <c r="C4525" s="11" t="s">
        <v>10</v>
      </c>
      <c r="D4525" s="12">
        <v>0</v>
      </c>
      <c r="E4525" s="12">
        <v>3</v>
      </c>
      <c r="F4525" s="12">
        <v>83</v>
      </c>
      <c r="G4525" s="12">
        <v>62</v>
      </c>
      <c r="H4525" s="2" t="e">
        <f>INDEX(foe_table!$A$2:$A$78,MATCH(IF(B4525=0,I4524,B4525),foe_table!$B$2:$B$78,0))</f>
        <v>#N/A</v>
      </c>
      <c r="I4525" s="2" t="str">
        <f t="shared" si="70"/>
        <v>Field of study inadequately described</v>
      </c>
    </row>
    <row r="4526" spans="2:9">
      <c r="B4526" s="53"/>
      <c r="C4526" s="11" t="s">
        <v>161</v>
      </c>
      <c r="D4526" s="12">
        <v>47</v>
      </c>
      <c r="E4526" s="12">
        <v>33</v>
      </c>
      <c r="F4526" s="12">
        <v>148</v>
      </c>
      <c r="G4526" s="12">
        <v>141</v>
      </c>
      <c r="H4526" s="2" t="e">
        <f>INDEX(foe_table!$A$2:$A$78,MATCH(IF(B4526=0,I4525,B4526),foe_table!$B$2:$B$78,0))</f>
        <v>#N/A</v>
      </c>
      <c r="I4526" s="2" t="str">
        <f t="shared" si="70"/>
        <v>Field of study inadequately described</v>
      </c>
    </row>
    <row r="4527" spans="2:9">
      <c r="B4527" s="53"/>
      <c r="C4527" s="11" t="s">
        <v>162</v>
      </c>
      <c r="D4527" s="12">
        <v>45</v>
      </c>
      <c r="E4527" s="12">
        <v>20</v>
      </c>
      <c r="F4527" s="12">
        <v>125</v>
      </c>
      <c r="G4527" s="12">
        <v>83</v>
      </c>
      <c r="H4527" s="2" t="e">
        <f>INDEX(foe_table!$A$2:$A$78,MATCH(IF(B4527=0,I4526,B4527),foe_table!$B$2:$B$78,0))</f>
        <v>#N/A</v>
      </c>
      <c r="I4527" s="2" t="str">
        <f t="shared" si="70"/>
        <v>Field of study inadequately described</v>
      </c>
    </row>
    <row r="4528" spans="2:9">
      <c r="B4528" s="53"/>
      <c r="C4528" s="11" t="s">
        <v>163</v>
      </c>
      <c r="D4528" s="12">
        <v>34</v>
      </c>
      <c r="E4528" s="12">
        <v>44</v>
      </c>
      <c r="F4528" s="12">
        <v>99</v>
      </c>
      <c r="G4528" s="12">
        <v>132</v>
      </c>
      <c r="H4528" s="2" t="e">
        <f>INDEX(foe_table!$A$2:$A$78,MATCH(IF(B4528=0,I4527,B4528),foe_table!$B$2:$B$78,0))</f>
        <v>#N/A</v>
      </c>
      <c r="I4528" s="2" t="str">
        <f t="shared" si="70"/>
        <v>Field of study inadequately described</v>
      </c>
    </row>
    <row r="4529" spans="2:9">
      <c r="B4529" s="53"/>
      <c r="C4529" s="11" t="s">
        <v>11</v>
      </c>
      <c r="D4529" s="12">
        <v>6</v>
      </c>
      <c r="E4529" s="12">
        <v>10</v>
      </c>
      <c r="F4529" s="12">
        <v>22</v>
      </c>
      <c r="G4529" s="12">
        <v>19</v>
      </c>
      <c r="H4529" s="2" t="e">
        <f>INDEX(foe_table!$A$2:$A$78,MATCH(IF(B4529=0,I4528,B4529),foe_table!$B$2:$B$78,0))</f>
        <v>#N/A</v>
      </c>
      <c r="I4529" s="2" t="str">
        <f t="shared" si="70"/>
        <v>Field of study inadequately described</v>
      </c>
    </row>
    <row r="4530" spans="2:9">
      <c r="B4530" s="53"/>
      <c r="C4530" s="11" t="s">
        <v>164</v>
      </c>
      <c r="D4530" s="12">
        <v>44</v>
      </c>
      <c r="E4530" s="12">
        <v>45</v>
      </c>
      <c r="F4530" s="12">
        <v>122</v>
      </c>
      <c r="G4530" s="12">
        <v>104</v>
      </c>
      <c r="H4530" s="2" t="e">
        <f>INDEX(foe_table!$A$2:$A$78,MATCH(IF(B4530=0,I4529,B4530),foe_table!$B$2:$B$78,0))</f>
        <v>#N/A</v>
      </c>
      <c r="I4530" s="2" t="str">
        <f t="shared" si="70"/>
        <v>Field of study inadequately described</v>
      </c>
    </row>
    <row r="4531" spans="2:9">
      <c r="B4531" s="53"/>
      <c r="C4531" s="11" t="s">
        <v>195</v>
      </c>
      <c r="D4531" s="12">
        <v>0</v>
      </c>
      <c r="E4531" s="12">
        <v>4</v>
      </c>
      <c r="F4531" s="12">
        <v>0</v>
      </c>
      <c r="G4531" s="12">
        <v>0</v>
      </c>
      <c r="H4531" s="2" t="e">
        <f>INDEX(foe_table!$A$2:$A$78,MATCH(IF(B4531=0,I4530,B4531),foe_table!$B$2:$B$78,0))</f>
        <v>#N/A</v>
      </c>
      <c r="I4531" s="2" t="str">
        <f t="shared" si="70"/>
        <v>Field of study inadequately described</v>
      </c>
    </row>
    <row r="4532" spans="2:9">
      <c r="B4532" s="53"/>
      <c r="C4532" s="11" t="s">
        <v>165</v>
      </c>
      <c r="D4532" s="12">
        <v>28</v>
      </c>
      <c r="E4532" s="12">
        <v>56</v>
      </c>
      <c r="F4532" s="12">
        <v>58</v>
      </c>
      <c r="G4532" s="12">
        <v>54</v>
      </c>
      <c r="H4532" s="2" t="e">
        <f>INDEX(foe_table!$A$2:$A$78,MATCH(IF(B4532=0,I4531,B4532),foe_table!$B$2:$B$78,0))</f>
        <v>#N/A</v>
      </c>
      <c r="I4532" s="2" t="str">
        <f t="shared" si="70"/>
        <v>Field of study inadequately described</v>
      </c>
    </row>
    <row r="4533" spans="2:9">
      <c r="B4533" s="53"/>
      <c r="C4533" s="11" t="s">
        <v>13</v>
      </c>
      <c r="D4533" s="12">
        <v>79</v>
      </c>
      <c r="E4533" s="12">
        <v>47</v>
      </c>
      <c r="F4533" s="12">
        <v>142</v>
      </c>
      <c r="G4533" s="12">
        <v>78</v>
      </c>
      <c r="H4533" s="2" t="e">
        <f>INDEX(foe_table!$A$2:$A$78,MATCH(IF(B4533=0,I4532,B4533),foe_table!$B$2:$B$78,0))</f>
        <v>#N/A</v>
      </c>
      <c r="I4533" s="2" t="str">
        <f t="shared" si="70"/>
        <v>Field of study inadequately described</v>
      </c>
    </row>
    <row r="4534" spans="2:9">
      <c r="B4534" s="53"/>
      <c r="C4534" s="11" t="s">
        <v>166</v>
      </c>
      <c r="D4534" s="12">
        <v>20</v>
      </c>
      <c r="E4534" s="12">
        <v>9</v>
      </c>
      <c r="F4534" s="12">
        <v>36</v>
      </c>
      <c r="G4534" s="12">
        <v>48</v>
      </c>
      <c r="H4534" s="2" t="e">
        <f>INDEX(foe_table!$A$2:$A$78,MATCH(IF(B4534=0,I4533,B4534),foe_table!$B$2:$B$78,0))</f>
        <v>#N/A</v>
      </c>
      <c r="I4534" s="2" t="str">
        <f t="shared" si="70"/>
        <v>Field of study inadequately described</v>
      </c>
    </row>
    <row r="4535" spans="2:9">
      <c r="B4535" s="53"/>
      <c r="C4535" s="11" t="s">
        <v>196</v>
      </c>
      <c r="D4535" s="12">
        <v>0</v>
      </c>
      <c r="E4535" s="12">
        <v>0</v>
      </c>
      <c r="F4535" s="12">
        <v>0</v>
      </c>
      <c r="G4535" s="12">
        <v>0</v>
      </c>
      <c r="H4535" s="2" t="e">
        <f>INDEX(foe_table!$A$2:$A$78,MATCH(IF(B4535=0,I4534,B4535),foe_table!$B$2:$B$78,0))</f>
        <v>#N/A</v>
      </c>
      <c r="I4535" s="2" t="str">
        <f t="shared" si="70"/>
        <v>Field of study inadequately described</v>
      </c>
    </row>
    <row r="4536" spans="2:9">
      <c r="B4536" s="53"/>
      <c r="C4536" s="11" t="s">
        <v>167</v>
      </c>
      <c r="D4536" s="12">
        <v>8</v>
      </c>
      <c r="E4536" s="12">
        <v>7</v>
      </c>
      <c r="F4536" s="12">
        <v>0</v>
      </c>
      <c r="G4536" s="12">
        <v>0</v>
      </c>
      <c r="H4536" s="2" t="e">
        <f>INDEX(foe_table!$A$2:$A$78,MATCH(IF(B4536=0,I4535,B4536),foe_table!$B$2:$B$78,0))</f>
        <v>#N/A</v>
      </c>
      <c r="I4536" s="2" t="str">
        <f t="shared" si="70"/>
        <v>Field of study inadequately described</v>
      </c>
    </row>
    <row r="4537" spans="2:9">
      <c r="B4537" s="53"/>
      <c r="C4537" s="11" t="s">
        <v>15</v>
      </c>
      <c r="D4537" s="12">
        <v>7</v>
      </c>
      <c r="E4537" s="12">
        <v>0</v>
      </c>
      <c r="F4537" s="12">
        <v>3</v>
      </c>
      <c r="G4537" s="12">
        <v>0</v>
      </c>
      <c r="H4537" s="2" t="e">
        <f>INDEX(foe_table!$A$2:$A$78,MATCH(IF(B4537=0,I4536,B4537),foe_table!$B$2:$B$78,0))</f>
        <v>#N/A</v>
      </c>
      <c r="I4537" s="2" t="str">
        <f t="shared" si="70"/>
        <v>Field of study inadequately described</v>
      </c>
    </row>
    <row r="4538" spans="2:9">
      <c r="B4538" s="53"/>
      <c r="C4538" s="11" t="s">
        <v>168</v>
      </c>
      <c r="D4538" s="12">
        <v>23</v>
      </c>
      <c r="E4538" s="12">
        <v>35</v>
      </c>
      <c r="F4538" s="12">
        <v>0</v>
      </c>
      <c r="G4538" s="12">
        <v>5</v>
      </c>
      <c r="H4538" s="2" t="e">
        <f>INDEX(foe_table!$A$2:$A$78,MATCH(IF(B4538=0,I4537,B4538),foe_table!$B$2:$B$78,0))</f>
        <v>#N/A</v>
      </c>
      <c r="I4538" s="2" t="str">
        <f t="shared" si="70"/>
        <v>Field of study inadequately described</v>
      </c>
    </row>
    <row r="4539" spans="2:9">
      <c r="B4539" s="53"/>
      <c r="C4539" s="11" t="s">
        <v>16</v>
      </c>
      <c r="D4539" s="12">
        <v>12</v>
      </c>
      <c r="E4539" s="12">
        <v>9</v>
      </c>
      <c r="F4539" s="12">
        <v>3</v>
      </c>
      <c r="G4539" s="12">
        <v>3</v>
      </c>
      <c r="H4539" s="2" t="e">
        <f>INDEX(foe_table!$A$2:$A$78,MATCH(IF(B4539=0,I4538,B4539),foe_table!$B$2:$B$78,0))</f>
        <v>#N/A</v>
      </c>
      <c r="I4539" s="2" t="str">
        <f t="shared" si="70"/>
        <v>Field of study inadequately described</v>
      </c>
    </row>
    <row r="4540" spans="2:9">
      <c r="B4540" s="53"/>
      <c r="C4540" s="11" t="s">
        <v>197</v>
      </c>
      <c r="D4540" s="12">
        <v>0</v>
      </c>
      <c r="E4540" s="12">
        <v>0</v>
      </c>
      <c r="F4540" s="12">
        <v>0</v>
      </c>
      <c r="G4540" s="12">
        <v>0</v>
      </c>
      <c r="H4540" s="2" t="e">
        <f>INDEX(foe_table!$A$2:$A$78,MATCH(IF(B4540=0,I4539,B4540),foe_table!$B$2:$B$78,0))</f>
        <v>#N/A</v>
      </c>
      <c r="I4540" s="2" t="str">
        <f t="shared" si="70"/>
        <v>Field of study inadequately described</v>
      </c>
    </row>
    <row r="4541" spans="2:9">
      <c r="B4541" s="53"/>
      <c r="C4541" s="11" t="s">
        <v>18</v>
      </c>
      <c r="D4541" s="12">
        <v>6</v>
      </c>
      <c r="E4541" s="12">
        <v>6</v>
      </c>
      <c r="F4541" s="12">
        <v>15</v>
      </c>
      <c r="G4541" s="12">
        <v>14</v>
      </c>
      <c r="H4541" s="2" t="e">
        <f>INDEX(foe_table!$A$2:$A$78,MATCH(IF(B4541=0,I4540,B4541),foe_table!$B$2:$B$78,0))</f>
        <v>#N/A</v>
      </c>
      <c r="I4541" s="2" t="str">
        <f t="shared" si="70"/>
        <v>Field of study inadequately described</v>
      </c>
    </row>
    <row r="4542" spans="2:9">
      <c r="B4542" s="53"/>
      <c r="C4542" s="11" t="s">
        <v>19</v>
      </c>
      <c r="D4542" s="12">
        <v>8</v>
      </c>
      <c r="E4542" s="12">
        <v>0</v>
      </c>
      <c r="F4542" s="12">
        <v>0</v>
      </c>
      <c r="G4542" s="12">
        <v>0</v>
      </c>
      <c r="H4542" s="2" t="e">
        <f>INDEX(foe_table!$A$2:$A$78,MATCH(IF(B4542=0,I4541,B4542),foe_table!$B$2:$B$78,0))</f>
        <v>#N/A</v>
      </c>
      <c r="I4542" s="2" t="str">
        <f t="shared" si="70"/>
        <v>Field of study inadequately described</v>
      </c>
    </row>
    <row r="4543" spans="2:9">
      <c r="B4543" s="53"/>
      <c r="C4543" s="11" t="s">
        <v>169</v>
      </c>
      <c r="D4543" s="12">
        <v>7</v>
      </c>
      <c r="E4543" s="12">
        <v>6</v>
      </c>
      <c r="F4543" s="12">
        <v>6</v>
      </c>
      <c r="G4543" s="12">
        <v>5</v>
      </c>
      <c r="H4543" s="2" t="e">
        <f>INDEX(foe_table!$A$2:$A$78,MATCH(IF(B4543=0,I4542,B4543),foe_table!$B$2:$B$78,0))</f>
        <v>#N/A</v>
      </c>
      <c r="I4543" s="2" t="str">
        <f t="shared" si="70"/>
        <v>Field of study inadequately described</v>
      </c>
    </row>
    <row r="4544" spans="2:9">
      <c r="B4544" s="53"/>
      <c r="C4544" s="11" t="s">
        <v>20</v>
      </c>
      <c r="D4544" s="12">
        <v>7</v>
      </c>
      <c r="E4544" s="12">
        <v>5</v>
      </c>
      <c r="F4544" s="12">
        <v>4</v>
      </c>
      <c r="G4544" s="12">
        <v>3</v>
      </c>
      <c r="H4544" s="2" t="e">
        <f>INDEX(foe_table!$A$2:$A$78,MATCH(IF(B4544=0,I4543,B4544),foe_table!$B$2:$B$78,0))</f>
        <v>#N/A</v>
      </c>
      <c r="I4544" s="2" t="str">
        <f t="shared" si="70"/>
        <v>Field of study inadequately described</v>
      </c>
    </row>
    <row r="4545" spans="2:9">
      <c r="B4545" s="53"/>
      <c r="C4545" s="11" t="s">
        <v>21</v>
      </c>
      <c r="D4545" s="12">
        <v>5</v>
      </c>
      <c r="E4545" s="12">
        <v>0</v>
      </c>
      <c r="F4545" s="12">
        <v>7</v>
      </c>
      <c r="G4545" s="12">
        <v>5</v>
      </c>
      <c r="H4545" s="2" t="e">
        <f>INDEX(foe_table!$A$2:$A$78,MATCH(IF(B4545=0,I4544,B4545),foe_table!$B$2:$B$78,0))</f>
        <v>#N/A</v>
      </c>
      <c r="I4545" s="2" t="str">
        <f t="shared" si="70"/>
        <v>Field of study inadequately described</v>
      </c>
    </row>
    <row r="4546" spans="2:9">
      <c r="B4546" s="53"/>
      <c r="C4546" s="11" t="s">
        <v>170</v>
      </c>
      <c r="D4546" s="12">
        <v>16</v>
      </c>
      <c r="E4546" s="12">
        <v>9</v>
      </c>
      <c r="F4546" s="12">
        <v>11</v>
      </c>
      <c r="G4546" s="12">
        <v>11</v>
      </c>
      <c r="H4546" s="2" t="e">
        <f>INDEX(foe_table!$A$2:$A$78,MATCH(IF(B4546=0,I4545,B4546),foe_table!$B$2:$B$78,0))</f>
        <v>#N/A</v>
      </c>
      <c r="I4546" s="2" t="str">
        <f t="shared" si="70"/>
        <v>Field of study inadequately described</v>
      </c>
    </row>
    <row r="4547" spans="2:9">
      <c r="B4547" s="53"/>
      <c r="C4547" s="11" t="s">
        <v>22</v>
      </c>
      <c r="D4547" s="12">
        <v>49</v>
      </c>
      <c r="E4547" s="12">
        <v>30</v>
      </c>
      <c r="F4547" s="12">
        <v>48</v>
      </c>
      <c r="G4547" s="12">
        <v>56</v>
      </c>
      <c r="H4547" s="2" t="e">
        <f>INDEX(foe_table!$A$2:$A$78,MATCH(IF(B4547=0,I4546,B4547),foe_table!$B$2:$B$78,0))</f>
        <v>#N/A</v>
      </c>
      <c r="I4547" s="2" t="str">
        <f t="shared" si="70"/>
        <v>Field of study inadequately described</v>
      </c>
    </row>
    <row r="4548" spans="2:9">
      <c r="B4548" s="53"/>
      <c r="C4548" s="11" t="s">
        <v>23</v>
      </c>
      <c r="D4548" s="12">
        <v>4</v>
      </c>
      <c r="E4548" s="12">
        <v>5</v>
      </c>
      <c r="F4548" s="12">
        <v>12</v>
      </c>
      <c r="G4548" s="12">
        <v>13</v>
      </c>
      <c r="H4548" s="2" t="e">
        <f>INDEX(foe_table!$A$2:$A$78,MATCH(IF(B4548=0,I4547,B4548),foe_table!$B$2:$B$78,0))</f>
        <v>#N/A</v>
      </c>
      <c r="I4548" s="2" t="str">
        <f t="shared" si="70"/>
        <v>Field of study inadequately described</v>
      </c>
    </row>
    <row r="4549" spans="2:9">
      <c r="B4549" s="53"/>
      <c r="C4549" s="11" t="s">
        <v>24</v>
      </c>
      <c r="D4549" s="12">
        <v>226</v>
      </c>
      <c r="E4549" s="12">
        <v>148</v>
      </c>
      <c r="F4549" s="12">
        <v>476</v>
      </c>
      <c r="G4549" s="12">
        <v>799</v>
      </c>
      <c r="H4549" s="2" t="e">
        <f>INDEX(foe_table!$A$2:$A$78,MATCH(IF(B4549=0,I4548,B4549),foe_table!$B$2:$B$78,0))</f>
        <v>#N/A</v>
      </c>
      <c r="I4549" s="2" t="str">
        <f t="shared" si="70"/>
        <v>Field of study inadequately described</v>
      </c>
    </row>
    <row r="4550" spans="2:9" ht="15" customHeight="1">
      <c r="B4550" s="52" t="s">
        <v>125</v>
      </c>
      <c r="C4550" s="11" t="s">
        <v>190</v>
      </c>
      <c r="D4550" s="12">
        <v>0</v>
      </c>
      <c r="E4550" s="12">
        <v>5</v>
      </c>
      <c r="F4550" s="12">
        <v>0</v>
      </c>
      <c r="G4550" s="12">
        <v>0</v>
      </c>
      <c r="H4550" s="2" t="str">
        <f>INDEX(foe_table!$A$2:$A$78,MATCH(IF(B4550=0,I4549,B4550),foe_table!$B$2:$B$78,0))</f>
        <v>Not stated</v>
      </c>
      <c r="I4550" s="2" t="str">
        <f t="shared" si="70"/>
        <v>Field of study not stated</v>
      </c>
    </row>
    <row r="4551" spans="2:9">
      <c r="B4551" s="53"/>
      <c r="C4551" s="11" t="s">
        <v>1</v>
      </c>
      <c r="D4551" s="12">
        <v>0</v>
      </c>
      <c r="E4551" s="12">
        <v>0</v>
      </c>
      <c r="F4551" s="12">
        <v>0</v>
      </c>
      <c r="G4551" s="12">
        <v>0</v>
      </c>
      <c r="H4551" s="2" t="str">
        <f>INDEX(foe_table!$A$2:$A$78,MATCH(IF(B4551=0,I4550,B4551),foe_table!$B$2:$B$78,0))</f>
        <v>Not stated</v>
      </c>
      <c r="I4551" s="2" t="str">
        <f t="shared" si="70"/>
        <v>Field of study not stated</v>
      </c>
    </row>
    <row r="4552" spans="2:9">
      <c r="B4552" s="53"/>
      <c r="C4552" s="11" t="s">
        <v>2</v>
      </c>
      <c r="D4552" s="12">
        <v>3</v>
      </c>
      <c r="E4552" s="12">
        <v>0</v>
      </c>
      <c r="F4552" s="12">
        <v>0</v>
      </c>
      <c r="G4552" s="12">
        <v>0</v>
      </c>
      <c r="H4552" s="2" t="str">
        <f>INDEX(foe_table!$A$2:$A$78,MATCH(IF(B4552=0,I4551,B4552),foe_table!$B$2:$B$78,0))</f>
        <v>Not stated</v>
      </c>
      <c r="I4552" s="2" t="str">
        <f t="shared" si="70"/>
        <v>Field of study not stated</v>
      </c>
    </row>
    <row r="4553" spans="2:9">
      <c r="B4553" s="53"/>
      <c r="C4553" s="11" t="s">
        <v>142</v>
      </c>
      <c r="D4553" s="12">
        <v>32</v>
      </c>
      <c r="E4553" s="12">
        <v>38</v>
      </c>
      <c r="F4553" s="12">
        <v>27</v>
      </c>
      <c r="G4553" s="12">
        <v>28</v>
      </c>
      <c r="H4553" s="2" t="str">
        <f>INDEX(foe_table!$A$2:$A$78,MATCH(IF(B4553=0,I4552,B4553),foe_table!$B$2:$B$78,0))</f>
        <v>Not stated</v>
      </c>
      <c r="I4553" s="2" t="str">
        <f t="shared" si="70"/>
        <v>Field of study not stated</v>
      </c>
    </row>
    <row r="4554" spans="2:9">
      <c r="B4554" s="53"/>
      <c r="C4554" s="11" t="s">
        <v>143</v>
      </c>
      <c r="D4554" s="12">
        <v>19</v>
      </c>
      <c r="E4554" s="12">
        <v>16</v>
      </c>
      <c r="F4554" s="12">
        <v>20</v>
      </c>
      <c r="G4554" s="12">
        <v>28</v>
      </c>
      <c r="H4554" s="2" t="str">
        <f>INDEX(foe_table!$A$2:$A$78,MATCH(IF(B4554=0,I4553,B4554),foe_table!$B$2:$B$78,0))</f>
        <v>Not stated</v>
      </c>
      <c r="I4554" s="2" t="str">
        <f t="shared" si="70"/>
        <v>Field of study not stated</v>
      </c>
    </row>
    <row r="4555" spans="2:9">
      <c r="B4555" s="53"/>
      <c r="C4555" s="11" t="s">
        <v>191</v>
      </c>
      <c r="D4555" s="12">
        <v>14</v>
      </c>
      <c r="E4555" s="12">
        <v>3</v>
      </c>
      <c r="F4555" s="12">
        <v>3</v>
      </c>
      <c r="G4555" s="12">
        <v>5</v>
      </c>
      <c r="H4555" s="2" t="str">
        <f>INDEX(foe_table!$A$2:$A$78,MATCH(IF(B4555=0,I4554,B4555),foe_table!$B$2:$B$78,0))</f>
        <v>Not stated</v>
      </c>
      <c r="I4555" s="2" t="str">
        <f t="shared" si="70"/>
        <v>Field of study not stated</v>
      </c>
    </row>
    <row r="4556" spans="2:9">
      <c r="B4556" s="53"/>
      <c r="C4556" s="11" t="s">
        <v>144</v>
      </c>
      <c r="D4556" s="12">
        <v>7</v>
      </c>
      <c r="E4556" s="12">
        <v>3</v>
      </c>
      <c r="F4556" s="12">
        <v>7</v>
      </c>
      <c r="G4556" s="12">
        <v>3</v>
      </c>
      <c r="H4556" s="2" t="str">
        <f>INDEX(foe_table!$A$2:$A$78,MATCH(IF(B4556=0,I4555,B4556),foe_table!$B$2:$B$78,0))</f>
        <v>Not stated</v>
      </c>
      <c r="I4556" s="2" t="str">
        <f t="shared" si="70"/>
        <v>Field of study not stated</v>
      </c>
    </row>
    <row r="4557" spans="2:9">
      <c r="B4557" s="53"/>
      <c r="C4557" s="11" t="s">
        <v>145</v>
      </c>
      <c r="D4557" s="12">
        <v>65</v>
      </c>
      <c r="E4557" s="12">
        <v>45</v>
      </c>
      <c r="F4557" s="12">
        <v>79</v>
      </c>
      <c r="G4557" s="12">
        <v>51</v>
      </c>
      <c r="H4557" s="2" t="str">
        <f>INDEX(foe_table!$A$2:$A$78,MATCH(IF(B4557=0,I4556,B4557),foe_table!$B$2:$B$78,0))</f>
        <v>Not stated</v>
      </c>
      <c r="I4557" s="2" t="str">
        <f t="shared" si="70"/>
        <v>Field of study not stated</v>
      </c>
    </row>
    <row r="4558" spans="2:9">
      <c r="B4558" s="53"/>
      <c r="C4558" s="11" t="s">
        <v>146</v>
      </c>
      <c r="D4558" s="12">
        <v>42</v>
      </c>
      <c r="E4558" s="12">
        <v>22</v>
      </c>
      <c r="F4558" s="12">
        <v>20</v>
      </c>
      <c r="G4558" s="12">
        <v>12</v>
      </c>
      <c r="H4558" s="2" t="str">
        <f>INDEX(foe_table!$A$2:$A$78,MATCH(IF(B4558=0,I4557,B4558),foe_table!$B$2:$B$78,0))</f>
        <v>Not stated</v>
      </c>
      <c r="I4558" s="2" t="str">
        <f t="shared" si="70"/>
        <v>Field of study not stated</v>
      </c>
    </row>
    <row r="4559" spans="2:9">
      <c r="B4559" s="53"/>
      <c r="C4559" s="11" t="s">
        <v>147</v>
      </c>
      <c r="D4559" s="12">
        <v>18</v>
      </c>
      <c r="E4559" s="12">
        <v>16</v>
      </c>
      <c r="F4559" s="12">
        <v>49</v>
      </c>
      <c r="G4559" s="12">
        <v>35</v>
      </c>
      <c r="H4559" s="2" t="str">
        <f>INDEX(foe_table!$A$2:$A$78,MATCH(IF(B4559=0,I4558,B4559),foe_table!$B$2:$B$78,0))</f>
        <v>Not stated</v>
      </c>
      <c r="I4559" s="2" t="str">
        <f t="shared" si="70"/>
        <v>Field of study not stated</v>
      </c>
    </row>
    <row r="4560" spans="2:9">
      <c r="B4560" s="53"/>
      <c r="C4560" s="11" t="s">
        <v>148</v>
      </c>
      <c r="D4560" s="12">
        <v>24</v>
      </c>
      <c r="E4560" s="12">
        <v>12</v>
      </c>
      <c r="F4560" s="12">
        <v>44</v>
      </c>
      <c r="G4560" s="12">
        <v>37</v>
      </c>
      <c r="H4560" s="2" t="str">
        <f>INDEX(foe_table!$A$2:$A$78,MATCH(IF(B4560=0,I4559,B4560),foe_table!$B$2:$B$78,0))</f>
        <v>Not stated</v>
      </c>
      <c r="I4560" s="2" t="str">
        <f t="shared" si="70"/>
        <v>Field of study not stated</v>
      </c>
    </row>
    <row r="4561" spans="2:9">
      <c r="B4561" s="53"/>
      <c r="C4561" s="11" t="s">
        <v>149</v>
      </c>
      <c r="D4561" s="12">
        <v>40</v>
      </c>
      <c r="E4561" s="12">
        <v>23</v>
      </c>
      <c r="F4561" s="12">
        <v>7</v>
      </c>
      <c r="G4561" s="12">
        <v>9</v>
      </c>
      <c r="H4561" s="2" t="str">
        <f>INDEX(foe_table!$A$2:$A$78,MATCH(IF(B4561=0,I4560,B4561),foe_table!$B$2:$B$78,0))</f>
        <v>Not stated</v>
      </c>
      <c r="I4561" s="2" t="str">
        <f t="shared" si="70"/>
        <v>Field of study not stated</v>
      </c>
    </row>
    <row r="4562" spans="2:9">
      <c r="B4562" s="53"/>
      <c r="C4562" s="11" t="s">
        <v>150</v>
      </c>
      <c r="D4562" s="12">
        <v>8</v>
      </c>
      <c r="E4562" s="12">
        <v>7</v>
      </c>
      <c r="F4562" s="12">
        <v>24</v>
      </c>
      <c r="G4562" s="12">
        <v>31</v>
      </c>
      <c r="H4562" s="2" t="str">
        <f>INDEX(foe_table!$A$2:$A$78,MATCH(IF(B4562=0,I4561,B4562),foe_table!$B$2:$B$78,0))</f>
        <v>Not stated</v>
      </c>
      <c r="I4562" s="2" t="str">
        <f t="shared" ref="I4562:I4625" si="71">IF(B4562=0,I4561,B4562)</f>
        <v>Field of study not stated</v>
      </c>
    </row>
    <row r="4563" spans="2:9">
      <c r="B4563" s="53"/>
      <c r="C4563" s="11" t="s">
        <v>192</v>
      </c>
      <c r="D4563" s="12">
        <v>0</v>
      </c>
      <c r="E4563" s="12">
        <v>0</v>
      </c>
      <c r="F4563" s="12">
        <v>0</v>
      </c>
      <c r="G4563" s="12">
        <v>0</v>
      </c>
      <c r="H4563" s="2" t="str">
        <f>INDEX(foe_table!$A$2:$A$78,MATCH(IF(B4563=0,I4562,B4563),foe_table!$B$2:$B$78,0))</f>
        <v>Not stated</v>
      </c>
      <c r="I4563" s="2" t="str">
        <f t="shared" si="71"/>
        <v>Field of study not stated</v>
      </c>
    </row>
    <row r="4564" spans="2:9">
      <c r="B4564" s="53"/>
      <c r="C4564" s="11" t="s">
        <v>151</v>
      </c>
      <c r="D4564" s="12">
        <v>19</v>
      </c>
      <c r="E4564" s="12">
        <v>7</v>
      </c>
      <c r="F4564" s="12">
        <v>3</v>
      </c>
      <c r="G4564" s="12">
        <v>3</v>
      </c>
      <c r="H4564" s="2" t="str">
        <f>INDEX(foe_table!$A$2:$A$78,MATCH(IF(B4564=0,I4563,B4564),foe_table!$B$2:$B$78,0))</f>
        <v>Not stated</v>
      </c>
      <c r="I4564" s="2" t="str">
        <f t="shared" si="71"/>
        <v>Field of study not stated</v>
      </c>
    </row>
    <row r="4565" spans="2:9">
      <c r="B4565" s="53"/>
      <c r="C4565" s="11" t="s">
        <v>152</v>
      </c>
      <c r="D4565" s="12">
        <v>4</v>
      </c>
      <c r="E4565" s="12">
        <v>3</v>
      </c>
      <c r="F4565" s="12">
        <v>0</v>
      </c>
      <c r="G4565" s="12">
        <v>0</v>
      </c>
      <c r="H4565" s="2" t="str">
        <f>INDEX(foe_table!$A$2:$A$78,MATCH(IF(B4565=0,I4564,B4565),foe_table!$B$2:$B$78,0))</f>
        <v>Not stated</v>
      </c>
      <c r="I4565" s="2" t="str">
        <f t="shared" si="71"/>
        <v>Field of study not stated</v>
      </c>
    </row>
    <row r="4566" spans="2:9">
      <c r="B4566" s="53"/>
      <c r="C4566" s="11" t="s">
        <v>153</v>
      </c>
      <c r="D4566" s="12">
        <v>3</v>
      </c>
      <c r="E4566" s="12">
        <v>0</v>
      </c>
      <c r="F4566" s="12">
        <v>0</v>
      </c>
      <c r="G4566" s="12">
        <v>0</v>
      </c>
      <c r="H4566" s="2" t="str">
        <f>INDEX(foe_table!$A$2:$A$78,MATCH(IF(B4566=0,I4565,B4566),foe_table!$B$2:$B$78,0))</f>
        <v>Not stated</v>
      </c>
      <c r="I4566" s="2" t="str">
        <f t="shared" si="71"/>
        <v>Field of study not stated</v>
      </c>
    </row>
    <row r="4567" spans="2:9">
      <c r="B4567" s="53"/>
      <c r="C4567" s="11" t="s">
        <v>154</v>
      </c>
      <c r="D4567" s="12">
        <v>3</v>
      </c>
      <c r="E4567" s="12">
        <v>6</v>
      </c>
      <c r="F4567" s="12">
        <v>0</v>
      </c>
      <c r="G4567" s="12">
        <v>0</v>
      </c>
      <c r="H4567" s="2" t="str">
        <f>INDEX(foe_table!$A$2:$A$78,MATCH(IF(B4567=0,I4566,B4567),foe_table!$B$2:$B$78,0))</f>
        <v>Not stated</v>
      </c>
      <c r="I4567" s="2" t="str">
        <f t="shared" si="71"/>
        <v>Field of study not stated</v>
      </c>
    </row>
    <row r="4568" spans="2:9">
      <c r="B4568" s="53"/>
      <c r="C4568" s="11" t="s">
        <v>5</v>
      </c>
      <c r="D4568" s="12">
        <v>7</v>
      </c>
      <c r="E4568" s="12">
        <v>6</v>
      </c>
      <c r="F4568" s="12">
        <v>5</v>
      </c>
      <c r="G4568" s="12">
        <v>4</v>
      </c>
      <c r="H4568" s="2" t="str">
        <f>INDEX(foe_table!$A$2:$A$78,MATCH(IF(B4568=0,I4567,B4568),foe_table!$B$2:$B$78,0))</f>
        <v>Not stated</v>
      </c>
      <c r="I4568" s="2" t="str">
        <f t="shared" si="71"/>
        <v>Field of study not stated</v>
      </c>
    </row>
    <row r="4569" spans="2:9">
      <c r="B4569" s="53"/>
      <c r="C4569" s="11" t="s">
        <v>155</v>
      </c>
      <c r="D4569" s="12">
        <v>0</v>
      </c>
      <c r="E4569" s="12">
        <v>0</v>
      </c>
      <c r="F4569" s="12">
        <v>0</v>
      </c>
      <c r="G4569" s="12">
        <v>0</v>
      </c>
      <c r="H4569" s="2" t="str">
        <f>INDEX(foe_table!$A$2:$A$78,MATCH(IF(B4569=0,I4568,B4569),foe_table!$B$2:$B$78,0))</f>
        <v>Not stated</v>
      </c>
      <c r="I4569" s="2" t="str">
        <f t="shared" si="71"/>
        <v>Field of study not stated</v>
      </c>
    </row>
    <row r="4570" spans="2:9">
      <c r="B4570" s="53"/>
      <c r="C4570" s="11" t="s">
        <v>156</v>
      </c>
      <c r="D4570" s="12">
        <v>4</v>
      </c>
      <c r="E4570" s="12">
        <v>3</v>
      </c>
      <c r="F4570" s="12">
        <v>0</v>
      </c>
      <c r="G4570" s="12">
        <v>3</v>
      </c>
      <c r="H4570" s="2" t="str">
        <f>INDEX(foe_table!$A$2:$A$78,MATCH(IF(B4570=0,I4569,B4570),foe_table!$B$2:$B$78,0))</f>
        <v>Not stated</v>
      </c>
      <c r="I4570" s="2" t="str">
        <f t="shared" si="71"/>
        <v>Field of study not stated</v>
      </c>
    </row>
    <row r="4571" spans="2:9">
      <c r="B4571" s="53"/>
      <c r="C4571" s="11" t="s">
        <v>193</v>
      </c>
      <c r="D4571" s="12">
        <v>0</v>
      </c>
      <c r="E4571" s="12">
        <v>0</v>
      </c>
      <c r="F4571" s="12">
        <v>0</v>
      </c>
      <c r="G4571" s="12">
        <v>0</v>
      </c>
      <c r="H4571" s="2" t="str">
        <f>INDEX(foe_table!$A$2:$A$78,MATCH(IF(B4571=0,I4570,B4571),foe_table!$B$2:$B$78,0))</f>
        <v>Not stated</v>
      </c>
      <c r="I4571" s="2" t="str">
        <f t="shared" si="71"/>
        <v>Field of study not stated</v>
      </c>
    </row>
    <row r="4572" spans="2:9">
      <c r="B4572" s="53"/>
      <c r="C4572" s="11" t="s">
        <v>7</v>
      </c>
      <c r="D4572" s="12">
        <v>4</v>
      </c>
      <c r="E4572" s="12">
        <v>4</v>
      </c>
      <c r="F4572" s="12">
        <v>7</v>
      </c>
      <c r="G4572" s="12">
        <v>7</v>
      </c>
      <c r="H4572" s="2" t="str">
        <f>INDEX(foe_table!$A$2:$A$78,MATCH(IF(B4572=0,I4571,B4572),foe_table!$B$2:$B$78,0))</f>
        <v>Not stated</v>
      </c>
      <c r="I4572" s="2" t="str">
        <f t="shared" si="71"/>
        <v>Field of study not stated</v>
      </c>
    </row>
    <row r="4573" spans="2:9">
      <c r="B4573" s="53"/>
      <c r="C4573" s="11" t="s">
        <v>157</v>
      </c>
      <c r="D4573" s="12">
        <v>4</v>
      </c>
      <c r="E4573" s="12">
        <v>3</v>
      </c>
      <c r="F4573" s="12">
        <v>3</v>
      </c>
      <c r="G4573" s="12">
        <v>10</v>
      </c>
      <c r="H4573" s="2" t="str">
        <f>INDEX(foe_table!$A$2:$A$78,MATCH(IF(B4573=0,I4572,B4573),foe_table!$B$2:$B$78,0))</f>
        <v>Not stated</v>
      </c>
      <c r="I4573" s="2" t="str">
        <f t="shared" si="71"/>
        <v>Field of study not stated</v>
      </c>
    </row>
    <row r="4574" spans="2:9">
      <c r="B4574" s="53"/>
      <c r="C4574" s="11" t="s">
        <v>8</v>
      </c>
      <c r="D4574" s="12">
        <v>13</v>
      </c>
      <c r="E4574" s="12">
        <v>3</v>
      </c>
      <c r="F4574" s="12">
        <v>11</v>
      </c>
      <c r="G4574" s="12">
        <v>4</v>
      </c>
      <c r="H4574" s="2" t="str">
        <f>INDEX(foe_table!$A$2:$A$78,MATCH(IF(B4574=0,I4573,B4574),foe_table!$B$2:$B$78,0))</f>
        <v>Not stated</v>
      </c>
      <c r="I4574" s="2" t="str">
        <f t="shared" si="71"/>
        <v>Field of study not stated</v>
      </c>
    </row>
    <row r="4575" spans="2:9">
      <c r="B4575" s="53"/>
      <c r="C4575" s="11" t="s">
        <v>158</v>
      </c>
      <c r="D4575" s="12">
        <v>10</v>
      </c>
      <c r="E4575" s="12">
        <v>11</v>
      </c>
      <c r="F4575" s="12">
        <v>0</v>
      </c>
      <c r="G4575" s="12">
        <v>4</v>
      </c>
      <c r="H4575" s="2" t="str">
        <f>INDEX(foe_table!$A$2:$A$78,MATCH(IF(B4575=0,I4574,B4575),foe_table!$B$2:$B$78,0))</f>
        <v>Not stated</v>
      </c>
      <c r="I4575" s="2" t="str">
        <f t="shared" si="71"/>
        <v>Field of study not stated</v>
      </c>
    </row>
    <row r="4576" spans="2:9">
      <c r="B4576" s="53"/>
      <c r="C4576" s="11" t="s">
        <v>159</v>
      </c>
      <c r="D4576" s="12">
        <v>4</v>
      </c>
      <c r="E4576" s="12">
        <v>3</v>
      </c>
      <c r="F4576" s="12">
        <v>5</v>
      </c>
      <c r="G4576" s="12">
        <v>6</v>
      </c>
      <c r="H4576" s="2" t="str">
        <f>INDEX(foe_table!$A$2:$A$78,MATCH(IF(B4576=0,I4575,B4576),foe_table!$B$2:$B$78,0))</f>
        <v>Not stated</v>
      </c>
      <c r="I4576" s="2" t="str">
        <f t="shared" si="71"/>
        <v>Field of study not stated</v>
      </c>
    </row>
    <row r="4577" spans="2:9">
      <c r="B4577" s="53"/>
      <c r="C4577" s="11" t="s">
        <v>194</v>
      </c>
      <c r="D4577" s="12">
        <v>0</v>
      </c>
      <c r="E4577" s="12">
        <v>0</v>
      </c>
      <c r="F4577" s="12">
        <v>0</v>
      </c>
      <c r="G4577" s="12">
        <v>0</v>
      </c>
      <c r="H4577" s="2" t="str">
        <f>INDEX(foe_table!$A$2:$A$78,MATCH(IF(B4577=0,I4576,B4577),foe_table!$B$2:$B$78,0))</f>
        <v>Not stated</v>
      </c>
      <c r="I4577" s="2" t="str">
        <f t="shared" si="71"/>
        <v>Field of study not stated</v>
      </c>
    </row>
    <row r="4578" spans="2:9">
      <c r="B4578" s="53"/>
      <c r="C4578" s="11" t="s">
        <v>160</v>
      </c>
      <c r="D4578" s="12">
        <v>3</v>
      </c>
      <c r="E4578" s="12">
        <v>11</v>
      </c>
      <c r="F4578" s="12">
        <v>14</v>
      </c>
      <c r="G4578" s="12">
        <v>21</v>
      </c>
      <c r="H4578" s="2" t="str">
        <f>INDEX(foe_table!$A$2:$A$78,MATCH(IF(B4578=0,I4577,B4578),foe_table!$B$2:$B$78,0))</f>
        <v>Not stated</v>
      </c>
      <c r="I4578" s="2" t="str">
        <f t="shared" si="71"/>
        <v>Field of study not stated</v>
      </c>
    </row>
    <row r="4579" spans="2:9">
      <c r="B4579" s="53"/>
      <c r="C4579" s="11" t="s">
        <v>10</v>
      </c>
      <c r="D4579" s="12">
        <v>0</v>
      </c>
      <c r="E4579" s="12">
        <v>0</v>
      </c>
      <c r="F4579" s="12">
        <v>5</v>
      </c>
      <c r="G4579" s="12">
        <v>3</v>
      </c>
      <c r="H4579" s="2" t="str">
        <f>INDEX(foe_table!$A$2:$A$78,MATCH(IF(B4579=0,I4578,B4579),foe_table!$B$2:$B$78,0))</f>
        <v>Not stated</v>
      </c>
      <c r="I4579" s="2" t="str">
        <f t="shared" si="71"/>
        <v>Field of study not stated</v>
      </c>
    </row>
    <row r="4580" spans="2:9">
      <c r="B4580" s="53"/>
      <c r="C4580" s="11" t="s">
        <v>161</v>
      </c>
      <c r="D4580" s="12">
        <v>12</v>
      </c>
      <c r="E4580" s="12">
        <v>0</v>
      </c>
      <c r="F4580" s="12">
        <v>32</v>
      </c>
      <c r="G4580" s="12">
        <v>17</v>
      </c>
      <c r="H4580" s="2" t="str">
        <f>INDEX(foe_table!$A$2:$A$78,MATCH(IF(B4580=0,I4579,B4580),foe_table!$B$2:$B$78,0))</f>
        <v>Not stated</v>
      </c>
      <c r="I4580" s="2" t="str">
        <f t="shared" si="71"/>
        <v>Field of study not stated</v>
      </c>
    </row>
    <row r="4581" spans="2:9">
      <c r="B4581" s="53"/>
      <c r="C4581" s="11" t="s">
        <v>162</v>
      </c>
      <c r="D4581" s="12">
        <v>7</v>
      </c>
      <c r="E4581" s="12">
        <v>3</v>
      </c>
      <c r="F4581" s="12">
        <v>11</v>
      </c>
      <c r="G4581" s="12">
        <v>6</v>
      </c>
      <c r="H4581" s="2" t="str">
        <f>INDEX(foe_table!$A$2:$A$78,MATCH(IF(B4581=0,I4580,B4581),foe_table!$B$2:$B$78,0))</f>
        <v>Not stated</v>
      </c>
      <c r="I4581" s="2" t="str">
        <f t="shared" si="71"/>
        <v>Field of study not stated</v>
      </c>
    </row>
    <row r="4582" spans="2:9">
      <c r="B4582" s="53"/>
      <c r="C4582" s="11" t="s">
        <v>163</v>
      </c>
      <c r="D4582" s="12">
        <v>23</v>
      </c>
      <c r="E4582" s="12">
        <v>14</v>
      </c>
      <c r="F4582" s="12">
        <v>32</v>
      </c>
      <c r="G4582" s="12">
        <v>18</v>
      </c>
      <c r="H4582" s="2" t="str">
        <f>INDEX(foe_table!$A$2:$A$78,MATCH(IF(B4582=0,I4581,B4582),foe_table!$B$2:$B$78,0))</f>
        <v>Not stated</v>
      </c>
      <c r="I4582" s="2" t="str">
        <f t="shared" si="71"/>
        <v>Field of study not stated</v>
      </c>
    </row>
    <row r="4583" spans="2:9">
      <c r="B4583" s="53"/>
      <c r="C4583" s="11" t="s">
        <v>11</v>
      </c>
      <c r="D4583" s="12">
        <v>3</v>
      </c>
      <c r="E4583" s="12">
        <v>4</v>
      </c>
      <c r="F4583" s="12">
        <v>3</v>
      </c>
      <c r="G4583" s="12">
        <v>0</v>
      </c>
      <c r="H4583" s="2" t="str">
        <f>INDEX(foe_table!$A$2:$A$78,MATCH(IF(B4583=0,I4582,B4583),foe_table!$B$2:$B$78,0))</f>
        <v>Not stated</v>
      </c>
      <c r="I4583" s="2" t="str">
        <f t="shared" si="71"/>
        <v>Field of study not stated</v>
      </c>
    </row>
    <row r="4584" spans="2:9">
      <c r="B4584" s="53"/>
      <c r="C4584" s="11" t="s">
        <v>164</v>
      </c>
      <c r="D4584" s="12">
        <v>8</v>
      </c>
      <c r="E4584" s="12">
        <v>4</v>
      </c>
      <c r="F4584" s="12">
        <v>14</v>
      </c>
      <c r="G4584" s="12">
        <v>10</v>
      </c>
      <c r="H4584" s="2" t="str">
        <f>INDEX(foe_table!$A$2:$A$78,MATCH(IF(B4584=0,I4583,B4584),foe_table!$B$2:$B$78,0))</f>
        <v>Not stated</v>
      </c>
      <c r="I4584" s="2" t="str">
        <f t="shared" si="71"/>
        <v>Field of study not stated</v>
      </c>
    </row>
    <row r="4585" spans="2:9">
      <c r="B4585" s="53"/>
      <c r="C4585" s="11" t="s">
        <v>195</v>
      </c>
      <c r="D4585" s="12">
        <v>0</v>
      </c>
      <c r="E4585" s="12">
        <v>0</v>
      </c>
      <c r="F4585" s="12">
        <v>0</v>
      </c>
      <c r="G4585" s="12">
        <v>0</v>
      </c>
      <c r="H4585" s="2" t="str">
        <f>INDEX(foe_table!$A$2:$A$78,MATCH(IF(B4585=0,I4584,B4585),foe_table!$B$2:$B$78,0))</f>
        <v>Not stated</v>
      </c>
      <c r="I4585" s="2" t="str">
        <f t="shared" si="71"/>
        <v>Field of study not stated</v>
      </c>
    </row>
    <row r="4586" spans="2:9">
      <c r="B4586" s="53"/>
      <c r="C4586" s="11" t="s">
        <v>165</v>
      </c>
      <c r="D4586" s="12">
        <v>14</v>
      </c>
      <c r="E4586" s="12">
        <v>9</v>
      </c>
      <c r="F4586" s="12">
        <v>9</v>
      </c>
      <c r="G4586" s="12">
        <v>3</v>
      </c>
      <c r="H4586" s="2" t="str">
        <f>INDEX(foe_table!$A$2:$A$78,MATCH(IF(B4586=0,I4585,B4586),foe_table!$B$2:$B$78,0))</f>
        <v>Not stated</v>
      </c>
      <c r="I4586" s="2" t="str">
        <f t="shared" si="71"/>
        <v>Field of study not stated</v>
      </c>
    </row>
    <row r="4587" spans="2:9">
      <c r="B4587" s="53"/>
      <c r="C4587" s="11" t="s">
        <v>13</v>
      </c>
      <c r="D4587" s="12">
        <v>19</v>
      </c>
      <c r="E4587" s="12">
        <v>8</v>
      </c>
      <c r="F4587" s="12">
        <v>17</v>
      </c>
      <c r="G4587" s="12">
        <v>11</v>
      </c>
      <c r="H4587" s="2" t="str">
        <f>INDEX(foe_table!$A$2:$A$78,MATCH(IF(B4587=0,I4586,B4587),foe_table!$B$2:$B$78,0))</f>
        <v>Not stated</v>
      </c>
      <c r="I4587" s="2" t="str">
        <f t="shared" si="71"/>
        <v>Field of study not stated</v>
      </c>
    </row>
    <row r="4588" spans="2:9">
      <c r="B4588" s="53"/>
      <c r="C4588" s="11" t="s">
        <v>166</v>
      </c>
      <c r="D4588" s="12">
        <v>4</v>
      </c>
      <c r="E4588" s="12">
        <v>0</v>
      </c>
      <c r="F4588" s="12">
        <v>8</v>
      </c>
      <c r="G4588" s="12">
        <v>3</v>
      </c>
      <c r="H4588" s="2" t="str">
        <f>INDEX(foe_table!$A$2:$A$78,MATCH(IF(B4588=0,I4587,B4588),foe_table!$B$2:$B$78,0))</f>
        <v>Not stated</v>
      </c>
      <c r="I4588" s="2" t="str">
        <f t="shared" si="71"/>
        <v>Field of study not stated</v>
      </c>
    </row>
    <row r="4589" spans="2:9">
      <c r="B4589" s="53"/>
      <c r="C4589" s="11" t="s">
        <v>196</v>
      </c>
      <c r="D4589" s="12">
        <v>0</v>
      </c>
      <c r="E4589" s="12">
        <v>0</v>
      </c>
      <c r="F4589" s="12">
        <v>0</v>
      </c>
      <c r="G4589" s="12">
        <v>0</v>
      </c>
      <c r="H4589" s="2" t="str">
        <f>INDEX(foe_table!$A$2:$A$78,MATCH(IF(B4589=0,I4588,B4589),foe_table!$B$2:$B$78,0))</f>
        <v>Not stated</v>
      </c>
      <c r="I4589" s="2" t="str">
        <f t="shared" si="71"/>
        <v>Field of study not stated</v>
      </c>
    </row>
    <row r="4590" spans="2:9">
      <c r="B4590" s="53"/>
      <c r="C4590" s="11" t="s">
        <v>167</v>
      </c>
      <c r="D4590" s="12">
        <v>0</v>
      </c>
      <c r="E4590" s="12">
        <v>4</v>
      </c>
      <c r="F4590" s="12">
        <v>3</v>
      </c>
      <c r="G4590" s="12">
        <v>0</v>
      </c>
      <c r="H4590" s="2" t="str">
        <f>INDEX(foe_table!$A$2:$A$78,MATCH(IF(B4590=0,I4589,B4590),foe_table!$B$2:$B$78,0))</f>
        <v>Not stated</v>
      </c>
      <c r="I4590" s="2" t="str">
        <f t="shared" si="71"/>
        <v>Field of study not stated</v>
      </c>
    </row>
    <row r="4591" spans="2:9">
      <c r="B4591" s="53"/>
      <c r="C4591" s="11" t="s">
        <v>15</v>
      </c>
      <c r="D4591" s="12">
        <v>0</v>
      </c>
      <c r="E4591" s="12">
        <v>0</v>
      </c>
      <c r="F4591" s="12">
        <v>0</v>
      </c>
      <c r="G4591" s="12">
        <v>0</v>
      </c>
      <c r="H4591" s="2" t="str">
        <f>INDEX(foe_table!$A$2:$A$78,MATCH(IF(B4591=0,I4590,B4591),foe_table!$B$2:$B$78,0))</f>
        <v>Not stated</v>
      </c>
      <c r="I4591" s="2" t="str">
        <f t="shared" si="71"/>
        <v>Field of study not stated</v>
      </c>
    </row>
    <row r="4592" spans="2:9">
      <c r="B4592" s="53"/>
      <c r="C4592" s="11" t="s">
        <v>168</v>
      </c>
      <c r="D4592" s="12">
        <v>9</v>
      </c>
      <c r="E4592" s="12">
        <v>6</v>
      </c>
      <c r="F4592" s="12">
        <v>0</v>
      </c>
      <c r="G4592" s="12">
        <v>0</v>
      </c>
      <c r="H4592" s="2" t="str">
        <f>INDEX(foe_table!$A$2:$A$78,MATCH(IF(B4592=0,I4591,B4592),foe_table!$B$2:$B$78,0))</f>
        <v>Not stated</v>
      </c>
      <c r="I4592" s="2" t="str">
        <f t="shared" si="71"/>
        <v>Field of study not stated</v>
      </c>
    </row>
    <row r="4593" spans="2:9">
      <c r="B4593" s="53"/>
      <c r="C4593" s="11" t="s">
        <v>16</v>
      </c>
      <c r="D4593" s="12">
        <v>4</v>
      </c>
      <c r="E4593" s="12">
        <v>6</v>
      </c>
      <c r="F4593" s="12">
        <v>0</v>
      </c>
      <c r="G4593" s="12">
        <v>0</v>
      </c>
      <c r="H4593" s="2" t="str">
        <f>INDEX(foe_table!$A$2:$A$78,MATCH(IF(B4593=0,I4592,B4593),foe_table!$B$2:$B$78,0))</f>
        <v>Not stated</v>
      </c>
      <c r="I4593" s="2" t="str">
        <f t="shared" si="71"/>
        <v>Field of study not stated</v>
      </c>
    </row>
    <row r="4594" spans="2:9">
      <c r="B4594" s="53"/>
      <c r="C4594" s="11" t="s">
        <v>197</v>
      </c>
      <c r="D4594" s="12">
        <v>0</v>
      </c>
      <c r="E4594" s="12">
        <v>0</v>
      </c>
      <c r="F4594" s="12">
        <v>0</v>
      </c>
      <c r="G4594" s="12">
        <v>0</v>
      </c>
      <c r="H4594" s="2" t="str">
        <f>INDEX(foe_table!$A$2:$A$78,MATCH(IF(B4594=0,I4593,B4594),foe_table!$B$2:$B$78,0))</f>
        <v>Not stated</v>
      </c>
      <c r="I4594" s="2" t="str">
        <f t="shared" si="71"/>
        <v>Field of study not stated</v>
      </c>
    </row>
    <row r="4595" spans="2:9">
      <c r="B4595" s="53"/>
      <c r="C4595" s="11" t="s">
        <v>18</v>
      </c>
      <c r="D4595" s="12">
        <v>0</v>
      </c>
      <c r="E4595" s="12">
        <v>3</v>
      </c>
      <c r="F4595" s="12">
        <v>0</v>
      </c>
      <c r="G4595" s="12">
        <v>0</v>
      </c>
      <c r="H4595" s="2" t="str">
        <f>INDEX(foe_table!$A$2:$A$78,MATCH(IF(B4595=0,I4594,B4595),foe_table!$B$2:$B$78,0))</f>
        <v>Not stated</v>
      </c>
      <c r="I4595" s="2" t="str">
        <f t="shared" si="71"/>
        <v>Field of study not stated</v>
      </c>
    </row>
    <row r="4596" spans="2:9">
      <c r="B4596" s="53"/>
      <c r="C4596" s="11" t="s">
        <v>19</v>
      </c>
      <c r="D4596" s="12">
        <v>3</v>
      </c>
      <c r="E4596" s="12">
        <v>0</v>
      </c>
      <c r="F4596" s="12">
        <v>0</v>
      </c>
      <c r="G4596" s="12">
        <v>0</v>
      </c>
      <c r="H4596" s="2" t="str">
        <f>INDEX(foe_table!$A$2:$A$78,MATCH(IF(B4596=0,I4595,B4596),foe_table!$B$2:$B$78,0))</f>
        <v>Not stated</v>
      </c>
      <c r="I4596" s="2" t="str">
        <f t="shared" si="71"/>
        <v>Field of study not stated</v>
      </c>
    </row>
    <row r="4597" spans="2:9">
      <c r="B4597" s="53"/>
      <c r="C4597" s="11" t="s">
        <v>169</v>
      </c>
      <c r="D4597" s="12">
        <v>3</v>
      </c>
      <c r="E4597" s="12">
        <v>5</v>
      </c>
      <c r="F4597" s="12">
        <v>0</v>
      </c>
      <c r="G4597" s="12">
        <v>3</v>
      </c>
      <c r="H4597" s="2" t="str">
        <f>INDEX(foe_table!$A$2:$A$78,MATCH(IF(B4597=0,I4596,B4597),foe_table!$B$2:$B$78,0))</f>
        <v>Not stated</v>
      </c>
      <c r="I4597" s="2" t="str">
        <f t="shared" si="71"/>
        <v>Field of study not stated</v>
      </c>
    </row>
    <row r="4598" spans="2:9">
      <c r="B4598" s="53"/>
      <c r="C4598" s="11" t="s">
        <v>20</v>
      </c>
      <c r="D4598" s="12">
        <v>3</v>
      </c>
      <c r="E4598" s="12">
        <v>0</v>
      </c>
      <c r="F4598" s="12">
        <v>0</v>
      </c>
      <c r="G4598" s="12">
        <v>0</v>
      </c>
      <c r="H4598" s="2" t="str">
        <f>INDEX(foe_table!$A$2:$A$78,MATCH(IF(B4598=0,I4597,B4598),foe_table!$B$2:$B$78,0))</f>
        <v>Not stated</v>
      </c>
      <c r="I4598" s="2" t="str">
        <f t="shared" si="71"/>
        <v>Field of study not stated</v>
      </c>
    </row>
    <row r="4599" spans="2:9">
      <c r="B4599" s="53"/>
      <c r="C4599" s="11" t="s">
        <v>21</v>
      </c>
      <c r="D4599" s="12">
        <v>0</v>
      </c>
      <c r="E4599" s="12">
        <v>0</v>
      </c>
      <c r="F4599" s="12">
        <v>0</v>
      </c>
      <c r="G4599" s="12">
        <v>0</v>
      </c>
      <c r="H4599" s="2" t="str">
        <f>INDEX(foe_table!$A$2:$A$78,MATCH(IF(B4599=0,I4598,B4599),foe_table!$B$2:$B$78,0))</f>
        <v>Not stated</v>
      </c>
      <c r="I4599" s="2" t="str">
        <f t="shared" si="71"/>
        <v>Field of study not stated</v>
      </c>
    </row>
    <row r="4600" spans="2:9">
      <c r="B4600" s="53"/>
      <c r="C4600" s="11" t="s">
        <v>170</v>
      </c>
      <c r="D4600" s="12">
        <v>8</v>
      </c>
      <c r="E4600" s="12">
        <v>3</v>
      </c>
      <c r="F4600" s="12">
        <v>0</v>
      </c>
      <c r="G4600" s="12">
        <v>0</v>
      </c>
      <c r="H4600" s="2" t="str">
        <f>INDEX(foe_table!$A$2:$A$78,MATCH(IF(B4600=0,I4599,B4600),foe_table!$B$2:$B$78,0))</f>
        <v>Not stated</v>
      </c>
      <c r="I4600" s="2" t="str">
        <f t="shared" si="71"/>
        <v>Field of study not stated</v>
      </c>
    </row>
    <row r="4601" spans="2:9">
      <c r="B4601" s="53"/>
      <c r="C4601" s="11" t="s">
        <v>22</v>
      </c>
      <c r="D4601" s="12">
        <v>21</v>
      </c>
      <c r="E4601" s="12">
        <v>7</v>
      </c>
      <c r="F4601" s="12">
        <v>13</v>
      </c>
      <c r="G4601" s="12">
        <v>13</v>
      </c>
      <c r="H4601" s="2" t="str">
        <f>INDEX(foe_table!$A$2:$A$78,MATCH(IF(B4601=0,I4600,B4601),foe_table!$B$2:$B$78,0))</f>
        <v>Not stated</v>
      </c>
      <c r="I4601" s="2" t="str">
        <f t="shared" si="71"/>
        <v>Field of study not stated</v>
      </c>
    </row>
    <row r="4602" spans="2:9">
      <c r="B4602" s="53"/>
      <c r="C4602" s="11" t="s">
        <v>23</v>
      </c>
      <c r="D4602" s="12">
        <v>49</v>
      </c>
      <c r="E4602" s="12">
        <v>32</v>
      </c>
      <c r="F4602" s="12">
        <v>29</v>
      </c>
      <c r="G4602" s="12">
        <v>37</v>
      </c>
      <c r="H4602" s="2" t="str">
        <f>INDEX(foe_table!$A$2:$A$78,MATCH(IF(B4602=0,I4601,B4602),foe_table!$B$2:$B$78,0))</f>
        <v>Not stated</v>
      </c>
      <c r="I4602" s="2" t="str">
        <f t="shared" si="71"/>
        <v>Field of study not stated</v>
      </c>
    </row>
    <row r="4603" spans="2:9">
      <c r="B4603" s="53"/>
      <c r="C4603" s="11" t="s">
        <v>24</v>
      </c>
      <c r="D4603" s="12">
        <v>71</v>
      </c>
      <c r="E4603" s="12">
        <v>63</v>
      </c>
      <c r="F4603" s="12">
        <v>110</v>
      </c>
      <c r="G4603" s="12">
        <v>143</v>
      </c>
      <c r="H4603" s="2" t="str">
        <f>INDEX(foe_table!$A$2:$A$78,MATCH(IF(B4603=0,I4602,B4603),foe_table!$B$2:$B$78,0))</f>
        <v>Not stated</v>
      </c>
      <c r="I4603" s="2" t="str">
        <f t="shared" si="71"/>
        <v>Field of study not stated</v>
      </c>
    </row>
    <row r="4604" spans="2:9">
      <c r="B4604" s="52" t="s">
        <v>24</v>
      </c>
      <c r="C4604" s="11" t="s">
        <v>190</v>
      </c>
      <c r="D4604" s="12">
        <v>0</v>
      </c>
      <c r="E4604" s="12">
        <v>0</v>
      </c>
      <c r="F4604" s="12">
        <v>0</v>
      </c>
      <c r="G4604" s="12">
        <v>0</v>
      </c>
      <c r="H4604" s="2" t="str">
        <f>INDEX(foe_table!$A$2:$A$78,MATCH(IF(B4604=0,I4603,B4604),foe_table!$B$2:$B$78,0))</f>
        <v>Not applicable</v>
      </c>
      <c r="I4604" s="2" t="str">
        <f t="shared" si="71"/>
        <v>Not applicable</v>
      </c>
    </row>
    <row r="4605" spans="2:9">
      <c r="B4605" s="53"/>
      <c r="C4605" s="11" t="s">
        <v>1</v>
      </c>
      <c r="D4605" s="12">
        <v>0</v>
      </c>
      <c r="E4605" s="12">
        <v>0</v>
      </c>
      <c r="F4605" s="12">
        <v>0</v>
      </c>
      <c r="G4605" s="12">
        <v>0</v>
      </c>
      <c r="H4605" s="2" t="str">
        <f>INDEX(foe_table!$A$2:$A$78,MATCH(IF(B4605=0,I4604,B4605),foe_table!$B$2:$B$78,0))</f>
        <v>Not applicable</v>
      </c>
      <c r="I4605" s="2" t="str">
        <f t="shared" si="71"/>
        <v>Not applicable</v>
      </c>
    </row>
    <row r="4606" spans="2:9">
      <c r="B4606" s="53"/>
      <c r="C4606" s="11" t="s">
        <v>2</v>
      </c>
      <c r="D4606" s="12">
        <v>0</v>
      </c>
      <c r="E4606" s="12">
        <v>0</v>
      </c>
      <c r="F4606" s="12">
        <v>0</v>
      </c>
      <c r="G4606" s="12">
        <v>0</v>
      </c>
      <c r="H4606" s="2" t="str">
        <f>INDEX(foe_table!$A$2:$A$78,MATCH(IF(B4606=0,I4605,B4606),foe_table!$B$2:$B$78,0))</f>
        <v>Not applicable</v>
      </c>
      <c r="I4606" s="2" t="str">
        <f t="shared" si="71"/>
        <v>Not applicable</v>
      </c>
    </row>
    <row r="4607" spans="2:9">
      <c r="B4607" s="53"/>
      <c r="C4607" s="11" t="s">
        <v>142</v>
      </c>
      <c r="D4607" s="12">
        <v>0</v>
      </c>
      <c r="E4607" s="12">
        <v>0</v>
      </c>
      <c r="F4607" s="12">
        <v>0</v>
      </c>
      <c r="G4607" s="12">
        <v>0</v>
      </c>
      <c r="H4607" s="2" t="str">
        <f>INDEX(foe_table!$A$2:$A$78,MATCH(IF(B4607=0,I4606,B4607),foe_table!$B$2:$B$78,0))</f>
        <v>Not applicable</v>
      </c>
      <c r="I4607" s="2" t="str">
        <f t="shared" si="71"/>
        <v>Not applicable</v>
      </c>
    </row>
    <row r="4608" spans="2:9">
      <c r="B4608" s="53"/>
      <c r="C4608" s="11" t="s">
        <v>143</v>
      </c>
      <c r="D4608" s="12">
        <v>0</v>
      </c>
      <c r="E4608" s="12">
        <v>0</v>
      </c>
      <c r="F4608" s="12">
        <v>0</v>
      </c>
      <c r="G4608" s="12">
        <v>0</v>
      </c>
      <c r="H4608" s="2" t="str">
        <f>INDEX(foe_table!$A$2:$A$78,MATCH(IF(B4608=0,I4607,B4608),foe_table!$B$2:$B$78,0))</f>
        <v>Not applicable</v>
      </c>
      <c r="I4608" s="2" t="str">
        <f t="shared" si="71"/>
        <v>Not applicable</v>
      </c>
    </row>
    <row r="4609" spans="2:9">
      <c r="B4609" s="53"/>
      <c r="C4609" s="11" t="s">
        <v>191</v>
      </c>
      <c r="D4609" s="12">
        <v>0</v>
      </c>
      <c r="E4609" s="12">
        <v>0</v>
      </c>
      <c r="F4609" s="12">
        <v>0</v>
      </c>
      <c r="G4609" s="12">
        <v>0</v>
      </c>
      <c r="H4609" s="2" t="str">
        <f>INDEX(foe_table!$A$2:$A$78,MATCH(IF(B4609=0,I4608,B4609),foe_table!$B$2:$B$78,0))</f>
        <v>Not applicable</v>
      </c>
      <c r="I4609" s="2" t="str">
        <f t="shared" si="71"/>
        <v>Not applicable</v>
      </c>
    </row>
    <row r="4610" spans="2:9">
      <c r="B4610" s="53"/>
      <c r="C4610" s="11" t="s">
        <v>144</v>
      </c>
      <c r="D4610" s="12">
        <v>0</v>
      </c>
      <c r="E4610" s="12">
        <v>0</v>
      </c>
      <c r="F4610" s="12">
        <v>0</v>
      </c>
      <c r="G4610" s="12">
        <v>0</v>
      </c>
      <c r="H4610" s="2" t="str">
        <f>INDEX(foe_table!$A$2:$A$78,MATCH(IF(B4610=0,I4609,B4610),foe_table!$B$2:$B$78,0))</f>
        <v>Not applicable</v>
      </c>
      <c r="I4610" s="2" t="str">
        <f t="shared" si="71"/>
        <v>Not applicable</v>
      </c>
    </row>
    <row r="4611" spans="2:9">
      <c r="B4611" s="53"/>
      <c r="C4611" s="11" t="s">
        <v>145</v>
      </c>
      <c r="D4611" s="12">
        <v>0</v>
      </c>
      <c r="E4611" s="12">
        <v>0</v>
      </c>
      <c r="F4611" s="12">
        <v>0</v>
      </c>
      <c r="G4611" s="12">
        <v>0</v>
      </c>
      <c r="H4611" s="2" t="str">
        <f>INDEX(foe_table!$A$2:$A$78,MATCH(IF(B4611=0,I4610,B4611),foe_table!$B$2:$B$78,0))</f>
        <v>Not applicable</v>
      </c>
      <c r="I4611" s="2" t="str">
        <f t="shared" si="71"/>
        <v>Not applicable</v>
      </c>
    </row>
    <row r="4612" spans="2:9">
      <c r="B4612" s="53"/>
      <c r="C4612" s="11" t="s">
        <v>146</v>
      </c>
      <c r="D4612" s="12">
        <v>0</v>
      </c>
      <c r="E4612" s="12">
        <v>0</v>
      </c>
      <c r="F4612" s="12">
        <v>0</v>
      </c>
      <c r="G4612" s="12">
        <v>0</v>
      </c>
      <c r="H4612" s="2" t="str">
        <f>INDEX(foe_table!$A$2:$A$78,MATCH(IF(B4612=0,I4611,B4612),foe_table!$B$2:$B$78,0))</f>
        <v>Not applicable</v>
      </c>
      <c r="I4612" s="2" t="str">
        <f t="shared" si="71"/>
        <v>Not applicable</v>
      </c>
    </row>
    <row r="4613" spans="2:9">
      <c r="B4613" s="53"/>
      <c r="C4613" s="11" t="s">
        <v>147</v>
      </c>
      <c r="D4613" s="12">
        <v>0</v>
      </c>
      <c r="E4613" s="12">
        <v>0</v>
      </c>
      <c r="F4613" s="12">
        <v>0</v>
      </c>
      <c r="G4613" s="12">
        <v>0</v>
      </c>
      <c r="H4613" s="2" t="str">
        <f>INDEX(foe_table!$A$2:$A$78,MATCH(IF(B4613=0,I4612,B4613),foe_table!$B$2:$B$78,0))</f>
        <v>Not applicable</v>
      </c>
      <c r="I4613" s="2" t="str">
        <f t="shared" si="71"/>
        <v>Not applicable</v>
      </c>
    </row>
    <row r="4614" spans="2:9">
      <c r="B4614" s="53"/>
      <c r="C4614" s="11" t="s">
        <v>148</v>
      </c>
      <c r="D4614" s="12">
        <v>0</v>
      </c>
      <c r="E4614" s="12">
        <v>0</v>
      </c>
      <c r="F4614" s="12">
        <v>0</v>
      </c>
      <c r="G4614" s="12">
        <v>0</v>
      </c>
      <c r="H4614" s="2" t="str">
        <f>INDEX(foe_table!$A$2:$A$78,MATCH(IF(B4614=0,I4613,B4614),foe_table!$B$2:$B$78,0))</f>
        <v>Not applicable</v>
      </c>
      <c r="I4614" s="2" t="str">
        <f t="shared" si="71"/>
        <v>Not applicable</v>
      </c>
    </row>
    <row r="4615" spans="2:9">
      <c r="B4615" s="53"/>
      <c r="C4615" s="11" t="s">
        <v>149</v>
      </c>
      <c r="D4615" s="12">
        <v>0</v>
      </c>
      <c r="E4615" s="12">
        <v>0</v>
      </c>
      <c r="F4615" s="12">
        <v>0</v>
      </c>
      <c r="G4615" s="12">
        <v>0</v>
      </c>
      <c r="H4615" s="2" t="str">
        <f>INDEX(foe_table!$A$2:$A$78,MATCH(IF(B4615=0,I4614,B4615),foe_table!$B$2:$B$78,0))</f>
        <v>Not applicable</v>
      </c>
      <c r="I4615" s="2" t="str">
        <f t="shared" si="71"/>
        <v>Not applicable</v>
      </c>
    </row>
    <row r="4616" spans="2:9">
      <c r="B4616" s="53"/>
      <c r="C4616" s="11" t="s">
        <v>150</v>
      </c>
      <c r="D4616" s="12">
        <v>0</v>
      </c>
      <c r="E4616" s="12">
        <v>0</v>
      </c>
      <c r="F4616" s="12">
        <v>0</v>
      </c>
      <c r="G4616" s="12">
        <v>0</v>
      </c>
      <c r="H4616" s="2" t="str">
        <f>INDEX(foe_table!$A$2:$A$78,MATCH(IF(B4616=0,I4615,B4616),foe_table!$B$2:$B$78,0))</f>
        <v>Not applicable</v>
      </c>
      <c r="I4616" s="2" t="str">
        <f t="shared" si="71"/>
        <v>Not applicable</v>
      </c>
    </row>
    <row r="4617" spans="2:9">
      <c r="B4617" s="53"/>
      <c r="C4617" s="11" t="s">
        <v>192</v>
      </c>
      <c r="D4617" s="12">
        <v>0</v>
      </c>
      <c r="E4617" s="12">
        <v>0</v>
      </c>
      <c r="F4617" s="12">
        <v>0</v>
      </c>
      <c r="G4617" s="12">
        <v>0</v>
      </c>
      <c r="H4617" s="2" t="str">
        <f>INDEX(foe_table!$A$2:$A$78,MATCH(IF(B4617=0,I4616,B4617),foe_table!$B$2:$B$78,0))</f>
        <v>Not applicable</v>
      </c>
      <c r="I4617" s="2" t="str">
        <f t="shared" si="71"/>
        <v>Not applicable</v>
      </c>
    </row>
    <row r="4618" spans="2:9">
      <c r="B4618" s="53"/>
      <c r="C4618" s="11" t="s">
        <v>151</v>
      </c>
      <c r="D4618" s="12">
        <v>0</v>
      </c>
      <c r="E4618" s="12">
        <v>0</v>
      </c>
      <c r="F4618" s="12">
        <v>0</v>
      </c>
      <c r="G4618" s="12">
        <v>0</v>
      </c>
      <c r="H4618" s="2" t="str">
        <f>INDEX(foe_table!$A$2:$A$78,MATCH(IF(B4618=0,I4617,B4618),foe_table!$B$2:$B$78,0))</f>
        <v>Not applicable</v>
      </c>
      <c r="I4618" s="2" t="str">
        <f t="shared" si="71"/>
        <v>Not applicable</v>
      </c>
    </row>
    <row r="4619" spans="2:9">
      <c r="B4619" s="53"/>
      <c r="C4619" s="11" t="s">
        <v>152</v>
      </c>
      <c r="D4619" s="12">
        <v>0</v>
      </c>
      <c r="E4619" s="12">
        <v>0</v>
      </c>
      <c r="F4619" s="12">
        <v>0</v>
      </c>
      <c r="G4619" s="12">
        <v>0</v>
      </c>
      <c r="H4619" s="2" t="str">
        <f>INDEX(foe_table!$A$2:$A$78,MATCH(IF(B4619=0,I4618,B4619),foe_table!$B$2:$B$78,0))</f>
        <v>Not applicable</v>
      </c>
      <c r="I4619" s="2" t="str">
        <f t="shared" si="71"/>
        <v>Not applicable</v>
      </c>
    </row>
    <row r="4620" spans="2:9">
      <c r="B4620" s="53"/>
      <c r="C4620" s="11" t="s">
        <v>153</v>
      </c>
      <c r="D4620" s="12">
        <v>0</v>
      </c>
      <c r="E4620" s="12">
        <v>0</v>
      </c>
      <c r="F4620" s="12">
        <v>0</v>
      </c>
      <c r="G4620" s="12">
        <v>0</v>
      </c>
      <c r="H4620" s="2" t="str">
        <f>INDEX(foe_table!$A$2:$A$78,MATCH(IF(B4620=0,I4619,B4620),foe_table!$B$2:$B$78,0))</f>
        <v>Not applicable</v>
      </c>
      <c r="I4620" s="2" t="str">
        <f t="shared" si="71"/>
        <v>Not applicable</v>
      </c>
    </row>
    <row r="4621" spans="2:9">
      <c r="B4621" s="53"/>
      <c r="C4621" s="11" t="s">
        <v>154</v>
      </c>
      <c r="D4621" s="12">
        <v>0</v>
      </c>
      <c r="E4621" s="12">
        <v>0</v>
      </c>
      <c r="F4621" s="12">
        <v>0</v>
      </c>
      <c r="G4621" s="12">
        <v>0</v>
      </c>
      <c r="H4621" s="2" t="str">
        <f>INDEX(foe_table!$A$2:$A$78,MATCH(IF(B4621=0,I4620,B4621),foe_table!$B$2:$B$78,0))</f>
        <v>Not applicable</v>
      </c>
      <c r="I4621" s="2" t="str">
        <f t="shared" si="71"/>
        <v>Not applicable</v>
      </c>
    </row>
    <row r="4622" spans="2:9">
      <c r="B4622" s="53"/>
      <c r="C4622" s="11" t="s">
        <v>5</v>
      </c>
      <c r="D4622" s="12">
        <v>0</v>
      </c>
      <c r="E4622" s="12">
        <v>0</v>
      </c>
      <c r="F4622" s="12">
        <v>0</v>
      </c>
      <c r="G4622" s="12">
        <v>0</v>
      </c>
      <c r="H4622" s="2" t="str">
        <f>INDEX(foe_table!$A$2:$A$78,MATCH(IF(B4622=0,I4621,B4622),foe_table!$B$2:$B$78,0))</f>
        <v>Not applicable</v>
      </c>
      <c r="I4622" s="2" t="str">
        <f t="shared" si="71"/>
        <v>Not applicable</v>
      </c>
    </row>
    <row r="4623" spans="2:9">
      <c r="B4623" s="53"/>
      <c r="C4623" s="11" t="s">
        <v>155</v>
      </c>
      <c r="D4623" s="12">
        <v>0</v>
      </c>
      <c r="E4623" s="12">
        <v>0</v>
      </c>
      <c r="F4623" s="12">
        <v>0</v>
      </c>
      <c r="G4623" s="12">
        <v>0</v>
      </c>
      <c r="H4623" s="2" t="str">
        <f>INDEX(foe_table!$A$2:$A$78,MATCH(IF(B4623=0,I4622,B4623),foe_table!$B$2:$B$78,0))</f>
        <v>Not applicable</v>
      </c>
      <c r="I4623" s="2" t="str">
        <f t="shared" si="71"/>
        <v>Not applicable</v>
      </c>
    </row>
    <row r="4624" spans="2:9">
      <c r="B4624" s="53"/>
      <c r="C4624" s="11" t="s">
        <v>156</v>
      </c>
      <c r="D4624" s="12">
        <v>0</v>
      </c>
      <c r="E4624" s="12">
        <v>0</v>
      </c>
      <c r="F4624" s="12">
        <v>0</v>
      </c>
      <c r="G4624" s="12">
        <v>0</v>
      </c>
      <c r="H4624" s="2" t="str">
        <f>INDEX(foe_table!$A$2:$A$78,MATCH(IF(B4624=0,I4623,B4624),foe_table!$B$2:$B$78,0))</f>
        <v>Not applicable</v>
      </c>
      <c r="I4624" s="2" t="str">
        <f t="shared" si="71"/>
        <v>Not applicable</v>
      </c>
    </row>
    <row r="4625" spans="2:9">
      <c r="B4625" s="53"/>
      <c r="C4625" s="11" t="s">
        <v>193</v>
      </c>
      <c r="D4625" s="12">
        <v>0</v>
      </c>
      <c r="E4625" s="12">
        <v>0</v>
      </c>
      <c r="F4625" s="12">
        <v>0</v>
      </c>
      <c r="G4625" s="12">
        <v>0</v>
      </c>
      <c r="H4625" s="2" t="str">
        <f>INDEX(foe_table!$A$2:$A$78,MATCH(IF(B4625=0,I4624,B4625),foe_table!$B$2:$B$78,0))</f>
        <v>Not applicable</v>
      </c>
      <c r="I4625" s="2" t="str">
        <f t="shared" si="71"/>
        <v>Not applicable</v>
      </c>
    </row>
    <row r="4626" spans="2:9">
      <c r="B4626" s="53"/>
      <c r="C4626" s="11" t="s">
        <v>7</v>
      </c>
      <c r="D4626" s="12">
        <v>0</v>
      </c>
      <c r="E4626" s="12">
        <v>0</v>
      </c>
      <c r="F4626" s="12">
        <v>0</v>
      </c>
      <c r="G4626" s="12">
        <v>0</v>
      </c>
      <c r="H4626" s="2" t="str">
        <f>INDEX(foe_table!$A$2:$A$78,MATCH(IF(B4626=0,I4625,B4626),foe_table!$B$2:$B$78,0))</f>
        <v>Not applicable</v>
      </c>
      <c r="I4626" s="2" t="str">
        <f t="shared" ref="I4626:I4689" si="72">IF(B4626=0,I4625,B4626)</f>
        <v>Not applicable</v>
      </c>
    </row>
    <row r="4627" spans="2:9">
      <c r="B4627" s="53"/>
      <c r="C4627" s="11" t="s">
        <v>157</v>
      </c>
      <c r="D4627" s="12">
        <v>0</v>
      </c>
      <c r="E4627" s="12">
        <v>0</v>
      </c>
      <c r="F4627" s="12">
        <v>0</v>
      </c>
      <c r="G4627" s="12">
        <v>0</v>
      </c>
      <c r="H4627" s="2" t="str">
        <f>INDEX(foe_table!$A$2:$A$78,MATCH(IF(B4627=0,I4626,B4627),foe_table!$B$2:$B$78,0))</f>
        <v>Not applicable</v>
      </c>
      <c r="I4627" s="2" t="str">
        <f t="shared" si="72"/>
        <v>Not applicable</v>
      </c>
    </row>
    <row r="4628" spans="2:9">
      <c r="B4628" s="53"/>
      <c r="C4628" s="11" t="s">
        <v>8</v>
      </c>
      <c r="D4628" s="12">
        <v>0</v>
      </c>
      <c r="E4628" s="12">
        <v>0</v>
      </c>
      <c r="F4628" s="12">
        <v>0</v>
      </c>
      <c r="G4628" s="12">
        <v>0</v>
      </c>
      <c r="H4628" s="2" t="str">
        <f>INDEX(foe_table!$A$2:$A$78,MATCH(IF(B4628=0,I4627,B4628),foe_table!$B$2:$B$78,0))</f>
        <v>Not applicable</v>
      </c>
      <c r="I4628" s="2" t="str">
        <f t="shared" si="72"/>
        <v>Not applicable</v>
      </c>
    </row>
    <row r="4629" spans="2:9">
      <c r="B4629" s="53"/>
      <c r="C4629" s="11" t="s">
        <v>158</v>
      </c>
      <c r="D4629" s="12">
        <v>0</v>
      </c>
      <c r="E4629" s="12">
        <v>0</v>
      </c>
      <c r="F4629" s="12">
        <v>0</v>
      </c>
      <c r="G4629" s="12">
        <v>0</v>
      </c>
      <c r="H4629" s="2" t="str">
        <f>INDEX(foe_table!$A$2:$A$78,MATCH(IF(B4629=0,I4628,B4629),foe_table!$B$2:$B$78,0))</f>
        <v>Not applicable</v>
      </c>
      <c r="I4629" s="2" t="str">
        <f t="shared" si="72"/>
        <v>Not applicable</v>
      </c>
    </row>
    <row r="4630" spans="2:9">
      <c r="B4630" s="53"/>
      <c r="C4630" s="11" t="s">
        <v>159</v>
      </c>
      <c r="D4630" s="12">
        <v>0</v>
      </c>
      <c r="E4630" s="12">
        <v>0</v>
      </c>
      <c r="F4630" s="12">
        <v>0</v>
      </c>
      <c r="G4630" s="12">
        <v>0</v>
      </c>
      <c r="H4630" s="2" t="str">
        <f>INDEX(foe_table!$A$2:$A$78,MATCH(IF(B4630=0,I4629,B4630),foe_table!$B$2:$B$78,0))</f>
        <v>Not applicable</v>
      </c>
      <c r="I4630" s="2" t="str">
        <f t="shared" si="72"/>
        <v>Not applicable</v>
      </c>
    </row>
    <row r="4631" spans="2:9">
      <c r="B4631" s="53"/>
      <c r="C4631" s="11" t="s">
        <v>194</v>
      </c>
      <c r="D4631" s="12">
        <v>0</v>
      </c>
      <c r="E4631" s="12">
        <v>0</v>
      </c>
      <c r="F4631" s="12">
        <v>0</v>
      </c>
      <c r="G4631" s="12">
        <v>0</v>
      </c>
      <c r="H4631" s="2" t="str">
        <f>INDEX(foe_table!$A$2:$A$78,MATCH(IF(B4631=0,I4630,B4631),foe_table!$B$2:$B$78,0))</f>
        <v>Not applicable</v>
      </c>
      <c r="I4631" s="2" t="str">
        <f t="shared" si="72"/>
        <v>Not applicable</v>
      </c>
    </row>
    <row r="4632" spans="2:9">
      <c r="B4632" s="53"/>
      <c r="C4632" s="11" t="s">
        <v>160</v>
      </c>
      <c r="D4632" s="12">
        <v>0</v>
      </c>
      <c r="E4632" s="12">
        <v>0</v>
      </c>
      <c r="F4632" s="12">
        <v>0</v>
      </c>
      <c r="G4632" s="12">
        <v>0</v>
      </c>
      <c r="H4632" s="2" t="str">
        <f>INDEX(foe_table!$A$2:$A$78,MATCH(IF(B4632=0,I4631,B4632),foe_table!$B$2:$B$78,0))</f>
        <v>Not applicable</v>
      </c>
      <c r="I4632" s="2" t="str">
        <f t="shared" si="72"/>
        <v>Not applicable</v>
      </c>
    </row>
    <row r="4633" spans="2:9">
      <c r="B4633" s="53"/>
      <c r="C4633" s="11" t="s">
        <v>10</v>
      </c>
      <c r="D4633" s="12">
        <v>0</v>
      </c>
      <c r="E4633" s="12">
        <v>0</v>
      </c>
      <c r="F4633" s="12">
        <v>0</v>
      </c>
      <c r="G4633" s="12">
        <v>0</v>
      </c>
      <c r="H4633" s="2" t="str">
        <f>INDEX(foe_table!$A$2:$A$78,MATCH(IF(B4633=0,I4632,B4633),foe_table!$B$2:$B$78,0))</f>
        <v>Not applicable</v>
      </c>
      <c r="I4633" s="2" t="str">
        <f t="shared" si="72"/>
        <v>Not applicable</v>
      </c>
    </row>
    <row r="4634" spans="2:9">
      <c r="B4634" s="53"/>
      <c r="C4634" s="11" t="s">
        <v>161</v>
      </c>
      <c r="D4634" s="12">
        <v>0</v>
      </c>
      <c r="E4634" s="12">
        <v>0</v>
      </c>
      <c r="F4634" s="12">
        <v>0</v>
      </c>
      <c r="G4634" s="12">
        <v>0</v>
      </c>
      <c r="H4634" s="2" t="str">
        <f>INDEX(foe_table!$A$2:$A$78,MATCH(IF(B4634=0,I4633,B4634),foe_table!$B$2:$B$78,0))</f>
        <v>Not applicable</v>
      </c>
      <c r="I4634" s="2" t="str">
        <f t="shared" si="72"/>
        <v>Not applicable</v>
      </c>
    </row>
    <row r="4635" spans="2:9">
      <c r="B4635" s="53"/>
      <c r="C4635" s="11" t="s">
        <v>162</v>
      </c>
      <c r="D4635" s="12">
        <v>0</v>
      </c>
      <c r="E4635" s="12">
        <v>0</v>
      </c>
      <c r="F4635" s="12">
        <v>0</v>
      </c>
      <c r="G4635" s="12">
        <v>0</v>
      </c>
      <c r="H4635" s="2" t="str">
        <f>INDEX(foe_table!$A$2:$A$78,MATCH(IF(B4635=0,I4634,B4635),foe_table!$B$2:$B$78,0))</f>
        <v>Not applicable</v>
      </c>
      <c r="I4635" s="2" t="str">
        <f t="shared" si="72"/>
        <v>Not applicable</v>
      </c>
    </row>
    <row r="4636" spans="2:9">
      <c r="B4636" s="53"/>
      <c r="C4636" s="11" t="s">
        <v>163</v>
      </c>
      <c r="D4636" s="12">
        <v>0</v>
      </c>
      <c r="E4636" s="12">
        <v>0</v>
      </c>
      <c r="F4636" s="12">
        <v>0</v>
      </c>
      <c r="G4636" s="12">
        <v>0</v>
      </c>
      <c r="H4636" s="2" t="str">
        <f>INDEX(foe_table!$A$2:$A$78,MATCH(IF(B4636=0,I4635,B4636),foe_table!$B$2:$B$78,0))</f>
        <v>Not applicable</v>
      </c>
      <c r="I4636" s="2" t="str">
        <f t="shared" si="72"/>
        <v>Not applicable</v>
      </c>
    </row>
    <row r="4637" spans="2:9">
      <c r="B4637" s="53"/>
      <c r="C4637" s="11" t="s">
        <v>11</v>
      </c>
      <c r="D4637" s="12">
        <v>0</v>
      </c>
      <c r="E4637" s="12">
        <v>0</v>
      </c>
      <c r="F4637" s="12">
        <v>0</v>
      </c>
      <c r="G4637" s="12">
        <v>0</v>
      </c>
      <c r="H4637" s="2" t="str">
        <f>INDEX(foe_table!$A$2:$A$78,MATCH(IF(B4637=0,I4636,B4637),foe_table!$B$2:$B$78,0))</f>
        <v>Not applicable</v>
      </c>
      <c r="I4637" s="2" t="str">
        <f t="shared" si="72"/>
        <v>Not applicable</v>
      </c>
    </row>
    <row r="4638" spans="2:9">
      <c r="B4638" s="53"/>
      <c r="C4638" s="11" t="s">
        <v>164</v>
      </c>
      <c r="D4638" s="12">
        <v>0</v>
      </c>
      <c r="E4638" s="12">
        <v>0</v>
      </c>
      <c r="F4638" s="12">
        <v>0</v>
      </c>
      <c r="G4638" s="12">
        <v>0</v>
      </c>
      <c r="H4638" s="2" t="str">
        <f>INDEX(foe_table!$A$2:$A$78,MATCH(IF(B4638=0,I4637,B4638),foe_table!$B$2:$B$78,0))</f>
        <v>Not applicable</v>
      </c>
      <c r="I4638" s="2" t="str">
        <f t="shared" si="72"/>
        <v>Not applicable</v>
      </c>
    </row>
    <row r="4639" spans="2:9">
      <c r="B4639" s="53"/>
      <c r="C4639" s="11" t="s">
        <v>195</v>
      </c>
      <c r="D4639" s="12">
        <v>0</v>
      </c>
      <c r="E4639" s="12">
        <v>0</v>
      </c>
      <c r="F4639" s="12">
        <v>0</v>
      </c>
      <c r="G4639" s="12">
        <v>0</v>
      </c>
      <c r="H4639" s="2" t="str">
        <f>INDEX(foe_table!$A$2:$A$78,MATCH(IF(B4639=0,I4638,B4639),foe_table!$B$2:$B$78,0))</f>
        <v>Not applicable</v>
      </c>
      <c r="I4639" s="2" t="str">
        <f t="shared" si="72"/>
        <v>Not applicable</v>
      </c>
    </row>
    <row r="4640" spans="2:9">
      <c r="B4640" s="53"/>
      <c r="C4640" s="11" t="s">
        <v>165</v>
      </c>
      <c r="D4640" s="12">
        <v>0</v>
      </c>
      <c r="E4640" s="12">
        <v>0</v>
      </c>
      <c r="F4640" s="12">
        <v>0</v>
      </c>
      <c r="G4640" s="12">
        <v>0</v>
      </c>
      <c r="H4640" s="2" t="str">
        <f>INDEX(foe_table!$A$2:$A$78,MATCH(IF(B4640=0,I4639,B4640),foe_table!$B$2:$B$78,0))</f>
        <v>Not applicable</v>
      </c>
      <c r="I4640" s="2" t="str">
        <f t="shared" si="72"/>
        <v>Not applicable</v>
      </c>
    </row>
    <row r="4641" spans="2:9">
      <c r="B4641" s="53"/>
      <c r="C4641" s="11" t="s">
        <v>13</v>
      </c>
      <c r="D4641" s="12">
        <v>0</v>
      </c>
      <c r="E4641" s="12">
        <v>0</v>
      </c>
      <c r="F4641" s="12">
        <v>0</v>
      </c>
      <c r="G4641" s="12">
        <v>0</v>
      </c>
      <c r="H4641" s="2" t="str">
        <f>INDEX(foe_table!$A$2:$A$78,MATCH(IF(B4641=0,I4640,B4641),foe_table!$B$2:$B$78,0))</f>
        <v>Not applicable</v>
      </c>
      <c r="I4641" s="2" t="str">
        <f t="shared" si="72"/>
        <v>Not applicable</v>
      </c>
    </row>
    <row r="4642" spans="2:9">
      <c r="B4642" s="53"/>
      <c r="C4642" s="11" t="s">
        <v>166</v>
      </c>
      <c r="D4642" s="12">
        <v>0</v>
      </c>
      <c r="E4642" s="12">
        <v>0</v>
      </c>
      <c r="F4642" s="12">
        <v>0</v>
      </c>
      <c r="G4642" s="12">
        <v>0</v>
      </c>
      <c r="H4642" s="2" t="str">
        <f>INDEX(foe_table!$A$2:$A$78,MATCH(IF(B4642=0,I4641,B4642),foe_table!$B$2:$B$78,0))</f>
        <v>Not applicable</v>
      </c>
      <c r="I4642" s="2" t="str">
        <f t="shared" si="72"/>
        <v>Not applicable</v>
      </c>
    </row>
    <row r="4643" spans="2:9">
      <c r="B4643" s="53"/>
      <c r="C4643" s="11" t="s">
        <v>196</v>
      </c>
      <c r="D4643" s="12">
        <v>0</v>
      </c>
      <c r="E4643" s="12">
        <v>0</v>
      </c>
      <c r="F4643" s="12">
        <v>0</v>
      </c>
      <c r="G4643" s="12">
        <v>0</v>
      </c>
      <c r="H4643" s="2" t="str">
        <f>INDEX(foe_table!$A$2:$A$78,MATCH(IF(B4643=0,I4642,B4643),foe_table!$B$2:$B$78,0))</f>
        <v>Not applicable</v>
      </c>
      <c r="I4643" s="2" t="str">
        <f t="shared" si="72"/>
        <v>Not applicable</v>
      </c>
    </row>
    <row r="4644" spans="2:9">
      <c r="B4644" s="53"/>
      <c r="C4644" s="11" t="s">
        <v>167</v>
      </c>
      <c r="D4644" s="12">
        <v>0</v>
      </c>
      <c r="E4644" s="12">
        <v>0</v>
      </c>
      <c r="F4644" s="12">
        <v>0</v>
      </c>
      <c r="G4644" s="12">
        <v>0</v>
      </c>
      <c r="H4644" s="2" t="str">
        <f>INDEX(foe_table!$A$2:$A$78,MATCH(IF(B4644=0,I4643,B4644),foe_table!$B$2:$B$78,0))</f>
        <v>Not applicable</v>
      </c>
      <c r="I4644" s="2" t="str">
        <f t="shared" si="72"/>
        <v>Not applicable</v>
      </c>
    </row>
    <row r="4645" spans="2:9">
      <c r="B4645" s="53"/>
      <c r="C4645" s="11" t="s">
        <v>15</v>
      </c>
      <c r="D4645" s="12">
        <v>0</v>
      </c>
      <c r="E4645" s="12">
        <v>0</v>
      </c>
      <c r="F4645" s="12">
        <v>0</v>
      </c>
      <c r="G4645" s="12">
        <v>0</v>
      </c>
      <c r="H4645" s="2" t="str">
        <f>INDEX(foe_table!$A$2:$A$78,MATCH(IF(B4645=0,I4644,B4645),foe_table!$B$2:$B$78,0))</f>
        <v>Not applicable</v>
      </c>
      <c r="I4645" s="2" t="str">
        <f t="shared" si="72"/>
        <v>Not applicable</v>
      </c>
    </row>
    <row r="4646" spans="2:9">
      <c r="B4646" s="53"/>
      <c r="C4646" s="11" t="s">
        <v>168</v>
      </c>
      <c r="D4646" s="12">
        <v>0</v>
      </c>
      <c r="E4646" s="12">
        <v>0</v>
      </c>
      <c r="F4646" s="12">
        <v>0</v>
      </c>
      <c r="G4646" s="12">
        <v>0</v>
      </c>
      <c r="H4646" s="2" t="str">
        <f>INDEX(foe_table!$A$2:$A$78,MATCH(IF(B4646=0,I4645,B4646),foe_table!$B$2:$B$78,0))</f>
        <v>Not applicable</v>
      </c>
      <c r="I4646" s="2" t="str">
        <f t="shared" si="72"/>
        <v>Not applicable</v>
      </c>
    </row>
    <row r="4647" spans="2:9">
      <c r="B4647" s="53"/>
      <c r="C4647" s="11" t="s">
        <v>16</v>
      </c>
      <c r="D4647" s="12">
        <v>0</v>
      </c>
      <c r="E4647" s="12">
        <v>0</v>
      </c>
      <c r="F4647" s="12">
        <v>0</v>
      </c>
      <c r="G4647" s="12">
        <v>0</v>
      </c>
      <c r="H4647" s="2" t="str">
        <f>INDEX(foe_table!$A$2:$A$78,MATCH(IF(B4647=0,I4646,B4647),foe_table!$B$2:$B$78,0))</f>
        <v>Not applicable</v>
      </c>
      <c r="I4647" s="2" t="str">
        <f t="shared" si="72"/>
        <v>Not applicable</v>
      </c>
    </row>
    <row r="4648" spans="2:9">
      <c r="B4648" s="53"/>
      <c r="C4648" s="11" t="s">
        <v>197</v>
      </c>
      <c r="D4648" s="12">
        <v>0</v>
      </c>
      <c r="E4648" s="12">
        <v>0</v>
      </c>
      <c r="F4648" s="12">
        <v>0</v>
      </c>
      <c r="G4648" s="12">
        <v>0</v>
      </c>
      <c r="H4648" s="2" t="str">
        <f>INDEX(foe_table!$A$2:$A$78,MATCH(IF(B4648=0,I4647,B4648),foe_table!$B$2:$B$78,0))</f>
        <v>Not applicable</v>
      </c>
      <c r="I4648" s="2" t="str">
        <f t="shared" si="72"/>
        <v>Not applicable</v>
      </c>
    </row>
    <row r="4649" spans="2:9">
      <c r="B4649" s="53"/>
      <c r="C4649" s="11" t="s">
        <v>18</v>
      </c>
      <c r="D4649" s="12">
        <v>0</v>
      </c>
      <c r="E4649" s="12">
        <v>0</v>
      </c>
      <c r="F4649" s="12">
        <v>0</v>
      </c>
      <c r="G4649" s="12">
        <v>0</v>
      </c>
      <c r="H4649" s="2" t="str">
        <f>INDEX(foe_table!$A$2:$A$78,MATCH(IF(B4649=0,I4648,B4649),foe_table!$B$2:$B$78,0))</f>
        <v>Not applicable</v>
      </c>
      <c r="I4649" s="2" t="str">
        <f t="shared" si="72"/>
        <v>Not applicable</v>
      </c>
    </row>
    <row r="4650" spans="2:9">
      <c r="B4650" s="53"/>
      <c r="C4650" s="11" t="s">
        <v>19</v>
      </c>
      <c r="D4650" s="12">
        <v>0</v>
      </c>
      <c r="E4650" s="12">
        <v>0</v>
      </c>
      <c r="F4650" s="12">
        <v>0</v>
      </c>
      <c r="G4650" s="12">
        <v>0</v>
      </c>
      <c r="H4650" s="2" t="str">
        <f>INDEX(foe_table!$A$2:$A$78,MATCH(IF(B4650=0,I4649,B4650),foe_table!$B$2:$B$78,0))</f>
        <v>Not applicable</v>
      </c>
      <c r="I4650" s="2" t="str">
        <f t="shared" si="72"/>
        <v>Not applicable</v>
      </c>
    </row>
    <row r="4651" spans="2:9">
      <c r="B4651" s="53"/>
      <c r="C4651" s="11" t="s">
        <v>169</v>
      </c>
      <c r="D4651" s="12">
        <v>0</v>
      </c>
      <c r="E4651" s="12">
        <v>0</v>
      </c>
      <c r="F4651" s="12">
        <v>0</v>
      </c>
      <c r="G4651" s="12">
        <v>0</v>
      </c>
      <c r="H4651" s="2" t="str">
        <f>INDEX(foe_table!$A$2:$A$78,MATCH(IF(B4651=0,I4650,B4651),foe_table!$B$2:$B$78,0))</f>
        <v>Not applicable</v>
      </c>
      <c r="I4651" s="2" t="str">
        <f t="shared" si="72"/>
        <v>Not applicable</v>
      </c>
    </row>
    <row r="4652" spans="2:9">
      <c r="B4652" s="53"/>
      <c r="C4652" s="11" t="s">
        <v>20</v>
      </c>
      <c r="D4652" s="12">
        <v>0</v>
      </c>
      <c r="E4652" s="12">
        <v>0</v>
      </c>
      <c r="F4652" s="12">
        <v>0</v>
      </c>
      <c r="G4652" s="12">
        <v>0</v>
      </c>
      <c r="H4652" s="2" t="str">
        <f>INDEX(foe_table!$A$2:$A$78,MATCH(IF(B4652=0,I4651,B4652),foe_table!$B$2:$B$78,0))</f>
        <v>Not applicable</v>
      </c>
      <c r="I4652" s="2" t="str">
        <f t="shared" si="72"/>
        <v>Not applicable</v>
      </c>
    </row>
    <row r="4653" spans="2:9">
      <c r="B4653" s="53"/>
      <c r="C4653" s="11" t="s">
        <v>21</v>
      </c>
      <c r="D4653" s="12">
        <v>0</v>
      </c>
      <c r="E4653" s="12">
        <v>0</v>
      </c>
      <c r="F4653" s="12">
        <v>0</v>
      </c>
      <c r="G4653" s="12">
        <v>0</v>
      </c>
      <c r="H4653" s="2" t="str">
        <f>INDEX(foe_table!$A$2:$A$78,MATCH(IF(B4653=0,I4652,B4653),foe_table!$B$2:$B$78,0))</f>
        <v>Not applicable</v>
      </c>
      <c r="I4653" s="2" t="str">
        <f t="shared" si="72"/>
        <v>Not applicable</v>
      </c>
    </row>
    <row r="4654" spans="2:9">
      <c r="B4654" s="53"/>
      <c r="C4654" s="11" t="s">
        <v>170</v>
      </c>
      <c r="D4654" s="12">
        <v>0</v>
      </c>
      <c r="E4654" s="12">
        <v>0</v>
      </c>
      <c r="F4654" s="12">
        <v>0</v>
      </c>
      <c r="G4654" s="12">
        <v>0</v>
      </c>
      <c r="H4654" s="2" t="str">
        <f>INDEX(foe_table!$A$2:$A$78,MATCH(IF(B4654=0,I4653,B4654),foe_table!$B$2:$B$78,0))</f>
        <v>Not applicable</v>
      </c>
      <c r="I4654" s="2" t="str">
        <f t="shared" si="72"/>
        <v>Not applicable</v>
      </c>
    </row>
    <row r="4655" spans="2:9">
      <c r="B4655" s="53"/>
      <c r="C4655" s="11" t="s">
        <v>22</v>
      </c>
      <c r="D4655" s="12">
        <v>0</v>
      </c>
      <c r="E4655" s="12">
        <v>0</v>
      </c>
      <c r="F4655" s="12">
        <v>0</v>
      </c>
      <c r="G4655" s="12">
        <v>0</v>
      </c>
      <c r="H4655" s="2" t="str">
        <f>INDEX(foe_table!$A$2:$A$78,MATCH(IF(B4655=0,I4654,B4655),foe_table!$B$2:$B$78,0))</f>
        <v>Not applicable</v>
      </c>
      <c r="I4655" s="2" t="str">
        <f t="shared" si="72"/>
        <v>Not applicable</v>
      </c>
    </row>
    <row r="4656" spans="2:9">
      <c r="B4656" s="53"/>
      <c r="C4656" s="11" t="s">
        <v>23</v>
      </c>
      <c r="D4656" s="12">
        <v>0</v>
      </c>
      <c r="E4656" s="12">
        <v>0</v>
      </c>
      <c r="F4656" s="12">
        <v>0</v>
      </c>
      <c r="G4656" s="12">
        <v>0</v>
      </c>
      <c r="H4656" s="2" t="str">
        <f>INDEX(foe_table!$A$2:$A$78,MATCH(IF(B4656=0,I4655,B4656),foe_table!$B$2:$B$78,0))</f>
        <v>Not applicable</v>
      </c>
      <c r="I4656" s="2" t="str">
        <f t="shared" si="72"/>
        <v>Not applicable</v>
      </c>
    </row>
    <row r="4657" spans="1:9">
      <c r="B4657" s="53"/>
      <c r="C4657" s="11" t="s">
        <v>24</v>
      </c>
      <c r="D4657" s="12">
        <v>0</v>
      </c>
      <c r="E4657" s="12">
        <v>0</v>
      </c>
      <c r="F4657" s="12">
        <v>0</v>
      </c>
      <c r="G4657" s="12">
        <v>0</v>
      </c>
      <c r="H4657" s="2" t="str">
        <f>INDEX(foe_table!$A$2:$A$78,MATCH(IF(B4657=0,I4656,B4657),foe_table!$B$2:$B$78,0))</f>
        <v>Not applicable</v>
      </c>
      <c r="I4657" s="2" t="str">
        <f t="shared" si="72"/>
        <v>Not applicable</v>
      </c>
    </row>
    <row r="4658" spans="1:9">
      <c r="A4658" s="13" t="s">
        <v>198</v>
      </c>
      <c r="H4658" s="2" t="str">
        <f>INDEX(foe_table!$A$2:$A$78,MATCH(IF(B4658=0,I4657,B4658),foe_table!$B$2:$B$78,0))</f>
        <v>Not applicable</v>
      </c>
      <c r="I4658" s="2" t="str">
        <f t="shared" si="72"/>
        <v>Not applicable</v>
      </c>
    </row>
    <row r="4659" spans="1:9">
      <c r="H4659" s="2" t="str">
        <f>INDEX(foe_table!$A$2:$A$78,MATCH(IF(B4659=0,I4658,B4659),foe_table!$B$2:$B$78,0))</f>
        <v>Not applicable</v>
      </c>
      <c r="I4659" s="2" t="str">
        <f t="shared" si="72"/>
        <v>Not applicable</v>
      </c>
    </row>
    <row r="4660" spans="1:9">
      <c r="A4660" s="13" t="s">
        <v>126</v>
      </c>
      <c r="B4660" s="13" t="s">
        <v>127</v>
      </c>
      <c r="H4660" s="2" t="e">
        <f>INDEX(foe_table!$A$2:$A$78,MATCH(IF(B4660=0,I4659,B4660),foe_table!$B$2:$B$78,0))</f>
        <v>#N/A</v>
      </c>
      <c r="I4660" s="2" t="str">
        <f t="shared" si="72"/>
        <v>Cells in this table have been randomly adjusted to avoid the release of confidential data. No reliance should be placed on small cells.</v>
      </c>
    </row>
    <row r="4661" spans="1:9">
      <c r="A4661" s="14" t="str">
        <f>HYPERLINK("http://www.abs.gov.au/websitedbs/D3310114.nsf/Home//©+Copyright?OpenDocument","© Commonwealth of Australia, 2017")</f>
        <v>© Commonwealth of Australia, 2017</v>
      </c>
      <c r="H4661" s="2" t="e">
        <f>INDEX(foe_table!$A$2:$A$78,MATCH(IF(B4661=0,I4660,B4661),foe_table!$B$2:$B$78,0))</f>
        <v>#N/A</v>
      </c>
      <c r="I4661" s="2" t="str">
        <f t="shared" si="72"/>
        <v>Cells in this table have been randomly adjusted to avoid the release of confidential data. No reliance should be placed on small cells.</v>
      </c>
    </row>
    <row r="4662" spans="1:9">
      <c r="H4662" s="2" t="e">
        <f>INDEX(foe_table!$A$2:$A$78,MATCH(IF(B4662=0,I4661,B4662),foe_table!$B$2:$B$78,0))</f>
        <v>#N/A</v>
      </c>
      <c r="I4662" s="2" t="str">
        <f t="shared" si="72"/>
        <v>Cells in this table have been randomly adjusted to avoid the release of confidential data. No reliance should be placed on small cells.</v>
      </c>
    </row>
    <row r="4663" spans="1:9">
      <c r="H4663" s="2" t="e">
        <f>INDEX(foe_table!$A$2:$A$78,MATCH(IF(B4663=0,I4662,B4663),foe_table!$B$2:$B$78,0))</f>
        <v>#N/A</v>
      </c>
      <c r="I4663" s="2" t="str">
        <f t="shared" si="72"/>
        <v>Cells in this table have been randomly adjusted to avoid the release of confidential data. No reliance should be placed on small cells.</v>
      </c>
    </row>
    <row r="4664" spans="1:9">
      <c r="H4664" s="2" t="e">
        <f>INDEX(foe_table!$A$2:$A$78,MATCH(IF(B4664=0,I4663,B4664),foe_table!$B$2:$B$78,0))</f>
        <v>#N/A</v>
      </c>
      <c r="I4664" s="2" t="str">
        <f t="shared" si="72"/>
        <v>Cells in this table have been randomly adjusted to avoid the release of confidential data. No reliance should be placed on small cells.</v>
      </c>
    </row>
    <row r="4665" spans="1:9">
      <c r="H4665" s="2" t="e">
        <f>INDEX(foe_table!$A$2:$A$78,MATCH(IF(B4665=0,I4664,B4665),foe_table!$B$2:$B$78,0))</f>
        <v>#N/A</v>
      </c>
      <c r="I4665" s="2" t="str">
        <f t="shared" si="72"/>
        <v>Cells in this table have been randomly adjusted to avoid the release of confidential data. No reliance should be placed on small cells.</v>
      </c>
    </row>
    <row r="4666" spans="1:9">
      <c r="H4666" s="2" t="e">
        <f>INDEX(foe_table!$A$2:$A$78,MATCH(IF(B4666=0,I4665,B4666),foe_table!$B$2:$B$78,0))</f>
        <v>#N/A</v>
      </c>
      <c r="I4666" s="2" t="str">
        <f t="shared" si="72"/>
        <v>Cells in this table have been randomly adjusted to avoid the release of confidential data. No reliance should be placed on small cells.</v>
      </c>
    </row>
    <row r="4667" spans="1:9">
      <c r="H4667" s="2" t="e">
        <f>INDEX(foe_table!$A$2:$A$78,MATCH(IF(B4667=0,I4666,B4667),foe_table!$B$2:$B$78,0))</f>
        <v>#N/A</v>
      </c>
      <c r="I4667" s="2" t="str">
        <f t="shared" si="72"/>
        <v>Cells in this table have been randomly adjusted to avoid the release of confidential data. No reliance should be placed on small cells.</v>
      </c>
    </row>
    <row r="4668" spans="1:9">
      <c r="H4668" s="2" t="e">
        <f>INDEX(foe_table!$A$2:$A$78,MATCH(IF(B4668=0,I4667,B4668),foe_table!$B$2:$B$78,0))</f>
        <v>#N/A</v>
      </c>
      <c r="I4668" s="2" t="str">
        <f t="shared" si="72"/>
        <v>Cells in this table have been randomly adjusted to avoid the release of confidential data. No reliance should be placed on small cells.</v>
      </c>
    </row>
    <row r="4669" spans="1:9">
      <c r="H4669" s="2" t="e">
        <f>INDEX(foe_table!$A$2:$A$78,MATCH(IF(B4669=0,I4668,B4669),foe_table!$B$2:$B$78,0))</f>
        <v>#N/A</v>
      </c>
      <c r="I4669" s="2" t="str">
        <f t="shared" si="72"/>
        <v>Cells in this table have been randomly adjusted to avoid the release of confidential data. No reliance should be placed on small cells.</v>
      </c>
    </row>
    <row r="4670" spans="1:9">
      <c r="H4670" s="2" t="e">
        <f>INDEX(foe_table!$A$2:$A$78,MATCH(IF(B4670=0,I4669,B4670),foe_table!$B$2:$B$78,0))</f>
        <v>#N/A</v>
      </c>
      <c r="I4670" s="2" t="str">
        <f t="shared" si="72"/>
        <v>Cells in this table have been randomly adjusted to avoid the release of confidential data. No reliance should be placed on small cells.</v>
      </c>
    </row>
    <row r="4671" spans="1:9">
      <c r="H4671" s="2" t="e">
        <f>INDEX(foe_table!$A$2:$A$78,MATCH(IF(B4671=0,I4670,B4671),foe_table!$B$2:$B$78,0))</f>
        <v>#N/A</v>
      </c>
      <c r="I4671" s="2" t="str">
        <f t="shared" si="72"/>
        <v>Cells in this table have been randomly adjusted to avoid the release of confidential data. No reliance should be placed on small cells.</v>
      </c>
    </row>
    <row r="4672" spans="1:9">
      <c r="H4672" s="2" t="e">
        <f>INDEX(foe_table!$A$2:$A$78,MATCH(IF(B4672=0,I4671,B4672),foe_table!$B$2:$B$78,0))</f>
        <v>#N/A</v>
      </c>
      <c r="I4672" s="2" t="str">
        <f t="shared" si="72"/>
        <v>Cells in this table have been randomly adjusted to avoid the release of confidential data. No reliance should be placed on small cells.</v>
      </c>
    </row>
    <row r="4673" spans="8:9">
      <c r="H4673" s="2" t="e">
        <f>INDEX(foe_table!$A$2:$A$78,MATCH(IF(B4673=0,I4672,B4673),foe_table!$B$2:$B$78,0))</f>
        <v>#N/A</v>
      </c>
      <c r="I4673" s="2" t="str">
        <f t="shared" si="72"/>
        <v>Cells in this table have been randomly adjusted to avoid the release of confidential data. No reliance should be placed on small cells.</v>
      </c>
    </row>
    <row r="4674" spans="8:9">
      <c r="H4674" s="2" t="e">
        <f>INDEX(foe_table!$A$2:$A$78,MATCH(IF(B4674=0,I4673,B4674),foe_table!$B$2:$B$78,0))</f>
        <v>#N/A</v>
      </c>
      <c r="I4674" s="2" t="str">
        <f t="shared" si="72"/>
        <v>Cells in this table have been randomly adjusted to avoid the release of confidential data. No reliance should be placed on small cells.</v>
      </c>
    </row>
    <row r="4675" spans="8:9">
      <c r="H4675" s="2" t="e">
        <f>INDEX(foe_table!$A$2:$A$78,MATCH(IF(B4675=0,I4674,B4675),foe_table!$B$2:$B$78,0))</f>
        <v>#N/A</v>
      </c>
      <c r="I4675" s="2" t="str">
        <f t="shared" si="72"/>
        <v>Cells in this table have been randomly adjusted to avoid the release of confidential data. No reliance should be placed on small cells.</v>
      </c>
    </row>
    <row r="4676" spans="8:9">
      <c r="H4676" s="2" t="e">
        <f>INDEX(foe_table!$A$2:$A$78,MATCH(IF(B4676=0,I4675,B4676),foe_table!$B$2:$B$78,0))</f>
        <v>#N/A</v>
      </c>
      <c r="I4676" s="2" t="str">
        <f t="shared" si="72"/>
        <v>Cells in this table have been randomly adjusted to avoid the release of confidential data. No reliance should be placed on small cells.</v>
      </c>
    </row>
    <row r="4677" spans="8:9">
      <c r="H4677" s="2" t="e">
        <f>INDEX(foe_table!$A$2:$A$78,MATCH(IF(B4677=0,I4676,B4677),foe_table!$B$2:$B$78,0))</f>
        <v>#N/A</v>
      </c>
      <c r="I4677" s="2" t="str">
        <f t="shared" si="72"/>
        <v>Cells in this table have been randomly adjusted to avoid the release of confidential data. No reliance should be placed on small cells.</v>
      </c>
    </row>
    <row r="4678" spans="8:9">
      <c r="H4678" s="2" t="e">
        <f>INDEX(foe_table!$A$2:$A$78,MATCH(IF(B4678=0,I4677,B4678),foe_table!$B$2:$B$78,0))</f>
        <v>#N/A</v>
      </c>
      <c r="I4678" s="2" t="str">
        <f t="shared" si="72"/>
        <v>Cells in this table have been randomly adjusted to avoid the release of confidential data. No reliance should be placed on small cells.</v>
      </c>
    </row>
    <row r="4679" spans="8:9">
      <c r="H4679" s="2" t="e">
        <f>INDEX(foe_table!$A$2:$A$78,MATCH(IF(B4679=0,I4678,B4679),foe_table!$B$2:$B$78,0))</f>
        <v>#N/A</v>
      </c>
      <c r="I4679" s="2" t="str">
        <f t="shared" si="72"/>
        <v>Cells in this table have been randomly adjusted to avoid the release of confidential data. No reliance should be placed on small cells.</v>
      </c>
    </row>
    <row r="4680" spans="8:9">
      <c r="H4680" s="2" t="e">
        <f>INDEX(foe_table!$A$2:$A$78,MATCH(IF(B4680=0,I4679,B4680),foe_table!$B$2:$B$78,0))</f>
        <v>#N/A</v>
      </c>
      <c r="I4680" s="2" t="str">
        <f t="shared" si="72"/>
        <v>Cells in this table have been randomly adjusted to avoid the release of confidential data. No reliance should be placed on small cells.</v>
      </c>
    </row>
    <row r="4681" spans="8:9">
      <c r="H4681" s="2" t="e">
        <f>INDEX(foe_table!$A$2:$A$78,MATCH(IF(B4681=0,I4680,B4681),foe_table!$B$2:$B$78,0))</f>
        <v>#N/A</v>
      </c>
      <c r="I4681" s="2" t="str">
        <f t="shared" si="72"/>
        <v>Cells in this table have been randomly adjusted to avoid the release of confidential data. No reliance should be placed on small cells.</v>
      </c>
    </row>
    <row r="4682" spans="8:9">
      <c r="H4682" s="2" t="e">
        <f>INDEX(foe_table!$A$2:$A$78,MATCH(IF(B4682=0,I4681,B4682),foe_table!$B$2:$B$78,0))</f>
        <v>#N/A</v>
      </c>
      <c r="I4682" s="2" t="str">
        <f t="shared" si="72"/>
        <v>Cells in this table have been randomly adjusted to avoid the release of confidential data. No reliance should be placed on small cells.</v>
      </c>
    </row>
    <row r="4683" spans="8:9">
      <c r="H4683" s="2" t="e">
        <f>INDEX(foe_table!$A$2:$A$78,MATCH(IF(B4683=0,I4682,B4683),foe_table!$B$2:$B$78,0))</f>
        <v>#N/A</v>
      </c>
      <c r="I4683" s="2" t="str">
        <f t="shared" si="72"/>
        <v>Cells in this table have been randomly adjusted to avoid the release of confidential data. No reliance should be placed on small cells.</v>
      </c>
    </row>
    <row r="4684" spans="8:9">
      <c r="H4684" s="2" t="e">
        <f>INDEX(foe_table!$A$2:$A$78,MATCH(IF(B4684=0,I4683,B4684),foe_table!$B$2:$B$78,0))</f>
        <v>#N/A</v>
      </c>
      <c r="I4684" s="2" t="str">
        <f t="shared" si="72"/>
        <v>Cells in this table have been randomly adjusted to avoid the release of confidential data. No reliance should be placed on small cells.</v>
      </c>
    </row>
    <row r="4685" spans="8:9">
      <c r="H4685" s="2" t="e">
        <f>INDEX(foe_table!$A$2:$A$78,MATCH(IF(B4685=0,I4684,B4685),foe_table!$B$2:$B$78,0))</f>
        <v>#N/A</v>
      </c>
      <c r="I4685" s="2" t="str">
        <f t="shared" si="72"/>
        <v>Cells in this table have been randomly adjusted to avoid the release of confidential data. No reliance should be placed on small cells.</v>
      </c>
    </row>
    <row r="4686" spans="8:9">
      <c r="H4686" s="2" t="e">
        <f>INDEX(foe_table!$A$2:$A$78,MATCH(IF(B4686=0,I4685,B4686),foe_table!$B$2:$B$78,0))</f>
        <v>#N/A</v>
      </c>
      <c r="I4686" s="2" t="str">
        <f t="shared" si="72"/>
        <v>Cells in this table have been randomly adjusted to avoid the release of confidential data. No reliance should be placed on small cells.</v>
      </c>
    </row>
    <row r="4687" spans="8:9">
      <c r="H4687" s="2" t="e">
        <f>INDEX(foe_table!$A$2:$A$78,MATCH(IF(B4687=0,I4686,B4687),foe_table!$B$2:$B$78,0))</f>
        <v>#N/A</v>
      </c>
      <c r="I4687" s="2" t="str">
        <f t="shared" si="72"/>
        <v>Cells in this table have been randomly adjusted to avoid the release of confidential data. No reliance should be placed on small cells.</v>
      </c>
    </row>
    <row r="4688" spans="8:9">
      <c r="H4688" s="2" t="e">
        <f>INDEX(foe_table!$A$2:$A$78,MATCH(IF(B4688=0,I4687,B4688),foe_table!$B$2:$B$78,0))</f>
        <v>#N/A</v>
      </c>
      <c r="I4688" s="2" t="str">
        <f t="shared" si="72"/>
        <v>Cells in this table have been randomly adjusted to avoid the release of confidential data. No reliance should be placed on small cells.</v>
      </c>
    </row>
    <row r="4689" spans="2:9">
      <c r="H4689" s="2" t="e">
        <f>INDEX(foe_table!$A$2:$A$78,MATCH(IF(B4689=0,I4688,B4689),foe_table!$B$2:$B$78,0))</f>
        <v>#N/A</v>
      </c>
      <c r="I4689" s="2" t="str">
        <f t="shared" si="72"/>
        <v>Cells in this table have been randomly adjusted to avoid the release of confidential data. No reliance should be placed on small cells.</v>
      </c>
    </row>
    <row r="4690" spans="2:9">
      <c r="H4690" s="2" t="e">
        <f>INDEX(foe_table!$A$2:$A$78,MATCH(IF(B4690=0,I4689,B4690),foe_table!$B$2:$B$78,0))</f>
        <v>#N/A</v>
      </c>
      <c r="I4690" s="2" t="str">
        <f t="shared" ref="I4690:I4711" si="73">IF(B4690=0,I4689,B4690)</f>
        <v>Cells in this table have been randomly adjusted to avoid the release of confidential data. No reliance should be placed on small cells.</v>
      </c>
    </row>
    <row r="4691" spans="2:9">
      <c r="H4691" s="2" t="e">
        <f>INDEX(foe_table!$A$2:$A$78,MATCH(IF(B4691=0,I4690,B4691),foe_table!$B$2:$B$78,0))</f>
        <v>#N/A</v>
      </c>
      <c r="I4691" s="2" t="str">
        <f t="shared" si="73"/>
        <v>Cells in this table have been randomly adjusted to avoid the release of confidential data. No reliance should be placed on small cells.</v>
      </c>
    </row>
    <row r="4692" spans="2:9">
      <c r="H4692" s="2" t="e">
        <f>INDEX(foe_table!$A$2:$A$78,MATCH(IF(B4692=0,I4691,B4692),foe_table!$B$2:$B$78,0))</f>
        <v>#N/A</v>
      </c>
      <c r="I4692" s="2" t="str">
        <f t="shared" si="73"/>
        <v>Cells in this table have been randomly adjusted to avoid the release of confidential data. No reliance should be placed on small cells.</v>
      </c>
    </row>
    <row r="4693" spans="2:9">
      <c r="H4693" s="2" t="e">
        <f>INDEX(foe_table!$A$2:$A$78,MATCH(IF(B4693=0,I4692,B4693),foe_table!$B$2:$B$78,0))</f>
        <v>#N/A</v>
      </c>
      <c r="I4693" s="2" t="str">
        <f t="shared" si="73"/>
        <v>Cells in this table have been randomly adjusted to avoid the release of confidential data. No reliance should be placed on small cells.</v>
      </c>
    </row>
    <row r="4694" spans="2:9">
      <c r="H4694" s="2" t="e">
        <f>INDEX(foe_table!$A$2:$A$78,MATCH(IF(B4694=0,I4693,B4694),foe_table!$B$2:$B$78,0))</f>
        <v>#N/A</v>
      </c>
      <c r="I4694" s="2" t="str">
        <f t="shared" si="73"/>
        <v>Cells in this table have been randomly adjusted to avoid the release of confidential data. No reliance should be placed on small cells.</v>
      </c>
    </row>
    <row r="4695" spans="2:9">
      <c r="H4695" s="2" t="e">
        <f>INDEX(foe_table!$A$2:$A$78,MATCH(IF(B4695=0,I4694,B4695),foe_table!$B$2:$B$78,0))</f>
        <v>#N/A</v>
      </c>
      <c r="I4695" s="2" t="str">
        <f t="shared" si="73"/>
        <v>Cells in this table have been randomly adjusted to avoid the release of confidential data. No reliance should be placed on small cells.</v>
      </c>
    </row>
    <row r="4696" spans="2:9">
      <c r="H4696" s="2" t="e">
        <f>INDEX(foe_table!$A$2:$A$78,MATCH(IF(B4696=0,I4695,B4696),foe_table!$B$2:$B$78,0))</f>
        <v>#N/A</v>
      </c>
      <c r="I4696" s="2" t="str">
        <f t="shared" si="73"/>
        <v>Cells in this table have been randomly adjusted to avoid the release of confidential data. No reliance should be placed on small cells.</v>
      </c>
    </row>
    <row r="4697" spans="2:9">
      <c r="H4697" s="2" t="e">
        <f>INDEX(foe_table!$A$2:$A$78,MATCH(IF(B4697=0,I4696,B4697),foe_table!$B$2:$B$78,0))</f>
        <v>#N/A</v>
      </c>
      <c r="I4697" s="2" t="str">
        <f t="shared" si="73"/>
        <v>Cells in this table have been randomly adjusted to avoid the release of confidential data. No reliance should be placed on small cells.</v>
      </c>
    </row>
    <row r="4698" spans="2:9">
      <c r="H4698" s="2" t="e">
        <f>INDEX(foe_table!$A$2:$A$78,MATCH(IF(B4698=0,I4697,B4698),foe_table!$B$2:$B$78,0))</f>
        <v>#N/A</v>
      </c>
      <c r="I4698" s="2" t="str">
        <f t="shared" si="73"/>
        <v>Cells in this table have been randomly adjusted to avoid the release of confidential data. No reliance should be placed on small cells.</v>
      </c>
    </row>
    <row r="4699" spans="2:9">
      <c r="H4699" s="2" t="e">
        <f>INDEX(foe_table!$A$2:$A$78,MATCH(IF(B4699=0,I4698,B4699),foe_table!$B$2:$B$78,0))</f>
        <v>#N/A</v>
      </c>
      <c r="I4699" s="2" t="str">
        <f t="shared" si="73"/>
        <v>Cells in this table have been randomly adjusted to avoid the release of confidential data. No reliance should be placed on small cells.</v>
      </c>
    </row>
    <row r="4700" spans="2:9">
      <c r="H4700" s="2" t="e">
        <f>INDEX(foe_table!$A$2:$A$78,MATCH(IF(B4700=0,I4699,B4700),foe_table!$B$2:$B$78,0))</f>
        <v>#N/A</v>
      </c>
      <c r="I4700" s="2" t="str">
        <f t="shared" si="73"/>
        <v>Cells in this table have been randomly adjusted to avoid the release of confidential data. No reliance should be placed on small cells.</v>
      </c>
    </row>
    <row r="4701" spans="2:9">
      <c r="H4701" s="2" t="e">
        <f>INDEX(foe_table!$A$2:$A$78,MATCH(IF(B4701=0,I4700,B4701),foe_table!$B$2:$B$78,0))</f>
        <v>#N/A</v>
      </c>
      <c r="I4701" s="2" t="str">
        <f t="shared" si="73"/>
        <v>Cells in this table have been randomly adjusted to avoid the release of confidential data. No reliance should be placed on small cells.</v>
      </c>
    </row>
    <row r="4702" spans="2:9">
      <c r="B4702" s="6"/>
      <c r="C4702" s="11" t="s">
        <v>17</v>
      </c>
      <c r="D4702" s="12">
        <v>86</v>
      </c>
      <c r="E4702" s="12">
        <v>54</v>
      </c>
      <c r="F4702" s="12">
        <v>18</v>
      </c>
      <c r="G4702" s="12">
        <v>14</v>
      </c>
      <c r="H4702" s="2" t="e">
        <f>INDEX(foe_table!$A$2:$A$78,MATCH(IF(B4702=0,I4701,B4702),foe_table!$B$2:$B$78,0))</f>
        <v>#N/A</v>
      </c>
      <c r="I4702" s="2" t="str">
        <f t="shared" si="73"/>
        <v>Cells in this table have been randomly adjusted to avoid the release of confidential data. No reliance should be placed on small cells.</v>
      </c>
    </row>
    <row r="4703" spans="2:9">
      <c r="B4703" s="6"/>
      <c r="C4703" s="11" t="s">
        <v>18</v>
      </c>
      <c r="D4703" s="12">
        <v>283</v>
      </c>
      <c r="E4703" s="12">
        <v>367</v>
      </c>
      <c r="F4703" s="12">
        <v>217</v>
      </c>
      <c r="G4703" s="12">
        <v>361</v>
      </c>
      <c r="H4703" s="2" t="e">
        <f>INDEX(foe_table!$A$2:$A$78,MATCH(IF(B4703=0,I4702,B4703),foe_table!$B$2:$B$78,0))</f>
        <v>#N/A</v>
      </c>
      <c r="I4703" s="2" t="str">
        <f t="shared" si="73"/>
        <v>Cells in this table have been randomly adjusted to avoid the release of confidential data. No reliance should be placed on small cells.</v>
      </c>
    </row>
    <row r="4704" spans="2:9">
      <c r="B4704" s="6"/>
      <c r="C4704" s="11" t="s">
        <v>19</v>
      </c>
      <c r="D4704" s="12">
        <v>407</v>
      </c>
      <c r="E4704" s="12">
        <v>345</v>
      </c>
      <c r="F4704" s="12">
        <v>32</v>
      </c>
      <c r="G4704" s="12">
        <v>30</v>
      </c>
      <c r="H4704" s="2" t="e">
        <f>INDEX(foe_table!$A$2:$A$78,MATCH(IF(B4704=0,I4703,B4704),foe_table!$B$2:$B$78,0))</f>
        <v>#N/A</v>
      </c>
      <c r="I4704" s="2" t="str">
        <f t="shared" si="73"/>
        <v>Cells in this table have been randomly adjusted to avoid the release of confidential data. No reliance should be placed on small cells.</v>
      </c>
    </row>
    <row r="4705" spans="1:9">
      <c r="B4705" s="6"/>
      <c r="C4705" s="11" t="s">
        <v>169</v>
      </c>
      <c r="D4705" s="12">
        <v>489</v>
      </c>
      <c r="E4705" s="12">
        <v>528</v>
      </c>
      <c r="F4705" s="12">
        <v>213</v>
      </c>
      <c r="G4705" s="12">
        <v>272</v>
      </c>
      <c r="H4705" s="2" t="e">
        <f>INDEX(foe_table!$A$2:$A$78,MATCH(IF(B4705=0,I4704,B4705),foe_table!$B$2:$B$78,0))</f>
        <v>#N/A</v>
      </c>
      <c r="I4705" s="2" t="str">
        <f t="shared" si="73"/>
        <v>Cells in this table have been randomly adjusted to avoid the release of confidential data. No reliance should be placed on small cells.</v>
      </c>
    </row>
    <row r="4706" spans="1:9">
      <c r="B4706" s="6"/>
      <c r="C4706" s="11" t="s">
        <v>20</v>
      </c>
      <c r="D4706" s="12">
        <v>330</v>
      </c>
      <c r="E4706" s="12">
        <v>216</v>
      </c>
      <c r="F4706" s="12">
        <v>190</v>
      </c>
      <c r="G4706" s="12">
        <v>169</v>
      </c>
      <c r="H4706" s="2" t="e">
        <f>INDEX(foe_table!$A$2:$A$78,MATCH(IF(B4706=0,I4705,B4706),foe_table!$B$2:$B$78,0))</f>
        <v>#N/A</v>
      </c>
      <c r="I4706" s="2" t="str">
        <f t="shared" si="73"/>
        <v>Cells in this table have been randomly adjusted to avoid the release of confidential data. No reliance should be placed on small cells.</v>
      </c>
    </row>
    <row r="4707" spans="1:9">
      <c r="B4707" s="6"/>
      <c r="C4707" s="11" t="s">
        <v>21</v>
      </c>
      <c r="D4707" s="12">
        <v>289</v>
      </c>
      <c r="E4707" s="12">
        <v>172</v>
      </c>
      <c r="F4707" s="12">
        <v>223</v>
      </c>
      <c r="G4707" s="12">
        <v>211</v>
      </c>
      <c r="H4707" s="2" t="e">
        <f>INDEX(foe_table!$A$2:$A$78,MATCH(IF(B4707=0,I4706,B4707),foe_table!$B$2:$B$78,0))</f>
        <v>#N/A</v>
      </c>
      <c r="I4707" s="2" t="str">
        <f t="shared" si="73"/>
        <v>Cells in this table have been randomly adjusted to avoid the release of confidential data. No reliance should be placed on small cells.</v>
      </c>
    </row>
    <row r="4708" spans="1:9">
      <c r="B4708" s="6"/>
      <c r="C4708" s="11" t="s">
        <v>170</v>
      </c>
      <c r="D4708" s="12">
        <v>859</v>
      </c>
      <c r="E4708" s="12">
        <v>532</v>
      </c>
      <c r="F4708" s="12">
        <v>304</v>
      </c>
      <c r="G4708" s="12">
        <v>214</v>
      </c>
      <c r="H4708" s="2" t="e">
        <f>INDEX(foe_table!$A$2:$A$78,MATCH(IF(B4708=0,I4707,B4708),foe_table!$B$2:$B$78,0))</f>
        <v>#N/A</v>
      </c>
      <c r="I4708" s="2" t="str">
        <f t="shared" si="73"/>
        <v>Cells in this table have been randomly adjusted to avoid the release of confidential data. No reliance should be placed on small cells.</v>
      </c>
    </row>
    <row r="4709" spans="1:9">
      <c r="B4709" s="6"/>
      <c r="C4709" s="11" t="s">
        <v>22</v>
      </c>
      <c r="D4709" s="12">
        <v>1050</v>
      </c>
      <c r="E4709" s="12">
        <v>1151</v>
      </c>
      <c r="F4709" s="12">
        <v>930</v>
      </c>
      <c r="G4709" s="12">
        <v>1198</v>
      </c>
      <c r="H4709" s="2" t="e">
        <f>INDEX(foe_table!$A$2:$A$78,MATCH(IF(B4709=0,I4708,B4709),foe_table!$B$2:$B$78,0))</f>
        <v>#N/A</v>
      </c>
      <c r="I4709" s="2" t="str">
        <f t="shared" si="73"/>
        <v>Cells in this table have been randomly adjusted to avoid the release of confidential data. No reliance should be placed on small cells.</v>
      </c>
    </row>
    <row r="4710" spans="1:9">
      <c r="B4710" s="6"/>
      <c r="C4710" s="11" t="s">
        <v>23</v>
      </c>
      <c r="D4710" s="12">
        <v>390</v>
      </c>
      <c r="E4710" s="12">
        <v>357</v>
      </c>
      <c r="F4710" s="12">
        <v>431</v>
      </c>
      <c r="G4710" s="12">
        <v>454</v>
      </c>
      <c r="H4710" s="2" t="e">
        <f>INDEX(foe_table!$A$2:$A$78,MATCH(IF(B4710=0,I4709,B4710),foe_table!$B$2:$B$78,0))</f>
        <v>#N/A</v>
      </c>
      <c r="I4710" s="2" t="str">
        <f t="shared" si="73"/>
        <v>Cells in this table have been randomly adjusted to avoid the release of confidential data. No reliance should be placed on small cells.</v>
      </c>
    </row>
    <row r="4711" spans="1:9">
      <c r="B4711" s="6"/>
      <c r="C4711" s="11" t="s">
        <v>24</v>
      </c>
      <c r="D4711" s="12">
        <v>10827</v>
      </c>
      <c r="E4711" s="12">
        <v>7088</v>
      </c>
      <c r="F4711" s="12">
        <v>16638</v>
      </c>
      <c r="G4711" s="12">
        <v>26518</v>
      </c>
      <c r="H4711" s="2" t="e">
        <f>INDEX(foe_table!$A$2:$A$78,MATCH(IF(B4711=0,I4710,B4711),foe_table!$B$2:$B$78,0))</f>
        <v>#N/A</v>
      </c>
      <c r="I4711" s="2" t="str">
        <f t="shared" si="73"/>
        <v>Cells in this table have been randomly adjusted to avoid the release of confidential data. No reliance should be placed on small cells.</v>
      </c>
    </row>
    <row r="4714" spans="1:9">
      <c r="A4714" s="13" t="s">
        <v>126</v>
      </c>
      <c r="B4714" s="13" t="s">
        <v>127</v>
      </c>
    </row>
    <row r="4715" spans="1:9">
      <c r="A4715" s="14" t="str">
        <f>HYPERLINK("http://www.abs.gov.au/websitedbs/D3310114.nsf/Home//©+Copyright?OpenDocument","© Commonwealth of Australia, 2017")</f>
        <v>© Commonwealth of Australia, 2017</v>
      </c>
    </row>
  </sheetData>
  <mergeCells count="90">
    <mergeCell ref="B68:B121"/>
    <mergeCell ref="A11:C11"/>
    <mergeCell ref="D11:E11"/>
    <mergeCell ref="F11:G11"/>
    <mergeCell ref="A12:C12"/>
    <mergeCell ref="B14:B67"/>
    <mergeCell ref="B716:B769"/>
    <mergeCell ref="B122:B175"/>
    <mergeCell ref="B176:B229"/>
    <mergeCell ref="B230:B283"/>
    <mergeCell ref="B284:B337"/>
    <mergeCell ref="B338:B391"/>
    <mergeCell ref="B392:B445"/>
    <mergeCell ref="B446:B499"/>
    <mergeCell ref="B500:B553"/>
    <mergeCell ref="B554:B607"/>
    <mergeCell ref="B608:B661"/>
    <mergeCell ref="B662:B715"/>
    <mergeCell ref="B1364:B1417"/>
    <mergeCell ref="B770:B823"/>
    <mergeCell ref="B824:B877"/>
    <mergeCell ref="B878:B931"/>
    <mergeCell ref="B932:B985"/>
    <mergeCell ref="B986:B1039"/>
    <mergeCell ref="B1040:B1093"/>
    <mergeCell ref="B1094:B1147"/>
    <mergeCell ref="B1148:B1201"/>
    <mergeCell ref="B1202:B1255"/>
    <mergeCell ref="B1256:B1309"/>
    <mergeCell ref="B1310:B1363"/>
    <mergeCell ref="B2012:B2065"/>
    <mergeCell ref="B1418:B1471"/>
    <mergeCell ref="B1472:B1525"/>
    <mergeCell ref="B1526:B1579"/>
    <mergeCell ref="B1580:B1633"/>
    <mergeCell ref="B1634:B1687"/>
    <mergeCell ref="B1688:B1741"/>
    <mergeCell ref="B1742:B1795"/>
    <mergeCell ref="B1796:B1849"/>
    <mergeCell ref="B1850:B1903"/>
    <mergeCell ref="B1904:B1957"/>
    <mergeCell ref="B1958:B2011"/>
    <mergeCell ref="B2660:B2713"/>
    <mergeCell ref="B2066:B2119"/>
    <mergeCell ref="B2120:B2173"/>
    <mergeCell ref="B2174:B2227"/>
    <mergeCell ref="B2228:B2281"/>
    <mergeCell ref="B2282:B2335"/>
    <mergeCell ref="B2336:B2389"/>
    <mergeCell ref="B2390:B2443"/>
    <mergeCell ref="B2444:B2497"/>
    <mergeCell ref="B2498:B2551"/>
    <mergeCell ref="B2552:B2605"/>
    <mergeCell ref="B2606:B2659"/>
    <mergeCell ref="B3308:B3361"/>
    <mergeCell ref="B2714:B2767"/>
    <mergeCell ref="B2768:B2821"/>
    <mergeCell ref="B2822:B2875"/>
    <mergeCell ref="B2876:B2929"/>
    <mergeCell ref="B2930:B2983"/>
    <mergeCell ref="B2984:B3037"/>
    <mergeCell ref="B3038:B3091"/>
    <mergeCell ref="B3092:B3145"/>
    <mergeCell ref="B3146:B3199"/>
    <mergeCell ref="B3200:B3253"/>
    <mergeCell ref="B3254:B3307"/>
    <mergeCell ref="B3956:B4009"/>
    <mergeCell ref="B3362:B3415"/>
    <mergeCell ref="B3416:B3469"/>
    <mergeCell ref="B3470:B3523"/>
    <mergeCell ref="B3524:B3577"/>
    <mergeCell ref="B3578:B3631"/>
    <mergeCell ref="B3632:B3685"/>
    <mergeCell ref="B3686:B3739"/>
    <mergeCell ref="B3740:B3793"/>
    <mergeCell ref="B3794:B3847"/>
    <mergeCell ref="B3848:B3901"/>
    <mergeCell ref="B3902:B3955"/>
    <mergeCell ref="B4604:B4657"/>
    <mergeCell ref="B4010:B4063"/>
    <mergeCell ref="B4064:B4117"/>
    <mergeCell ref="B4118:B4171"/>
    <mergeCell ref="B4172:B4225"/>
    <mergeCell ref="B4226:B4279"/>
    <mergeCell ref="B4280:B4333"/>
    <mergeCell ref="B4334:B4387"/>
    <mergeCell ref="B4388:B4441"/>
    <mergeCell ref="B4442:B4495"/>
    <mergeCell ref="B4496:B4549"/>
    <mergeCell ref="B4550:B460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31BEC-2359-9E43-BA0E-CBD09CD9248A}">
  <dimension ref="A1:N4715"/>
  <sheetViews>
    <sheetView workbookViewId="0">
      <selection activeCell="H24" sqref="H24"/>
    </sheetView>
  </sheetViews>
  <sheetFormatPr baseColWidth="10" defaultColWidth="13.42578125" defaultRowHeight="15"/>
  <cols>
    <col min="1" max="2" width="13.42578125" style="3"/>
    <col min="3" max="3" width="56" style="3" customWidth="1"/>
    <col min="4" max="258" width="13.42578125" style="3"/>
    <col min="259" max="259" width="56" style="3" customWidth="1"/>
    <col min="260" max="514" width="13.42578125" style="3"/>
    <col min="515" max="515" width="56" style="3" customWidth="1"/>
    <col min="516" max="770" width="13.42578125" style="3"/>
    <col min="771" max="771" width="56" style="3" customWidth="1"/>
    <col min="772" max="1026" width="13.42578125" style="3"/>
    <col min="1027" max="1027" width="56" style="3" customWidth="1"/>
    <col min="1028" max="1282" width="13.42578125" style="3"/>
    <col min="1283" max="1283" width="56" style="3" customWidth="1"/>
    <col min="1284" max="1538" width="13.42578125" style="3"/>
    <col min="1539" max="1539" width="56" style="3" customWidth="1"/>
    <col min="1540" max="1794" width="13.42578125" style="3"/>
    <col min="1795" max="1795" width="56" style="3" customWidth="1"/>
    <col min="1796" max="2050" width="13.42578125" style="3"/>
    <col min="2051" max="2051" width="56" style="3" customWidth="1"/>
    <col min="2052" max="2306" width="13.42578125" style="3"/>
    <col min="2307" max="2307" width="56" style="3" customWidth="1"/>
    <col min="2308" max="2562" width="13.42578125" style="3"/>
    <col min="2563" max="2563" width="56" style="3" customWidth="1"/>
    <col min="2564" max="2818" width="13.42578125" style="3"/>
    <col min="2819" max="2819" width="56" style="3" customWidth="1"/>
    <col min="2820" max="3074" width="13.42578125" style="3"/>
    <col min="3075" max="3075" width="56" style="3" customWidth="1"/>
    <col min="3076" max="3330" width="13.42578125" style="3"/>
    <col min="3331" max="3331" width="56" style="3" customWidth="1"/>
    <col min="3332" max="3586" width="13.42578125" style="3"/>
    <col min="3587" max="3587" width="56" style="3" customWidth="1"/>
    <col min="3588" max="3842" width="13.42578125" style="3"/>
    <col min="3843" max="3843" width="56" style="3" customWidth="1"/>
    <col min="3844" max="4098" width="13.42578125" style="3"/>
    <col min="4099" max="4099" width="56" style="3" customWidth="1"/>
    <col min="4100" max="4354" width="13.42578125" style="3"/>
    <col min="4355" max="4355" width="56" style="3" customWidth="1"/>
    <col min="4356" max="4610" width="13.42578125" style="3"/>
    <col min="4611" max="4611" width="56" style="3" customWidth="1"/>
    <col min="4612" max="4866" width="13.42578125" style="3"/>
    <col min="4867" max="4867" width="56" style="3" customWidth="1"/>
    <col min="4868" max="5122" width="13.42578125" style="3"/>
    <col min="5123" max="5123" width="56" style="3" customWidth="1"/>
    <col min="5124" max="5378" width="13.42578125" style="3"/>
    <col min="5379" max="5379" width="56" style="3" customWidth="1"/>
    <col min="5380" max="5634" width="13.42578125" style="3"/>
    <col min="5635" max="5635" width="56" style="3" customWidth="1"/>
    <col min="5636" max="5890" width="13.42578125" style="3"/>
    <col min="5891" max="5891" width="56" style="3" customWidth="1"/>
    <col min="5892" max="6146" width="13.42578125" style="3"/>
    <col min="6147" max="6147" width="56" style="3" customWidth="1"/>
    <col min="6148" max="6402" width="13.42578125" style="3"/>
    <col min="6403" max="6403" width="56" style="3" customWidth="1"/>
    <col min="6404" max="6658" width="13.42578125" style="3"/>
    <col min="6659" max="6659" width="56" style="3" customWidth="1"/>
    <col min="6660" max="6914" width="13.42578125" style="3"/>
    <col min="6915" max="6915" width="56" style="3" customWidth="1"/>
    <col min="6916" max="7170" width="13.42578125" style="3"/>
    <col min="7171" max="7171" width="56" style="3" customWidth="1"/>
    <col min="7172" max="7426" width="13.42578125" style="3"/>
    <col min="7427" max="7427" width="56" style="3" customWidth="1"/>
    <col min="7428" max="7682" width="13.42578125" style="3"/>
    <col min="7683" max="7683" width="56" style="3" customWidth="1"/>
    <col min="7684" max="7938" width="13.42578125" style="3"/>
    <col min="7939" max="7939" width="56" style="3" customWidth="1"/>
    <col min="7940" max="8194" width="13.42578125" style="3"/>
    <col min="8195" max="8195" width="56" style="3" customWidth="1"/>
    <col min="8196" max="8450" width="13.42578125" style="3"/>
    <col min="8451" max="8451" width="56" style="3" customWidth="1"/>
    <col min="8452" max="8706" width="13.42578125" style="3"/>
    <col min="8707" max="8707" width="56" style="3" customWidth="1"/>
    <col min="8708" max="8962" width="13.42578125" style="3"/>
    <col min="8963" max="8963" width="56" style="3" customWidth="1"/>
    <col min="8964" max="9218" width="13.42578125" style="3"/>
    <col min="9219" max="9219" width="56" style="3" customWidth="1"/>
    <col min="9220" max="9474" width="13.42578125" style="3"/>
    <col min="9475" max="9475" width="56" style="3" customWidth="1"/>
    <col min="9476" max="9730" width="13.42578125" style="3"/>
    <col min="9731" max="9731" width="56" style="3" customWidth="1"/>
    <col min="9732" max="9986" width="13.42578125" style="3"/>
    <col min="9987" max="9987" width="56" style="3" customWidth="1"/>
    <col min="9988" max="10242" width="13.42578125" style="3"/>
    <col min="10243" max="10243" width="56" style="3" customWidth="1"/>
    <col min="10244" max="10498" width="13.42578125" style="3"/>
    <col min="10499" max="10499" width="56" style="3" customWidth="1"/>
    <col min="10500" max="10754" width="13.42578125" style="3"/>
    <col min="10755" max="10755" width="56" style="3" customWidth="1"/>
    <col min="10756" max="11010" width="13.42578125" style="3"/>
    <col min="11011" max="11011" width="56" style="3" customWidth="1"/>
    <col min="11012" max="11266" width="13.42578125" style="3"/>
    <col min="11267" max="11267" width="56" style="3" customWidth="1"/>
    <col min="11268" max="11522" width="13.42578125" style="3"/>
    <col min="11523" max="11523" width="56" style="3" customWidth="1"/>
    <col min="11524" max="11778" width="13.42578125" style="3"/>
    <col min="11779" max="11779" width="56" style="3" customWidth="1"/>
    <col min="11780" max="12034" width="13.42578125" style="3"/>
    <col min="12035" max="12035" width="56" style="3" customWidth="1"/>
    <col min="12036" max="12290" width="13.42578125" style="3"/>
    <col min="12291" max="12291" width="56" style="3" customWidth="1"/>
    <col min="12292" max="12546" width="13.42578125" style="3"/>
    <col min="12547" max="12547" width="56" style="3" customWidth="1"/>
    <col min="12548" max="12802" width="13.42578125" style="3"/>
    <col min="12803" max="12803" width="56" style="3" customWidth="1"/>
    <col min="12804" max="13058" width="13.42578125" style="3"/>
    <col min="13059" max="13059" width="56" style="3" customWidth="1"/>
    <col min="13060" max="13314" width="13.42578125" style="3"/>
    <col min="13315" max="13315" width="56" style="3" customWidth="1"/>
    <col min="13316" max="13570" width="13.42578125" style="3"/>
    <col min="13571" max="13571" width="56" style="3" customWidth="1"/>
    <col min="13572" max="13826" width="13.42578125" style="3"/>
    <col min="13827" max="13827" width="56" style="3" customWidth="1"/>
    <col min="13828" max="14082" width="13.42578125" style="3"/>
    <col min="14083" max="14083" width="56" style="3" customWidth="1"/>
    <col min="14084" max="14338" width="13.42578125" style="3"/>
    <col min="14339" max="14339" width="56" style="3" customWidth="1"/>
    <col min="14340" max="14594" width="13.42578125" style="3"/>
    <col min="14595" max="14595" width="56" style="3" customWidth="1"/>
    <col min="14596" max="14850" width="13.42578125" style="3"/>
    <col min="14851" max="14851" width="56" style="3" customWidth="1"/>
    <col min="14852" max="15106" width="13.42578125" style="3"/>
    <col min="15107" max="15107" width="56" style="3" customWidth="1"/>
    <col min="15108" max="15362" width="13.42578125" style="3"/>
    <col min="15363" max="15363" width="56" style="3" customWidth="1"/>
    <col min="15364" max="15618" width="13.42578125" style="3"/>
    <col min="15619" max="15619" width="56" style="3" customWidth="1"/>
    <col min="15620" max="15874" width="13.42578125" style="3"/>
    <col min="15875" max="15875" width="56" style="3" customWidth="1"/>
    <col min="15876" max="16130" width="13.42578125" style="3"/>
    <col min="16131" max="16131" width="56" style="3" customWidth="1"/>
    <col min="16132" max="16384" width="13.42578125" style="3"/>
  </cols>
  <sheetData>
    <row r="1" spans="1:14" s="1" customFormat="1" ht="60" customHeight="1"/>
    <row r="2" spans="1:14" ht="15.75" customHeight="1">
      <c r="A2" s="7" t="s">
        <v>199</v>
      </c>
    </row>
    <row r="3" spans="1:14" ht="15.75" customHeight="1">
      <c r="A3" s="7" t="s">
        <v>200</v>
      </c>
    </row>
    <row r="4" spans="1:14" ht="15.75" customHeight="1">
      <c r="A4" s="7" t="s">
        <v>26</v>
      </c>
    </row>
    <row r="6" spans="1:14" ht="15.75" customHeight="1">
      <c r="A6" s="7" t="s">
        <v>27</v>
      </c>
    </row>
    <row r="7" spans="1:14" ht="12.75" customHeight="1">
      <c r="A7" s="8" t="s">
        <v>28</v>
      </c>
      <c r="B7" s="3" t="s">
        <v>29</v>
      </c>
    </row>
    <row r="8" spans="1:14" ht="12.75" customHeight="1">
      <c r="A8" s="8" t="s">
        <v>30</v>
      </c>
      <c r="B8" s="3" t="s">
        <v>31</v>
      </c>
    </row>
    <row r="9" spans="1:14" ht="12.75" customHeight="1">
      <c r="A9" s="8" t="s">
        <v>186</v>
      </c>
      <c r="B9" s="3" t="s">
        <v>33</v>
      </c>
    </row>
    <row r="11" spans="1:14" ht="26.25" customHeight="1">
      <c r="A11" s="59" t="s">
        <v>34</v>
      </c>
      <c r="B11" s="60"/>
      <c r="C11" s="61"/>
      <c r="D11" s="62" t="s">
        <v>35</v>
      </c>
      <c r="E11" s="63"/>
      <c r="F11" s="62" t="s">
        <v>36</v>
      </c>
      <c r="G11" s="64"/>
    </row>
    <row r="12" spans="1:14" ht="26.25" customHeight="1">
      <c r="A12" s="65" t="s">
        <v>201</v>
      </c>
      <c r="B12" s="66"/>
      <c r="C12" s="67"/>
      <c r="D12" s="9" t="s">
        <v>38</v>
      </c>
      <c r="E12" s="9" t="s">
        <v>39</v>
      </c>
      <c r="F12" s="9" t="s">
        <v>38</v>
      </c>
      <c r="G12" s="9" t="s">
        <v>39</v>
      </c>
    </row>
    <row r="13" spans="1:14" ht="26.25" customHeight="1">
      <c r="B13" s="10" t="s">
        <v>188</v>
      </c>
      <c r="C13" s="10" t="s">
        <v>202</v>
      </c>
    </row>
    <row r="14" spans="1:14" ht="15" customHeight="1">
      <c r="B14" s="56" t="s">
        <v>41</v>
      </c>
      <c r="C14" s="11" t="s">
        <v>0</v>
      </c>
      <c r="D14" s="12">
        <v>6</v>
      </c>
      <c r="E14" s="12">
        <v>30</v>
      </c>
      <c r="F14" s="12">
        <v>6</v>
      </c>
      <c r="G14" s="12">
        <v>22</v>
      </c>
      <c r="H14" s="3" t="str">
        <f>INDEX(foe_table!$A$2:$A$78,MATCH(IF(B14=0,A13,B14),foe_table!$B$2:$B$78,0))</f>
        <v>Science (excl maths)</v>
      </c>
      <c r="I14" s="3" t="str">
        <f>IF(B14=0,A13,B14)</f>
        <v>Natural and Physical Sciences, nfd</v>
      </c>
    </row>
    <row r="15" spans="1:14">
      <c r="B15" s="57"/>
      <c r="C15" s="11" t="s">
        <v>1</v>
      </c>
      <c r="D15" s="12">
        <v>14</v>
      </c>
      <c r="E15" s="12">
        <v>43</v>
      </c>
      <c r="F15" s="12">
        <v>9</v>
      </c>
      <c r="G15" s="12">
        <v>19</v>
      </c>
      <c r="H15" s="3" t="str">
        <f>INDEX(foe_table!$A$2:$A$78,MATCH(IF(B15=0,I14,B15),foe_table!$B$2:$B$78,0))</f>
        <v>Science (excl maths)</v>
      </c>
      <c r="I15" s="3" t="str">
        <f>IF(B15=0,I14,B15)</f>
        <v>Natural and Physical Sciences, nfd</v>
      </c>
      <c r="N15" s="3" t="s">
        <v>128</v>
      </c>
    </row>
    <row r="16" spans="1:14">
      <c r="B16" s="57"/>
      <c r="C16" s="11" t="s">
        <v>2</v>
      </c>
      <c r="D16" s="12">
        <v>22</v>
      </c>
      <c r="E16" s="12">
        <v>25</v>
      </c>
      <c r="F16" s="12">
        <v>3</v>
      </c>
      <c r="G16" s="12">
        <v>26</v>
      </c>
      <c r="H16" s="3" t="str">
        <f>INDEX(foe_table!$A$2:$A$78,MATCH(IF(B16=0,I15,B16),foe_table!$B$2:$B$78,0))</f>
        <v>Science (excl maths)</v>
      </c>
      <c r="I16" s="3" t="str">
        <f>IF(B16=0,I15,B16)</f>
        <v>Natural and Physical Sciences, nfd</v>
      </c>
      <c r="M16" s="11" t="s">
        <v>0</v>
      </c>
    </row>
    <row r="17" spans="2:9">
      <c r="B17" s="57"/>
      <c r="C17" s="11" t="s">
        <v>142</v>
      </c>
      <c r="D17" s="12">
        <v>201</v>
      </c>
      <c r="E17" s="12">
        <v>429</v>
      </c>
      <c r="F17" s="12">
        <v>241</v>
      </c>
      <c r="G17" s="12">
        <v>371</v>
      </c>
      <c r="H17" s="3" t="str">
        <f>INDEX(foe_table!$A$2:$A$78,MATCH(IF(B17=0,I16,B17),foe_table!$B$2:$B$78,0))</f>
        <v>Science (excl maths)</v>
      </c>
      <c r="I17" s="3" t="str">
        <f>IF(B17=0,I16,B17)</f>
        <v>Natural and Physical Sciences, nfd</v>
      </c>
    </row>
    <row r="18" spans="2:9">
      <c r="B18" s="57"/>
      <c r="C18" s="11" t="s">
        <v>143</v>
      </c>
      <c r="D18" s="12">
        <v>76</v>
      </c>
      <c r="E18" s="12">
        <v>129</v>
      </c>
      <c r="F18" s="12">
        <v>98</v>
      </c>
      <c r="G18" s="12">
        <v>120</v>
      </c>
      <c r="H18" s="3" t="str">
        <f>INDEX(foe_table!$A$2:$A$78,MATCH(IF(B18=0,I17,B18),foe_table!$B$2:$B$78,0))</f>
        <v>Science (excl maths)</v>
      </c>
      <c r="I18" s="3" t="str">
        <f t="shared" ref="I18:I81" si="0">IF(B18=0,I17,B18)</f>
        <v>Natural and Physical Sciences, nfd</v>
      </c>
    </row>
    <row r="19" spans="2:9">
      <c r="B19" s="57"/>
      <c r="C19" s="11" t="s">
        <v>3</v>
      </c>
      <c r="D19" s="12">
        <v>80</v>
      </c>
      <c r="E19" s="12">
        <v>32</v>
      </c>
      <c r="F19" s="12">
        <v>110</v>
      </c>
      <c r="G19" s="12">
        <v>67</v>
      </c>
      <c r="H19" s="3" t="str">
        <f>INDEX(foe_table!$A$2:$A$78,MATCH(IF(B19=0,I18,B19),foe_table!$B$2:$B$78,0))</f>
        <v>Science (excl maths)</v>
      </c>
      <c r="I19" s="3" t="str">
        <f t="shared" si="0"/>
        <v>Natural and Physical Sciences, nfd</v>
      </c>
    </row>
    <row r="20" spans="2:9">
      <c r="B20" s="57"/>
      <c r="C20" s="11" t="s">
        <v>144</v>
      </c>
      <c r="D20" s="12">
        <v>13</v>
      </c>
      <c r="E20" s="12">
        <v>27</v>
      </c>
      <c r="F20" s="12">
        <v>23</v>
      </c>
      <c r="G20" s="12">
        <v>29</v>
      </c>
      <c r="H20" s="3" t="str">
        <f>INDEX(foe_table!$A$2:$A$78,MATCH(IF(B20=0,I19,B20),foe_table!$B$2:$B$78,0))</f>
        <v>Science (excl maths)</v>
      </c>
      <c r="I20" s="3" t="str">
        <f t="shared" si="0"/>
        <v>Natural and Physical Sciences, nfd</v>
      </c>
    </row>
    <row r="21" spans="2:9">
      <c r="B21" s="57"/>
      <c r="C21" s="11" t="s">
        <v>145</v>
      </c>
      <c r="D21" s="12">
        <v>253</v>
      </c>
      <c r="E21" s="12">
        <v>299</v>
      </c>
      <c r="F21" s="12">
        <v>401</v>
      </c>
      <c r="G21" s="12">
        <v>438</v>
      </c>
      <c r="H21" s="3" t="str">
        <f>INDEX(foe_table!$A$2:$A$78,MATCH(IF(B21=0,I20,B21),foe_table!$B$2:$B$78,0))</f>
        <v>Science (excl maths)</v>
      </c>
      <c r="I21" s="3" t="str">
        <f t="shared" si="0"/>
        <v>Natural and Physical Sciences, nfd</v>
      </c>
    </row>
    <row r="22" spans="2:9">
      <c r="B22" s="57"/>
      <c r="C22" s="11" t="s">
        <v>146</v>
      </c>
      <c r="D22" s="12">
        <v>639</v>
      </c>
      <c r="E22" s="12">
        <v>667</v>
      </c>
      <c r="F22" s="12">
        <v>1070</v>
      </c>
      <c r="G22" s="12">
        <v>804</v>
      </c>
      <c r="H22" s="3" t="str">
        <f>INDEX(foe_table!$A$2:$A$78,MATCH(IF(B22=0,I21,B22),foe_table!$B$2:$B$78,0))</f>
        <v>Science (excl maths)</v>
      </c>
      <c r="I22" s="3" t="str">
        <f t="shared" si="0"/>
        <v>Natural and Physical Sciences, nfd</v>
      </c>
    </row>
    <row r="23" spans="2:9">
      <c r="B23" s="57"/>
      <c r="C23" s="11" t="s">
        <v>147</v>
      </c>
      <c r="D23" s="12">
        <v>167</v>
      </c>
      <c r="E23" s="12">
        <v>147</v>
      </c>
      <c r="F23" s="12">
        <v>293</v>
      </c>
      <c r="G23" s="12">
        <v>211</v>
      </c>
      <c r="H23" s="3" t="str">
        <f>INDEX(foe_table!$A$2:$A$78,MATCH(IF(B23=0,I22,B23),foe_table!$B$2:$B$78,0))</f>
        <v>Science (excl maths)</v>
      </c>
      <c r="I23" s="3" t="str">
        <f t="shared" si="0"/>
        <v>Natural and Physical Sciences, nfd</v>
      </c>
    </row>
    <row r="24" spans="2:9">
      <c r="B24" s="57"/>
      <c r="C24" s="11" t="s">
        <v>148</v>
      </c>
      <c r="D24" s="12">
        <v>75</v>
      </c>
      <c r="E24" s="12">
        <v>85</v>
      </c>
      <c r="F24" s="12">
        <v>172</v>
      </c>
      <c r="G24" s="12">
        <v>165</v>
      </c>
      <c r="H24" s="3" t="str">
        <f>INDEX(foe_table!$A$2:$A$78,MATCH(IF(B24=0,I23,B24),foe_table!$B$2:$B$78,0))</f>
        <v>Science (excl maths)</v>
      </c>
      <c r="I24" s="3" t="str">
        <f t="shared" si="0"/>
        <v>Natural and Physical Sciences, nfd</v>
      </c>
    </row>
    <row r="25" spans="2:9">
      <c r="B25" s="57"/>
      <c r="C25" s="11" t="s">
        <v>149</v>
      </c>
      <c r="D25" s="12">
        <v>158</v>
      </c>
      <c r="E25" s="12">
        <v>304</v>
      </c>
      <c r="F25" s="12">
        <v>31</v>
      </c>
      <c r="G25" s="12">
        <v>76</v>
      </c>
      <c r="H25" s="3" t="str">
        <f>INDEX(foe_table!$A$2:$A$78,MATCH(IF(B25=0,I24,B25),foe_table!$B$2:$B$78,0))</f>
        <v>Science (excl maths)</v>
      </c>
      <c r="I25" s="3" t="str">
        <f t="shared" si="0"/>
        <v>Natural and Physical Sciences, nfd</v>
      </c>
    </row>
    <row r="26" spans="2:9">
      <c r="B26" s="57"/>
      <c r="C26" s="11" t="s">
        <v>150</v>
      </c>
      <c r="D26" s="12">
        <v>36</v>
      </c>
      <c r="E26" s="12">
        <v>33</v>
      </c>
      <c r="F26" s="12">
        <v>54</v>
      </c>
      <c r="G26" s="12">
        <v>49</v>
      </c>
      <c r="H26" s="3" t="str">
        <f>INDEX(foe_table!$A$2:$A$78,MATCH(IF(B26=0,I25,B26),foe_table!$B$2:$B$78,0))</f>
        <v>Science (excl maths)</v>
      </c>
      <c r="I26" s="3" t="str">
        <f t="shared" si="0"/>
        <v>Natural and Physical Sciences, nfd</v>
      </c>
    </row>
    <row r="27" spans="2:9">
      <c r="B27" s="57"/>
      <c r="C27" s="11" t="s">
        <v>4</v>
      </c>
      <c r="D27" s="12">
        <v>4</v>
      </c>
      <c r="E27" s="12">
        <v>6</v>
      </c>
      <c r="F27" s="12">
        <v>6</v>
      </c>
      <c r="G27" s="12">
        <v>3</v>
      </c>
      <c r="H27" s="3" t="str">
        <f>INDEX(foe_table!$A$2:$A$78,MATCH(IF(B27=0,I26,B27),foe_table!$B$2:$B$78,0))</f>
        <v>Science (excl maths)</v>
      </c>
      <c r="I27" s="3" t="str">
        <f t="shared" si="0"/>
        <v>Natural and Physical Sciences, nfd</v>
      </c>
    </row>
    <row r="28" spans="2:9">
      <c r="B28" s="57"/>
      <c r="C28" s="11" t="s">
        <v>151</v>
      </c>
      <c r="D28" s="12">
        <v>217</v>
      </c>
      <c r="E28" s="12">
        <v>204</v>
      </c>
      <c r="F28" s="12">
        <v>354</v>
      </c>
      <c r="G28" s="12">
        <v>275</v>
      </c>
      <c r="H28" s="3" t="str">
        <f>INDEX(foe_table!$A$2:$A$78,MATCH(IF(B28=0,I27,B28),foe_table!$B$2:$B$78,0))</f>
        <v>Science (excl maths)</v>
      </c>
      <c r="I28" s="3" t="str">
        <f t="shared" si="0"/>
        <v>Natural and Physical Sciences, nfd</v>
      </c>
    </row>
    <row r="29" spans="2:9">
      <c r="B29" s="57"/>
      <c r="C29" s="11" t="s">
        <v>152</v>
      </c>
      <c r="D29" s="12">
        <v>14</v>
      </c>
      <c r="E29" s="12">
        <v>12</v>
      </c>
      <c r="F29" s="12">
        <v>0</v>
      </c>
      <c r="G29" s="12">
        <v>0</v>
      </c>
      <c r="H29" s="3" t="str">
        <f>INDEX(foe_table!$A$2:$A$78,MATCH(IF(B29=0,I28,B29),foe_table!$B$2:$B$78,0))</f>
        <v>Science (excl maths)</v>
      </c>
      <c r="I29" s="3" t="str">
        <f t="shared" si="0"/>
        <v>Natural and Physical Sciences, nfd</v>
      </c>
    </row>
    <row r="30" spans="2:9">
      <c r="B30" s="57"/>
      <c r="C30" s="11" t="s">
        <v>153</v>
      </c>
      <c r="D30" s="12">
        <v>15</v>
      </c>
      <c r="E30" s="12">
        <v>23</v>
      </c>
      <c r="F30" s="12">
        <v>0</v>
      </c>
      <c r="G30" s="12">
        <v>0</v>
      </c>
      <c r="H30" s="3" t="str">
        <f>INDEX(foe_table!$A$2:$A$78,MATCH(IF(B30=0,I29,B30),foe_table!$B$2:$B$78,0))</f>
        <v>Science (excl maths)</v>
      </c>
      <c r="I30" s="3" t="str">
        <f t="shared" si="0"/>
        <v>Natural and Physical Sciences, nfd</v>
      </c>
    </row>
    <row r="31" spans="2:9">
      <c r="B31" s="57"/>
      <c r="C31" s="11" t="s">
        <v>154</v>
      </c>
      <c r="D31" s="12">
        <v>26</v>
      </c>
      <c r="E31" s="12">
        <v>18</v>
      </c>
      <c r="F31" s="12">
        <v>0</v>
      </c>
      <c r="G31" s="12">
        <v>7</v>
      </c>
      <c r="H31" s="3" t="str">
        <f>INDEX(foe_table!$A$2:$A$78,MATCH(IF(B31=0,I30,B31),foe_table!$B$2:$B$78,0))</f>
        <v>Science (excl maths)</v>
      </c>
      <c r="I31" s="3" t="str">
        <f t="shared" si="0"/>
        <v>Natural and Physical Sciences, nfd</v>
      </c>
    </row>
    <row r="32" spans="2:9">
      <c r="B32" s="57"/>
      <c r="C32" s="11" t="s">
        <v>5</v>
      </c>
      <c r="D32" s="12">
        <v>10</v>
      </c>
      <c r="E32" s="12">
        <v>11</v>
      </c>
      <c r="F32" s="12">
        <v>3</v>
      </c>
      <c r="G32" s="12">
        <v>3</v>
      </c>
      <c r="H32" s="3" t="str">
        <f>INDEX(foe_table!$A$2:$A$78,MATCH(IF(B32=0,I31,B32),foe_table!$B$2:$B$78,0))</f>
        <v>Science (excl maths)</v>
      </c>
      <c r="I32" s="3" t="str">
        <f t="shared" si="0"/>
        <v>Natural and Physical Sciences, nfd</v>
      </c>
    </row>
    <row r="33" spans="2:9">
      <c r="B33" s="57"/>
      <c r="C33" s="11" t="s">
        <v>155</v>
      </c>
      <c r="D33" s="12">
        <v>21</v>
      </c>
      <c r="E33" s="12">
        <v>26</v>
      </c>
      <c r="F33" s="12">
        <v>54</v>
      </c>
      <c r="G33" s="12">
        <v>27</v>
      </c>
      <c r="H33" s="3" t="str">
        <f>INDEX(foe_table!$A$2:$A$78,MATCH(IF(B33=0,I32,B33),foe_table!$B$2:$B$78,0))</f>
        <v>Science (excl maths)</v>
      </c>
      <c r="I33" s="3" t="str">
        <f t="shared" si="0"/>
        <v>Natural and Physical Sciences, nfd</v>
      </c>
    </row>
    <row r="34" spans="2:9">
      <c r="B34" s="57"/>
      <c r="C34" s="11" t="s">
        <v>156</v>
      </c>
      <c r="D34" s="12">
        <v>8</v>
      </c>
      <c r="E34" s="12">
        <v>19</v>
      </c>
      <c r="F34" s="12">
        <v>15</v>
      </c>
      <c r="G34" s="12">
        <v>11</v>
      </c>
      <c r="H34" s="3" t="str">
        <f>INDEX(foe_table!$A$2:$A$78,MATCH(IF(B34=0,I33,B34),foe_table!$B$2:$B$78,0))</f>
        <v>Science (excl maths)</v>
      </c>
      <c r="I34" s="3" t="str">
        <f t="shared" si="0"/>
        <v>Natural and Physical Sciences, nfd</v>
      </c>
    </row>
    <row r="35" spans="2:9">
      <c r="B35" s="57"/>
      <c r="C35" s="11" t="s">
        <v>6</v>
      </c>
      <c r="D35" s="12">
        <v>0</v>
      </c>
      <c r="E35" s="12">
        <v>0</v>
      </c>
      <c r="F35" s="12">
        <v>0</v>
      </c>
      <c r="G35" s="12">
        <v>0</v>
      </c>
      <c r="H35" s="3" t="str">
        <f>INDEX(foe_table!$A$2:$A$78,MATCH(IF(B35=0,I34,B35),foe_table!$B$2:$B$78,0))</f>
        <v>Science (excl maths)</v>
      </c>
      <c r="I35" s="3" t="str">
        <f t="shared" si="0"/>
        <v>Natural and Physical Sciences, nfd</v>
      </c>
    </row>
    <row r="36" spans="2:9">
      <c r="B36" s="57"/>
      <c r="C36" s="11" t="s">
        <v>7</v>
      </c>
      <c r="D36" s="12">
        <v>28</v>
      </c>
      <c r="E36" s="12">
        <v>31</v>
      </c>
      <c r="F36" s="12">
        <v>50</v>
      </c>
      <c r="G36" s="12">
        <v>48</v>
      </c>
      <c r="H36" s="3" t="str">
        <f>INDEX(foe_table!$A$2:$A$78,MATCH(IF(B36=0,I35,B36),foe_table!$B$2:$B$78,0))</f>
        <v>Science (excl maths)</v>
      </c>
      <c r="I36" s="3" t="str">
        <f t="shared" si="0"/>
        <v>Natural and Physical Sciences, nfd</v>
      </c>
    </row>
    <row r="37" spans="2:9">
      <c r="B37" s="57"/>
      <c r="C37" s="11" t="s">
        <v>157</v>
      </c>
      <c r="D37" s="12">
        <v>35</v>
      </c>
      <c r="E37" s="12">
        <v>11</v>
      </c>
      <c r="F37" s="12">
        <v>62</v>
      </c>
      <c r="G37" s="12">
        <v>32</v>
      </c>
      <c r="H37" s="3" t="str">
        <f>INDEX(foe_table!$A$2:$A$78,MATCH(IF(B37=0,I36,B37),foe_table!$B$2:$B$78,0))</f>
        <v>Science (excl maths)</v>
      </c>
      <c r="I37" s="3" t="str">
        <f t="shared" si="0"/>
        <v>Natural and Physical Sciences, nfd</v>
      </c>
    </row>
    <row r="38" spans="2:9">
      <c r="B38" s="57"/>
      <c r="C38" s="11" t="s">
        <v>8</v>
      </c>
      <c r="D38" s="12">
        <v>56</v>
      </c>
      <c r="E38" s="12">
        <v>17</v>
      </c>
      <c r="F38" s="12">
        <v>58</v>
      </c>
      <c r="G38" s="12">
        <v>20</v>
      </c>
      <c r="H38" s="3" t="str">
        <f>INDEX(foe_table!$A$2:$A$78,MATCH(IF(B38=0,I37,B38),foe_table!$B$2:$B$78,0))</f>
        <v>Science (excl maths)</v>
      </c>
      <c r="I38" s="3" t="str">
        <f t="shared" si="0"/>
        <v>Natural and Physical Sciences, nfd</v>
      </c>
    </row>
    <row r="39" spans="2:9">
      <c r="B39" s="57"/>
      <c r="C39" s="11" t="s">
        <v>158</v>
      </c>
      <c r="D39" s="12">
        <v>73</v>
      </c>
      <c r="E39" s="12">
        <v>133</v>
      </c>
      <c r="F39" s="12">
        <v>87</v>
      </c>
      <c r="G39" s="12">
        <v>68</v>
      </c>
      <c r="H39" s="3" t="str">
        <f>INDEX(foe_table!$A$2:$A$78,MATCH(IF(B39=0,I38,B39),foe_table!$B$2:$B$78,0))</f>
        <v>Science (excl maths)</v>
      </c>
      <c r="I39" s="3" t="str">
        <f t="shared" si="0"/>
        <v>Natural and Physical Sciences, nfd</v>
      </c>
    </row>
    <row r="40" spans="2:9">
      <c r="B40" s="57"/>
      <c r="C40" s="11" t="s">
        <v>159</v>
      </c>
      <c r="D40" s="12">
        <v>48</v>
      </c>
      <c r="E40" s="12">
        <v>32</v>
      </c>
      <c r="F40" s="12">
        <v>57</v>
      </c>
      <c r="G40" s="12">
        <v>71</v>
      </c>
      <c r="H40" s="3" t="str">
        <f>INDEX(foe_table!$A$2:$A$78,MATCH(IF(B40=0,I39,B40),foe_table!$B$2:$B$78,0))</f>
        <v>Science (excl maths)</v>
      </c>
      <c r="I40" s="3" t="str">
        <f t="shared" si="0"/>
        <v>Natural and Physical Sciences, nfd</v>
      </c>
    </row>
    <row r="41" spans="2:9">
      <c r="B41" s="57"/>
      <c r="C41" s="11" t="s">
        <v>9</v>
      </c>
      <c r="D41" s="12">
        <v>3</v>
      </c>
      <c r="E41" s="12">
        <v>5</v>
      </c>
      <c r="F41" s="12">
        <v>5</v>
      </c>
      <c r="G41" s="12">
        <v>3</v>
      </c>
      <c r="H41" s="3" t="str">
        <f>INDEX(foe_table!$A$2:$A$78,MATCH(IF(B41=0,I40,B41),foe_table!$B$2:$B$78,0))</f>
        <v>Science (excl maths)</v>
      </c>
      <c r="I41" s="3" t="str">
        <f t="shared" si="0"/>
        <v>Natural and Physical Sciences, nfd</v>
      </c>
    </row>
    <row r="42" spans="2:9">
      <c r="B42" s="57"/>
      <c r="C42" s="11" t="s">
        <v>160</v>
      </c>
      <c r="D42" s="12">
        <v>42</v>
      </c>
      <c r="E42" s="12">
        <v>54</v>
      </c>
      <c r="F42" s="12">
        <v>122</v>
      </c>
      <c r="G42" s="12">
        <v>177</v>
      </c>
      <c r="H42" s="3" t="str">
        <f>INDEX(foe_table!$A$2:$A$78,MATCH(IF(B42=0,I41,B42),foe_table!$B$2:$B$78,0))</f>
        <v>Science (excl maths)</v>
      </c>
      <c r="I42" s="3" t="str">
        <f t="shared" si="0"/>
        <v>Natural and Physical Sciences, nfd</v>
      </c>
    </row>
    <row r="43" spans="2:9">
      <c r="B43" s="57"/>
      <c r="C43" s="11" t="s">
        <v>10</v>
      </c>
      <c r="D43" s="12">
        <v>0</v>
      </c>
      <c r="E43" s="12">
        <v>4</v>
      </c>
      <c r="F43" s="12">
        <v>37</v>
      </c>
      <c r="G43" s="12">
        <v>47</v>
      </c>
      <c r="H43" s="3" t="str">
        <f>INDEX(foe_table!$A$2:$A$78,MATCH(IF(B43=0,I42,B43),foe_table!$B$2:$B$78,0))</f>
        <v>Science (excl maths)</v>
      </c>
      <c r="I43" s="3" t="str">
        <f t="shared" si="0"/>
        <v>Natural and Physical Sciences, nfd</v>
      </c>
    </row>
    <row r="44" spans="2:9">
      <c r="B44" s="57"/>
      <c r="C44" s="11" t="s">
        <v>161</v>
      </c>
      <c r="D44" s="12">
        <v>39</v>
      </c>
      <c r="E44" s="12">
        <v>31</v>
      </c>
      <c r="F44" s="12">
        <v>141</v>
      </c>
      <c r="G44" s="12">
        <v>114</v>
      </c>
      <c r="H44" s="3" t="str">
        <f>INDEX(foe_table!$A$2:$A$78,MATCH(IF(B44=0,I43,B44),foe_table!$B$2:$B$78,0))</f>
        <v>Science (excl maths)</v>
      </c>
      <c r="I44" s="3" t="str">
        <f t="shared" si="0"/>
        <v>Natural and Physical Sciences, nfd</v>
      </c>
    </row>
    <row r="45" spans="2:9">
      <c r="B45" s="57"/>
      <c r="C45" s="11" t="s">
        <v>162</v>
      </c>
      <c r="D45" s="12">
        <v>36</v>
      </c>
      <c r="E45" s="12">
        <v>23</v>
      </c>
      <c r="F45" s="12">
        <v>121</v>
      </c>
      <c r="G45" s="12">
        <v>87</v>
      </c>
      <c r="H45" s="3" t="str">
        <f>INDEX(foe_table!$A$2:$A$78,MATCH(IF(B45=0,I44,B45),foe_table!$B$2:$B$78,0))</f>
        <v>Science (excl maths)</v>
      </c>
      <c r="I45" s="3" t="str">
        <f t="shared" si="0"/>
        <v>Natural and Physical Sciences, nfd</v>
      </c>
    </row>
    <row r="46" spans="2:9">
      <c r="B46" s="57"/>
      <c r="C46" s="11" t="s">
        <v>163</v>
      </c>
      <c r="D46" s="12">
        <v>31</v>
      </c>
      <c r="E46" s="12">
        <v>40</v>
      </c>
      <c r="F46" s="12">
        <v>104</v>
      </c>
      <c r="G46" s="12">
        <v>130</v>
      </c>
      <c r="H46" s="3" t="str">
        <f>INDEX(foe_table!$A$2:$A$78,MATCH(IF(B46=0,I45,B46),foe_table!$B$2:$B$78,0))</f>
        <v>Science (excl maths)</v>
      </c>
      <c r="I46" s="3" t="str">
        <f t="shared" si="0"/>
        <v>Natural and Physical Sciences, nfd</v>
      </c>
    </row>
    <row r="47" spans="2:9">
      <c r="B47" s="57"/>
      <c r="C47" s="11" t="s">
        <v>11</v>
      </c>
      <c r="D47" s="12">
        <v>15</v>
      </c>
      <c r="E47" s="12">
        <v>8</v>
      </c>
      <c r="F47" s="12">
        <v>19</v>
      </c>
      <c r="G47" s="12">
        <v>16</v>
      </c>
      <c r="H47" s="3" t="str">
        <f>INDEX(foe_table!$A$2:$A$78,MATCH(IF(B47=0,I46,B47),foe_table!$B$2:$B$78,0))</f>
        <v>Science (excl maths)</v>
      </c>
      <c r="I47" s="3" t="str">
        <f t="shared" si="0"/>
        <v>Natural and Physical Sciences, nfd</v>
      </c>
    </row>
    <row r="48" spans="2:9">
      <c r="B48" s="57"/>
      <c r="C48" s="11" t="s">
        <v>164</v>
      </c>
      <c r="D48" s="12">
        <v>57</v>
      </c>
      <c r="E48" s="12">
        <v>65</v>
      </c>
      <c r="F48" s="12">
        <v>76</v>
      </c>
      <c r="G48" s="12">
        <v>91</v>
      </c>
      <c r="H48" s="3" t="str">
        <f>INDEX(foe_table!$A$2:$A$78,MATCH(IF(B48=0,I47,B48),foe_table!$B$2:$B$78,0))</f>
        <v>Science (excl maths)</v>
      </c>
      <c r="I48" s="3" t="str">
        <f t="shared" si="0"/>
        <v>Natural and Physical Sciences, nfd</v>
      </c>
    </row>
    <row r="49" spans="2:9">
      <c r="B49" s="57"/>
      <c r="C49" s="11" t="s">
        <v>12</v>
      </c>
      <c r="D49" s="12">
        <v>0</v>
      </c>
      <c r="E49" s="12">
        <v>0</v>
      </c>
      <c r="F49" s="12">
        <v>3</v>
      </c>
      <c r="G49" s="12">
        <v>0</v>
      </c>
      <c r="H49" s="3" t="str">
        <f>INDEX(foe_table!$A$2:$A$78,MATCH(IF(B49=0,I48,B49),foe_table!$B$2:$B$78,0))</f>
        <v>Science (excl maths)</v>
      </c>
      <c r="I49" s="3" t="str">
        <f t="shared" si="0"/>
        <v>Natural and Physical Sciences, nfd</v>
      </c>
    </row>
    <row r="50" spans="2:9">
      <c r="B50" s="57"/>
      <c r="C50" s="11" t="s">
        <v>165</v>
      </c>
      <c r="D50" s="12">
        <v>66</v>
      </c>
      <c r="E50" s="12">
        <v>88</v>
      </c>
      <c r="F50" s="12">
        <v>53</v>
      </c>
      <c r="G50" s="12">
        <v>58</v>
      </c>
      <c r="H50" s="3" t="str">
        <f>INDEX(foe_table!$A$2:$A$78,MATCH(IF(B50=0,I49,B50),foe_table!$B$2:$B$78,0))</f>
        <v>Science (excl maths)</v>
      </c>
      <c r="I50" s="3" t="str">
        <f t="shared" si="0"/>
        <v>Natural and Physical Sciences, nfd</v>
      </c>
    </row>
    <row r="51" spans="2:9">
      <c r="B51" s="57"/>
      <c r="C51" s="11" t="s">
        <v>13</v>
      </c>
      <c r="D51" s="12">
        <v>107</v>
      </c>
      <c r="E51" s="12">
        <v>60</v>
      </c>
      <c r="F51" s="12">
        <v>139</v>
      </c>
      <c r="G51" s="12">
        <v>79</v>
      </c>
      <c r="H51" s="3" t="str">
        <f>INDEX(foe_table!$A$2:$A$78,MATCH(IF(B51=0,I50,B51),foe_table!$B$2:$B$78,0))</f>
        <v>Science (excl maths)</v>
      </c>
      <c r="I51" s="3" t="str">
        <f t="shared" si="0"/>
        <v>Natural and Physical Sciences, nfd</v>
      </c>
    </row>
    <row r="52" spans="2:9">
      <c r="B52" s="57"/>
      <c r="C52" s="11" t="s">
        <v>166</v>
      </c>
      <c r="D52" s="12">
        <v>9</v>
      </c>
      <c r="E52" s="12">
        <v>13</v>
      </c>
      <c r="F52" s="12">
        <v>41</v>
      </c>
      <c r="G52" s="12">
        <v>21</v>
      </c>
      <c r="H52" s="3" t="str">
        <f>INDEX(foe_table!$A$2:$A$78,MATCH(IF(B52=0,I51,B52),foe_table!$B$2:$B$78,0))</f>
        <v>Science (excl maths)</v>
      </c>
      <c r="I52" s="3" t="str">
        <f t="shared" si="0"/>
        <v>Natural and Physical Sciences, nfd</v>
      </c>
    </row>
    <row r="53" spans="2:9">
      <c r="B53" s="57"/>
      <c r="C53" s="11" t="s">
        <v>14</v>
      </c>
      <c r="D53" s="12">
        <v>0</v>
      </c>
      <c r="E53" s="12">
        <v>0</v>
      </c>
      <c r="F53" s="12">
        <v>0</v>
      </c>
      <c r="G53" s="12">
        <v>0</v>
      </c>
      <c r="H53" s="3" t="str">
        <f>INDEX(foe_table!$A$2:$A$78,MATCH(IF(B53=0,I52,B53),foe_table!$B$2:$B$78,0))</f>
        <v>Science (excl maths)</v>
      </c>
      <c r="I53" s="3" t="str">
        <f t="shared" si="0"/>
        <v>Natural and Physical Sciences, nfd</v>
      </c>
    </row>
    <row r="54" spans="2:9">
      <c r="B54" s="57"/>
      <c r="C54" s="11" t="s">
        <v>167</v>
      </c>
      <c r="D54" s="12">
        <v>16</v>
      </c>
      <c r="E54" s="12">
        <v>26</v>
      </c>
      <c r="F54" s="12">
        <v>8</v>
      </c>
      <c r="G54" s="12">
        <v>6</v>
      </c>
      <c r="H54" s="3" t="str">
        <f>INDEX(foe_table!$A$2:$A$78,MATCH(IF(B54=0,I53,B54),foe_table!$B$2:$B$78,0))</f>
        <v>Science (excl maths)</v>
      </c>
      <c r="I54" s="3" t="str">
        <f t="shared" si="0"/>
        <v>Natural and Physical Sciences, nfd</v>
      </c>
    </row>
    <row r="55" spans="2:9">
      <c r="B55" s="57"/>
      <c r="C55" s="11" t="s">
        <v>15</v>
      </c>
      <c r="D55" s="12">
        <v>3</v>
      </c>
      <c r="E55" s="12">
        <v>4</v>
      </c>
      <c r="F55" s="12">
        <v>0</v>
      </c>
      <c r="G55" s="12">
        <v>0</v>
      </c>
      <c r="H55" s="3" t="str">
        <f>INDEX(foe_table!$A$2:$A$78,MATCH(IF(B55=0,I54,B55),foe_table!$B$2:$B$78,0))</f>
        <v>Science (excl maths)</v>
      </c>
      <c r="I55" s="3" t="str">
        <f t="shared" si="0"/>
        <v>Natural and Physical Sciences, nfd</v>
      </c>
    </row>
    <row r="56" spans="2:9">
      <c r="B56" s="57"/>
      <c r="C56" s="11" t="s">
        <v>168</v>
      </c>
      <c r="D56" s="12">
        <v>21</v>
      </c>
      <c r="E56" s="12">
        <v>18</v>
      </c>
      <c r="F56" s="12">
        <v>0</v>
      </c>
      <c r="G56" s="12">
        <v>0</v>
      </c>
      <c r="H56" s="3" t="str">
        <f>INDEX(foe_table!$A$2:$A$78,MATCH(IF(B56=0,I55,B56),foe_table!$B$2:$B$78,0))</f>
        <v>Science (excl maths)</v>
      </c>
      <c r="I56" s="3" t="str">
        <f t="shared" si="0"/>
        <v>Natural and Physical Sciences, nfd</v>
      </c>
    </row>
    <row r="57" spans="2:9">
      <c r="B57" s="57"/>
      <c r="C57" s="11" t="s">
        <v>16</v>
      </c>
      <c r="D57" s="12">
        <v>18</v>
      </c>
      <c r="E57" s="12">
        <v>5</v>
      </c>
      <c r="F57" s="12">
        <v>0</v>
      </c>
      <c r="G57" s="12">
        <v>0</v>
      </c>
      <c r="H57" s="3" t="str">
        <f>INDEX(foe_table!$A$2:$A$78,MATCH(IF(B57=0,I56,B57),foe_table!$B$2:$B$78,0))</f>
        <v>Science (excl maths)</v>
      </c>
      <c r="I57" s="3" t="str">
        <f t="shared" si="0"/>
        <v>Natural and Physical Sciences, nfd</v>
      </c>
    </row>
    <row r="58" spans="2:9">
      <c r="B58" s="57"/>
      <c r="C58" s="11" t="s">
        <v>17</v>
      </c>
      <c r="D58" s="12">
        <v>3</v>
      </c>
      <c r="E58" s="12">
        <v>3</v>
      </c>
      <c r="F58" s="12">
        <v>0</v>
      </c>
      <c r="G58" s="12">
        <v>0</v>
      </c>
      <c r="H58" s="3" t="str">
        <f>INDEX(foe_table!$A$2:$A$78,MATCH(IF(B58=0,I57,B58),foe_table!$B$2:$B$78,0))</f>
        <v>Science (excl maths)</v>
      </c>
      <c r="I58" s="3" t="str">
        <f t="shared" si="0"/>
        <v>Natural and Physical Sciences, nfd</v>
      </c>
    </row>
    <row r="59" spans="2:9">
      <c r="B59" s="57"/>
      <c r="C59" s="11" t="s">
        <v>18</v>
      </c>
      <c r="D59" s="12">
        <v>8</v>
      </c>
      <c r="E59" s="12">
        <v>3</v>
      </c>
      <c r="F59" s="12">
        <v>8</v>
      </c>
      <c r="G59" s="12">
        <v>15</v>
      </c>
      <c r="H59" s="3" t="str">
        <f>INDEX(foe_table!$A$2:$A$78,MATCH(IF(B59=0,I58,B59),foe_table!$B$2:$B$78,0))</f>
        <v>Science (excl maths)</v>
      </c>
      <c r="I59" s="3" t="str">
        <f t="shared" si="0"/>
        <v>Natural and Physical Sciences, nfd</v>
      </c>
    </row>
    <row r="60" spans="2:9">
      <c r="B60" s="57"/>
      <c r="C60" s="11" t="s">
        <v>19</v>
      </c>
      <c r="D60" s="12">
        <v>19</v>
      </c>
      <c r="E60" s="12">
        <v>15</v>
      </c>
      <c r="F60" s="12">
        <v>3</v>
      </c>
      <c r="G60" s="12">
        <v>0</v>
      </c>
      <c r="H60" s="3" t="str">
        <f>INDEX(foe_table!$A$2:$A$78,MATCH(IF(B60=0,I59,B60),foe_table!$B$2:$B$78,0))</f>
        <v>Science (excl maths)</v>
      </c>
      <c r="I60" s="3" t="str">
        <f t="shared" si="0"/>
        <v>Natural and Physical Sciences, nfd</v>
      </c>
    </row>
    <row r="61" spans="2:9">
      <c r="B61" s="57"/>
      <c r="C61" s="11" t="s">
        <v>169</v>
      </c>
      <c r="D61" s="12">
        <v>18</v>
      </c>
      <c r="E61" s="12">
        <v>38</v>
      </c>
      <c r="F61" s="12">
        <v>29</v>
      </c>
      <c r="G61" s="12">
        <v>31</v>
      </c>
      <c r="H61" s="3" t="str">
        <f>INDEX(foe_table!$A$2:$A$78,MATCH(IF(B61=0,I60,B61),foe_table!$B$2:$B$78,0))</f>
        <v>Science (excl maths)</v>
      </c>
      <c r="I61" s="3" t="str">
        <f t="shared" si="0"/>
        <v>Natural and Physical Sciences, nfd</v>
      </c>
    </row>
    <row r="62" spans="2:9">
      <c r="B62" s="57"/>
      <c r="C62" s="11" t="s">
        <v>20</v>
      </c>
      <c r="D62" s="12">
        <v>21</v>
      </c>
      <c r="E62" s="12">
        <v>17</v>
      </c>
      <c r="F62" s="12">
        <v>9</v>
      </c>
      <c r="G62" s="12">
        <v>8</v>
      </c>
      <c r="H62" s="3" t="str">
        <f>INDEX(foe_table!$A$2:$A$78,MATCH(IF(B62=0,I61,B62),foe_table!$B$2:$B$78,0))</f>
        <v>Science (excl maths)</v>
      </c>
      <c r="I62" s="3" t="str">
        <f t="shared" si="0"/>
        <v>Natural and Physical Sciences, nfd</v>
      </c>
    </row>
    <row r="63" spans="2:9">
      <c r="B63" s="57"/>
      <c r="C63" s="11" t="s">
        <v>21</v>
      </c>
      <c r="D63" s="12">
        <v>10</v>
      </c>
      <c r="E63" s="12">
        <v>0</v>
      </c>
      <c r="F63" s="12">
        <v>14</v>
      </c>
      <c r="G63" s="12">
        <v>0</v>
      </c>
      <c r="H63" s="3" t="str">
        <f>INDEX(foe_table!$A$2:$A$78,MATCH(IF(B63=0,I62,B63),foe_table!$B$2:$B$78,0))</f>
        <v>Science (excl maths)</v>
      </c>
      <c r="I63" s="3" t="str">
        <f t="shared" si="0"/>
        <v>Natural and Physical Sciences, nfd</v>
      </c>
    </row>
    <row r="64" spans="2:9">
      <c r="B64" s="57"/>
      <c r="C64" s="11" t="s">
        <v>170</v>
      </c>
      <c r="D64" s="12">
        <v>26</v>
      </c>
      <c r="E64" s="12">
        <v>16</v>
      </c>
      <c r="F64" s="12">
        <v>20</v>
      </c>
      <c r="G64" s="12">
        <v>14</v>
      </c>
      <c r="H64" s="3" t="str">
        <f>INDEX(foe_table!$A$2:$A$78,MATCH(IF(B64=0,I63,B64),foe_table!$B$2:$B$78,0))</f>
        <v>Science (excl maths)</v>
      </c>
      <c r="I64" s="3" t="str">
        <f t="shared" si="0"/>
        <v>Natural and Physical Sciences, nfd</v>
      </c>
    </row>
    <row r="65" spans="2:9">
      <c r="B65" s="57"/>
      <c r="C65" s="11" t="s">
        <v>22</v>
      </c>
      <c r="D65" s="12">
        <v>34</v>
      </c>
      <c r="E65" s="12">
        <v>41</v>
      </c>
      <c r="F65" s="12">
        <v>33</v>
      </c>
      <c r="G65" s="12">
        <v>34</v>
      </c>
      <c r="H65" s="3" t="str">
        <f>INDEX(foe_table!$A$2:$A$78,MATCH(IF(B65=0,I64,B65),foe_table!$B$2:$B$78,0))</f>
        <v>Science (excl maths)</v>
      </c>
      <c r="I65" s="3" t="str">
        <f t="shared" si="0"/>
        <v>Natural and Physical Sciences, nfd</v>
      </c>
    </row>
    <row r="66" spans="2:9">
      <c r="B66" s="57"/>
      <c r="C66" s="11" t="s">
        <v>23</v>
      </c>
      <c r="D66" s="12">
        <v>16</v>
      </c>
      <c r="E66" s="12">
        <v>5</v>
      </c>
      <c r="F66" s="12">
        <v>10</v>
      </c>
      <c r="G66" s="12">
        <v>9</v>
      </c>
      <c r="H66" s="3" t="str">
        <f>INDEX(foe_table!$A$2:$A$78,MATCH(IF(B66=0,I65,B66),foe_table!$B$2:$B$78,0))</f>
        <v>Science (excl maths)</v>
      </c>
      <c r="I66" s="3" t="str">
        <f t="shared" si="0"/>
        <v>Natural and Physical Sciences, nfd</v>
      </c>
    </row>
    <row r="67" spans="2:9">
      <c r="B67" s="58"/>
      <c r="C67" s="11" t="s">
        <v>24</v>
      </c>
      <c r="D67" s="12">
        <v>494</v>
      </c>
      <c r="E67" s="12">
        <v>262</v>
      </c>
      <c r="F67" s="12">
        <v>819</v>
      </c>
      <c r="G67" s="12">
        <v>917</v>
      </c>
      <c r="H67" s="3" t="str">
        <f>INDEX(foe_table!$A$2:$A$78,MATCH(IF(B67=0,I66,B67),foe_table!$B$2:$B$78,0))</f>
        <v>Science (excl maths)</v>
      </c>
      <c r="I67" s="3" t="str">
        <f t="shared" si="0"/>
        <v>Natural and Physical Sciences, nfd</v>
      </c>
    </row>
    <row r="68" spans="2:9" ht="15" customHeight="1">
      <c r="B68" s="56" t="s">
        <v>42</v>
      </c>
      <c r="C68" s="11" t="s">
        <v>0</v>
      </c>
      <c r="D68" s="12">
        <v>0</v>
      </c>
      <c r="E68" s="12">
        <v>7</v>
      </c>
      <c r="F68" s="12">
        <v>0</v>
      </c>
      <c r="G68" s="12">
        <v>5</v>
      </c>
      <c r="H68" s="3" t="str">
        <f>INDEX(foe_table!$A$2:$A$78,MATCH(IF(B68=0,I67,B68),foe_table!$B$2:$B$78,0))</f>
        <v>Maths</v>
      </c>
      <c r="I68" s="3" t="str">
        <f t="shared" si="0"/>
        <v>Mathematical Sciences</v>
      </c>
    </row>
    <row r="69" spans="2:9">
      <c r="B69" s="57"/>
      <c r="C69" s="11" t="s">
        <v>1</v>
      </c>
      <c r="D69" s="12">
        <v>7</v>
      </c>
      <c r="E69" s="12">
        <v>9</v>
      </c>
      <c r="F69" s="12">
        <v>3</v>
      </c>
      <c r="G69" s="12">
        <v>0</v>
      </c>
      <c r="H69" s="3" t="str">
        <f>INDEX(foe_table!$A$2:$A$78,MATCH(IF(B69=0,I68,B69),foe_table!$B$2:$B$78,0))</f>
        <v>Maths</v>
      </c>
      <c r="I69" s="3" t="str">
        <f t="shared" si="0"/>
        <v>Mathematical Sciences</v>
      </c>
    </row>
    <row r="70" spans="2:9">
      <c r="B70" s="57"/>
      <c r="C70" s="11" t="s">
        <v>2</v>
      </c>
      <c r="D70" s="12">
        <v>3</v>
      </c>
      <c r="E70" s="12">
        <v>3</v>
      </c>
      <c r="F70" s="12">
        <v>0</v>
      </c>
      <c r="G70" s="12">
        <v>0</v>
      </c>
      <c r="H70" s="3" t="str">
        <f>INDEX(foe_table!$A$2:$A$78,MATCH(IF(B70=0,I69,B70),foe_table!$B$2:$B$78,0))</f>
        <v>Maths</v>
      </c>
      <c r="I70" s="3" t="str">
        <f t="shared" si="0"/>
        <v>Mathematical Sciences</v>
      </c>
    </row>
    <row r="71" spans="2:9">
      <c r="B71" s="57"/>
      <c r="C71" s="11" t="s">
        <v>142</v>
      </c>
      <c r="D71" s="12">
        <v>33</v>
      </c>
      <c r="E71" s="12">
        <v>90</v>
      </c>
      <c r="F71" s="12">
        <v>21</v>
      </c>
      <c r="G71" s="12">
        <v>62</v>
      </c>
      <c r="H71" s="3" t="str">
        <f>INDEX(foe_table!$A$2:$A$78,MATCH(IF(B71=0,I70,B71),foe_table!$B$2:$B$78,0))</f>
        <v>Maths</v>
      </c>
      <c r="I71" s="3" t="str">
        <f t="shared" si="0"/>
        <v>Mathematical Sciences</v>
      </c>
    </row>
    <row r="72" spans="2:9">
      <c r="B72" s="57"/>
      <c r="C72" s="11" t="s">
        <v>143</v>
      </c>
      <c r="D72" s="12">
        <v>12</v>
      </c>
      <c r="E72" s="12">
        <v>13</v>
      </c>
      <c r="F72" s="12">
        <v>7</v>
      </c>
      <c r="G72" s="12">
        <v>19</v>
      </c>
      <c r="H72" s="3" t="str">
        <f>INDEX(foe_table!$A$2:$A$78,MATCH(IF(B72=0,I71,B72),foe_table!$B$2:$B$78,0))</f>
        <v>Maths</v>
      </c>
      <c r="I72" s="3" t="str">
        <f t="shared" si="0"/>
        <v>Mathematical Sciences</v>
      </c>
    </row>
    <row r="73" spans="2:9">
      <c r="B73" s="57"/>
      <c r="C73" s="11" t="s">
        <v>3</v>
      </c>
      <c r="D73" s="12">
        <v>24</v>
      </c>
      <c r="E73" s="12">
        <v>22</v>
      </c>
      <c r="F73" s="12">
        <v>22</v>
      </c>
      <c r="G73" s="12">
        <v>16</v>
      </c>
      <c r="H73" s="3" t="str">
        <f>INDEX(foe_table!$A$2:$A$78,MATCH(IF(B73=0,I72,B73),foe_table!$B$2:$B$78,0))</f>
        <v>Maths</v>
      </c>
      <c r="I73" s="3" t="str">
        <f t="shared" si="0"/>
        <v>Mathematical Sciences</v>
      </c>
    </row>
    <row r="74" spans="2:9">
      <c r="B74" s="57"/>
      <c r="C74" s="11" t="s">
        <v>144</v>
      </c>
      <c r="D74" s="12">
        <v>3</v>
      </c>
      <c r="E74" s="12">
        <v>7</v>
      </c>
      <c r="F74" s="12">
        <v>3</v>
      </c>
      <c r="G74" s="12">
        <v>3</v>
      </c>
      <c r="H74" s="3" t="str">
        <f>INDEX(foe_table!$A$2:$A$78,MATCH(IF(B74=0,I73,B74),foe_table!$B$2:$B$78,0))</f>
        <v>Maths</v>
      </c>
      <c r="I74" s="3" t="str">
        <f t="shared" si="0"/>
        <v>Mathematical Sciences</v>
      </c>
    </row>
    <row r="75" spans="2:9">
      <c r="B75" s="57"/>
      <c r="C75" s="11" t="s">
        <v>145</v>
      </c>
      <c r="D75" s="12">
        <v>134</v>
      </c>
      <c r="E75" s="12">
        <v>158</v>
      </c>
      <c r="F75" s="12">
        <v>108</v>
      </c>
      <c r="G75" s="12">
        <v>112</v>
      </c>
      <c r="H75" s="3" t="str">
        <f>INDEX(foe_table!$A$2:$A$78,MATCH(IF(B75=0,I74,B75),foe_table!$B$2:$B$78,0))</f>
        <v>Maths</v>
      </c>
      <c r="I75" s="3" t="str">
        <f t="shared" si="0"/>
        <v>Mathematical Sciences</v>
      </c>
    </row>
    <row r="76" spans="2:9">
      <c r="B76" s="57"/>
      <c r="C76" s="11" t="s">
        <v>146</v>
      </c>
      <c r="D76" s="12">
        <v>33</v>
      </c>
      <c r="E76" s="12">
        <v>30</v>
      </c>
      <c r="F76" s="12">
        <v>19</v>
      </c>
      <c r="G76" s="12">
        <v>17</v>
      </c>
      <c r="H76" s="3" t="str">
        <f>INDEX(foe_table!$A$2:$A$78,MATCH(IF(B76=0,I75,B76),foe_table!$B$2:$B$78,0))</f>
        <v>Maths</v>
      </c>
      <c r="I76" s="3" t="str">
        <f t="shared" si="0"/>
        <v>Mathematical Sciences</v>
      </c>
    </row>
    <row r="77" spans="2:9">
      <c r="B77" s="57"/>
      <c r="C77" s="11" t="s">
        <v>147</v>
      </c>
      <c r="D77" s="12">
        <v>56</v>
      </c>
      <c r="E77" s="12">
        <v>48</v>
      </c>
      <c r="F77" s="12">
        <v>41</v>
      </c>
      <c r="G77" s="12">
        <v>69</v>
      </c>
      <c r="H77" s="3" t="str">
        <f>INDEX(foe_table!$A$2:$A$78,MATCH(IF(B77=0,I76,B77),foe_table!$B$2:$B$78,0))</f>
        <v>Maths</v>
      </c>
      <c r="I77" s="3" t="str">
        <f t="shared" si="0"/>
        <v>Mathematical Sciences</v>
      </c>
    </row>
    <row r="78" spans="2:9">
      <c r="B78" s="57"/>
      <c r="C78" s="11" t="s">
        <v>148</v>
      </c>
      <c r="D78" s="12">
        <v>0</v>
      </c>
      <c r="E78" s="12">
        <v>0</v>
      </c>
      <c r="F78" s="12">
        <v>0</v>
      </c>
      <c r="G78" s="12">
        <v>5</v>
      </c>
      <c r="H78" s="3" t="str">
        <f>INDEX(foe_table!$A$2:$A$78,MATCH(IF(B78=0,I77,B78),foe_table!$B$2:$B$78,0))</f>
        <v>Maths</v>
      </c>
      <c r="I78" s="3" t="str">
        <f t="shared" si="0"/>
        <v>Mathematical Sciences</v>
      </c>
    </row>
    <row r="79" spans="2:9">
      <c r="B79" s="57"/>
      <c r="C79" s="11" t="s">
        <v>149</v>
      </c>
      <c r="D79" s="12">
        <v>86</v>
      </c>
      <c r="E79" s="12">
        <v>175</v>
      </c>
      <c r="F79" s="12">
        <v>32</v>
      </c>
      <c r="G79" s="12">
        <v>68</v>
      </c>
      <c r="H79" s="3" t="str">
        <f>INDEX(foe_table!$A$2:$A$78,MATCH(IF(B79=0,I78,B79),foe_table!$B$2:$B$78,0))</f>
        <v>Maths</v>
      </c>
      <c r="I79" s="3" t="str">
        <f t="shared" si="0"/>
        <v>Mathematical Sciences</v>
      </c>
    </row>
    <row r="80" spans="2:9">
      <c r="B80" s="57"/>
      <c r="C80" s="11" t="s">
        <v>150</v>
      </c>
      <c r="D80" s="12">
        <v>10</v>
      </c>
      <c r="E80" s="12">
        <v>0</v>
      </c>
      <c r="F80" s="12">
        <v>0</v>
      </c>
      <c r="G80" s="12">
        <v>5</v>
      </c>
      <c r="H80" s="3" t="str">
        <f>INDEX(foe_table!$A$2:$A$78,MATCH(IF(B80=0,I79,B80),foe_table!$B$2:$B$78,0))</f>
        <v>Maths</v>
      </c>
      <c r="I80" s="3" t="str">
        <f t="shared" si="0"/>
        <v>Mathematical Sciences</v>
      </c>
    </row>
    <row r="81" spans="2:9">
      <c r="B81" s="57"/>
      <c r="C81" s="11" t="s">
        <v>4</v>
      </c>
      <c r="D81" s="12">
        <v>0</v>
      </c>
      <c r="E81" s="12">
        <v>3</v>
      </c>
      <c r="F81" s="12">
        <v>0</v>
      </c>
      <c r="G81" s="12">
        <v>0</v>
      </c>
      <c r="H81" s="3" t="str">
        <f>INDEX(foe_table!$A$2:$A$78,MATCH(IF(B81=0,I80,B81),foe_table!$B$2:$B$78,0))</f>
        <v>Maths</v>
      </c>
      <c r="I81" s="3" t="str">
        <f t="shared" si="0"/>
        <v>Mathematical Sciences</v>
      </c>
    </row>
    <row r="82" spans="2:9">
      <c r="B82" s="57"/>
      <c r="C82" s="11" t="s">
        <v>151</v>
      </c>
      <c r="D82" s="12">
        <v>8</v>
      </c>
      <c r="E82" s="12">
        <v>24</v>
      </c>
      <c r="F82" s="12">
        <v>7</v>
      </c>
      <c r="G82" s="12">
        <v>11</v>
      </c>
      <c r="H82" s="3" t="str">
        <f>INDEX(foe_table!$A$2:$A$78,MATCH(IF(B82=0,I81,B82),foe_table!$B$2:$B$78,0))</f>
        <v>Maths</v>
      </c>
      <c r="I82" s="3" t="str">
        <f t="shared" ref="I82:I145" si="1">IF(B82=0,I81,B82)</f>
        <v>Mathematical Sciences</v>
      </c>
    </row>
    <row r="83" spans="2:9">
      <c r="B83" s="57"/>
      <c r="C83" s="11" t="s">
        <v>152</v>
      </c>
      <c r="D83" s="12">
        <v>0</v>
      </c>
      <c r="E83" s="12">
        <v>0</v>
      </c>
      <c r="F83" s="12">
        <v>0</v>
      </c>
      <c r="G83" s="12">
        <v>0</v>
      </c>
      <c r="H83" s="3" t="str">
        <f>INDEX(foe_table!$A$2:$A$78,MATCH(IF(B83=0,I82,B83),foe_table!$B$2:$B$78,0))</f>
        <v>Maths</v>
      </c>
      <c r="I83" s="3" t="str">
        <f t="shared" si="1"/>
        <v>Mathematical Sciences</v>
      </c>
    </row>
    <row r="84" spans="2:9">
      <c r="B84" s="57"/>
      <c r="C84" s="11" t="s">
        <v>153</v>
      </c>
      <c r="D84" s="12">
        <v>3</v>
      </c>
      <c r="E84" s="12">
        <v>0</v>
      </c>
      <c r="F84" s="12">
        <v>0</v>
      </c>
      <c r="G84" s="12">
        <v>0</v>
      </c>
      <c r="H84" s="3" t="str">
        <f>INDEX(foe_table!$A$2:$A$78,MATCH(IF(B84=0,I83,B84),foe_table!$B$2:$B$78,0))</f>
        <v>Maths</v>
      </c>
      <c r="I84" s="3" t="str">
        <f t="shared" si="1"/>
        <v>Mathematical Sciences</v>
      </c>
    </row>
    <row r="85" spans="2:9">
      <c r="B85" s="57"/>
      <c r="C85" s="11" t="s">
        <v>154</v>
      </c>
      <c r="D85" s="12">
        <v>3</v>
      </c>
      <c r="E85" s="12">
        <v>0</v>
      </c>
      <c r="F85" s="12">
        <v>0</v>
      </c>
      <c r="G85" s="12">
        <v>0</v>
      </c>
      <c r="H85" s="3" t="str">
        <f>INDEX(foe_table!$A$2:$A$78,MATCH(IF(B85=0,I84,B85),foe_table!$B$2:$B$78,0))</f>
        <v>Maths</v>
      </c>
      <c r="I85" s="3" t="str">
        <f t="shared" si="1"/>
        <v>Mathematical Sciences</v>
      </c>
    </row>
    <row r="86" spans="2:9">
      <c r="B86" s="57"/>
      <c r="C86" s="11" t="s">
        <v>5</v>
      </c>
      <c r="D86" s="12">
        <v>3</v>
      </c>
      <c r="E86" s="12">
        <v>0</v>
      </c>
      <c r="F86" s="12">
        <v>0</v>
      </c>
      <c r="G86" s="12">
        <v>0</v>
      </c>
      <c r="H86" s="3" t="str">
        <f>INDEX(foe_table!$A$2:$A$78,MATCH(IF(B86=0,I85,B86),foe_table!$B$2:$B$78,0))</f>
        <v>Maths</v>
      </c>
      <c r="I86" s="3" t="str">
        <f t="shared" si="1"/>
        <v>Mathematical Sciences</v>
      </c>
    </row>
    <row r="87" spans="2:9">
      <c r="B87" s="57"/>
      <c r="C87" s="11" t="s">
        <v>155</v>
      </c>
      <c r="D87" s="12">
        <v>0</v>
      </c>
      <c r="E87" s="12">
        <v>0</v>
      </c>
      <c r="F87" s="12">
        <v>0</v>
      </c>
      <c r="G87" s="12">
        <v>0</v>
      </c>
      <c r="H87" s="3" t="str">
        <f>INDEX(foe_table!$A$2:$A$78,MATCH(IF(B87=0,I86,B87),foe_table!$B$2:$B$78,0))</f>
        <v>Maths</v>
      </c>
      <c r="I87" s="3" t="str">
        <f t="shared" si="1"/>
        <v>Mathematical Sciences</v>
      </c>
    </row>
    <row r="88" spans="2:9">
      <c r="B88" s="57"/>
      <c r="C88" s="11" t="s">
        <v>156</v>
      </c>
      <c r="D88" s="12">
        <v>0</v>
      </c>
      <c r="E88" s="12">
        <v>5</v>
      </c>
      <c r="F88" s="12">
        <v>0</v>
      </c>
      <c r="G88" s="12">
        <v>0</v>
      </c>
      <c r="H88" s="3" t="str">
        <f>INDEX(foe_table!$A$2:$A$78,MATCH(IF(B88=0,I87,B88),foe_table!$B$2:$B$78,0))</f>
        <v>Maths</v>
      </c>
      <c r="I88" s="3" t="str">
        <f t="shared" si="1"/>
        <v>Mathematical Sciences</v>
      </c>
    </row>
    <row r="89" spans="2:9">
      <c r="B89" s="57"/>
      <c r="C89" s="11" t="s">
        <v>6</v>
      </c>
      <c r="D89" s="12">
        <v>0</v>
      </c>
      <c r="E89" s="12">
        <v>0</v>
      </c>
      <c r="F89" s="12">
        <v>0</v>
      </c>
      <c r="G89" s="12">
        <v>0</v>
      </c>
      <c r="H89" s="3" t="str">
        <f>INDEX(foe_table!$A$2:$A$78,MATCH(IF(B89=0,I88,B89),foe_table!$B$2:$B$78,0))</f>
        <v>Maths</v>
      </c>
      <c r="I89" s="3" t="str">
        <f t="shared" si="1"/>
        <v>Mathematical Sciences</v>
      </c>
    </row>
    <row r="90" spans="2:9">
      <c r="B90" s="57"/>
      <c r="C90" s="11" t="s">
        <v>7</v>
      </c>
      <c r="D90" s="12">
        <v>0</v>
      </c>
      <c r="E90" s="12">
        <v>0</v>
      </c>
      <c r="F90" s="12">
        <v>0</v>
      </c>
      <c r="G90" s="12">
        <v>0</v>
      </c>
      <c r="H90" s="3" t="str">
        <f>INDEX(foe_table!$A$2:$A$78,MATCH(IF(B90=0,I89,B90),foe_table!$B$2:$B$78,0))</f>
        <v>Maths</v>
      </c>
      <c r="I90" s="3" t="str">
        <f t="shared" si="1"/>
        <v>Mathematical Sciences</v>
      </c>
    </row>
    <row r="91" spans="2:9">
      <c r="B91" s="57"/>
      <c r="C91" s="11" t="s">
        <v>157</v>
      </c>
      <c r="D91" s="12">
        <v>3</v>
      </c>
      <c r="E91" s="12">
        <v>0</v>
      </c>
      <c r="F91" s="12">
        <v>0</v>
      </c>
      <c r="G91" s="12">
        <v>5</v>
      </c>
      <c r="H91" s="3" t="str">
        <f>INDEX(foe_table!$A$2:$A$78,MATCH(IF(B91=0,I90,B91),foe_table!$B$2:$B$78,0))</f>
        <v>Maths</v>
      </c>
      <c r="I91" s="3" t="str">
        <f t="shared" si="1"/>
        <v>Mathematical Sciences</v>
      </c>
    </row>
    <row r="92" spans="2:9">
      <c r="B92" s="57"/>
      <c r="C92" s="11" t="s">
        <v>8</v>
      </c>
      <c r="D92" s="12">
        <v>5</v>
      </c>
      <c r="E92" s="12">
        <v>7</v>
      </c>
      <c r="F92" s="12">
        <v>0</v>
      </c>
      <c r="G92" s="12">
        <v>0</v>
      </c>
      <c r="H92" s="3" t="str">
        <f>INDEX(foe_table!$A$2:$A$78,MATCH(IF(B92=0,I91,B92),foe_table!$B$2:$B$78,0))</f>
        <v>Maths</v>
      </c>
      <c r="I92" s="3" t="str">
        <f t="shared" si="1"/>
        <v>Mathematical Sciences</v>
      </c>
    </row>
    <row r="93" spans="2:9">
      <c r="B93" s="57"/>
      <c r="C93" s="11" t="s">
        <v>158</v>
      </c>
      <c r="D93" s="12">
        <v>4</v>
      </c>
      <c r="E93" s="12">
        <v>6</v>
      </c>
      <c r="F93" s="12">
        <v>0</v>
      </c>
      <c r="G93" s="12">
        <v>0</v>
      </c>
      <c r="H93" s="3" t="str">
        <f>INDEX(foe_table!$A$2:$A$78,MATCH(IF(B93=0,I92,B93),foe_table!$B$2:$B$78,0))</f>
        <v>Maths</v>
      </c>
      <c r="I93" s="3" t="str">
        <f t="shared" si="1"/>
        <v>Mathematical Sciences</v>
      </c>
    </row>
    <row r="94" spans="2:9">
      <c r="B94" s="57"/>
      <c r="C94" s="11" t="s">
        <v>159</v>
      </c>
      <c r="D94" s="12">
        <v>4</v>
      </c>
      <c r="E94" s="12">
        <v>3</v>
      </c>
      <c r="F94" s="12">
        <v>0</v>
      </c>
      <c r="G94" s="12">
        <v>7</v>
      </c>
      <c r="H94" s="3" t="str">
        <f>INDEX(foe_table!$A$2:$A$78,MATCH(IF(B94=0,I93,B94),foe_table!$B$2:$B$78,0))</f>
        <v>Maths</v>
      </c>
      <c r="I94" s="3" t="str">
        <f t="shared" si="1"/>
        <v>Mathematical Sciences</v>
      </c>
    </row>
    <row r="95" spans="2:9">
      <c r="B95" s="57"/>
      <c r="C95" s="11" t="s">
        <v>9</v>
      </c>
      <c r="D95" s="12">
        <v>0</v>
      </c>
      <c r="E95" s="12">
        <v>0</v>
      </c>
      <c r="F95" s="12">
        <v>0</v>
      </c>
      <c r="G95" s="12">
        <v>0</v>
      </c>
      <c r="H95" s="3" t="str">
        <f>INDEX(foe_table!$A$2:$A$78,MATCH(IF(B95=0,I94,B95),foe_table!$B$2:$B$78,0))</f>
        <v>Maths</v>
      </c>
      <c r="I95" s="3" t="str">
        <f t="shared" si="1"/>
        <v>Mathematical Sciences</v>
      </c>
    </row>
    <row r="96" spans="2:9">
      <c r="B96" s="57"/>
      <c r="C96" s="11" t="s">
        <v>160</v>
      </c>
      <c r="D96" s="12">
        <v>8</v>
      </c>
      <c r="E96" s="12">
        <v>5</v>
      </c>
      <c r="F96" s="12">
        <v>10</v>
      </c>
      <c r="G96" s="12">
        <v>33</v>
      </c>
      <c r="H96" s="3" t="str">
        <f>INDEX(foe_table!$A$2:$A$78,MATCH(IF(B96=0,I95,B96),foe_table!$B$2:$B$78,0))</f>
        <v>Maths</v>
      </c>
      <c r="I96" s="3" t="str">
        <f t="shared" si="1"/>
        <v>Mathematical Sciences</v>
      </c>
    </row>
    <row r="97" spans="2:9">
      <c r="B97" s="57"/>
      <c r="C97" s="11" t="s">
        <v>10</v>
      </c>
      <c r="D97" s="12">
        <v>0</v>
      </c>
      <c r="E97" s="12">
        <v>0</v>
      </c>
      <c r="F97" s="12">
        <v>7</v>
      </c>
      <c r="G97" s="12">
        <v>3</v>
      </c>
      <c r="H97" s="3" t="str">
        <f>INDEX(foe_table!$A$2:$A$78,MATCH(IF(B97=0,I96,B97),foe_table!$B$2:$B$78,0))</f>
        <v>Maths</v>
      </c>
      <c r="I97" s="3" t="str">
        <f t="shared" si="1"/>
        <v>Mathematical Sciences</v>
      </c>
    </row>
    <row r="98" spans="2:9">
      <c r="B98" s="57"/>
      <c r="C98" s="11" t="s">
        <v>161</v>
      </c>
      <c r="D98" s="12">
        <v>14</v>
      </c>
      <c r="E98" s="12">
        <v>10</v>
      </c>
      <c r="F98" s="12">
        <v>7</v>
      </c>
      <c r="G98" s="12">
        <v>20</v>
      </c>
      <c r="H98" s="3" t="str">
        <f>INDEX(foe_table!$A$2:$A$78,MATCH(IF(B98=0,I97,B98),foe_table!$B$2:$B$78,0))</f>
        <v>Maths</v>
      </c>
      <c r="I98" s="3" t="str">
        <f t="shared" si="1"/>
        <v>Mathematical Sciences</v>
      </c>
    </row>
    <row r="99" spans="2:9">
      <c r="B99" s="57"/>
      <c r="C99" s="11" t="s">
        <v>162</v>
      </c>
      <c r="D99" s="12">
        <v>7</v>
      </c>
      <c r="E99" s="12">
        <v>8</v>
      </c>
      <c r="F99" s="12">
        <v>8</v>
      </c>
      <c r="G99" s="12">
        <v>11</v>
      </c>
      <c r="H99" s="3" t="str">
        <f>INDEX(foe_table!$A$2:$A$78,MATCH(IF(B99=0,I98,B99),foe_table!$B$2:$B$78,0))</f>
        <v>Maths</v>
      </c>
      <c r="I99" s="3" t="str">
        <f t="shared" si="1"/>
        <v>Mathematical Sciences</v>
      </c>
    </row>
    <row r="100" spans="2:9">
      <c r="B100" s="57"/>
      <c r="C100" s="11" t="s">
        <v>163</v>
      </c>
      <c r="D100" s="12">
        <v>33</v>
      </c>
      <c r="E100" s="12">
        <v>19</v>
      </c>
      <c r="F100" s="12">
        <v>35</v>
      </c>
      <c r="G100" s="12">
        <v>57</v>
      </c>
      <c r="H100" s="3" t="str">
        <f>INDEX(foe_table!$A$2:$A$78,MATCH(IF(B100=0,I99,B100),foe_table!$B$2:$B$78,0))</f>
        <v>Maths</v>
      </c>
      <c r="I100" s="3" t="str">
        <f t="shared" si="1"/>
        <v>Mathematical Sciences</v>
      </c>
    </row>
    <row r="101" spans="2:9">
      <c r="B101" s="57"/>
      <c r="C101" s="11" t="s">
        <v>11</v>
      </c>
      <c r="D101" s="12">
        <v>6</v>
      </c>
      <c r="E101" s="12">
        <v>3</v>
      </c>
      <c r="F101" s="12">
        <v>3</v>
      </c>
      <c r="G101" s="12">
        <v>8</v>
      </c>
      <c r="H101" s="3" t="str">
        <f>INDEX(foe_table!$A$2:$A$78,MATCH(IF(B101=0,I100,B101),foe_table!$B$2:$B$78,0))</f>
        <v>Maths</v>
      </c>
      <c r="I101" s="3" t="str">
        <f t="shared" si="1"/>
        <v>Mathematical Sciences</v>
      </c>
    </row>
    <row r="102" spans="2:9">
      <c r="B102" s="57"/>
      <c r="C102" s="11" t="s">
        <v>164</v>
      </c>
      <c r="D102" s="12">
        <v>9</v>
      </c>
      <c r="E102" s="12">
        <v>20</v>
      </c>
      <c r="F102" s="12">
        <v>12</v>
      </c>
      <c r="G102" s="12">
        <v>13</v>
      </c>
      <c r="H102" s="3" t="str">
        <f>INDEX(foe_table!$A$2:$A$78,MATCH(IF(B102=0,I101,B102),foe_table!$B$2:$B$78,0))</f>
        <v>Maths</v>
      </c>
      <c r="I102" s="3" t="str">
        <f t="shared" si="1"/>
        <v>Mathematical Sciences</v>
      </c>
    </row>
    <row r="103" spans="2:9">
      <c r="B103" s="57"/>
      <c r="C103" s="11" t="s">
        <v>12</v>
      </c>
      <c r="D103" s="12">
        <v>0</v>
      </c>
      <c r="E103" s="12">
        <v>0</v>
      </c>
      <c r="F103" s="12">
        <v>0</v>
      </c>
      <c r="G103" s="12">
        <v>0</v>
      </c>
      <c r="H103" s="3" t="str">
        <f>INDEX(foe_table!$A$2:$A$78,MATCH(IF(B103=0,I102,B103),foe_table!$B$2:$B$78,0))</f>
        <v>Maths</v>
      </c>
      <c r="I103" s="3" t="str">
        <f t="shared" si="1"/>
        <v>Mathematical Sciences</v>
      </c>
    </row>
    <row r="104" spans="2:9">
      <c r="B104" s="57"/>
      <c r="C104" s="11" t="s">
        <v>165</v>
      </c>
      <c r="D104" s="12">
        <v>7</v>
      </c>
      <c r="E104" s="12">
        <v>5</v>
      </c>
      <c r="F104" s="12">
        <v>7</v>
      </c>
      <c r="G104" s="12">
        <v>10</v>
      </c>
      <c r="H104" s="3" t="str">
        <f>INDEX(foe_table!$A$2:$A$78,MATCH(IF(B104=0,I103,B104),foe_table!$B$2:$B$78,0))</f>
        <v>Maths</v>
      </c>
      <c r="I104" s="3" t="str">
        <f t="shared" si="1"/>
        <v>Mathematical Sciences</v>
      </c>
    </row>
    <row r="105" spans="2:9">
      <c r="B105" s="57"/>
      <c r="C105" s="11" t="s">
        <v>13</v>
      </c>
      <c r="D105" s="12">
        <v>15</v>
      </c>
      <c r="E105" s="12">
        <v>5</v>
      </c>
      <c r="F105" s="12">
        <v>7</v>
      </c>
      <c r="G105" s="12">
        <v>15</v>
      </c>
      <c r="H105" s="3" t="str">
        <f>INDEX(foe_table!$A$2:$A$78,MATCH(IF(B105=0,I104,B105),foe_table!$B$2:$B$78,0))</f>
        <v>Maths</v>
      </c>
      <c r="I105" s="3" t="str">
        <f t="shared" si="1"/>
        <v>Mathematical Sciences</v>
      </c>
    </row>
    <row r="106" spans="2:9">
      <c r="B106" s="57"/>
      <c r="C106" s="11" t="s">
        <v>166</v>
      </c>
      <c r="D106" s="12">
        <v>0</v>
      </c>
      <c r="E106" s="12">
        <v>3</v>
      </c>
      <c r="F106" s="12">
        <v>3</v>
      </c>
      <c r="G106" s="12">
        <v>3</v>
      </c>
      <c r="H106" s="3" t="str">
        <f>INDEX(foe_table!$A$2:$A$78,MATCH(IF(B106=0,I105,B106),foe_table!$B$2:$B$78,0))</f>
        <v>Maths</v>
      </c>
      <c r="I106" s="3" t="str">
        <f t="shared" si="1"/>
        <v>Mathematical Sciences</v>
      </c>
    </row>
    <row r="107" spans="2:9">
      <c r="B107" s="57"/>
      <c r="C107" s="11" t="s">
        <v>14</v>
      </c>
      <c r="D107" s="12">
        <v>0</v>
      </c>
      <c r="E107" s="12">
        <v>0</v>
      </c>
      <c r="F107" s="12">
        <v>0</v>
      </c>
      <c r="G107" s="12">
        <v>0</v>
      </c>
      <c r="H107" s="3" t="str">
        <f>INDEX(foe_table!$A$2:$A$78,MATCH(IF(B107=0,I106,B107),foe_table!$B$2:$B$78,0))</f>
        <v>Maths</v>
      </c>
      <c r="I107" s="3" t="str">
        <f t="shared" si="1"/>
        <v>Mathematical Sciences</v>
      </c>
    </row>
    <row r="108" spans="2:9">
      <c r="B108" s="57"/>
      <c r="C108" s="11" t="s">
        <v>167</v>
      </c>
      <c r="D108" s="12">
        <v>0</v>
      </c>
      <c r="E108" s="12">
        <v>3</v>
      </c>
      <c r="F108" s="12">
        <v>0</v>
      </c>
      <c r="G108" s="12">
        <v>0</v>
      </c>
      <c r="H108" s="3" t="str">
        <f>INDEX(foe_table!$A$2:$A$78,MATCH(IF(B108=0,I107,B108),foe_table!$B$2:$B$78,0))</f>
        <v>Maths</v>
      </c>
      <c r="I108" s="3" t="str">
        <f t="shared" si="1"/>
        <v>Mathematical Sciences</v>
      </c>
    </row>
    <row r="109" spans="2:9">
      <c r="B109" s="57"/>
      <c r="C109" s="11" t="s">
        <v>15</v>
      </c>
      <c r="D109" s="12">
        <v>0</v>
      </c>
      <c r="E109" s="12">
        <v>3</v>
      </c>
      <c r="F109" s="12">
        <v>0</v>
      </c>
      <c r="G109" s="12">
        <v>0</v>
      </c>
      <c r="H109" s="3" t="str">
        <f>INDEX(foe_table!$A$2:$A$78,MATCH(IF(B109=0,I108,B109),foe_table!$B$2:$B$78,0))</f>
        <v>Maths</v>
      </c>
      <c r="I109" s="3" t="str">
        <f t="shared" si="1"/>
        <v>Mathematical Sciences</v>
      </c>
    </row>
    <row r="110" spans="2:9">
      <c r="B110" s="57"/>
      <c r="C110" s="11" t="s">
        <v>168</v>
      </c>
      <c r="D110" s="12">
        <v>0</v>
      </c>
      <c r="E110" s="12">
        <v>6</v>
      </c>
      <c r="F110" s="12">
        <v>0</v>
      </c>
      <c r="G110" s="12">
        <v>0</v>
      </c>
      <c r="H110" s="3" t="str">
        <f>INDEX(foe_table!$A$2:$A$78,MATCH(IF(B110=0,I109,B110),foe_table!$B$2:$B$78,0))</f>
        <v>Maths</v>
      </c>
      <c r="I110" s="3" t="str">
        <f t="shared" si="1"/>
        <v>Mathematical Sciences</v>
      </c>
    </row>
    <row r="111" spans="2:9">
      <c r="B111" s="57"/>
      <c r="C111" s="11" t="s">
        <v>16</v>
      </c>
      <c r="D111" s="12">
        <v>0</v>
      </c>
      <c r="E111" s="12">
        <v>0</v>
      </c>
      <c r="F111" s="12">
        <v>0</v>
      </c>
      <c r="G111" s="12">
        <v>5</v>
      </c>
      <c r="H111" s="3" t="str">
        <f>INDEX(foe_table!$A$2:$A$78,MATCH(IF(B111=0,I110,B111),foe_table!$B$2:$B$78,0))</f>
        <v>Maths</v>
      </c>
      <c r="I111" s="3" t="str">
        <f t="shared" si="1"/>
        <v>Mathematical Sciences</v>
      </c>
    </row>
    <row r="112" spans="2:9">
      <c r="B112" s="57"/>
      <c r="C112" s="11" t="s">
        <v>17</v>
      </c>
      <c r="D112" s="12">
        <v>0</v>
      </c>
      <c r="E112" s="12">
        <v>0</v>
      </c>
      <c r="F112" s="12">
        <v>0</v>
      </c>
      <c r="G112" s="12">
        <v>0</v>
      </c>
      <c r="H112" s="3" t="str">
        <f>INDEX(foe_table!$A$2:$A$78,MATCH(IF(B112=0,I111,B112),foe_table!$B$2:$B$78,0))</f>
        <v>Maths</v>
      </c>
      <c r="I112" s="3" t="str">
        <f t="shared" si="1"/>
        <v>Mathematical Sciences</v>
      </c>
    </row>
    <row r="113" spans="2:9">
      <c r="B113" s="57"/>
      <c r="C113" s="11" t="s">
        <v>18</v>
      </c>
      <c r="D113" s="12">
        <v>0</v>
      </c>
      <c r="E113" s="12">
        <v>3</v>
      </c>
      <c r="F113" s="12">
        <v>0</v>
      </c>
      <c r="G113" s="12">
        <v>3</v>
      </c>
      <c r="H113" s="3" t="str">
        <f>INDEX(foe_table!$A$2:$A$78,MATCH(IF(B113=0,I112,B113),foe_table!$B$2:$B$78,0))</f>
        <v>Maths</v>
      </c>
      <c r="I113" s="3" t="str">
        <f t="shared" si="1"/>
        <v>Mathematical Sciences</v>
      </c>
    </row>
    <row r="114" spans="2:9">
      <c r="B114" s="57"/>
      <c r="C114" s="11" t="s">
        <v>19</v>
      </c>
      <c r="D114" s="12">
        <v>0</v>
      </c>
      <c r="E114" s="12">
        <v>3</v>
      </c>
      <c r="F114" s="12">
        <v>0</v>
      </c>
      <c r="G114" s="12">
        <v>0</v>
      </c>
      <c r="H114" s="3" t="str">
        <f>INDEX(foe_table!$A$2:$A$78,MATCH(IF(B114=0,I113,B114),foe_table!$B$2:$B$78,0))</f>
        <v>Maths</v>
      </c>
      <c r="I114" s="3" t="str">
        <f t="shared" si="1"/>
        <v>Mathematical Sciences</v>
      </c>
    </row>
    <row r="115" spans="2:9">
      <c r="B115" s="57"/>
      <c r="C115" s="11" t="s">
        <v>169</v>
      </c>
      <c r="D115" s="12">
        <v>3</v>
      </c>
      <c r="E115" s="12">
        <v>3</v>
      </c>
      <c r="F115" s="12">
        <v>0</v>
      </c>
      <c r="G115" s="12">
        <v>0</v>
      </c>
      <c r="H115" s="3" t="str">
        <f>INDEX(foe_table!$A$2:$A$78,MATCH(IF(B115=0,I114,B115),foe_table!$B$2:$B$78,0))</f>
        <v>Maths</v>
      </c>
      <c r="I115" s="3" t="str">
        <f t="shared" si="1"/>
        <v>Mathematical Sciences</v>
      </c>
    </row>
    <row r="116" spans="2:9">
      <c r="B116" s="57"/>
      <c r="C116" s="11" t="s">
        <v>20</v>
      </c>
      <c r="D116" s="12">
        <v>0</v>
      </c>
      <c r="E116" s="12">
        <v>0</v>
      </c>
      <c r="F116" s="12">
        <v>0</v>
      </c>
      <c r="G116" s="12">
        <v>0</v>
      </c>
      <c r="H116" s="3" t="str">
        <f>INDEX(foe_table!$A$2:$A$78,MATCH(IF(B116=0,I115,B116),foe_table!$B$2:$B$78,0))</f>
        <v>Maths</v>
      </c>
      <c r="I116" s="3" t="str">
        <f t="shared" si="1"/>
        <v>Mathematical Sciences</v>
      </c>
    </row>
    <row r="117" spans="2:9">
      <c r="B117" s="57"/>
      <c r="C117" s="11" t="s">
        <v>21</v>
      </c>
      <c r="D117" s="12">
        <v>0</v>
      </c>
      <c r="E117" s="12">
        <v>0</v>
      </c>
      <c r="F117" s="12">
        <v>0</v>
      </c>
      <c r="G117" s="12">
        <v>0</v>
      </c>
      <c r="H117" s="3" t="str">
        <f>INDEX(foe_table!$A$2:$A$78,MATCH(IF(B117=0,I116,B117),foe_table!$B$2:$B$78,0))</f>
        <v>Maths</v>
      </c>
      <c r="I117" s="3" t="str">
        <f t="shared" si="1"/>
        <v>Mathematical Sciences</v>
      </c>
    </row>
    <row r="118" spans="2:9">
      <c r="B118" s="57"/>
      <c r="C118" s="11" t="s">
        <v>170</v>
      </c>
      <c r="D118" s="12">
        <v>3</v>
      </c>
      <c r="E118" s="12">
        <v>8</v>
      </c>
      <c r="F118" s="12">
        <v>0</v>
      </c>
      <c r="G118" s="12">
        <v>3</v>
      </c>
      <c r="H118" s="3" t="str">
        <f>INDEX(foe_table!$A$2:$A$78,MATCH(IF(B118=0,I117,B118),foe_table!$B$2:$B$78,0))</f>
        <v>Maths</v>
      </c>
      <c r="I118" s="3" t="str">
        <f t="shared" si="1"/>
        <v>Mathematical Sciences</v>
      </c>
    </row>
    <row r="119" spans="2:9">
      <c r="B119" s="57"/>
      <c r="C119" s="11" t="s">
        <v>22</v>
      </c>
      <c r="D119" s="12">
        <v>6</v>
      </c>
      <c r="E119" s="12">
        <v>5</v>
      </c>
      <c r="F119" s="12">
        <v>7</v>
      </c>
      <c r="G119" s="12">
        <v>10</v>
      </c>
      <c r="H119" s="3" t="str">
        <f>INDEX(foe_table!$A$2:$A$78,MATCH(IF(B119=0,I118,B119),foe_table!$B$2:$B$78,0))</f>
        <v>Maths</v>
      </c>
      <c r="I119" s="3" t="str">
        <f t="shared" si="1"/>
        <v>Mathematical Sciences</v>
      </c>
    </row>
    <row r="120" spans="2:9">
      <c r="B120" s="57"/>
      <c r="C120" s="11" t="s">
        <v>23</v>
      </c>
      <c r="D120" s="12">
        <v>0</v>
      </c>
      <c r="E120" s="12">
        <v>3</v>
      </c>
      <c r="F120" s="12">
        <v>0</v>
      </c>
      <c r="G120" s="12">
        <v>3</v>
      </c>
      <c r="H120" s="3" t="str">
        <f>INDEX(foe_table!$A$2:$A$78,MATCH(IF(B120=0,I119,B120),foe_table!$B$2:$B$78,0))</f>
        <v>Maths</v>
      </c>
      <c r="I120" s="3" t="str">
        <f t="shared" si="1"/>
        <v>Mathematical Sciences</v>
      </c>
    </row>
    <row r="121" spans="2:9">
      <c r="B121" s="58"/>
      <c r="C121" s="11" t="s">
        <v>24</v>
      </c>
      <c r="D121" s="12">
        <v>80</v>
      </c>
      <c r="E121" s="12">
        <v>49</v>
      </c>
      <c r="F121" s="12">
        <v>73</v>
      </c>
      <c r="G121" s="12">
        <v>153</v>
      </c>
      <c r="H121" s="3" t="str">
        <f>INDEX(foe_table!$A$2:$A$78,MATCH(IF(B121=0,I120,B121),foe_table!$B$2:$B$78,0))</f>
        <v>Maths</v>
      </c>
      <c r="I121" s="3" t="str">
        <f t="shared" si="1"/>
        <v>Mathematical Sciences</v>
      </c>
    </row>
    <row r="122" spans="2:9" ht="15" customHeight="1">
      <c r="B122" s="56" t="s">
        <v>43</v>
      </c>
      <c r="C122" s="11" t="s">
        <v>0</v>
      </c>
      <c r="D122" s="12">
        <v>0</v>
      </c>
      <c r="E122" s="12">
        <v>0</v>
      </c>
      <c r="F122" s="12">
        <v>0</v>
      </c>
      <c r="G122" s="12">
        <v>0</v>
      </c>
      <c r="H122" s="3" t="str">
        <f>INDEX(foe_table!$A$2:$A$78,MATCH(IF(B122=0,I121,B122),foe_table!$B$2:$B$78,0))</f>
        <v>Science (excl maths)</v>
      </c>
      <c r="I122" s="3" t="str">
        <f t="shared" si="1"/>
        <v>Physics and Astronomy</v>
      </c>
    </row>
    <row r="123" spans="2:9">
      <c r="B123" s="57"/>
      <c r="C123" s="11" t="s">
        <v>1</v>
      </c>
      <c r="D123" s="12">
        <v>0</v>
      </c>
      <c r="E123" s="12">
        <v>0</v>
      </c>
      <c r="F123" s="12">
        <v>0</v>
      </c>
      <c r="G123" s="12">
        <v>0</v>
      </c>
      <c r="H123" s="3" t="str">
        <f>INDEX(foe_table!$A$2:$A$78,MATCH(IF(B123=0,I122,B123),foe_table!$B$2:$B$78,0))</f>
        <v>Science (excl maths)</v>
      </c>
      <c r="I123" s="3" t="str">
        <f t="shared" si="1"/>
        <v>Physics and Astronomy</v>
      </c>
    </row>
    <row r="124" spans="2:9">
      <c r="B124" s="57"/>
      <c r="C124" s="11" t="s">
        <v>2</v>
      </c>
      <c r="D124" s="12">
        <v>0</v>
      </c>
      <c r="E124" s="12">
        <v>0</v>
      </c>
      <c r="F124" s="12">
        <v>0</v>
      </c>
      <c r="G124" s="12">
        <v>0</v>
      </c>
      <c r="H124" s="3" t="str">
        <f>INDEX(foe_table!$A$2:$A$78,MATCH(IF(B124=0,I123,B124),foe_table!$B$2:$B$78,0))</f>
        <v>Science (excl maths)</v>
      </c>
      <c r="I124" s="3" t="str">
        <f t="shared" si="1"/>
        <v>Physics and Astronomy</v>
      </c>
    </row>
    <row r="125" spans="2:9">
      <c r="B125" s="57"/>
      <c r="C125" s="11" t="s">
        <v>142</v>
      </c>
      <c r="D125" s="12">
        <v>14</v>
      </c>
      <c r="E125" s="12">
        <v>17</v>
      </c>
      <c r="F125" s="12">
        <v>8</v>
      </c>
      <c r="G125" s="12">
        <v>3</v>
      </c>
      <c r="H125" s="3" t="str">
        <f>INDEX(foe_table!$A$2:$A$78,MATCH(IF(B125=0,I124,B125),foe_table!$B$2:$B$78,0))</f>
        <v>Science (excl maths)</v>
      </c>
      <c r="I125" s="3" t="str">
        <f t="shared" si="1"/>
        <v>Physics and Astronomy</v>
      </c>
    </row>
    <row r="126" spans="2:9">
      <c r="B126" s="57"/>
      <c r="C126" s="11" t="s">
        <v>143</v>
      </c>
      <c r="D126" s="12">
        <v>3</v>
      </c>
      <c r="E126" s="12">
        <v>10</v>
      </c>
      <c r="F126" s="12">
        <v>0</v>
      </c>
      <c r="G126" s="12">
        <v>0</v>
      </c>
      <c r="H126" s="3" t="str">
        <f>INDEX(foe_table!$A$2:$A$78,MATCH(IF(B126=0,I125,B126),foe_table!$B$2:$B$78,0))</f>
        <v>Science (excl maths)</v>
      </c>
      <c r="I126" s="3" t="str">
        <f t="shared" si="1"/>
        <v>Physics and Astronomy</v>
      </c>
    </row>
    <row r="127" spans="2:9">
      <c r="B127" s="57"/>
      <c r="C127" s="11" t="s">
        <v>3</v>
      </c>
      <c r="D127" s="12">
        <v>4</v>
      </c>
      <c r="E127" s="12">
        <v>8</v>
      </c>
      <c r="F127" s="12">
        <v>0</v>
      </c>
      <c r="G127" s="12">
        <v>3</v>
      </c>
      <c r="H127" s="3" t="str">
        <f>INDEX(foe_table!$A$2:$A$78,MATCH(IF(B127=0,I126,B127),foe_table!$B$2:$B$78,0))</f>
        <v>Science (excl maths)</v>
      </c>
      <c r="I127" s="3" t="str">
        <f t="shared" si="1"/>
        <v>Physics and Astronomy</v>
      </c>
    </row>
    <row r="128" spans="2:9">
      <c r="B128" s="57"/>
      <c r="C128" s="11" t="s">
        <v>144</v>
      </c>
      <c r="D128" s="12">
        <v>0</v>
      </c>
      <c r="E128" s="12">
        <v>3</v>
      </c>
      <c r="F128" s="12">
        <v>0</v>
      </c>
      <c r="G128" s="12">
        <v>3</v>
      </c>
      <c r="H128" s="3" t="str">
        <f>INDEX(foe_table!$A$2:$A$78,MATCH(IF(B128=0,I127,B128),foe_table!$B$2:$B$78,0))</f>
        <v>Science (excl maths)</v>
      </c>
      <c r="I128" s="3" t="str">
        <f t="shared" si="1"/>
        <v>Physics and Astronomy</v>
      </c>
    </row>
    <row r="129" spans="2:9">
      <c r="B129" s="57"/>
      <c r="C129" s="11" t="s">
        <v>145</v>
      </c>
      <c r="D129" s="12">
        <v>17</v>
      </c>
      <c r="E129" s="12">
        <v>21</v>
      </c>
      <c r="F129" s="12">
        <v>6</v>
      </c>
      <c r="G129" s="12">
        <v>3</v>
      </c>
      <c r="H129" s="3" t="str">
        <f>INDEX(foe_table!$A$2:$A$78,MATCH(IF(B129=0,I128,B129),foe_table!$B$2:$B$78,0))</f>
        <v>Science (excl maths)</v>
      </c>
      <c r="I129" s="3" t="str">
        <f t="shared" si="1"/>
        <v>Physics and Astronomy</v>
      </c>
    </row>
    <row r="130" spans="2:9">
      <c r="B130" s="57"/>
      <c r="C130" s="11" t="s">
        <v>146</v>
      </c>
      <c r="D130" s="12">
        <v>60</v>
      </c>
      <c r="E130" s="12">
        <v>40</v>
      </c>
      <c r="F130" s="12">
        <v>23</v>
      </c>
      <c r="G130" s="12">
        <v>14</v>
      </c>
      <c r="H130" s="3" t="str">
        <f>INDEX(foe_table!$A$2:$A$78,MATCH(IF(B130=0,I129,B130),foe_table!$B$2:$B$78,0))</f>
        <v>Science (excl maths)</v>
      </c>
      <c r="I130" s="3" t="str">
        <f t="shared" si="1"/>
        <v>Physics and Astronomy</v>
      </c>
    </row>
    <row r="131" spans="2:9">
      <c r="B131" s="57"/>
      <c r="C131" s="11" t="s">
        <v>147</v>
      </c>
      <c r="D131" s="12">
        <v>50</v>
      </c>
      <c r="E131" s="12">
        <v>16</v>
      </c>
      <c r="F131" s="12">
        <v>12</v>
      </c>
      <c r="G131" s="12">
        <v>11</v>
      </c>
      <c r="H131" s="3" t="str">
        <f>INDEX(foe_table!$A$2:$A$78,MATCH(IF(B131=0,I130,B131),foe_table!$B$2:$B$78,0))</f>
        <v>Science (excl maths)</v>
      </c>
      <c r="I131" s="3" t="str">
        <f t="shared" si="1"/>
        <v>Physics and Astronomy</v>
      </c>
    </row>
    <row r="132" spans="2:9">
      <c r="B132" s="57"/>
      <c r="C132" s="11" t="s">
        <v>148</v>
      </c>
      <c r="D132" s="12">
        <v>0</v>
      </c>
      <c r="E132" s="12">
        <v>5</v>
      </c>
      <c r="F132" s="12">
        <v>3</v>
      </c>
      <c r="G132" s="12">
        <v>0</v>
      </c>
      <c r="H132" s="3" t="str">
        <f>INDEX(foe_table!$A$2:$A$78,MATCH(IF(B132=0,I131,B132),foe_table!$B$2:$B$78,0))</f>
        <v>Science (excl maths)</v>
      </c>
      <c r="I132" s="3" t="str">
        <f t="shared" si="1"/>
        <v>Physics and Astronomy</v>
      </c>
    </row>
    <row r="133" spans="2:9">
      <c r="B133" s="57"/>
      <c r="C133" s="11" t="s">
        <v>149</v>
      </c>
      <c r="D133" s="12">
        <v>25</v>
      </c>
      <c r="E133" s="12">
        <v>78</v>
      </c>
      <c r="F133" s="12">
        <v>5</v>
      </c>
      <c r="G133" s="12">
        <v>5</v>
      </c>
      <c r="H133" s="3" t="str">
        <f>INDEX(foe_table!$A$2:$A$78,MATCH(IF(B133=0,I132,B133),foe_table!$B$2:$B$78,0))</f>
        <v>Science (excl maths)</v>
      </c>
      <c r="I133" s="3" t="str">
        <f t="shared" si="1"/>
        <v>Physics and Astronomy</v>
      </c>
    </row>
    <row r="134" spans="2:9">
      <c r="B134" s="57"/>
      <c r="C134" s="11" t="s">
        <v>150</v>
      </c>
      <c r="D134" s="12">
        <v>6</v>
      </c>
      <c r="E134" s="12">
        <v>6</v>
      </c>
      <c r="F134" s="12">
        <v>3</v>
      </c>
      <c r="G134" s="12">
        <v>0</v>
      </c>
      <c r="H134" s="3" t="str">
        <f>INDEX(foe_table!$A$2:$A$78,MATCH(IF(B134=0,I133,B134),foe_table!$B$2:$B$78,0))</f>
        <v>Science (excl maths)</v>
      </c>
      <c r="I134" s="3" t="str">
        <f t="shared" si="1"/>
        <v>Physics and Astronomy</v>
      </c>
    </row>
    <row r="135" spans="2:9">
      <c r="B135" s="57"/>
      <c r="C135" s="11" t="s">
        <v>4</v>
      </c>
      <c r="D135" s="12">
        <v>0</v>
      </c>
      <c r="E135" s="12">
        <v>0</v>
      </c>
      <c r="F135" s="12">
        <v>0</v>
      </c>
      <c r="G135" s="12">
        <v>0</v>
      </c>
      <c r="H135" s="3" t="str">
        <f>INDEX(foe_table!$A$2:$A$78,MATCH(IF(B135=0,I134,B135),foe_table!$B$2:$B$78,0))</f>
        <v>Science (excl maths)</v>
      </c>
      <c r="I135" s="3" t="str">
        <f t="shared" si="1"/>
        <v>Physics and Astronomy</v>
      </c>
    </row>
    <row r="136" spans="2:9">
      <c r="B136" s="57"/>
      <c r="C136" s="11" t="s">
        <v>151</v>
      </c>
      <c r="D136" s="12">
        <v>16</v>
      </c>
      <c r="E136" s="12">
        <v>25</v>
      </c>
      <c r="F136" s="12">
        <v>0</v>
      </c>
      <c r="G136" s="12">
        <v>10</v>
      </c>
      <c r="H136" s="3" t="str">
        <f>INDEX(foe_table!$A$2:$A$78,MATCH(IF(B136=0,I135,B136),foe_table!$B$2:$B$78,0))</f>
        <v>Science (excl maths)</v>
      </c>
      <c r="I136" s="3" t="str">
        <f t="shared" si="1"/>
        <v>Physics and Astronomy</v>
      </c>
    </row>
    <row r="137" spans="2:9">
      <c r="B137" s="57"/>
      <c r="C137" s="11" t="s">
        <v>152</v>
      </c>
      <c r="D137" s="12">
        <v>5</v>
      </c>
      <c r="E137" s="12">
        <v>4</v>
      </c>
      <c r="F137" s="12">
        <v>0</v>
      </c>
      <c r="G137" s="12">
        <v>0</v>
      </c>
      <c r="H137" s="3" t="str">
        <f>INDEX(foe_table!$A$2:$A$78,MATCH(IF(B137=0,I136,B137),foe_table!$B$2:$B$78,0))</f>
        <v>Science (excl maths)</v>
      </c>
      <c r="I137" s="3" t="str">
        <f t="shared" si="1"/>
        <v>Physics and Astronomy</v>
      </c>
    </row>
    <row r="138" spans="2:9">
      <c r="B138" s="57"/>
      <c r="C138" s="11" t="s">
        <v>153</v>
      </c>
      <c r="D138" s="12">
        <v>0</v>
      </c>
      <c r="E138" s="12">
        <v>0</v>
      </c>
      <c r="F138" s="12">
        <v>0</v>
      </c>
      <c r="G138" s="12">
        <v>0</v>
      </c>
      <c r="H138" s="3" t="str">
        <f>INDEX(foe_table!$A$2:$A$78,MATCH(IF(B138=0,I137,B138),foe_table!$B$2:$B$78,0))</f>
        <v>Science (excl maths)</v>
      </c>
      <c r="I138" s="3" t="str">
        <f t="shared" si="1"/>
        <v>Physics and Astronomy</v>
      </c>
    </row>
    <row r="139" spans="2:9">
      <c r="B139" s="57"/>
      <c r="C139" s="11" t="s">
        <v>154</v>
      </c>
      <c r="D139" s="12">
        <v>4</v>
      </c>
      <c r="E139" s="12">
        <v>4</v>
      </c>
      <c r="F139" s="12">
        <v>0</v>
      </c>
      <c r="G139" s="12">
        <v>0</v>
      </c>
      <c r="H139" s="3" t="str">
        <f>INDEX(foe_table!$A$2:$A$78,MATCH(IF(B139=0,I138,B139),foe_table!$B$2:$B$78,0))</f>
        <v>Science (excl maths)</v>
      </c>
      <c r="I139" s="3" t="str">
        <f t="shared" si="1"/>
        <v>Physics and Astronomy</v>
      </c>
    </row>
    <row r="140" spans="2:9">
      <c r="B140" s="57"/>
      <c r="C140" s="11" t="s">
        <v>5</v>
      </c>
      <c r="D140" s="12">
        <v>0</v>
      </c>
      <c r="E140" s="12">
        <v>0</v>
      </c>
      <c r="F140" s="12">
        <v>0</v>
      </c>
      <c r="G140" s="12">
        <v>0</v>
      </c>
      <c r="H140" s="3" t="str">
        <f>INDEX(foe_table!$A$2:$A$78,MATCH(IF(B140=0,I139,B140),foe_table!$B$2:$B$78,0))</f>
        <v>Science (excl maths)</v>
      </c>
      <c r="I140" s="3" t="str">
        <f t="shared" si="1"/>
        <v>Physics and Astronomy</v>
      </c>
    </row>
    <row r="141" spans="2:9">
      <c r="B141" s="57"/>
      <c r="C141" s="11" t="s">
        <v>155</v>
      </c>
      <c r="D141" s="12">
        <v>0</v>
      </c>
      <c r="E141" s="12">
        <v>0</v>
      </c>
      <c r="F141" s="12">
        <v>0</v>
      </c>
      <c r="G141" s="12">
        <v>0</v>
      </c>
      <c r="H141" s="3" t="str">
        <f>INDEX(foe_table!$A$2:$A$78,MATCH(IF(B141=0,I140,B141),foe_table!$B$2:$B$78,0))</f>
        <v>Science (excl maths)</v>
      </c>
      <c r="I141" s="3" t="str">
        <f t="shared" si="1"/>
        <v>Physics and Astronomy</v>
      </c>
    </row>
    <row r="142" spans="2:9">
      <c r="B142" s="57"/>
      <c r="C142" s="11" t="s">
        <v>156</v>
      </c>
      <c r="D142" s="12">
        <v>0</v>
      </c>
      <c r="E142" s="12">
        <v>6</v>
      </c>
      <c r="F142" s="12">
        <v>0</v>
      </c>
      <c r="G142" s="12">
        <v>3</v>
      </c>
      <c r="H142" s="3" t="str">
        <f>INDEX(foe_table!$A$2:$A$78,MATCH(IF(B142=0,I141,B142),foe_table!$B$2:$B$78,0))</f>
        <v>Science (excl maths)</v>
      </c>
      <c r="I142" s="3" t="str">
        <f t="shared" si="1"/>
        <v>Physics and Astronomy</v>
      </c>
    </row>
    <row r="143" spans="2:9">
      <c r="B143" s="57"/>
      <c r="C143" s="11" t="s">
        <v>6</v>
      </c>
      <c r="D143" s="12">
        <v>0</v>
      </c>
      <c r="E143" s="12">
        <v>0</v>
      </c>
      <c r="F143" s="12">
        <v>0</v>
      </c>
      <c r="G143" s="12">
        <v>0</v>
      </c>
      <c r="H143" s="3" t="str">
        <f>INDEX(foe_table!$A$2:$A$78,MATCH(IF(B143=0,I142,B143),foe_table!$B$2:$B$78,0))</f>
        <v>Science (excl maths)</v>
      </c>
      <c r="I143" s="3" t="str">
        <f t="shared" si="1"/>
        <v>Physics and Astronomy</v>
      </c>
    </row>
    <row r="144" spans="2:9">
      <c r="B144" s="57"/>
      <c r="C144" s="11" t="s">
        <v>7</v>
      </c>
      <c r="D144" s="12">
        <v>0</v>
      </c>
      <c r="E144" s="12">
        <v>0</v>
      </c>
      <c r="F144" s="12">
        <v>0</v>
      </c>
      <c r="G144" s="12">
        <v>0</v>
      </c>
      <c r="H144" s="3" t="str">
        <f>INDEX(foe_table!$A$2:$A$78,MATCH(IF(B144=0,I143,B144),foe_table!$B$2:$B$78,0))</f>
        <v>Science (excl maths)</v>
      </c>
      <c r="I144" s="3" t="str">
        <f t="shared" si="1"/>
        <v>Physics and Astronomy</v>
      </c>
    </row>
    <row r="145" spans="2:9">
      <c r="B145" s="57"/>
      <c r="C145" s="11" t="s">
        <v>157</v>
      </c>
      <c r="D145" s="12">
        <v>0</v>
      </c>
      <c r="E145" s="12">
        <v>0</v>
      </c>
      <c r="F145" s="12">
        <v>0</v>
      </c>
      <c r="G145" s="12">
        <v>0</v>
      </c>
      <c r="H145" s="3" t="str">
        <f>INDEX(foe_table!$A$2:$A$78,MATCH(IF(B145=0,I144,B145),foe_table!$B$2:$B$78,0))</f>
        <v>Science (excl maths)</v>
      </c>
      <c r="I145" s="3" t="str">
        <f t="shared" si="1"/>
        <v>Physics and Astronomy</v>
      </c>
    </row>
    <row r="146" spans="2:9">
      <c r="B146" s="57"/>
      <c r="C146" s="11" t="s">
        <v>8</v>
      </c>
      <c r="D146" s="12">
        <v>3</v>
      </c>
      <c r="E146" s="12">
        <v>0</v>
      </c>
      <c r="F146" s="12">
        <v>0</v>
      </c>
      <c r="G146" s="12">
        <v>0</v>
      </c>
      <c r="H146" s="3" t="str">
        <f>INDEX(foe_table!$A$2:$A$78,MATCH(IF(B146=0,I145,B146),foe_table!$B$2:$B$78,0))</f>
        <v>Science (excl maths)</v>
      </c>
      <c r="I146" s="3" t="str">
        <f t="shared" ref="I146:I209" si="2">IF(B146=0,I145,B146)</f>
        <v>Physics and Astronomy</v>
      </c>
    </row>
    <row r="147" spans="2:9">
      <c r="B147" s="57"/>
      <c r="C147" s="11" t="s">
        <v>158</v>
      </c>
      <c r="D147" s="12">
        <v>4</v>
      </c>
      <c r="E147" s="12">
        <v>4</v>
      </c>
      <c r="F147" s="12">
        <v>0</v>
      </c>
      <c r="G147" s="12">
        <v>0</v>
      </c>
      <c r="H147" s="3" t="str">
        <f>INDEX(foe_table!$A$2:$A$78,MATCH(IF(B147=0,I146,B147),foe_table!$B$2:$B$78,0))</f>
        <v>Science (excl maths)</v>
      </c>
      <c r="I147" s="3" t="str">
        <f t="shared" si="2"/>
        <v>Physics and Astronomy</v>
      </c>
    </row>
    <row r="148" spans="2:9">
      <c r="B148" s="57"/>
      <c r="C148" s="11" t="s">
        <v>159</v>
      </c>
      <c r="D148" s="12">
        <v>3</v>
      </c>
      <c r="E148" s="12">
        <v>3</v>
      </c>
      <c r="F148" s="12">
        <v>0</v>
      </c>
      <c r="G148" s="12">
        <v>0</v>
      </c>
      <c r="H148" s="3" t="str">
        <f>INDEX(foe_table!$A$2:$A$78,MATCH(IF(B148=0,I147,B148),foe_table!$B$2:$B$78,0))</f>
        <v>Science (excl maths)</v>
      </c>
      <c r="I148" s="3" t="str">
        <f t="shared" si="2"/>
        <v>Physics and Astronomy</v>
      </c>
    </row>
    <row r="149" spans="2:9">
      <c r="B149" s="57"/>
      <c r="C149" s="11" t="s">
        <v>9</v>
      </c>
      <c r="D149" s="12">
        <v>0</v>
      </c>
      <c r="E149" s="12">
        <v>0</v>
      </c>
      <c r="F149" s="12">
        <v>0</v>
      </c>
      <c r="G149" s="12">
        <v>0</v>
      </c>
      <c r="H149" s="3" t="str">
        <f>INDEX(foe_table!$A$2:$A$78,MATCH(IF(B149=0,I148,B149),foe_table!$B$2:$B$78,0))</f>
        <v>Science (excl maths)</v>
      </c>
      <c r="I149" s="3" t="str">
        <f t="shared" si="2"/>
        <v>Physics and Astronomy</v>
      </c>
    </row>
    <row r="150" spans="2:9">
      <c r="B150" s="57"/>
      <c r="C150" s="11" t="s">
        <v>160</v>
      </c>
      <c r="D150" s="12">
        <v>4</v>
      </c>
      <c r="E150" s="12">
        <v>0</v>
      </c>
      <c r="F150" s="12">
        <v>0</v>
      </c>
      <c r="G150" s="12">
        <v>0</v>
      </c>
      <c r="H150" s="3" t="str">
        <f>INDEX(foe_table!$A$2:$A$78,MATCH(IF(B150=0,I149,B150),foe_table!$B$2:$B$78,0))</f>
        <v>Science (excl maths)</v>
      </c>
      <c r="I150" s="3" t="str">
        <f t="shared" si="2"/>
        <v>Physics and Astronomy</v>
      </c>
    </row>
    <row r="151" spans="2:9">
      <c r="B151" s="57"/>
      <c r="C151" s="11" t="s">
        <v>10</v>
      </c>
      <c r="D151" s="12">
        <v>0</v>
      </c>
      <c r="E151" s="12">
        <v>0</v>
      </c>
      <c r="F151" s="12">
        <v>0</v>
      </c>
      <c r="G151" s="12">
        <v>0</v>
      </c>
      <c r="H151" s="3" t="str">
        <f>INDEX(foe_table!$A$2:$A$78,MATCH(IF(B151=0,I150,B151),foe_table!$B$2:$B$78,0))</f>
        <v>Science (excl maths)</v>
      </c>
      <c r="I151" s="3" t="str">
        <f t="shared" si="2"/>
        <v>Physics and Astronomy</v>
      </c>
    </row>
    <row r="152" spans="2:9">
      <c r="B152" s="57"/>
      <c r="C152" s="11" t="s">
        <v>161</v>
      </c>
      <c r="D152" s="12">
        <v>0</v>
      </c>
      <c r="E152" s="12">
        <v>0</v>
      </c>
      <c r="F152" s="12">
        <v>0</v>
      </c>
      <c r="G152" s="12">
        <v>3</v>
      </c>
      <c r="H152" s="3" t="str">
        <f>INDEX(foe_table!$A$2:$A$78,MATCH(IF(B152=0,I151,B152),foe_table!$B$2:$B$78,0))</f>
        <v>Science (excl maths)</v>
      </c>
      <c r="I152" s="3" t="str">
        <f t="shared" si="2"/>
        <v>Physics and Astronomy</v>
      </c>
    </row>
    <row r="153" spans="2:9">
      <c r="B153" s="57"/>
      <c r="C153" s="11" t="s">
        <v>162</v>
      </c>
      <c r="D153" s="12">
        <v>0</v>
      </c>
      <c r="E153" s="12">
        <v>0</v>
      </c>
      <c r="F153" s="12">
        <v>0</v>
      </c>
      <c r="G153" s="12">
        <v>5</v>
      </c>
      <c r="H153" s="3" t="str">
        <f>INDEX(foe_table!$A$2:$A$78,MATCH(IF(B153=0,I152,B153),foe_table!$B$2:$B$78,0))</f>
        <v>Science (excl maths)</v>
      </c>
      <c r="I153" s="3" t="str">
        <f t="shared" si="2"/>
        <v>Physics and Astronomy</v>
      </c>
    </row>
    <row r="154" spans="2:9">
      <c r="B154" s="57"/>
      <c r="C154" s="11" t="s">
        <v>163</v>
      </c>
      <c r="D154" s="12">
        <v>4</v>
      </c>
      <c r="E154" s="12">
        <v>3</v>
      </c>
      <c r="F154" s="12">
        <v>0</v>
      </c>
      <c r="G154" s="12">
        <v>6</v>
      </c>
      <c r="H154" s="3" t="str">
        <f>INDEX(foe_table!$A$2:$A$78,MATCH(IF(B154=0,I153,B154),foe_table!$B$2:$B$78,0))</f>
        <v>Science (excl maths)</v>
      </c>
      <c r="I154" s="3" t="str">
        <f t="shared" si="2"/>
        <v>Physics and Astronomy</v>
      </c>
    </row>
    <row r="155" spans="2:9">
      <c r="B155" s="57"/>
      <c r="C155" s="11" t="s">
        <v>11</v>
      </c>
      <c r="D155" s="12">
        <v>4</v>
      </c>
      <c r="E155" s="12">
        <v>4</v>
      </c>
      <c r="F155" s="12">
        <v>0</v>
      </c>
      <c r="G155" s="12">
        <v>0</v>
      </c>
      <c r="H155" s="3" t="str">
        <f>INDEX(foe_table!$A$2:$A$78,MATCH(IF(B155=0,I154,B155),foe_table!$B$2:$B$78,0))</f>
        <v>Science (excl maths)</v>
      </c>
      <c r="I155" s="3" t="str">
        <f t="shared" si="2"/>
        <v>Physics and Astronomy</v>
      </c>
    </row>
    <row r="156" spans="2:9">
      <c r="B156" s="57"/>
      <c r="C156" s="11" t="s">
        <v>164</v>
      </c>
      <c r="D156" s="12">
        <v>0</v>
      </c>
      <c r="E156" s="12">
        <v>0</v>
      </c>
      <c r="F156" s="12">
        <v>0</v>
      </c>
      <c r="G156" s="12">
        <v>0</v>
      </c>
      <c r="H156" s="3" t="str">
        <f>INDEX(foe_table!$A$2:$A$78,MATCH(IF(B156=0,I155,B156),foe_table!$B$2:$B$78,0))</f>
        <v>Science (excl maths)</v>
      </c>
      <c r="I156" s="3" t="str">
        <f t="shared" si="2"/>
        <v>Physics and Astronomy</v>
      </c>
    </row>
    <row r="157" spans="2:9">
      <c r="B157" s="57"/>
      <c r="C157" s="11" t="s">
        <v>12</v>
      </c>
      <c r="D157" s="12">
        <v>0</v>
      </c>
      <c r="E157" s="12">
        <v>0</v>
      </c>
      <c r="F157" s="12">
        <v>0</v>
      </c>
      <c r="G157" s="12">
        <v>0</v>
      </c>
      <c r="H157" s="3" t="str">
        <f>INDEX(foe_table!$A$2:$A$78,MATCH(IF(B157=0,I156,B157),foe_table!$B$2:$B$78,0))</f>
        <v>Science (excl maths)</v>
      </c>
      <c r="I157" s="3" t="str">
        <f t="shared" si="2"/>
        <v>Physics and Astronomy</v>
      </c>
    </row>
    <row r="158" spans="2:9">
      <c r="B158" s="57"/>
      <c r="C158" s="11" t="s">
        <v>165</v>
      </c>
      <c r="D158" s="12">
        <v>0</v>
      </c>
      <c r="E158" s="12">
        <v>0</v>
      </c>
      <c r="F158" s="12">
        <v>0</v>
      </c>
      <c r="G158" s="12">
        <v>0</v>
      </c>
      <c r="H158" s="3" t="str">
        <f>INDEX(foe_table!$A$2:$A$78,MATCH(IF(B158=0,I157,B158),foe_table!$B$2:$B$78,0))</f>
        <v>Science (excl maths)</v>
      </c>
      <c r="I158" s="3" t="str">
        <f t="shared" si="2"/>
        <v>Physics and Astronomy</v>
      </c>
    </row>
    <row r="159" spans="2:9">
      <c r="B159" s="57"/>
      <c r="C159" s="11" t="s">
        <v>13</v>
      </c>
      <c r="D159" s="12">
        <v>3</v>
      </c>
      <c r="E159" s="12">
        <v>3</v>
      </c>
      <c r="F159" s="12">
        <v>0</v>
      </c>
      <c r="G159" s="12">
        <v>4</v>
      </c>
      <c r="H159" s="3" t="str">
        <f>INDEX(foe_table!$A$2:$A$78,MATCH(IF(B159=0,I158,B159),foe_table!$B$2:$B$78,0))</f>
        <v>Science (excl maths)</v>
      </c>
      <c r="I159" s="3" t="str">
        <f t="shared" si="2"/>
        <v>Physics and Astronomy</v>
      </c>
    </row>
    <row r="160" spans="2:9">
      <c r="B160" s="57"/>
      <c r="C160" s="11" t="s">
        <v>166</v>
      </c>
      <c r="D160" s="12">
        <v>3</v>
      </c>
      <c r="E160" s="12">
        <v>0</v>
      </c>
      <c r="F160" s="12">
        <v>0</v>
      </c>
      <c r="G160" s="12">
        <v>0</v>
      </c>
      <c r="H160" s="3" t="str">
        <f>INDEX(foe_table!$A$2:$A$78,MATCH(IF(B160=0,I159,B160),foe_table!$B$2:$B$78,0))</f>
        <v>Science (excl maths)</v>
      </c>
      <c r="I160" s="3" t="str">
        <f t="shared" si="2"/>
        <v>Physics and Astronomy</v>
      </c>
    </row>
    <row r="161" spans="2:9">
      <c r="B161" s="57"/>
      <c r="C161" s="11" t="s">
        <v>14</v>
      </c>
      <c r="D161" s="12">
        <v>0</v>
      </c>
      <c r="E161" s="12">
        <v>0</v>
      </c>
      <c r="F161" s="12">
        <v>0</v>
      </c>
      <c r="G161" s="12">
        <v>0</v>
      </c>
      <c r="H161" s="3" t="str">
        <f>INDEX(foe_table!$A$2:$A$78,MATCH(IF(B161=0,I160,B161),foe_table!$B$2:$B$78,0))</f>
        <v>Science (excl maths)</v>
      </c>
      <c r="I161" s="3" t="str">
        <f t="shared" si="2"/>
        <v>Physics and Astronomy</v>
      </c>
    </row>
    <row r="162" spans="2:9">
      <c r="B162" s="57"/>
      <c r="C162" s="11" t="s">
        <v>167</v>
      </c>
      <c r="D162" s="12">
        <v>3</v>
      </c>
      <c r="E162" s="12">
        <v>3</v>
      </c>
      <c r="F162" s="12">
        <v>0</v>
      </c>
      <c r="G162" s="12">
        <v>0</v>
      </c>
      <c r="H162" s="3" t="str">
        <f>INDEX(foe_table!$A$2:$A$78,MATCH(IF(B162=0,I161,B162),foe_table!$B$2:$B$78,0))</f>
        <v>Science (excl maths)</v>
      </c>
      <c r="I162" s="3" t="str">
        <f t="shared" si="2"/>
        <v>Physics and Astronomy</v>
      </c>
    </row>
    <row r="163" spans="2:9">
      <c r="B163" s="57"/>
      <c r="C163" s="11" t="s">
        <v>15</v>
      </c>
      <c r="D163" s="12">
        <v>3</v>
      </c>
      <c r="E163" s="12">
        <v>0</v>
      </c>
      <c r="F163" s="12">
        <v>0</v>
      </c>
      <c r="G163" s="12">
        <v>0</v>
      </c>
      <c r="H163" s="3" t="str">
        <f>INDEX(foe_table!$A$2:$A$78,MATCH(IF(B163=0,I162,B163),foe_table!$B$2:$B$78,0))</f>
        <v>Science (excl maths)</v>
      </c>
      <c r="I163" s="3" t="str">
        <f t="shared" si="2"/>
        <v>Physics and Astronomy</v>
      </c>
    </row>
    <row r="164" spans="2:9">
      <c r="B164" s="57"/>
      <c r="C164" s="11" t="s">
        <v>168</v>
      </c>
      <c r="D164" s="12">
        <v>0</v>
      </c>
      <c r="E164" s="12">
        <v>0</v>
      </c>
      <c r="F164" s="12">
        <v>0</v>
      </c>
      <c r="G164" s="12">
        <v>0</v>
      </c>
      <c r="H164" s="3" t="str">
        <f>INDEX(foe_table!$A$2:$A$78,MATCH(IF(B164=0,I163,B164),foe_table!$B$2:$B$78,0))</f>
        <v>Science (excl maths)</v>
      </c>
      <c r="I164" s="3" t="str">
        <f t="shared" si="2"/>
        <v>Physics and Astronomy</v>
      </c>
    </row>
    <row r="165" spans="2:9">
      <c r="B165" s="57"/>
      <c r="C165" s="11" t="s">
        <v>16</v>
      </c>
      <c r="D165" s="12">
        <v>3</v>
      </c>
      <c r="E165" s="12">
        <v>0</v>
      </c>
      <c r="F165" s="12">
        <v>0</v>
      </c>
      <c r="G165" s="12">
        <v>0</v>
      </c>
      <c r="H165" s="3" t="str">
        <f>INDEX(foe_table!$A$2:$A$78,MATCH(IF(B165=0,I164,B165),foe_table!$B$2:$B$78,0))</f>
        <v>Science (excl maths)</v>
      </c>
      <c r="I165" s="3" t="str">
        <f t="shared" si="2"/>
        <v>Physics and Astronomy</v>
      </c>
    </row>
    <row r="166" spans="2:9">
      <c r="B166" s="57"/>
      <c r="C166" s="11" t="s">
        <v>17</v>
      </c>
      <c r="D166" s="12">
        <v>0</v>
      </c>
      <c r="E166" s="12">
        <v>0</v>
      </c>
      <c r="F166" s="12">
        <v>0</v>
      </c>
      <c r="G166" s="12">
        <v>0</v>
      </c>
      <c r="H166" s="3" t="str">
        <f>INDEX(foe_table!$A$2:$A$78,MATCH(IF(B166=0,I165,B166),foe_table!$B$2:$B$78,0))</f>
        <v>Science (excl maths)</v>
      </c>
      <c r="I166" s="3" t="str">
        <f t="shared" si="2"/>
        <v>Physics and Astronomy</v>
      </c>
    </row>
    <row r="167" spans="2:9">
      <c r="B167" s="57"/>
      <c r="C167" s="11" t="s">
        <v>18</v>
      </c>
      <c r="D167" s="12">
        <v>0</v>
      </c>
      <c r="E167" s="12">
        <v>0</v>
      </c>
      <c r="F167" s="12">
        <v>0</v>
      </c>
      <c r="G167" s="12">
        <v>0</v>
      </c>
      <c r="H167" s="3" t="str">
        <f>INDEX(foe_table!$A$2:$A$78,MATCH(IF(B167=0,I166,B167),foe_table!$B$2:$B$78,0))</f>
        <v>Science (excl maths)</v>
      </c>
      <c r="I167" s="3" t="str">
        <f t="shared" si="2"/>
        <v>Physics and Astronomy</v>
      </c>
    </row>
    <row r="168" spans="2:9">
      <c r="B168" s="57"/>
      <c r="C168" s="11" t="s">
        <v>19</v>
      </c>
      <c r="D168" s="12">
        <v>0</v>
      </c>
      <c r="E168" s="12">
        <v>3</v>
      </c>
      <c r="F168" s="12">
        <v>0</v>
      </c>
      <c r="G168" s="12">
        <v>0</v>
      </c>
      <c r="H168" s="3" t="str">
        <f>INDEX(foe_table!$A$2:$A$78,MATCH(IF(B168=0,I167,B168),foe_table!$B$2:$B$78,0))</f>
        <v>Science (excl maths)</v>
      </c>
      <c r="I168" s="3" t="str">
        <f t="shared" si="2"/>
        <v>Physics and Astronomy</v>
      </c>
    </row>
    <row r="169" spans="2:9">
      <c r="B169" s="57"/>
      <c r="C169" s="11" t="s">
        <v>169</v>
      </c>
      <c r="D169" s="12">
        <v>0</v>
      </c>
      <c r="E169" s="12">
        <v>0</v>
      </c>
      <c r="F169" s="12">
        <v>0</v>
      </c>
      <c r="G169" s="12">
        <v>3</v>
      </c>
      <c r="H169" s="3" t="str">
        <f>INDEX(foe_table!$A$2:$A$78,MATCH(IF(B169=0,I168,B169),foe_table!$B$2:$B$78,0))</f>
        <v>Science (excl maths)</v>
      </c>
      <c r="I169" s="3" t="str">
        <f t="shared" si="2"/>
        <v>Physics and Astronomy</v>
      </c>
    </row>
    <row r="170" spans="2:9">
      <c r="B170" s="57"/>
      <c r="C170" s="11" t="s">
        <v>20</v>
      </c>
      <c r="D170" s="12">
        <v>0</v>
      </c>
      <c r="E170" s="12">
        <v>0</v>
      </c>
      <c r="F170" s="12">
        <v>0</v>
      </c>
      <c r="G170" s="12">
        <v>0</v>
      </c>
      <c r="H170" s="3" t="str">
        <f>INDEX(foe_table!$A$2:$A$78,MATCH(IF(B170=0,I169,B170),foe_table!$B$2:$B$78,0))</f>
        <v>Science (excl maths)</v>
      </c>
      <c r="I170" s="3" t="str">
        <f t="shared" si="2"/>
        <v>Physics and Astronomy</v>
      </c>
    </row>
    <row r="171" spans="2:9">
      <c r="B171" s="57"/>
      <c r="C171" s="11" t="s">
        <v>21</v>
      </c>
      <c r="D171" s="12">
        <v>0</v>
      </c>
      <c r="E171" s="12">
        <v>0</v>
      </c>
      <c r="F171" s="12">
        <v>0</v>
      </c>
      <c r="G171" s="12">
        <v>0</v>
      </c>
      <c r="H171" s="3" t="str">
        <f>INDEX(foe_table!$A$2:$A$78,MATCH(IF(B171=0,I170,B171),foe_table!$B$2:$B$78,0))</f>
        <v>Science (excl maths)</v>
      </c>
      <c r="I171" s="3" t="str">
        <f t="shared" si="2"/>
        <v>Physics and Astronomy</v>
      </c>
    </row>
    <row r="172" spans="2:9">
      <c r="B172" s="57"/>
      <c r="C172" s="11" t="s">
        <v>170</v>
      </c>
      <c r="D172" s="12">
        <v>4</v>
      </c>
      <c r="E172" s="12">
        <v>0</v>
      </c>
      <c r="F172" s="12">
        <v>0</v>
      </c>
      <c r="G172" s="12">
        <v>0</v>
      </c>
      <c r="H172" s="3" t="str">
        <f>INDEX(foe_table!$A$2:$A$78,MATCH(IF(B172=0,I171,B172),foe_table!$B$2:$B$78,0))</f>
        <v>Science (excl maths)</v>
      </c>
      <c r="I172" s="3" t="str">
        <f t="shared" si="2"/>
        <v>Physics and Astronomy</v>
      </c>
    </row>
    <row r="173" spans="2:9">
      <c r="B173" s="57"/>
      <c r="C173" s="11" t="s">
        <v>22</v>
      </c>
      <c r="D173" s="12">
        <v>3</v>
      </c>
      <c r="E173" s="12">
        <v>3</v>
      </c>
      <c r="F173" s="12">
        <v>0</v>
      </c>
      <c r="G173" s="12">
        <v>0</v>
      </c>
      <c r="H173" s="3" t="str">
        <f>INDEX(foe_table!$A$2:$A$78,MATCH(IF(B173=0,I172,B173),foe_table!$B$2:$B$78,0))</f>
        <v>Science (excl maths)</v>
      </c>
      <c r="I173" s="3" t="str">
        <f t="shared" si="2"/>
        <v>Physics and Astronomy</v>
      </c>
    </row>
    <row r="174" spans="2:9">
      <c r="B174" s="57"/>
      <c r="C174" s="11" t="s">
        <v>23</v>
      </c>
      <c r="D174" s="12">
        <v>0</v>
      </c>
      <c r="E174" s="12">
        <v>0</v>
      </c>
      <c r="F174" s="12">
        <v>0</v>
      </c>
      <c r="G174" s="12">
        <v>0</v>
      </c>
      <c r="H174" s="3" t="str">
        <f>INDEX(foe_table!$A$2:$A$78,MATCH(IF(B174=0,I173,B174),foe_table!$B$2:$B$78,0))</f>
        <v>Science (excl maths)</v>
      </c>
      <c r="I174" s="3" t="str">
        <f t="shared" si="2"/>
        <v>Physics and Astronomy</v>
      </c>
    </row>
    <row r="175" spans="2:9">
      <c r="B175" s="58"/>
      <c r="C175" s="11" t="s">
        <v>24</v>
      </c>
      <c r="D175" s="12">
        <v>96</v>
      </c>
      <c r="E175" s="12">
        <v>30</v>
      </c>
      <c r="F175" s="12">
        <v>31</v>
      </c>
      <c r="G175" s="12">
        <v>24</v>
      </c>
      <c r="H175" s="3" t="str">
        <f>INDEX(foe_table!$A$2:$A$78,MATCH(IF(B175=0,I174,B175),foe_table!$B$2:$B$78,0))</f>
        <v>Science (excl maths)</v>
      </c>
      <c r="I175" s="3" t="str">
        <f t="shared" si="2"/>
        <v>Physics and Astronomy</v>
      </c>
    </row>
    <row r="176" spans="2:9" ht="15" customHeight="1">
      <c r="B176" s="56" t="s">
        <v>44</v>
      </c>
      <c r="C176" s="11" t="s">
        <v>0</v>
      </c>
      <c r="D176" s="12">
        <v>0</v>
      </c>
      <c r="E176" s="12">
        <v>3</v>
      </c>
      <c r="F176" s="12">
        <v>0</v>
      </c>
      <c r="G176" s="12">
        <v>0</v>
      </c>
      <c r="H176" s="3" t="str">
        <f>INDEX(foe_table!$A$2:$A$78,MATCH(IF(B176=0,I175,B176),foe_table!$B$2:$B$78,0))</f>
        <v>Science (excl maths)</v>
      </c>
      <c r="I176" s="3" t="str">
        <f t="shared" si="2"/>
        <v>Chemical Sciences</v>
      </c>
    </row>
    <row r="177" spans="2:9">
      <c r="B177" s="57"/>
      <c r="C177" s="11" t="s">
        <v>1</v>
      </c>
      <c r="D177" s="12">
        <v>4</v>
      </c>
      <c r="E177" s="12">
        <v>5</v>
      </c>
      <c r="F177" s="12">
        <v>0</v>
      </c>
      <c r="G177" s="12">
        <v>0</v>
      </c>
      <c r="H177" s="3" t="str">
        <f>INDEX(foe_table!$A$2:$A$78,MATCH(IF(B177=0,I176,B177),foe_table!$B$2:$B$78,0))</f>
        <v>Science (excl maths)</v>
      </c>
      <c r="I177" s="3" t="str">
        <f t="shared" si="2"/>
        <v>Chemical Sciences</v>
      </c>
    </row>
    <row r="178" spans="2:9">
      <c r="B178" s="57"/>
      <c r="C178" s="11" t="s">
        <v>2</v>
      </c>
      <c r="D178" s="12">
        <v>0</v>
      </c>
      <c r="E178" s="12">
        <v>3</v>
      </c>
      <c r="F178" s="12">
        <v>0</v>
      </c>
      <c r="G178" s="12">
        <v>0</v>
      </c>
      <c r="H178" s="3" t="str">
        <f>INDEX(foe_table!$A$2:$A$78,MATCH(IF(B178=0,I177,B178),foe_table!$B$2:$B$78,0))</f>
        <v>Science (excl maths)</v>
      </c>
      <c r="I178" s="3" t="str">
        <f t="shared" si="2"/>
        <v>Chemical Sciences</v>
      </c>
    </row>
    <row r="179" spans="2:9">
      <c r="B179" s="57"/>
      <c r="C179" s="11" t="s">
        <v>142</v>
      </c>
      <c r="D179" s="12">
        <v>53</v>
      </c>
      <c r="E179" s="12">
        <v>99</v>
      </c>
      <c r="F179" s="12">
        <v>38</v>
      </c>
      <c r="G179" s="12">
        <v>68</v>
      </c>
      <c r="H179" s="3" t="str">
        <f>INDEX(foe_table!$A$2:$A$78,MATCH(IF(B179=0,I178,B179),foe_table!$B$2:$B$78,0))</f>
        <v>Science (excl maths)</v>
      </c>
      <c r="I179" s="3" t="str">
        <f t="shared" si="2"/>
        <v>Chemical Sciences</v>
      </c>
    </row>
    <row r="180" spans="2:9">
      <c r="B180" s="57"/>
      <c r="C180" s="11" t="s">
        <v>143</v>
      </c>
      <c r="D180" s="12">
        <v>7</v>
      </c>
      <c r="E180" s="12">
        <v>24</v>
      </c>
      <c r="F180" s="12">
        <v>5</v>
      </c>
      <c r="G180" s="12">
        <v>9</v>
      </c>
      <c r="H180" s="3" t="str">
        <f>INDEX(foe_table!$A$2:$A$78,MATCH(IF(B180=0,I179,B180),foe_table!$B$2:$B$78,0))</f>
        <v>Science (excl maths)</v>
      </c>
      <c r="I180" s="3" t="str">
        <f t="shared" si="2"/>
        <v>Chemical Sciences</v>
      </c>
    </row>
    <row r="181" spans="2:9">
      <c r="B181" s="57"/>
      <c r="C181" s="11" t="s">
        <v>3</v>
      </c>
      <c r="D181" s="12">
        <v>6</v>
      </c>
      <c r="E181" s="12">
        <v>10</v>
      </c>
      <c r="F181" s="12">
        <v>8</v>
      </c>
      <c r="G181" s="12">
        <v>15</v>
      </c>
      <c r="H181" s="3" t="str">
        <f>INDEX(foe_table!$A$2:$A$78,MATCH(IF(B181=0,I180,B181),foe_table!$B$2:$B$78,0))</f>
        <v>Science (excl maths)</v>
      </c>
      <c r="I181" s="3" t="str">
        <f t="shared" si="2"/>
        <v>Chemical Sciences</v>
      </c>
    </row>
    <row r="182" spans="2:9">
      <c r="B182" s="57"/>
      <c r="C182" s="11" t="s">
        <v>144</v>
      </c>
      <c r="D182" s="12">
        <v>3</v>
      </c>
      <c r="E182" s="12">
        <v>3</v>
      </c>
      <c r="F182" s="12">
        <v>0</v>
      </c>
      <c r="G182" s="12">
        <v>4</v>
      </c>
      <c r="H182" s="3" t="str">
        <f>INDEX(foe_table!$A$2:$A$78,MATCH(IF(B182=0,I181,B182),foe_table!$B$2:$B$78,0))</f>
        <v>Science (excl maths)</v>
      </c>
      <c r="I182" s="3" t="str">
        <f t="shared" si="2"/>
        <v>Chemical Sciences</v>
      </c>
    </row>
    <row r="183" spans="2:9">
      <c r="B183" s="57"/>
      <c r="C183" s="11" t="s">
        <v>145</v>
      </c>
      <c r="D183" s="12">
        <v>37</v>
      </c>
      <c r="E183" s="12">
        <v>37</v>
      </c>
      <c r="F183" s="12">
        <v>36</v>
      </c>
      <c r="G183" s="12">
        <v>34</v>
      </c>
      <c r="H183" s="3" t="str">
        <f>INDEX(foe_table!$A$2:$A$78,MATCH(IF(B183=0,I182,B183),foe_table!$B$2:$B$78,0))</f>
        <v>Science (excl maths)</v>
      </c>
      <c r="I183" s="3" t="str">
        <f t="shared" si="2"/>
        <v>Chemical Sciences</v>
      </c>
    </row>
    <row r="184" spans="2:9">
      <c r="B184" s="57"/>
      <c r="C184" s="11" t="s">
        <v>146</v>
      </c>
      <c r="D184" s="12">
        <v>155</v>
      </c>
      <c r="E184" s="12">
        <v>231</v>
      </c>
      <c r="F184" s="12">
        <v>152</v>
      </c>
      <c r="G184" s="12">
        <v>120</v>
      </c>
      <c r="H184" s="3" t="str">
        <f>INDEX(foe_table!$A$2:$A$78,MATCH(IF(B184=0,I183,B184),foe_table!$B$2:$B$78,0))</f>
        <v>Science (excl maths)</v>
      </c>
      <c r="I184" s="3" t="str">
        <f t="shared" si="2"/>
        <v>Chemical Sciences</v>
      </c>
    </row>
    <row r="185" spans="2:9">
      <c r="B185" s="57"/>
      <c r="C185" s="11" t="s">
        <v>147</v>
      </c>
      <c r="D185" s="12">
        <v>22</v>
      </c>
      <c r="E185" s="12">
        <v>21</v>
      </c>
      <c r="F185" s="12">
        <v>29</v>
      </c>
      <c r="G185" s="12">
        <v>27</v>
      </c>
      <c r="H185" s="3" t="str">
        <f>INDEX(foe_table!$A$2:$A$78,MATCH(IF(B185=0,I184,B185),foe_table!$B$2:$B$78,0))</f>
        <v>Science (excl maths)</v>
      </c>
      <c r="I185" s="3" t="str">
        <f t="shared" si="2"/>
        <v>Chemical Sciences</v>
      </c>
    </row>
    <row r="186" spans="2:9">
      <c r="B186" s="57"/>
      <c r="C186" s="11" t="s">
        <v>148</v>
      </c>
      <c r="D186" s="12">
        <v>11</v>
      </c>
      <c r="E186" s="12">
        <v>14</v>
      </c>
      <c r="F186" s="12">
        <v>9</v>
      </c>
      <c r="G186" s="12">
        <v>16</v>
      </c>
      <c r="H186" s="3" t="str">
        <f>INDEX(foe_table!$A$2:$A$78,MATCH(IF(B186=0,I185,B186),foe_table!$B$2:$B$78,0))</f>
        <v>Science (excl maths)</v>
      </c>
      <c r="I186" s="3" t="str">
        <f t="shared" si="2"/>
        <v>Chemical Sciences</v>
      </c>
    </row>
    <row r="187" spans="2:9">
      <c r="B187" s="57"/>
      <c r="C187" s="11" t="s">
        <v>149</v>
      </c>
      <c r="D187" s="12">
        <v>0</v>
      </c>
      <c r="E187" s="12">
        <v>37</v>
      </c>
      <c r="F187" s="12">
        <v>3</v>
      </c>
      <c r="G187" s="12">
        <v>12</v>
      </c>
      <c r="H187" s="3" t="str">
        <f>INDEX(foe_table!$A$2:$A$78,MATCH(IF(B187=0,I186,B187),foe_table!$B$2:$B$78,0))</f>
        <v>Science (excl maths)</v>
      </c>
      <c r="I187" s="3" t="str">
        <f t="shared" si="2"/>
        <v>Chemical Sciences</v>
      </c>
    </row>
    <row r="188" spans="2:9">
      <c r="B188" s="57"/>
      <c r="C188" s="11" t="s">
        <v>150</v>
      </c>
      <c r="D188" s="12">
        <v>3</v>
      </c>
      <c r="E188" s="12">
        <v>0</v>
      </c>
      <c r="F188" s="12">
        <v>7</v>
      </c>
      <c r="G188" s="12">
        <v>3</v>
      </c>
      <c r="H188" s="3" t="str">
        <f>INDEX(foe_table!$A$2:$A$78,MATCH(IF(B188=0,I187,B188),foe_table!$B$2:$B$78,0))</f>
        <v>Science (excl maths)</v>
      </c>
      <c r="I188" s="3" t="str">
        <f t="shared" si="2"/>
        <v>Chemical Sciences</v>
      </c>
    </row>
    <row r="189" spans="2:9">
      <c r="B189" s="57"/>
      <c r="C189" s="11" t="s">
        <v>4</v>
      </c>
      <c r="D189" s="12">
        <v>0</v>
      </c>
      <c r="E189" s="12">
        <v>0</v>
      </c>
      <c r="F189" s="12">
        <v>0</v>
      </c>
      <c r="G189" s="12">
        <v>0</v>
      </c>
      <c r="H189" s="3" t="str">
        <f>INDEX(foe_table!$A$2:$A$78,MATCH(IF(B189=0,I188,B189),foe_table!$B$2:$B$78,0))</f>
        <v>Science (excl maths)</v>
      </c>
      <c r="I189" s="3" t="str">
        <f t="shared" si="2"/>
        <v>Chemical Sciences</v>
      </c>
    </row>
    <row r="190" spans="2:9">
      <c r="B190" s="57"/>
      <c r="C190" s="11" t="s">
        <v>151</v>
      </c>
      <c r="D190" s="12">
        <v>44</v>
      </c>
      <c r="E190" s="12">
        <v>60</v>
      </c>
      <c r="F190" s="12">
        <v>57</v>
      </c>
      <c r="G190" s="12">
        <v>45</v>
      </c>
      <c r="H190" s="3" t="str">
        <f>INDEX(foe_table!$A$2:$A$78,MATCH(IF(B190=0,I189,B190),foe_table!$B$2:$B$78,0))</f>
        <v>Science (excl maths)</v>
      </c>
      <c r="I190" s="3" t="str">
        <f t="shared" si="2"/>
        <v>Chemical Sciences</v>
      </c>
    </row>
    <row r="191" spans="2:9">
      <c r="B191" s="57"/>
      <c r="C191" s="11" t="s">
        <v>152</v>
      </c>
      <c r="D191" s="12">
        <v>0</v>
      </c>
      <c r="E191" s="12">
        <v>4</v>
      </c>
      <c r="F191" s="12">
        <v>0</v>
      </c>
      <c r="G191" s="12">
        <v>0</v>
      </c>
      <c r="H191" s="3" t="str">
        <f>INDEX(foe_table!$A$2:$A$78,MATCH(IF(B191=0,I190,B191),foe_table!$B$2:$B$78,0))</f>
        <v>Science (excl maths)</v>
      </c>
      <c r="I191" s="3" t="str">
        <f t="shared" si="2"/>
        <v>Chemical Sciences</v>
      </c>
    </row>
    <row r="192" spans="2:9">
      <c r="B192" s="57"/>
      <c r="C192" s="11" t="s">
        <v>153</v>
      </c>
      <c r="D192" s="12">
        <v>0</v>
      </c>
      <c r="E192" s="12">
        <v>0</v>
      </c>
      <c r="F192" s="12">
        <v>0</v>
      </c>
      <c r="G192" s="12">
        <v>0</v>
      </c>
      <c r="H192" s="3" t="str">
        <f>INDEX(foe_table!$A$2:$A$78,MATCH(IF(B192=0,I191,B192),foe_table!$B$2:$B$78,0))</f>
        <v>Science (excl maths)</v>
      </c>
      <c r="I192" s="3" t="str">
        <f t="shared" si="2"/>
        <v>Chemical Sciences</v>
      </c>
    </row>
    <row r="193" spans="2:9">
      <c r="B193" s="57"/>
      <c r="C193" s="11" t="s">
        <v>154</v>
      </c>
      <c r="D193" s="12">
        <v>0</v>
      </c>
      <c r="E193" s="12">
        <v>4</v>
      </c>
      <c r="F193" s="12">
        <v>0</v>
      </c>
      <c r="G193" s="12">
        <v>0</v>
      </c>
      <c r="H193" s="3" t="str">
        <f>INDEX(foe_table!$A$2:$A$78,MATCH(IF(B193=0,I192,B193),foe_table!$B$2:$B$78,0))</f>
        <v>Science (excl maths)</v>
      </c>
      <c r="I193" s="3" t="str">
        <f t="shared" si="2"/>
        <v>Chemical Sciences</v>
      </c>
    </row>
    <row r="194" spans="2:9">
      <c r="B194" s="57"/>
      <c r="C194" s="11" t="s">
        <v>5</v>
      </c>
      <c r="D194" s="12">
        <v>3</v>
      </c>
      <c r="E194" s="12">
        <v>3</v>
      </c>
      <c r="F194" s="12">
        <v>0</v>
      </c>
      <c r="G194" s="12">
        <v>0</v>
      </c>
      <c r="H194" s="3" t="str">
        <f>INDEX(foe_table!$A$2:$A$78,MATCH(IF(B194=0,I193,B194),foe_table!$B$2:$B$78,0))</f>
        <v>Science (excl maths)</v>
      </c>
      <c r="I194" s="3" t="str">
        <f t="shared" si="2"/>
        <v>Chemical Sciences</v>
      </c>
    </row>
    <row r="195" spans="2:9">
      <c r="B195" s="57"/>
      <c r="C195" s="11" t="s">
        <v>155</v>
      </c>
      <c r="D195" s="12">
        <v>4</v>
      </c>
      <c r="E195" s="12">
        <v>0</v>
      </c>
      <c r="F195" s="12">
        <v>0</v>
      </c>
      <c r="G195" s="12">
        <v>0</v>
      </c>
      <c r="H195" s="3" t="str">
        <f>INDEX(foe_table!$A$2:$A$78,MATCH(IF(B195=0,I194,B195),foe_table!$B$2:$B$78,0))</f>
        <v>Science (excl maths)</v>
      </c>
      <c r="I195" s="3" t="str">
        <f t="shared" si="2"/>
        <v>Chemical Sciences</v>
      </c>
    </row>
    <row r="196" spans="2:9">
      <c r="B196" s="57"/>
      <c r="C196" s="11" t="s">
        <v>156</v>
      </c>
      <c r="D196" s="12">
        <v>4</v>
      </c>
      <c r="E196" s="12">
        <v>3</v>
      </c>
      <c r="F196" s="12">
        <v>0</v>
      </c>
      <c r="G196" s="12">
        <v>0</v>
      </c>
      <c r="H196" s="3" t="str">
        <f>INDEX(foe_table!$A$2:$A$78,MATCH(IF(B196=0,I195,B196),foe_table!$B$2:$B$78,0))</f>
        <v>Science (excl maths)</v>
      </c>
      <c r="I196" s="3" t="str">
        <f t="shared" si="2"/>
        <v>Chemical Sciences</v>
      </c>
    </row>
    <row r="197" spans="2:9">
      <c r="B197" s="57"/>
      <c r="C197" s="11" t="s">
        <v>6</v>
      </c>
      <c r="D197" s="12">
        <v>0</v>
      </c>
      <c r="E197" s="12">
        <v>0</v>
      </c>
      <c r="F197" s="12">
        <v>0</v>
      </c>
      <c r="G197" s="12">
        <v>0</v>
      </c>
      <c r="H197" s="3" t="str">
        <f>INDEX(foe_table!$A$2:$A$78,MATCH(IF(B197=0,I196,B197),foe_table!$B$2:$B$78,0))</f>
        <v>Science (excl maths)</v>
      </c>
      <c r="I197" s="3" t="str">
        <f t="shared" si="2"/>
        <v>Chemical Sciences</v>
      </c>
    </row>
    <row r="198" spans="2:9">
      <c r="B198" s="57"/>
      <c r="C198" s="11" t="s">
        <v>7</v>
      </c>
      <c r="D198" s="12">
        <v>0</v>
      </c>
      <c r="E198" s="12">
        <v>0</v>
      </c>
      <c r="F198" s="12">
        <v>0</v>
      </c>
      <c r="G198" s="12">
        <v>4</v>
      </c>
      <c r="H198" s="3" t="str">
        <f>INDEX(foe_table!$A$2:$A$78,MATCH(IF(B198=0,I197,B198),foe_table!$B$2:$B$78,0))</f>
        <v>Science (excl maths)</v>
      </c>
      <c r="I198" s="3" t="str">
        <f t="shared" si="2"/>
        <v>Chemical Sciences</v>
      </c>
    </row>
    <row r="199" spans="2:9">
      <c r="B199" s="57"/>
      <c r="C199" s="11" t="s">
        <v>157</v>
      </c>
      <c r="D199" s="12">
        <v>0</v>
      </c>
      <c r="E199" s="12">
        <v>3</v>
      </c>
      <c r="F199" s="12">
        <v>6</v>
      </c>
      <c r="G199" s="12">
        <v>3</v>
      </c>
      <c r="H199" s="3" t="str">
        <f>INDEX(foe_table!$A$2:$A$78,MATCH(IF(B199=0,I198,B199),foe_table!$B$2:$B$78,0))</f>
        <v>Science (excl maths)</v>
      </c>
      <c r="I199" s="3" t="str">
        <f t="shared" si="2"/>
        <v>Chemical Sciences</v>
      </c>
    </row>
    <row r="200" spans="2:9">
      <c r="B200" s="57"/>
      <c r="C200" s="11" t="s">
        <v>8</v>
      </c>
      <c r="D200" s="12">
        <v>4</v>
      </c>
      <c r="E200" s="12">
        <v>8</v>
      </c>
      <c r="F200" s="12">
        <v>0</v>
      </c>
      <c r="G200" s="12">
        <v>0</v>
      </c>
      <c r="H200" s="3" t="str">
        <f>INDEX(foe_table!$A$2:$A$78,MATCH(IF(B200=0,I199,B200),foe_table!$B$2:$B$78,0))</f>
        <v>Science (excl maths)</v>
      </c>
      <c r="I200" s="3" t="str">
        <f t="shared" si="2"/>
        <v>Chemical Sciences</v>
      </c>
    </row>
    <row r="201" spans="2:9">
      <c r="B201" s="57"/>
      <c r="C201" s="11" t="s">
        <v>158</v>
      </c>
      <c r="D201" s="12">
        <v>9</v>
      </c>
      <c r="E201" s="12">
        <v>4</v>
      </c>
      <c r="F201" s="12">
        <v>5</v>
      </c>
      <c r="G201" s="12">
        <v>5</v>
      </c>
      <c r="H201" s="3" t="str">
        <f>INDEX(foe_table!$A$2:$A$78,MATCH(IF(B201=0,I200,B201),foe_table!$B$2:$B$78,0))</f>
        <v>Science (excl maths)</v>
      </c>
      <c r="I201" s="3" t="str">
        <f t="shared" si="2"/>
        <v>Chemical Sciences</v>
      </c>
    </row>
    <row r="202" spans="2:9">
      <c r="B202" s="57"/>
      <c r="C202" s="11" t="s">
        <v>159</v>
      </c>
      <c r="D202" s="12">
        <v>3</v>
      </c>
      <c r="E202" s="12">
        <v>3</v>
      </c>
      <c r="F202" s="12">
        <v>4</v>
      </c>
      <c r="G202" s="12">
        <v>8</v>
      </c>
      <c r="H202" s="3" t="str">
        <f>INDEX(foe_table!$A$2:$A$78,MATCH(IF(B202=0,I201,B202),foe_table!$B$2:$B$78,0))</f>
        <v>Science (excl maths)</v>
      </c>
      <c r="I202" s="3" t="str">
        <f t="shared" si="2"/>
        <v>Chemical Sciences</v>
      </c>
    </row>
    <row r="203" spans="2:9">
      <c r="B203" s="57"/>
      <c r="C203" s="11" t="s">
        <v>9</v>
      </c>
      <c r="D203" s="12">
        <v>0</v>
      </c>
      <c r="E203" s="12">
        <v>0</v>
      </c>
      <c r="F203" s="12">
        <v>0</v>
      </c>
      <c r="G203" s="12">
        <v>0</v>
      </c>
      <c r="H203" s="3" t="str">
        <f>INDEX(foe_table!$A$2:$A$78,MATCH(IF(B203=0,I202,B203),foe_table!$B$2:$B$78,0))</f>
        <v>Science (excl maths)</v>
      </c>
      <c r="I203" s="3" t="str">
        <f t="shared" si="2"/>
        <v>Chemical Sciences</v>
      </c>
    </row>
    <row r="204" spans="2:9">
      <c r="B204" s="57"/>
      <c r="C204" s="11" t="s">
        <v>160</v>
      </c>
      <c r="D204" s="12">
        <v>3</v>
      </c>
      <c r="E204" s="12">
        <v>9</v>
      </c>
      <c r="F204" s="12">
        <v>3</v>
      </c>
      <c r="G204" s="12">
        <v>10</v>
      </c>
      <c r="H204" s="3" t="str">
        <f>INDEX(foe_table!$A$2:$A$78,MATCH(IF(B204=0,I203,B204),foe_table!$B$2:$B$78,0))</f>
        <v>Science (excl maths)</v>
      </c>
      <c r="I204" s="3" t="str">
        <f t="shared" si="2"/>
        <v>Chemical Sciences</v>
      </c>
    </row>
    <row r="205" spans="2:9">
      <c r="B205" s="57"/>
      <c r="C205" s="11" t="s">
        <v>10</v>
      </c>
      <c r="D205" s="12">
        <v>0</v>
      </c>
      <c r="E205" s="12">
        <v>0</v>
      </c>
      <c r="F205" s="12">
        <v>0</v>
      </c>
      <c r="G205" s="12">
        <v>6</v>
      </c>
      <c r="H205" s="3" t="str">
        <f>INDEX(foe_table!$A$2:$A$78,MATCH(IF(B205=0,I204,B205),foe_table!$B$2:$B$78,0))</f>
        <v>Science (excl maths)</v>
      </c>
      <c r="I205" s="3" t="str">
        <f t="shared" si="2"/>
        <v>Chemical Sciences</v>
      </c>
    </row>
    <row r="206" spans="2:9">
      <c r="B206" s="57"/>
      <c r="C206" s="11" t="s">
        <v>161</v>
      </c>
      <c r="D206" s="12">
        <v>0</v>
      </c>
      <c r="E206" s="12">
        <v>3</v>
      </c>
      <c r="F206" s="12">
        <v>10</v>
      </c>
      <c r="G206" s="12">
        <v>12</v>
      </c>
      <c r="H206" s="3" t="str">
        <f>INDEX(foe_table!$A$2:$A$78,MATCH(IF(B206=0,I205,B206),foe_table!$B$2:$B$78,0))</f>
        <v>Science (excl maths)</v>
      </c>
      <c r="I206" s="3" t="str">
        <f t="shared" si="2"/>
        <v>Chemical Sciences</v>
      </c>
    </row>
    <row r="207" spans="2:9">
      <c r="B207" s="57"/>
      <c r="C207" s="11" t="s">
        <v>162</v>
      </c>
      <c r="D207" s="12">
        <v>3</v>
      </c>
      <c r="E207" s="12">
        <v>3</v>
      </c>
      <c r="F207" s="12">
        <v>4</v>
      </c>
      <c r="G207" s="12">
        <v>7</v>
      </c>
      <c r="H207" s="3" t="str">
        <f>INDEX(foe_table!$A$2:$A$78,MATCH(IF(B207=0,I206,B207),foe_table!$B$2:$B$78,0))</f>
        <v>Science (excl maths)</v>
      </c>
      <c r="I207" s="3" t="str">
        <f t="shared" si="2"/>
        <v>Chemical Sciences</v>
      </c>
    </row>
    <row r="208" spans="2:9">
      <c r="B208" s="57"/>
      <c r="C208" s="11" t="s">
        <v>163</v>
      </c>
      <c r="D208" s="12">
        <v>0</v>
      </c>
      <c r="E208" s="12">
        <v>3</v>
      </c>
      <c r="F208" s="12">
        <v>10</v>
      </c>
      <c r="G208" s="12">
        <v>11</v>
      </c>
      <c r="H208" s="3" t="str">
        <f>INDEX(foe_table!$A$2:$A$78,MATCH(IF(B208=0,I207,B208),foe_table!$B$2:$B$78,0))</f>
        <v>Science (excl maths)</v>
      </c>
      <c r="I208" s="3" t="str">
        <f t="shared" si="2"/>
        <v>Chemical Sciences</v>
      </c>
    </row>
    <row r="209" spans="2:9">
      <c r="B209" s="57"/>
      <c r="C209" s="11" t="s">
        <v>11</v>
      </c>
      <c r="D209" s="12">
        <v>0</v>
      </c>
      <c r="E209" s="12">
        <v>0</v>
      </c>
      <c r="F209" s="12">
        <v>0</v>
      </c>
      <c r="G209" s="12">
        <v>3</v>
      </c>
      <c r="H209" s="3" t="str">
        <f>INDEX(foe_table!$A$2:$A$78,MATCH(IF(B209=0,I208,B209),foe_table!$B$2:$B$78,0))</f>
        <v>Science (excl maths)</v>
      </c>
      <c r="I209" s="3" t="str">
        <f t="shared" si="2"/>
        <v>Chemical Sciences</v>
      </c>
    </row>
    <row r="210" spans="2:9">
      <c r="B210" s="57"/>
      <c r="C210" s="11" t="s">
        <v>164</v>
      </c>
      <c r="D210" s="12">
        <v>5</v>
      </c>
      <c r="E210" s="12">
        <v>18</v>
      </c>
      <c r="F210" s="12">
        <v>3</v>
      </c>
      <c r="G210" s="12">
        <v>7</v>
      </c>
      <c r="H210" s="3" t="str">
        <f>INDEX(foe_table!$A$2:$A$78,MATCH(IF(B210=0,I209,B210),foe_table!$B$2:$B$78,0))</f>
        <v>Science (excl maths)</v>
      </c>
      <c r="I210" s="3" t="str">
        <f t="shared" ref="I210:I273" si="3">IF(B210=0,I209,B210)</f>
        <v>Chemical Sciences</v>
      </c>
    </row>
    <row r="211" spans="2:9">
      <c r="B211" s="57"/>
      <c r="C211" s="11" t="s">
        <v>12</v>
      </c>
      <c r="D211" s="12">
        <v>0</v>
      </c>
      <c r="E211" s="12">
        <v>0</v>
      </c>
      <c r="F211" s="12">
        <v>0</v>
      </c>
      <c r="G211" s="12">
        <v>0</v>
      </c>
      <c r="H211" s="3" t="str">
        <f>INDEX(foe_table!$A$2:$A$78,MATCH(IF(B211=0,I210,B211),foe_table!$B$2:$B$78,0))</f>
        <v>Science (excl maths)</v>
      </c>
      <c r="I211" s="3" t="str">
        <f t="shared" si="3"/>
        <v>Chemical Sciences</v>
      </c>
    </row>
    <row r="212" spans="2:9">
      <c r="B212" s="57"/>
      <c r="C212" s="11" t="s">
        <v>165</v>
      </c>
      <c r="D212" s="12">
        <v>6</v>
      </c>
      <c r="E212" s="12">
        <v>24</v>
      </c>
      <c r="F212" s="12">
        <v>3</v>
      </c>
      <c r="G212" s="12">
        <v>9</v>
      </c>
      <c r="H212" s="3" t="str">
        <f>INDEX(foe_table!$A$2:$A$78,MATCH(IF(B212=0,I211,B212),foe_table!$B$2:$B$78,0))</f>
        <v>Science (excl maths)</v>
      </c>
      <c r="I212" s="3" t="str">
        <f t="shared" si="3"/>
        <v>Chemical Sciences</v>
      </c>
    </row>
    <row r="213" spans="2:9">
      <c r="B213" s="57"/>
      <c r="C213" s="11" t="s">
        <v>13</v>
      </c>
      <c r="D213" s="12">
        <v>8</v>
      </c>
      <c r="E213" s="12">
        <v>16</v>
      </c>
      <c r="F213" s="12">
        <v>16</v>
      </c>
      <c r="G213" s="12">
        <v>9</v>
      </c>
      <c r="H213" s="3" t="str">
        <f>INDEX(foe_table!$A$2:$A$78,MATCH(IF(B213=0,I212,B213),foe_table!$B$2:$B$78,0))</f>
        <v>Science (excl maths)</v>
      </c>
      <c r="I213" s="3" t="str">
        <f t="shared" si="3"/>
        <v>Chemical Sciences</v>
      </c>
    </row>
    <row r="214" spans="2:9">
      <c r="B214" s="57"/>
      <c r="C214" s="11" t="s">
        <v>166</v>
      </c>
      <c r="D214" s="12">
        <v>0</v>
      </c>
      <c r="E214" s="12">
        <v>3</v>
      </c>
      <c r="F214" s="12">
        <v>0</v>
      </c>
      <c r="G214" s="12">
        <v>6</v>
      </c>
      <c r="H214" s="3" t="str">
        <f>INDEX(foe_table!$A$2:$A$78,MATCH(IF(B214=0,I213,B214),foe_table!$B$2:$B$78,0))</f>
        <v>Science (excl maths)</v>
      </c>
      <c r="I214" s="3" t="str">
        <f t="shared" si="3"/>
        <v>Chemical Sciences</v>
      </c>
    </row>
    <row r="215" spans="2:9">
      <c r="B215" s="57"/>
      <c r="C215" s="11" t="s">
        <v>14</v>
      </c>
      <c r="D215" s="12">
        <v>0</v>
      </c>
      <c r="E215" s="12">
        <v>0</v>
      </c>
      <c r="F215" s="12">
        <v>0</v>
      </c>
      <c r="G215" s="12">
        <v>0</v>
      </c>
      <c r="H215" s="3" t="str">
        <f>INDEX(foe_table!$A$2:$A$78,MATCH(IF(B215=0,I214,B215),foe_table!$B$2:$B$78,0))</f>
        <v>Science (excl maths)</v>
      </c>
      <c r="I215" s="3" t="str">
        <f t="shared" si="3"/>
        <v>Chemical Sciences</v>
      </c>
    </row>
    <row r="216" spans="2:9">
      <c r="B216" s="57"/>
      <c r="C216" s="11" t="s">
        <v>167</v>
      </c>
      <c r="D216" s="12">
        <v>6</v>
      </c>
      <c r="E216" s="12">
        <v>11</v>
      </c>
      <c r="F216" s="12">
        <v>0</v>
      </c>
      <c r="G216" s="12">
        <v>0</v>
      </c>
      <c r="H216" s="3" t="str">
        <f>INDEX(foe_table!$A$2:$A$78,MATCH(IF(B216=0,I215,B216),foe_table!$B$2:$B$78,0))</f>
        <v>Science (excl maths)</v>
      </c>
      <c r="I216" s="3" t="str">
        <f t="shared" si="3"/>
        <v>Chemical Sciences</v>
      </c>
    </row>
    <row r="217" spans="2:9">
      <c r="B217" s="57"/>
      <c r="C217" s="11" t="s">
        <v>15</v>
      </c>
      <c r="D217" s="12">
        <v>0</v>
      </c>
      <c r="E217" s="12">
        <v>0</v>
      </c>
      <c r="F217" s="12">
        <v>0</v>
      </c>
      <c r="G217" s="12">
        <v>0</v>
      </c>
      <c r="H217" s="3" t="str">
        <f>INDEX(foe_table!$A$2:$A$78,MATCH(IF(B217=0,I216,B217),foe_table!$B$2:$B$78,0))</f>
        <v>Science (excl maths)</v>
      </c>
      <c r="I217" s="3" t="str">
        <f t="shared" si="3"/>
        <v>Chemical Sciences</v>
      </c>
    </row>
    <row r="218" spans="2:9">
      <c r="B218" s="57"/>
      <c r="C218" s="11" t="s">
        <v>168</v>
      </c>
      <c r="D218" s="12">
        <v>0</v>
      </c>
      <c r="E218" s="12">
        <v>8</v>
      </c>
      <c r="F218" s="12">
        <v>0</v>
      </c>
      <c r="G218" s="12">
        <v>0</v>
      </c>
      <c r="H218" s="3" t="str">
        <f>INDEX(foe_table!$A$2:$A$78,MATCH(IF(B218=0,I217,B218),foe_table!$B$2:$B$78,0))</f>
        <v>Science (excl maths)</v>
      </c>
      <c r="I218" s="3" t="str">
        <f t="shared" si="3"/>
        <v>Chemical Sciences</v>
      </c>
    </row>
    <row r="219" spans="2:9">
      <c r="B219" s="57"/>
      <c r="C219" s="11" t="s">
        <v>16</v>
      </c>
      <c r="D219" s="12">
        <v>0</v>
      </c>
      <c r="E219" s="12">
        <v>3</v>
      </c>
      <c r="F219" s="12">
        <v>0</v>
      </c>
      <c r="G219" s="12">
        <v>0</v>
      </c>
      <c r="H219" s="3" t="str">
        <f>INDEX(foe_table!$A$2:$A$78,MATCH(IF(B219=0,I218,B219),foe_table!$B$2:$B$78,0))</f>
        <v>Science (excl maths)</v>
      </c>
      <c r="I219" s="3" t="str">
        <f t="shared" si="3"/>
        <v>Chemical Sciences</v>
      </c>
    </row>
    <row r="220" spans="2:9">
      <c r="B220" s="57"/>
      <c r="C220" s="11" t="s">
        <v>17</v>
      </c>
      <c r="D220" s="12">
        <v>0</v>
      </c>
      <c r="E220" s="12">
        <v>0</v>
      </c>
      <c r="F220" s="12">
        <v>0</v>
      </c>
      <c r="G220" s="12">
        <v>0</v>
      </c>
      <c r="H220" s="3" t="str">
        <f>INDEX(foe_table!$A$2:$A$78,MATCH(IF(B220=0,I219,B220),foe_table!$B$2:$B$78,0))</f>
        <v>Science (excl maths)</v>
      </c>
      <c r="I220" s="3" t="str">
        <f t="shared" si="3"/>
        <v>Chemical Sciences</v>
      </c>
    </row>
    <row r="221" spans="2:9">
      <c r="B221" s="57"/>
      <c r="C221" s="11" t="s">
        <v>18</v>
      </c>
      <c r="D221" s="12">
        <v>0</v>
      </c>
      <c r="E221" s="12">
        <v>0</v>
      </c>
      <c r="F221" s="12">
        <v>0</v>
      </c>
      <c r="G221" s="12">
        <v>0</v>
      </c>
      <c r="H221" s="3" t="str">
        <f>INDEX(foe_table!$A$2:$A$78,MATCH(IF(B221=0,I220,B221),foe_table!$B$2:$B$78,0))</f>
        <v>Science (excl maths)</v>
      </c>
      <c r="I221" s="3" t="str">
        <f t="shared" si="3"/>
        <v>Chemical Sciences</v>
      </c>
    </row>
    <row r="222" spans="2:9">
      <c r="B222" s="57"/>
      <c r="C222" s="11" t="s">
        <v>19</v>
      </c>
      <c r="D222" s="12">
        <v>3</v>
      </c>
      <c r="E222" s="12">
        <v>4</v>
      </c>
      <c r="F222" s="12">
        <v>0</v>
      </c>
      <c r="G222" s="12">
        <v>0</v>
      </c>
      <c r="H222" s="3" t="str">
        <f>INDEX(foe_table!$A$2:$A$78,MATCH(IF(B222=0,I221,B222),foe_table!$B$2:$B$78,0))</f>
        <v>Science (excl maths)</v>
      </c>
      <c r="I222" s="3" t="str">
        <f t="shared" si="3"/>
        <v>Chemical Sciences</v>
      </c>
    </row>
    <row r="223" spans="2:9">
      <c r="B223" s="57"/>
      <c r="C223" s="11" t="s">
        <v>169</v>
      </c>
      <c r="D223" s="12">
        <v>4</v>
      </c>
      <c r="E223" s="12">
        <v>8</v>
      </c>
      <c r="F223" s="12">
        <v>8</v>
      </c>
      <c r="G223" s="12">
        <v>3</v>
      </c>
      <c r="H223" s="3" t="str">
        <f>INDEX(foe_table!$A$2:$A$78,MATCH(IF(B223=0,I222,B223),foe_table!$B$2:$B$78,0))</f>
        <v>Science (excl maths)</v>
      </c>
      <c r="I223" s="3" t="str">
        <f t="shared" si="3"/>
        <v>Chemical Sciences</v>
      </c>
    </row>
    <row r="224" spans="2:9">
      <c r="B224" s="57"/>
      <c r="C224" s="11" t="s">
        <v>20</v>
      </c>
      <c r="D224" s="12">
        <v>0</v>
      </c>
      <c r="E224" s="12">
        <v>0</v>
      </c>
      <c r="F224" s="12">
        <v>0</v>
      </c>
      <c r="G224" s="12">
        <v>0</v>
      </c>
      <c r="H224" s="3" t="str">
        <f>INDEX(foe_table!$A$2:$A$78,MATCH(IF(B224=0,I223,B224),foe_table!$B$2:$B$78,0))</f>
        <v>Science (excl maths)</v>
      </c>
      <c r="I224" s="3" t="str">
        <f t="shared" si="3"/>
        <v>Chemical Sciences</v>
      </c>
    </row>
    <row r="225" spans="2:9">
      <c r="B225" s="57"/>
      <c r="C225" s="11" t="s">
        <v>21</v>
      </c>
      <c r="D225" s="12">
        <v>0</v>
      </c>
      <c r="E225" s="12">
        <v>0</v>
      </c>
      <c r="F225" s="12">
        <v>0</v>
      </c>
      <c r="G225" s="12">
        <v>0</v>
      </c>
      <c r="H225" s="3" t="str">
        <f>INDEX(foe_table!$A$2:$A$78,MATCH(IF(B225=0,I224,B225),foe_table!$B$2:$B$78,0))</f>
        <v>Science (excl maths)</v>
      </c>
      <c r="I225" s="3" t="str">
        <f t="shared" si="3"/>
        <v>Chemical Sciences</v>
      </c>
    </row>
    <row r="226" spans="2:9">
      <c r="B226" s="57"/>
      <c r="C226" s="11" t="s">
        <v>170</v>
      </c>
      <c r="D226" s="12">
        <v>0</v>
      </c>
      <c r="E226" s="12">
        <v>3</v>
      </c>
      <c r="F226" s="12">
        <v>0</v>
      </c>
      <c r="G226" s="12">
        <v>3</v>
      </c>
      <c r="H226" s="3" t="str">
        <f>INDEX(foe_table!$A$2:$A$78,MATCH(IF(B226=0,I225,B226),foe_table!$B$2:$B$78,0))</f>
        <v>Science (excl maths)</v>
      </c>
      <c r="I226" s="3" t="str">
        <f t="shared" si="3"/>
        <v>Chemical Sciences</v>
      </c>
    </row>
    <row r="227" spans="2:9">
      <c r="B227" s="57"/>
      <c r="C227" s="11" t="s">
        <v>22</v>
      </c>
      <c r="D227" s="12">
        <v>0</v>
      </c>
      <c r="E227" s="12">
        <v>9</v>
      </c>
      <c r="F227" s="12">
        <v>7</v>
      </c>
      <c r="G227" s="12">
        <v>4</v>
      </c>
      <c r="H227" s="3" t="str">
        <f>INDEX(foe_table!$A$2:$A$78,MATCH(IF(B227=0,I226,B227),foe_table!$B$2:$B$78,0))</f>
        <v>Science (excl maths)</v>
      </c>
      <c r="I227" s="3" t="str">
        <f t="shared" si="3"/>
        <v>Chemical Sciences</v>
      </c>
    </row>
    <row r="228" spans="2:9">
      <c r="B228" s="57"/>
      <c r="C228" s="11" t="s">
        <v>23</v>
      </c>
      <c r="D228" s="12">
        <v>0</v>
      </c>
      <c r="E228" s="12">
        <v>0</v>
      </c>
      <c r="F228" s="12">
        <v>0</v>
      </c>
      <c r="G228" s="12">
        <v>0</v>
      </c>
      <c r="H228" s="3" t="str">
        <f>INDEX(foe_table!$A$2:$A$78,MATCH(IF(B228=0,I227,B228),foe_table!$B$2:$B$78,0))</f>
        <v>Science (excl maths)</v>
      </c>
      <c r="I228" s="3" t="str">
        <f t="shared" si="3"/>
        <v>Chemical Sciences</v>
      </c>
    </row>
    <row r="229" spans="2:9">
      <c r="B229" s="58"/>
      <c r="C229" s="11" t="s">
        <v>24</v>
      </c>
      <c r="D229" s="12">
        <v>94</v>
      </c>
      <c r="E229" s="12">
        <v>35</v>
      </c>
      <c r="F229" s="12">
        <v>82</v>
      </c>
      <c r="G229" s="12">
        <v>120</v>
      </c>
      <c r="H229" s="3" t="str">
        <f>INDEX(foe_table!$A$2:$A$78,MATCH(IF(B229=0,I228,B229),foe_table!$B$2:$B$78,0))</f>
        <v>Science (excl maths)</v>
      </c>
      <c r="I229" s="3" t="str">
        <f t="shared" si="3"/>
        <v>Chemical Sciences</v>
      </c>
    </row>
    <row r="230" spans="2:9">
      <c r="B230" s="56" t="s">
        <v>45</v>
      </c>
      <c r="C230" s="11" t="s">
        <v>0</v>
      </c>
      <c r="D230" s="12">
        <v>0</v>
      </c>
      <c r="E230" s="12">
        <v>7</v>
      </c>
      <c r="F230" s="12">
        <v>0</v>
      </c>
      <c r="G230" s="12">
        <v>0</v>
      </c>
      <c r="H230" s="3" t="str">
        <f>INDEX(foe_table!$A$2:$A$78,MATCH(IF(B230=0,I229,B230),foe_table!$B$2:$B$78,0))</f>
        <v>Science (excl maths)</v>
      </c>
      <c r="I230" s="3" t="str">
        <f t="shared" si="3"/>
        <v>Earth Sciences</v>
      </c>
    </row>
    <row r="231" spans="2:9">
      <c r="B231" s="57"/>
      <c r="C231" s="11" t="s">
        <v>1</v>
      </c>
      <c r="D231" s="12">
        <v>0</v>
      </c>
      <c r="E231" s="12">
        <v>7</v>
      </c>
      <c r="F231" s="12">
        <v>5</v>
      </c>
      <c r="G231" s="12">
        <v>3</v>
      </c>
      <c r="H231" s="3" t="str">
        <f>INDEX(foe_table!$A$2:$A$78,MATCH(IF(B231=0,I230,B231),foe_table!$B$2:$B$78,0))</f>
        <v>Science (excl maths)</v>
      </c>
      <c r="I231" s="3" t="str">
        <f t="shared" si="3"/>
        <v>Earth Sciences</v>
      </c>
    </row>
    <row r="232" spans="2:9">
      <c r="B232" s="57"/>
      <c r="C232" s="11" t="s">
        <v>2</v>
      </c>
      <c r="D232" s="12">
        <v>0</v>
      </c>
      <c r="E232" s="12">
        <v>0</v>
      </c>
      <c r="F232" s="12">
        <v>0</v>
      </c>
      <c r="G232" s="12">
        <v>0</v>
      </c>
      <c r="H232" s="3" t="str">
        <f>INDEX(foe_table!$A$2:$A$78,MATCH(IF(B232=0,I231,B232),foe_table!$B$2:$B$78,0))</f>
        <v>Science (excl maths)</v>
      </c>
      <c r="I232" s="3" t="str">
        <f t="shared" si="3"/>
        <v>Earth Sciences</v>
      </c>
    </row>
    <row r="233" spans="2:9">
      <c r="B233" s="57"/>
      <c r="C233" s="11" t="s">
        <v>142</v>
      </c>
      <c r="D233" s="12">
        <v>26</v>
      </c>
      <c r="E233" s="12">
        <v>64</v>
      </c>
      <c r="F233" s="12">
        <v>11</v>
      </c>
      <c r="G233" s="12">
        <v>16</v>
      </c>
      <c r="H233" s="3" t="str">
        <f>INDEX(foe_table!$A$2:$A$78,MATCH(IF(B233=0,I232,B233),foe_table!$B$2:$B$78,0))</f>
        <v>Science (excl maths)</v>
      </c>
      <c r="I233" s="3" t="str">
        <f t="shared" si="3"/>
        <v>Earth Sciences</v>
      </c>
    </row>
    <row r="234" spans="2:9">
      <c r="B234" s="57"/>
      <c r="C234" s="11" t="s">
        <v>143</v>
      </c>
      <c r="D234" s="12">
        <v>7</v>
      </c>
      <c r="E234" s="12">
        <v>13</v>
      </c>
      <c r="F234" s="12">
        <v>5</v>
      </c>
      <c r="G234" s="12">
        <v>3</v>
      </c>
      <c r="H234" s="3" t="str">
        <f>INDEX(foe_table!$A$2:$A$78,MATCH(IF(B234=0,I233,B234),foe_table!$B$2:$B$78,0))</f>
        <v>Science (excl maths)</v>
      </c>
      <c r="I234" s="3" t="str">
        <f t="shared" si="3"/>
        <v>Earth Sciences</v>
      </c>
    </row>
    <row r="235" spans="2:9">
      <c r="B235" s="57"/>
      <c r="C235" s="11" t="s">
        <v>3</v>
      </c>
      <c r="D235" s="12">
        <v>4</v>
      </c>
      <c r="E235" s="12">
        <v>4</v>
      </c>
      <c r="F235" s="12">
        <v>7</v>
      </c>
      <c r="G235" s="12">
        <v>5</v>
      </c>
      <c r="H235" s="3" t="str">
        <f>INDEX(foe_table!$A$2:$A$78,MATCH(IF(B235=0,I234,B235),foe_table!$B$2:$B$78,0))</f>
        <v>Science (excl maths)</v>
      </c>
      <c r="I235" s="3" t="str">
        <f t="shared" si="3"/>
        <v>Earth Sciences</v>
      </c>
    </row>
    <row r="236" spans="2:9">
      <c r="B236" s="57"/>
      <c r="C236" s="11" t="s">
        <v>144</v>
      </c>
      <c r="D236" s="12">
        <v>0</v>
      </c>
      <c r="E236" s="12">
        <v>0</v>
      </c>
      <c r="F236" s="12">
        <v>0</v>
      </c>
      <c r="G236" s="12">
        <v>3</v>
      </c>
      <c r="H236" s="3" t="str">
        <f>INDEX(foe_table!$A$2:$A$78,MATCH(IF(B236=0,I235,B236),foe_table!$B$2:$B$78,0))</f>
        <v>Science (excl maths)</v>
      </c>
      <c r="I236" s="3" t="str">
        <f t="shared" si="3"/>
        <v>Earth Sciences</v>
      </c>
    </row>
    <row r="237" spans="2:9">
      <c r="B237" s="57"/>
      <c r="C237" s="11" t="s">
        <v>145</v>
      </c>
      <c r="D237" s="12">
        <v>6</v>
      </c>
      <c r="E237" s="12">
        <v>33</v>
      </c>
      <c r="F237" s="12">
        <v>19</v>
      </c>
      <c r="G237" s="12">
        <v>27</v>
      </c>
      <c r="H237" s="3" t="str">
        <f>INDEX(foe_table!$A$2:$A$78,MATCH(IF(B237=0,I236,B237),foe_table!$B$2:$B$78,0))</f>
        <v>Science (excl maths)</v>
      </c>
      <c r="I237" s="3" t="str">
        <f t="shared" si="3"/>
        <v>Earth Sciences</v>
      </c>
    </row>
    <row r="238" spans="2:9">
      <c r="B238" s="57"/>
      <c r="C238" s="11" t="s">
        <v>146</v>
      </c>
      <c r="D238" s="12">
        <v>368</v>
      </c>
      <c r="E238" s="12">
        <v>396</v>
      </c>
      <c r="F238" s="12">
        <v>217</v>
      </c>
      <c r="G238" s="12">
        <v>130</v>
      </c>
      <c r="H238" s="3" t="str">
        <f>INDEX(foe_table!$A$2:$A$78,MATCH(IF(B238=0,I237,B238),foe_table!$B$2:$B$78,0))</f>
        <v>Science (excl maths)</v>
      </c>
      <c r="I238" s="3" t="str">
        <f t="shared" si="3"/>
        <v>Earth Sciences</v>
      </c>
    </row>
    <row r="239" spans="2:9">
      <c r="B239" s="57"/>
      <c r="C239" s="11" t="s">
        <v>147</v>
      </c>
      <c r="D239" s="12">
        <v>16</v>
      </c>
      <c r="E239" s="12">
        <v>14</v>
      </c>
      <c r="F239" s="12">
        <v>11</v>
      </c>
      <c r="G239" s="12">
        <v>13</v>
      </c>
      <c r="H239" s="3" t="str">
        <f>INDEX(foe_table!$A$2:$A$78,MATCH(IF(B239=0,I238,B239),foe_table!$B$2:$B$78,0))</f>
        <v>Science (excl maths)</v>
      </c>
      <c r="I239" s="3" t="str">
        <f t="shared" si="3"/>
        <v>Earth Sciences</v>
      </c>
    </row>
    <row r="240" spans="2:9">
      <c r="B240" s="57"/>
      <c r="C240" s="11" t="s">
        <v>148</v>
      </c>
      <c r="D240" s="12">
        <v>0</v>
      </c>
      <c r="E240" s="12">
        <v>4</v>
      </c>
      <c r="F240" s="12">
        <v>3</v>
      </c>
      <c r="G240" s="12">
        <v>4</v>
      </c>
      <c r="H240" s="3" t="str">
        <f>INDEX(foe_table!$A$2:$A$78,MATCH(IF(B240=0,I239,B240),foe_table!$B$2:$B$78,0))</f>
        <v>Science (excl maths)</v>
      </c>
      <c r="I240" s="3" t="str">
        <f t="shared" si="3"/>
        <v>Earth Sciences</v>
      </c>
    </row>
    <row r="241" spans="2:9">
      <c r="B241" s="57"/>
      <c r="C241" s="11" t="s">
        <v>149</v>
      </c>
      <c r="D241" s="12">
        <v>3</v>
      </c>
      <c r="E241" s="12">
        <v>33</v>
      </c>
      <c r="F241" s="12">
        <v>6</v>
      </c>
      <c r="G241" s="12">
        <v>8</v>
      </c>
      <c r="H241" s="3" t="str">
        <f>INDEX(foe_table!$A$2:$A$78,MATCH(IF(B241=0,I240,B241),foe_table!$B$2:$B$78,0))</f>
        <v>Science (excl maths)</v>
      </c>
      <c r="I241" s="3" t="str">
        <f t="shared" si="3"/>
        <v>Earth Sciences</v>
      </c>
    </row>
    <row r="242" spans="2:9">
      <c r="B242" s="57"/>
      <c r="C242" s="11" t="s">
        <v>150</v>
      </c>
      <c r="D242" s="12">
        <v>4</v>
      </c>
      <c r="E242" s="12">
        <v>3</v>
      </c>
      <c r="F242" s="12">
        <v>3</v>
      </c>
      <c r="G242" s="12">
        <v>3</v>
      </c>
      <c r="H242" s="3" t="str">
        <f>INDEX(foe_table!$A$2:$A$78,MATCH(IF(B242=0,I241,B242),foe_table!$B$2:$B$78,0))</f>
        <v>Science (excl maths)</v>
      </c>
      <c r="I242" s="3" t="str">
        <f t="shared" si="3"/>
        <v>Earth Sciences</v>
      </c>
    </row>
    <row r="243" spans="2:9">
      <c r="B243" s="57"/>
      <c r="C243" s="11" t="s">
        <v>4</v>
      </c>
      <c r="D243" s="12">
        <v>0</v>
      </c>
      <c r="E243" s="12">
        <v>0</v>
      </c>
      <c r="F243" s="12">
        <v>0</v>
      </c>
      <c r="G243" s="12">
        <v>0</v>
      </c>
      <c r="H243" s="3" t="str">
        <f>INDEX(foe_table!$A$2:$A$78,MATCH(IF(B243=0,I242,B243),foe_table!$B$2:$B$78,0))</f>
        <v>Science (excl maths)</v>
      </c>
      <c r="I243" s="3" t="str">
        <f t="shared" si="3"/>
        <v>Earth Sciences</v>
      </c>
    </row>
    <row r="244" spans="2:9">
      <c r="B244" s="57"/>
      <c r="C244" s="11" t="s">
        <v>151</v>
      </c>
      <c r="D244" s="12">
        <v>17</v>
      </c>
      <c r="E244" s="12">
        <v>22</v>
      </c>
      <c r="F244" s="12">
        <v>17</v>
      </c>
      <c r="G244" s="12">
        <v>10</v>
      </c>
      <c r="H244" s="3" t="str">
        <f>INDEX(foe_table!$A$2:$A$78,MATCH(IF(B244=0,I243,B244),foe_table!$B$2:$B$78,0))</f>
        <v>Science (excl maths)</v>
      </c>
      <c r="I244" s="3" t="str">
        <f t="shared" si="3"/>
        <v>Earth Sciences</v>
      </c>
    </row>
    <row r="245" spans="2:9">
      <c r="B245" s="57"/>
      <c r="C245" s="11" t="s">
        <v>152</v>
      </c>
      <c r="D245" s="12">
        <v>0</v>
      </c>
      <c r="E245" s="12">
        <v>0</v>
      </c>
      <c r="F245" s="12">
        <v>0</v>
      </c>
      <c r="G245" s="12">
        <v>0</v>
      </c>
      <c r="H245" s="3" t="str">
        <f>INDEX(foe_table!$A$2:$A$78,MATCH(IF(B245=0,I244,B245),foe_table!$B$2:$B$78,0))</f>
        <v>Science (excl maths)</v>
      </c>
      <c r="I245" s="3" t="str">
        <f t="shared" si="3"/>
        <v>Earth Sciences</v>
      </c>
    </row>
    <row r="246" spans="2:9">
      <c r="B246" s="57"/>
      <c r="C246" s="11" t="s">
        <v>153</v>
      </c>
      <c r="D246" s="12">
        <v>0</v>
      </c>
      <c r="E246" s="12">
        <v>7</v>
      </c>
      <c r="F246" s="12">
        <v>0</v>
      </c>
      <c r="G246" s="12">
        <v>0</v>
      </c>
      <c r="H246" s="3" t="str">
        <f>INDEX(foe_table!$A$2:$A$78,MATCH(IF(B246=0,I245,B246),foe_table!$B$2:$B$78,0))</f>
        <v>Science (excl maths)</v>
      </c>
      <c r="I246" s="3" t="str">
        <f t="shared" si="3"/>
        <v>Earth Sciences</v>
      </c>
    </row>
    <row r="247" spans="2:9">
      <c r="B247" s="57"/>
      <c r="C247" s="11" t="s">
        <v>154</v>
      </c>
      <c r="D247" s="12">
        <v>0</v>
      </c>
      <c r="E247" s="12">
        <v>6</v>
      </c>
      <c r="F247" s="12">
        <v>0</v>
      </c>
      <c r="G247" s="12">
        <v>0</v>
      </c>
      <c r="H247" s="3" t="str">
        <f>INDEX(foe_table!$A$2:$A$78,MATCH(IF(B247=0,I246,B247),foe_table!$B$2:$B$78,0))</f>
        <v>Science (excl maths)</v>
      </c>
      <c r="I247" s="3" t="str">
        <f t="shared" si="3"/>
        <v>Earth Sciences</v>
      </c>
    </row>
    <row r="248" spans="2:9">
      <c r="B248" s="57"/>
      <c r="C248" s="11" t="s">
        <v>5</v>
      </c>
      <c r="D248" s="12">
        <v>0</v>
      </c>
      <c r="E248" s="12">
        <v>0</v>
      </c>
      <c r="F248" s="12">
        <v>0</v>
      </c>
      <c r="G248" s="12">
        <v>0</v>
      </c>
      <c r="H248" s="3" t="str">
        <f>INDEX(foe_table!$A$2:$A$78,MATCH(IF(B248=0,I247,B248),foe_table!$B$2:$B$78,0))</f>
        <v>Science (excl maths)</v>
      </c>
      <c r="I248" s="3" t="str">
        <f t="shared" si="3"/>
        <v>Earth Sciences</v>
      </c>
    </row>
    <row r="249" spans="2:9">
      <c r="B249" s="57"/>
      <c r="C249" s="11" t="s">
        <v>155</v>
      </c>
      <c r="D249" s="12">
        <v>0</v>
      </c>
      <c r="E249" s="12">
        <v>0</v>
      </c>
      <c r="F249" s="12">
        <v>0</v>
      </c>
      <c r="G249" s="12">
        <v>0</v>
      </c>
      <c r="H249" s="3" t="str">
        <f>INDEX(foe_table!$A$2:$A$78,MATCH(IF(B249=0,I248,B249),foe_table!$B$2:$B$78,0))</f>
        <v>Science (excl maths)</v>
      </c>
      <c r="I249" s="3" t="str">
        <f t="shared" si="3"/>
        <v>Earth Sciences</v>
      </c>
    </row>
    <row r="250" spans="2:9">
      <c r="B250" s="57"/>
      <c r="C250" s="11" t="s">
        <v>156</v>
      </c>
      <c r="D250" s="12">
        <v>0</v>
      </c>
      <c r="E250" s="12">
        <v>4</v>
      </c>
      <c r="F250" s="12">
        <v>0</v>
      </c>
      <c r="G250" s="12">
        <v>0</v>
      </c>
      <c r="H250" s="3" t="str">
        <f>INDEX(foe_table!$A$2:$A$78,MATCH(IF(B250=0,I249,B250),foe_table!$B$2:$B$78,0))</f>
        <v>Science (excl maths)</v>
      </c>
      <c r="I250" s="3" t="str">
        <f t="shared" si="3"/>
        <v>Earth Sciences</v>
      </c>
    </row>
    <row r="251" spans="2:9">
      <c r="B251" s="57"/>
      <c r="C251" s="11" t="s">
        <v>6</v>
      </c>
      <c r="D251" s="12">
        <v>0</v>
      </c>
      <c r="E251" s="12">
        <v>0</v>
      </c>
      <c r="F251" s="12">
        <v>0</v>
      </c>
      <c r="G251" s="12">
        <v>0</v>
      </c>
      <c r="H251" s="3" t="str">
        <f>INDEX(foe_table!$A$2:$A$78,MATCH(IF(B251=0,I250,B251),foe_table!$B$2:$B$78,0))</f>
        <v>Science (excl maths)</v>
      </c>
      <c r="I251" s="3" t="str">
        <f t="shared" si="3"/>
        <v>Earth Sciences</v>
      </c>
    </row>
    <row r="252" spans="2:9">
      <c r="B252" s="57"/>
      <c r="C252" s="11" t="s">
        <v>7</v>
      </c>
      <c r="D252" s="12">
        <v>0</v>
      </c>
      <c r="E252" s="12">
        <v>0</v>
      </c>
      <c r="F252" s="12">
        <v>0</v>
      </c>
      <c r="G252" s="12">
        <v>5</v>
      </c>
      <c r="H252" s="3" t="str">
        <f>INDEX(foe_table!$A$2:$A$78,MATCH(IF(B252=0,I251,B252),foe_table!$B$2:$B$78,0))</f>
        <v>Science (excl maths)</v>
      </c>
      <c r="I252" s="3" t="str">
        <f t="shared" si="3"/>
        <v>Earth Sciences</v>
      </c>
    </row>
    <row r="253" spans="2:9">
      <c r="B253" s="57"/>
      <c r="C253" s="11" t="s">
        <v>157</v>
      </c>
      <c r="D253" s="12">
        <v>4</v>
      </c>
      <c r="E253" s="12">
        <v>0</v>
      </c>
      <c r="F253" s="12">
        <v>3</v>
      </c>
      <c r="G253" s="12">
        <v>3</v>
      </c>
      <c r="H253" s="3" t="str">
        <f>INDEX(foe_table!$A$2:$A$78,MATCH(IF(B253=0,I252,B253),foe_table!$B$2:$B$78,0))</f>
        <v>Science (excl maths)</v>
      </c>
      <c r="I253" s="3" t="str">
        <f t="shared" si="3"/>
        <v>Earth Sciences</v>
      </c>
    </row>
    <row r="254" spans="2:9">
      <c r="B254" s="57"/>
      <c r="C254" s="11" t="s">
        <v>8</v>
      </c>
      <c r="D254" s="12">
        <v>7</v>
      </c>
      <c r="E254" s="12">
        <v>3</v>
      </c>
      <c r="F254" s="12">
        <v>0</v>
      </c>
      <c r="G254" s="12">
        <v>0</v>
      </c>
      <c r="H254" s="3" t="str">
        <f>INDEX(foe_table!$A$2:$A$78,MATCH(IF(B254=0,I253,B254),foe_table!$B$2:$B$78,0))</f>
        <v>Science (excl maths)</v>
      </c>
      <c r="I254" s="3" t="str">
        <f t="shared" si="3"/>
        <v>Earth Sciences</v>
      </c>
    </row>
    <row r="255" spans="2:9">
      <c r="B255" s="57"/>
      <c r="C255" s="11" t="s">
        <v>158</v>
      </c>
      <c r="D255" s="12">
        <v>8</v>
      </c>
      <c r="E255" s="12">
        <v>9</v>
      </c>
      <c r="F255" s="12">
        <v>6</v>
      </c>
      <c r="G255" s="12">
        <v>4</v>
      </c>
      <c r="H255" s="3" t="str">
        <f>INDEX(foe_table!$A$2:$A$78,MATCH(IF(B255=0,I254,B255),foe_table!$B$2:$B$78,0))</f>
        <v>Science (excl maths)</v>
      </c>
      <c r="I255" s="3" t="str">
        <f t="shared" si="3"/>
        <v>Earth Sciences</v>
      </c>
    </row>
    <row r="256" spans="2:9">
      <c r="B256" s="57"/>
      <c r="C256" s="11" t="s">
        <v>159</v>
      </c>
      <c r="D256" s="12">
        <v>3</v>
      </c>
      <c r="E256" s="12">
        <v>0</v>
      </c>
      <c r="F256" s="12">
        <v>5</v>
      </c>
      <c r="G256" s="12">
        <v>3</v>
      </c>
      <c r="H256" s="3" t="str">
        <f>INDEX(foe_table!$A$2:$A$78,MATCH(IF(B256=0,I255,B256),foe_table!$B$2:$B$78,0))</f>
        <v>Science (excl maths)</v>
      </c>
      <c r="I256" s="3" t="str">
        <f t="shared" si="3"/>
        <v>Earth Sciences</v>
      </c>
    </row>
    <row r="257" spans="2:9">
      <c r="B257" s="57"/>
      <c r="C257" s="11" t="s">
        <v>9</v>
      </c>
      <c r="D257" s="12">
        <v>0</v>
      </c>
      <c r="E257" s="12">
        <v>0</v>
      </c>
      <c r="F257" s="12">
        <v>0</v>
      </c>
      <c r="G257" s="12">
        <v>3</v>
      </c>
      <c r="H257" s="3" t="str">
        <f>INDEX(foe_table!$A$2:$A$78,MATCH(IF(B257=0,I256,B257),foe_table!$B$2:$B$78,0))</f>
        <v>Science (excl maths)</v>
      </c>
      <c r="I257" s="3" t="str">
        <f t="shared" si="3"/>
        <v>Earth Sciences</v>
      </c>
    </row>
    <row r="258" spans="2:9">
      <c r="B258" s="57"/>
      <c r="C258" s="11" t="s">
        <v>160</v>
      </c>
      <c r="D258" s="12">
        <v>7</v>
      </c>
      <c r="E258" s="12">
        <v>6</v>
      </c>
      <c r="F258" s="12">
        <v>5</v>
      </c>
      <c r="G258" s="12">
        <v>10</v>
      </c>
      <c r="H258" s="3" t="str">
        <f>INDEX(foe_table!$A$2:$A$78,MATCH(IF(B258=0,I257,B258),foe_table!$B$2:$B$78,0))</f>
        <v>Science (excl maths)</v>
      </c>
      <c r="I258" s="3" t="str">
        <f t="shared" si="3"/>
        <v>Earth Sciences</v>
      </c>
    </row>
    <row r="259" spans="2:9">
      <c r="B259" s="57"/>
      <c r="C259" s="11" t="s">
        <v>10</v>
      </c>
      <c r="D259" s="12">
        <v>0</v>
      </c>
      <c r="E259" s="12">
        <v>0</v>
      </c>
      <c r="F259" s="12">
        <v>4</v>
      </c>
      <c r="G259" s="12">
        <v>5</v>
      </c>
      <c r="H259" s="3" t="str">
        <f>INDEX(foe_table!$A$2:$A$78,MATCH(IF(B259=0,I258,B259),foe_table!$B$2:$B$78,0))</f>
        <v>Science (excl maths)</v>
      </c>
      <c r="I259" s="3" t="str">
        <f t="shared" si="3"/>
        <v>Earth Sciences</v>
      </c>
    </row>
    <row r="260" spans="2:9">
      <c r="B260" s="57"/>
      <c r="C260" s="11" t="s">
        <v>161</v>
      </c>
      <c r="D260" s="12">
        <v>4</v>
      </c>
      <c r="E260" s="12">
        <v>0</v>
      </c>
      <c r="F260" s="12">
        <v>3</v>
      </c>
      <c r="G260" s="12">
        <v>3</v>
      </c>
      <c r="H260" s="3" t="str">
        <f>INDEX(foe_table!$A$2:$A$78,MATCH(IF(B260=0,I259,B260),foe_table!$B$2:$B$78,0))</f>
        <v>Science (excl maths)</v>
      </c>
      <c r="I260" s="3" t="str">
        <f t="shared" si="3"/>
        <v>Earth Sciences</v>
      </c>
    </row>
    <row r="261" spans="2:9">
      <c r="B261" s="57"/>
      <c r="C261" s="11" t="s">
        <v>162</v>
      </c>
      <c r="D261" s="12">
        <v>3</v>
      </c>
      <c r="E261" s="12">
        <v>7</v>
      </c>
      <c r="F261" s="12">
        <v>8</v>
      </c>
      <c r="G261" s="12">
        <v>4</v>
      </c>
      <c r="H261" s="3" t="str">
        <f>INDEX(foe_table!$A$2:$A$78,MATCH(IF(B261=0,I260,B261),foe_table!$B$2:$B$78,0))</f>
        <v>Science (excl maths)</v>
      </c>
      <c r="I261" s="3" t="str">
        <f t="shared" si="3"/>
        <v>Earth Sciences</v>
      </c>
    </row>
    <row r="262" spans="2:9">
      <c r="B262" s="57"/>
      <c r="C262" s="11" t="s">
        <v>163</v>
      </c>
      <c r="D262" s="12">
        <v>4</v>
      </c>
      <c r="E262" s="12">
        <v>0</v>
      </c>
      <c r="F262" s="12">
        <v>6</v>
      </c>
      <c r="G262" s="12">
        <v>3</v>
      </c>
      <c r="H262" s="3" t="str">
        <f>INDEX(foe_table!$A$2:$A$78,MATCH(IF(B262=0,I261,B262),foe_table!$B$2:$B$78,0))</f>
        <v>Science (excl maths)</v>
      </c>
      <c r="I262" s="3" t="str">
        <f t="shared" si="3"/>
        <v>Earth Sciences</v>
      </c>
    </row>
    <row r="263" spans="2:9">
      <c r="B263" s="57"/>
      <c r="C263" s="11" t="s">
        <v>11</v>
      </c>
      <c r="D263" s="12">
        <v>0</v>
      </c>
      <c r="E263" s="12">
        <v>0</v>
      </c>
      <c r="F263" s="12">
        <v>0</v>
      </c>
      <c r="G263" s="12">
        <v>0</v>
      </c>
      <c r="H263" s="3" t="str">
        <f>INDEX(foe_table!$A$2:$A$78,MATCH(IF(B263=0,I262,B263),foe_table!$B$2:$B$78,0))</f>
        <v>Science (excl maths)</v>
      </c>
      <c r="I263" s="3" t="str">
        <f t="shared" si="3"/>
        <v>Earth Sciences</v>
      </c>
    </row>
    <row r="264" spans="2:9">
      <c r="B264" s="57"/>
      <c r="C264" s="11" t="s">
        <v>164</v>
      </c>
      <c r="D264" s="12">
        <v>10</v>
      </c>
      <c r="E264" s="12">
        <v>3</v>
      </c>
      <c r="F264" s="12">
        <v>3</v>
      </c>
      <c r="G264" s="12">
        <v>3</v>
      </c>
      <c r="H264" s="3" t="str">
        <f>INDEX(foe_table!$A$2:$A$78,MATCH(IF(B264=0,I263,B264),foe_table!$B$2:$B$78,0))</f>
        <v>Science (excl maths)</v>
      </c>
      <c r="I264" s="3" t="str">
        <f t="shared" si="3"/>
        <v>Earth Sciences</v>
      </c>
    </row>
    <row r="265" spans="2:9">
      <c r="B265" s="57"/>
      <c r="C265" s="11" t="s">
        <v>12</v>
      </c>
      <c r="D265" s="12">
        <v>0</v>
      </c>
      <c r="E265" s="12">
        <v>0</v>
      </c>
      <c r="F265" s="12">
        <v>0</v>
      </c>
      <c r="G265" s="12">
        <v>0</v>
      </c>
      <c r="H265" s="3" t="str">
        <f>INDEX(foe_table!$A$2:$A$78,MATCH(IF(B265=0,I264,B265),foe_table!$B$2:$B$78,0))</f>
        <v>Science (excl maths)</v>
      </c>
      <c r="I265" s="3" t="str">
        <f t="shared" si="3"/>
        <v>Earth Sciences</v>
      </c>
    </row>
    <row r="266" spans="2:9">
      <c r="B266" s="57"/>
      <c r="C266" s="11" t="s">
        <v>165</v>
      </c>
      <c r="D266" s="12">
        <v>3</v>
      </c>
      <c r="E266" s="12">
        <v>3</v>
      </c>
      <c r="F266" s="12">
        <v>6</v>
      </c>
      <c r="G266" s="12">
        <v>0</v>
      </c>
      <c r="H266" s="3" t="str">
        <f>INDEX(foe_table!$A$2:$A$78,MATCH(IF(B266=0,I265,B266),foe_table!$B$2:$B$78,0))</f>
        <v>Science (excl maths)</v>
      </c>
      <c r="I266" s="3" t="str">
        <f t="shared" si="3"/>
        <v>Earth Sciences</v>
      </c>
    </row>
    <row r="267" spans="2:9">
      <c r="B267" s="57"/>
      <c r="C267" s="11" t="s">
        <v>13</v>
      </c>
      <c r="D267" s="12">
        <v>4</v>
      </c>
      <c r="E267" s="12">
        <v>6</v>
      </c>
      <c r="F267" s="12">
        <v>7</v>
      </c>
      <c r="G267" s="12">
        <v>7</v>
      </c>
      <c r="H267" s="3" t="str">
        <f>INDEX(foe_table!$A$2:$A$78,MATCH(IF(B267=0,I266,B267),foe_table!$B$2:$B$78,0))</f>
        <v>Science (excl maths)</v>
      </c>
      <c r="I267" s="3" t="str">
        <f t="shared" si="3"/>
        <v>Earth Sciences</v>
      </c>
    </row>
    <row r="268" spans="2:9">
      <c r="B268" s="57"/>
      <c r="C268" s="11" t="s">
        <v>166</v>
      </c>
      <c r="D268" s="12">
        <v>0</v>
      </c>
      <c r="E268" s="12">
        <v>3</v>
      </c>
      <c r="F268" s="12">
        <v>5</v>
      </c>
      <c r="G268" s="12">
        <v>0</v>
      </c>
      <c r="H268" s="3" t="str">
        <f>INDEX(foe_table!$A$2:$A$78,MATCH(IF(B268=0,I267,B268),foe_table!$B$2:$B$78,0))</f>
        <v>Science (excl maths)</v>
      </c>
      <c r="I268" s="3" t="str">
        <f t="shared" si="3"/>
        <v>Earth Sciences</v>
      </c>
    </row>
    <row r="269" spans="2:9">
      <c r="B269" s="57"/>
      <c r="C269" s="11" t="s">
        <v>14</v>
      </c>
      <c r="D269" s="12">
        <v>0</v>
      </c>
      <c r="E269" s="12">
        <v>0</v>
      </c>
      <c r="F269" s="12">
        <v>0</v>
      </c>
      <c r="G269" s="12">
        <v>0</v>
      </c>
      <c r="H269" s="3" t="str">
        <f>INDEX(foe_table!$A$2:$A$78,MATCH(IF(B269=0,I268,B269),foe_table!$B$2:$B$78,0))</f>
        <v>Science (excl maths)</v>
      </c>
      <c r="I269" s="3" t="str">
        <f t="shared" si="3"/>
        <v>Earth Sciences</v>
      </c>
    </row>
    <row r="270" spans="2:9">
      <c r="B270" s="57"/>
      <c r="C270" s="11" t="s">
        <v>167</v>
      </c>
      <c r="D270" s="12">
        <v>12</v>
      </c>
      <c r="E270" s="12">
        <v>3</v>
      </c>
      <c r="F270" s="12">
        <v>3</v>
      </c>
      <c r="G270" s="12">
        <v>0</v>
      </c>
      <c r="H270" s="3" t="str">
        <f>INDEX(foe_table!$A$2:$A$78,MATCH(IF(B270=0,I269,B270),foe_table!$B$2:$B$78,0))</f>
        <v>Science (excl maths)</v>
      </c>
      <c r="I270" s="3" t="str">
        <f t="shared" si="3"/>
        <v>Earth Sciences</v>
      </c>
    </row>
    <row r="271" spans="2:9">
      <c r="B271" s="57"/>
      <c r="C271" s="11" t="s">
        <v>15</v>
      </c>
      <c r="D271" s="12">
        <v>0</v>
      </c>
      <c r="E271" s="12">
        <v>0</v>
      </c>
      <c r="F271" s="12">
        <v>0</v>
      </c>
      <c r="G271" s="12">
        <v>0</v>
      </c>
      <c r="H271" s="3" t="str">
        <f>INDEX(foe_table!$A$2:$A$78,MATCH(IF(B271=0,I270,B271),foe_table!$B$2:$B$78,0))</f>
        <v>Science (excl maths)</v>
      </c>
      <c r="I271" s="3" t="str">
        <f t="shared" si="3"/>
        <v>Earth Sciences</v>
      </c>
    </row>
    <row r="272" spans="2:9">
      <c r="B272" s="57"/>
      <c r="C272" s="11" t="s">
        <v>168</v>
      </c>
      <c r="D272" s="12">
        <v>0</v>
      </c>
      <c r="E272" s="12">
        <v>0</v>
      </c>
      <c r="F272" s="12">
        <v>0</v>
      </c>
      <c r="G272" s="12">
        <v>0</v>
      </c>
      <c r="H272" s="3" t="str">
        <f>INDEX(foe_table!$A$2:$A$78,MATCH(IF(B272=0,I271,B272),foe_table!$B$2:$B$78,0))</f>
        <v>Science (excl maths)</v>
      </c>
      <c r="I272" s="3" t="str">
        <f t="shared" si="3"/>
        <v>Earth Sciences</v>
      </c>
    </row>
    <row r="273" spans="2:9">
      <c r="B273" s="57"/>
      <c r="C273" s="11" t="s">
        <v>16</v>
      </c>
      <c r="D273" s="12">
        <v>0</v>
      </c>
      <c r="E273" s="12">
        <v>0</v>
      </c>
      <c r="F273" s="12">
        <v>0</v>
      </c>
      <c r="G273" s="12">
        <v>0</v>
      </c>
      <c r="H273" s="3" t="str">
        <f>INDEX(foe_table!$A$2:$A$78,MATCH(IF(B273=0,I272,B273),foe_table!$B$2:$B$78,0))</f>
        <v>Science (excl maths)</v>
      </c>
      <c r="I273" s="3" t="str">
        <f t="shared" si="3"/>
        <v>Earth Sciences</v>
      </c>
    </row>
    <row r="274" spans="2:9">
      <c r="B274" s="57"/>
      <c r="C274" s="11" t="s">
        <v>17</v>
      </c>
      <c r="D274" s="12">
        <v>0</v>
      </c>
      <c r="E274" s="12">
        <v>0</v>
      </c>
      <c r="F274" s="12">
        <v>0</v>
      </c>
      <c r="G274" s="12">
        <v>0</v>
      </c>
      <c r="H274" s="3" t="str">
        <f>INDEX(foe_table!$A$2:$A$78,MATCH(IF(B274=0,I273,B274),foe_table!$B$2:$B$78,0))</f>
        <v>Science (excl maths)</v>
      </c>
      <c r="I274" s="3" t="str">
        <f t="shared" ref="I274:I337" si="4">IF(B274=0,I273,B274)</f>
        <v>Earth Sciences</v>
      </c>
    </row>
    <row r="275" spans="2:9">
      <c r="B275" s="57"/>
      <c r="C275" s="11" t="s">
        <v>18</v>
      </c>
      <c r="D275" s="12">
        <v>0</v>
      </c>
      <c r="E275" s="12">
        <v>0</v>
      </c>
      <c r="F275" s="12">
        <v>0</v>
      </c>
      <c r="G275" s="12">
        <v>0</v>
      </c>
      <c r="H275" s="3" t="str">
        <f>INDEX(foe_table!$A$2:$A$78,MATCH(IF(B275=0,I274,B275),foe_table!$B$2:$B$78,0))</f>
        <v>Science (excl maths)</v>
      </c>
      <c r="I275" s="3" t="str">
        <f t="shared" si="4"/>
        <v>Earth Sciences</v>
      </c>
    </row>
    <row r="276" spans="2:9">
      <c r="B276" s="57"/>
      <c r="C276" s="11" t="s">
        <v>19</v>
      </c>
      <c r="D276" s="12">
        <v>0</v>
      </c>
      <c r="E276" s="12">
        <v>0</v>
      </c>
      <c r="F276" s="12">
        <v>0</v>
      </c>
      <c r="G276" s="12">
        <v>0</v>
      </c>
      <c r="H276" s="3" t="str">
        <f>INDEX(foe_table!$A$2:$A$78,MATCH(IF(B276=0,I275,B276),foe_table!$B$2:$B$78,0))</f>
        <v>Science (excl maths)</v>
      </c>
      <c r="I276" s="3" t="str">
        <f t="shared" si="4"/>
        <v>Earth Sciences</v>
      </c>
    </row>
    <row r="277" spans="2:9">
      <c r="B277" s="57"/>
      <c r="C277" s="11" t="s">
        <v>169</v>
      </c>
      <c r="D277" s="12">
        <v>0</v>
      </c>
      <c r="E277" s="12">
        <v>8</v>
      </c>
      <c r="F277" s="12">
        <v>3</v>
      </c>
      <c r="G277" s="12">
        <v>0</v>
      </c>
      <c r="H277" s="3" t="str">
        <f>INDEX(foe_table!$A$2:$A$78,MATCH(IF(B277=0,I276,B277),foe_table!$B$2:$B$78,0))</f>
        <v>Science (excl maths)</v>
      </c>
      <c r="I277" s="3" t="str">
        <f t="shared" si="4"/>
        <v>Earth Sciences</v>
      </c>
    </row>
    <row r="278" spans="2:9">
      <c r="B278" s="57"/>
      <c r="C278" s="11" t="s">
        <v>20</v>
      </c>
      <c r="D278" s="12">
        <v>0</v>
      </c>
      <c r="E278" s="12">
        <v>0</v>
      </c>
      <c r="F278" s="12">
        <v>0</v>
      </c>
      <c r="G278" s="12">
        <v>3</v>
      </c>
      <c r="H278" s="3" t="str">
        <f>INDEX(foe_table!$A$2:$A$78,MATCH(IF(B278=0,I277,B278),foe_table!$B$2:$B$78,0))</f>
        <v>Science (excl maths)</v>
      </c>
      <c r="I278" s="3" t="str">
        <f t="shared" si="4"/>
        <v>Earth Sciences</v>
      </c>
    </row>
    <row r="279" spans="2:9">
      <c r="B279" s="57"/>
      <c r="C279" s="11" t="s">
        <v>21</v>
      </c>
      <c r="D279" s="12">
        <v>0</v>
      </c>
      <c r="E279" s="12">
        <v>0</v>
      </c>
      <c r="F279" s="12">
        <v>0</v>
      </c>
      <c r="G279" s="12">
        <v>0</v>
      </c>
      <c r="H279" s="3" t="str">
        <f>INDEX(foe_table!$A$2:$A$78,MATCH(IF(B279=0,I278,B279),foe_table!$B$2:$B$78,0))</f>
        <v>Science (excl maths)</v>
      </c>
      <c r="I279" s="3" t="str">
        <f t="shared" si="4"/>
        <v>Earth Sciences</v>
      </c>
    </row>
    <row r="280" spans="2:9">
      <c r="B280" s="57"/>
      <c r="C280" s="11" t="s">
        <v>170</v>
      </c>
      <c r="D280" s="12">
        <v>0</v>
      </c>
      <c r="E280" s="12">
        <v>3</v>
      </c>
      <c r="F280" s="12">
        <v>0</v>
      </c>
      <c r="G280" s="12">
        <v>0</v>
      </c>
      <c r="H280" s="3" t="str">
        <f>INDEX(foe_table!$A$2:$A$78,MATCH(IF(B280=0,I279,B280),foe_table!$B$2:$B$78,0))</f>
        <v>Science (excl maths)</v>
      </c>
      <c r="I280" s="3" t="str">
        <f t="shared" si="4"/>
        <v>Earth Sciences</v>
      </c>
    </row>
    <row r="281" spans="2:9">
      <c r="B281" s="57"/>
      <c r="C281" s="11" t="s">
        <v>22</v>
      </c>
      <c r="D281" s="12">
        <v>4</v>
      </c>
      <c r="E281" s="12">
        <v>3</v>
      </c>
      <c r="F281" s="12">
        <v>0</v>
      </c>
      <c r="G281" s="12">
        <v>0</v>
      </c>
      <c r="H281" s="3" t="str">
        <f>INDEX(foe_table!$A$2:$A$78,MATCH(IF(B281=0,I280,B281),foe_table!$B$2:$B$78,0))</f>
        <v>Science (excl maths)</v>
      </c>
      <c r="I281" s="3" t="str">
        <f t="shared" si="4"/>
        <v>Earth Sciences</v>
      </c>
    </row>
    <row r="282" spans="2:9">
      <c r="B282" s="57"/>
      <c r="C282" s="11" t="s">
        <v>23</v>
      </c>
      <c r="D282" s="12">
        <v>3</v>
      </c>
      <c r="E282" s="12">
        <v>0</v>
      </c>
      <c r="F282" s="12">
        <v>0</v>
      </c>
      <c r="G282" s="12">
        <v>3</v>
      </c>
      <c r="H282" s="3" t="str">
        <f>INDEX(foe_table!$A$2:$A$78,MATCH(IF(B282=0,I281,B282),foe_table!$B$2:$B$78,0))</f>
        <v>Science (excl maths)</v>
      </c>
      <c r="I282" s="3" t="str">
        <f t="shared" si="4"/>
        <v>Earth Sciences</v>
      </c>
    </row>
    <row r="283" spans="2:9">
      <c r="B283" s="58"/>
      <c r="C283" s="11" t="s">
        <v>24</v>
      </c>
      <c r="D283" s="12">
        <v>57</v>
      </c>
      <c r="E283" s="12">
        <v>27</v>
      </c>
      <c r="F283" s="12">
        <v>43</v>
      </c>
      <c r="G283" s="12">
        <v>74</v>
      </c>
      <c r="H283" s="3" t="str">
        <f>INDEX(foe_table!$A$2:$A$78,MATCH(IF(B283=0,I282,B283),foe_table!$B$2:$B$78,0))</f>
        <v>Science (excl maths)</v>
      </c>
      <c r="I283" s="3" t="str">
        <f t="shared" si="4"/>
        <v>Earth Sciences</v>
      </c>
    </row>
    <row r="284" spans="2:9" ht="15" customHeight="1">
      <c r="B284" s="56" t="s">
        <v>46</v>
      </c>
      <c r="C284" s="11" t="s">
        <v>0</v>
      </c>
      <c r="D284" s="12">
        <v>0</v>
      </c>
      <c r="E284" s="12">
        <v>3</v>
      </c>
      <c r="F284" s="12">
        <v>6</v>
      </c>
      <c r="G284" s="12">
        <v>0</v>
      </c>
      <c r="H284" s="3" t="str">
        <f>INDEX(foe_table!$A$2:$A$78,MATCH(IF(B284=0,I283,B284),foe_table!$B$2:$B$78,0))</f>
        <v>Science (excl maths)</v>
      </c>
      <c r="I284" s="3" t="str">
        <f t="shared" si="4"/>
        <v>Biological Sciences</v>
      </c>
    </row>
    <row r="285" spans="2:9">
      <c r="B285" s="57"/>
      <c r="C285" s="11" t="s">
        <v>1</v>
      </c>
      <c r="D285" s="12">
        <v>0</v>
      </c>
      <c r="E285" s="12">
        <v>15</v>
      </c>
      <c r="F285" s="12">
        <v>0</v>
      </c>
      <c r="G285" s="12">
        <v>11</v>
      </c>
      <c r="H285" s="3" t="str">
        <f>INDEX(foe_table!$A$2:$A$78,MATCH(IF(B285=0,I284,B285),foe_table!$B$2:$B$78,0))</f>
        <v>Science (excl maths)</v>
      </c>
      <c r="I285" s="3" t="str">
        <f t="shared" si="4"/>
        <v>Biological Sciences</v>
      </c>
    </row>
    <row r="286" spans="2:9">
      <c r="B286" s="57"/>
      <c r="C286" s="11" t="s">
        <v>2</v>
      </c>
      <c r="D286" s="12">
        <v>13</v>
      </c>
      <c r="E286" s="12">
        <v>8</v>
      </c>
      <c r="F286" s="12">
        <v>3</v>
      </c>
      <c r="G286" s="12">
        <v>11</v>
      </c>
      <c r="H286" s="3" t="str">
        <f>INDEX(foe_table!$A$2:$A$78,MATCH(IF(B286=0,I285,B286),foe_table!$B$2:$B$78,0))</f>
        <v>Science (excl maths)</v>
      </c>
      <c r="I286" s="3" t="str">
        <f t="shared" si="4"/>
        <v>Biological Sciences</v>
      </c>
    </row>
    <row r="287" spans="2:9">
      <c r="B287" s="57"/>
      <c r="C287" s="11" t="s">
        <v>142</v>
      </c>
      <c r="D287" s="12">
        <v>49</v>
      </c>
      <c r="E287" s="12">
        <v>69</v>
      </c>
      <c r="F287" s="12">
        <v>63</v>
      </c>
      <c r="G287" s="12">
        <v>99</v>
      </c>
      <c r="H287" s="3" t="str">
        <f>INDEX(foe_table!$A$2:$A$78,MATCH(IF(B287=0,I286,B287),foe_table!$B$2:$B$78,0))</f>
        <v>Science (excl maths)</v>
      </c>
      <c r="I287" s="3" t="str">
        <f t="shared" si="4"/>
        <v>Biological Sciences</v>
      </c>
    </row>
    <row r="288" spans="2:9">
      <c r="B288" s="57"/>
      <c r="C288" s="11" t="s">
        <v>143</v>
      </c>
      <c r="D288" s="12">
        <v>36</v>
      </c>
      <c r="E288" s="12">
        <v>33</v>
      </c>
      <c r="F288" s="12">
        <v>23</v>
      </c>
      <c r="G288" s="12">
        <v>42</v>
      </c>
      <c r="H288" s="3" t="str">
        <f>INDEX(foe_table!$A$2:$A$78,MATCH(IF(B288=0,I287,B288),foe_table!$B$2:$B$78,0))</f>
        <v>Science (excl maths)</v>
      </c>
      <c r="I288" s="3" t="str">
        <f t="shared" si="4"/>
        <v>Biological Sciences</v>
      </c>
    </row>
    <row r="289" spans="2:9">
      <c r="B289" s="57"/>
      <c r="C289" s="11" t="s">
        <v>3</v>
      </c>
      <c r="D289" s="12">
        <v>43</v>
      </c>
      <c r="E289" s="12">
        <v>13</v>
      </c>
      <c r="F289" s="12">
        <v>65</v>
      </c>
      <c r="G289" s="12">
        <v>38</v>
      </c>
      <c r="H289" s="3" t="str">
        <f>INDEX(foe_table!$A$2:$A$78,MATCH(IF(B289=0,I288,B289),foe_table!$B$2:$B$78,0))</f>
        <v>Science (excl maths)</v>
      </c>
      <c r="I289" s="3" t="str">
        <f t="shared" si="4"/>
        <v>Biological Sciences</v>
      </c>
    </row>
    <row r="290" spans="2:9">
      <c r="B290" s="57"/>
      <c r="C290" s="11" t="s">
        <v>144</v>
      </c>
      <c r="D290" s="12">
        <v>7</v>
      </c>
      <c r="E290" s="12">
        <v>7</v>
      </c>
      <c r="F290" s="12">
        <v>8</v>
      </c>
      <c r="G290" s="12">
        <v>14</v>
      </c>
      <c r="H290" s="3" t="str">
        <f>INDEX(foe_table!$A$2:$A$78,MATCH(IF(B290=0,I289,B290),foe_table!$B$2:$B$78,0))</f>
        <v>Science (excl maths)</v>
      </c>
      <c r="I290" s="3" t="str">
        <f t="shared" si="4"/>
        <v>Biological Sciences</v>
      </c>
    </row>
    <row r="291" spans="2:9">
      <c r="B291" s="57"/>
      <c r="C291" s="11" t="s">
        <v>145</v>
      </c>
      <c r="D291" s="12">
        <v>51</v>
      </c>
      <c r="E291" s="12">
        <v>70</v>
      </c>
      <c r="F291" s="12">
        <v>90</v>
      </c>
      <c r="G291" s="12">
        <v>91</v>
      </c>
      <c r="H291" s="3" t="str">
        <f>INDEX(foe_table!$A$2:$A$78,MATCH(IF(B291=0,I290,B291),foe_table!$B$2:$B$78,0))</f>
        <v>Science (excl maths)</v>
      </c>
      <c r="I291" s="3" t="str">
        <f t="shared" si="4"/>
        <v>Biological Sciences</v>
      </c>
    </row>
    <row r="292" spans="2:9">
      <c r="B292" s="57"/>
      <c r="C292" s="11" t="s">
        <v>146</v>
      </c>
      <c r="D292" s="12">
        <v>222</v>
      </c>
      <c r="E292" s="12">
        <v>241</v>
      </c>
      <c r="F292" s="12">
        <v>473</v>
      </c>
      <c r="G292" s="12">
        <v>316</v>
      </c>
      <c r="H292" s="3" t="str">
        <f>INDEX(foe_table!$A$2:$A$78,MATCH(IF(B292=0,I291,B292),foe_table!$B$2:$B$78,0))</f>
        <v>Science (excl maths)</v>
      </c>
      <c r="I292" s="3" t="str">
        <f t="shared" si="4"/>
        <v>Biological Sciences</v>
      </c>
    </row>
    <row r="293" spans="2:9">
      <c r="B293" s="57"/>
      <c r="C293" s="11" t="s">
        <v>147</v>
      </c>
      <c r="D293" s="12">
        <v>66</v>
      </c>
      <c r="E293" s="12">
        <v>46</v>
      </c>
      <c r="F293" s="12">
        <v>129</v>
      </c>
      <c r="G293" s="12">
        <v>60</v>
      </c>
      <c r="H293" s="3" t="str">
        <f>INDEX(foe_table!$A$2:$A$78,MATCH(IF(B293=0,I292,B293),foe_table!$B$2:$B$78,0))</f>
        <v>Science (excl maths)</v>
      </c>
      <c r="I293" s="3" t="str">
        <f t="shared" si="4"/>
        <v>Biological Sciences</v>
      </c>
    </row>
    <row r="294" spans="2:9">
      <c r="B294" s="57"/>
      <c r="C294" s="11" t="s">
        <v>148</v>
      </c>
      <c r="D294" s="12">
        <v>15</v>
      </c>
      <c r="E294" s="12">
        <v>17</v>
      </c>
      <c r="F294" s="12">
        <v>43</v>
      </c>
      <c r="G294" s="12">
        <v>35</v>
      </c>
      <c r="H294" s="3" t="str">
        <f>INDEX(foe_table!$A$2:$A$78,MATCH(IF(B294=0,I293,B294),foe_table!$B$2:$B$78,0))</f>
        <v>Science (excl maths)</v>
      </c>
      <c r="I294" s="3" t="str">
        <f t="shared" si="4"/>
        <v>Biological Sciences</v>
      </c>
    </row>
    <row r="295" spans="2:9">
      <c r="B295" s="57"/>
      <c r="C295" s="11" t="s">
        <v>149</v>
      </c>
      <c r="D295" s="12">
        <v>13</v>
      </c>
      <c r="E295" s="12">
        <v>54</v>
      </c>
      <c r="F295" s="12">
        <v>14</v>
      </c>
      <c r="G295" s="12">
        <v>16</v>
      </c>
      <c r="H295" s="3" t="str">
        <f>INDEX(foe_table!$A$2:$A$78,MATCH(IF(B295=0,I294,B295),foe_table!$B$2:$B$78,0))</f>
        <v>Science (excl maths)</v>
      </c>
      <c r="I295" s="3" t="str">
        <f t="shared" si="4"/>
        <v>Biological Sciences</v>
      </c>
    </row>
    <row r="296" spans="2:9">
      <c r="B296" s="57"/>
      <c r="C296" s="11" t="s">
        <v>150</v>
      </c>
      <c r="D296" s="12">
        <v>13</v>
      </c>
      <c r="E296" s="12">
        <v>5</v>
      </c>
      <c r="F296" s="12">
        <v>18</v>
      </c>
      <c r="G296" s="12">
        <v>12</v>
      </c>
      <c r="H296" s="3" t="str">
        <f>INDEX(foe_table!$A$2:$A$78,MATCH(IF(B296=0,I295,B296),foe_table!$B$2:$B$78,0))</f>
        <v>Science (excl maths)</v>
      </c>
      <c r="I296" s="3" t="str">
        <f t="shared" si="4"/>
        <v>Biological Sciences</v>
      </c>
    </row>
    <row r="297" spans="2:9">
      <c r="B297" s="57"/>
      <c r="C297" s="11" t="s">
        <v>4</v>
      </c>
      <c r="D297" s="12">
        <v>3</v>
      </c>
      <c r="E297" s="12">
        <v>0</v>
      </c>
      <c r="F297" s="12">
        <v>0</v>
      </c>
      <c r="G297" s="12">
        <v>0</v>
      </c>
      <c r="H297" s="3" t="str">
        <f>INDEX(foe_table!$A$2:$A$78,MATCH(IF(B297=0,I296,B297),foe_table!$B$2:$B$78,0))</f>
        <v>Science (excl maths)</v>
      </c>
      <c r="I297" s="3" t="str">
        <f t="shared" si="4"/>
        <v>Biological Sciences</v>
      </c>
    </row>
    <row r="298" spans="2:9">
      <c r="B298" s="57"/>
      <c r="C298" s="11" t="s">
        <v>151</v>
      </c>
      <c r="D298" s="12">
        <v>98</v>
      </c>
      <c r="E298" s="12">
        <v>85</v>
      </c>
      <c r="F298" s="12">
        <v>158</v>
      </c>
      <c r="G298" s="12">
        <v>107</v>
      </c>
      <c r="H298" s="3" t="str">
        <f>INDEX(foe_table!$A$2:$A$78,MATCH(IF(B298=0,I297,B298),foe_table!$B$2:$B$78,0))</f>
        <v>Science (excl maths)</v>
      </c>
      <c r="I298" s="3" t="str">
        <f t="shared" si="4"/>
        <v>Biological Sciences</v>
      </c>
    </row>
    <row r="299" spans="2:9">
      <c r="B299" s="57"/>
      <c r="C299" s="11" t="s">
        <v>152</v>
      </c>
      <c r="D299" s="12">
        <v>5</v>
      </c>
      <c r="E299" s="12">
        <v>5</v>
      </c>
      <c r="F299" s="12">
        <v>3</v>
      </c>
      <c r="G299" s="12">
        <v>0</v>
      </c>
      <c r="H299" s="3" t="str">
        <f>INDEX(foe_table!$A$2:$A$78,MATCH(IF(B299=0,I298,B299),foe_table!$B$2:$B$78,0))</f>
        <v>Science (excl maths)</v>
      </c>
      <c r="I299" s="3" t="str">
        <f t="shared" si="4"/>
        <v>Biological Sciences</v>
      </c>
    </row>
    <row r="300" spans="2:9">
      <c r="B300" s="57"/>
      <c r="C300" s="11" t="s">
        <v>153</v>
      </c>
      <c r="D300" s="12">
        <v>5</v>
      </c>
      <c r="E300" s="12">
        <v>3</v>
      </c>
      <c r="F300" s="12">
        <v>0</v>
      </c>
      <c r="G300" s="12">
        <v>0</v>
      </c>
      <c r="H300" s="3" t="str">
        <f>INDEX(foe_table!$A$2:$A$78,MATCH(IF(B300=0,I299,B300),foe_table!$B$2:$B$78,0))</f>
        <v>Science (excl maths)</v>
      </c>
      <c r="I300" s="3" t="str">
        <f t="shared" si="4"/>
        <v>Biological Sciences</v>
      </c>
    </row>
    <row r="301" spans="2:9">
      <c r="B301" s="57"/>
      <c r="C301" s="11" t="s">
        <v>154</v>
      </c>
      <c r="D301" s="12">
        <v>6</v>
      </c>
      <c r="E301" s="12">
        <v>9</v>
      </c>
      <c r="F301" s="12">
        <v>4</v>
      </c>
      <c r="G301" s="12">
        <v>0</v>
      </c>
      <c r="H301" s="3" t="str">
        <f>INDEX(foe_table!$A$2:$A$78,MATCH(IF(B301=0,I300,B301),foe_table!$B$2:$B$78,0))</f>
        <v>Science (excl maths)</v>
      </c>
      <c r="I301" s="3" t="str">
        <f t="shared" si="4"/>
        <v>Biological Sciences</v>
      </c>
    </row>
    <row r="302" spans="2:9">
      <c r="B302" s="57"/>
      <c r="C302" s="11" t="s">
        <v>5</v>
      </c>
      <c r="D302" s="12">
        <v>0</v>
      </c>
      <c r="E302" s="12">
        <v>3</v>
      </c>
      <c r="F302" s="12">
        <v>0</v>
      </c>
      <c r="G302" s="12">
        <v>3</v>
      </c>
      <c r="H302" s="3" t="str">
        <f>INDEX(foe_table!$A$2:$A$78,MATCH(IF(B302=0,I301,B302),foe_table!$B$2:$B$78,0))</f>
        <v>Science (excl maths)</v>
      </c>
      <c r="I302" s="3" t="str">
        <f t="shared" si="4"/>
        <v>Biological Sciences</v>
      </c>
    </row>
    <row r="303" spans="2:9">
      <c r="B303" s="57"/>
      <c r="C303" s="11" t="s">
        <v>155</v>
      </c>
      <c r="D303" s="12">
        <v>15</v>
      </c>
      <c r="E303" s="12">
        <v>15</v>
      </c>
      <c r="F303" s="12">
        <v>68</v>
      </c>
      <c r="G303" s="12">
        <v>27</v>
      </c>
      <c r="H303" s="3" t="str">
        <f>INDEX(foe_table!$A$2:$A$78,MATCH(IF(B303=0,I302,B303),foe_table!$B$2:$B$78,0))</f>
        <v>Science (excl maths)</v>
      </c>
      <c r="I303" s="3" t="str">
        <f t="shared" si="4"/>
        <v>Biological Sciences</v>
      </c>
    </row>
    <row r="304" spans="2:9">
      <c r="B304" s="57"/>
      <c r="C304" s="11" t="s">
        <v>156</v>
      </c>
      <c r="D304" s="12">
        <v>7</v>
      </c>
      <c r="E304" s="12">
        <v>5</v>
      </c>
      <c r="F304" s="12">
        <v>9</v>
      </c>
      <c r="G304" s="12">
        <v>7</v>
      </c>
      <c r="H304" s="3" t="str">
        <f>INDEX(foe_table!$A$2:$A$78,MATCH(IF(B304=0,I303,B304),foe_table!$B$2:$B$78,0))</f>
        <v>Science (excl maths)</v>
      </c>
      <c r="I304" s="3" t="str">
        <f t="shared" si="4"/>
        <v>Biological Sciences</v>
      </c>
    </row>
    <row r="305" spans="2:9">
      <c r="B305" s="57"/>
      <c r="C305" s="11" t="s">
        <v>6</v>
      </c>
      <c r="D305" s="12">
        <v>0</v>
      </c>
      <c r="E305" s="12">
        <v>0</v>
      </c>
      <c r="F305" s="12">
        <v>0</v>
      </c>
      <c r="G305" s="12">
        <v>0</v>
      </c>
      <c r="H305" s="3" t="str">
        <f>INDEX(foe_table!$A$2:$A$78,MATCH(IF(B305=0,I304,B305),foe_table!$B$2:$B$78,0))</f>
        <v>Science (excl maths)</v>
      </c>
      <c r="I305" s="3" t="str">
        <f t="shared" si="4"/>
        <v>Biological Sciences</v>
      </c>
    </row>
    <row r="306" spans="2:9">
      <c r="B306" s="57"/>
      <c r="C306" s="11" t="s">
        <v>7</v>
      </c>
      <c r="D306" s="12">
        <v>7</v>
      </c>
      <c r="E306" s="12">
        <v>7</v>
      </c>
      <c r="F306" s="12">
        <v>18</v>
      </c>
      <c r="G306" s="12">
        <v>18</v>
      </c>
      <c r="H306" s="3" t="str">
        <f>INDEX(foe_table!$A$2:$A$78,MATCH(IF(B306=0,I305,B306),foe_table!$B$2:$B$78,0))</f>
        <v>Science (excl maths)</v>
      </c>
      <c r="I306" s="3" t="str">
        <f t="shared" si="4"/>
        <v>Biological Sciences</v>
      </c>
    </row>
    <row r="307" spans="2:9">
      <c r="B307" s="57"/>
      <c r="C307" s="11" t="s">
        <v>157</v>
      </c>
      <c r="D307" s="12">
        <v>7</v>
      </c>
      <c r="E307" s="12">
        <v>10</v>
      </c>
      <c r="F307" s="12">
        <v>25</v>
      </c>
      <c r="G307" s="12">
        <v>19</v>
      </c>
      <c r="H307" s="3" t="str">
        <f>INDEX(foe_table!$A$2:$A$78,MATCH(IF(B307=0,I306,B307),foe_table!$B$2:$B$78,0))</f>
        <v>Science (excl maths)</v>
      </c>
      <c r="I307" s="3" t="str">
        <f t="shared" si="4"/>
        <v>Biological Sciences</v>
      </c>
    </row>
    <row r="308" spans="2:9">
      <c r="B308" s="57"/>
      <c r="C308" s="11" t="s">
        <v>8</v>
      </c>
      <c r="D308" s="12">
        <v>8</v>
      </c>
      <c r="E308" s="12">
        <v>11</v>
      </c>
      <c r="F308" s="12">
        <v>29</v>
      </c>
      <c r="G308" s="12">
        <v>15</v>
      </c>
      <c r="H308" s="3" t="str">
        <f>INDEX(foe_table!$A$2:$A$78,MATCH(IF(B308=0,I307,B308),foe_table!$B$2:$B$78,0))</f>
        <v>Science (excl maths)</v>
      </c>
      <c r="I308" s="3" t="str">
        <f t="shared" si="4"/>
        <v>Biological Sciences</v>
      </c>
    </row>
    <row r="309" spans="2:9">
      <c r="B309" s="57"/>
      <c r="C309" s="11" t="s">
        <v>158</v>
      </c>
      <c r="D309" s="12">
        <v>22</v>
      </c>
      <c r="E309" s="12">
        <v>22</v>
      </c>
      <c r="F309" s="12">
        <v>12</v>
      </c>
      <c r="G309" s="12">
        <v>18</v>
      </c>
      <c r="H309" s="3" t="str">
        <f>INDEX(foe_table!$A$2:$A$78,MATCH(IF(B309=0,I308,B309),foe_table!$B$2:$B$78,0))</f>
        <v>Science (excl maths)</v>
      </c>
      <c r="I309" s="3" t="str">
        <f t="shared" si="4"/>
        <v>Biological Sciences</v>
      </c>
    </row>
    <row r="310" spans="2:9">
      <c r="B310" s="57"/>
      <c r="C310" s="11" t="s">
        <v>159</v>
      </c>
      <c r="D310" s="12">
        <v>22</v>
      </c>
      <c r="E310" s="12">
        <v>9</v>
      </c>
      <c r="F310" s="12">
        <v>31</v>
      </c>
      <c r="G310" s="12">
        <v>15</v>
      </c>
      <c r="H310" s="3" t="str">
        <f>INDEX(foe_table!$A$2:$A$78,MATCH(IF(B310=0,I309,B310),foe_table!$B$2:$B$78,0))</f>
        <v>Science (excl maths)</v>
      </c>
      <c r="I310" s="3" t="str">
        <f t="shared" si="4"/>
        <v>Biological Sciences</v>
      </c>
    </row>
    <row r="311" spans="2:9">
      <c r="B311" s="57"/>
      <c r="C311" s="11" t="s">
        <v>9</v>
      </c>
      <c r="D311" s="12">
        <v>0</v>
      </c>
      <c r="E311" s="12">
        <v>0</v>
      </c>
      <c r="F311" s="12">
        <v>4</v>
      </c>
      <c r="G311" s="12">
        <v>3</v>
      </c>
      <c r="H311" s="3" t="str">
        <f>INDEX(foe_table!$A$2:$A$78,MATCH(IF(B311=0,I310,B311),foe_table!$B$2:$B$78,0))</f>
        <v>Science (excl maths)</v>
      </c>
      <c r="I311" s="3" t="str">
        <f t="shared" si="4"/>
        <v>Biological Sciences</v>
      </c>
    </row>
    <row r="312" spans="2:9">
      <c r="B312" s="57"/>
      <c r="C312" s="11" t="s">
        <v>160</v>
      </c>
      <c r="D312" s="12">
        <v>13</v>
      </c>
      <c r="E312" s="12">
        <v>12</v>
      </c>
      <c r="F312" s="12">
        <v>60</v>
      </c>
      <c r="G312" s="12">
        <v>48</v>
      </c>
      <c r="H312" s="3" t="str">
        <f>INDEX(foe_table!$A$2:$A$78,MATCH(IF(B312=0,I311,B312),foe_table!$B$2:$B$78,0))</f>
        <v>Science (excl maths)</v>
      </c>
      <c r="I312" s="3" t="str">
        <f t="shared" si="4"/>
        <v>Biological Sciences</v>
      </c>
    </row>
    <row r="313" spans="2:9">
      <c r="B313" s="57"/>
      <c r="C313" s="11" t="s">
        <v>10</v>
      </c>
      <c r="D313" s="12">
        <v>0</v>
      </c>
      <c r="E313" s="12">
        <v>0</v>
      </c>
      <c r="F313" s="12">
        <v>17</v>
      </c>
      <c r="G313" s="12">
        <v>12</v>
      </c>
      <c r="H313" s="3" t="str">
        <f>INDEX(foe_table!$A$2:$A$78,MATCH(IF(B313=0,I312,B313),foe_table!$B$2:$B$78,0))</f>
        <v>Science (excl maths)</v>
      </c>
      <c r="I313" s="3" t="str">
        <f t="shared" si="4"/>
        <v>Biological Sciences</v>
      </c>
    </row>
    <row r="314" spans="2:9">
      <c r="B314" s="57"/>
      <c r="C314" s="11" t="s">
        <v>161</v>
      </c>
      <c r="D314" s="12">
        <v>11</v>
      </c>
      <c r="E314" s="12">
        <v>4</v>
      </c>
      <c r="F314" s="12">
        <v>53</v>
      </c>
      <c r="G314" s="12">
        <v>33</v>
      </c>
      <c r="H314" s="3" t="str">
        <f>INDEX(foe_table!$A$2:$A$78,MATCH(IF(B314=0,I313,B314),foe_table!$B$2:$B$78,0))</f>
        <v>Science (excl maths)</v>
      </c>
      <c r="I314" s="3" t="str">
        <f t="shared" si="4"/>
        <v>Biological Sciences</v>
      </c>
    </row>
    <row r="315" spans="2:9">
      <c r="B315" s="57"/>
      <c r="C315" s="11" t="s">
        <v>162</v>
      </c>
      <c r="D315" s="12">
        <v>10</v>
      </c>
      <c r="E315" s="12">
        <v>6</v>
      </c>
      <c r="F315" s="12">
        <v>54</v>
      </c>
      <c r="G315" s="12">
        <v>26</v>
      </c>
      <c r="H315" s="3" t="str">
        <f>INDEX(foe_table!$A$2:$A$78,MATCH(IF(B315=0,I314,B315),foe_table!$B$2:$B$78,0))</f>
        <v>Science (excl maths)</v>
      </c>
      <c r="I315" s="3" t="str">
        <f t="shared" si="4"/>
        <v>Biological Sciences</v>
      </c>
    </row>
    <row r="316" spans="2:9">
      <c r="B316" s="57"/>
      <c r="C316" s="11" t="s">
        <v>163</v>
      </c>
      <c r="D316" s="12">
        <v>8</v>
      </c>
      <c r="E316" s="12">
        <v>4</v>
      </c>
      <c r="F316" s="12">
        <v>29</v>
      </c>
      <c r="G316" s="12">
        <v>45</v>
      </c>
      <c r="H316" s="3" t="str">
        <f>INDEX(foe_table!$A$2:$A$78,MATCH(IF(B316=0,I315,B316),foe_table!$B$2:$B$78,0))</f>
        <v>Science (excl maths)</v>
      </c>
      <c r="I316" s="3" t="str">
        <f t="shared" si="4"/>
        <v>Biological Sciences</v>
      </c>
    </row>
    <row r="317" spans="2:9">
      <c r="B317" s="57"/>
      <c r="C317" s="11" t="s">
        <v>11</v>
      </c>
      <c r="D317" s="12">
        <v>3</v>
      </c>
      <c r="E317" s="12">
        <v>6</v>
      </c>
      <c r="F317" s="12">
        <v>8</v>
      </c>
      <c r="G317" s="12">
        <v>9</v>
      </c>
      <c r="H317" s="3" t="str">
        <f>INDEX(foe_table!$A$2:$A$78,MATCH(IF(B317=0,I316,B317),foe_table!$B$2:$B$78,0))</f>
        <v>Science (excl maths)</v>
      </c>
      <c r="I317" s="3" t="str">
        <f t="shared" si="4"/>
        <v>Biological Sciences</v>
      </c>
    </row>
    <row r="318" spans="2:9">
      <c r="B318" s="57"/>
      <c r="C318" s="11" t="s">
        <v>164</v>
      </c>
      <c r="D318" s="12">
        <v>20</v>
      </c>
      <c r="E318" s="12">
        <v>23</v>
      </c>
      <c r="F318" s="12">
        <v>44</v>
      </c>
      <c r="G318" s="12">
        <v>28</v>
      </c>
      <c r="H318" s="3" t="str">
        <f>INDEX(foe_table!$A$2:$A$78,MATCH(IF(B318=0,I317,B318),foe_table!$B$2:$B$78,0))</f>
        <v>Science (excl maths)</v>
      </c>
      <c r="I318" s="3" t="str">
        <f t="shared" si="4"/>
        <v>Biological Sciences</v>
      </c>
    </row>
    <row r="319" spans="2:9">
      <c r="B319" s="57"/>
      <c r="C319" s="11" t="s">
        <v>12</v>
      </c>
      <c r="D319" s="12">
        <v>0</v>
      </c>
      <c r="E319" s="12">
        <v>0</v>
      </c>
      <c r="F319" s="12">
        <v>0</v>
      </c>
      <c r="G319" s="12">
        <v>0</v>
      </c>
      <c r="H319" s="3" t="str">
        <f>INDEX(foe_table!$A$2:$A$78,MATCH(IF(B319=0,I318,B319),foe_table!$B$2:$B$78,0))</f>
        <v>Science (excl maths)</v>
      </c>
      <c r="I319" s="3" t="str">
        <f t="shared" si="4"/>
        <v>Biological Sciences</v>
      </c>
    </row>
    <row r="320" spans="2:9">
      <c r="B320" s="57"/>
      <c r="C320" s="11" t="s">
        <v>165</v>
      </c>
      <c r="D320" s="12">
        <v>3</v>
      </c>
      <c r="E320" s="12">
        <v>11</v>
      </c>
      <c r="F320" s="12">
        <v>17</v>
      </c>
      <c r="G320" s="12">
        <v>11</v>
      </c>
      <c r="H320" s="3" t="str">
        <f>INDEX(foe_table!$A$2:$A$78,MATCH(IF(B320=0,I319,B320),foe_table!$B$2:$B$78,0))</f>
        <v>Science (excl maths)</v>
      </c>
      <c r="I320" s="3" t="str">
        <f t="shared" si="4"/>
        <v>Biological Sciences</v>
      </c>
    </row>
    <row r="321" spans="2:9">
      <c r="B321" s="57"/>
      <c r="C321" s="11" t="s">
        <v>13</v>
      </c>
      <c r="D321" s="12">
        <v>35</v>
      </c>
      <c r="E321" s="12">
        <v>15</v>
      </c>
      <c r="F321" s="12">
        <v>64</v>
      </c>
      <c r="G321" s="12">
        <v>36</v>
      </c>
      <c r="H321" s="3" t="str">
        <f>INDEX(foe_table!$A$2:$A$78,MATCH(IF(B321=0,I320,B321),foe_table!$B$2:$B$78,0))</f>
        <v>Science (excl maths)</v>
      </c>
      <c r="I321" s="3" t="str">
        <f t="shared" si="4"/>
        <v>Biological Sciences</v>
      </c>
    </row>
    <row r="322" spans="2:9">
      <c r="B322" s="57"/>
      <c r="C322" s="11" t="s">
        <v>166</v>
      </c>
      <c r="D322" s="12">
        <v>0</v>
      </c>
      <c r="E322" s="12">
        <v>0</v>
      </c>
      <c r="F322" s="12">
        <v>8</v>
      </c>
      <c r="G322" s="12">
        <v>9</v>
      </c>
      <c r="H322" s="3" t="str">
        <f>INDEX(foe_table!$A$2:$A$78,MATCH(IF(B322=0,I321,B322),foe_table!$B$2:$B$78,0))</f>
        <v>Science (excl maths)</v>
      </c>
      <c r="I322" s="3" t="str">
        <f t="shared" si="4"/>
        <v>Biological Sciences</v>
      </c>
    </row>
    <row r="323" spans="2:9">
      <c r="B323" s="57"/>
      <c r="C323" s="11" t="s">
        <v>14</v>
      </c>
      <c r="D323" s="12">
        <v>0</v>
      </c>
      <c r="E323" s="12">
        <v>0</v>
      </c>
      <c r="F323" s="12">
        <v>0</v>
      </c>
      <c r="G323" s="12">
        <v>0</v>
      </c>
      <c r="H323" s="3" t="str">
        <f>INDEX(foe_table!$A$2:$A$78,MATCH(IF(B323=0,I322,B323),foe_table!$B$2:$B$78,0))</f>
        <v>Science (excl maths)</v>
      </c>
      <c r="I323" s="3" t="str">
        <f t="shared" si="4"/>
        <v>Biological Sciences</v>
      </c>
    </row>
    <row r="324" spans="2:9">
      <c r="B324" s="57"/>
      <c r="C324" s="11" t="s">
        <v>167</v>
      </c>
      <c r="D324" s="12">
        <v>9</v>
      </c>
      <c r="E324" s="12">
        <v>11</v>
      </c>
      <c r="F324" s="12">
        <v>0</v>
      </c>
      <c r="G324" s="12">
        <v>0</v>
      </c>
      <c r="H324" s="3" t="str">
        <f>INDEX(foe_table!$A$2:$A$78,MATCH(IF(B324=0,I323,B324),foe_table!$B$2:$B$78,0))</f>
        <v>Science (excl maths)</v>
      </c>
      <c r="I324" s="3" t="str">
        <f t="shared" si="4"/>
        <v>Biological Sciences</v>
      </c>
    </row>
    <row r="325" spans="2:9">
      <c r="B325" s="57"/>
      <c r="C325" s="11" t="s">
        <v>15</v>
      </c>
      <c r="D325" s="12">
        <v>4</v>
      </c>
      <c r="E325" s="12">
        <v>10</v>
      </c>
      <c r="F325" s="12">
        <v>0</v>
      </c>
      <c r="G325" s="12">
        <v>0</v>
      </c>
      <c r="H325" s="3" t="str">
        <f>INDEX(foe_table!$A$2:$A$78,MATCH(IF(B325=0,I324,B325),foe_table!$B$2:$B$78,0))</f>
        <v>Science (excl maths)</v>
      </c>
      <c r="I325" s="3" t="str">
        <f t="shared" si="4"/>
        <v>Biological Sciences</v>
      </c>
    </row>
    <row r="326" spans="2:9">
      <c r="B326" s="57"/>
      <c r="C326" s="11" t="s">
        <v>168</v>
      </c>
      <c r="D326" s="12">
        <v>4</v>
      </c>
      <c r="E326" s="12">
        <v>3</v>
      </c>
      <c r="F326" s="12">
        <v>0</v>
      </c>
      <c r="G326" s="12">
        <v>3</v>
      </c>
      <c r="H326" s="3" t="str">
        <f>INDEX(foe_table!$A$2:$A$78,MATCH(IF(B326=0,I325,B326),foe_table!$B$2:$B$78,0))</f>
        <v>Science (excl maths)</v>
      </c>
      <c r="I326" s="3" t="str">
        <f t="shared" si="4"/>
        <v>Biological Sciences</v>
      </c>
    </row>
    <row r="327" spans="2:9">
      <c r="B327" s="57"/>
      <c r="C327" s="11" t="s">
        <v>16</v>
      </c>
      <c r="D327" s="12">
        <v>5</v>
      </c>
      <c r="E327" s="12">
        <v>6</v>
      </c>
      <c r="F327" s="12">
        <v>3</v>
      </c>
      <c r="G327" s="12">
        <v>3</v>
      </c>
      <c r="H327" s="3" t="str">
        <f>INDEX(foe_table!$A$2:$A$78,MATCH(IF(B327=0,I326,B327),foe_table!$B$2:$B$78,0))</f>
        <v>Science (excl maths)</v>
      </c>
      <c r="I327" s="3" t="str">
        <f t="shared" si="4"/>
        <v>Biological Sciences</v>
      </c>
    </row>
    <row r="328" spans="2:9">
      <c r="B328" s="57"/>
      <c r="C328" s="11" t="s">
        <v>17</v>
      </c>
      <c r="D328" s="12">
        <v>0</v>
      </c>
      <c r="E328" s="12">
        <v>0</v>
      </c>
      <c r="F328" s="12">
        <v>0</v>
      </c>
      <c r="G328" s="12">
        <v>0</v>
      </c>
      <c r="H328" s="3" t="str">
        <f>INDEX(foe_table!$A$2:$A$78,MATCH(IF(B328=0,I327,B328),foe_table!$B$2:$B$78,0))</f>
        <v>Science (excl maths)</v>
      </c>
      <c r="I328" s="3" t="str">
        <f t="shared" si="4"/>
        <v>Biological Sciences</v>
      </c>
    </row>
    <row r="329" spans="2:9">
      <c r="B329" s="57"/>
      <c r="C329" s="11" t="s">
        <v>18</v>
      </c>
      <c r="D329" s="12">
        <v>5</v>
      </c>
      <c r="E329" s="12">
        <v>3</v>
      </c>
      <c r="F329" s="12">
        <v>3</v>
      </c>
      <c r="G329" s="12">
        <v>10</v>
      </c>
      <c r="H329" s="3" t="str">
        <f>INDEX(foe_table!$A$2:$A$78,MATCH(IF(B329=0,I328,B329),foe_table!$B$2:$B$78,0))</f>
        <v>Science (excl maths)</v>
      </c>
      <c r="I329" s="3" t="str">
        <f t="shared" si="4"/>
        <v>Biological Sciences</v>
      </c>
    </row>
    <row r="330" spans="2:9">
      <c r="B330" s="57"/>
      <c r="C330" s="11" t="s">
        <v>19</v>
      </c>
      <c r="D330" s="12">
        <v>6</v>
      </c>
      <c r="E330" s="12">
        <v>7</v>
      </c>
      <c r="F330" s="12">
        <v>0</v>
      </c>
      <c r="G330" s="12">
        <v>0</v>
      </c>
      <c r="H330" s="3" t="str">
        <f>INDEX(foe_table!$A$2:$A$78,MATCH(IF(B330=0,I329,B330),foe_table!$B$2:$B$78,0))</f>
        <v>Science (excl maths)</v>
      </c>
      <c r="I330" s="3" t="str">
        <f t="shared" si="4"/>
        <v>Biological Sciences</v>
      </c>
    </row>
    <row r="331" spans="2:9">
      <c r="B331" s="57"/>
      <c r="C331" s="11" t="s">
        <v>169</v>
      </c>
      <c r="D331" s="12">
        <v>19</v>
      </c>
      <c r="E331" s="12">
        <v>10</v>
      </c>
      <c r="F331" s="12">
        <v>14</v>
      </c>
      <c r="G331" s="12">
        <v>11</v>
      </c>
      <c r="H331" s="3" t="str">
        <f>INDEX(foe_table!$A$2:$A$78,MATCH(IF(B331=0,I330,B331),foe_table!$B$2:$B$78,0))</f>
        <v>Science (excl maths)</v>
      </c>
      <c r="I331" s="3" t="str">
        <f t="shared" si="4"/>
        <v>Biological Sciences</v>
      </c>
    </row>
    <row r="332" spans="2:9">
      <c r="B332" s="57"/>
      <c r="C332" s="11" t="s">
        <v>20</v>
      </c>
      <c r="D332" s="12">
        <v>8</v>
      </c>
      <c r="E332" s="12">
        <v>10</v>
      </c>
      <c r="F332" s="12">
        <v>12</v>
      </c>
      <c r="G332" s="12">
        <v>10</v>
      </c>
      <c r="H332" s="3" t="str">
        <f>INDEX(foe_table!$A$2:$A$78,MATCH(IF(B332=0,I331,B332),foe_table!$B$2:$B$78,0))</f>
        <v>Science (excl maths)</v>
      </c>
      <c r="I332" s="3" t="str">
        <f t="shared" si="4"/>
        <v>Biological Sciences</v>
      </c>
    </row>
    <row r="333" spans="2:9">
      <c r="B333" s="57"/>
      <c r="C333" s="11" t="s">
        <v>21</v>
      </c>
      <c r="D333" s="12">
        <v>3</v>
      </c>
      <c r="E333" s="12">
        <v>3</v>
      </c>
      <c r="F333" s="12">
        <v>0</v>
      </c>
      <c r="G333" s="12">
        <v>4</v>
      </c>
      <c r="H333" s="3" t="str">
        <f>INDEX(foe_table!$A$2:$A$78,MATCH(IF(B333=0,I332,B333),foe_table!$B$2:$B$78,0))</f>
        <v>Science (excl maths)</v>
      </c>
      <c r="I333" s="3" t="str">
        <f t="shared" si="4"/>
        <v>Biological Sciences</v>
      </c>
    </row>
    <row r="334" spans="2:9">
      <c r="B334" s="57"/>
      <c r="C334" s="11" t="s">
        <v>170</v>
      </c>
      <c r="D334" s="12">
        <v>17</v>
      </c>
      <c r="E334" s="12">
        <v>10</v>
      </c>
      <c r="F334" s="12">
        <v>5</v>
      </c>
      <c r="G334" s="12">
        <v>5</v>
      </c>
      <c r="H334" s="3" t="str">
        <f>INDEX(foe_table!$A$2:$A$78,MATCH(IF(B334=0,I333,B334),foe_table!$B$2:$B$78,0))</f>
        <v>Science (excl maths)</v>
      </c>
      <c r="I334" s="3" t="str">
        <f t="shared" si="4"/>
        <v>Biological Sciences</v>
      </c>
    </row>
    <row r="335" spans="2:9">
      <c r="B335" s="57"/>
      <c r="C335" s="11" t="s">
        <v>22</v>
      </c>
      <c r="D335" s="12">
        <v>8</v>
      </c>
      <c r="E335" s="12">
        <v>0</v>
      </c>
      <c r="F335" s="12">
        <v>10</v>
      </c>
      <c r="G335" s="12">
        <v>3</v>
      </c>
      <c r="H335" s="3" t="str">
        <f>INDEX(foe_table!$A$2:$A$78,MATCH(IF(B335=0,I334,B335),foe_table!$B$2:$B$78,0))</f>
        <v>Science (excl maths)</v>
      </c>
      <c r="I335" s="3" t="str">
        <f t="shared" si="4"/>
        <v>Biological Sciences</v>
      </c>
    </row>
    <row r="336" spans="2:9">
      <c r="B336" s="57"/>
      <c r="C336" s="11" t="s">
        <v>23</v>
      </c>
      <c r="D336" s="12">
        <v>0</v>
      </c>
      <c r="E336" s="12">
        <v>3</v>
      </c>
      <c r="F336" s="12">
        <v>0</v>
      </c>
      <c r="G336" s="12">
        <v>0</v>
      </c>
      <c r="H336" s="3" t="str">
        <f>INDEX(foe_table!$A$2:$A$78,MATCH(IF(B336=0,I335,B336),foe_table!$B$2:$B$78,0))</f>
        <v>Science (excl maths)</v>
      </c>
      <c r="I336" s="3" t="str">
        <f t="shared" si="4"/>
        <v>Biological Sciences</v>
      </c>
    </row>
    <row r="337" spans="2:9">
      <c r="B337" s="58"/>
      <c r="C337" s="11" t="s">
        <v>24</v>
      </c>
      <c r="D337" s="12">
        <v>236</v>
      </c>
      <c r="E337" s="12">
        <v>112</v>
      </c>
      <c r="F337" s="12">
        <v>419</v>
      </c>
      <c r="G337" s="12">
        <v>363</v>
      </c>
      <c r="H337" s="3" t="str">
        <f>INDEX(foe_table!$A$2:$A$78,MATCH(IF(B337=0,I336,B337),foe_table!$B$2:$B$78,0))</f>
        <v>Science (excl maths)</v>
      </c>
      <c r="I337" s="3" t="str">
        <f t="shared" si="4"/>
        <v>Biological Sciences</v>
      </c>
    </row>
    <row r="338" spans="2:9" ht="15" customHeight="1">
      <c r="B338" s="56" t="s">
        <v>47</v>
      </c>
      <c r="C338" s="11" t="s">
        <v>0</v>
      </c>
      <c r="D338" s="12">
        <v>0</v>
      </c>
      <c r="E338" s="12">
        <v>10</v>
      </c>
      <c r="F338" s="12">
        <v>0</v>
      </c>
      <c r="G338" s="12">
        <v>3</v>
      </c>
      <c r="H338" s="3" t="str">
        <f>INDEX(foe_table!$A$2:$A$78,MATCH(IF(B338=0,I337,B338),foe_table!$B$2:$B$78,0))</f>
        <v>Science (excl maths)</v>
      </c>
      <c r="I338" s="3" t="str">
        <f t="shared" ref="I338:I401" si="5">IF(B338=0,I337,B338)</f>
        <v>Other Natural and Physical Sciences</v>
      </c>
    </row>
    <row r="339" spans="2:9">
      <c r="B339" s="57"/>
      <c r="C339" s="11" t="s">
        <v>1</v>
      </c>
      <c r="D339" s="12">
        <v>4</v>
      </c>
      <c r="E339" s="12">
        <v>7</v>
      </c>
      <c r="F339" s="12">
        <v>0</v>
      </c>
      <c r="G339" s="12">
        <v>3</v>
      </c>
      <c r="H339" s="3" t="str">
        <f>INDEX(foe_table!$A$2:$A$78,MATCH(IF(B339=0,I338,B339),foe_table!$B$2:$B$78,0))</f>
        <v>Science (excl maths)</v>
      </c>
      <c r="I339" s="3" t="str">
        <f t="shared" si="5"/>
        <v>Other Natural and Physical Sciences</v>
      </c>
    </row>
    <row r="340" spans="2:9">
      <c r="B340" s="57"/>
      <c r="C340" s="11" t="s">
        <v>2</v>
      </c>
      <c r="D340" s="12">
        <v>3</v>
      </c>
      <c r="E340" s="12">
        <v>6</v>
      </c>
      <c r="F340" s="12">
        <v>0</v>
      </c>
      <c r="G340" s="12">
        <v>10</v>
      </c>
      <c r="H340" s="3" t="str">
        <f>INDEX(foe_table!$A$2:$A$78,MATCH(IF(B340=0,I339,B340),foe_table!$B$2:$B$78,0))</f>
        <v>Science (excl maths)</v>
      </c>
      <c r="I340" s="3" t="str">
        <f t="shared" si="5"/>
        <v>Other Natural and Physical Sciences</v>
      </c>
    </row>
    <row r="341" spans="2:9">
      <c r="B341" s="57"/>
      <c r="C341" s="11" t="s">
        <v>142</v>
      </c>
      <c r="D341" s="12">
        <v>36</v>
      </c>
      <c r="E341" s="12">
        <v>39</v>
      </c>
      <c r="F341" s="12">
        <v>74</v>
      </c>
      <c r="G341" s="12">
        <v>65</v>
      </c>
      <c r="H341" s="3" t="str">
        <f>INDEX(foe_table!$A$2:$A$78,MATCH(IF(B341=0,I340,B341),foe_table!$B$2:$B$78,0))</f>
        <v>Science (excl maths)</v>
      </c>
      <c r="I341" s="3" t="str">
        <f t="shared" si="5"/>
        <v>Other Natural and Physical Sciences</v>
      </c>
    </row>
    <row r="342" spans="2:9">
      <c r="B342" s="57"/>
      <c r="C342" s="11" t="s">
        <v>143</v>
      </c>
      <c r="D342" s="12">
        <v>15</v>
      </c>
      <c r="E342" s="12">
        <v>5</v>
      </c>
      <c r="F342" s="12">
        <v>15</v>
      </c>
      <c r="G342" s="12">
        <v>12</v>
      </c>
      <c r="H342" s="3" t="str">
        <f>INDEX(foe_table!$A$2:$A$78,MATCH(IF(B342=0,I341,B342),foe_table!$B$2:$B$78,0))</f>
        <v>Science (excl maths)</v>
      </c>
      <c r="I342" s="3" t="str">
        <f t="shared" si="5"/>
        <v>Other Natural and Physical Sciences</v>
      </c>
    </row>
    <row r="343" spans="2:9">
      <c r="B343" s="57"/>
      <c r="C343" s="11" t="s">
        <v>3</v>
      </c>
      <c r="D343" s="12">
        <v>12</v>
      </c>
      <c r="E343" s="12">
        <v>4</v>
      </c>
      <c r="F343" s="12">
        <v>45</v>
      </c>
      <c r="G343" s="12">
        <v>11</v>
      </c>
      <c r="H343" s="3" t="str">
        <f>INDEX(foe_table!$A$2:$A$78,MATCH(IF(B343=0,I342,B343),foe_table!$B$2:$B$78,0))</f>
        <v>Science (excl maths)</v>
      </c>
      <c r="I343" s="3" t="str">
        <f t="shared" si="5"/>
        <v>Other Natural and Physical Sciences</v>
      </c>
    </row>
    <row r="344" spans="2:9">
      <c r="B344" s="57"/>
      <c r="C344" s="11" t="s">
        <v>144</v>
      </c>
      <c r="D344" s="12">
        <v>0</v>
      </c>
      <c r="E344" s="12">
        <v>3</v>
      </c>
      <c r="F344" s="12">
        <v>5</v>
      </c>
      <c r="G344" s="12">
        <v>3</v>
      </c>
      <c r="H344" s="3" t="str">
        <f>INDEX(foe_table!$A$2:$A$78,MATCH(IF(B344=0,I343,B344),foe_table!$B$2:$B$78,0))</f>
        <v>Science (excl maths)</v>
      </c>
      <c r="I344" s="3" t="str">
        <f t="shared" si="5"/>
        <v>Other Natural and Physical Sciences</v>
      </c>
    </row>
    <row r="345" spans="2:9">
      <c r="B345" s="57"/>
      <c r="C345" s="11" t="s">
        <v>145</v>
      </c>
      <c r="D345" s="12">
        <v>40</v>
      </c>
      <c r="E345" s="12">
        <v>31</v>
      </c>
      <c r="F345" s="12">
        <v>88</v>
      </c>
      <c r="G345" s="12">
        <v>59</v>
      </c>
      <c r="H345" s="3" t="str">
        <f>INDEX(foe_table!$A$2:$A$78,MATCH(IF(B345=0,I344,B345),foe_table!$B$2:$B$78,0))</f>
        <v>Science (excl maths)</v>
      </c>
      <c r="I345" s="3" t="str">
        <f t="shared" si="5"/>
        <v>Other Natural and Physical Sciences</v>
      </c>
    </row>
    <row r="346" spans="2:9">
      <c r="B346" s="57"/>
      <c r="C346" s="11" t="s">
        <v>146</v>
      </c>
      <c r="D346" s="12">
        <v>249</v>
      </c>
      <c r="E346" s="12">
        <v>191</v>
      </c>
      <c r="F346" s="12">
        <v>616</v>
      </c>
      <c r="G346" s="12">
        <v>407</v>
      </c>
      <c r="H346" s="3" t="str">
        <f>INDEX(foe_table!$A$2:$A$78,MATCH(IF(B346=0,I345,B346),foe_table!$B$2:$B$78,0))</f>
        <v>Science (excl maths)</v>
      </c>
      <c r="I346" s="3" t="str">
        <f t="shared" si="5"/>
        <v>Other Natural and Physical Sciences</v>
      </c>
    </row>
    <row r="347" spans="2:9">
      <c r="B347" s="57"/>
      <c r="C347" s="11" t="s">
        <v>147</v>
      </c>
      <c r="D347" s="12">
        <v>29</v>
      </c>
      <c r="E347" s="12">
        <v>16</v>
      </c>
      <c r="F347" s="12">
        <v>55</v>
      </c>
      <c r="G347" s="12">
        <v>36</v>
      </c>
      <c r="H347" s="3" t="str">
        <f>INDEX(foe_table!$A$2:$A$78,MATCH(IF(B347=0,I346,B347),foe_table!$B$2:$B$78,0))</f>
        <v>Science (excl maths)</v>
      </c>
      <c r="I347" s="3" t="str">
        <f t="shared" si="5"/>
        <v>Other Natural and Physical Sciences</v>
      </c>
    </row>
    <row r="348" spans="2:9">
      <c r="B348" s="57"/>
      <c r="C348" s="11" t="s">
        <v>148</v>
      </c>
      <c r="D348" s="12">
        <v>18</v>
      </c>
      <c r="E348" s="12">
        <v>23</v>
      </c>
      <c r="F348" s="12">
        <v>67</v>
      </c>
      <c r="G348" s="12">
        <v>33</v>
      </c>
      <c r="H348" s="3" t="str">
        <f>INDEX(foe_table!$A$2:$A$78,MATCH(IF(B348=0,I347,B348),foe_table!$B$2:$B$78,0))</f>
        <v>Science (excl maths)</v>
      </c>
      <c r="I348" s="3" t="str">
        <f t="shared" si="5"/>
        <v>Other Natural and Physical Sciences</v>
      </c>
    </row>
    <row r="349" spans="2:9">
      <c r="B349" s="57"/>
      <c r="C349" s="11" t="s">
        <v>149</v>
      </c>
      <c r="D349" s="12">
        <v>7</v>
      </c>
      <c r="E349" s="12">
        <v>19</v>
      </c>
      <c r="F349" s="12">
        <v>0</v>
      </c>
      <c r="G349" s="12">
        <v>3</v>
      </c>
      <c r="H349" s="3" t="str">
        <f>INDEX(foe_table!$A$2:$A$78,MATCH(IF(B349=0,I348,B349),foe_table!$B$2:$B$78,0))</f>
        <v>Science (excl maths)</v>
      </c>
      <c r="I349" s="3" t="str">
        <f t="shared" si="5"/>
        <v>Other Natural and Physical Sciences</v>
      </c>
    </row>
    <row r="350" spans="2:9">
      <c r="B350" s="57"/>
      <c r="C350" s="11" t="s">
        <v>150</v>
      </c>
      <c r="D350" s="12">
        <v>6</v>
      </c>
      <c r="E350" s="12">
        <v>0</v>
      </c>
      <c r="F350" s="12">
        <v>6</v>
      </c>
      <c r="G350" s="12">
        <v>6</v>
      </c>
      <c r="H350" s="3" t="str">
        <f>INDEX(foe_table!$A$2:$A$78,MATCH(IF(B350=0,I349,B350),foe_table!$B$2:$B$78,0))</f>
        <v>Science (excl maths)</v>
      </c>
      <c r="I350" s="3" t="str">
        <f t="shared" si="5"/>
        <v>Other Natural and Physical Sciences</v>
      </c>
    </row>
    <row r="351" spans="2:9">
      <c r="B351" s="57"/>
      <c r="C351" s="11" t="s">
        <v>4</v>
      </c>
      <c r="D351" s="12">
        <v>0</v>
      </c>
      <c r="E351" s="12">
        <v>0</v>
      </c>
      <c r="F351" s="12">
        <v>0</v>
      </c>
      <c r="G351" s="12">
        <v>0</v>
      </c>
      <c r="H351" s="3" t="str">
        <f>INDEX(foe_table!$A$2:$A$78,MATCH(IF(B351=0,I350,B351),foe_table!$B$2:$B$78,0))</f>
        <v>Science (excl maths)</v>
      </c>
      <c r="I351" s="3" t="str">
        <f t="shared" si="5"/>
        <v>Other Natural and Physical Sciences</v>
      </c>
    </row>
    <row r="352" spans="2:9">
      <c r="B352" s="57"/>
      <c r="C352" s="11" t="s">
        <v>151</v>
      </c>
      <c r="D352" s="12">
        <v>66</v>
      </c>
      <c r="E352" s="12">
        <v>41</v>
      </c>
      <c r="F352" s="12">
        <v>158</v>
      </c>
      <c r="G352" s="12">
        <v>76</v>
      </c>
      <c r="H352" s="3" t="str">
        <f>INDEX(foe_table!$A$2:$A$78,MATCH(IF(B352=0,I351,B352),foe_table!$B$2:$B$78,0))</f>
        <v>Science (excl maths)</v>
      </c>
      <c r="I352" s="3" t="str">
        <f t="shared" si="5"/>
        <v>Other Natural and Physical Sciences</v>
      </c>
    </row>
    <row r="353" spans="2:9">
      <c r="B353" s="57"/>
      <c r="C353" s="11" t="s">
        <v>152</v>
      </c>
      <c r="D353" s="12">
        <v>0</v>
      </c>
      <c r="E353" s="12">
        <v>0</v>
      </c>
      <c r="F353" s="12">
        <v>0</v>
      </c>
      <c r="G353" s="12">
        <v>0</v>
      </c>
      <c r="H353" s="3" t="str">
        <f>INDEX(foe_table!$A$2:$A$78,MATCH(IF(B353=0,I352,B353),foe_table!$B$2:$B$78,0))</f>
        <v>Science (excl maths)</v>
      </c>
      <c r="I353" s="3" t="str">
        <f t="shared" si="5"/>
        <v>Other Natural and Physical Sciences</v>
      </c>
    </row>
    <row r="354" spans="2:9">
      <c r="B354" s="57"/>
      <c r="C354" s="11" t="s">
        <v>153</v>
      </c>
      <c r="D354" s="12">
        <v>3</v>
      </c>
      <c r="E354" s="12">
        <v>0</v>
      </c>
      <c r="F354" s="12">
        <v>0</v>
      </c>
      <c r="G354" s="12">
        <v>0</v>
      </c>
      <c r="H354" s="3" t="str">
        <f>INDEX(foe_table!$A$2:$A$78,MATCH(IF(B354=0,I353,B354),foe_table!$B$2:$B$78,0))</f>
        <v>Science (excl maths)</v>
      </c>
      <c r="I354" s="3" t="str">
        <f t="shared" si="5"/>
        <v>Other Natural and Physical Sciences</v>
      </c>
    </row>
    <row r="355" spans="2:9">
      <c r="B355" s="57"/>
      <c r="C355" s="11" t="s">
        <v>154</v>
      </c>
      <c r="D355" s="12">
        <v>4</v>
      </c>
      <c r="E355" s="12">
        <v>3</v>
      </c>
      <c r="F355" s="12">
        <v>0</v>
      </c>
      <c r="G355" s="12">
        <v>0</v>
      </c>
      <c r="H355" s="3" t="str">
        <f>INDEX(foe_table!$A$2:$A$78,MATCH(IF(B355=0,I354,B355),foe_table!$B$2:$B$78,0))</f>
        <v>Science (excl maths)</v>
      </c>
      <c r="I355" s="3" t="str">
        <f t="shared" si="5"/>
        <v>Other Natural and Physical Sciences</v>
      </c>
    </row>
    <row r="356" spans="2:9">
      <c r="B356" s="57"/>
      <c r="C356" s="11" t="s">
        <v>5</v>
      </c>
      <c r="D356" s="12">
        <v>0</v>
      </c>
      <c r="E356" s="12">
        <v>3</v>
      </c>
      <c r="F356" s="12">
        <v>3</v>
      </c>
      <c r="G356" s="12">
        <v>0</v>
      </c>
      <c r="H356" s="3" t="str">
        <f>INDEX(foe_table!$A$2:$A$78,MATCH(IF(B356=0,I355,B356),foe_table!$B$2:$B$78,0))</f>
        <v>Science (excl maths)</v>
      </c>
      <c r="I356" s="3" t="str">
        <f t="shared" si="5"/>
        <v>Other Natural and Physical Sciences</v>
      </c>
    </row>
    <row r="357" spans="2:9">
      <c r="B357" s="57"/>
      <c r="C357" s="11" t="s">
        <v>155</v>
      </c>
      <c r="D357" s="12">
        <v>3</v>
      </c>
      <c r="E357" s="12">
        <v>0</v>
      </c>
      <c r="F357" s="12">
        <v>3</v>
      </c>
      <c r="G357" s="12">
        <v>4</v>
      </c>
      <c r="H357" s="3" t="str">
        <f>INDEX(foe_table!$A$2:$A$78,MATCH(IF(B357=0,I356,B357),foe_table!$B$2:$B$78,0))</f>
        <v>Science (excl maths)</v>
      </c>
      <c r="I357" s="3" t="str">
        <f t="shared" si="5"/>
        <v>Other Natural and Physical Sciences</v>
      </c>
    </row>
    <row r="358" spans="2:9">
      <c r="B358" s="57"/>
      <c r="C358" s="11" t="s">
        <v>156</v>
      </c>
      <c r="D358" s="12">
        <v>0</v>
      </c>
      <c r="E358" s="12">
        <v>4</v>
      </c>
      <c r="F358" s="12">
        <v>3</v>
      </c>
      <c r="G358" s="12">
        <v>0</v>
      </c>
      <c r="H358" s="3" t="str">
        <f>INDEX(foe_table!$A$2:$A$78,MATCH(IF(B358=0,I357,B358),foe_table!$B$2:$B$78,0))</f>
        <v>Science (excl maths)</v>
      </c>
      <c r="I358" s="3" t="str">
        <f t="shared" si="5"/>
        <v>Other Natural and Physical Sciences</v>
      </c>
    </row>
    <row r="359" spans="2:9">
      <c r="B359" s="57"/>
      <c r="C359" s="11" t="s">
        <v>6</v>
      </c>
      <c r="D359" s="12">
        <v>0</v>
      </c>
      <c r="E359" s="12">
        <v>0</v>
      </c>
      <c r="F359" s="12">
        <v>0</v>
      </c>
      <c r="G359" s="12">
        <v>0</v>
      </c>
      <c r="H359" s="3" t="str">
        <f>INDEX(foe_table!$A$2:$A$78,MATCH(IF(B359=0,I358,B359),foe_table!$B$2:$B$78,0))</f>
        <v>Science (excl maths)</v>
      </c>
      <c r="I359" s="3" t="str">
        <f t="shared" si="5"/>
        <v>Other Natural and Physical Sciences</v>
      </c>
    </row>
    <row r="360" spans="2:9">
      <c r="B360" s="57"/>
      <c r="C360" s="11" t="s">
        <v>7</v>
      </c>
      <c r="D360" s="12">
        <v>0</v>
      </c>
      <c r="E360" s="12">
        <v>3</v>
      </c>
      <c r="F360" s="12">
        <v>11</v>
      </c>
      <c r="G360" s="12">
        <v>7</v>
      </c>
      <c r="H360" s="3" t="str">
        <f>INDEX(foe_table!$A$2:$A$78,MATCH(IF(B360=0,I359,B360),foe_table!$B$2:$B$78,0))</f>
        <v>Science (excl maths)</v>
      </c>
      <c r="I360" s="3" t="str">
        <f t="shared" si="5"/>
        <v>Other Natural and Physical Sciences</v>
      </c>
    </row>
    <row r="361" spans="2:9">
      <c r="B361" s="57"/>
      <c r="C361" s="11" t="s">
        <v>157</v>
      </c>
      <c r="D361" s="12">
        <v>8</v>
      </c>
      <c r="E361" s="12">
        <v>9</v>
      </c>
      <c r="F361" s="12">
        <v>21</v>
      </c>
      <c r="G361" s="12">
        <v>6</v>
      </c>
      <c r="H361" s="3" t="str">
        <f>INDEX(foe_table!$A$2:$A$78,MATCH(IF(B361=0,I360,B361),foe_table!$B$2:$B$78,0))</f>
        <v>Science (excl maths)</v>
      </c>
      <c r="I361" s="3" t="str">
        <f t="shared" si="5"/>
        <v>Other Natural and Physical Sciences</v>
      </c>
    </row>
    <row r="362" spans="2:9">
      <c r="B362" s="57"/>
      <c r="C362" s="11" t="s">
        <v>8</v>
      </c>
      <c r="D362" s="12">
        <v>17</v>
      </c>
      <c r="E362" s="12">
        <v>0</v>
      </c>
      <c r="F362" s="12">
        <v>13</v>
      </c>
      <c r="G362" s="12">
        <v>0</v>
      </c>
      <c r="H362" s="3" t="str">
        <f>INDEX(foe_table!$A$2:$A$78,MATCH(IF(B362=0,I361,B362),foe_table!$B$2:$B$78,0))</f>
        <v>Science (excl maths)</v>
      </c>
      <c r="I362" s="3" t="str">
        <f t="shared" si="5"/>
        <v>Other Natural and Physical Sciences</v>
      </c>
    </row>
    <row r="363" spans="2:9">
      <c r="B363" s="57"/>
      <c r="C363" s="11" t="s">
        <v>158</v>
      </c>
      <c r="D363" s="12">
        <v>19</v>
      </c>
      <c r="E363" s="12">
        <v>16</v>
      </c>
      <c r="F363" s="12">
        <v>33</v>
      </c>
      <c r="G363" s="12">
        <v>4</v>
      </c>
      <c r="H363" s="3" t="str">
        <f>INDEX(foe_table!$A$2:$A$78,MATCH(IF(B363=0,I362,B363),foe_table!$B$2:$B$78,0))</f>
        <v>Science (excl maths)</v>
      </c>
      <c r="I363" s="3" t="str">
        <f t="shared" si="5"/>
        <v>Other Natural and Physical Sciences</v>
      </c>
    </row>
    <row r="364" spans="2:9">
      <c r="B364" s="57"/>
      <c r="C364" s="11" t="s">
        <v>159</v>
      </c>
      <c r="D364" s="12">
        <v>8</v>
      </c>
      <c r="E364" s="12">
        <v>0</v>
      </c>
      <c r="F364" s="12">
        <v>10</v>
      </c>
      <c r="G364" s="12">
        <v>7</v>
      </c>
      <c r="H364" s="3" t="str">
        <f>INDEX(foe_table!$A$2:$A$78,MATCH(IF(B364=0,I363,B364),foe_table!$B$2:$B$78,0))</f>
        <v>Science (excl maths)</v>
      </c>
      <c r="I364" s="3" t="str">
        <f t="shared" si="5"/>
        <v>Other Natural and Physical Sciences</v>
      </c>
    </row>
    <row r="365" spans="2:9">
      <c r="B365" s="57"/>
      <c r="C365" s="11" t="s">
        <v>9</v>
      </c>
      <c r="D365" s="12">
        <v>0</v>
      </c>
      <c r="E365" s="12">
        <v>0</v>
      </c>
      <c r="F365" s="12">
        <v>0</v>
      </c>
      <c r="G365" s="12">
        <v>0</v>
      </c>
      <c r="H365" s="3" t="str">
        <f>INDEX(foe_table!$A$2:$A$78,MATCH(IF(B365=0,I364,B365),foe_table!$B$2:$B$78,0))</f>
        <v>Science (excl maths)</v>
      </c>
      <c r="I365" s="3" t="str">
        <f t="shared" si="5"/>
        <v>Other Natural and Physical Sciences</v>
      </c>
    </row>
    <row r="366" spans="2:9">
      <c r="B366" s="57"/>
      <c r="C366" s="11" t="s">
        <v>160</v>
      </c>
      <c r="D366" s="12">
        <v>4</v>
      </c>
      <c r="E366" s="12">
        <v>8</v>
      </c>
      <c r="F366" s="12">
        <v>16</v>
      </c>
      <c r="G366" s="12">
        <v>20</v>
      </c>
      <c r="H366" s="3" t="str">
        <f>INDEX(foe_table!$A$2:$A$78,MATCH(IF(B366=0,I365,B366),foe_table!$B$2:$B$78,0))</f>
        <v>Science (excl maths)</v>
      </c>
      <c r="I366" s="3" t="str">
        <f t="shared" si="5"/>
        <v>Other Natural and Physical Sciences</v>
      </c>
    </row>
    <row r="367" spans="2:9">
      <c r="B367" s="57"/>
      <c r="C367" s="11" t="s">
        <v>10</v>
      </c>
      <c r="D367" s="12">
        <v>0</v>
      </c>
      <c r="E367" s="12">
        <v>0</v>
      </c>
      <c r="F367" s="12">
        <v>15</v>
      </c>
      <c r="G367" s="12">
        <v>3</v>
      </c>
      <c r="H367" s="3" t="str">
        <f>INDEX(foe_table!$A$2:$A$78,MATCH(IF(B367=0,I366,B367),foe_table!$B$2:$B$78,0))</f>
        <v>Science (excl maths)</v>
      </c>
      <c r="I367" s="3" t="str">
        <f t="shared" si="5"/>
        <v>Other Natural and Physical Sciences</v>
      </c>
    </row>
    <row r="368" spans="2:9">
      <c r="B368" s="57"/>
      <c r="C368" s="11" t="s">
        <v>161</v>
      </c>
      <c r="D368" s="12">
        <v>3</v>
      </c>
      <c r="E368" s="12">
        <v>4</v>
      </c>
      <c r="F368" s="12">
        <v>20</v>
      </c>
      <c r="G368" s="12">
        <v>15</v>
      </c>
      <c r="H368" s="3" t="str">
        <f>INDEX(foe_table!$A$2:$A$78,MATCH(IF(B368=0,I367,B368),foe_table!$B$2:$B$78,0))</f>
        <v>Science (excl maths)</v>
      </c>
      <c r="I368" s="3" t="str">
        <f t="shared" si="5"/>
        <v>Other Natural and Physical Sciences</v>
      </c>
    </row>
    <row r="369" spans="2:9">
      <c r="B369" s="57"/>
      <c r="C369" s="11" t="s">
        <v>162</v>
      </c>
      <c r="D369" s="12">
        <v>5</v>
      </c>
      <c r="E369" s="12">
        <v>3</v>
      </c>
      <c r="F369" s="12">
        <v>32</v>
      </c>
      <c r="G369" s="12">
        <v>12</v>
      </c>
      <c r="H369" s="3" t="str">
        <f>INDEX(foe_table!$A$2:$A$78,MATCH(IF(B369=0,I368,B369),foe_table!$B$2:$B$78,0))</f>
        <v>Science (excl maths)</v>
      </c>
      <c r="I369" s="3" t="str">
        <f t="shared" si="5"/>
        <v>Other Natural and Physical Sciences</v>
      </c>
    </row>
    <row r="370" spans="2:9">
      <c r="B370" s="57"/>
      <c r="C370" s="11" t="s">
        <v>163</v>
      </c>
      <c r="D370" s="12">
        <v>8</v>
      </c>
      <c r="E370" s="12">
        <v>0</v>
      </c>
      <c r="F370" s="12">
        <v>24</v>
      </c>
      <c r="G370" s="12">
        <v>28</v>
      </c>
      <c r="H370" s="3" t="str">
        <f>INDEX(foe_table!$A$2:$A$78,MATCH(IF(B370=0,I369,B370),foe_table!$B$2:$B$78,0))</f>
        <v>Science (excl maths)</v>
      </c>
      <c r="I370" s="3" t="str">
        <f t="shared" si="5"/>
        <v>Other Natural and Physical Sciences</v>
      </c>
    </row>
    <row r="371" spans="2:9">
      <c r="B371" s="57"/>
      <c r="C371" s="11" t="s">
        <v>11</v>
      </c>
      <c r="D371" s="12">
        <v>5</v>
      </c>
      <c r="E371" s="12">
        <v>3</v>
      </c>
      <c r="F371" s="12">
        <v>3</v>
      </c>
      <c r="G371" s="12">
        <v>0</v>
      </c>
      <c r="H371" s="3" t="str">
        <f>INDEX(foe_table!$A$2:$A$78,MATCH(IF(B371=0,I370,B371),foe_table!$B$2:$B$78,0))</f>
        <v>Science (excl maths)</v>
      </c>
      <c r="I371" s="3" t="str">
        <f t="shared" si="5"/>
        <v>Other Natural and Physical Sciences</v>
      </c>
    </row>
    <row r="372" spans="2:9">
      <c r="B372" s="57"/>
      <c r="C372" s="11" t="s">
        <v>164</v>
      </c>
      <c r="D372" s="12">
        <v>7</v>
      </c>
      <c r="E372" s="12">
        <v>7</v>
      </c>
      <c r="F372" s="12">
        <v>27</v>
      </c>
      <c r="G372" s="12">
        <v>11</v>
      </c>
      <c r="H372" s="3" t="str">
        <f>INDEX(foe_table!$A$2:$A$78,MATCH(IF(B372=0,I371,B372),foe_table!$B$2:$B$78,0))</f>
        <v>Science (excl maths)</v>
      </c>
      <c r="I372" s="3" t="str">
        <f t="shared" si="5"/>
        <v>Other Natural and Physical Sciences</v>
      </c>
    </row>
    <row r="373" spans="2:9">
      <c r="B373" s="57"/>
      <c r="C373" s="11" t="s">
        <v>12</v>
      </c>
      <c r="D373" s="12">
        <v>0</v>
      </c>
      <c r="E373" s="12">
        <v>0</v>
      </c>
      <c r="F373" s="12">
        <v>0</v>
      </c>
      <c r="G373" s="12">
        <v>0</v>
      </c>
      <c r="H373" s="3" t="str">
        <f>INDEX(foe_table!$A$2:$A$78,MATCH(IF(B373=0,I372,B373),foe_table!$B$2:$B$78,0))</f>
        <v>Science (excl maths)</v>
      </c>
      <c r="I373" s="3" t="str">
        <f t="shared" si="5"/>
        <v>Other Natural and Physical Sciences</v>
      </c>
    </row>
    <row r="374" spans="2:9">
      <c r="B374" s="57"/>
      <c r="C374" s="11" t="s">
        <v>165</v>
      </c>
      <c r="D374" s="12">
        <v>9</v>
      </c>
      <c r="E374" s="12">
        <v>6</v>
      </c>
      <c r="F374" s="12">
        <v>9</v>
      </c>
      <c r="G374" s="12">
        <v>5</v>
      </c>
      <c r="H374" s="3" t="str">
        <f>INDEX(foe_table!$A$2:$A$78,MATCH(IF(B374=0,I373,B374),foe_table!$B$2:$B$78,0))</f>
        <v>Science (excl maths)</v>
      </c>
      <c r="I374" s="3" t="str">
        <f t="shared" si="5"/>
        <v>Other Natural and Physical Sciences</v>
      </c>
    </row>
    <row r="375" spans="2:9">
      <c r="B375" s="57"/>
      <c r="C375" s="11" t="s">
        <v>13</v>
      </c>
      <c r="D375" s="12">
        <v>26</v>
      </c>
      <c r="E375" s="12">
        <v>3</v>
      </c>
      <c r="F375" s="12">
        <v>34</v>
      </c>
      <c r="G375" s="12">
        <v>14</v>
      </c>
      <c r="H375" s="3" t="str">
        <f>INDEX(foe_table!$A$2:$A$78,MATCH(IF(B375=0,I374,B375),foe_table!$B$2:$B$78,0))</f>
        <v>Science (excl maths)</v>
      </c>
      <c r="I375" s="3" t="str">
        <f t="shared" si="5"/>
        <v>Other Natural and Physical Sciences</v>
      </c>
    </row>
    <row r="376" spans="2:9">
      <c r="B376" s="57"/>
      <c r="C376" s="11" t="s">
        <v>166</v>
      </c>
      <c r="D376" s="12">
        <v>5</v>
      </c>
      <c r="E376" s="12">
        <v>3</v>
      </c>
      <c r="F376" s="12">
        <v>7</v>
      </c>
      <c r="G376" s="12">
        <v>3</v>
      </c>
      <c r="H376" s="3" t="str">
        <f>INDEX(foe_table!$A$2:$A$78,MATCH(IF(B376=0,I375,B376),foe_table!$B$2:$B$78,0))</f>
        <v>Science (excl maths)</v>
      </c>
      <c r="I376" s="3" t="str">
        <f t="shared" si="5"/>
        <v>Other Natural and Physical Sciences</v>
      </c>
    </row>
    <row r="377" spans="2:9">
      <c r="B377" s="57"/>
      <c r="C377" s="11" t="s">
        <v>14</v>
      </c>
      <c r="D377" s="12">
        <v>0</v>
      </c>
      <c r="E377" s="12">
        <v>0</v>
      </c>
      <c r="F377" s="12">
        <v>0</v>
      </c>
      <c r="G377" s="12">
        <v>0</v>
      </c>
      <c r="H377" s="3" t="str">
        <f>INDEX(foe_table!$A$2:$A$78,MATCH(IF(B377=0,I376,B377),foe_table!$B$2:$B$78,0))</f>
        <v>Science (excl maths)</v>
      </c>
      <c r="I377" s="3" t="str">
        <f t="shared" si="5"/>
        <v>Other Natural and Physical Sciences</v>
      </c>
    </row>
    <row r="378" spans="2:9">
      <c r="B378" s="57"/>
      <c r="C378" s="11" t="s">
        <v>167</v>
      </c>
      <c r="D378" s="12">
        <v>4</v>
      </c>
      <c r="E378" s="12">
        <v>0</v>
      </c>
      <c r="F378" s="12">
        <v>3</v>
      </c>
      <c r="G378" s="12">
        <v>0</v>
      </c>
      <c r="H378" s="3" t="str">
        <f>INDEX(foe_table!$A$2:$A$78,MATCH(IF(B378=0,I377,B378),foe_table!$B$2:$B$78,0))</f>
        <v>Science (excl maths)</v>
      </c>
      <c r="I378" s="3" t="str">
        <f t="shared" si="5"/>
        <v>Other Natural and Physical Sciences</v>
      </c>
    </row>
    <row r="379" spans="2:9">
      <c r="B379" s="57"/>
      <c r="C379" s="11" t="s">
        <v>15</v>
      </c>
      <c r="D379" s="12">
        <v>0</v>
      </c>
      <c r="E379" s="12">
        <v>0</v>
      </c>
      <c r="F379" s="12">
        <v>0</v>
      </c>
      <c r="G379" s="12">
        <v>0</v>
      </c>
      <c r="H379" s="3" t="str">
        <f>INDEX(foe_table!$A$2:$A$78,MATCH(IF(B379=0,I378,B379),foe_table!$B$2:$B$78,0))</f>
        <v>Science (excl maths)</v>
      </c>
      <c r="I379" s="3" t="str">
        <f t="shared" si="5"/>
        <v>Other Natural and Physical Sciences</v>
      </c>
    </row>
    <row r="380" spans="2:9">
      <c r="B380" s="57"/>
      <c r="C380" s="11" t="s">
        <v>168</v>
      </c>
      <c r="D380" s="12">
        <v>3</v>
      </c>
      <c r="E380" s="12">
        <v>0</v>
      </c>
      <c r="F380" s="12">
        <v>0</v>
      </c>
      <c r="G380" s="12">
        <v>0</v>
      </c>
      <c r="H380" s="3" t="str">
        <f>INDEX(foe_table!$A$2:$A$78,MATCH(IF(B380=0,I379,B380),foe_table!$B$2:$B$78,0))</f>
        <v>Science (excl maths)</v>
      </c>
      <c r="I380" s="3" t="str">
        <f t="shared" si="5"/>
        <v>Other Natural and Physical Sciences</v>
      </c>
    </row>
    <row r="381" spans="2:9">
      <c r="B381" s="57"/>
      <c r="C381" s="11" t="s">
        <v>16</v>
      </c>
      <c r="D381" s="12">
        <v>0</v>
      </c>
      <c r="E381" s="12">
        <v>0</v>
      </c>
      <c r="F381" s="12">
        <v>0</v>
      </c>
      <c r="G381" s="12">
        <v>0</v>
      </c>
      <c r="H381" s="3" t="str">
        <f>INDEX(foe_table!$A$2:$A$78,MATCH(IF(B381=0,I380,B381),foe_table!$B$2:$B$78,0))</f>
        <v>Science (excl maths)</v>
      </c>
      <c r="I381" s="3" t="str">
        <f t="shared" si="5"/>
        <v>Other Natural and Physical Sciences</v>
      </c>
    </row>
    <row r="382" spans="2:9">
      <c r="B382" s="57"/>
      <c r="C382" s="11" t="s">
        <v>17</v>
      </c>
      <c r="D382" s="12">
        <v>0</v>
      </c>
      <c r="E382" s="12">
        <v>0</v>
      </c>
      <c r="F382" s="12">
        <v>0</v>
      </c>
      <c r="G382" s="12">
        <v>0</v>
      </c>
      <c r="H382" s="3" t="str">
        <f>INDEX(foe_table!$A$2:$A$78,MATCH(IF(B382=0,I381,B382),foe_table!$B$2:$B$78,0))</f>
        <v>Science (excl maths)</v>
      </c>
      <c r="I382" s="3" t="str">
        <f t="shared" si="5"/>
        <v>Other Natural and Physical Sciences</v>
      </c>
    </row>
    <row r="383" spans="2:9">
      <c r="B383" s="57"/>
      <c r="C383" s="11" t="s">
        <v>18</v>
      </c>
      <c r="D383" s="12">
        <v>3</v>
      </c>
      <c r="E383" s="12">
        <v>0</v>
      </c>
      <c r="F383" s="12">
        <v>4</v>
      </c>
      <c r="G383" s="12">
        <v>0</v>
      </c>
      <c r="H383" s="3" t="str">
        <f>INDEX(foe_table!$A$2:$A$78,MATCH(IF(B383=0,I382,B383),foe_table!$B$2:$B$78,0))</f>
        <v>Science (excl maths)</v>
      </c>
      <c r="I383" s="3" t="str">
        <f t="shared" si="5"/>
        <v>Other Natural and Physical Sciences</v>
      </c>
    </row>
    <row r="384" spans="2:9">
      <c r="B384" s="57"/>
      <c r="C384" s="11" t="s">
        <v>19</v>
      </c>
      <c r="D384" s="12">
        <v>4</v>
      </c>
      <c r="E384" s="12">
        <v>0</v>
      </c>
      <c r="F384" s="12">
        <v>0</v>
      </c>
      <c r="G384" s="12">
        <v>0</v>
      </c>
      <c r="H384" s="3" t="str">
        <f>INDEX(foe_table!$A$2:$A$78,MATCH(IF(B384=0,I383,B384),foe_table!$B$2:$B$78,0))</f>
        <v>Science (excl maths)</v>
      </c>
      <c r="I384" s="3" t="str">
        <f t="shared" si="5"/>
        <v>Other Natural and Physical Sciences</v>
      </c>
    </row>
    <row r="385" spans="2:9">
      <c r="B385" s="57"/>
      <c r="C385" s="11" t="s">
        <v>169</v>
      </c>
      <c r="D385" s="12">
        <v>6</v>
      </c>
      <c r="E385" s="12">
        <v>12</v>
      </c>
      <c r="F385" s="12">
        <v>17</v>
      </c>
      <c r="G385" s="12">
        <v>3</v>
      </c>
      <c r="H385" s="3" t="str">
        <f>INDEX(foe_table!$A$2:$A$78,MATCH(IF(B385=0,I384,B385),foe_table!$B$2:$B$78,0))</f>
        <v>Science (excl maths)</v>
      </c>
      <c r="I385" s="3" t="str">
        <f t="shared" si="5"/>
        <v>Other Natural and Physical Sciences</v>
      </c>
    </row>
    <row r="386" spans="2:9">
      <c r="B386" s="57"/>
      <c r="C386" s="11" t="s">
        <v>20</v>
      </c>
      <c r="D386" s="12">
        <v>3</v>
      </c>
      <c r="E386" s="12">
        <v>3</v>
      </c>
      <c r="F386" s="12">
        <v>0</v>
      </c>
      <c r="G386" s="12">
        <v>0</v>
      </c>
      <c r="H386" s="3" t="str">
        <f>INDEX(foe_table!$A$2:$A$78,MATCH(IF(B386=0,I385,B386),foe_table!$B$2:$B$78,0))</f>
        <v>Science (excl maths)</v>
      </c>
      <c r="I386" s="3" t="str">
        <f t="shared" si="5"/>
        <v>Other Natural and Physical Sciences</v>
      </c>
    </row>
    <row r="387" spans="2:9">
      <c r="B387" s="57"/>
      <c r="C387" s="11" t="s">
        <v>21</v>
      </c>
      <c r="D387" s="12">
        <v>4</v>
      </c>
      <c r="E387" s="12">
        <v>0</v>
      </c>
      <c r="F387" s="12">
        <v>3</v>
      </c>
      <c r="G387" s="12">
        <v>0</v>
      </c>
      <c r="H387" s="3" t="str">
        <f>INDEX(foe_table!$A$2:$A$78,MATCH(IF(B387=0,I386,B387),foe_table!$B$2:$B$78,0))</f>
        <v>Science (excl maths)</v>
      </c>
      <c r="I387" s="3" t="str">
        <f t="shared" si="5"/>
        <v>Other Natural and Physical Sciences</v>
      </c>
    </row>
    <row r="388" spans="2:9">
      <c r="B388" s="57"/>
      <c r="C388" s="11" t="s">
        <v>170</v>
      </c>
      <c r="D388" s="12">
        <v>6</v>
      </c>
      <c r="E388" s="12">
        <v>0</v>
      </c>
      <c r="F388" s="12">
        <v>4</v>
      </c>
      <c r="G388" s="12">
        <v>0</v>
      </c>
      <c r="H388" s="3" t="str">
        <f>INDEX(foe_table!$A$2:$A$78,MATCH(IF(B388=0,I387,B388),foe_table!$B$2:$B$78,0))</f>
        <v>Science (excl maths)</v>
      </c>
      <c r="I388" s="3" t="str">
        <f t="shared" si="5"/>
        <v>Other Natural and Physical Sciences</v>
      </c>
    </row>
    <row r="389" spans="2:9">
      <c r="B389" s="57"/>
      <c r="C389" s="11" t="s">
        <v>22</v>
      </c>
      <c r="D389" s="12">
        <v>7</v>
      </c>
      <c r="E389" s="12">
        <v>4</v>
      </c>
      <c r="F389" s="12">
        <v>3</v>
      </c>
      <c r="G389" s="12">
        <v>0</v>
      </c>
      <c r="H389" s="3" t="str">
        <f>INDEX(foe_table!$A$2:$A$78,MATCH(IF(B389=0,I388,B389),foe_table!$B$2:$B$78,0))</f>
        <v>Science (excl maths)</v>
      </c>
      <c r="I389" s="3" t="str">
        <f t="shared" si="5"/>
        <v>Other Natural and Physical Sciences</v>
      </c>
    </row>
    <row r="390" spans="2:9">
      <c r="B390" s="57"/>
      <c r="C390" s="11" t="s">
        <v>23</v>
      </c>
      <c r="D390" s="12">
        <v>0</v>
      </c>
      <c r="E390" s="12">
        <v>0</v>
      </c>
      <c r="F390" s="12">
        <v>4</v>
      </c>
      <c r="G390" s="12">
        <v>4</v>
      </c>
      <c r="H390" s="3" t="str">
        <f>INDEX(foe_table!$A$2:$A$78,MATCH(IF(B390=0,I389,B390),foe_table!$B$2:$B$78,0))</f>
        <v>Science (excl maths)</v>
      </c>
      <c r="I390" s="3" t="str">
        <f t="shared" si="5"/>
        <v>Other Natural and Physical Sciences</v>
      </c>
    </row>
    <row r="391" spans="2:9">
      <c r="B391" s="58"/>
      <c r="C391" s="11" t="s">
        <v>24</v>
      </c>
      <c r="D391" s="12">
        <v>168</v>
      </c>
      <c r="E391" s="12">
        <v>40</v>
      </c>
      <c r="F391" s="12">
        <v>318</v>
      </c>
      <c r="G391" s="12">
        <v>186</v>
      </c>
      <c r="H391" s="3" t="str">
        <f>INDEX(foe_table!$A$2:$A$78,MATCH(IF(B391=0,I390,B391),foe_table!$B$2:$B$78,0))</f>
        <v>Science (excl maths)</v>
      </c>
      <c r="I391" s="3" t="str">
        <f t="shared" si="5"/>
        <v>Other Natural and Physical Sciences</v>
      </c>
    </row>
    <row r="392" spans="2:9" ht="15" customHeight="1">
      <c r="B392" s="56" t="s">
        <v>48</v>
      </c>
      <c r="C392" s="11" t="s">
        <v>0</v>
      </c>
      <c r="D392" s="12">
        <v>24</v>
      </c>
      <c r="E392" s="12">
        <v>37</v>
      </c>
      <c r="F392" s="12">
        <v>10</v>
      </c>
      <c r="G392" s="12">
        <v>8</v>
      </c>
      <c r="H392" s="3" t="str">
        <f>INDEX(foe_table!$A$2:$A$78,MATCH(IF(B392=0,I391,B392),foe_table!$B$2:$B$78,0))</f>
        <v>IT</v>
      </c>
      <c r="I392" s="3" t="str">
        <f t="shared" si="5"/>
        <v>Information Technology, nfd</v>
      </c>
    </row>
    <row r="393" spans="2:9">
      <c r="B393" s="57"/>
      <c r="C393" s="11" t="s">
        <v>1</v>
      </c>
      <c r="D393" s="12">
        <v>15</v>
      </c>
      <c r="E393" s="12">
        <v>51</v>
      </c>
      <c r="F393" s="12">
        <v>0</v>
      </c>
      <c r="G393" s="12">
        <v>6</v>
      </c>
      <c r="H393" s="3" t="str">
        <f>INDEX(foe_table!$A$2:$A$78,MATCH(IF(B393=0,I392,B393),foe_table!$B$2:$B$78,0))</f>
        <v>IT</v>
      </c>
      <c r="I393" s="3" t="str">
        <f t="shared" si="5"/>
        <v>Information Technology, nfd</v>
      </c>
    </row>
    <row r="394" spans="2:9">
      <c r="B394" s="57"/>
      <c r="C394" s="11" t="s">
        <v>2</v>
      </c>
      <c r="D394" s="12">
        <v>7</v>
      </c>
      <c r="E394" s="12">
        <v>4</v>
      </c>
      <c r="F394" s="12">
        <v>0</v>
      </c>
      <c r="G394" s="12">
        <v>0</v>
      </c>
      <c r="H394" s="3" t="str">
        <f>INDEX(foe_table!$A$2:$A$78,MATCH(IF(B394=0,I393,B394),foe_table!$B$2:$B$78,0))</f>
        <v>IT</v>
      </c>
      <c r="I394" s="3" t="str">
        <f t="shared" si="5"/>
        <v>Information Technology, nfd</v>
      </c>
    </row>
    <row r="395" spans="2:9">
      <c r="B395" s="57"/>
      <c r="C395" s="11" t="s">
        <v>142</v>
      </c>
      <c r="D395" s="12">
        <v>436</v>
      </c>
      <c r="E395" s="12">
        <v>602</v>
      </c>
      <c r="F395" s="12">
        <v>149</v>
      </c>
      <c r="G395" s="12">
        <v>194</v>
      </c>
      <c r="H395" s="3" t="str">
        <f>INDEX(foe_table!$A$2:$A$78,MATCH(IF(B395=0,I394,B395),foe_table!$B$2:$B$78,0))</f>
        <v>IT</v>
      </c>
      <c r="I395" s="3" t="str">
        <f t="shared" si="5"/>
        <v>Information Technology, nfd</v>
      </c>
    </row>
    <row r="396" spans="2:9">
      <c r="B396" s="57"/>
      <c r="C396" s="11" t="s">
        <v>143</v>
      </c>
      <c r="D396" s="12">
        <v>138</v>
      </c>
      <c r="E396" s="12">
        <v>118</v>
      </c>
      <c r="F396" s="12">
        <v>34</v>
      </c>
      <c r="G396" s="12">
        <v>28</v>
      </c>
      <c r="H396" s="3" t="str">
        <f>INDEX(foe_table!$A$2:$A$78,MATCH(IF(B396=0,I395,B396),foe_table!$B$2:$B$78,0))</f>
        <v>IT</v>
      </c>
      <c r="I396" s="3" t="str">
        <f t="shared" si="5"/>
        <v>Information Technology, nfd</v>
      </c>
    </row>
    <row r="397" spans="2:9">
      <c r="B397" s="57"/>
      <c r="C397" s="11" t="s">
        <v>3</v>
      </c>
      <c r="D397" s="12">
        <v>51</v>
      </c>
      <c r="E397" s="12">
        <v>26</v>
      </c>
      <c r="F397" s="12">
        <v>23</v>
      </c>
      <c r="G397" s="12">
        <v>13</v>
      </c>
      <c r="H397" s="3" t="str">
        <f>INDEX(foe_table!$A$2:$A$78,MATCH(IF(B397=0,I396,B397),foe_table!$B$2:$B$78,0))</f>
        <v>IT</v>
      </c>
      <c r="I397" s="3" t="str">
        <f t="shared" si="5"/>
        <v>Information Technology, nfd</v>
      </c>
    </row>
    <row r="398" spans="2:9">
      <c r="B398" s="57"/>
      <c r="C398" s="11" t="s">
        <v>144</v>
      </c>
      <c r="D398" s="12">
        <v>28</v>
      </c>
      <c r="E398" s="12">
        <v>16</v>
      </c>
      <c r="F398" s="12">
        <v>12</v>
      </c>
      <c r="G398" s="12">
        <v>8</v>
      </c>
      <c r="H398" s="3" t="str">
        <f>INDEX(foe_table!$A$2:$A$78,MATCH(IF(B398=0,I397,B398),foe_table!$B$2:$B$78,0))</f>
        <v>IT</v>
      </c>
      <c r="I398" s="3" t="str">
        <f t="shared" si="5"/>
        <v>Information Technology, nfd</v>
      </c>
    </row>
    <row r="399" spans="2:9">
      <c r="B399" s="57"/>
      <c r="C399" s="11" t="s">
        <v>145</v>
      </c>
      <c r="D399" s="12">
        <v>360</v>
      </c>
      <c r="E399" s="12">
        <v>294</v>
      </c>
      <c r="F399" s="12">
        <v>229</v>
      </c>
      <c r="G399" s="12">
        <v>175</v>
      </c>
      <c r="H399" s="3" t="str">
        <f>INDEX(foe_table!$A$2:$A$78,MATCH(IF(B399=0,I398,B399),foe_table!$B$2:$B$78,0))</f>
        <v>IT</v>
      </c>
      <c r="I399" s="3" t="str">
        <f t="shared" si="5"/>
        <v>Information Technology, nfd</v>
      </c>
    </row>
    <row r="400" spans="2:9">
      <c r="B400" s="57"/>
      <c r="C400" s="11" t="s">
        <v>146</v>
      </c>
      <c r="D400" s="12">
        <v>127</v>
      </c>
      <c r="E400" s="12">
        <v>77</v>
      </c>
      <c r="F400" s="12">
        <v>21</v>
      </c>
      <c r="G400" s="12">
        <v>20</v>
      </c>
      <c r="H400" s="3" t="str">
        <f>INDEX(foe_table!$A$2:$A$78,MATCH(IF(B400=0,I399,B400),foe_table!$B$2:$B$78,0))</f>
        <v>IT</v>
      </c>
      <c r="I400" s="3" t="str">
        <f t="shared" si="5"/>
        <v>Information Technology, nfd</v>
      </c>
    </row>
    <row r="401" spans="2:9">
      <c r="B401" s="57"/>
      <c r="C401" s="11" t="s">
        <v>147</v>
      </c>
      <c r="D401" s="12">
        <v>45</v>
      </c>
      <c r="E401" s="12">
        <v>46</v>
      </c>
      <c r="F401" s="12">
        <v>22</v>
      </c>
      <c r="G401" s="12">
        <v>24</v>
      </c>
      <c r="H401" s="3" t="str">
        <f>INDEX(foe_table!$A$2:$A$78,MATCH(IF(B401=0,I400,B401),foe_table!$B$2:$B$78,0))</f>
        <v>IT</v>
      </c>
      <c r="I401" s="3" t="str">
        <f t="shared" si="5"/>
        <v>Information Technology, nfd</v>
      </c>
    </row>
    <row r="402" spans="2:9">
      <c r="B402" s="57"/>
      <c r="C402" s="11" t="s">
        <v>148</v>
      </c>
      <c r="D402" s="12">
        <v>4</v>
      </c>
      <c r="E402" s="12">
        <v>5</v>
      </c>
      <c r="F402" s="12">
        <v>3</v>
      </c>
      <c r="G402" s="12">
        <v>0</v>
      </c>
      <c r="H402" s="3" t="str">
        <f>INDEX(foe_table!$A$2:$A$78,MATCH(IF(B402=0,I401,B402),foe_table!$B$2:$B$78,0))</f>
        <v>IT</v>
      </c>
      <c r="I402" s="3" t="str">
        <f t="shared" ref="I402:I465" si="6">IF(B402=0,I401,B402)</f>
        <v>Information Technology, nfd</v>
      </c>
    </row>
    <row r="403" spans="2:9">
      <c r="B403" s="57"/>
      <c r="C403" s="11" t="s">
        <v>149</v>
      </c>
      <c r="D403" s="12">
        <v>3387</v>
      </c>
      <c r="E403" s="12">
        <v>3062</v>
      </c>
      <c r="F403" s="12">
        <v>671</v>
      </c>
      <c r="G403" s="12">
        <v>737</v>
      </c>
      <c r="H403" s="3" t="str">
        <f>INDEX(foe_table!$A$2:$A$78,MATCH(IF(B403=0,I402,B403),foe_table!$B$2:$B$78,0))</f>
        <v>IT</v>
      </c>
      <c r="I403" s="3" t="str">
        <f t="shared" si="6"/>
        <v>Information Technology, nfd</v>
      </c>
    </row>
    <row r="404" spans="2:9">
      <c r="B404" s="57"/>
      <c r="C404" s="11" t="s">
        <v>150</v>
      </c>
      <c r="D404" s="12">
        <v>12</v>
      </c>
      <c r="E404" s="12">
        <v>3</v>
      </c>
      <c r="F404" s="12">
        <v>3</v>
      </c>
      <c r="G404" s="12">
        <v>8</v>
      </c>
      <c r="H404" s="3" t="str">
        <f>INDEX(foe_table!$A$2:$A$78,MATCH(IF(B404=0,I403,B404),foe_table!$B$2:$B$78,0))</f>
        <v>IT</v>
      </c>
      <c r="I404" s="3" t="str">
        <f t="shared" si="6"/>
        <v>Information Technology, nfd</v>
      </c>
    </row>
    <row r="405" spans="2:9">
      <c r="B405" s="57"/>
      <c r="C405" s="11" t="s">
        <v>4</v>
      </c>
      <c r="D405" s="12">
        <v>13</v>
      </c>
      <c r="E405" s="12">
        <v>9</v>
      </c>
      <c r="F405" s="12">
        <v>0</v>
      </c>
      <c r="G405" s="12">
        <v>0</v>
      </c>
      <c r="H405" s="3" t="str">
        <f>INDEX(foe_table!$A$2:$A$78,MATCH(IF(B405=0,I404,B405),foe_table!$B$2:$B$78,0))</f>
        <v>IT</v>
      </c>
      <c r="I405" s="3" t="str">
        <f t="shared" si="6"/>
        <v>Information Technology, nfd</v>
      </c>
    </row>
    <row r="406" spans="2:9">
      <c r="B406" s="57"/>
      <c r="C406" s="11" t="s">
        <v>151</v>
      </c>
      <c r="D406" s="12">
        <v>761</v>
      </c>
      <c r="E406" s="12">
        <v>433</v>
      </c>
      <c r="F406" s="12">
        <v>164</v>
      </c>
      <c r="G406" s="12">
        <v>110</v>
      </c>
      <c r="H406" s="3" t="str">
        <f>INDEX(foe_table!$A$2:$A$78,MATCH(IF(B406=0,I405,B406),foe_table!$B$2:$B$78,0))</f>
        <v>IT</v>
      </c>
      <c r="I406" s="3" t="str">
        <f t="shared" si="6"/>
        <v>Information Technology, nfd</v>
      </c>
    </row>
    <row r="407" spans="2:9">
      <c r="B407" s="57"/>
      <c r="C407" s="11" t="s">
        <v>152</v>
      </c>
      <c r="D407" s="12">
        <v>18</v>
      </c>
      <c r="E407" s="12">
        <v>13</v>
      </c>
      <c r="F407" s="12">
        <v>0</v>
      </c>
      <c r="G407" s="12">
        <v>0</v>
      </c>
      <c r="H407" s="3" t="str">
        <f>INDEX(foe_table!$A$2:$A$78,MATCH(IF(B407=0,I406,B407),foe_table!$B$2:$B$78,0))</f>
        <v>IT</v>
      </c>
      <c r="I407" s="3" t="str">
        <f t="shared" si="6"/>
        <v>Information Technology, nfd</v>
      </c>
    </row>
    <row r="408" spans="2:9">
      <c r="B408" s="57"/>
      <c r="C408" s="11" t="s">
        <v>153</v>
      </c>
      <c r="D408" s="12">
        <v>10</v>
      </c>
      <c r="E408" s="12">
        <v>5</v>
      </c>
      <c r="F408" s="12">
        <v>0</v>
      </c>
      <c r="G408" s="12">
        <v>0</v>
      </c>
      <c r="H408" s="3" t="str">
        <f>INDEX(foe_table!$A$2:$A$78,MATCH(IF(B408=0,I407,B408),foe_table!$B$2:$B$78,0))</f>
        <v>IT</v>
      </c>
      <c r="I408" s="3" t="str">
        <f t="shared" si="6"/>
        <v>Information Technology, nfd</v>
      </c>
    </row>
    <row r="409" spans="2:9">
      <c r="B409" s="57"/>
      <c r="C409" s="11" t="s">
        <v>154</v>
      </c>
      <c r="D409" s="12">
        <v>190</v>
      </c>
      <c r="E409" s="12">
        <v>123</v>
      </c>
      <c r="F409" s="12">
        <v>12</v>
      </c>
      <c r="G409" s="12">
        <v>6</v>
      </c>
      <c r="H409" s="3" t="str">
        <f>INDEX(foe_table!$A$2:$A$78,MATCH(IF(B409=0,I408,B409),foe_table!$B$2:$B$78,0))</f>
        <v>IT</v>
      </c>
      <c r="I409" s="3" t="str">
        <f t="shared" si="6"/>
        <v>Information Technology, nfd</v>
      </c>
    </row>
    <row r="410" spans="2:9">
      <c r="B410" s="57"/>
      <c r="C410" s="11" t="s">
        <v>5</v>
      </c>
      <c r="D410" s="12">
        <v>14</v>
      </c>
      <c r="E410" s="12">
        <v>14</v>
      </c>
      <c r="F410" s="12">
        <v>0</v>
      </c>
      <c r="G410" s="12">
        <v>0</v>
      </c>
      <c r="H410" s="3" t="str">
        <f>INDEX(foe_table!$A$2:$A$78,MATCH(IF(B410=0,I409,B410),foe_table!$B$2:$B$78,0))</f>
        <v>IT</v>
      </c>
      <c r="I410" s="3" t="str">
        <f t="shared" si="6"/>
        <v>Information Technology, nfd</v>
      </c>
    </row>
    <row r="411" spans="2:9">
      <c r="B411" s="57"/>
      <c r="C411" s="11" t="s">
        <v>155</v>
      </c>
      <c r="D411" s="12">
        <v>0</v>
      </c>
      <c r="E411" s="12">
        <v>5</v>
      </c>
      <c r="F411" s="12">
        <v>3</v>
      </c>
      <c r="G411" s="12">
        <v>0</v>
      </c>
      <c r="H411" s="3" t="str">
        <f>INDEX(foe_table!$A$2:$A$78,MATCH(IF(B411=0,I410,B411),foe_table!$B$2:$B$78,0))</f>
        <v>IT</v>
      </c>
      <c r="I411" s="3" t="str">
        <f t="shared" si="6"/>
        <v>Information Technology, nfd</v>
      </c>
    </row>
    <row r="412" spans="2:9">
      <c r="B412" s="57"/>
      <c r="C412" s="11" t="s">
        <v>156</v>
      </c>
      <c r="D412" s="12">
        <v>18</v>
      </c>
      <c r="E412" s="12">
        <v>12</v>
      </c>
      <c r="F412" s="12">
        <v>0</v>
      </c>
      <c r="G412" s="12">
        <v>4</v>
      </c>
      <c r="H412" s="3" t="str">
        <f>INDEX(foe_table!$A$2:$A$78,MATCH(IF(B412=0,I411,B412),foe_table!$B$2:$B$78,0))</f>
        <v>IT</v>
      </c>
      <c r="I412" s="3" t="str">
        <f t="shared" si="6"/>
        <v>Information Technology, nfd</v>
      </c>
    </row>
    <row r="413" spans="2:9">
      <c r="B413" s="57"/>
      <c r="C413" s="11" t="s">
        <v>6</v>
      </c>
      <c r="D413" s="12">
        <v>0</v>
      </c>
      <c r="E413" s="12">
        <v>0</v>
      </c>
      <c r="F413" s="12">
        <v>0</v>
      </c>
      <c r="G413" s="12">
        <v>0</v>
      </c>
      <c r="H413" s="3" t="str">
        <f>INDEX(foe_table!$A$2:$A$78,MATCH(IF(B413=0,I412,B413),foe_table!$B$2:$B$78,0))</f>
        <v>IT</v>
      </c>
      <c r="I413" s="3" t="str">
        <f t="shared" si="6"/>
        <v>Information Technology, nfd</v>
      </c>
    </row>
    <row r="414" spans="2:9">
      <c r="B414" s="57"/>
      <c r="C414" s="11" t="s">
        <v>7</v>
      </c>
      <c r="D414" s="12">
        <v>7</v>
      </c>
      <c r="E414" s="12">
        <v>8</v>
      </c>
      <c r="F414" s="12">
        <v>3</v>
      </c>
      <c r="G414" s="12">
        <v>0</v>
      </c>
      <c r="H414" s="3" t="str">
        <f>INDEX(foe_table!$A$2:$A$78,MATCH(IF(B414=0,I413,B414),foe_table!$B$2:$B$78,0))</f>
        <v>IT</v>
      </c>
      <c r="I414" s="3" t="str">
        <f t="shared" si="6"/>
        <v>Information Technology, nfd</v>
      </c>
    </row>
    <row r="415" spans="2:9">
      <c r="B415" s="57"/>
      <c r="C415" s="11" t="s">
        <v>157</v>
      </c>
      <c r="D415" s="12">
        <v>13</v>
      </c>
      <c r="E415" s="12">
        <v>4</v>
      </c>
      <c r="F415" s="12">
        <v>6</v>
      </c>
      <c r="G415" s="12">
        <v>9</v>
      </c>
      <c r="H415" s="3" t="str">
        <f>INDEX(foe_table!$A$2:$A$78,MATCH(IF(B415=0,I414,B415),foe_table!$B$2:$B$78,0))</f>
        <v>IT</v>
      </c>
      <c r="I415" s="3" t="str">
        <f t="shared" si="6"/>
        <v>Information Technology, nfd</v>
      </c>
    </row>
    <row r="416" spans="2:9">
      <c r="B416" s="57"/>
      <c r="C416" s="11" t="s">
        <v>8</v>
      </c>
      <c r="D416" s="12">
        <v>26</v>
      </c>
      <c r="E416" s="12">
        <v>22</v>
      </c>
      <c r="F416" s="12">
        <v>3</v>
      </c>
      <c r="G416" s="12">
        <v>9</v>
      </c>
      <c r="H416" s="3" t="str">
        <f>INDEX(foe_table!$A$2:$A$78,MATCH(IF(B416=0,I415,B416),foe_table!$B$2:$B$78,0))</f>
        <v>IT</v>
      </c>
      <c r="I416" s="3" t="str">
        <f t="shared" si="6"/>
        <v>Information Technology, nfd</v>
      </c>
    </row>
    <row r="417" spans="2:9">
      <c r="B417" s="57"/>
      <c r="C417" s="11" t="s">
        <v>158</v>
      </c>
      <c r="D417" s="12">
        <v>44</v>
      </c>
      <c r="E417" s="12">
        <v>40</v>
      </c>
      <c r="F417" s="12">
        <v>14</v>
      </c>
      <c r="G417" s="12">
        <v>4</v>
      </c>
      <c r="H417" s="3" t="str">
        <f>INDEX(foe_table!$A$2:$A$78,MATCH(IF(B417=0,I416,B417),foe_table!$B$2:$B$78,0))</f>
        <v>IT</v>
      </c>
      <c r="I417" s="3" t="str">
        <f t="shared" si="6"/>
        <v>Information Technology, nfd</v>
      </c>
    </row>
    <row r="418" spans="2:9">
      <c r="B418" s="57"/>
      <c r="C418" s="11" t="s">
        <v>159</v>
      </c>
      <c r="D418" s="12">
        <v>15</v>
      </c>
      <c r="E418" s="12">
        <v>16</v>
      </c>
      <c r="F418" s="12">
        <v>5</v>
      </c>
      <c r="G418" s="12">
        <v>3</v>
      </c>
      <c r="H418" s="3" t="str">
        <f>INDEX(foe_table!$A$2:$A$78,MATCH(IF(B418=0,I417,B418),foe_table!$B$2:$B$78,0))</f>
        <v>IT</v>
      </c>
      <c r="I418" s="3" t="str">
        <f t="shared" si="6"/>
        <v>Information Technology, nfd</v>
      </c>
    </row>
    <row r="419" spans="2:9">
      <c r="B419" s="57"/>
      <c r="C419" s="11" t="s">
        <v>9</v>
      </c>
      <c r="D419" s="12">
        <v>4</v>
      </c>
      <c r="E419" s="12">
        <v>3</v>
      </c>
      <c r="F419" s="12">
        <v>4</v>
      </c>
      <c r="G419" s="12">
        <v>0</v>
      </c>
      <c r="H419" s="3" t="str">
        <f>INDEX(foe_table!$A$2:$A$78,MATCH(IF(B419=0,I418,B419),foe_table!$B$2:$B$78,0))</f>
        <v>IT</v>
      </c>
      <c r="I419" s="3" t="str">
        <f t="shared" si="6"/>
        <v>Information Technology, nfd</v>
      </c>
    </row>
    <row r="420" spans="2:9">
      <c r="B420" s="57"/>
      <c r="C420" s="11" t="s">
        <v>160</v>
      </c>
      <c r="D420" s="12">
        <v>91</v>
      </c>
      <c r="E420" s="12">
        <v>100</v>
      </c>
      <c r="F420" s="12">
        <v>45</v>
      </c>
      <c r="G420" s="12">
        <v>62</v>
      </c>
      <c r="H420" s="3" t="str">
        <f>INDEX(foe_table!$A$2:$A$78,MATCH(IF(B420=0,I419,B420),foe_table!$B$2:$B$78,0))</f>
        <v>IT</v>
      </c>
      <c r="I420" s="3" t="str">
        <f t="shared" si="6"/>
        <v>Information Technology, nfd</v>
      </c>
    </row>
    <row r="421" spans="2:9">
      <c r="B421" s="57"/>
      <c r="C421" s="11" t="s">
        <v>10</v>
      </c>
      <c r="D421" s="12">
        <v>0</v>
      </c>
      <c r="E421" s="12">
        <v>0</v>
      </c>
      <c r="F421" s="12">
        <v>12</v>
      </c>
      <c r="G421" s="12">
        <v>14</v>
      </c>
      <c r="H421" s="3" t="str">
        <f>INDEX(foe_table!$A$2:$A$78,MATCH(IF(B421=0,I420,B421),foe_table!$B$2:$B$78,0))</f>
        <v>IT</v>
      </c>
      <c r="I421" s="3" t="str">
        <f t="shared" si="6"/>
        <v>Information Technology, nfd</v>
      </c>
    </row>
    <row r="422" spans="2:9">
      <c r="B422" s="57"/>
      <c r="C422" s="11" t="s">
        <v>161</v>
      </c>
      <c r="D422" s="12">
        <v>77</v>
      </c>
      <c r="E422" s="12">
        <v>39</v>
      </c>
      <c r="F422" s="12">
        <v>50</v>
      </c>
      <c r="G422" s="12">
        <v>45</v>
      </c>
      <c r="H422" s="3" t="str">
        <f>INDEX(foe_table!$A$2:$A$78,MATCH(IF(B422=0,I421,B422),foe_table!$B$2:$B$78,0))</f>
        <v>IT</v>
      </c>
      <c r="I422" s="3" t="str">
        <f t="shared" si="6"/>
        <v>Information Technology, nfd</v>
      </c>
    </row>
    <row r="423" spans="2:9">
      <c r="B423" s="57"/>
      <c r="C423" s="11" t="s">
        <v>162</v>
      </c>
      <c r="D423" s="12">
        <v>101</v>
      </c>
      <c r="E423" s="12">
        <v>43</v>
      </c>
      <c r="F423" s="12">
        <v>43</v>
      </c>
      <c r="G423" s="12">
        <v>30</v>
      </c>
      <c r="H423" s="3" t="str">
        <f>INDEX(foe_table!$A$2:$A$78,MATCH(IF(B423=0,I422,B423),foe_table!$B$2:$B$78,0))</f>
        <v>IT</v>
      </c>
      <c r="I423" s="3" t="str">
        <f t="shared" si="6"/>
        <v>Information Technology, nfd</v>
      </c>
    </row>
    <row r="424" spans="2:9">
      <c r="B424" s="57"/>
      <c r="C424" s="11" t="s">
        <v>163</v>
      </c>
      <c r="D424" s="12">
        <v>59</v>
      </c>
      <c r="E424" s="12">
        <v>28</v>
      </c>
      <c r="F424" s="12">
        <v>61</v>
      </c>
      <c r="G424" s="12">
        <v>41</v>
      </c>
      <c r="H424" s="3" t="str">
        <f>INDEX(foe_table!$A$2:$A$78,MATCH(IF(B424=0,I423,B424),foe_table!$B$2:$B$78,0))</f>
        <v>IT</v>
      </c>
      <c r="I424" s="3" t="str">
        <f t="shared" si="6"/>
        <v>Information Technology, nfd</v>
      </c>
    </row>
    <row r="425" spans="2:9">
      <c r="B425" s="57"/>
      <c r="C425" s="11" t="s">
        <v>11</v>
      </c>
      <c r="D425" s="12">
        <v>17</v>
      </c>
      <c r="E425" s="12">
        <v>18</v>
      </c>
      <c r="F425" s="12">
        <v>8</v>
      </c>
      <c r="G425" s="12">
        <v>6</v>
      </c>
      <c r="H425" s="3" t="str">
        <f>INDEX(foe_table!$A$2:$A$78,MATCH(IF(B425=0,I424,B425),foe_table!$B$2:$B$78,0))</f>
        <v>IT</v>
      </c>
      <c r="I425" s="3" t="str">
        <f t="shared" si="6"/>
        <v>Information Technology, nfd</v>
      </c>
    </row>
    <row r="426" spans="2:9">
      <c r="B426" s="57"/>
      <c r="C426" s="11" t="s">
        <v>164</v>
      </c>
      <c r="D426" s="12">
        <v>62</v>
      </c>
      <c r="E426" s="12">
        <v>37</v>
      </c>
      <c r="F426" s="12">
        <v>42</v>
      </c>
      <c r="G426" s="12">
        <v>26</v>
      </c>
      <c r="H426" s="3" t="str">
        <f>INDEX(foe_table!$A$2:$A$78,MATCH(IF(B426=0,I425,B426),foe_table!$B$2:$B$78,0))</f>
        <v>IT</v>
      </c>
      <c r="I426" s="3" t="str">
        <f t="shared" si="6"/>
        <v>Information Technology, nfd</v>
      </c>
    </row>
    <row r="427" spans="2:9">
      <c r="B427" s="57"/>
      <c r="C427" s="11" t="s">
        <v>12</v>
      </c>
      <c r="D427" s="12">
        <v>0</v>
      </c>
      <c r="E427" s="12">
        <v>0</v>
      </c>
      <c r="F427" s="12">
        <v>0</v>
      </c>
      <c r="G427" s="12">
        <v>0</v>
      </c>
      <c r="H427" s="3" t="str">
        <f>INDEX(foe_table!$A$2:$A$78,MATCH(IF(B427=0,I426,B427),foe_table!$B$2:$B$78,0))</f>
        <v>IT</v>
      </c>
      <c r="I427" s="3" t="str">
        <f t="shared" si="6"/>
        <v>Information Technology, nfd</v>
      </c>
    </row>
    <row r="428" spans="2:9">
      <c r="B428" s="57"/>
      <c r="C428" s="11" t="s">
        <v>165</v>
      </c>
      <c r="D428" s="12">
        <v>42</v>
      </c>
      <c r="E428" s="12">
        <v>27</v>
      </c>
      <c r="F428" s="12">
        <v>12</v>
      </c>
      <c r="G428" s="12">
        <v>9</v>
      </c>
      <c r="H428" s="3" t="str">
        <f>INDEX(foe_table!$A$2:$A$78,MATCH(IF(B428=0,I427,B428),foe_table!$B$2:$B$78,0))</f>
        <v>IT</v>
      </c>
      <c r="I428" s="3" t="str">
        <f t="shared" si="6"/>
        <v>Information Technology, nfd</v>
      </c>
    </row>
    <row r="429" spans="2:9">
      <c r="B429" s="57"/>
      <c r="C429" s="11" t="s">
        <v>13</v>
      </c>
      <c r="D429" s="12">
        <v>140</v>
      </c>
      <c r="E429" s="12">
        <v>86</v>
      </c>
      <c r="F429" s="12">
        <v>31</v>
      </c>
      <c r="G429" s="12">
        <v>28</v>
      </c>
      <c r="H429" s="3" t="str">
        <f>INDEX(foe_table!$A$2:$A$78,MATCH(IF(B429=0,I428,B429),foe_table!$B$2:$B$78,0))</f>
        <v>IT</v>
      </c>
      <c r="I429" s="3" t="str">
        <f t="shared" si="6"/>
        <v>Information Technology, nfd</v>
      </c>
    </row>
    <row r="430" spans="2:9">
      <c r="B430" s="57"/>
      <c r="C430" s="11" t="s">
        <v>166</v>
      </c>
      <c r="D430" s="12">
        <v>16</v>
      </c>
      <c r="E430" s="12">
        <v>7</v>
      </c>
      <c r="F430" s="12">
        <v>13</v>
      </c>
      <c r="G430" s="12">
        <v>6</v>
      </c>
      <c r="H430" s="3" t="str">
        <f>INDEX(foe_table!$A$2:$A$78,MATCH(IF(B430=0,I429,B430),foe_table!$B$2:$B$78,0))</f>
        <v>IT</v>
      </c>
      <c r="I430" s="3" t="str">
        <f t="shared" si="6"/>
        <v>Information Technology, nfd</v>
      </c>
    </row>
    <row r="431" spans="2:9">
      <c r="B431" s="57"/>
      <c r="C431" s="11" t="s">
        <v>14</v>
      </c>
      <c r="D431" s="12">
        <v>0</v>
      </c>
      <c r="E431" s="12">
        <v>0</v>
      </c>
      <c r="F431" s="12">
        <v>0</v>
      </c>
      <c r="G431" s="12">
        <v>0</v>
      </c>
      <c r="H431" s="3" t="str">
        <f>INDEX(foe_table!$A$2:$A$78,MATCH(IF(B431=0,I430,B431),foe_table!$B$2:$B$78,0))</f>
        <v>IT</v>
      </c>
      <c r="I431" s="3" t="str">
        <f t="shared" si="6"/>
        <v>Information Technology, nfd</v>
      </c>
    </row>
    <row r="432" spans="2:9">
      <c r="B432" s="57"/>
      <c r="C432" s="11" t="s">
        <v>167</v>
      </c>
      <c r="D432" s="12">
        <v>17</v>
      </c>
      <c r="E432" s="12">
        <v>22</v>
      </c>
      <c r="F432" s="12">
        <v>0</v>
      </c>
      <c r="G432" s="12">
        <v>0</v>
      </c>
      <c r="H432" s="3" t="str">
        <f>INDEX(foe_table!$A$2:$A$78,MATCH(IF(B432=0,I431,B432),foe_table!$B$2:$B$78,0))</f>
        <v>IT</v>
      </c>
      <c r="I432" s="3" t="str">
        <f t="shared" si="6"/>
        <v>Information Technology, nfd</v>
      </c>
    </row>
    <row r="433" spans="2:9">
      <c r="B433" s="57"/>
      <c r="C433" s="11" t="s">
        <v>15</v>
      </c>
      <c r="D433" s="12">
        <v>3</v>
      </c>
      <c r="E433" s="12">
        <v>3</v>
      </c>
      <c r="F433" s="12">
        <v>0</v>
      </c>
      <c r="G433" s="12">
        <v>0</v>
      </c>
      <c r="H433" s="3" t="str">
        <f>INDEX(foe_table!$A$2:$A$78,MATCH(IF(B433=0,I432,B433),foe_table!$B$2:$B$78,0))</f>
        <v>IT</v>
      </c>
      <c r="I433" s="3" t="str">
        <f t="shared" si="6"/>
        <v>Information Technology, nfd</v>
      </c>
    </row>
    <row r="434" spans="2:9">
      <c r="B434" s="57"/>
      <c r="C434" s="11" t="s">
        <v>168</v>
      </c>
      <c r="D434" s="12">
        <v>42</v>
      </c>
      <c r="E434" s="12">
        <v>35</v>
      </c>
      <c r="F434" s="12">
        <v>0</v>
      </c>
      <c r="G434" s="12">
        <v>0</v>
      </c>
      <c r="H434" s="3" t="str">
        <f>INDEX(foe_table!$A$2:$A$78,MATCH(IF(B434=0,I433,B434),foe_table!$B$2:$B$78,0))</f>
        <v>IT</v>
      </c>
      <c r="I434" s="3" t="str">
        <f t="shared" si="6"/>
        <v>Information Technology, nfd</v>
      </c>
    </row>
    <row r="435" spans="2:9">
      <c r="B435" s="57"/>
      <c r="C435" s="11" t="s">
        <v>16</v>
      </c>
      <c r="D435" s="12">
        <v>30</v>
      </c>
      <c r="E435" s="12">
        <v>12</v>
      </c>
      <c r="F435" s="12">
        <v>0</v>
      </c>
      <c r="G435" s="12">
        <v>0</v>
      </c>
      <c r="H435" s="3" t="str">
        <f>INDEX(foe_table!$A$2:$A$78,MATCH(IF(B435=0,I434,B435),foe_table!$B$2:$B$78,0))</f>
        <v>IT</v>
      </c>
      <c r="I435" s="3" t="str">
        <f t="shared" si="6"/>
        <v>Information Technology, nfd</v>
      </c>
    </row>
    <row r="436" spans="2:9">
      <c r="B436" s="57"/>
      <c r="C436" s="11" t="s">
        <v>17</v>
      </c>
      <c r="D436" s="12">
        <v>4</v>
      </c>
      <c r="E436" s="12">
        <v>0</v>
      </c>
      <c r="F436" s="12">
        <v>0</v>
      </c>
      <c r="G436" s="12">
        <v>0</v>
      </c>
      <c r="H436" s="3" t="str">
        <f>INDEX(foe_table!$A$2:$A$78,MATCH(IF(B436=0,I435,B436),foe_table!$B$2:$B$78,0))</f>
        <v>IT</v>
      </c>
      <c r="I436" s="3" t="str">
        <f t="shared" si="6"/>
        <v>Information Technology, nfd</v>
      </c>
    </row>
    <row r="437" spans="2:9">
      <c r="B437" s="57"/>
      <c r="C437" s="11" t="s">
        <v>18</v>
      </c>
      <c r="D437" s="12">
        <v>12</v>
      </c>
      <c r="E437" s="12">
        <v>7</v>
      </c>
      <c r="F437" s="12">
        <v>3</v>
      </c>
      <c r="G437" s="12">
        <v>9</v>
      </c>
      <c r="H437" s="3" t="str">
        <f>INDEX(foe_table!$A$2:$A$78,MATCH(IF(B437=0,I436,B437),foe_table!$B$2:$B$78,0))</f>
        <v>IT</v>
      </c>
      <c r="I437" s="3" t="str">
        <f t="shared" si="6"/>
        <v>Information Technology, nfd</v>
      </c>
    </row>
    <row r="438" spans="2:9">
      <c r="B438" s="57"/>
      <c r="C438" s="11" t="s">
        <v>19</v>
      </c>
      <c r="D438" s="12">
        <v>11</v>
      </c>
      <c r="E438" s="12">
        <v>4</v>
      </c>
      <c r="F438" s="12">
        <v>0</v>
      </c>
      <c r="G438" s="12">
        <v>0</v>
      </c>
      <c r="H438" s="3" t="str">
        <f>INDEX(foe_table!$A$2:$A$78,MATCH(IF(B438=0,I437,B438),foe_table!$B$2:$B$78,0))</f>
        <v>IT</v>
      </c>
      <c r="I438" s="3" t="str">
        <f t="shared" si="6"/>
        <v>Information Technology, nfd</v>
      </c>
    </row>
    <row r="439" spans="2:9">
      <c r="B439" s="57"/>
      <c r="C439" s="11" t="s">
        <v>169</v>
      </c>
      <c r="D439" s="12">
        <v>28</v>
      </c>
      <c r="E439" s="12">
        <v>21</v>
      </c>
      <c r="F439" s="12">
        <v>3</v>
      </c>
      <c r="G439" s="12">
        <v>5</v>
      </c>
      <c r="H439" s="3" t="str">
        <f>INDEX(foe_table!$A$2:$A$78,MATCH(IF(B439=0,I438,B439),foe_table!$B$2:$B$78,0))</f>
        <v>IT</v>
      </c>
      <c r="I439" s="3" t="str">
        <f t="shared" si="6"/>
        <v>Information Technology, nfd</v>
      </c>
    </row>
    <row r="440" spans="2:9">
      <c r="B440" s="57"/>
      <c r="C440" s="11" t="s">
        <v>20</v>
      </c>
      <c r="D440" s="12">
        <v>4</v>
      </c>
      <c r="E440" s="12">
        <v>3</v>
      </c>
      <c r="F440" s="12">
        <v>0</v>
      </c>
      <c r="G440" s="12">
        <v>0</v>
      </c>
      <c r="H440" s="3" t="str">
        <f>INDEX(foe_table!$A$2:$A$78,MATCH(IF(B440=0,I439,B440),foe_table!$B$2:$B$78,0))</f>
        <v>IT</v>
      </c>
      <c r="I440" s="3" t="str">
        <f t="shared" si="6"/>
        <v>Information Technology, nfd</v>
      </c>
    </row>
    <row r="441" spans="2:9">
      <c r="B441" s="57"/>
      <c r="C441" s="11" t="s">
        <v>21</v>
      </c>
      <c r="D441" s="12">
        <v>7</v>
      </c>
      <c r="E441" s="12">
        <v>3</v>
      </c>
      <c r="F441" s="12">
        <v>3</v>
      </c>
      <c r="G441" s="12">
        <v>3</v>
      </c>
      <c r="H441" s="3" t="str">
        <f>INDEX(foe_table!$A$2:$A$78,MATCH(IF(B441=0,I440,B441),foe_table!$B$2:$B$78,0))</f>
        <v>IT</v>
      </c>
      <c r="I441" s="3" t="str">
        <f t="shared" si="6"/>
        <v>Information Technology, nfd</v>
      </c>
    </row>
    <row r="442" spans="2:9">
      <c r="B442" s="57"/>
      <c r="C442" s="11" t="s">
        <v>170</v>
      </c>
      <c r="D442" s="12">
        <v>29</v>
      </c>
      <c r="E442" s="12">
        <v>15</v>
      </c>
      <c r="F442" s="12">
        <v>0</v>
      </c>
      <c r="G442" s="12">
        <v>0</v>
      </c>
      <c r="H442" s="3" t="str">
        <f>INDEX(foe_table!$A$2:$A$78,MATCH(IF(B442=0,I441,B442),foe_table!$B$2:$B$78,0))</f>
        <v>IT</v>
      </c>
      <c r="I442" s="3" t="str">
        <f t="shared" si="6"/>
        <v>Information Technology, nfd</v>
      </c>
    </row>
    <row r="443" spans="2:9">
      <c r="B443" s="57"/>
      <c r="C443" s="11" t="s">
        <v>22</v>
      </c>
      <c r="D443" s="12">
        <v>129</v>
      </c>
      <c r="E443" s="12">
        <v>101</v>
      </c>
      <c r="F443" s="12">
        <v>22</v>
      </c>
      <c r="G443" s="12">
        <v>31</v>
      </c>
      <c r="H443" s="3" t="str">
        <f>INDEX(foe_table!$A$2:$A$78,MATCH(IF(B443=0,I442,B443),foe_table!$B$2:$B$78,0))</f>
        <v>IT</v>
      </c>
      <c r="I443" s="3" t="str">
        <f t="shared" si="6"/>
        <v>Information Technology, nfd</v>
      </c>
    </row>
    <row r="444" spans="2:9">
      <c r="B444" s="57"/>
      <c r="C444" s="11" t="s">
        <v>23</v>
      </c>
      <c r="D444" s="12">
        <v>18</v>
      </c>
      <c r="E444" s="12">
        <v>11</v>
      </c>
      <c r="F444" s="12">
        <v>0</v>
      </c>
      <c r="G444" s="12">
        <v>7</v>
      </c>
      <c r="H444" s="3" t="str">
        <f>INDEX(foe_table!$A$2:$A$78,MATCH(IF(B444=0,I443,B444),foe_table!$B$2:$B$78,0))</f>
        <v>IT</v>
      </c>
      <c r="I444" s="3" t="str">
        <f t="shared" si="6"/>
        <v>Information Technology, nfd</v>
      </c>
    </row>
    <row r="445" spans="2:9">
      <c r="B445" s="58"/>
      <c r="C445" s="11" t="s">
        <v>24</v>
      </c>
      <c r="D445" s="12">
        <v>411</v>
      </c>
      <c r="E445" s="12">
        <v>298</v>
      </c>
      <c r="F445" s="12">
        <v>191</v>
      </c>
      <c r="G445" s="12">
        <v>358</v>
      </c>
      <c r="H445" s="3" t="str">
        <f>INDEX(foe_table!$A$2:$A$78,MATCH(IF(B445=0,I444,B445),foe_table!$B$2:$B$78,0))</f>
        <v>IT</v>
      </c>
      <c r="I445" s="3" t="str">
        <f t="shared" si="6"/>
        <v>Information Technology, nfd</v>
      </c>
    </row>
    <row r="446" spans="2:9" ht="15" customHeight="1">
      <c r="B446" s="56" t="s">
        <v>49</v>
      </c>
      <c r="C446" s="11" t="s">
        <v>0</v>
      </c>
      <c r="D446" s="12">
        <v>9</v>
      </c>
      <c r="E446" s="12">
        <v>11</v>
      </c>
      <c r="F446" s="12">
        <v>0</v>
      </c>
      <c r="G446" s="12">
        <v>3</v>
      </c>
      <c r="H446" s="3" t="str">
        <f>INDEX(foe_table!$A$2:$A$78,MATCH(IF(B446=0,I445,B446),foe_table!$B$2:$B$78,0))</f>
        <v>IT</v>
      </c>
      <c r="I446" s="3" t="str">
        <f t="shared" si="6"/>
        <v>Computer Science</v>
      </c>
    </row>
    <row r="447" spans="2:9">
      <c r="B447" s="57"/>
      <c r="C447" s="11" t="s">
        <v>1</v>
      </c>
      <c r="D447" s="12">
        <v>11</v>
      </c>
      <c r="E447" s="12">
        <v>17</v>
      </c>
      <c r="F447" s="12">
        <v>0</v>
      </c>
      <c r="G447" s="12">
        <v>0</v>
      </c>
      <c r="H447" s="3" t="str">
        <f>INDEX(foe_table!$A$2:$A$78,MATCH(IF(B447=0,I446,B447),foe_table!$B$2:$B$78,0))</f>
        <v>IT</v>
      </c>
      <c r="I447" s="3" t="str">
        <f t="shared" si="6"/>
        <v>Computer Science</v>
      </c>
    </row>
    <row r="448" spans="2:9">
      <c r="B448" s="57"/>
      <c r="C448" s="11" t="s">
        <v>2</v>
      </c>
      <c r="D448" s="12">
        <v>0</v>
      </c>
      <c r="E448" s="12">
        <v>0</v>
      </c>
      <c r="F448" s="12">
        <v>0</v>
      </c>
      <c r="G448" s="12">
        <v>0</v>
      </c>
      <c r="H448" s="3" t="str">
        <f>INDEX(foe_table!$A$2:$A$78,MATCH(IF(B448=0,I447,B448),foe_table!$B$2:$B$78,0))</f>
        <v>IT</v>
      </c>
      <c r="I448" s="3" t="str">
        <f t="shared" si="6"/>
        <v>Computer Science</v>
      </c>
    </row>
    <row r="449" spans="2:9">
      <c r="B449" s="57"/>
      <c r="C449" s="11" t="s">
        <v>142</v>
      </c>
      <c r="D449" s="12">
        <v>170</v>
      </c>
      <c r="E449" s="12">
        <v>230</v>
      </c>
      <c r="F449" s="12">
        <v>33</v>
      </c>
      <c r="G449" s="12">
        <v>53</v>
      </c>
      <c r="H449" s="3" t="str">
        <f>INDEX(foe_table!$A$2:$A$78,MATCH(IF(B449=0,I448,B449),foe_table!$B$2:$B$78,0))</f>
        <v>IT</v>
      </c>
      <c r="I449" s="3" t="str">
        <f t="shared" si="6"/>
        <v>Computer Science</v>
      </c>
    </row>
    <row r="450" spans="2:9">
      <c r="B450" s="57"/>
      <c r="C450" s="11" t="s">
        <v>143</v>
      </c>
      <c r="D450" s="12">
        <v>45</v>
      </c>
      <c r="E450" s="12">
        <v>45</v>
      </c>
      <c r="F450" s="12">
        <v>3</v>
      </c>
      <c r="G450" s="12">
        <v>16</v>
      </c>
      <c r="H450" s="3" t="str">
        <f>INDEX(foe_table!$A$2:$A$78,MATCH(IF(B450=0,I449,B450),foe_table!$B$2:$B$78,0))</f>
        <v>IT</v>
      </c>
      <c r="I450" s="3" t="str">
        <f t="shared" si="6"/>
        <v>Computer Science</v>
      </c>
    </row>
    <row r="451" spans="2:9">
      <c r="B451" s="57"/>
      <c r="C451" s="11" t="s">
        <v>3</v>
      </c>
      <c r="D451" s="12">
        <v>31</v>
      </c>
      <c r="E451" s="12">
        <v>11</v>
      </c>
      <c r="F451" s="12">
        <v>10</v>
      </c>
      <c r="G451" s="12">
        <v>7</v>
      </c>
      <c r="H451" s="3" t="str">
        <f>INDEX(foe_table!$A$2:$A$78,MATCH(IF(B451=0,I450,B451),foe_table!$B$2:$B$78,0))</f>
        <v>IT</v>
      </c>
      <c r="I451" s="3" t="str">
        <f t="shared" si="6"/>
        <v>Computer Science</v>
      </c>
    </row>
    <row r="452" spans="2:9">
      <c r="B452" s="57"/>
      <c r="C452" s="11" t="s">
        <v>144</v>
      </c>
      <c r="D452" s="12">
        <v>12</v>
      </c>
      <c r="E452" s="12">
        <v>10</v>
      </c>
      <c r="F452" s="12">
        <v>8</v>
      </c>
      <c r="G452" s="12">
        <v>0</v>
      </c>
      <c r="H452" s="3" t="str">
        <f>INDEX(foe_table!$A$2:$A$78,MATCH(IF(B452=0,I451,B452),foe_table!$B$2:$B$78,0))</f>
        <v>IT</v>
      </c>
      <c r="I452" s="3" t="str">
        <f t="shared" si="6"/>
        <v>Computer Science</v>
      </c>
    </row>
    <row r="453" spans="2:9">
      <c r="B453" s="57"/>
      <c r="C453" s="11" t="s">
        <v>145</v>
      </c>
      <c r="D453" s="12">
        <v>144</v>
      </c>
      <c r="E453" s="12">
        <v>103</v>
      </c>
      <c r="F453" s="12">
        <v>64</v>
      </c>
      <c r="G453" s="12">
        <v>47</v>
      </c>
      <c r="H453" s="3" t="str">
        <f>INDEX(foe_table!$A$2:$A$78,MATCH(IF(B453=0,I452,B453),foe_table!$B$2:$B$78,0))</f>
        <v>IT</v>
      </c>
      <c r="I453" s="3" t="str">
        <f t="shared" si="6"/>
        <v>Computer Science</v>
      </c>
    </row>
    <row r="454" spans="2:9">
      <c r="B454" s="57"/>
      <c r="C454" s="11" t="s">
        <v>146</v>
      </c>
      <c r="D454" s="12">
        <v>80</v>
      </c>
      <c r="E454" s="12">
        <v>57</v>
      </c>
      <c r="F454" s="12">
        <v>16</v>
      </c>
      <c r="G454" s="12">
        <v>8</v>
      </c>
      <c r="H454" s="3" t="str">
        <f>INDEX(foe_table!$A$2:$A$78,MATCH(IF(B454=0,I453,B454),foe_table!$B$2:$B$78,0))</f>
        <v>IT</v>
      </c>
      <c r="I454" s="3" t="str">
        <f t="shared" si="6"/>
        <v>Computer Science</v>
      </c>
    </row>
    <row r="455" spans="2:9">
      <c r="B455" s="57"/>
      <c r="C455" s="11" t="s">
        <v>147</v>
      </c>
      <c r="D455" s="12">
        <v>47</v>
      </c>
      <c r="E455" s="12">
        <v>17</v>
      </c>
      <c r="F455" s="12">
        <v>14</v>
      </c>
      <c r="G455" s="12">
        <v>10</v>
      </c>
      <c r="H455" s="3" t="str">
        <f>INDEX(foe_table!$A$2:$A$78,MATCH(IF(B455=0,I454,B455),foe_table!$B$2:$B$78,0))</f>
        <v>IT</v>
      </c>
      <c r="I455" s="3" t="str">
        <f t="shared" si="6"/>
        <v>Computer Science</v>
      </c>
    </row>
    <row r="456" spans="2:9">
      <c r="B456" s="57"/>
      <c r="C456" s="11" t="s">
        <v>148</v>
      </c>
      <c r="D456" s="12">
        <v>0</v>
      </c>
      <c r="E456" s="12">
        <v>0</v>
      </c>
      <c r="F456" s="12">
        <v>0</v>
      </c>
      <c r="G456" s="12">
        <v>0</v>
      </c>
      <c r="H456" s="3" t="str">
        <f>INDEX(foe_table!$A$2:$A$78,MATCH(IF(B456=0,I455,B456),foe_table!$B$2:$B$78,0))</f>
        <v>IT</v>
      </c>
      <c r="I456" s="3" t="str">
        <f t="shared" si="6"/>
        <v>Computer Science</v>
      </c>
    </row>
    <row r="457" spans="2:9">
      <c r="B457" s="57"/>
      <c r="C457" s="11" t="s">
        <v>149</v>
      </c>
      <c r="D457" s="12">
        <v>2118</v>
      </c>
      <c r="E457" s="12">
        <v>1670</v>
      </c>
      <c r="F457" s="12">
        <v>318</v>
      </c>
      <c r="G457" s="12">
        <v>276</v>
      </c>
      <c r="H457" s="3" t="str">
        <f>INDEX(foe_table!$A$2:$A$78,MATCH(IF(B457=0,I456,B457),foe_table!$B$2:$B$78,0))</f>
        <v>IT</v>
      </c>
      <c r="I457" s="3" t="str">
        <f t="shared" si="6"/>
        <v>Computer Science</v>
      </c>
    </row>
    <row r="458" spans="2:9">
      <c r="B458" s="57"/>
      <c r="C458" s="11" t="s">
        <v>150</v>
      </c>
      <c r="D458" s="12">
        <v>7</v>
      </c>
      <c r="E458" s="12">
        <v>7</v>
      </c>
      <c r="F458" s="12">
        <v>0</v>
      </c>
      <c r="G458" s="12">
        <v>0</v>
      </c>
      <c r="H458" s="3" t="str">
        <f>INDEX(foe_table!$A$2:$A$78,MATCH(IF(B458=0,I457,B458),foe_table!$B$2:$B$78,0))</f>
        <v>IT</v>
      </c>
      <c r="I458" s="3" t="str">
        <f t="shared" si="6"/>
        <v>Computer Science</v>
      </c>
    </row>
    <row r="459" spans="2:9">
      <c r="B459" s="57"/>
      <c r="C459" s="11" t="s">
        <v>4</v>
      </c>
      <c r="D459" s="12">
        <v>5</v>
      </c>
      <c r="E459" s="12">
        <v>3</v>
      </c>
      <c r="F459" s="12">
        <v>0</v>
      </c>
      <c r="G459" s="12">
        <v>0</v>
      </c>
      <c r="H459" s="3" t="str">
        <f>INDEX(foe_table!$A$2:$A$78,MATCH(IF(B459=0,I458,B459),foe_table!$B$2:$B$78,0))</f>
        <v>IT</v>
      </c>
      <c r="I459" s="3" t="str">
        <f t="shared" si="6"/>
        <v>Computer Science</v>
      </c>
    </row>
    <row r="460" spans="2:9">
      <c r="B460" s="57"/>
      <c r="C460" s="11" t="s">
        <v>151</v>
      </c>
      <c r="D460" s="12">
        <v>226</v>
      </c>
      <c r="E460" s="12">
        <v>148</v>
      </c>
      <c r="F460" s="12">
        <v>44</v>
      </c>
      <c r="G460" s="12">
        <v>31</v>
      </c>
      <c r="H460" s="3" t="str">
        <f>INDEX(foe_table!$A$2:$A$78,MATCH(IF(B460=0,I459,B460),foe_table!$B$2:$B$78,0))</f>
        <v>IT</v>
      </c>
      <c r="I460" s="3" t="str">
        <f t="shared" si="6"/>
        <v>Computer Science</v>
      </c>
    </row>
    <row r="461" spans="2:9">
      <c r="B461" s="57"/>
      <c r="C461" s="11" t="s">
        <v>152</v>
      </c>
      <c r="D461" s="12">
        <v>7</v>
      </c>
      <c r="E461" s="12">
        <v>0</v>
      </c>
      <c r="F461" s="12">
        <v>0</v>
      </c>
      <c r="G461" s="12">
        <v>0</v>
      </c>
      <c r="H461" s="3" t="str">
        <f>INDEX(foe_table!$A$2:$A$78,MATCH(IF(B461=0,I460,B461),foe_table!$B$2:$B$78,0))</f>
        <v>IT</v>
      </c>
      <c r="I461" s="3" t="str">
        <f t="shared" si="6"/>
        <v>Computer Science</v>
      </c>
    </row>
    <row r="462" spans="2:9">
      <c r="B462" s="57"/>
      <c r="C462" s="11" t="s">
        <v>153</v>
      </c>
      <c r="D462" s="12">
        <v>5</v>
      </c>
      <c r="E462" s="12">
        <v>5</v>
      </c>
      <c r="F462" s="12">
        <v>0</v>
      </c>
      <c r="G462" s="12">
        <v>0</v>
      </c>
      <c r="H462" s="3" t="str">
        <f>INDEX(foe_table!$A$2:$A$78,MATCH(IF(B462=0,I461,B462),foe_table!$B$2:$B$78,0))</f>
        <v>IT</v>
      </c>
      <c r="I462" s="3" t="str">
        <f t="shared" si="6"/>
        <v>Computer Science</v>
      </c>
    </row>
    <row r="463" spans="2:9">
      <c r="B463" s="57"/>
      <c r="C463" s="11" t="s">
        <v>154</v>
      </c>
      <c r="D463" s="12">
        <v>68</v>
      </c>
      <c r="E463" s="12">
        <v>18</v>
      </c>
      <c r="F463" s="12">
        <v>3</v>
      </c>
      <c r="G463" s="12">
        <v>0</v>
      </c>
      <c r="H463" s="3" t="str">
        <f>INDEX(foe_table!$A$2:$A$78,MATCH(IF(B463=0,I462,B463),foe_table!$B$2:$B$78,0))</f>
        <v>IT</v>
      </c>
      <c r="I463" s="3" t="str">
        <f t="shared" si="6"/>
        <v>Computer Science</v>
      </c>
    </row>
    <row r="464" spans="2:9">
      <c r="B464" s="57"/>
      <c r="C464" s="11" t="s">
        <v>5</v>
      </c>
      <c r="D464" s="12">
        <v>3</v>
      </c>
      <c r="E464" s="12">
        <v>0</v>
      </c>
      <c r="F464" s="12">
        <v>0</v>
      </c>
      <c r="G464" s="12">
        <v>0</v>
      </c>
      <c r="H464" s="3" t="str">
        <f>INDEX(foe_table!$A$2:$A$78,MATCH(IF(B464=0,I463,B464),foe_table!$B$2:$B$78,0))</f>
        <v>IT</v>
      </c>
      <c r="I464" s="3" t="str">
        <f t="shared" si="6"/>
        <v>Computer Science</v>
      </c>
    </row>
    <row r="465" spans="2:9">
      <c r="B465" s="57"/>
      <c r="C465" s="11" t="s">
        <v>155</v>
      </c>
      <c r="D465" s="12">
        <v>0</v>
      </c>
      <c r="E465" s="12">
        <v>0</v>
      </c>
      <c r="F465" s="12">
        <v>0</v>
      </c>
      <c r="G465" s="12">
        <v>0</v>
      </c>
      <c r="H465" s="3" t="str">
        <f>INDEX(foe_table!$A$2:$A$78,MATCH(IF(B465=0,I464,B465),foe_table!$B$2:$B$78,0))</f>
        <v>IT</v>
      </c>
      <c r="I465" s="3" t="str">
        <f t="shared" si="6"/>
        <v>Computer Science</v>
      </c>
    </row>
    <row r="466" spans="2:9">
      <c r="B466" s="57"/>
      <c r="C466" s="11" t="s">
        <v>156</v>
      </c>
      <c r="D466" s="12">
        <v>12</v>
      </c>
      <c r="E466" s="12">
        <v>3</v>
      </c>
      <c r="F466" s="12">
        <v>3</v>
      </c>
      <c r="G466" s="12">
        <v>3</v>
      </c>
      <c r="H466" s="3" t="str">
        <f>INDEX(foe_table!$A$2:$A$78,MATCH(IF(B466=0,I465,B466),foe_table!$B$2:$B$78,0))</f>
        <v>IT</v>
      </c>
      <c r="I466" s="3" t="str">
        <f t="shared" ref="I466:I529" si="7">IF(B466=0,I465,B466)</f>
        <v>Computer Science</v>
      </c>
    </row>
    <row r="467" spans="2:9">
      <c r="B467" s="57"/>
      <c r="C467" s="11" t="s">
        <v>6</v>
      </c>
      <c r="D467" s="12">
        <v>0</v>
      </c>
      <c r="E467" s="12">
        <v>0</v>
      </c>
      <c r="F467" s="12">
        <v>0</v>
      </c>
      <c r="G467" s="12">
        <v>0</v>
      </c>
      <c r="H467" s="3" t="str">
        <f>INDEX(foe_table!$A$2:$A$78,MATCH(IF(B467=0,I466,B467),foe_table!$B$2:$B$78,0))</f>
        <v>IT</v>
      </c>
      <c r="I467" s="3" t="str">
        <f t="shared" si="7"/>
        <v>Computer Science</v>
      </c>
    </row>
    <row r="468" spans="2:9">
      <c r="B468" s="57"/>
      <c r="C468" s="11" t="s">
        <v>7</v>
      </c>
      <c r="D468" s="12">
        <v>3</v>
      </c>
      <c r="E468" s="12">
        <v>5</v>
      </c>
      <c r="F468" s="12">
        <v>0</v>
      </c>
      <c r="G468" s="12">
        <v>0</v>
      </c>
      <c r="H468" s="3" t="str">
        <f>INDEX(foe_table!$A$2:$A$78,MATCH(IF(B468=0,I467,B468),foe_table!$B$2:$B$78,0))</f>
        <v>IT</v>
      </c>
      <c r="I468" s="3" t="str">
        <f t="shared" si="7"/>
        <v>Computer Science</v>
      </c>
    </row>
    <row r="469" spans="2:9">
      <c r="B469" s="57"/>
      <c r="C469" s="11" t="s">
        <v>157</v>
      </c>
      <c r="D469" s="12">
        <v>0</v>
      </c>
      <c r="E469" s="12">
        <v>0</v>
      </c>
      <c r="F469" s="12">
        <v>0</v>
      </c>
      <c r="G469" s="12">
        <v>3</v>
      </c>
      <c r="H469" s="3" t="str">
        <f>INDEX(foe_table!$A$2:$A$78,MATCH(IF(B469=0,I468,B469),foe_table!$B$2:$B$78,0))</f>
        <v>IT</v>
      </c>
      <c r="I469" s="3" t="str">
        <f t="shared" si="7"/>
        <v>Computer Science</v>
      </c>
    </row>
    <row r="470" spans="2:9">
      <c r="B470" s="57"/>
      <c r="C470" s="11" t="s">
        <v>8</v>
      </c>
      <c r="D470" s="12">
        <v>7</v>
      </c>
      <c r="E470" s="12">
        <v>9</v>
      </c>
      <c r="F470" s="12">
        <v>0</v>
      </c>
      <c r="G470" s="12">
        <v>5</v>
      </c>
      <c r="H470" s="3" t="str">
        <f>INDEX(foe_table!$A$2:$A$78,MATCH(IF(B470=0,I469,B470),foe_table!$B$2:$B$78,0))</f>
        <v>IT</v>
      </c>
      <c r="I470" s="3" t="str">
        <f t="shared" si="7"/>
        <v>Computer Science</v>
      </c>
    </row>
    <row r="471" spans="2:9">
      <c r="B471" s="57"/>
      <c r="C471" s="11" t="s">
        <v>158</v>
      </c>
      <c r="D471" s="12">
        <v>15</v>
      </c>
      <c r="E471" s="12">
        <v>12</v>
      </c>
      <c r="F471" s="12">
        <v>0</v>
      </c>
      <c r="G471" s="12">
        <v>3</v>
      </c>
      <c r="H471" s="3" t="str">
        <f>INDEX(foe_table!$A$2:$A$78,MATCH(IF(B471=0,I470,B471),foe_table!$B$2:$B$78,0))</f>
        <v>IT</v>
      </c>
      <c r="I471" s="3" t="str">
        <f t="shared" si="7"/>
        <v>Computer Science</v>
      </c>
    </row>
    <row r="472" spans="2:9">
      <c r="B472" s="57"/>
      <c r="C472" s="11" t="s">
        <v>159</v>
      </c>
      <c r="D472" s="12">
        <v>0</v>
      </c>
      <c r="E472" s="12">
        <v>4</v>
      </c>
      <c r="F472" s="12">
        <v>3</v>
      </c>
      <c r="G472" s="12">
        <v>3</v>
      </c>
      <c r="H472" s="3" t="str">
        <f>INDEX(foe_table!$A$2:$A$78,MATCH(IF(B472=0,I471,B472),foe_table!$B$2:$B$78,0))</f>
        <v>IT</v>
      </c>
      <c r="I472" s="3" t="str">
        <f t="shared" si="7"/>
        <v>Computer Science</v>
      </c>
    </row>
    <row r="473" spans="2:9">
      <c r="B473" s="57"/>
      <c r="C473" s="11" t="s">
        <v>9</v>
      </c>
      <c r="D473" s="12">
        <v>0</v>
      </c>
      <c r="E473" s="12">
        <v>0</v>
      </c>
      <c r="F473" s="12">
        <v>0</v>
      </c>
      <c r="G473" s="12">
        <v>0</v>
      </c>
      <c r="H473" s="3" t="str">
        <f>INDEX(foe_table!$A$2:$A$78,MATCH(IF(B473=0,I472,B473),foe_table!$B$2:$B$78,0))</f>
        <v>IT</v>
      </c>
      <c r="I473" s="3" t="str">
        <f t="shared" si="7"/>
        <v>Computer Science</v>
      </c>
    </row>
    <row r="474" spans="2:9">
      <c r="B474" s="57"/>
      <c r="C474" s="11" t="s">
        <v>160</v>
      </c>
      <c r="D474" s="12">
        <v>22</v>
      </c>
      <c r="E474" s="12">
        <v>34</v>
      </c>
      <c r="F474" s="12">
        <v>28</v>
      </c>
      <c r="G474" s="12">
        <v>30</v>
      </c>
      <c r="H474" s="3" t="str">
        <f>INDEX(foe_table!$A$2:$A$78,MATCH(IF(B474=0,I473,B474),foe_table!$B$2:$B$78,0))</f>
        <v>IT</v>
      </c>
      <c r="I474" s="3" t="str">
        <f t="shared" si="7"/>
        <v>Computer Science</v>
      </c>
    </row>
    <row r="475" spans="2:9">
      <c r="B475" s="57"/>
      <c r="C475" s="11" t="s">
        <v>10</v>
      </c>
      <c r="D475" s="12">
        <v>0</v>
      </c>
      <c r="E475" s="12">
        <v>0</v>
      </c>
      <c r="F475" s="12">
        <v>4</v>
      </c>
      <c r="G475" s="12">
        <v>6</v>
      </c>
      <c r="H475" s="3" t="str">
        <f>INDEX(foe_table!$A$2:$A$78,MATCH(IF(B475=0,I474,B475),foe_table!$B$2:$B$78,0))</f>
        <v>IT</v>
      </c>
      <c r="I475" s="3" t="str">
        <f t="shared" si="7"/>
        <v>Computer Science</v>
      </c>
    </row>
    <row r="476" spans="2:9">
      <c r="B476" s="57"/>
      <c r="C476" s="11" t="s">
        <v>161</v>
      </c>
      <c r="D476" s="12">
        <v>26</v>
      </c>
      <c r="E476" s="12">
        <v>12</v>
      </c>
      <c r="F476" s="12">
        <v>16</v>
      </c>
      <c r="G476" s="12">
        <v>16</v>
      </c>
      <c r="H476" s="3" t="str">
        <f>INDEX(foe_table!$A$2:$A$78,MATCH(IF(B476=0,I475,B476),foe_table!$B$2:$B$78,0))</f>
        <v>IT</v>
      </c>
      <c r="I476" s="3" t="str">
        <f t="shared" si="7"/>
        <v>Computer Science</v>
      </c>
    </row>
    <row r="477" spans="2:9">
      <c r="B477" s="57"/>
      <c r="C477" s="11" t="s">
        <v>162</v>
      </c>
      <c r="D477" s="12">
        <v>29</v>
      </c>
      <c r="E477" s="12">
        <v>12</v>
      </c>
      <c r="F477" s="12">
        <v>20</v>
      </c>
      <c r="G477" s="12">
        <v>7</v>
      </c>
      <c r="H477" s="3" t="str">
        <f>INDEX(foe_table!$A$2:$A$78,MATCH(IF(B477=0,I476,B477),foe_table!$B$2:$B$78,0))</f>
        <v>IT</v>
      </c>
      <c r="I477" s="3" t="str">
        <f t="shared" si="7"/>
        <v>Computer Science</v>
      </c>
    </row>
    <row r="478" spans="2:9">
      <c r="B478" s="57"/>
      <c r="C478" s="11" t="s">
        <v>163</v>
      </c>
      <c r="D478" s="12">
        <v>21</v>
      </c>
      <c r="E478" s="12">
        <v>11</v>
      </c>
      <c r="F478" s="12">
        <v>13</v>
      </c>
      <c r="G478" s="12">
        <v>28</v>
      </c>
      <c r="H478" s="3" t="str">
        <f>INDEX(foe_table!$A$2:$A$78,MATCH(IF(B478=0,I477,B478),foe_table!$B$2:$B$78,0))</f>
        <v>IT</v>
      </c>
      <c r="I478" s="3" t="str">
        <f t="shared" si="7"/>
        <v>Computer Science</v>
      </c>
    </row>
    <row r="479" spans="2:9">
      <c r="B479" s="57"/>
      <c r="C479" s="11" t="s">
        <v>11</v>
      </c>
      <c r="D479" s="12">
        <v>10</v>
      </c>
      <c r="E479" s="12">
        <v>5</v>
      </c>
      <c r="F479" s="12">
        <v>3</v>
      </c>
      <c r="G479" s="12">
        <v>0</v>
      </c>
      <c r="H479" s="3" t="str">
        <f>INDEX(foe_table!$A$2:$A$78,MATCH(IF(B479=0,I478,B479),foe_table!$B$2:$B$78,0))</f>
        <v>IT</v>
      </c>
      <c r="I479" s="3" t="str">
        <f t="shared" si="7"/>
        <v>Computer Science</v>
      </c>
    </row>
    <row r="480" spans="2:9">
      <c r="B480" s="57"/>
      <c r="C480" s="11" t="s">
        <v>164</v>
      </c>
      <c r="D480" s="12">
        <v>26</v>
      </c>
      <c r="E480" s="12">
        <v>14</v>
      </c>
      <c r="F480" s="12">
        <v>11</v>
      </c>
      <c r="G480" s="12">
        <v>4</v>
      </c>
      <c r="H480" s="3" t="str">
        <f>INDEX(foe_table!$A$2:$A$78,MATCH(IF(B480=0,I479,B480),foe_table!$B$2:$B$78,0))</f>
        <v>IT</v>
      </c>
      <c r="I480" s="3" t="str">
        <f t="shared" si="7"/>
        <v>Computer Science</v>
      </c>
    </row>
    <row r="481" spans="2:9">
      <c r="B481" s="57"/>
      <c r="C481" s="11" t="s">
        <v>12</v>
      </c>
      <c r="D481" s="12">
        <v>3</v>
      </c>
      <c r="E481" s="12">
        <v>0</v>
      </c>
      <c r="F481" s="12">
        <v>0</v>
      </c>
      <c r="G481" s="12">
        <v>0</v>
      </c>
      <c r="H481" s="3" t="str">
        <f>INDEX(foe_table!$A$2:$A$78,MATCH(IF(B481=0,I480,B481),foe_table!$B$2:$B$78,0))</f>
        <v>IT</v>
      </c>
      <c r="I481" s="3" t="str">
        <f t="shared" si="7"/>
        <v>Computer Science</v>
      </c>
    </row>
    <row r="482" spans="2:9">
      <c r="B482" s="57"/>
      <c r="C482" s="11" t="s">
        <v>165</v>
      </c>
      <c r="D482" s="12">
        <v>13</v>
      </c>
      <c r="E482" s="12">
        <v>14</v>
      </c>
      <c r="F482" s="12">
        <v>3</v>
      </c>
      <c r="G482" s="12">
        <v>8</v>
      </c>
      <c r="H482" s="3" t="str">
        <f>INDEX(foe_table!$A$2:$A$78,MATCH(IF(B482=0,I481,B482),foe_table!$B$2:$B$78,0))</f>
        <v>IT</v>
      </c>
      <c r="I482" s="3" t="str">
        <f t="shared" si="7"/>
        <v>Computer Science</v>
      </c>
    </row>
    <row r="483" spans="2:9">
      <c r="B483" s="57"/>
      <c r="C483" s="11" t="s">
        <v>13</v>
      </c>
      <c r="D483" s="12">
        <v>54</v>
      </c>
      <c r="E483" s="12">
        <v>17</v>
      </c>
      <c r="F483" s="12">
        <v>12</v>
      </c>
      <c r="G483" s="12">
        <v>13</v>
      </c>
      <c r="H483" s="3" t="str">
        <f>INDEX(foe_table!$A$2:$A$78,MATCH(IF(B483=0,I482,B483),foe_table!$B$2:$B$78,0))</f>
        <v>IT</v>
      </c>
      <c r="I483" s="3" t="str">
        <f t="shared" si="7"/>
        <v>Computer Science</v>
      </c>
    </row>
    <row r="484" spans="2:9">
      <c r="B484" s="57"/>
      <c r="C484" s="11" t="s">
        <v>166</v>
      </c>
      <c r="D484" s="12">
        <v>7</v>
      </c>
      <c r="E484" s="12">
        <v>0</v>
      </c>
      <c r="F484" s="12">
        <v>0</v>
      </c>
      <c r="G484" s="12">
        <v>0</v>
      </c>
      <c r="H484" s="3" t="str">
        <f>INDEX(foe_table!$A$2:$A$78,MATCH(IF(B484=0,I483,B484),foe_table!$B$2:$B$78,0))</f>
        <v>IT</v>
      </c>
      <c r="I484" s="3" t="str">
        <f t="shared" si="7"/>
        <v>Computer Science</v>
      </c>
    </row>
    <row r="485" spans="2:9">
      <c r="B485" s="57"/>
      <c r="C485" s="11" t="s">
        <v>14</v>
      </c>
      <c r="D485" s="12">
        <v>0</v>
      </c>
      <c r="E485" s="12">
        <v>0</v>
      </c>
      <c r="F485" s="12">
        <v>0</v>
      </c>
      <c r="G485" s="12">
        <v>0</v>
      </c>
      <c r="H485" s="3" t="str">
        <f>INDEX(foe_table!$A$2:$A$78,MATCH(IF(B485=0,I484,B485),foe_table!$B$2:$B$78,0))</f>
        <v>IT</v>
      </c>
      <c r="I485" s="3" t="str">
        <f t="shared" si="7"/>
        <v>Computer Science</v>
      </c>
    </row>
    <row r="486" spans="2:9">
      <c r="B486" s="57"/>
      <c r="C486" s="11" t="s">
        <v>167</v>
      </c>
      <c r="D486" s="12">
        <v>8</v>
      </c>
      <c r="E486" s="12">
        <v>8</v>
      </c>
      <c r="F486" s="12">
        <v>0</v>
      </c>
      <c r="G486" s="12">
        <v>0</v>
      </c>
      <c r="H486" s="3" t="str">
        <f>INDEX(foe_table!$A$2:$A$78,MATCH(IF(B486=0,I485,B486),foe_table!$B$2:$B$78,0))</f>
        <v>IT</v>
      </c>
      <c r="I486" s="3" t="str">
        <f t="shared" si="7"/>
        <v>Computer Science</v>
      </c>
    </row>
    <row r="487" spans="2:9">
      <c r="B487" s="57"/>
      <c r="C487" s="11" t="s">
        <v>15</v>
      </c>
      <c r="D487" s="12">
        <v>3</v>
      </c>
      <c r="E487" s="12">
        <v>3</v>
      </c>
      <c r="F487" s="12">
        <v>0</v>
      </c>
      <c r="G487" s="12">
        <v>0</v>
      </c>
      <c r="H487" s="3" t="str">
        <f>INDEX(foe_table!$A$2:$A$78,MATCH(IF(B487=0,I486,B487),foe_table!$B$2:$B$78,0))</f>
        <v>IT</v>
      </c>
      <c r="I487" s="3" t="str">
        <f t="shared" si="7"/>
        <v>Computer Science</v>
      </c>
    </row>
    <row r="488" spans="2:9">
      <c r="B488" s="57"/>
      <c r="C488" s="11" t="s">
        <v>168</v>
      </c>
      <c r="D488" s="12">
        <v>11</v>
      </c>
      <c r="E488" s="12">
        <v>21</v>
      </c>
      <c r="F488" s="12">
        <v>0</v>
      </c>
      <c r="G488" s="12">
        <v>0</v>
      </c>
      <c r="H488" s="3" t="str">
        <f>INDEX(foe_table!$A$2:$A$78,MATCH(IF(B488=0,I487,B488),foe_table!$B$2:$B$78,0))</f>
        <v>IT</v>
      </c>
      <c r="I488" s="3" t="str">
        <f t="shared" si="7"/>
        <v>Computer Science</v>
      </c>
    </row>
    <row r="489" spans="2:9">
      <c r="B489" s="57"/>
      <c r="C489" s="11" t="s">
        <v>16</v>
      </c>
      <c r="D489" s="12">
        <v>9</v>
      </c>
      <c r="E489" s="12">
        <v>8</v>
      </c>
      <c r="F489" s="12">
        <v>0</v>
      </c>
      <c r="G489" s="12">
        <v>0</v>
      </c>
      <c r="H489" s="3" t="str">
        <f>INDEX(foe_table!$A$2:$A$78,MATCH(IF(B489=0,I488,B489),foe_table!$B$2:$B$78,0))</f>
        <v>IT</v>
      </c>
      <c r="I489" s="3" t="str">
        <f t="shared" si="7"/>
        <v>Computer Science</v>
      </c>
    </row>
    <row r="490" spans="2:9">
      <c r="B490" s="57"/>
      <c r="C490" s="11" t="s">
        <v>17</v>
      </c>
      <c r="D490" s="12">
        <v>0</v>
      </c>
      <c r="E490" s="12">
        <v>3</v>
      </c>
      <c r="F490" s="12">
        <v>0</v>
      </c>
      <c r="G490" s="12">
        <v>0</v>
      </c>
      <c r="H490" s="3" t="str">
        <f>INDEX(foe_table!$A$2:$A$78,MATCH(IF(B490=0,I489,B490),foe_table!$B$2:$B$78,0))</f>
        <v>IT</v>
      </c>
      <c r="I490" s="3" t="str">
        <f t="shared" si="7"/>
        <v>Computer Science</v>
      </c>
    </row>
    <row r="491" spans="2:9">
      <c r="B491" s="57"/>
      <c r="C491" s="11" t="s">
        <v>18</v>
      </c>
      <c r="D491" s="12">
        <v>4</v>
      </c>
      <c r="E491" s="12">
        <v>10</v>
      </c>
      <c r="F491" s="12">
        <v>0</v>
      </c>
      <c r="G491" s="12">
        <v>0</v>
      </c>
      <c r="H491" s="3" t="str">
        <f>INDEX(foe_table!$A$2:$A$78,MATCH(IF(B491=0,I490,B491),foe_table!$B$2:$B$78,0))</f>
        <v>IT</v>
      </c>
      <c r="I491" s="3" t="str">
        <f t="shared" si="7"/>
        <v>Computer Science</v>
      </c>
    </row>
    <row r="492" spans="2:9">
      <c r="B492" s="57"/>
      <c r="C492" s="11" t="s">
        <v>19</v>
      </c>
      <c r="D492" s="12">
        <v>4</v>
      </c>
      <c r="E492" s="12">
        <v>0</v>
      </c>
      <c r="F492" s="12">
        <v>0</v>
      </c>
      <c r="G492" s="12">
        <v>0</v>
      </c>
      <c r="H492" s="3" t="str">
        <f>INDEX(foe_table!$A$2:$A$78,MATCH(IF(B492=0,I491,B492),foe_table!$B$2:$B$78,0))</f>
        <v>IT</v>
      </c>
      <c r="I492" s="3" t="str">
        <f t="shared" si="7"/>
        <v>Computer Science</v>
      </c>
    </row>
    <row r="493" spans="2:9">
      <c r="B493" s="57"/>
      <c r="C493" s="11" t="s">
        <v>169</v>
      </c>
      <c r="D493" s="12">
        <v>5</v>
      </c>
      <c r="E493" s="12">
        <v>10</v>
      </c>
      <c r="F493" s="12">
        <v>0</v>
      </c>
      <c r="G493" s="12">
        <v>5</v>
      </c>
      <c r="H493" s="3" t="str">
        <f>INDEX(foe_table!$A$2:$A$78,MATCH(IF(B493=0,I492,B493),foe_table!$B$2:$B$78,0))</f>
        <v>IT</v>
      </c>
      <c r="I493" s="3" t="str">
        <f t="shared" si="7"/>
        <v>Computer Science</v>
      </c>
    </row>
    <row r="494" spans="2:9">
      <c r="B494" s="57"/>
      <c r="C494" s="11" t="s">
        <v>20</v>
      </c>
      <c r="D494" s="12">
        <v>6</v>
      </c>
      <c r="E494" s="12">
        <v>3</v>
      </c>
      <c r="F494" s="12">
        <v>0</v>
      </c>
      <c r="G494" s="12">
        <v>0</v>
      </c>
      <c r="H494" s="3" t="str">
        <f>INDEX(foe_table!$A$2:$A$78,MATCH(IF(B494=0,I493,B494),foe_table!$B$2:$B$78,0))</f>
        <v>IT</v>
      </c>
      <c r="I494" s="3" t="str">
        <f t="shared" si="7"/>
        <v>Computer Science</v>
      </c>
    </row>
    <row r="495" spans="2:9">
      <c r="B495" s="57"/>
      <c r="C495" s="11" t="s">
        <v>21</v>
      </c>
      <c r="D495" s="12">
        <v>3</v>
      </c>
      <c r="E495" s="12">
        <v>0</v>
      </c>
      <c r="F495" s="12">
        <v>0</v>
      </c>
      <c r="G495" s="12">
        <v>0</v>
      </c>
      <c r="H495" s="3" t="str">
        <f>INDEX(foe_table!$A$2:$A$78,MATCH(IF(B495=0,I494,B495),foe_table!$B$2:$B$78,0))</f>
        <v>IT</v>
      </c>
      <c r="I495" s="3" t="str">
        <f t="shared" si="7"/>
        <v>Computer Science</v>
      </c>
    </row>
    <row r="496" spans="2:9">
      <c r="B496" s="57"/>
      <c r="C496" s="11" t="s">
        <v>170</v>
      </c>
      <c r="D496" s="12">
        <v>12</v>
      </c>
      <c r="E496" s="12">
        <v>0</v>
      </c>
      <c r="F496" s="12">
        <v>0</v>
      </c>
      <c r="G496" s="12">
        <v>0</v>
      </c>
      <c r="H496" s="3" t="str">
        <f>INDEX(foe_table!$A$2:$A$78,MATCH(IF(B496=0,I495,B496),foe_table!$B$2:$B$78,0))</f>
        <v>IT</v>
      </c>
      <c r="I496" s="3" t="str">
        <f t="shared" si="7"/>
        <v>Computer Science</v>
      </c>
    </row>
    <row r="497" spans="2:9">
      <c r="B497" s="57"/>
      <c r="C497" s="11" t="s">
        <v>22</v>
      </c>
      <c r="D497" s="12">
        <v>38</v>
      </c>
      <c r="E497" s="12">
        <v>14</v>
      </c>
      <c r="F497" s="12">
        <v>3</v>
      </c>
      <c r="G497" s="12">
        <v>7</v>
      </c>
      <c r="H497" s="3" t="str">
        <f>INDEX(foe_table!$A$2:$A$78,MATCH(IF(B497=0,I496,B497),foe_table!$B$2:$B$78,0))</f>
        <v>IT</v>
      </c>
      <c r="I497" s="3" t="str">
        <f t="shared" si="7"/>
        <v>Computer Science</v>
      </c>
    </row>
    <row r="498" spans="2:9">
      <c r="B498" s="57"/>
      <c r="C498" s="11" t="s">
        <v>23</v>
      </c>
      <c r="D498" s="12">
        <v>7</v>
      </c>
      <c r="E498" s="12">
        <v>3</v>
      </c>
      <c r="F498" s="12">
        <v>0</v>
      </c>
      <c r="G498" s="12">
        <v>0</v>
      </c>
      <c r="H498" s="3" t="str">
        <f>INDEX(foe_table!$A$2:$A$78,MATCH(IF(B498=0,I497,B498),foe_table!$B$2:$B$78,0))</f>
        <v>IT</v>
      </c>
      <c r="I498" s="3" t="str">
        <f t="shared" si="7"/>
        <v>Computer Science</v>
      </c>
    </row>
    <row r="499" spans="2:9">
      <c r="B499" s="58"/>
      <c r="C499" s="11" t="s">
        <v>24</v>
      </c>
      <c r="D499" s="12">
        <v>222</v>
      </c>
      <c r="E499" s="12">
        <v>136</v>
      </c>
      <c r="F499" s="12">
        <v>75</v>
      </c>
      <c r="G499" s="12">
        <v>139</v>
      </c>
      <c r="H499" s="3" t="str">
        <f>INDEX(foe_table!$A$2:$A$78,MATCH(IF(B499=0,I498,B499),foe_table!$B$2:$B$78,0))</f>
        <v>IT</v>
      </c>
      <c r="I499" s="3" t="str">
        <f t="shared" si="7"/>
        <v>Computer Science</v>
      </c>
    </row>
    <row r="500" spans="2:9" ht="15" customHeight="1">
      <c r="B500" s="56" t="s">
        <v>50</v>
      </c>
      <c r="C500" s="11" t="s">
        <v>0</v>
      </c>
      <c r="D500" s="12">
        <v>3</v>
      </c>
      <c r="E500" s="12">
        <v>0</v>
      </c>
      <c r="F500" s="12">
        <v>0</v>
      </c>
      <c r="G500" s="12">
        <v>0</v>
      </c>
      <c r="H500" s="3" t="str">
        <f>INDEX(foe_table!$A$2:$A$78,MATCH(IF(B500=0,I499,B500),foe_table!$B$2:$B$78,0))</f>
        <v>IT</v>
      </c>
      <c r="I500" s="3" t="str">
        <f t="shared" si="7"/>
        <v>Information Systems</v>
      </c>
    </row>
    <row r="501" spans="2:9">
      <c r="B501" s="57"/>
      <c r="C501" s="11" t="s">
        <v>1</v>
      </c>
      <c r="D501" s="12">
        <v>0</v>
      </c>
      <c r="E501" s="12">
        <v>3</v>
      </c>
      <c r="F501" s="12">
        <v>0</v>
      </c>
      <c r="G501" s="12">
        <v>0</v>
      </c>
      <c r="H501" s="3" t="str">
        <f>INDEX(foe_table!$A$2:$A$78,MATCH(IF(B501=0,I500,B501),foe_table!$B$2:$B$78,0))</f>
        <v>IT</v>
      </c>
      <c r="I501" s="3" t="str">
        <f t="shared" si="7"/>
        <v>Information Systems</v>
      </c>
    </row>
    <row r="502" spans="2:9">
      <c r="B502" s="57"/>
      <c r="C502" s="11" t="s">
        <v>2</v>
      </c>
      <c r="D502" s="12">
        <v>0</v>
      </c>
      <c r="E502" s="12">
        <v>0</v>
      </c>
      <c r="F502" s="12">
        <v>0</v>
      </c>
      <c r="G502" s="12">
        <v>0</v>
      </c>
      <c r="H502" s="3" t="str">
        <f>INDEX(foe_table!$A$2:$A$78,MATCH(IF(B502=0,I501,B502),foe_table!$B$2:$B$78,0))</f>
        <v>IT</v>
      </c>
      <c r="I502" s="3" t="str">
        <f t="shared" si="7"/>
        <v>Information Systems</v>
      </c>
    </row>
    <row r="503" spans="2:9">
      <c r="B503" s="57"/>
      <c r="C503" s="11" t="s">
        <v>142</v>
      </c>
      <c r="D503" s="12">
        <v>45</v>
      </c>
      <c r="E503" s="12">
        <v>34</v>
      </c>
      <c r="F503" s="12">
        <v>24</v>
      </c>
      <c r="G503" s="12">
        <v>13</v>
      </c>
      <c r="H503" s="3" t="str">
        <f>INDEX(foe_table!$A$2:$A$78,MATCH(IF(B503=0,I502,B503),foe_table!$B$2:$B$78,0))</f>
        <v>IT</v>
      </c>
      <c r="I503" s="3" t="str">
        <f t="shared" si="7"/>
        <v>Information Systems</v>
      </c>
    </row>
    <row r="504" spans="2:9">
      <c r="B504" s="57"/>
      <c r="C504" s="11" t="s">
        <v>143</v>
      </c>
      <c r="D504" s="12">
        <v>12</v>
      </c>
      <c r="E504" s="12">
        <v>10</v>
      </c>
      <c r="F504" s="12">
        <v>11</v>
      </c>
      <c r="G504" s="12">
        <v>3</v>
      </c>
      <c r="H504" s="3" t="str">
        <f>INDEX(foe_table!$A$2:$A$78,MATCH(IF(B504=0,I503,B504),foe_table!$B$2:$B$78,0))</f>
        <v>IT</v>
      </c>
      <c r="I504" s="3" t="str">
        <f t="shared" si="7"/>
        <v>Information Systems</v>
      </c>
    </row>
    <row r="505" spans="2:9">
      <c r="B505" s="57"/>
      <c r="C505" s="11" t="s">
        <v>3</v>
      </c>
      <c r="D505" s="12">
        <v>12</v>
      </c>
      <c r="E505" s="12">
        <v>4</v>
      </c>
      <c r="F505" s="12">
        <v>5</v>
      </c>
      <c r="G505" s="12">
        <v>3</v>
      </c>
      <c r="H505" s="3" t="str">
        <f>INDEX(foe_table!$A$2:$A$78,MATCH(IF(B505=0,I504,B505),foe_table!$B$2:$B$78,0))</f>
        <v>IT</v>
      </c>
      <c r="I505" s="3" t="str">
        <f t="shared" si="7"/>
        <v>Information Systems</v>
      </c>
    </row>
    <row r="506" spans="2:9">
      <c r="B506" s="57"/>
      <c r="C506" s="11" t="s">
        <v>144</v>
      </c>
      <c r="D506" s="12">
        <v>3</v>
      </c>
      <c r="E506" s="12">
        <v>0</v>
      </c>
      <c r="F506" s="12">
        <v>4</v>
      </c>
      <c r="G506" s="12">
        <v>0</v>
      </c>
      <c r="H506" s="3" t="str">
        <f>INDEX(foe_table!$A$2:$A$78,MATCH(IF(B506=0,I505,B506),foe_table!$B$2:$B$78,0))</f>
        <v>IT</v>
      </c>
      <c r="I506" s="3" t="str">
        <f t="shared" si="7"/>
        <v>Information Systems</v>
      </c>
    </row>
    <row r="507" spans="2:9">
      <c r="B507" s="57"/>
      <c r="C507" s="11" t="s">
        <v>145</v>
      </c>
      <c r="D507" s="12">
        <v>79</v>
      </c>
      <c r="E507" s="12">
        <v>22</v>
      </c>
      <c r="F507" s="12">
        <v>58</v>
      </c>
      <c r="G507" s="12">
        <v>28</v>
      </c>
      <c r="H507" s="3" t="str">
        <f>INDEX(foe_table!$A$2:$A$78,MATCH(IF(B507=0,I506,B507),foe_table!$B$2:$B$78,0))</f>
        <v>IT</v>
      </c>
      <c r="I507" s="3" t="str">
        <f t="shared" si="7"/>
        <v>Information Systems</v>
      </c>
    </row>
    <row r="508" spans="2:9">
      <c r="B508" s="57"/>
      <c r="C508" s="11" t="s">
        <v>146</v>
      </c>
      <c r="D508" s="12">
        <v>11</v>
      </c>
      <c r="E508" s="12">
        <v>8</v>
      </c>
      <c r="F508" s="12">
        <v>7</v>
      </c>
      <c r="G508" s="12">
        <v>0</v>
      </c>
      <c r="H508" s="3" t="str">
        <f>INDEX(foe_table!$A$2:$A$78,MATCH(IF(B508=0,I507,B508),foe_table!$B$2:$B$78,0))</f>
        <v>IT</v>
      </c>
      <c r="I508" s="3" t="str">
        <f t="shared" si="7"/>
        <v>Information Systems</v>
      </c>
    </row>
    <row r="509" spans="2:9">
      <c r="B509" s="57"/>
      <c r="C509" s="11" t="s">
        <v>147</v>
      </c>
      <c r="D509" s="12">
        <v>3</v>
      </c>
      <c r="E509" s="12">
        <v>3</v>
      </c>
      <c r="F509" s="12">
        <v>3</v>
      </c>
      <c r="G509" s="12">
        <v>0</v>
      </c>
      <c r="H509" s="3" t="str">
        <f>INDEX(foe_table!$A$2:$A$78,MATCH(IF(B509=0,I508,B509),foe_table!$B$2:$B$78,0))</f>
        <v>IT</v>
      </c>
      <c r="I509" s="3" t="str">
        <f t="shared" si="7"/>
        <v>Information Systems</v>
      </c>
    </row>
    <row r="510" spans="2:9">
      <c r="B510" s="57"/>
      <c r="C510" s="11" t="s">
        <v>148</v>
      </c>
      <c r="D510" s="12">
        <v>0</v>
      </c>
      <c r="E510" s="12">
        <v>0</v>
      </c>
      <c r="F510" s="12">
        <v>0</v>
      </c>
      <c r="G510" s="12">
        <v>0</v>
      </c>
      <c r="H510" s="3" t="str">
        <f>INDEX(foe_table!$A$2:$A$78,MATCH(IF(B510=0,I509,B510),foe_table!$B$2:$B$78,0))</f>
        <v>IT</v>
      </c>
      <c r="I510" s="3" t="str">
        <f t="shared" si="7"/>
        <v>Information Systems</v>
      </c>
    </row>
    <row r="511" spans="2:9">
      <c r="B511" s="57"/>
      <c r="C511" s="11" t="s">
        <v>149</v>
      </c>
      <c r="D511" s="12">
        <v>201</v>
      </c>
      <c r="E511" s="12">
        <v>132</v>
      </c>
      <c r="F511" s="12">
        <v>98</v>
      </c>
      <c r="G511" s="12">
        <v>60</v>
      </c>
      <c r="H511" s="3" t="str">
        <f>INDEX(foe_table!$A$2:$A$78,MATCH(IF(B511=0,I510,B511),foe_table!$B$2:$B$78,0))</f>
        <v>IT</v>
      </c>
      <c r="I511" s="3" t="str">
        <f t="shared" si="7"/>
        <v>Information Systems</v>
      </c>
    </row>
    <row r="512" spans="2:9">
      <c r="B512" s="57"/>
      <c r="C512" s="11" t="s">
        <v>150</v>
      </c>
      <c r="D512" s="12">
        <v>0</v>
      </c>
      <c r="E512" s="12">
        <v>0</v>
      </c>
      <c r="F512" s="12">
        <v>0</v>
      </c>
      <c r="G512" s="12">
        <v>0</v>
      </c>
      <c r="H512" s="3" t="str">
        <f>INDEX(foe_table!$A$2:$A$78,MATCH(IF(B512=0,I511,B512),foe_table!$B$2:$B$78,0))</f>
        <v>IT</v>
      </c>
      <c r="I512" s="3" t="str">
        <f t="shared" si="7"/>
        <v>Information Systems</v>
      </c>
    </row>
    <row r="513" spans="2:9">
      <c r="B513" s="57"/>
      <c r="C513" s="11" t="s">
        <v>4</v>
      </c>
      <c r="D513" s="12">
        <v>0</v>
      </c>
      <c r="E513" s="12">
        <v>0</v>
      </c>
      <c r="F513" s="12">
        <v>0</v>
      </c>
      <c r="G513" s="12">
        <v>0</v>
      </c>
      <c r="H513" s="3" t="str">
        <f>INDEX(foe_table!$A$2:$A$78,MATCH(IF(B513=0,I512,B513),foe_table!$B$2:$B$78,0))</f>
        <v>IT</v>
      </c>
      <c r="I513" s="3" t="str">
        <f t="shared" si="7"/>
        <v>Information Systems</v>
      </c>
    </row>
    <row r="514" spans="2:9">
      <c r="B514" s="57"/>
      <c r="C514" s="11" t="s">
        <v>151</v>
      </c>
      <c r="D514" s="12">
        <v>53</v>
      </c>
      <c r="E514" s="12">
        <v>23</v>
      </c>
      <c r="F514" s="12">
        <v>21</v>
      </c>
      <c r="G514" s="12">
        <v>0</v>
      </c>
      <c r="H514" s="3" t="str">
        <f>INDEX(foe_table!$A$2:$A$78,MATCH(IF(B514=0,I513,B514),foe_table!$B$2:$B$78,0))</f>
        <v>IT</v>
      </c>
      <c r="I514" s="3" t="str">
        <f t="shared" si="7"/>
        <v>Information Systems</v>
      </c>
    </row>
    <row r="515" spans="2:9">
      <c r="B515" s="57"/>
      <c r="C515" s="11" t="s">
        <v>152</v>
      </c>
      <c r="D515" s="12">
        <v>0</v>
      </c>
      <c r="E515" s="12">
        <v>0</v>
      </c>
      <c r="F515" s="12">
        <v>0</v>
      </c>
      <c r="G515" s="12">
        <v>0</v>
      </c>
      <c r="H515" s="3" t="str">
        <f>INDEX(foe_table!$A$2:$A$78,MATCH(IF(B515=0,I514,B515),foe_table!$B$2:$B$78,0))</f>
        <v>IT</v>
      </c>
      <c r="I515" s="3" t="str">
        <f t="shared" si="7"/>
        <v>Information Systems</v>
      </c>
    </row>
    <row r="516" spans="2:9">
      <c r="B516" s="57"/>
      <c r="C516" s="11" t="s">
        <v>153</v>
      </c>
      <c r="D516" s="12">
        <v>0</v>
      </c>
      <c r="E516" s="12">
        <v>0</v>
      </c>
      <c r="F516" s="12">
        <v>0</v>
      </c>
      <c r="G516" s="12">
        <v>0</v>
      </c>
      <c r="H516" s="3" t="str">
        <f>INDEX(foe_table!$A$2:$A$78,MATCH(IF(B516=0,I515,B516),foe_table!$B$2:$B$78,0))</f>
        <v>IT</v>
      </c>
      <c r="I516" s="3" t="str">
        <f t="shared" si="7"/>
        <v>Information Systems</v>
      </c>
    </row>
    <row r="517" spans="2:9">
      <c r="B517" s="57"/>
      <c r="C517" s="11" t="s">
        <v>154</v>
      </c>
      <c r="D517" s="12">
        <v>6</v>
      </c>
      <c r="E517" s="12">
        <v>0</v>
      </c>
      <c r="F517" s="12">
        <v>0</v>
      </c>
      <c r="G517" s="12">
        <v>0</v>
      </c>
      <c r="H517" s="3" t="str">
        <f>INDEX(foe_table!$A$2:$A$78,MATCH(IF(B517=0,I516,B517),foe_table!$B$2:$B$78,0))</f>
        <v>IT</v>
      </c>
      <c r="I517" s="3" t="str">
        <f t="shared" si="7"/>
        <v>Information Systems</v>
      </c>
    </row>
    <row r="518" spans="2:9">
      <c r="B518" s="57"/>
      <c r="C518" s="11" t="s">
        <v>5</v>
      </c>
      <c r="D518" s="12">
        <v>0</v>
      </c>
      <c r="E518" s="12">
        <v>0</v>
      </c>
      <c r="F518" s="12">
        <v>0</v>
      </c>
      <c r="G518" s="12">
        <v>0</v>
      </c>
      <c r="H518" s="3" t="str">
        <f>INDEX(foe_table!$A$2:$A$78,MATCH(IF(B518=0,I517,B518),foe_table!$B$2:$B$78,0))</f>
        <v>IT</v>
      </c>
      <c r="I518" s="3" t="str">
        <f t="shared" si="7"/>
        <v>Information Systems</v>
      </c>
    </row>
    <row r="519" spans="2:9">
      <c r="B519" s="57"/>
      <c r="C519" s="11" t="s">
        <v>155</v>
      </c>
      <c r="D519" s="12">
        <v>3</v>
      </c>
      <c r="E519" s="12">
        <v>0</v>
      </c>
      <c r="F519" s="12">
        <v>0</v>
      </c>
      <c r="G519" s="12">
        <v>0</v>
      </c>
      <c r="H519" s="3" t="str">
        <f>INDEX(foe_table!$A$2:$A$78,MATCH(IF(B519=0,I518,B519),foe_table!$B$2:$B$78,0))</f>
        <v>IT</v>
      </c>
      <c r="I519" s="3" t="str">
        <f t="shared" si="7"/>
        <v>Information Systems</v>
      </c>
    </row>
    <row r="520" spans="2:9">
      <c r="B520" s="57"/>
      <c r="C520" s="11" t="s">
        <v>156</v>
      </c>
      <c r="D520" s="12">
        <v>0</v>
      </c>
      <c r="E520" s="12">
        <v>0</v>
      </c>
      <c r="F520" s="12">
        <v>0</v>
      </c>
      <c r="G520" s="12">
        <v>0</v>
      </c>
      <c r="H520" s="3" t="str">
        <f>INDEX(foe_table!$A$2:$A$78,MATCH(IF(B520=0,I519,B520),foe_table!$B$2:$B$78,0))</f>
        <v>IT</v>
      </c>
      <c r="I520" s="3" t="str">
        <f t="shared" si="7"/>
        <v>Information Systems</v>
      </c>
    </row>
    <row r="521" spans="2:9">
      <c r="B521" s="57"/>
      <c r="C521" s="11" t="s">
        <v>6</v>
      </c>
      <c r="D521" s="12">
        <v>0</v>
      </c>
      <c r="E521" s="12">
        <v>0</v>
      </c>
      <c r="F521" s="12">
        <v>0</v>
      </c>
      <c r="G521" s="12">
        <v>0</v>
      </c>
      <c r="H521" s="3" t="str">
        <f>INDEX(foe_table!$A$2:$A$78,MATCH(IF(B521=0,I520,B521),foe_table!$B$2:$B$78,0))</f>
        <v>IT</v>
      </c>
      <c r="I521" s="3" t="str">
        <f t="shared" si="7"/>
        <v>Information Systems</v>
      </c>
    </row>
    <row r="522" spans="2:9">
      <c r="B522" s="57"/>
      <c r="C522" s="11" t="s">
        <v>7</v>
      </c>
      <c r="D522" s="12">
        <v>0</v>
      </c>
      <c r="E522" s="12">
        <v>0</v>
      </c>
      <c r="F522" s="12">
        <v>0</v>
      </c>
      <c r="G522" s="12">
        <v>0</v>
      </c>
      <c r="H522" s="3" t="str">
        <f>INDEX(foe_table!$A$2:$A$78,MATCH(IF(B522=0,I521,B522),foe_table!$B$2:$B$78,0))</f>
        <v>IT</v>
      </c>
      <c r="I522" s="3" t="str">
        <f t="shared" si="7"/>
        <v>Information Systems</v>
      </c>
    </row>
    <row r="523" spans="2:9">
      <c r="B523" s="57"/>
      <c r="C523" s="11" t="s">
        <v>157</v>
      </c>
      <c r="D523" s="12">
        <v>0</v>
      </c>
      <c r="E523" s="12">
        <v>0</v>
      </c>
      <c r="F523" s="12">
        <v>0</v>
      </c>
      <c r="G523" s="12">
        <v>0</v>
      </c>
      <c r="H523" s="3" t="str">
        <f>INDEX(foe_table!$A$2:$A$78,MATCH(IF(B523=0,I522,B523),foe_table!$B$2:$B$78,0))</f>
        <v>IT</v>
      </c>
      <c r="I523" s="3" t="str">
        <f t="shared" si="7"/>
        <v>Information Systems</v>
      </c>
    </row>
    <row r="524" spans="2:9">
      <c r="B524" s="57"/>
      <c r="C524" s="11" t="s">
        <v>8</v>
      </c>
      <c r="D524" s="12">
        <v>5</v>
      </c>
      <c r="E524" s="12">
        <v>0</v>
      </c>
      <c r="F524" s="12">
        <v>3</v>
      </c>
      <c r="G524" s="12">
        <v>0</v>
      </c>
      <c r="H524" s="3" t="str">
        <f>INDEX(foe_table!$A$2:$A$78,MATCH(IF(B524=0,I523,B524),foe_table!$B$2:$B$78,0))</f>
        <v>IT</v>
      </c>
      <c r="I524" s="3" t="str">
        <f t="shared" si="7"/>
        <v>Information Systems</v>
      </c>
    </row>
    <row r="525" spans="2:9">
      <c r="B525" s="57"/>
      <c r="C525" s="11" t="s">
        <v>158</v>
      </c>
      <c r="D525" s="12">
        <v>8</v>
      </c>
      <c r="E525" s="12">
        <v>3</v>
      </c>
      <c r="F525" s="12">
        <v>4</v>
      </c>
      <c r="G525" s="12">
        <v>0</v>
      </c>
      <c r="H525" s="3" t="str">
        <f>INDEX(foe_table!$A$2:$A$78,MATCH(IF(B525=0,I524,B525),foe_table!$B$2:$B$78,0))</f>
        <v>IT</v>
      </c>
      <c r="I525" s="3" t="str">
        <f t="shared" si="7"/>
        <v>Information Systems</v>
      </c>
    </row>
    <row r="526" spans="2:9">
      <c r="B526" s="57"/>
      <c r="C526" s="11" t="s">
        <v>159</v>
      </c>
      <c r="D526" s="12">
        <v>0</v>
      </c>
      <c r="E526" s="12">
        <v>0</v>
      </c>
      <c r="F526" s="12">
        <v>3</v>
      </c>
      <c r="G526" s="12">
        <v>0</v>
      </c>
      <c r="H526" s="3" t="str">
        <f>INDEX(foe_table!$A$2:$A$78,MATCH(IF(B526=0,I525,B526),foe_table!$B$2:$B$78,0))</f>
        <v>IT</v>
      </c>
      <c r="I526" s="3" t="str">
        <f t="shared" si="7"/>
        <v>Information Systems</v>
      </c>
    </row>
    <row r="527" spans="2:9">
      <c r="B527" s="57"/>
      <c r="C527" s="11" t="s">
        <v>9</v>
      </c>
      <c r="D527" s="12">
        <v>0</v>
      </c>
      <c r="E527" s="12">
        <v>0</v>
      </c>
      <c r="F527" s="12">
        <v>0</v>
      </c>
      <c r="G527" s="12">
        <v>0</v>
      </c>
      <c r="H527" s="3" t="str">
        <f>INDEX(foe_table!$A$2:$A$78,MATCH(IF(B527=0,I526,B527),foe_table!$B$2:$B$78,0))</f>
        <v>IT</v>
      </c>
      <c r="I527" s="3" t="str">
        <f t="shared" si="7"/>
        <v>Information Systems</v>
      </c>
    </row>
    <row r="528" spans="2:9">
      <c r="B528" s="57"/>
      <c r="C528" s="11" t="s">
        <v>160</v>
      </c>
      <c r="D528" s="12">
        <v>13</v>
      </c>
      <c r="E528" s="12">
        <v>7</v>
      </c>
      <c r="F528" s="12">
        <v>21</v>
      </c>
      <c r="G528" s="12">
        <v>5</v>
      </c>
      <c r="H528" s="3" t="str">
        <f>INDEX(foe_table!$A$2:$A$78,MATCH(IF(B528=0,I527,B528),foe_table!$B$2:$B$78,0))</f>
        <v>IT</v>
      </c>
      <c r="I528" s="3" t="str">
        <f t="shared" si="7"/>
        <v>Information Systems</v>
      </c>
    </row>
    <row r="529" spans="2:9">
      <c r="B529" s="57"/>
      <c r="C529" s="11" t="s">
        <v>10</v>
      </c>
      <c r="D529" s="12">
        <v>0</v>
      </c>
      <c r="E529" s="12">
        <v>0</v>
      </c>
      <c r="F529" s="12">
        <v>3</v>
      </c>
      <c r="G529" s="12">
        <v>0</v>
      </c>
      <c r="H529" s="3" t="str">
        <f>INDEX(foe_table!$A$2:$A$78,MATCH(IF(B529=0,I528,B529),foe_table!$B$2:$B$78,0))</f>
        <v>IT</v>
      </c>
      <c r="I529" s="3" t="str">
        <f t="shared" si="7"/>
        <v>Information Systems</v>
      </c>
    </row>
    <row r="530" spans="2:9">
      <c r="B530" s="57"/>
      <c r="C530" s="11" t="s">
        <v>161</v>
      </c>
      <c r="D530" s="12">
        <v>7</v>
      </c>
      <c r="E530" s="12">
        <v>5</v>
      </c>
      <c r="F530" s="12">
        <v>15</v>
      </c>
      <c r="G530" s="12">
        <v>3</v>
      </c>
      <c r="H530" s="3" t="str">
        <f>INDEX(foe_table!$A$2:$A$78,MATCH(IF(B530=0,I529,B530),foe_table!$B$2:$B$78,0))</f>
        <v>IT</v>
      </c>
      <c r="I530" s="3" t="str">
        <f t="shared" ref="I530:I593" si="8">IF(B530=0,I529,B530)</f>
        <v>Information Systems</v>
      </c>
    </row>
    <row r="531" spans="2:9">
      <c r="B531" s="57"/>
      <c r="C531" s="11" t="s">
        <v>162</v>
      </c>
      <c r="D531" s="12">
        <v>12</v>
      </c>
      <c r="E531" s="12">
        <v>9</v>
      </c>
      <c r="F531" s="12">
        <v>7</v>
      </c>
      <c r="G531" s="12">
        <v>3</v>
      </c>
      <c r="H531" s="3" t="str">
        <f>INDEX(foe_table!$A$2:$A$78,MATCH(IF(B531=0,I530,B531),foe_table!$B$2:$B$78,0))</f>
        <v>IT</v>
      </c>
      <c r="I531" s="3" t="str">
        <f t="shared" si="8"/>
        <v>Information Systems</v>
      </c>
    </row>
    <row r="532" spans="2:9">
      <c r="B532" s="57"/>
      <c r="C532" s="11" t="s">
        <v>163</v>
      </c>
      <c r="D532" s="12">
        <v>9</v>
      </c>
      <c r="E532" s="12">
        <v>3</v>
      </c>
      <c r="F532" s="12">
        <v>22</v>
      </c>
      <c r="G532" s="12">
        <v>7</v>
      </c>
      <c r="H532" s="3" t="str">
        <f>INDEX(foe_table!$A$2:$A$78,MATCH(IF(B532=0,I531,B532),foe_table!$B$2:$B$78,0))</f>
        <v>IT</v>
      </c>
      <c r="I532" s="3" t="str">
        <f t="shared" si="8"/>
        <v>Information Systems</v>
      </c>
    </row>
    <row r="533" spans="2:9">
      <c r="B533" s="57"/>
      <c r="C533" s="11" t="s">
        <v>11</v>
      </c>
      <c r="D533" s="12">
        <v>3</v>
      </c>
      <c r="E533" s="12">
        <v>0</v>
      </c>
      <c r="F533" s="12">
        <v>0</v>
      </c>
      <c r="G533" s="12">
        <v>0</v>
      </c>
      <c r="H533" s="3" t="str">
        <f>INDEX(foe_table!$A$2:$A$78,MATCH(IF(B533=0,I532,B533),foe_table!$B$2:$B$78,0))</f>
        <v>IT</v>
      </c>
      <c r="I533" s="3" t="str">
        <f t="shared" si="8"/>
        <v>Information Systems</v>
      </c>
    </row>
    <row r="534" spans="2:9">
      <c r="B534" s="57"/>
      <c r="C534" s="11" t="s">
        <v>164</v>
      </c>
      <c r="D534" s="12">
        <v>4</v>
      </c>
      <c r="E534" s="12">
        <v>0</v>
      </c>
      <c r="F534" s="12">
        <v>9</v>
      </c>
      <c r="G534" s="12">
        <v>3</v>
      </c>
      <c r="H534" s="3" t="str">
        <f>INDEX(foe_table!$A$2:$A$78,MATCH(IF(B534=0,I533,B534),foe_table!$B$2:$B$78,0))</f>
        <v>IT</v>
      </c>
      <c r="I534" s="3" t="str">
        <f t="shared" si="8"/>
        <v>Information Systems</v>
      </c>
    </row>
    <row r="535" spans="2:9">
      <c r="B535" s="57"/>
      <c r="C535" s="11" t="s">
        <v>12</v>
      </c>
      <c r="D535" s="12">
        <v>0</v>
      </c>
      <c r="E535" s="12">
        <v>0</v>
      </c>
      <c r="F535" s="12">
        <v>0</v>
      </c>
      <c r="G535" s="12">
        <v>0</v>
      </c>
      <c r="H535" s="3" t="str">
        <f>INDEX(foe_table!$A$2:$A$78,MATCH(IF(B535=0,I534,B535),foe_table!$B$2:$B$78,0))</f>
        <v>IT</v>
      </c>
      <c r="I535" s="3" t="str">
        <f t="shared" si="8"/>
        <v>Information Systems</v>
      </c>
    </row>
    <row r="536" spans="2:9">
      <c r="B536" s="57"/>
      <c r="C536" s="11" t="s">
        <v>165</v>
      </c>
      <c r="D536" s="12">
        <v>8</v>
      </c>
      <c r="E536" s="12">
        <v>8</v>
      </c>
      <c r="F536" s="12">
        <v>0</v>
      </c>
      <c r="G536" s="12">
        <v>0</v>
      </c>
      <c r="H536" s="3" t="str">
        <f>INDEX(foe_table!$A$2:$A$78,MATCH(IF(B536=0,I535,B536),foe_table!$B$2:$B$78,0))</f>
        <v>IT</v>
      </c>
      <c r="I536" s="3" t="str">
        <f t="shared" si="8"/>
        <v>Information Systems</v>
      </c>
    </row>
    <row r="537" spans="2:9">
      <c r="B537" s="57"/>
      <c r="C537" s="11" t="s">
        <v>13</v>
      </c>
      <c r="D537" s="12">
        <v>11</v>
      </c>
      <c r="E537" s="12">
        <v>3</v>
      </c>
      <c r="F537" s="12">
        <v>9</v>
      </c>
      <c r="G537" s="12">
        <v>0</v>
      </c>
      <c r="H537" s="3" t="str">
        <f>INDEX(foe_table!$A$2:$A$78,MATCH(IF(B537=0,I536,B537),foe_table!$B$2:$B$78,0))</f>
        <v>IT</v>
      </c>
      <c r="I537" s="3" t="str">
        <f t="shared" si="8"/>
        <v>Information Systems</v>
      </c>
    </row>
    <row r="538" spans="2:9">
      <c r="B538" s="57"/>
      <c r="C538" s="11" t="s">
        <v>166</v>
      </c>
      <c r="D538" s="12">
        <v>0</v>
      </c>
      <c r="E538" s="12">
        <v>0</v>
      </c>
      <c r="F538" s="12">
        <v>0</v>
      </c>
      <c r="G538" s="12">
        <v>4</v>
      </c>
      <c r="H538" s="3" t="str">
        <f>INDEX(foe_table!$A$2:$A$78,MATCH(IF(B538=0,I537,B538),foe_table!$B$2:$B$78,0))</f>
        <v>IT</v>
      </c>
      <c r="I538" s="3" t="str">
        <f t="shared" si="8"/>
        <v>Information Systems</v>
      </c>
    </row>
    <row r="539" spans="2:9">
      <c r="B539" s="57"/>
      <c r="C539" s="11" t="s">
        <v>14</v>
      </c>
      <c r="D539" s="12">
        <v>0</v>
      </c>
      <c r="E539" s="12">
        <v>0</v>
      </c>
      <c r="F539" s="12">
        <v>0</v>
      </c>
      <c r="G539" s="12">
        <v>0</v>
      </c>
      <c r="H539" s="3" t="str">
        <f>INDEX(foe_table!$A$2:$A$78,MATCH(IF(B539=0,I538,B539),foe_table!$B$2:$B$78,0))</f>
        <v>IT</v>
      </c>
      <c r="I539" s="3" t="str">
        <f t="shared" si="8"/>
        <v>Information Systems</v>
      </c>
    </row>
    <row r="540" spans="2:9">
      <c r="B540" s="57"/>
      <c r="C540" s="11" t="s">
        <v>167</v>
      </c>
      <c r="D540" s="12">
        <v>0</v>
      </c>
      <c r="E540" s="12">
        <v>3</v>
      </c>
      <c r="F540" s="12">
        <v>0</v>
      </c>
      <c r="G540" s="12">
        <v>0</v>
      </c>
      <c r="H540" s="3" t="str">
        <f>INDEX(foe_table!$A$2:$A$78,MATCH(IF(B540=0,I539,B540),foe_table!$B$2:$B$78,0))</f>
        <v>IT</v>
      </c>
      <c r="I540" s="3" t="str">
        <f t="shared" si="8"/>
        <v>Information Systems</v>
      </c>
    </row>
    <row r="541" spans="2:9">
      <c r="B541" s="57"/>
      <c r="C541" s="11" t="s">
        <v>15</v>
      </c>
      <c r="D541" s="12">
        <v>0</v>
      </c>
      <c r="E541" s="12">
        <v>0</v>
      </c>
      <c r="F541" s="12">
        <v>0</v>
      </c>
      <c r="G541" s="12">
        <v>0</v>
      </c>
      <c r="H541" s="3" t="str">
        <f>INDEX(foe_table!$A$2:$A$78,MATCH(IF(B541=0,I540,B541),foe_table!$B$2:$B$78,0))</f>
        <v>IT</v>
      </c>
      <c r="I541" s="3" t="str">
        <f t="shared" si="8"/>
        <v>Information Systems</v>
      </c>
    </row>
    <row r="542" spans="2:9">
      <c r="B542" s="57"/>
      <c r="C542" s="11" t="s">
        <v>168</v>
      </c>
      <c r="D542" s="12">
        <v>3</v>
      </c>
      <c r="E542" s="12">
        <v>0</v>
      </c>
      <c r="F542" s="12">
        <v>0</v>
      </c>
      <c r="G542" s="12">
        <v>0</v>
      </c>
      <c r="H542" s="3" t="str">
        <f>INDEX(foe_table!$A$2:$A$78,MATCH(IF(B542=0,I541,B542),foe_table!$B$2:$B$78,0))</f>
        <v>IT</v>
      </c>
      <c r="I542" s="3" t="str">
        <f t="shared" si="8"/>
        <v>Information Systems</v>
      </c>
    </row>
    <row r="543" spans="2:9">
      <c r="B543" s="57"/>
      <c r="C543" s="11" t="s">
        <v>16</v>
      </c>
      <c r="D543" s="12">
        <v>0</v>
      </c>
      <c r="E543" s="12">
        <v>0</v>
      </c>
      <c r="F543" s="12">
        <v>0</v>
      </c>
      <c r="G543" s="12">
        <v>0</v>
      </c>
      <c r="H543" s="3" t="str">
        <f>INDEX(foe_table!$A$2:$A$78,MATCH(IF(B543=0,I542,B543),foe_table!$B$2:$B$78,0))</f>
        <v>IT</v>
      </c>
      <c r="I543" s="3" t="str">
        <f t="shared" si="8"/>
        <v>Information Systems</v>
      </c>
    </row>
    <row r="544" spans="2:9">
      <c r="B544" s="57"/>
      <c r="C544" s="11" t="s">
        <v>17</v>
      </c>
      <c r="D544" s="12">
        <v>0</v>
      </c>
      <c r="E544" s="12">
        <v>0</v>
      </c>
      <c r="F544" s="12">
        <v>0</v>
      </c>
      <c r="G544" s="12">
        <v>0</v>
      </c>
      <c r="H544" s="3" t="str">
        <f>INDEX(foe_table!$A$2:$A$78,MATCH(IF(B544=0,I543,B544),foe_table!$B$2:$B$78,0))</f>
        <v>IT</v>
      </c>
      <c r="I544" s="3" t="str">
        <f t="shared" si="8"/>
        <v>Information Systems</v>
      </c>
    </row>
    <row r="545" spans="2:9">
      <c r="B545" s="57"/>
      <c r="C545" s="11" t="s">
        <v>18</v>
      </c>
      <c r="D545" s="12">
        <v>0</v>
      </c>
      <c r="E545" s="12">
        <v>0</v>
      </c>
      <c r="F545" s="12">
        <v>0</v>
      </c>
      <c r="G545" s="12">
        <v>0</v>
      </c>
      <c r="H545" s="3" t="str">
        <f>INDEX(foe_table!$A$2:$A$78,MATCH(IF(B545=0,I544,B545),foe_table!$B$2:$B$78,0))</f>
        <v>IT</v>
      </c>
      <c r="I545" s="3" t="str">
        <f t="shared" si="8"/>
        <v>Information Systems</v>
      </c>
    </row>
    <row r="546" spans="2:9">
      <c r="B546" s="57"/>
      <c r="C546" s="11" t="s">
        <v>19</v>
      </c>
      <c r="D546" s="12">
        <v>0</v>
      </c>
      <c r="E546" s="12">
        <v>0</v>
      </c>
      <c r="F546" s="12">
        <v>0</v>
      </c>
      <c r="G546" s="12">
        <v>0</v>
      </c>
      <c r="H546" s="3" t="str">
        <f>INDEX(foe_table!$A$2:$A$78,MATCH(IF(B546=0,I545,B546),foe_table!$B$2:$B$78,0))</f>
        <v>IT</v>
      </c>
      <c r="I546" s="3" t="str">
        <f t="shared" si="8"/>
        <v>Information Systems</v>
      </c>
    </row>
    <row r="547" spans="2:9">
      <c r="B547" s="57"/>
      <c r="C547" s="11" t="s">
        <v>169</v>
      </c>
      <c r="D547" s="12">
        <v>3</v>
      </c>
      <c r="E547" s="12">
        <v>0</v>
      </c>
      <c r="F547" s="12">
        <v>0</v>
      </c>
      <c r="G547" s="12">
        <v>0</v>
      </c>
      <c r="H547" s="3" t="str">
        <f>INDEX(foe_table!$A$2:$A$78,MATCH(IF(B547=0,I546,B547),foe_table!$B$2:$B$78,0))</f>
        <v>IT</v>
      </c>
      <c r="I547" s="3" t="str">
        <f t="shared" si="8"/>
        <v>Information Systems</v>
      </c>
    </row>
    <row r="548" spans="2:9">
      <c r="B548" s="57"/>
      <c r="C548" s="11" t="s">
        <v>20</v>
      </c>
      <c r="D548" s="12">
        <v>0</v>
      </c>
      <c r="E548" s="12">
        <v>0</v>
      </c>
      <c r="F548" s="12">
        <v>0</v>
      </c>
      <c r="G548" s="12">
        <v>0</v>
      </c>
      <c r="H548" s="3" t="str">
        <f>INDEX(foe_table!$A$2:$A$78,MATCH(IF(B548=0,I547,B548),foe_table!$B$2:$B$78,0))</f>
        <v>IT</v>
      </c>
      <c r="I548" s="3" t="str">
        <f t="shared" si="8"/>
        <v>Information Systems</v>
      </c>
    </row>
    <row r="549" spans="2:9">
      <c r="B549" s="57"/>
      <c r="C549" s="11" t="s">
        <v>21</v>
      </c>
      <c r="D549" s="12">
        <v>0</v>
      </c>
      <c r="E549" s="12">
        <v>0</v>
      </c>
      <c r="F549" s="12">
        <v>0</v>
      </c>
      <c r="G549" s="12">
        <v>0</v>
      </c>
      <c r="H549" s="3" t="str">
        <f>INDEX(foe_table!$A$2:$A$78,MATCH(IF(B549=0,I548,B549),foe_table!$B$2:$B$78,0))</f>
        <v>IT</v>
      </c>
      <c r="I549" s="3" t="str">
        <f t="shared" si="8"/>
        <v>Information Systems</v>
      </c>
    </row>
    <row r="550" spans="2:9">
      <c r="B550" s="57"/>
      <c r="C550" s="11" t="s">
        <v>170</v>
      </c>
      <c r="D550" s="12">
        <v>0</v>
      </c>
      <c r="E550" s="12">
        <v>0</v>
      </c>
      <c r="F550" s="12">
        <v>0</v>
      </c>
      <c r="G550" s="12">
        <v>0</v>
      </c>
      <c r="H550" s="3" t="str">
        <f>INDEX(foe_table!$A$2:$A$78,MATCH(IF(B550=0,I549,B550),foe_table!$B$2:$B$78,0))</f>
        <v>IT</v>
      </c>
      <c r="I550" s="3" t="str">
        <f t="shared" si="8"/>
        <v>Information Systems</v>
      </c>
    </row>
    <row r="551" spans="2:9">
      <c r="B551" s="57"/>
      <c r="C551" s="11" t="s">
        <v>22</v>
      </c>
      <c r="D551" s="12">
        <v>4</v>
      </c>
      <c r="E551" s="12">
        <v>0</v>
      </c>
      <c r="F551" s="12">
        <v>9</v>
      </c>
      <c r="G551" s="12">
        <v>3</v>
      </c>
      <c r="H551" s="3" t="str">
        <f>INDEX(foe_table!$A$2:$A$78,MATCH(IF(B551=0,I550,B551),foe_table!$B$2:$B$78,0))</f>
        <v>IT</v>
      </c>
      <c r="I551" s="3" t="str">
        <f t="shared" si="8"/>
        <v>Information Systems</v>
      </c>
    </row>
    <row r="552" spans="2:9">
      <c r="B552" s="57"/>
      <c r="C552" s="11" t="s">
        <v>23</v>
      </c>
      <c r="D552" s="12">
        <v>0</v>
      </c>
      <c r="E552" s="12">
        <v>0</v>
      </c>
      <c r="F552" s="12">
        <v>0</v>
      </c>
      <c r="G552" s="12">
        <v>0</v>
      </c>
      <c r="H552" s="3" t="str">
        <f>INDEX(foe_table!$A$2:$A$78,MATCH(IF(B552=0,I551,B552),foe_table!$B$2:$B$78,0))</f>
        <v>IT</v>
      </c>
      <c r="I552" s="3" t="str">
        <f t="shared" si="8"/>
        <v>Information Systems</v>
      </c>
    </row>
    <row r="553" spans="2:9">
      <c r="B553" s="58"/>
      <c r="C553" s="11" t="s">
        <v>24</v>
      </c>
      <c r="D553" s="12">
        <v>37</v>
      </c>
      <c r="E553" s="12">
        <v>23</v>
      </c>
      <c r="F553" s="12">
        <v>26</v>
      </c>
      <c r="G553" s="12">
        <v>34</v>
      </c>
      <c r="H553" s="3" t="str">
        <f>INDEX(foe_table!$A$2:$A$78,MATCH(IF(B553=0,I552,B553),foe_table!$B$2:$B$78,0))</f>
        <v>IT</v>
      </c>
      <c r="I553" s="3" t="str">
        <f t="shared" si="8"/>
        <v>Information Systems</v>
      </c>
    </row>
    <row r="554" spans="2:9" ht="15" customHeight="1">
      <c r="B554" s="56" t="s">
        <v>51</v>
      </c>
      <c r="C554" s="11" t="s">
        <v>0</v>
      </c>
      <c r="D554" s="12">
        <v>0</v>
      </c>
      <c r="E554" s="12">
        <v>0</v>
      </c>
      <c r="F554" s="12">
        <v>0</v>
      </c>
      <c r="G554" s="12">
        <v>0</v>
      </c>
      <c r="H554" s="3" t="str">
        <f>INDEX(foe_table!$A$2:$A$78,MATCH(IF(B554=0,I553,B554),foe_table!$B$2:$B$78,0))</f>
        <v>IT</v>
      </c>
      <c r="I554" s="3" t="str">
        <f t="shared" si="8"/>
        <v>Other Information Technology</v>
      </c>
    </row>
    <row r="555" spans="2:9">
      <c r="B555" s="57"/>
      <c r="C555" s="11" t="s">
        <v>1</v>
      </c>
      <c r="D555" s="12">
        <v>0</v>
      </c>
      <c r="E555" s="12">
        <v>0</v>
      </c>
      <c r="F555" s="12">
        <v>0</v>
      </c>
      <c r="G555" s="12">
        <v>0</v>
      </c>
      <c r="H555" s="3" t="str">
        <f>INDEX(foe_table!$A$2:$A$78,MATCH(IF(B555=0,I554,B555),foe_table!$B$2:$B$78,0))</f>
        <v>IT</v>
      </c>
      <c r="I555" s="3" t="str">
        <f t="shared" si="8"/>
        <v>Other Information Technology</v>
      </c>
    </row>
    <row r="556" spans="2:9">
      <c r="B556" s="57"/>
      <c r="C556" s="11" t="s">
        <v>2</v>
      </c>
      <c r="D556" s="12">
        <v>0</v>
      </c>
      <c r="E556" s="12">
        <v>0</v>
      </c>
      <c r="F556" s="12">
        <v>0</v>
      </c>
      <c r="G556" s="12">
        <v>0</v>
      </c>
      <c r="H556" s="3" t="str">
        <f>INDEX(foe_table!$A$2:$A$78,MATCH(IF(B556=0,I555,B556),foe_table!$B$2:$B$78,0))</f>
        <v>IT</v>
      </c>
      <c r="I556" s="3" t="str">
        <f t="shared" si="8"/>
        <v>Other Information Technology</v>
      </c>
    </row>
    <row r="557" spans="2:9">
      <c r="B557" s="57"/>
      <c r="C557" s="11" t="s">
        <v>142</v>
      </c>
      <c r="D557" s="12">
        <v>0</v>
      </c>
      <c r="E557" s="12">
        <v>0</v>
      </c>
      <c r="F557" s="12">
        <v>0</v>
      </c>
      <c r="G557" s="12">
        <v>0</v>
      </c>
      <c r="H557" s="3" t="str">
        <f>INDEX(foe_table!$A$2:$A$78,MATCH(IF(B557=0,I556,B557),foe_table!$B$2:$B$78,0))</f>
        <v>IT</v>
      </c>
      <c r="I557" s="3" t="str">
        <f t="shared" si="8"/>
        <v>Other Information Technology</v>
      </c>
    </row>
    <row r="558" spans="2:9">
      <c r="B558" s="57"/>
      <c r="C558" s="11" t="s">
        <v>143</v>
      </c>
      <c r="D558" s="12">
        <v>0</v>
      </c>
      <c r="E558" s="12">
        <v>0</v>
      </c>
      <c r="F558" s="12">
        <v>0</v>
      </c>
      <c r="G558" s="12">
        <v>0</v>
      </c>
      <c r="H558" s="3" t="str">
        <f>INDEX(foe_table!$A$2:$A$78,MATCH(IF(B558=0,I557,B558),foe_table!$B$2:$B$78,0))</f>
        <v>IT</v>
      </c>
      <c r="I558" s="3" t="str">
        <f t="shared" si="8"/>
        <v>Other Information Technology</v>
      </c>
    </row>
    <row r="559" spans="2:9">
      <c r="B559" s="57"/>
      <c r="C559" s="11" t="s">
        <v>3</v>
      </c>
      <c r="D559" s="12">
        <v>0</v>
      </c>
      <c r="E559" s="12">
        <v>0</v>
      </c>
      <c r="F559" s="12">
        <v>0</v>
      </c>
      <c r="G559" s="12">
        <v>0</v>
      </c>
      <c r="H559" s="3" t="str">
        <f>INDEX(foe_table!$A$2:$A$78,MATCH(IF(B559=0,I558,B559),foe_table!$B$2:$B$78,0))</f>
        <v>IT</v>
      </c>
      <c r="I559" s="3" t="str">
        <f t="shared" si="8"/>
        <v>Other Information Technology</v>
      </c>
    </row>
    <row r="560" spans="2:9">
      <c r="B560" s="57"/>
      <c r="C560" s="11" t="s">
        <v>144</v>
      </c>
      <c r="D560" s="12">
        <v>0</v>
      </c>
      <c r="E560" s="12">
        <v>0</v>
      </c>
      <c r="F560" s="12">
        <v>0</v>
      </c>
      <c r="G560" s="12">
        <v>0</v>
      </c>
      <c r="H560" s="3" t="str">
        <f>INDEX(foe_table!$A$2:$A$78,MATCH(IF(B560=0,I559,B560),foe_table!$B$2:$B$78,0))</f>
        <v>IT</v>
      </c>
      <c r="I560" s="3" t="str">
        <f t="shared" si="8"/>
        <v>Other Information Technology</v>
      </c>
    </row>
    <row r="561" spans="2:9">
      <c r="B561" s="57"/>
      <c r="C561" s="11" t="s">
        <v>145</v>
      </c>
      <c r="D561" s="12">
        <v>0</v>
      </c>
      <c r="E561" s="12">
        <v>0</v>
      </c>
      <c r="F561" s="12">
        <v>0</v>
      </c>
      <c r="G561" s="12">
        <v>0</v>
      </c>
      <c r="H561" s="3" t="str">
        <f>INDEX(foe_table!$A$2:$A$78,MATCH(IF(B561=0,I560,B561),foe_table!$B$2:$B$78,0))</f>
        <v>IT</v>
      </c>
      <c r="I561" s="3" t="str">
        <f t="shared" si="8"/>
        <v>Other Information Technology</v>
      </c>
    </row>
    <row r="562" spans="2:9">
      <c r="B562" s="57"/>
      <c r="C562" s="11" t="s">
        <v>146</v>
      </c>
      <c r="D562" s="12">
        <v>0</v>
      </c>
      <c r="E562" s="12">
        <v>0</v>
      </c>
      <c r="F562" s="12">
        <v>0</v>
      </c>
      <c r="G562" s="12">
        <v>0</v>
      </c>
      <c r="H562" s="3" t="str">
        <f>INDEX(foe_table!$A$2:$A$78,MATCH(IF(B562=0,I561,B562),foe_table!$B$2:$B$78,0))</f>
        <v>IT</v>
      </c>
      <c r="I562" s="3" t="str">
        <f t="shared" si="8"/>
        <v>Other Information Technology</v>
      </c>
    </row>
    <row r="563" spans="2:9">
      <c r="B563" s="57"/>
      <c r="C563" s="11" t="s">
        <v>147</v>
      </c>
      <c r="D563" s="12">
        <v>0</v>
      </c>
      <c r="E563" s="12">
        <v>0</v>
      </c>
      <c r="F563" s="12">
        <v>0</v>
      </c>
      <c r="G563" s="12">
        <v>0</v>
      </c>
      <c r="H563" s="3" t="str">
        <f>INDEX(foe_table!$A$2:$A$78,MATCH(IF(B563=0,I562,B563),foe_table!$B$2:$B$78,0))</f>
        <v>IT</v>
      </c>
      <c r="I563" s="3" t="str">
        <f t="shared" si="8"/>
        <v>Other Information Technology</v>
      </c>
    </row>
    <row r="564" spans="2:9">
      <c r="B564" s="57"/>
      <c r="C564" s="11" t="s">
        <v>148</v>
      </c>
      <c r="D564" s="12">
        <v>0</v>
      </c>
      <c r="E564" s="12">
        <v>0</v>
      </c>
      <c r="F564" s="12">
        <v>0</v>
      </c>
      <c r="G564" s="12">
        <v>0</v>
      </c>
      <c r="H564" s="3" t="str">
        <f>INDEX(foe_table!$A$2:$A$78,MATCH(IF(B564=0,I563,B564),foe_table!$B$2:$B$78,0))</f>
        <v>IT</v>
      </c>
      <c r="I564" s="3" t="str">
        <f t="shared" si="8"/>
        <v>Other Information Technology</v>
      </c>
    </row>
    <row r="565" spans="2:9">
      <c r="B565" s="57"/>
      <c r="C565" s="11" t="s">
        <v>149</v>
      </c>
      <c r="D565" s="12">
        <v>0</v>
      </c>
      <c r="E565" s="12">
        <v>0</v>
      </c>
      <c r="F565" s="12">
        <v>0</v>
      </c>
      <c r="G565" s="12">
        <v>0</v>
      </c>
      <c r="H565" s="3" t="str">
        <f>INDEX(foe_table!$A$2:$A$78,MATCH(IF(B565=0,I564,B565),foe_table!$B$2:$B$78,0))</f>
        <v>IT</v>
      </c>
      <c r="I565" s="3" t="str">
        <f t="shared" si="8"/>
        <v>Other Information Technology</v>
      </c>
    </row>
    <row r="566" spans="2:9">
      <c r="B566" s="57"/>
      <c r="C566" s="11" t="s">
        <v>150</v>
      </c>
      <c r="D566" s="12">
        <v>0</v>
      </c>
      <c r="E566" s="12">
        <v>0</v>
      </c>
      <c r="F566" s="12">
        <v>0</v>
      </c>
      <c r="G566" s="12">
        <v>0</v>
      </c>
      <c r="H566" s="3" t="str">
        <f>INDEX(foe_table!$A$2:$A$78,MATCH(IF(B566=0,I565,B566),foe_table!$B$2:$B$78,0))</f>
        <v>IT</v>
      </c>
      <c r="I566" s="3" t="str">
        <f t="shared" si="8"/>
        <v>Other Information Technology</v>
      </c>
    </row>
    <row r="567" spans="2:9">
      <c r="B567" s="57"/>
      <c r="C567" s="11" t="s">
        <v>4</v>
      </c>
      <c r="D567" s="12">
        <v>0</v>
      </c>
      <c r="E567" s="12">
        <v>0</v>
      </c>
      <c r="F567" s="12">
        <v>0</v>
      </c>
      <c r="G567" s="12">
        <v>0</v>
      </c>
      <c r="H567" s="3" t="str">
        <f>INDEX(foe_table!$A$2:$A$78,MATCH(IF(B567=0,I566,B567),foe_table!$B$2:$B$78,0))</f>
        <v>IT</v>
      </c>
      <c r="I567" s="3" t="str">
        <f t="shared" si="8"/>
        <v>Other Information Technology</v>
      </c>
    </row>
    <row r="568" spans="2:9">
      <c r="B568" s="57"/>
      <c r="C568" s="11" t="s">
        <v>151</v>
      </c>
      <c r="D568" s="12">
        <v>0</v>
      </c>
      <c r="E568" s="12">
        <v>0</v>
      </c>
      <c r="F568" s="12">
        <v>0</v>
      </c>
      <c r="G568" s="12">
        <v>0</v>
      </c>
      <c r="H568" s="3" t="str">
        <f>INDEX(foe_table!$A$2:$A$78,MATCH(IF(B568=0,I567,B568),foe_table!$B$2:$B$78,0))</f>
        <v>IT</v>
      </c>
      <c r="I568" s="3" t="str">
        <f t="shared" si="8"/>
        <v>Other Information Technology</v>
      </c>
    </row>
    <row r="569" spans="2:9">
      <c r="B569" s="57"/>
      <c r="C569" s="11" t="s">
        <v>152</v>
      </c>
      <c r="D569" s="12">
        <v>0</v>
      </c>
      <c r="E569" s="12">
        <v>0</v>
      </c>
      <c r="F569" s="12">
        <v>0</v>
      </c>
      <c r="G569" s="12">
        <v>0</v>
      </c>
      <c r="H569" s="3" t="str">
        <f>INDEX(foe_table!$A$2:$A$78,MATCH(IF(B569=0,I568,B569),foe_table!$B$2:$B$78,0))</f>
        <v>IT</v>
      </c>
      <c r="I569" s="3" t="str">
        <f t="shared" si="8"/>
        <v>Other Information Technology</v>
      </c>
    </row>
    <row r="570" spans="2:9">
      <c r="B570" s="57"/>
      <c r="C570" s="11" t="s">
        <v>153</v>
      </c>
      <c r="D570" s="12">
        <v>0</v>
      </c>
      <c r="E570" s="12">
        <v>0</v>
      </c>
      <c r="F570" s="12">
        <v>0</v>
      </c>
      <c r="G570" s="12">
        <v>0</v>
      </c>
      <c r="H570" s="3" t="str">
        <f>INDEX(foe_table!$A$2:$A$78,MATCH(IF(B570=0,I569,B570),foe_table!$B$2:$B$78,0))</f>
        <v>IT</v>
      </c>
      <c r="I570" s="3" t="str">
        <f t="shared" si="8"/>
        <v>Other Information Technology</v>
      </c>
    </row>
    <row r="571" spans="2:9">
      <c r="B571" s="57"/>
      <c r="C571" s="11" t="s">
        <v>154</v>
      </c>
      <c r="D571" s="12">
        <v>0</v>
      </c>
      <c r="E571" s="12">
        <v>0</v>
      </c>
      <c r="F571" s="12">
        <v>0</v>
      </c>
      <c r="G571" s="12">
        <v>0</v>
      </c>
      <c r="H571" s="3" t="str">
        <f>INDEX(foe_table!$A$2:$A$78,MATCH(IF(B571=0,I570,B571),foe_table!$B$2:$B$78,0))</f>
        <v>IT</v>
      </c>
      <c r="I571" s="3" t="str">
        <f t="shared" si="8"/>
        <v>Other Information Technology</v>
      </c>
    </row>
    <row r="572" spans="2:9">
      <c r="B572" s="57"/>
      <c r="C572" s="11" t="s">
        <v>5</v>
      </c>
      <c r="D572" s="12">
        <v>0</v>
      </c>
      <c r="E572" s="12">
        <v>0</v>
      </c>
      <c r="F572" s="12">
        <v>0</v>
      </c>
      <c r="G572" s="12">
        <v>0</v>
      </c>
      <c r="H572" s="3" t="str">
        <f>INDEX(foe_table!$A$2:$A$78,MATCH(IF(B572=0,I571,B572),foe_table!$B$2:$B$78,0))</f>
        <v>IT</v>
      </c>
      <c r="I572" s="3" t="str">
        <f t="shared" si="8"/>
        <v>Other Information Technology</v>
      </c>
    </row>
    <row r="573" spans="2:9">
      <c r="B573" s="57"/>
      <c r="C573" s="11" t="s">
        <v>155</v>
      </c>
      <c r="D573" s="12">
        <v>0</v>
      </c>
      <c r="E573" s="12">
        <v>0</v>
      </c>
      <c r="F573" s="12">
        <v>0</v>
      </c>
      <c r="G573" s="12">
        <v>0</v>
      </c>
      <c r="H573" s="3" t="str">
        <f>INDEX(foe_table!$A$2:$A$78,MATCH(IF(B573=0,I572,B573),foe_table!$B$2:$B$78,0))</f>
        <v>IT</v>
      </c>
      <c r="I573" s="3" t="str">
        <f t="shared" si="8"/>
        <v>Other Information Technology</v>
      </c>
    </row>
    <row r="574" spans="2:9">
      <c r="B574" s="57"/>
      <c r="C574" s="11" t="s">
        <v>156</v>
      </c>
      <c r="D574" s="12">
        <v>0</v>
      </c>
      <c r="E574" s="12">
        <v>0</v>
      </c>
      <c r="F574" s="12">
        <v>0</v>
      </c>
      <c r="G574" s="12">
        <v>0</v>
      </c>
      <c r="H574" s="3" t="str">
        <f>INDEX(foe_table!$A$2:$A$78,MATCH(IF(B574=0,I573,B574),foe_table!$B$2:$B$78,0))</f>
        <v>IT</v>
      </c>
      <c r="I574" s="3" t="str">
        <f t="shared" si="8"/>
        <v>Other Information Technology</v>
      </c>
    </row>
    <row r="575" spans="2:9">
      <c r="B575" s="57"/>
      <c r="C575" s="11" t="s">
        <v>6</v>
      </c>
      <c r="D575" s="12">
        <v>0</v>
      </c>
      <c r="E575" s="12">
        <v>0</v>
      </c>
      <c r="F575" s="12">
        <v>0</v>
      </c>
      <c r="G575" s="12">
        <v>0</v>
      </c>
      <c r="H575" s="3" t="str">
        <f>INDEX(foe_table!$A$2:$A$78,MATCH(IF(B575=0,I574,B575),foe_table!$B$2:$B$78,0))</f>
        <v>IT</v>
      </c>
      <c r="I575" s="3" t="str">
        <f t="shared" si="8"/>
        <v>Other Information Technology</v>
      </c>
    </row>
    <row r="576" spans="2:9">
      <c r="B576" s="57"/>
      <c r="C576" s="11" t="s">
        <v>7</v>
      </c>
      <c r="D576" s="12">
        <v>0</v>
      </c>
      <c r="E576" s="12">
        <v>0</v>
      </c>
      <c r="F576" s="12">
        <v>0</v>
      </c>
      <c r="G576" s="12">
        <v>0</v>
      </c>
      <c r="H576" s="3" t="str">
        <f>INDEX(foe_table!$A$2:$A$78,MATCH(IF(B576=0,I575,B576),foe_table!$B$2:$B$78,0))</f>
        <v>IT</v>
      </c>
      <c r="I576" s="3" t="str">
        <f t="shared" si="8"/>
        <v>Other Information Technology</v>
      </c>
    </row>
    <row r="577" spans="2:9">
      <c r="B577" s="57"/>
      <c r="C577" s="11" t="s">
        <v>157</v>
      </c>
      <c r="D577" s="12">
        <v>0</v>
      </c>
      <c r="E577" s="12">
        <v>0</v>
      </c>
      <c r="F577" s="12">
        <v>0</v>
      </c>
      <c r="G577" s="12">
        <v>0</v>
      </c>
      <c r="H577" s="3" t="str">
        <f>INDEX(foe_table!$A$2:$A$78,MATCH(IF(B577=0,I576,B577),foe_table!$B$2:$B$78,0))</f>
        <v>IT</v>
      </c>
      <c r="I577" s="3" t="str">
        <f t="shared" si="8"/>
        <v>Other Information Technology</v>
      </c>
    </row>
    <row r="578" spans="2:9">
      <c r="B578" s="57"/>
      <c r="C578" s="11" t="s">
        <v>8</v>
      </c>
      <c r="D578" s="12">
        <v>0</v>
      </c>
      <c r="E578" s="12">
        <v>0</v>
      </c>
      <c r="F578" s="12">
        <v>0</v>
      </c>
      <c r="G578" s="12">
        <v>0</v>
      </c>
      <c r="H578" s="3" t="str">
        <f>INDEX(foe_table!$A$2:$A$78,MATCH(IF(B578=0,I577,B578),foe_table!$B$2:$B$78,0))</f>
        <v>IT</v>
      </c>
      <c r="I578" s="3" t="str">
        <f t="shared" si="8"/>
        <v>Other Information Technology</v>
      </c>
    </row>
    <row r="579" spans="2:9">
      <c r="B579" s="57"/>
      <c r="C579" s="11" t="s">
        <v>158</v>
      </c>
      <c r="D579" s="12">
        <v>0</v>
      </c>
      <c r="E579" s="12">
        <v>0</v>
      </c>
      <c r="F579" s="12">
        <v>0</v>
      </c>
      <c r="G579" s="12">
        <v>0</v>
      </c>
      <c r="H579" s="3" t="str">
        <f>INDEX(foe_table!$A$2:$A$78,MATCH(IF(B579=0,I578,B579),foe_table!$B$2:$B$78,0))</f>
        <v>IT</v>
      </c>
      <c r="I579" s="3" t="str">
        <f t="shared" si="8"/>
        <v>Other Information Technology</v>
      </c>
    </row>
    <row r="580" spans="2:9">
      <c r="B580" s="57"/>
      <c r="C580" s="11" t="s">
        <v>159</v>
      </c>
      <c r="D580" s="12">
        <v>0</v>
      </c>
      <c r="E580" s="12">
        <v>0</v>
      </c>
      <c r="F580" s="12">
        <v>0</v>
      </c>
      <c r="G580" s="12">
        <v>0</v>
      </c>
      <c r="H580" s="3" t="str">
        <f>INDEX(foe_table!$A$2:$A$78,MATCH(IF(B580=0,I579,B580),foe_table!$B$2:$B$78,0))</f>
        <v>IT</v>
      </c>
      <c r="I580" s="3" t="str">
        <f t="shared" si="8"/>
        <v>Other Information Technology</v>
      </c>
    </row>
    <row r="581" spans="2:9">
      <c r="B581" s="57"/>
      <c r="C581" s="11" t="s">
        <v>9</v>
      </c>
      <c r="D581" s="12">
        <v>0</v>
      </c>
      <c r="E581" s="12">
        <v>0</v>
      </c>
      <c r="F581" s="12">
        <v>0</v>
      </c>
      <c r="G581" s="12">
        <v>0</v>
      </c>
      <c r="H581" s="3" t="str">
        <f>INDEX(foe_table!$A$2:$A$78,MATCH(IF(B581=0,I580,B581),foe_table!$B$2:$B$78,0))</f>
        <v>IT</v>
      </c>
      <c r="I581" s="3" t="str">
        <f t="shared" si="8"/>
        <v>Other Information Technology</v>
      </c>
    </row>
    <row r="582" spans="2:9">
      <c r="B582" s="57"/>
      <c r="C582" s="11" t="s">
        <v>160</v>
      </c>
      <c r="D582" s="12">
        <v>0</v>
      </c>
      <c r="E582" s="12">
        <v>0</v>
      </c>
      <c r="F582" s="12">
        <v>0</v>
      </c>
      <c r="G582" s="12">
        <v>0</v>
      </c>
      <c r="H582" s="3" t="str">
        <f>INDEX(foe_table!$A$2:$A$78,MATCH(IF(B582=0,I581,B582),foe_table!$B$2:$B$78,0))</f>
        <v>IT</v>
      </c>
      <c r="I582" s="3" t="str">
        <f t="shared" si="8"/>
        <v>Other Information Technology</v>
      </c>
    </row>
    <row r="583" spans="2:9">
      <c r="B583" s="57"/>
      <c r="C583" s="11" t="s">
        <v>10</v>
      </c>
      <c r="D583" s="12">
        <v>0</v>
      </c>
      <c r="E583" s="12">
        <v>0</v>
      </c>
      <c r="F583" s="12">
        <v>0</v>
      </c>
      <c r="G583" s="12">
        <v>0</v>
      </c>
      <c r="H583" s="3" t="str">
        <f>INDEX(foe_table!$A$2:$A$78,MATCH(IF(B583=0,I582,B583),foe_table!$B$2:$B$78,0))</f>
        <v>IT</v>
      </c>
      <c r="I583" s="3" t="str">
        <f t="shared" si="8"/>
        <v>Other Information Technology</v>
      </c>
    </row>
    <row r="584" spans="2:9">
      <c r="B584" s="57"/>
      <c r="C584" s="11" t="s">
        <v>161</v>
      </c>
      <c r="D584" s="12">
        <v>0</v>
      </c>
      <c r="E584" s="12">
        <v>0</v>
      </c>
      <c r="F584" s="12">
        <v>0</v>
      </c>
      <c r="G584" s="12">
        <v>0</v>
      </c>
      <c r="H584" s="3" t="str">
        <f>INDEX(foe_table!$A$2:$A$78,MATCH(IF(B584=0,I583,B584),foe_table!$B$2:$B$78,0))</f>
        <v>IT</v>
      </c>
      <c r="I584" s="3" t="str">
        <f t="shared" si="8"/>
        <v>Other Information Technology</v>
      </c>
    </row>
    <row r="585" spans="2:9">
      <c r="B585" s="57"/>
      <c r="C585" s="11" t="s">
        <v>162</v>
      </c>
      <c r="D585" s="12">
        <v>0</v>
      </c>
      <c r="E585" s="12">
        <v>0</v>
      </c>
      <c r="F585" s="12">
        <v>0</v>
      </c>
      <c r="G585" s="12">
        <v>0</v>
      </c>
      <c r="H585" s="3" t="str">
        <f>INDEX(foe_table!$A$2:$A$78,MATCH(IF(B585=0,I584,B585),foe_table!$B$2:$B$78,0))</f>
        <v>IT</v>
      </c>
      <c r="I585" s="3" t="str">
        <f t="shared" si="8"/>
        <v>Other Information Technology</v>
      </c>
    </row>
    <row r="586" spans="2:9">
      <c r="B586" s="57"/>
      <c r="C586" s="11" t="s">
        <v>163</v>
      </c>
      <c r="D586" s="12">
        <v>0</v>
      </c>
      <c r="E586" s="12">
        <v>0</v>
      </c>
      <c r="F586" s="12">
        <v>0</v>
      </c>
      <c r="G586" s="12">
        <v>0</v>
      </c>
      <c r="H586" s="3" t="str">
        <f>INDEX(foe_table!$A$2:$A$78,MATCH(IF(B586=0,I585,B586),foe_table!$B$2:$B$78,0))</f>
        <v>IT</v>
      </c>
      <c r="I586" s="3" t="str">
        <f t="shared" si="8"/>
        <v>Other Information Technology</v>
      </c>
    </row>
    <row r="587" spans="2:9">
      <c r="B587" s="57"/>
      <c r="C587" s="11" t="s">
        <v>11</v>
      </c>
      <c r="D587" s="12">
        <v>0</v>
      </c>
      <c r="E587" s="12">
        <v>0</v>
      </c>
      <c r="F587" s="12">
        <v>0</v>
      </c>
      <c r="G587" s="12">
        <v>0</v>
      </c>
      <c r="H587" s="3" t="str">
        <f>INDEX(foe_table!$A$2:$A$78,MATCH(IF(B587=0,I586,B587),foe_table!$B$2:$B$78,0))</f>
        <v>IT</v>
      </c>
      <c r="I587" s="3" t="str">
        <f t="shared" si="8"/>
        <v>Other Information Technology</v>
      </c>
    </row>
    <row r="588" spans="2:9">
      <c r="B588" s="57"/>
      <c r="C588" s="11" t="s">
        <v>164</v>
      </c>
      <c r="D588" s="12">
        <v>0</v>
      </c>
      <c r="E588" s="12">
        <v>0</v>
      </c>
      <c r="F588" s="12">
        <v>0</v>
      </c>
      <c r="G588" s="12">
        <v>0</v>
      </c>
      <c r="H588" s="3" t="str">
        <f>INDEX(foe_table!$A$2:$A$78,MATCH(IF(B588=0,I587,B588),foe_table!$B$2:$B$78,0))</f>
        <v>IT</v>
      </c>
      <c r="I588" s="3" t="str">
        <f t="shared" si="8"/>
        <v>Other Information Technology</v>
      </c>
    </row>
    <row r="589" spans="2:9">
      <c r="B589" s="57"/>
      <c r="C589" s="11" t="s">
        <v>12</v>
      </c>
      <c r="D589" s="12">
        <v>0</v>
      </c>
      <c r="E589" s="12">
        <v>0</v>
      </c>
      <c r="F589" s="12">
        <v>0</v>
      </c>
      <c r="G589" s="12">
        <v>0</v>
      </c>
      <c r="H589" s="3" t="str">
        <f>INDEX(foe_table!$A$2:$A$78,MATCH(IF(B589=0,I588,B589),foe_table!$B$2:$B$78,0))</f>
        <v>IT</v>
      </c>
      <c r="I589" s="3" t="str">
        <f t="shared" si="8"/>
        <v>Other Information Technology</v>
      </c>
    </row>
    <row r="590" spans="2:9">
      <c r="B590" s="57"/>
      <c r="C590" s="11" t="s">
        <v>165</v>
      </c>
      <c r="D590" s="12">
        <v>0</v>
      </c>
      <c r="E590" s="12">
        <v>0</v>
      </c>
      <c r="F590" s="12">
        <v>0</v>
      </c>
      <c r="G590" s="12">
        <v>0</v>
      </c>
      <c r="H590" s="3" t="str">
        <f>INDEX(foe_table!$A$2:$A$78,MATCH(IF(B590=0,I589,B590),foe_table!$B$2:$B$78,0))</f>
        <v>IT</v>
      </c>
      <c r="I590" s="3" t="str">
        <f t="shared" si="8"/>
        <v>Other Information Technology</v>
      </c>
    </row>
    <row r="591" spans="2:9">
      <c r="B591" s="57"/>
      <c r="C591" s="11" t="s">
        <v>13</v>
      </c>
      <c r="D591" s="12">
        <v>0</v>
      </c>
      <c r="E591" s="12">
        <v>0</v>
      </c>
      <c r="F591" s="12">
        <v>0</v>
      </c>
      <c r="G591" s="12">
        <v>0</v>
      </c>
      <c r="H591" s="3" t="str">
        <f>INDEX(foe_table!$A$2:$A$78,MATCH(IF(B591=0,I590,B591),foe_table!$B$2:$B$78,0))</f>
        <v>IT</v>
      </c>
      <c r="I591" s="3" t="str">
        <f t="shared" si="8"/>
        <v>Other Information Technology</v>
      </c>
    </row>
    <row r="592" spans="2:9">
      <c r="B592" s="57"/>
      <c r="C592" s="11" t="s">
        <v>166</v>
      </c>
      <c r="D592" s="12">
        <v>0</v>
      </c>
      <c r="E592" s="12">
        <v>0</v>
      </c>
      <c r="F592" s="12">
        <v>0</v>
      </c>
      <c r="G592" s="12">
        <v>0</v>
      </c>
      <c r="H592" s="3" t="str">
        <f>INDEX(foe_table!$A$2:$A$78,MATCH(IF(B592=0,I591,B592),foe_table!$B$2:$B$78,0))</f>
        <v>IT</v>
      </c>
      <c r="I592" s="3" t="str">
        <f t="shared" si="8"/>
        <v>Other Information Technology</v>
      </c>
    </row>
    <row r="593" spans="2:9">
      <c r="B593" s="57"/>
      <c r="C593" s="11" t="s">
        <v>14</v>
      </c>
      <c r="D593" s="12">
        <v>0</v>
      </c>
      <c r="E593" s="12">
        <v>0</v>
      </c>
      <c r="F593" s="12">
        <v>0</v>
      </c>
      <c r="G593" s="12">
        <v>0</v>
      </c>
      <c r="H593" s="3" t="str">
        <f>INDEX(foe_table!$A$2:$A$78,MATCH(IF(B593=0,I592,B593),foe_table!$B$2:$B$78,0))</f>
        <v>IT</v>
      </c>
      <c r="I593" s="3" t="str">
        <f t="shared" si="8"/>
        <v>Other Information Technology</v>
      </c>
    </row>
    <row r="594" spans="2:9">
      <c r="B594" s="57"/>
      <c r="C594" s="11" t="s">
        <v>167</v>
      </c>
      <c r="D594" s="12">
        <v>0</v>
      </c>
      <c r="E594" s="12">
        <v>0</v>
      </c>
      <c r="F594" s="12">
        <v>0</v>
      </c>
      <c r="G594" s="12">
        <v>0</v>
      </c>
      <c r="H594" s="3" t="str">
        <f>INDEX(foe_table!$A$2:$A$78,MATCH(IF(B594=0,I593,B594),foe_table!$B$2:$B$78,0))</f>
        <v>IT</v>
      </c>
      <c r="I594" s="3" t="str">
        <f t="shared" ref="I594:I657" si="9">IF(B594=0,I593,B594)</f>
        <v>Other Information Technology</v>
      </c>
    </row>
    <row r="595" spans="2:9">
      <c r="B595" s="57"/>
      <c r="C595" s="11" t="s">
        <v>15</v>
      </c>
      <c r="D595" s="12">
        <v>0</v>
      </c>
      <c r="E595" s="12">
        <v>0</v>
      </c>
      <c r="F595" s="12">
        <v>0</v>
      </c>
      <c r="G595" s="12">
        <v>0</v>
      </c>
      <c r="H595" s="3" t="str">
        <f>INDEX(foe_table!$A$2:$A$78,MATCH(IF(B595=0,I594,B595),foe_table!$B$2:$B$78,0))</f>
        <v>IT</v>
      </c>
      <c r="I595" s="3" t="str">
        <f t="shared" si="9"/>
        <v>Other Information Technology</v>
      </c>
    </row>
    <row r="596" spans="2:9">
      <c r="B596" s="57"/>
      <c r="C596" s="11" t="s">
        <v>168</v>
      </c>
      <c r="D596" s="12">
        <v>0</v>
      </c>
      <c r="E596" s="12">
        <v>0</v>
      </c>
      <c r="F596" s="12">
        <v>0</v>
      </c>
      <c r="G596" s="12">
        <v>0</v>
      </c>
      <c r="H596" s="3" t="str">
        <f>INDEX(foe_table!$A$2:$A$78,MATCH(IF(B596=0,I595,B596),foe_table!$B$2:$B$78,0))</f>
        <v>IT</v>
      </c>
      <c r="I596" s="3" t="str">
        <f t="shared" si="9"/>
        <v>Other Information Technology</v>
      </c>
    </row>
    <row r="597" spans="2:9">
      <c r="B597" s="57"/>
      <c r="C597" s="11" t="s">
        <v>16</v>
      </c>
      <c r="D597" s="12">
        <v>0</v>
      </c>
      <c r="E597" s="12">
        <v>0</v>
      </c>
      <c r="F597" s="12">
        <v>0</v>
      </c>
      <c r="G597" s="12">
        <v>0</v>
      </c>
      <c r="H597" s="3" t="str">
        <f>INDEX(foe_table!$A$2:$A$78,MATCH(IF(B597=0,I596,B597),foe_table!$B$2:$B$78,0))</f>
        <v>IT</v>
      </c>
      <c r="I597" s="3" t="str">
        <f t="shared" si="9"/>
        <v>Other Information Technology</v>
      </c>
    </row>
    <row r="598" spans="2:9">
      <c r="B598" s="57"/>
      <c r="C598" s="11" t="s">
        <v>17</v>
      </c>
      <c r="D598" s="12">
        <v>0</v>
      </c>
      <c r="E598" s="12">
        <v>0</v>
      </c>
      <c r="F598" s="12">
        <v>0</v>
      </c>
      <c r="G598" s="12">
        <v>0</v>
      </c>
      <c r="H598" s="3" t="str">
        <f>INDEX(foe_table!$A$2:$A$78,MATCH(IF(B598=0,I597,B598),foe_table!$B$2:$B$78,0))</f>
        <v>IT</v>
      </c>
      <c r="I598" s="3" t="str">
        <f t="shared" si="9"/>
        <v>Other Information Technology</v>
      </c>
    </row>
    <row r="599" spans="2:9">
      <c r="B599" s="57"/>
      <c r="C599" s="11" t="s">
        <v>18</v>
      </c>
      <c r="D599" s="12">
        <v>0</v>
      </c>
      <c r="E599" s="12">
        <v>0</v>
      </c>
      <c r="F599" s="12">
        <v>0</v>
      </c>
      <c r="G599" s="12">
        <v>0</v>
      </c>
      <c r="H599" s="3" t="str">
        <f>INDEX(foe_table!$A$2:$A$78,MATCH(IF(B599=0,I598,B599),foe_table!$B$2:$B$78,0))</f>
        <v>IT</v>
      </c>
      <c r="I599" s="3" t="str">
        <f t="shared" si="9"/>
        <v>Other Information Technology</v>
      </c>
    </row>
    <row r="600" spans="2:9">
      <c r="B600" s="57"/>
      <c r="C600" s="11" t="s">
        <v>19</v>
      </c>
      <c r="D600" s="12">
        <v>0</v>
      </c>
      <c r="E600" s="12">
        <v>0</v>
      </c>
      <c r="F600" s="12">
        <v>0</v>
      </c>
      <c r="G600" s="12">
        <v>0</v>
      </c>
      <c r="H600" s="3" t="str">
        <f>INDEX(foe_table!$A$2:$A$78,MATCH(IF(B600=0,I599,B600),foe_table!$B$2:$B$78,0))</f>
        <v>IT</v>
      </c>
      <c r="I600" s="3" t="str">
        <f t="shared" si="9"/>
        <v>Other Information Technology</v>
      </c>
    </row>
    <row r="601" spans="2:9">
      <c r="B601" s="57"/>
      <c r="C601" s="11" t="s">
        <v>169</v>
      </c>
      <c r="D601" s="12">
        <v>0</v>
      </c>
      <c r="E601" s="12">
        <v>0</v>
      </c>
      <c r="F601" s="12">
        <v>0</v>
      </c>
      <c r="G601" s="12">
        <v>0</v>
      </c>
      <c r="H601" s="3" t="str">
        <f>INDEX(foe_table!$A$2:$A$78,MATCH(IF(B601=0,I600,B601),foe_table!$B$2:$B$78,0))</f>
        <v>IT</v>
      </c>
      <c r="I601" s="3" t="str">
        <f t="shared" si="9"/>
        <v>Other Information Technology</v>
      </c>
    </row>
    <row r="602" spans="2:9">
      <c r="B602" s="57"/>
      <c r="C602" s="11" t="s">
        <v>20</v>
      </c>
      <c r="D602" s="12">
        <v>0</v>
      </c>
      <c r="E602" s="12">
        <v>0</v>
      </c>
      <c r="F602" s="12">
        <v>0</v>
      </c>
      <c r="G602" s="12">
        <v>0</v>
      </c>
      <c r="H602" s="3" t="str">
        <f>INDEX(foe_table!$A$2:$A$78,MATCH(IF(B602=0,I601,B602),foe_table!$B$2:$B$78,0))</f>
        <v>IT</v>
      </c>
      <c r="I602" s="3" t="str">
        <f t="shared" si="9"/>
        <v>Other Information Technology</v>
      </c>
    </row>
    <row r="603" spans="2:9">
      <c r="B603" s="57"/>
      <c r="C603" s="11" t="s">
        <v>21</v>
      </c>
      <c r="D603" s="12">
        <v>0</v>
      </c>
      <c r="E603" s="12">
        <v>0</v>
      </c>
      <c r="F603" s="12">
        <v>0</v>
      </c>
      <c r="G603" s="12">
        <v>0</v>
      </c>
      <c r="H603" s="3" t="str">
        <f>INDEX(foe_table!$A$2:$A$78,MATCH(IF(B603=0,I602,B603),foe_table!$B$2:$B$78,0))</f>
        <v>IT</v>
      </c>
      <c r="I603" s="3" t="str">
        <f t="shared" si="9"/>
        <v>Other Information Technology</v>
      </c>
    </row>
    <row r="604" spans="2:9">
      <c r="B604" s="57"/>
      <c r="C604" s="11" t="s">
        <v>170</v>
      </c>
      <c r="D604" s="12">
        <v>0</v>
      </c>
      <c r="E604" s="12">
        <v>0</v>
      </c>
      <c r="F604" s="12">
        <v>0</v>
      </c>
      <c r="G604" s="12">
        <v>0</v>
      </c>
      <c r="H604" s="3" t="str">
        <f>INDEX(foe_table!$A$2:$A$78,MATCH(IF(B604=0,I603,B604),foe_table!$B$2:$B$78,0))</f>
        <v>IT</v>
      </c>
      <c r="I604" s="3" t="str">
        <f t="shared" si="9"/>
        <v>Other Information Technology</v>
      </c>
    </row>
    <row r="605" spans="2:9">
      <c r="B605" s="57"/>
      <c r="C605" s="11" t="s">
        <v>22</v>
      </c>
      <c r="D605" s="12">
        <v>0</v>
      </c>
      <c r="E605" s="12">
        <v>0</v>
      </c>
      <c r="F605" s="12">
        <v>0</v>
      </c>
      <c r="G605" s="12">
        <v>0</v>
      </c>
      <c r="H605" s="3" t="str">
        <f>INDEX(foe_table!$A$2:$A$78,MATCH(IF(B605=0,I604,B605),foe_table!$B$2:$B$78,0))</f>
        <v>IT</v>
      </c>
      <c r="I605" s="3" t="str">
        <f t="shared" si="9"/>
        <v>Other Information Technology</v>
      </c>
    </row>
    <row r="606" spans="2:9">
      <c r="B606" s="57"/>
      <c r="C606" s="11" t="s">
        <v>23</v>
      </c>
      <c r="D606" s="12">
        <v>0</v>
      </c>
      <c r="E606" s="12">
        <v>0</v>
      </c>
      <c r="F606" s="12">
        <v>0</v>
      </c>
      <c r="G606" s="12">
        <v>0</v>
      </c>
      <c r="H606" s="3" t="str">
        <f>INDEX(foe_table!$A$2:$A$78,MATCH(IF(B606=0,I605,B606),foe_table!$B$2:$B$78,0))</f>
        <v>IT</v>
      </c>
      <c r="I606" s="3" t="str">
        <f t="shared" si="9"/>
        <v>Other Information Technology</v>
      </c>
    </row>
    <row r="607" spans="2:9">
      <c r="B607" s="58"/>
      <c r="C607" s="11" t="s">
        <v>24</v>
      </c>
      <c r="D607" s="12">
        <v>0</v>
      </c>
      <c r="E607" s="12">
        <v>0</v>
      </c>
      <c r="F607" s="12">
        <v>0</v>
      </c>
      <c r="G607" s="12">
        <v>0</v>
      </c>
      <c r="H607" s="3" t="str">
        <f>INDEX(foe_table!$A$2:$A$78,MATCH(IF(B607=0,I606,B607),foe_table!$B$2:$B$78,0))</f>
        <v>IT</v>
      </c>
      <c r="I607" s="3" t="str">
        <f t="shared" si="9"/>
        <v>Other Information Technology</v>
      </c>
    </row>
    <row r="608" spans="2:9" ht="15" customHeight="1">
      <c r="B608" s="56" t="s">
        <v>52</v>
      </c>
      <c r="C608" s="11" t="s">
        <v>0</v>
      </c>
      <c r="D608" s="12">
        <v>13</v>
      </c>
      <c r="E608" s="12">
        <v>51</v>
      </c>
      <c r="F608" s="12">
        <v>4</v>
      </c>
      <c r="G608" s="12">
        <v>11</v>
      </c>
      <c r="H608" s="3" t="str">
        <f>INDEX(foe_table!$A$2:$A$78,MATCH(IF(B608=0,I607,B608),foe_table!$B$2:$B$78,0))</f>
        <v>Engineering</v>
      </c>
      <c r="I608" s="3" t="str">
        <f t="shared" si="9"/>
        <v>Engineering and Related Technologies, nfd</v>
      </c>
    </row>
    <row r="609" spans="2:9">
      <c r="B609" s="57"/>
      <c r="C609" s="11" t="s">
        <v>1</v>
      </c>
      <c r="D609" s="12">
        <v>28</v>
      </c>
      <c r="E609" s="12">
        <v>98</v>
      </c>
      <c r="F609" s="12">
        <v>3</v>
      </c>
      <c r="G609" s="12">
        <v>10</v>
      </c>
      <c r="H609" s="3" t="str">
        <f>INDEX(foe_table!$A$2:$A$78,MATCH(IF(B609=0,I608,B609),foe_table!$B$2:$B$78,0))</f>
        <v>Engineering</v>
      </c>
      <c r="I609" s="3" t="str">
        <f t="shared" si="9"/>
        <v>Engineering and Related Technologies, nfd</v>
      </c>
    </row>
    <row r="610" spans="2:9">
      <c r="B610" s="57"/>
      <c r="C610" s="11" t="s">
        <v>2</v>
      </c>
      <c r="D610" s="12">
        <v>10</v>
      </c>
      <c r="E610" s="12">
        <v>6</v>
      </c>
      <c r="F610" s="12">
        <v>0</v>
      </c>
      <c r="G610" s="12">
        <v>3</v>
      </c>
      <c r="H610" s="3" t="str">
        <f>INDEX(foe_table!$A$2:$A$78,MATCH(IF(B610=0,I609,B610),foe_table!$B$2:$B$78,0))</f>
        <v>Engineering</v>
      </c>
      <c r="I610" s="3" t="str">
        <f t="shared" si="9"/>
        <v>Engineering and Related Technologies, nfd</v>
      </c>
    </row>
    <row r="611" spans="2:9">
      <c r="B611" s="57"/>
      <c r="C611" s="11" t="s">
        <v>142</v>
      </c>
      <c r="D611" s="12">
        <v>560</v>
      </c>
      <c r="E611" s="12">
        <v>1359</v>
      </c>
      <c r="F611" s="12">
        <v>107</v>
      </c>
      <c r="G611" s="12">
        <v>185</v>
      </c>
      <c r="H611" s="3" t="str">
        <f>INDEX(foe_table!$A$2:$A$78,MATCH(IF(B611=0,I610,B611),foe_table!$B$2:$B$78,0))</f>
        <v>Engineering</v>
      </c>
      <c r="I611" s="3" t="str">
        <f t="shared" si="9"/>
        <v>Engineering and Related Technologies, nfd</v>
      </c>
    </row>
    <row r="612" spans="2:9">
      <c r="B612" s="57"/>
      <c r="C612" s="11" t="s">
        <v>143</v>
      </c>
      <c r="D612" s="12">
        <v>86</v>
      </c>
      <c r="E612" s="12">
        <v>133</v>
      </c>
      <c r="F612" s="12">
        <v>11</v>
      </c>
      <c r="G612" s="12">
        <v>19</v>
      </c>
      <c r="H612" s="3" t="str">
        <f>INDEX(foe_table!$A$2:$A$78,MATCH(IF(B612=0,I611,B612),foe_table!$B$2:$B$78,0))</f>
        <v>Engineering</v>
      </c>
      <c r="I612" s="3" t="str">
        <f t="shared" si="9"/>
        <v>Engineering and Related Technologies, nfd</v>
      </c>
    </row>
    <row r="613" spans="2:9">
      <c r="B613" s="57"/>
      <c r="C613" s="11" t="s">
        <v>3</v>
      </c>
      <c r="D613" s="12">
        <v>58</v>
      </c>
      <c r="E613" s="12">
        <v>36</v>
      </c>
      <c r="F613" s="12">
        <v>14</v>
      </c>
      <c r="G613" s="12">
        <v>20</v>
      </c>
      <c r="H613" s="3" t="str">
        <f>INDEX(foe_table!$A$2:$A$78,MATCH(IF(B613=0,I612,B613),foe_table!$B$2:$B$78,0))</f>
        <v>Engineering</v>
      </c>
      <c r="I613" s="3" t="str">
        <f t="shared" si="9"/>
        <v>Engineering and Related Technologies, nfd</v>
      </c>
    </row>
    <row r="614" spans="2:9">
      <c r="B614" s="57"/>
      <c r="C614" s="11" t="s">
        <v>144</v>
      </c>
      <c r="D614" s="12">
        <v>13</v>
      </c>
      <c r="E614" s="12">
        <v>8</v>
      </c>
      <c r="F614" s="12">
        <v>4</v>
      </c>
      <c r="G614" s="12">
        <v>3</v>
      </c>
      <c r="H614" s="3" t="str">
        <f>INDEX(foe_table!$A$2:$A$78,MATCH(IF(B614=0,I613,B614),foe_table!$B$2:$B$78,0))</f>
        <v>Engineering</v>
      </c>
      <c r="I614" s="3" t="str">
        <f t="shared" si="9"/>
        <v>Engineering and Related Technologies, nfd</v>
      </c>
    </row>
    <row r="615" spans="2:9">
      <c r="B615" s="57"/>
      <c r="C615" s="11" t="s">
        <v>145</v>
      </c>
      <c r="D615" s="12">
        <v>314</v>
      </c>
      <c r="E615" s="12">
        <v>427</v>
      </c>
      <c r="F615" s="12">
        <v>95</v>
      </c>
      <c r="G615" s="12">
        <v>100</v>
      </c>
      <c r="H615" s="3" t="str">
        <f>INDEX(foe_table!$A$2:$A$78,MATCH(IF(B615=0,I614,B615),foe_table!$B$2:$B$78,0))</f>
        <v>Engineering</v>
      </c>
      <c r="I615" s="3" t="str">
        <f t="shared" si="9"/>
        <v>Engineering and Related Technologies, nfd</v>
      </c>
    </row>
    <row r="616" spans="2:9">
      <c r="B616" s="57"/>
      <c r="C616" s="11" t="s">
        <v>146</v>
      </c>
      <c r="D616" s="12">
        <v>3597</v>
      </c>
      <c r="E616" s="12">
        <v>3127</v>
      </c>
      <c r="F616" s="12">
        <v>761</v>
      </c>
      <c r="G616" s="12">
        <v>422</v>
      </c>
      <c r="H616" s="3" t="str">
        <f>INDEX(foe_table!$A$2:$A$78,MATCH(IF(B616=0,I615,B616),foe_table!$B$2:$B$78,0))</f>
        <v>Engineering</v>
      </c>
      <c r="I616" s="3" t="str">
        <f t="shared" si="9"/>
        <v>Engineering and Related Technologies, nfd</v>
      </c>
    </row>
    <row r="617" spans="2:9">
      <c r="B617" s="57"/>
      <c r="C617" s="11" t="s">
        <v>147</v>
      </c>
      <c r="D617" s="12">
        <v>70</v>
      </c>
      <c r="E617" s="12">
        <v>60</v>
      </c>
      <c r="F617" s="12">
        <v>23</v>
      </c>
      <c r="G617" s="12">
        <v>17</v>
      </c>
      <c r="H617" s="3" t="str">
        <f>INDEX(foe_table!$A$2:$A$78,MATCH(IF(B617=0,I616,B617),foe_table!$B$2:$B$78,0))</f>
        <v>Engineering</v>
      </c>
      <c r="I617" s="3" t="str">
        <f t="shared" si="9"/>
        <v>Engineering and Related Technologies, nfd</v>
      </c>
    </row>
    <row r="618" spans="2:9">
      <c r="B618" s="57"/>
      <c r="C618" s="11" t="s">
        <v>148</v>
      </c>
      <c r="D618" s="12">
        <v>7</v>
      </c>
      <c r="E618" s="12">
        <v>15</v>
      </c>
      <c r="F618" s="12">
        <v>7</v>
      </c>
      <c r="G618" s="12">
        <v>4</v>
      </c>
      <c r="H618" s="3" t="str">
        <f>INDEX(foe_table!$A$2:$A$78,MATCH(IF(B618=0,I617,B618),foe_table!$B$2:$B$78,0))</f>
        <v>Engineering</v>
      </c>
      <c r="I618" s="3" t="str">
        <f t="shared" si="9"/>
        <v>Engineering and Related Technologies, nfd</v>
      </c>
    </row>
    <row r="619" spans="2:9">
      <c r="B619" s="57"/>
      <c r="C619" s="11" t="s">
        <v>149</v>
      </c>
      <c r="D619" s="12">
        <v>1002</v>
      </c>
      <c r="E619" s="12">
        <v>1026</v>
      </c>
      <c r="F619" s="12">
        <v>110</v>
      </c>
      <c r="G619" s="12">
        <v>91</v>
      </c>
      <c r="H619" s="3" t="str">
        <f>INDEX(foe_table!$A$2:$A$78,MATCH(IF(B619=0,I618,B619),foe_table!$B$2:$B$78,0))</f>
        <v>Engineering</v>
      </c>
      <c r="I619" s="3" t="str">
        <f t="shared" si="9"/>
        <v>Engineering and Related Technologies, nfd</v>
      </c>
    </row>
    <row r="620" spans="2:9">
      <c r="B620" s="57"/>
      <c r="C620" s="11" t="s">
        <v>150</v>
      </c>
      <c r="D620" s="12">
        <v>23</v>
      </c>
      <c r="E620" s="12">
        <v>34</v>
      </c>
      <c r="F620" s="12">
        <v>3</v>
      </c>
      <c r="G620" s="12">
        <v>6</v>
      </c>
      <c r="H620" s="3" t="str">
        <f>INDEX(foe_table!$A$2:$A$78,MATCH(IF(B620=0,I619,B620),foe_table!$B$2:$B$78,0))</f>
        <v>Engineering</v>
      </c>
      <c r="I620" s="3" t="str">
        <f t="shared" si="9"/>
        <v>Engineering and Related Technologies, nfd</v>
      </c>
    </row>
    <row r="621" spans="2:9">
      <c r="B621" s="57"/>
      <c r="C621" s="11" t="s">
        <v>4</v>
      </c>
      <c r="D621" s="12">
        <v>30</v>
      </c>
      <c r="E621" s="12">
        <v>38</v>
      </c>
      <c r="F621" s="12">
        <v>10</v>
      </c>
      <c r="G621" s="12">
        <v>3</v>
      </c>
      <c r="H621" s="3" t="str">
        <f>INDEX(foe_table!$A$2:$A$78,MATCH(IF(B621=0,I620,B621),foe_table!$B$2:$B$78,0))</f>
        <v>Engineering</v>
      </c>
      <c r="I621" s="3" t="str">
        <f t="shared" si="9"/>
        <v>Engineering and Related Technologies, nfd</v>
      </c>
    </row>
    <row r="622" spans="2:9">
      <c r="B622" s="57"/>
      <c r="C622" s="11" t="s">
        <v>151</v>
      </c>
      <c r="D622" s="12">
        <v>214</v>
      </c>
      <c r="E622" s="12">
        <v>264</v>
      </c>
      <c r="F622" s="12">
        <v>42</v>
      </c>
      <c r="G622" s="12">
        <v>36</v>
      </c>
      <c r="H622" s="3" t="str">
        <f>INDEX(foe_table!$A$2:$A$78,MATCH(IF(B622=0,I621,B622),foe_table!$B$2:$B$78,0))</f>
        <v>Engineering</v>
      </c>
      <c r="I622" s="3" t="str">
        <f t="shared" si="9"/>
        <v>Engineering and Related Technologies, nfd</v>
      </c>
    </row>
    <row r="623" spans="2:9">
      <c r="B623" s="57"/>
      <c r="C623" s="11" t="s">
        <v>152</v>
      </c>
      <c r="D623" s="12">
        <v>90</v>
      </c>
      <c r="E623" s="12">
        <v>85</v>
      </c>
      <c r="F623" s="12">
        <v>5</v>
      </c>
      <c r="G623" s="12">
        <v>6</v>
      </c>
      <c r="H623" s="3" t="str">
        <f>INDEX(foe_table!$A$2:$A$78,MATCH(IF(B623=0,I622,B623),foe_table!$B$2:$B$78,0))</f>
        <v>Engineering</v>
      </c>
      <c r="I623" s="3" t="str">
        <f t="shared" si="9"/>
        <v>Engineering and Related Technologies, nfd</v>
      </c>
    </row>
    <row r="624" spans="2:9">
      <c r="B624" s="57"/>
      <c r="C624" s="11" t="s">
        <v>153</v>
      </c>
      <c r="D624" s="12">
        <v>8</v>
      </c>
      <c r="E624" s="12">
        <v>12</v>
      </c>
      <c r="F624" s="12">
        <v>0</v>
      </c>
      <c r="G624" s="12">
        <v>0</v>
      </c>
      <c r="H624" s="3" t="str">
        <f>INDEX(foe_table!$A$2:$A$78,MATCH(IF(B624=0,I623,B624),foe_table!$B$2:$B$78,0))</f>
        <v>Engineering</v>
      </c>
      <c r="I624" s="3" t="str">
        <f t="shared" si="9"/>
        <v>Engineering and Related Technologies, nfd</v>
      </c>
    </row>
    <row r="625" spans="2:9">
      <c r="B625" s="57"/>
      <c r="C625" s="11" t="s">
        <v>154</v>
      </c>
      <c r="D625" s="12">
        <v>43</v>
      </c>
      <c r="E625" s="12">
        <v>48</v>
      </c>
      <c r="F625" s="12">
        <v>3</v>
      </c>
      <c r="G625" s="12">
        <v>3</v>
      </c>
      <c r="H625" s="3" t="str">
        <f>INDEX(foe_table!$A$2:$A$78,MATCH(IF(B625=0,I624,B625),foe_table!$B$2:$B$78,0))</f>
        <v>Engineering</v>
      </c>
      <c r="I625" s="3" t="str">
        <f t="shared" si="9"/>
        <v>Engineering and Related Technologies, nfd</v>
      </c>
    </row>
    <row r="626" spans="2:9">
      <c r="B626" s="57"/>
      <c r="C626" s="11" t="s">
        <v>5</v>
      </c>
      <c r="D626" s="12">
        <v>7</v>
      </c>
      <c r="E626" s="12">
        <v>13</v>
      </c>
      <c r="F626" s="12">
        <v>0</v>
      </c>
      <c r="G626" s="12">
        <v>0</v>
      </c>
      <c r="H626" s="3" t="str">
        <f>INDEX(foe_table!$A$2:$A$78,MATCH(IF(B626=0,I625,B626),foe_table!$B$2:$B$78,0))</f>
        <v>Engineering</v>
      </c>
      <c r="I626" s="3" t="str">
        <f t="shared" si="9"/>
        <v>Engineering and Related Technologies, nfd</v>
      </c>
    </row>
    <row r="627" spans="2:9">
      <c r="B627" s="57"/>
      <c r="C627" s="11" t="s">
        <v>155</v>
      </c>
      <c r="D627" s="12">
        <v>0</v>
      </c>
      <c r="E627" s="12">
        <v>0</v>
      </c>
      <c r="F627" s="12">
        <v>0</v>
      </c>
      <c r="G627" s="12">
        <v>0</v>
      </c>
      <c r="H627" s="3" t="str">
        <f>INDEX(foe_table!$A$2:$A$78,MATCH(IF(B627=0,I626,B627),foe_table!$B$2:$B$78,0))</f>
        <v>Engineering</v>
      </c>
      <c r="I627" s="3" t="str">
        <f t="shared" si="9"/>
        <v>Engineering and Related Technologies, nfd</v>
      </c>
    </row>
    <row r="628" spans="2:9">
      <c r="B628" s="57"/>
      <c r="C628" s="11" t="s">
        <v>156</v>
      </c>
      <c r="D628" s="12">
        <v>10</v>
      </c>
      <c r="E628" s="12">
        <v>23</v>
      </c>
      <c r="F628" s="12">
        <v>0</v>
      </c>
      <c r="G628" s="12">
        <v>0</v>
      </c>
      <c r="H628" s="3" t="str">
        <f>INDEX(foe_table!$A$2:$A$78,MATCH(IF(B628=0,I627,B628),foe_table!$B$2:$B$78,0))</f>
        <v>Engineering</v>
      </c>
      <c r="I628" s="3" t="str">
        <f t="shared" si="9"/>
        <v>Engineering and Related Technologies, nfd</v>
      </c>
    </row>
    <row r="629" spans="2:9">
      <c r="B629" s="57"/>
      <c r="C629" s="11" t="s">
        <v>6</v>
      </c>
      <c r="D629" s="12">
        <v>0</v>
      </c>
      <c r="E629" s="12">
        <v>0</v>
      </c>
      <c r="F629" s="12">
        <v>0</v>
      </c>
      <c r="G629" s="12">
        <v>0</v>
      </c>
      <c r="H629" s="3" t="str">
        <f>INDEX(foe_table!$A$2:$A$78,MATCH(IF(B629=0,I628,B629),foe_table!$B$2:$B$78,0))</f>
        <v>Engineering</v>
      </c>
      <c r="I629" s="3" t="str">
        <f t="shared" si="9"/>
        <v>Engineering and Related Technologies, nfd</v>
      </c>
    </row>
    <row r="630" spans="2:9">
      <c r="B630" s="57"/>
      <c r="C630" s="11" t="s">
        <v>7</v>
      </c>
      <c r="D630" s="12">
        <v>6</v>
      </c>
      <c r="E630" s="12">
        <v>11</v>
      </c>
      <c r="F630" s="12">
        <v>0</v>
      </c>
      <c r="G630" s="12">
        <v>0</v>
      </c>
      <c r="H630" s="3" t="str">
        <f>INDEX(foe_table!$A$2:$A$78,MATCH(IF(B630=0,I629,B630),foe_table!$B$2:$B$78,0))</f>
        <v>Engineering</v>
      </c>
      <c r="I630" s="3" t="str">
        <f t="shared" si="9"/>
        <v>Engineering and Related Technologies, nfd</v>
      </c>
    </row>
    <row r="631" spans="2:9">
      <c r="B631" s="57"/>
      <c r="C631" s="11" t="s">
        <v>157</v>
      </c>
      <c r="D631" s="12">
        <v>3</v>
      </c>
      <c r="E631" s="12">
        <v>3</v>
      </c>
      <c r="F631" s="12">
        <v>3</v>
      </c>
      <c r="G631" s="12">
        <v>4</v>
      </c>
      <c r="H631" s="3" t="str">
        <f>INDEX(foe_table!$A$2:$A$78,MATCH(IF(B631=0,I630,B631),foe_table!$B$2:$B$78,0))</f>
        <v>Engineering</v>
      </c>
      <c r="I631" s="3" t="str">
        <f t="shared" si="9"/>
        <v>Engineering and Related Technologies, nfd</v>
      </c>
    </row>
    <row r="632" spans="2:9">
      <c r="B632" s="57"/>
      <c r="C632" s="11" t="s">
        <v>8</v>
      </c>
      <c r="D632" s="12">
        <v>19</v>
      </c>
      <c r="E632" s="12">
        <v>9</v>
      </c>
      <c r="F632" s="12">
        <v>3</v>
      </c>
      <c r="G632" s="12">
        <v>4</v>
      </c>
      <c r="H632" s="3" t="str">
        <f>INDEX(foe_table!$A$2:$A$78,MATCH(IF(B632=0,I631,B632),foe_table!$B$2:$B$78,0))</f>
        <v>Engineering</v>
      </c>
      <c r="I632" s="3" t="str">
        <f t="shared" si="9"/>
        <v>Engineering and Related Technologies, nfd</v>
      </c>
    </row>
    <row r="633" spans="2:9">
      <c r="B633" s="57"/>
      <c r="C633" s="11" t="s">
        <v>158</v>
      </c>
      <c r="D633" s="12">
        <v>30</v>
      </c>
      <c r="E633" s="12">
        <v>29</v>
      </c>
      <c r="F633" s="12">
        <v>3</v>
      </c>
      <c r="G633" s="12">
        <v>3</v>
      </c>
      <c r="H633" s="3" t="str">
        <f>INDEX(foe_table!$A$2:$A$78,MATCH(IF(B633=0,I632,B633),foe_table!$B$2:$B$78,0))</f>
        <v>Engineering</v>
      </c>
      <c r="I633" s="3" t="str">
        <f t="shared" si="9"/>
        <v>Engineering and Related Technologies, nfd</v>
      </c>
    </row>
    <row r="634" spans="2:9">
      <c r="B634" s="57"/>
      <c r="C634" s="11" t="s">
        <v>159</v>
      </c>
      <c r="D634" s="12">
        <v>20</v>
      </c>
      <c r="E634" s="12">
        <v>15</v>
      </c>
      <c r="F634" s="12">
        <v>0</v>
      </c>
      <c r="G634" s="12">
        <v>4</v>
      </c>
      <c r="H634" s="3" t="str">
        <f>INDEX(foe_table!$A$2:$A$78,MATCH(IF(B634=0,I633,B634),foe_table!$B$2:$B$78,0))</f>
        <v>Engineering</v>
      </c>
      <c r="I634" s="3" t="str">
        <f t="shared" si="9"/>
        <v>Engineering and Related Technologies, nfd</v>
      </c>
    </row>
    <row r="635" spans="2:9">
      <c r="B635" s="57"/>
      <c r="C635" s="11" t="s">
        <v>9</v>
      </c>
      <c r="D635" s="12">
        <v>0</v>
      </c>
      <c r="E635" s="12">
        <v>0</v>
      </c>
      <c r="F635" s="12">
        <v>0</v>
      </c>
      <c r="G635" s="12">
        <v>0</v>
      </c>
      <c r="H635" s="3" t="str">
        <f>INDEX(foe_table!$A$2:$A$78,MATCH(IF(B635=0,I634,B635),foe_table!$B$2:$B$78,0))</f>
        <v>Engineering</v>
      </c>
      <c r="I635" s="3" t="str">
        <f t="shared" si="9"/>
        <v>Engineering and Related Technologies, nfd</v>
      </c>
    </row>
    <row r="636" spans="2:9">
      <c r="B636" s="57"/>
      <c r="C636" s="11" t="s">
        <v>160</v>
      </c>
      <c r="D636" s="12">
        <v>129</v>
      </c>
      <c r="E636" s="12">
        <v>218</v>
      </c>
      <c r="F636" s="12">
        <v>46</v>
      </c>
      <c r="G636" s="12">
        <v>56</v>
      </c>
      <c r="H636" s="3" t="str">
        <f>INDEX(foe_table!$A$2:$A$78,MATCH(IF(B636=0,I635,B636),foe_table!$B$2:$B$78,0))</f>
        <v>Engineering</v>
      </c>
      <c r="I636" s="3" t="str">
        <f t="shared" si="9"/>
        <v>Engineering and Related Technologies, nfd</v>
      </c>
    </row>
    <row r="637" spans="2:9">
      <c r="B637" s="57"/>
      <c r="C637" s="11" t="s">
        <v>10</v>
      </c>
      <c r="D637" s="12">
        <v>0</v>
      </c>
      <c r="E637" s="12">
        <v>0</v>
      </c>
      <c r="F637" s="12">
        <v>0</v>
      </c>
      <c r="G637" s="12">
        <v>0</v>
      </c>
      <c r="H637" s="3" t="str">
        <f>INDEX(foe_table!$A$2:$A$78,MATCH(IF(B637=0,I636,B637),foe_table!$B$2:$B$78,0))</f>
        <v>Engineering</v>
      </c>
      <c r="I637" s="3" t="str">
        <f t="shared" si="9"/>
        <v>Engineering and Related Technologies, nfd</v>
      </c>
    </row>
    <row r="638" spans="2:9">
      <c r="B638" s="57"/>
      <c r="C638" s="11" t="s">
        <v>161</v>
      </c>
      <c r="D638" s="12">
        <v>19</v>
      </c>
      <c r="E638" s="12">
        <v>20</v>
      </c>
      <c r="F638" s="12">
        <v>13</v>
      </c>
      <c r="G638" s="12">
        <v>21</v>
      </c>
      <c r="H638" s="3" t="str">
        <f>INDEX(foe_table!$A$2:$A$78,MATCH(IF(B638=0,I637,B638),foe_table!$B$2:$B$78,0))</f>
        <v>Engineering</v>
      </c>
      <c r="I638" s="3" t="str">
        <f t="shared" si="9"/>
        <v>Engineering and Related Technologies, nfd</v>
      </c>
    </row>
    <row r="639" spans="2:9">
      <c r="B639" s="57"/>
      <c r="C639" s="11" t="s">
        <v>162</v>
      </c>
      <c r="D639" s="12">
        <v>12</v>
      </c>
      <c r="E639" s="12">
        <v>17</v>
      </c>
      <c r="F639" s="12">
        <v>8</v>
      </c>
      <c r="G639" s="12">
        <v>14</v>
      </c>
      <c r="H639" s="3" t="str">
        <f>INDEX(foe_table!$A$2:$A$78,MATCH(IF(B639=0,I638,B639),foe_table!$B$2:$B$78,0))</f>
        <v>Engineering</v>
      </c>
      <c r="I639" s="3" t="str">
        <f t="shared" si="9"/>
        <v>Engineering and Related Technologies, nfd</v>
      </c>
    </row>
    <row r="640" spans="2:9">
      <c r="B640" s="57"/>
      <c r="C640" s="11" t="s">
        <v>163</v>
      </c>
      <c r="D640" s="12">
        <v>39</v>
      </c>
      <c r="E640" s="12">
        <v>40</v>
      </c>
      <c r="F640" s="12">
        <v>16</v>
      </c>
      <c r="G640" s="12">
        <v>20</v>
      </c>
      <c r="H640" s="3" t="str">
        <f>INDEX(foe_table!$A$2:$A$78,MATCH(IF(B640=0,I639,B640),foe_table!$B$2:$B$78,0))</f>
        <v>Engineering</v>
      </c>
      <c r="I640" s="3" t="str">
        <f t="shared" si="9"/>
        <v>Engineering and Related Technologies, nfd</v>
      </c>
    </row>
    <row r="641" spans="2:9">
      <c r="B641" s="57"/>
      <c r="C641" s="11" t="s">
        <v>11</v>
      </c>
      <c r="D641" s="12">
        <v>7</v>
      </c>
      <c r="E641" s="12">
        <v>3</v>
      </c>
      <c r="F641" s="12">
        <v>0</v>
      </c>
      <c r="G641" s="12">
        <v>9</v>
      </c>
      <c r="H641" s="3" t="str">
        <f>INDEX(foe_table!$A$2:$A$78,MATCH(IF(B641=0,I640,B641),foe_table!$B$2:$B$78,0))</f>
        <v>Engineering</v>
      </c>
      <c r="I641" s="3" t="str">
        <f t="shared" si="9"/>
        <v>Engineering and Related Technologies, nfd</v>
      </c>
    </row>
    <row r="642" spans="2:9">
      <c r="B642" s="57"/>
      <c r="C642" s="11" t="s">
        <v>164</v>
      </c>
      <c r="D642" s="12">
        <v>45</v>
      </c>
      <c r="E642" s="12">
        <v>61</v>
      </c>
      <c r="F642" s="12">
        <v>20</v>
      </c>
      <c r="G642" s="12">
        <v>16</v>
      </c>
      <c r="H642" s="3" t="str">
        <f>INDEX(foe_table!$A$2:$A$78,MATCH(IF(B642=0,I641,B642),foe_table!$B$2:$B$78,0))</f>
        <v>Engineering</v>
      </c>
      <c r="I642" s="3" t="str">
        <f t="shared" si="9"/>
        <v>Engineering and Related Technologies, nfd</v>
      </c>
    </row>
    <row r="643" spans="2:9">
      <c r="B643" s="57"/>
      <c r="C643" s="11" t="s">
        <v>12</v>
      </c>
      <c r="D643" s="12">
        <v>0</v>
      </c>
      <c r="E643" s="12">
        <v>3</v>
      </c>
      <c r="F643" s="12">
        <v>0</v>
      </c>
      <c r="G643" s="12">
        <v>0</v>
      </c>
      <c r="H643" s="3" t="str">
        <f>INDEX(foe_table!$A$2:$A$78,MATCH(IF(B643=0,I642,B643),foe_table!$B$2:$B$78,0))</f>
        <v>Engineering</v>
      </c>
      <c r="I643" s="3" t="str">
        <f t="shared" si="9"/>
        <v>Engineering and Related Technologies, nfd</v>
      </c>
    </row>
    <row r="644" spans="2:9">
      <c r="B644" s="57"/>
      <c r="C644" s="11" t="s">
        <v>165</v>
      </c>
      <c r="D644" s="12">
        <v>43</v>
      </c>
      <c r="E644" s="12">
        <v>53</v>
      </c>
      <c r="F644" s="12">
        <v>9</v>
      </c>
      <c r="G644" s="12">
        <v>7</v>
      </c>
      <c r="H644" s="3" t="str">
        <f>INDEX(foe_table!$A$2:$A$78,MATCH(IF(B644=0,I643,B644),foe_table!$B$2:$B$78,0))</f>
        <v>Engineering</v>
      </c>
      <c r="I644" s="3" t="str">
        <f t="shared" si="9"/>
        <v>Engineering and Related Technologies, nfd</v>
      </c>
    </row>
    <row r="645" spans="2:9">
      <c r="B645" s="57"/>
      <c r="C645" s="11" t="s">
        <v>13</v>
      </c>
      <c r="D645" s="12">
        <v>29</v>
      </c>
      <c r="E645" s="12">
        <v>62</v>
      </c>
      <c r="F645" s="12">
        <v>9</v>
      </c>
      <c r="G645" s="12">
        <v>8</v>
      </c>
      <c r="H645" s="3" t="str">
        <f>INDEX(foe_table!$A$2:$A$78,MATCH(IF(B645=0,I644,B645),foe_table!$B$2:$B$78,0))</f>
        <v>Engineering</v>
      </c>
      <c r="I645" s="3" t="str">
        <f t="shared" si="9"/>
        <v>Engineering and Related Technologies, nfd</v>
      </c>
    </row>
    <row r="646" spans="2:9">
      <c r="B646" s="57"/>
      <c r="C646" s="11" t="s">
        <v>166</v>
      </c>
      <c r="D646" s="12">
        <v>13</v>
      </c>
      <c r="E646" s="12">
        <v>6</v>
      </c>
      <c r="F646" s="12">
        <v>0</v>
      </c>
      <c r="G646" s="12">
        <v>5</v>
      </c>
      <c r="H646" s="3" t="str">
        <f>INDEX(foe_table!$A$2:$A$78,MATCH(IF(B646=0,I645,B646),foe_table!$B$2:$B$78,0))</f>
        <v>Engineering</v>
      </c>
      <c r="I646" s="3" t="str">
        <f t="shared" si="9"/>
        <v>Engineering and Related Technologies, nfd</v>
      </c>
    </row>
    <row r="647" spans="2:9">
      <c r="B647" s="57"/>
      <c r="C647" s="11" t="s">
        <v>14</v>
      </c>
      <c r="D647" s="12">
        <v>4</v>
      </c>
      <c r="E647" s="12">
        <v>3</v>
      </c>
      <c r="F647" s="12">
        <v>0</v>
      </c>
      <c r="G647" s="12">
        <v>0</v>
      </c>
      <c r="H647" s="3" t="str">
        <f>INDEX(foe_table!$A$2:$A$78,MATCH(IF(B647=0,I646,B647),foe_table!$B$2:$B$78,0))</f>
        <v>Engineering</v>
      </c>
      <c r="I647" s="3" t="str">
        <f t="shared" si="9"/>
        <v>Engineering and Related Technologies, nfd</v>
      </c>
    </row>
    <row r="648" spans="2:9">
      <c r="B648" s="57"/>
      <c r="C648" s="11" t="s">
        <v>167</v>
      </c>
      <c r="D648" s="12">
        <v>27</v>
      </c>
      <c r="E648" s="12">
        <v>25</v>
      </c>
      <c r="F648" s="12">
        <v>3</v>
      </c>
      <c r="G648" s="12">
        <v>0</v>
      </c>
      <c r="H648" s="3" t="str">
        <f>INDEX(foe_table!$A$2:$A$78,MATCH(IF(B648=0,I647,B648),foe_table!$B$2:$B$78,0))</f>
        <v>Engineering</v>
      </c>
      <c r="I648" s="3" t="str">
        <f t="shared" si="9"/>
        <v>Engineering and Related Technologies, nfd</v>
      </c>
    </row>
    <row r="649" spans="2:9">
      <c r="B649" s="57"/>
      <c r="C649" s="11" t="s">
        <v>15</v>
      </c>
      <c r="D649" s="12">
        <v>6</v>
      </c>
      <c r="E649" s="12">
        <v>8</v>
      </c>
      <c r="F649" s="12">
        <v>0</v>
      </c>
      <c r="G649" s="12">
        <v>0</v>
      </c>
      <c r="H649" s="3" t="str">
        <f>INDEX(foe_table!$A$2:$A$78,MATCH(IF(B649=0,I648,B649),foe_table!$B$2:$B$78,0))</f>
        <v>Engineering</v>
      </c>
      <c r="I649" s="3" t="str">
        <f t="shared" si="9"/>
        <v>Engineering and Related Technologies, nfd</v>
      </c>
    </row>
    <row r="650" spans="2:9">
      <c r="B650" s="57"/>
      <c r="C650" s="11" t="s">
        <v>168</v>
      </c>
      <c r="D650" s="12">
        <v>9</v>
      </c>
      <c r="E650" s="12">
        <v>19</v>
      </c>
      <c r="F650" s="12">
        <v>0</v>
      </c>
      <c r="G650" s="12">
        <v>0</v>
      </c>
      <c r="H650" s="3" t="str">
        <f>INDEX(foe_table!$A$2:$A$78,MATCH(IF(B650=0,I649,B650),foe_table!$B$2:$B$78,0))</f>
        <v>Engineering</v>
      </c>
      <c r="I650" s="3" t="str">
        <f t="shared" si="9"/>
        <v>Engineering and Related Technologies, nfd</v>
      </c>
    </row>
    <row r="651" spans="2:9">
      <c r="B651" s="57"/>
      <c r="C651" s="11" t="s">
        <v>16</v>
      </c>
      <c r="D651" s="12">
        <v>8</v>
      </c>
      <c r="E651" s="12">
        <v>9</v>
      </c>
      <c r="F651" s="12">
        <v>0</v>
      </c>
      <c r="G651" s="12">
        <v>0</v>
      </c>
      <c r="H651" s="3" t="str">
        <f>INDEX(foe_table!$A$2:$A$78,MATCH(IF(B651=0,I650,B651),foe_table!$B$2:$B$78,0))</f>
        <v>Engineering</v>
      </c>
      <c r="I651" s="3" t="str">
        <f t="shared" si="9"/>
        <v>Engineering and Related Technologies, nfd</v>
      </c>
    </row>
    <row r="652" spans="2:9">
      <c r="B652" s="57"/>
      <c r="C652" s="11" t="s">
        <v>17</v>
      </c>
      <c r="D652" s="12">
        <v>0</v>
      </c>
      <c r="E652" s="12">
        <v>0</v>
      </c>
      <c r="F652" s="12">
        <v>0</v>
      </c>
      <c r="G652" s="12">
        <v>0</v>
      </c>
      <c r="H652" s="3" t="str">
        <f>INDEX(foe_table!$A$2:$A$78,MATCH(IF(B652=0,I651,B652),foe_table!$B$2:$B$78,0))</f>
        <v>Engineering</v>
      </c>
      <c r="I652" s="3" t="str">
        <f t="shared" si="9"/>
        <v>Engineering and Related Technologies, nfd</v>
      </c>
    </row>
    <row r="653" spans="2:9">
      <c r="B653" s="57"/>
      <c r="C653" s="11" t="s">
        <v>18</v>
      </c>
      <c r="D653" s="12">
        <v>7</v>
      </c>
      <c r="E653" s="12">
        <v>12</v>
      </c>
      <c r="F653" s="12">
        <v>0</v>
      </c>
      <c r="G653" s="12">
        <v>0</v>
      </c>
      <c r="H653" s="3" t="str">
        <f>INDEX(foe_table!$A$2:$A$78,MATCH(IF(B653=0,I652,B653),foe_table!$B$2:$B$78,0))</f>
        <v>Engineering</v>
      </c>
      <c r="I653" s="3" t="str">
        <f t="shared" si="9"/>
        <v>Engineering and Related Technologies, nfd</v>
      </c>
    </row>
    <row r="654" spans="2:9">
      <c r="B654" s="57"/>
      <c r="C654" s="11" t="s">
        <v>19</v>
      </c>
      <c r="D654" s="12">
        <v>11</v>
      </c>
      <c r="E654" s="12">
        <v>14</v>
      </c>
      <c r="F654" s="12">
        <v>0</v>
      </c>
      <c r="G654" s="12">
        <v>0</v>
      </c>
      <c r="H654" s="3" t="str">
        <f>INDEX(foe_table!$A$2:$A$78,MATCH(IF(B654=0,I653,B654),foe_table!$B$2:$B$78,0))</f>
        <v>Engineering</v>
      </c>
      <c r="I654" s="3" t="str">
        <f t="shared" si="9"/>
        <v>Engineering and Related Technologies, nfd</v>
      </c>
    </row>
    <row r="655" spans="2:9">
      <c r="B655" s="57"/>
      <c r="C655" s="11" t="s">
        <v>169</v>
      </c>
      <c r="D655" s="12">
        <v>23</v>
      </c>
      <c r="E655" s="12">
        <v>28</v>
      </c>
      <c r="F655" s="12">
        <v>3</v>
      </c>
      <c r="G655" s="12">
        <v>5</v>
      </c>
      <c r="H655" s="3" t="str">
        <f>INDEX(foe_table!$A$2:$A$78,MATCH(IF(B655=0,I654,B655),foe_table!$B$2:$B$78,0))</f>
        <v>Engineering</v>
      </c>
      <c r="I655" s="3" t="str">
        <f t="shared" si="9"/>
        <v>Engineering and Related Technologies, nfd</v>
      </c>
    </row>
    <row r="656" spans="2:9">
      <c r="B656" s="57"/>
      <c r="C656" s="11" t="s">
        <v>20</v>
      </c>
      <c r="D656" s="12">
        <v>0</v>
      </c>
      <c r="E656" s="12">
        <v>6</v>
      </c>
      <c r="F656" s="12">
        <v>0</v>
      </c>
      <c r="G656" s="12">
        <v>0</v>
      </c>
      <c r="H656" s="3" t="str">
        <f>INDEX(foe_table!$A$2:$A$78,MATCH(IF(B656=0,I655,B656),foe_table!$B$2:$B$78,0))</f>
        <v>Engineering</v>
      </c>
      <c r="I656" s="3" t="str">
        <f t="shared" si="9"/>
        <v>Engineering and Related Technologies, nfd</v>
      </c>
    </row>
    <row r="657" spans="2:9">
      <c r="B657" s="57"/>
      <c r="C657" s="11" t="s">
        <v>21</v>
      </c>
      <c r="D657" s="12">
        <v>0</v>
      </c>
      <c r="E657" s="12">
        <v>0</v>
      </c>
      <c r="F657" s="12">
        <v>0</v>
      </c>
      <c r="G657" s="12">
        <v>0</v>
      </c>
      <c r="H657" s="3" t="str">
        <f>INDEX(foe_table!$A$2:$A$78,MATCH(IF(B657=0,I656,B657),foe_table!$B$2:$B$78,0))</f>
        <v>Engineering</v>
      </c>
      <c r="I657" s="3" t="str">
        <f t="shared" si="9"/>
        <v>Engineering and Related Technologies, nfd</v>
      </c>
    </row>
    <row r="658" spans="2:9">
      <c r="B658" s="57"/>
      <c r="C658" s="11" t="s">
        <v>170</v>
      </c>
      <c r="D658" s="12">
        <v>15</v>
      </c>
      <c r="E658" s="12">
        <v>18</v>
      </c>
      <c r="F658" s="12">
        <v>3</v>
      </c>
      <c r="G658" s="12">
        <v>0</v>
      </c>
      <c r="H658" s="3" t="str">
        <f>INDEX(foe_table!$A$2:$A$78,MATCH(IF(B658=0,I657,B658),foe_table!$B$2:$B$78,0))</f>
        <v>Engineering</v>
      </c>
      <c r="I658" s="3" t="str">
        <f t="shared" ref="I658:I721" si="10">IF(B658=0,I657,B658)</f>
        <v>Engineering and Related Technologies, nfd</v>
      </c>
    </row>
    <row r="659" spans="2:9">
      <c r="B659" s="57"/>
      <c r="C659" s="11" t="s">
        <v>22</v>
      </c>
      <c r="D659" s="12">
        <v>34</v>
      </c>
      <c r="E659" s="12">
        <v>43</v>
      </c>
      <c r="F659" s="12">
        <v>9</v>
      </c>
      <c r="G659" s="12">
        <v>10</v>
      </c>
      <c r="H659" s="3" t="str">
        <f>INDEX(foe_table!$A$2:$A$78,MATCH(IF(B659=0,I658,B659),foe_table!$B$2:$B$78,0))</f>
        <v>Engineering</v>
      </c>
      <c r="I659" s="3" t="str">
        <f t="shared" si="10"/>
        <v>Engineering and Related Technologies, nfd</v>
      </c>
    </row>
    <row r="660" spans="2:9">
      <c r="B660" s="57"/>
      <c r="C660" s="11" t="s">
        <v>23</v>
      </c>
      <c r="D660" s="12">
        <v>15</v>
      </c>
      <c r="E660" s="12">
        <v>8</v>
      </c>
      <c r="F660" s="12">
        <v>0</v>
      </c>
      <c r="G660" s="12">
        <v>0</v>
      </c>
      <c r="H660" s="3" t="str">
        <f>INDEX(foe_table!$A$2:$A$78,MATCH(IF(B660=0,I659,B660),foe_table!$B$2:$B$78,0))</f>
        <v>Engineering</v>
      </c>
      <c r="I660" s="3" t="str">
        <f t="shared" si="10"/>
        <v>Engineering and Related Technologies, nfd</v>
      </c>
    </row>
    <row r="661" spans="2:9">
      <c r="B661" s="58"/>
      <c r="C661" s="11" t="s">
        <v>24</v>
      </c>
      <c r="D661" s="12">
        <v>351</v>
      </c>
      <c r="E661" s="12">
        <v>273</v>
      </c>
      <c r="F661" s="12">
        <v>131</v>
      </c>
      <c r="G661" s="12">
        <v>237</v>
      </c>
      <c r="H661" s="3" t="str">
        <f>INDEX(foe_table!$A$2:$A$78,MATCH(IF(B661=0,I660,B661),foe_table!$B$2:$B$78,0))</f>
        <v>Engineering</v>
      </c>
      <c r="I661" s="3" t="str">
        <f t="shared" si="10"/>
        <v>Engineering and Related Technologies, nfd</v>
      </c>
    </row>
    <row r="662" spans="2:9" ht="15" customHeight="1">
      <c r="B662" s="56" t="s">
        <v>53</v>
      </c>
      <c r="C662" s="11" t="s">
        <v>0</v>
      </c>
      <c r="D662" s="12">
        <v>0</v>
      </c>
      <c r="E662" s="12">
        <v>3</v>
      </c>
      <c r="F662" s="12">
        <v>0</v>
      </c>
      <c r="G662" s="12">
        <v>3</v>
      </c>
      <c r="H662" s="3" t="str">
        <f>INDEX(foe_table!$A$2:$A$78,MATCH(IF(B662=0,I661,B662),foe_table!$B$2:$B$78,0))</f>
        <v>Engineering</v>
      </c>
      <c r="I662" s="3" t="str">
        <f t="shared" si="10"/>
        <v>Manufacturing Engineering and Technology</v>
      </c>
    </row>
    <row r="663" spans="2:9">
      <c r="B663" s="57"/>
      <c r="C663" s="11" t="s">
        <v>1</v>
      </c>
      <c r="D663" s="12">
        <v>0</v>
      </c>
      <c r="E663" s="12">
        <v>3</v>
      </c>
      <c r="F663" s="12">
        <v>0</v>
      </c>
      <c r="G663" s="12">
        <v>0</v>
      </c>
      <c r="H663" s="3" t="str">
        <f>INDEX(foe_table!$A$2:$A$78,MATCH(IF(B663=0,I662,B663),foe_table!$B$2:$B$78,0))</f>
        <v>Engineering</v>
      </c>
      <c r="I663" s="3" t="str">
        <f t="shared" si="10"/>
        <v>Manufacturing Engineering and Technology</v>
      </c>
    </row>
    <row r="664" spans="2:9">
      <c r="B664" s="57"/>
      <c r="C664" s="11" t="s">
        <v>2</v>
      </c>
      <c r="D664" s="12">
        <v>0</v>
      </c>
      <c r="E664" s="12">
        <v>0</v>
      </c>
      <c r="F664" s="12">
        <v>0</v>
      </c>
      <c r="G664" s="12">
        <v>0</v>
      </c>
      <c r="H664" s="3" t="str">
        <f>INDEX(foe_table!$A$2:$A$78,MATCH(IF(B664=0,I663,B664),foe_table!$B$2:$B$78,0))</f>
        <v>Engineering</v>
      </c>
      <c r="I664" s="3" t="str">
        <f t="shared" si="10"/>
        <v>Manufacturing Engineering and Technology</v>
      </c>
    </row>
    <row r="665" spans="2:9">
      <c r="B665" s="57"/>
      <c r="C665" s="11" t="s">
        <v>142</v>
      </c>
      <c r="D665" s="12">
        <v>17</v>
      </c>
      <c r="E665" s="12">
        <v>39</v>
      </c>
      <c r="F665" s="12">
        <v>3</v>
      </c>
      <c r="G665" s="12">
        <v>6</v>
      </c>
      <c r="H665" s="3" t="str">
        <f>INDEX(foe_table!$A$2:$A$78,MATCH(IF(B665=0,I664,B665),foe_table!$B$2:$B$78,0))</f>
        <v>Engineering</v>
      </c>
      <c r="I665" s="3" t="str">
        <f t="shared" si="10"/>
        <v>Manufacturing Engineering and Technology</v>
      </c>
    </row>
    <row r="666" spans="2:9">
      <c r="B666" s="57"/>
      <c r="C666" s="11" t="s">
        <v>143</v>
      </c>
      <c r="D666" s="12">
        <v>0</v>
      </c>
      <c r="E666" s="12">
        <v>0</v>
      </c>
      <c r="F666" s="12">
        <v>0</v>
      </c>
      <c r="G666" s="12">
        <v>3</v>
      </c>
      <c r="H666" s="3" t="str">
        <f>INDEX(foe_table!$A$2:$A$78,MATCH(IF(B666=0,I665,B666),foe_table!$B$2:$B$78,0))</f>
        <v>Engineering</v>
      </c>
      <c r="I666" s="3" t="str">
        <f t="shared" si="10"/>
        <v>Manufacturing Engineering and Technology</v>
      </c>
    </row>
    <row r="667" spans="2:9">
      <c r="B667" s="57"/>
      <c r="C667" s="11" t="s">
        <v>3</v>
      </c>
      <c r="D667" s="12">
        <v>3</v>
      </c>
      <c r="E667" s="12">
        <v>0</v>
      </c>
      <c r="F667" s="12">
        <v>0</v>
      </c>
      <c r="G667" s="12">
        <v>3</v>
      </c>
      <c r="H667" s="3" t="str">
        <f>INDEX(foe_table!$A$2:$A$78,MATCH(IF(B667=0,I666,B667),foe_table!$B$2:$B$78,0))</f>
        <v>Engineering</v>
      </c>
      <c r="I667" s="3" t="str">
        <f t="shared" si="10"/>
        <v>Manufacturing Engineering and Technology</v>
      </c>
    </row>
    <row r="668" spans="2:9">
      <c r="B668" s="57"/>
      <c r="C668" s="11" t="s">
        <v>144</v>
      </c>
      <c r="D668" s="12">
        <v>0</v>
      </c>
      <c r="E668" s="12">
        <v>0</v>
      </c>
      <c r="F668" s="12">
        <v>0</v>
      </c>
      <c r="G668" s="12">
        <v>0</v>
      </c>
      <c r="H668" s="3" t="str">
        <f>INDEX(foe_table!$A$2:$A$78,MATCH(IF(B668=0,I667,B668),foe_table!$B$2:$B$78,0))</f>
        <v>Engineering</v>
      </c>
      <c r="I668" s="3" t="str">
        <f t="shared" si="10"/>
        <v>Manufacturing Engineering and Technology</v>
      </c>
    </row>
    <row r="669" spans="2:9">
      <c r="B669" s="57"/>
      <c r="C669" s="11" t="s">
        <v>145</v>
      </c>
      <c r="D669" s="12">
        <v>6</v>
      </c>
      <c r="E669" s="12">
        <v>10</v>
      </c>
      <c r="F669" s="12">
        <v>3</v>
      </c>
      <c r="G669" s="12">
        <v>3</v>
      </c>
      <c r="H669" s="3" t="str">
        <f>INDEX(foe_table!$A$2:$A$78,MATCH(IF(B669=0,I668,B669),foe_table!$B$2:$B$78,0))</f>
        <v>Engineering</v>
      </c>
      <c r="I669" s="3" t="str">
        <f t="shared" si="10"/>
        <v>Manufacturing Engineering and Technology</v>
      </c>
    </row>
    <row r="670" spans="2:9">
      <c r="B670" s="57"/>
      <c r="C670" s="11" t="s">
        <v>146</v>
      </c>
      <c r="D670" s="12">
        <v>59</v>
      </c>
      <c r="E670" s="12">
        <v>22</v>
      </c>
      <c r="F670" s="12">
        <v>8</v>
      </c>
      <c r="G670" s="12">
        <v>18</v>
      </c>
      <c r="H670" s="3" t="str">
        <f>INDEX(foe_table!$A$2:$A$78,MATCH(IF(B670=0,I669,B670),foe_table!$B$2:$B$78,0))</f>
        <v>Engineering</v>
      </c>
      <c r="I670" s="3" t="str">
        <f t="shared" si="10"/>
        <v>Manufacturing Engineering and Technology</v>
      </c>
    </row>
    <row r="671" spans="2:9">
      <c r="B671" s="57"/>
      <c r="C671" s="11" t="s">
        <v>147</v>
      </c>
      <c r="D671" s="12">
        <v>7</v>
      </c>
      <c r="E671" s="12">
        <v>0</v>
      </c>
      <c r="F671" s="12">
        <v>0</v>
      </c>
      <c r="G671" s="12">
        <v>0</v>
      </c>
      <c r="H671" s="3" t="str">
        <f>INDEX(foe_table!$A$2:$A$78,MATCH(IF(B671=0,I670,B671),foe_table!$B$2:$B$78,0))</f>
        <v>Engineering</v>
      </c>
      <c r="I671" s="3" t="str">
        <f t="shared" si="10"/>
        <v>Manufacturing Engineering and Technology</v>
      </c>
    </row>
    <row r="672" spans="2:9">
      <c r="B672" s="57"/>
      <c r="C672" s="11" t="s">
        <v>148</v>
      </c>
      <c r="D672" s="12">
        <v>0</v>
      </c>
      <c r="E672" s="12">
        <v>0</v>
      </c>
      <c r="F672" s="12">
        <v>0</v>
      </c>
      <c r="G672" s="12">
        <v>0</v>
      </c>
      <c r="H672" s="3" t="str">
        <f>INDEX(foe_table!$A$2:$A$78,MATCH(IF(B672=0,I671,B672),foe_table!$B$2:$B$78,0))</f>
        <v>Engineering</v>
      </c>
      <c r="I672" s="3" t="str">
        <f t="shared" si="10"/>
        <v>Manufacturing Engineering and Technology</v>
      </c>
    </row>
    <row r="673" spans="2:9">
      <c r="B673" s="57"/>
      <c r="C673" s="11" t="s">
        <v>149</v>
      </c>
      <c r="D673" s="12">
        <v>21</v>
      </c>
      <c r="E673" s="12">
        <v>12</v>
      </c>
      <c r="F673" s="12">
        <v>0</v>
      </c>
      <c r="G673" s="12">
        <v>0</v>
      </c>
      <c r="H673" s="3" t="str">
        <f>INDEX(foe_table!$A$2:$A$78,MATCH(IF(B673=0,I672,B673),foe_table!$B$2:$B$78,0))</f>
        <v>Engineering</v>
      </c>
      <c r="I673" s="3" t="str">
        <f t="shared" si="10"/>
        <v>Manufacturing Engineering and Technology</v>
      </c>
    </row>
    <row r="674" spans="2:9">
      <c r="B674" s="57"/>
      <c r="C674" s="11" t="s">
        <v>150</v>
      </c>
      <c r="D674" s="12">
        <v>0</v>
      </c>
      <c r="E674" s="12">
        <v>0</v>
      </c>
      <c r="F674" s="12">
        <v>0</v>
      </c>
      <c r="G674" s="12">
        <v>0</v>
      </c>
      <c r="H674" s="3" t="str">
        <f>INDEX(foe_table!$A$2:$A$78,MATCH(IF(B674=0,I673,B674),foe_table!$B$2:$B$78,0))</f>
        <v>Engineering</v>
      </c>
      <c r="I674" s="3" t="str">
        <f t="shared" si="10"/>
        <v>Manufacturing Engineering and Technology</v>
      </c>
    </row>
    <row r="675" spans="2:9">
      <c r="B675" s="57"/>
      <c r="C675" s="11" t="s">
        <v>4</v>
      </c>
      <c r="D675" s="12">
        <v>0</v>
      </c>
      <c r="E675" s="12">
        <v>0</v>
      </c>
      <c r="F675" s="12">
        <v>0</v>
      </c>
      <c r="G675" s="12">
        <v>0</v>
      </c>
      <c r="H675" s="3" t="str">
        <f>INDEX(foe_table!$A$2:$A$78,MATCH(IF(B675=0,I674,B675),foe_table!$B$2:$B$78,0))</f>
        <v>Engineering</v>
      </c>
      <c r="I675" s="3" t="str">
        <f t="shared" si="10"/>
        <v>Manufacturing Engineering and Technology</v>
      </c>
    </row>
    <row r="676" spans="2:9">
      <c r="B676" s="57"/>
      <c r="C676" s="11" t="s">
        <v>151</v>
      </c>
      <c r="D676" s="12">
        <v>3</v>
      </c>
      <c r="E676" s="12">
        <v>4</v>
      </c>
      <c r="F676" s="12">
        <v>0</v>
      </c>
      <c r="G676" s="12">
        <v>0</v>
      </c>
      <c r="H676" s="3" t="str">
        <f>INDEX(foe_table!$A$2:$A$78,MATCH(IF(B676=0,I675,B676),foe_table!$B$2:$B$78,0))</f>
        <v>Engineering</v>
      </c>
      <c r="I676" s="3" t="str">
        <f t="shared" si="10"/>
        <v>Manufacturing Engineering and Technology</v>
      </c>
    </row>
    <row r="677" spans="2:9">
      <c r="B677" s="57"/>
      <c r="C677" s="11" t="s">
        <v>152</v>
      </c>
      <c r="D677" s="12">
        <v>4</v>
      </c>
      <c r="E677" s="12">
        <v>4</v>
      </c>
      <c r="F677" s="12">
        <v>0</v>
      </c>
      <c r="G677" s="12">
        <v>0</v>
      </c>
      <c r="H677" s="3" t="str">
        <f>INDEX(foe_table!$A$2:$A$78,MATCH(IF(B677=0,I676,B677),foe_table!$B$2:$B$78,0))</f>
        <v>Engineering</v>
      </c>
      <c r="I677" s="3" t="str">
        <f t="shared" si="10"/>
        <v>Manufacturing Engineering and Technology</v>
      </c>
    </row>
    <row r="678" spans="2:9">
      <c r="B678" s="57"/>
      <c r="C678" s="11" t="s">
        <v>153</v>
      </c>
      <c r="D678" s="12">
        <v>0</v>
      </c>
      <c r="E678" s="12">
        <v>3</v>
      </c>
      <c r="F678" s="12">
        <v>0</v>
      </c>
      <c r="G678" s="12">
        <v>0</v>
      </c>
      <c r="H678" s="3" t="str">
        <f>INDEX(foe_table!$A$2:$A$78,MATCH(IF(B678=0,I677,B678),foe_table!$B$2:$B$78,0))</f>
        <v>Engineering</v>
      </c>
      <c r="I678" s="3" t="str">
        <f t="shared" si="10"/>
        <v>Manufacturing Engineering and Technology</v>
      </c>
    </row>
    <row r="679" spans="2:9">
      <c r="B679" s="57"/>
      <c r="C679" s="11" t="s">
        <v>154</v>
      </c>
      <c r="D679" s="12">
        <v>0</v>
      </c>
      <c r="E679" s="12">
        <v>0</v>
      </c>
      <c r="F679" s="12">
        <v>0</v>
      </c>
      <c r="G679" s="12">
        <v>0</v>
      </c>
      <c r="H679" s="3" t="str">
        <f>INDEX(foe_table!$A$2:$A$78,MATCH(IF(B679=0,I678,B679),foe_table!$B$2:$B$78,0))</f>
        <v>Engineering</v>
      </c>
      <c r="I679" s="3" t="str">
        <f t="shared" si="10"/>
        <v>Manufacturing Engineering and Technology</v>
      </c>
    </row>
    <row r="680" spans="2:9">
      <c r="B680" s="57"/>
      <c r="C680" s="11" t="s">
        <v>5</v>
      </c>
      <c r="D680" s="12">
        <v>0</v>
      </c>
      <c r="E680" s="12">
        <v>0</v>
      </c>
      <c r="F680" s="12">
        <v>0</v>
      </c>
      <c r="G680" s="12">
        <v>0</v>
      </c>
      <c r="H680" s="3" t="str">
        <f>INDEX(foe_table!$A$2:$A$78,MATCH(IF(B680=0,I679,B680),foe_table!$B$2:$B$78,0))</f>
        <v>Engineering</v>
      </c>
      <c r="I680" s="3" t="str">
        <f t="shared" si="10"/>
        <v>Manufacturing Engineering and Technology</v>
      </c>
    </row>
    <row r="681" spans="2:9">
      <c r="B681" s="57"/>
      <c r="C681" s="11" t="s">
        <v>155</v>
      </c>
      <c r="D681" s="12">
        <v>0</v>
      </c>
      <c r="E681" s="12">
        <v>0</v>
      </c>
      <c r="F681" s="12">
        <v>0</v>
      </c>
      <c r="G681" s="12">
        <v>0</v>
      </c>
      <c r="H681" s="3" t="str">
        <f>INDEX(foe_table!$A$2:$A$78,MATCH(IF(B681=0,I680,B681),foe_table!$B$2:$B$78,0))</f>
        <v>Engineering</v>
      </c>
      <c r="I681" s="3" t="str">
        <f t="shared" si="10"/>
        <v>Manufacturing Engineering and Technology</v>
      </c>
    </row>
    <row r="682" spans="2:9">
      <c r="B682" s="57"/>
      <c r="C682" s="11" t="s">
        <v>156</v>
      </c>
      <c r="D682" s="12">
        <v>0</v>
      </c>
      <c r="E682" s="12">
        <v>0</v>
      </c>
      <c r="F682" s="12">
        <v>0</v>
      </c>
      <c r="G682" s="12">
        <v>0</v>
      </c>
      <c r="H682" s="3" t="str">
        <f>INDEX(foe_table!$A$2:$A$78,MATCH(IF(B682=0,I681,B682),foe_table!$B$2:$B$78,0))</f>
        <v>Engineering</v>
      </c>
      <c r="I682" s="3" t="str">
        <f t="shared" si="10"/>
        <v>Manufacturing Engineering and Technology</v>
      </c>
    </row>
    <row r="683" spans="2:9">
      <c r="B683" s="57"/>
      <c r="C683" s="11" t="s">
        <v>6</v>
      </c>
      <c r="D683" s="12">
        <v>0</v>
      </c>
      <c r="E683" s="12">
        <v>0</v>
      </c>
      <c r="F683" s="12">
        <v>0</v>
      </c>
      <c r="G683" s="12">
        <v>0</v>
      </c>
      <c r="H683" s="3" t="str">
        <f>INDEX(foe_table!$A$2:$A$78,MATCH(IF(B683=0,I682,B683),foe_table!$B$2:$B$78,0))</f>
        <v>Engineering</v>
      </c>
      <c r="I683" s="3" t="str">
        <f t="shared" si="10"/>
        <v>Manufacturing Engineering and Technology</v>
      </c>
    </row>
    <row r="684" spans="2:9">
      <c r="B684" s="57"/>
      <c r="C684" s="11" t="s">
        <v>7</v>
      </c>
      <c r="D684" s="12">
        <v>0</v>
      </c>
      <c r="E684" s="12">
        <v>0</v>
      </c>
      <c r="F684" s="12">
        <v>0</v>
      </c>
      <c r="G684" s="12">
        <v>0</v>
      </c>
      <c r="H684" s="3" t="str">
        <f>INDEX(foe_table!$A$2:$A$78,MATCH(IF(B684=0,I683,B684),foe_table!$B$2:$B$78,0))</f>
        <v>Engineering</v>
      </c>
      <c r="I684" s="3" t="str">
        <f t="shared" si="10"/>
        <v>Manufacturing Engineering and Technology</v>
      </c>
    </row>
    <row r="685" spans="2:9">
      <c r="B685" s="57"/>
      <c r="C685" s="11" t="s">
        <v>157</v>
      </c>
      <c r="D685" s="12">
        <v>0</v>
      </c>
      <c r="E685" s="12">
        <v>0</v>
      </c>
      <c r="F685" s="12">
        <v>0</v>
      </c>
      <c r="G685" s="12">
        <v>0</v>
      </c>
      <c r="H685" s="3" t="str">
        <f>INDEX(foe_table!$A$2:$A$78,MATCH(IF(B685=0,I684,B685),foe_table!$B$2:$B$78,0))</f>
        <v>Engineering</v>
      </c>
      <c r="I685" s="3" t="str">
        <f t="shared" si="10"/>
        <v>Manufacturing Engineering and Technology</v>
      </c>
    </row>
    <row r="686" spans="2:9">
      <c r="B686" s="57"/>
      <c r="C686" s="11" t="s">
        <v>8</v>
      </c>
      <c r="D686" s="12">
        <v>0</v>
      </c>
      <c r="E686" s="12">
        <v>0</v>
      </c>
      <c r="F686" s="12">
        <v>0</v>
      </c>
      <c r="G686" s="12">
        <v>0</v>
      </c>
      <c r="H686" s="3" t="str">
        <f>INDEX(foe_table!$A$2:$A$78,MATCH(IF(B686=0,I685,B686),foe_table!$B$2:$B$78,0))</f>
        <v>Engineering</v>
      </c>
      <c r="I686" s="3" t="str">
        <f t="shared" si="10"/>
        <v>Manufacturing Engineering and Technology</v>
      </c>
    </row>
    <row r="687" spans="2:9">
      <c r="B687" s="57"/>
      <c r="C687" s="11" t="s">
        <v>158</v>
      </c>
      <c r="D687" s="12">
        <v>0</v>
      </c>
      <c r="E687" s="12">
        <v>0</v>
      </c>
      <c r="F687" s="12">
        <v>0</v>
      </c>
      <c r="G687" s="12">
        <v>0</v>
      </c>
      <c r="H687" s="3" t="str">
        <f>INDEX(foe_table!$A$2:$A$78,MATCH(IF(B687=0,I686,B687),foe_table!$B$2:$B$78,0))</f>
        <v>Engineering</v>
      </c>
      <c r="I687" s="3" t="str">
        <f t="shared" si="10"/>
        <v>Manufacturing Engineering and Technology</v>
      </c>
    </row>
    <row r="688" spans="2:9">
      <c r="B688" s="57"/>
      <c r="C688" s="11" t="s">
        <v>159</v>
      </c>
      <c r="D688" s="12">
        <v>0</v>
      </c>
      <c r="E688" s="12">
        <v>0</v>
      </c>
      <c r="F688" s="12">
        <v>0</v>
      </c>
      <c r="G688" s="12">
        <v>0</v>
      </c>
      <c r="H688" s="3" t="str">
        <f>INDEX(foe_table!$A$2:$A$78,MATCH(IF(B688=0,I687,B688),foe_table!$B$2:$B$78,0))</f>
        <v>Engineering</v>
      </c>
      <c r="I688" s="3" t="str">
        <f t="shared" si="10"/>
        <v>Manufacturing Engineering and Technology</v>
      </c>
    </row>
    <row r="689" spans="2:9">
      <c r="B689" s="57"/>
      <c r="C689" s="11" t="s">
        <v>9</v>
      </c>
      <c r="D689" s="12">
        <v>0</v>
      </c>
      <c r="E689" s="12">
        <v>0</v>
      </c>
      <c r="F689" s="12">
        <v>0</v>
      </c>
      <c r="G689" s="12">
        <v>0</v>
      </c>
      <c r="H689" s="3" t="str">
        <f>INDEX(foe_table!$A$2:$A$78,MATCH(IF(B689=0,I688,B689),foe_table!$B$2:$B$78,0))</f>
        <v>Engineering</v>
      </c>
      <c r="I689" s="3" t="str">
        <f t="shared" si="10"/>
        <v>Manufacturing Engineering and Technology</v>
      </c>
    </row>
    <row r="690" spans="2:9">
      <c r="B690" s="57"/>
      <c r="C690" s="11" t="s">
        <v>160</v>
      </c>
      <c r="D690" s="12">
        <v>0</v>
      </c>
      <c r="E690" s="12">
        <v>4</v>
      </c>
      <c r="F690" s="12">
        <v>0</v>
      </c>
      <c r="G690" s="12">
        <v>3</v>
      </c>
      <c r="H690" s="3" t="str">
        <f>INDEX(foe_table!$A$2:$A$78,MATCH(IF(B690=0,I689,B690),foe_table!$B$2:$B$78,0))</f>
        <v>Engineering</v>
      </c>
      <c r="I690" s="3" t="str">
        <f t="shared" si="10"/>
        <v>Manufacturing Engineering and Technology</v>
      </c>
    </row>
    <row r="691" spans="2:9">
      <c r="B691" s="57"/>
      <c r="C691" s="11" t="s">
        <v>10</v>
      </c>
      <c r="D691" s="12">
        <v>0</v>
      </c>
      <c r="E691" s="12">
        <v>0</v>
      </c>
      <c r="F691" s="12">
        <v>3</v>
      </c>
      <c r="G691" s="12">
        <v>0</v>
      </c>
      <c r="H691" s="3" t="str">
        <f>INDEX(foe_table!$A$2:$A$78,MATCH(IF(B691=0,I690,B691),foe_table!$B$2:$B$78,0))</f>
        <v>Engineering</v>
      </c>
      <c r="I691" s="3" t="str">
        <f t="shared" si="10"/>
        <v>Manufacturing Engineering and Technology</v>
      </c>
    </row>
    <row r="692" spans="2:9">
      <c r="B692" s="57"/>
      <c r="C692" s="11" t="s">
        <v>161</v>
      </c>
      <c r="D692" s="12">
        <v>0</v>
      </c>
      <c r="E692" s="12">
        <v>0</v>
      </c>
      <c r="F692" s="12">
        <v>0</v>
      </c>
      <c r="G692" s="12">
        <v>5</v>
      </c>
      <c r="H692" s="3" t="str">
        <f>INDEX(foe_table!$A$2:$A$78,MATCH(IF(B692=0,I691,B692),foe_table!$B$2:$B$78,0))</f>
        <v>Engineering</v>
      </c>
      <c r="I692" s="3" t="str">
        <f t="shared" si="10"/>
        <v>Manufacturing Engineering and Technology</v>
      </c>
    </row>
    <row r="693" spans="2:9">
      <c r="B693" s="57"/>
      <c r="C693" s="11" t="s">
        <v>162</v>
      </c>
      <c r="D693" s="12">
        <v>0</v>
      </c>
      <c r="E693" s="12">
        <v>0</v>
      </c>
      <c r="F693" s="12">
        <v>0</v>
      </c>
      <c r="G693" s="12">
        <v>0</v>
      </c>
      <c r="H693" s="3" t="str">
        <f>INDEX(foe_table!$A$2:$A$78,MATCH(IF(B693=0,I692,B693),foe_table!$B$2:$B$78,0))</f>
        <v>Engineering</v>
      </c>
      <c r="I693" s="3" t="str">
        <f t="shared" si="10"/>
        <v>Manufacturing Engineering and Technology</v>
      </c>
    </row>
    <row r="694" spans="2:9">
      <c r="B694" s="57"/>
      <c r="C694" s="11" t="s">
        <v>163</v>
      </c>
      <c r="D694" s="12">
        <v>0</v>
      </c>
      <c r="E694" s="12">
        <v>3</v>
      </c>
      <c r="F694" s="12">
        <v>0</v>
      </c>
      <c r="G694" s="12">
        <v>3</v>
      </c>
      <c r="H694" s="3" t="str">
        <f>INDEX(foe_table!$A$2:$A$78,MATCH(IF(B694=0,I693,B694),foe_table!$B$2:$B$78,0))</f>
        <v>Engineering</v>
      </c>
      <c r="I694" s="3" t="str">
        <f t="shared" si="10"/>
        <v>Manufacturing Engineering and Technology</v>
      </c>
    </row>
    <row r="695" spans="2:9">
      <c r="B695" s="57"/>
      <c r="C695" s="11" t="s">
        <v>11</v>
      </c>
      <c r="D695" s="12">
        <v>0</v>
      </c>
      <c r="E695" s="12">
        <v>0</v>
      </c>
      <c r="F695" s="12">
        <v>0</v>
      </c>
      <c r="G695" s="12">
        <v>0</v>
      </c>
      <c r="H695" s="3" t="str">
        <f>INDEX(foe_table!$A$2:$A$78,MATCH(IF(B695=0,I694,B695),foe_table!$B$2:$B$78,0))</f>
        <v>Engineering</v>
      </c>
      <c r="I695" s="3" t="str">
        <f t="shared" si="10"/>
        <v>Manufacturing Engineering and Technology</v>
      </c>
    </row>
    <row r="696" spans="2:9">
      <c r="B696" s="57"/>
      <c r="C696" s="11" t="s">
        <v>164</v>
      </c>
      <c r="D696" s="12">
        <v>0</v>
      </c>
      <c r="E696" s="12">
        <v>9</v>
      </c>
      <c r="F696" s="12">
        <v>0</v>
      </c>
      <c r="G696" s="12">
        <v>0</v>
      </c>
      <c r="H696" s="3" t="str">
        <f>INDEX(foe_table!$A$2:$A$78,MATCH(IF(B696=0,I695,B696),foe_table!$B$2:$B$78,0))</f>
        <v>Engineering</v>
      </c>
      <c r="I696" s="3" t="str">
        <f t="shared" si="10"/>
        <v>Manufacturing Engineering and Technology</v>
      </c>
    </row>
    <row r="697" spans="2:9">
      <c r="B697" s="57"/>
      <c r="C697" s="11" t="s">
        <v>12</v>
      </c>
      <c r="D697" s="12">
        <v>0</v>
      </c>
      <c r="E697" s="12">
        <v>0</v>
      </c>
      <c r="F697" s="12">
        <v>0</v>
      </c>
      <c r="G697" s="12">
        <v>0</v>
      </c>
      <c r="H697" s="3" t="str">
        <f>INDEX(foe_table!$A$2:$A$78,MATCH(IF(B697=0,I696,B697),foe_table!$B$2:$B$78,0))</f>
        <v>Engineering</v>
      </c>
      <c r="I697" s="3" t="str">
        <f t="shared" si="10"/>
        <v>Manufacturing Engineering and Technology</v>
      </c>
    </row>
    <row r="698" spans="2:9">
      <c r="B698" s="57"/>
      <c r="C698" s="11" t="s">
        <v>165</v>
      </c>
      <c r="D698" s="12">
        <v>0</v>
      </c>
      <c r="E698" s="12">
        <v>0</v>
      </c>
      <c r="F698" s="12">
        <v>0</v>
      </c>
      <c r="G698" s="12">
        <v>0</v>
      </c>
      <c r="H698" s="3" t="str">
        <f>INDEX(foe_table!$A$2:$A$78,MATCH(IF(B698=0,I697,B698),foe_table!$B$2:$B$78,0))</f>
        <v>Engineering</v>
      </c>
      <c r="I698" s="3" t="str">
        <f t="shared" si="10"/>
        <v>Manufacturing Engineering and Technology</v>
      </c>
    </row>
    <row r="699" spans="2:9">
      <c r="B699" s="57"/>
      <c r="C699" s="11" t="s">
        <v>13</v>
      </c>
      <c r="D699" s="12">
        <v>0</v>
      </c>
      <c r="E699" s="12">
        <v>0</v>
      </c>
      <c r="F699" s="12">
        <v>3</v>
      </c>
      <c r="G699" s="12">
        <v>3</v>
      </c>
      <c r="H699" s="3" t="str">
        <f>INDEX(foe_table!$A$2:$A$78,MATCH(IF(B699=0,I698,B699),foe_table!$B$2:$B$78,0))</f>
        <v>Engineering</v>
      </c>
      <c r="I699" s="3" t="str">
        <f t="shared" si="10"/>
        <v>Manufacturing Engineering and Technology</v>
      </c>
    </row>
    <row r="700" spans="2:9">
      <c r="B700" s="57"/>
      <c r="C700" s="11" t="s">
        <v>166</v>
      </c>
      <c r="D700" s="12">
        <v>0</v>
      </c>
      <c r="E700" s="12">
        <v>3</v>
      </c>
      <c r="F700" s="12">
        <v>0</v>
      </c>
      <c r="G700" s="12">
        <v>5</v>
      </c>
      <c r="H700" s="3" t="str">
        <f>INDEX(foe_table!$A$2:$A$78,MATCH(IF(B700=0,I699,B700),foe_table!$B$2:$B$78,0))</f>
        <v>Engineering</v>
      </c>
      <c r="I700" s="3" t="str">
        <f t="shared" si="10"/>
        <v>Manufacturing Engineering and Technology</v>
      </c>
    </row>
    <row r="701" spans="2:9">
      <c r="B701" s="57"/>
      <c r="C701" s="11" t="s">
        <v>14</v>
      </c>
      <c r="D701" s="12">
        <v>0</v>
      </c>
      <c r="E701" s="12">
        <v>0</v>
      </c>
      <c r="F701" s="12">
        <v>0</v>
      </c>
      <c r="G701" s="12">
        <v>0</v>
      </c>
      <c r="H701" s="3" t="str">
        <f>INDEX(foe_table!$A$2:$A$78,MATCH(IF(B701=0,I700,B701),foe_table!$B$2:$B$78,0))</f>
        <v>Engineering</v>
      </c>
      <c r="I701" s="3" t="str">
        <f t="shared" si="10"/>
        <v>Manufacturing Engineering and Technology</v>
      </c>
    </row>
    <row r="702" spans="2:9">
      <c r="B702" s="57"/>
      <c r="C702" s="11" t="s">
        <v>167</v>
      </c>
      <c r="D702" s="12">
        <v>0</v>
      </c>
      <c r="E702" s="12">
        <v>0</v>
      </c>
      <c r="F702" s="12">
        <v>0</v>
      </c>
      <c r="G702" s="12">
        <v>0</v>
      </c>
      <c r="H702" s="3" t="str">
        <f>INDEX(foe_table!$A$2:$A$78,MATCH(IF(B702=0,I701,B702),foe_table!$B$2:$B$78,0))</f>
        <v>Engineering</v>
      </c>
      <c r="I702" s="3" t="str">
        <f t="shared" si="10"/>
        <v>Manufacturing Engineering and Technology</v>
      </c>
    </row>
    <row r="703" spans="2:9">
      <c r="B703" s="57"/>
      <c r="C703" s="11" t="s">
        <v>15</v>
      </c>
      <c r="D703" s="12">
        <v>0</v>
      </c>
      <c r="E703" s="12">
        <v>0</v>
      </c>
      <c r="F703" s="12">
        <v>0</v>
      </c>
      <c r="G703" s="12">
        <v>0</v>
      </c>
      <c r="H703" s="3" t="str">
        <f>INDEX(foe_table!$A$2:$A$78,MATCH(IF(B703=0,I702,B703),foe_table!$B$2:$B$78,0))</f>
        <v>Engineering</v>
      </c>
      <c r="I703" s="3" t="str">
        <f t="shared" si="10"/>
        <v>Manufacturing Engineering and Technology</v>
      </c>
    </row>
    <row r="704" spans="2:9">
      <c r="B704" s="57"/>
      <c r="C704" s="11" t="s">
        <v>168</v>
      </c>
      <c r="D704" s="12">
        <v>0</v>
      </c>
      <c r="E704" s="12">
        <v>0</v>
      </c>
      <c r="F704" s="12">
        <v>0</v>
      </c>
      <c r="G704" s="12">
        <v>0</v>
      </c>
      <c r="H704" s="3" t="str">
        <f>INDEX(foe_table!$A$2:$A$78,MATCH(IF(B704=0,I703,B704),foe_table!$B$2:$B$78,0))</f>
        <v>Engineering</v>
      </c>
      <c r="I704" s="3" t="str">
        <f t="shared" si="10"/>
        <v>Manufacturing Engineering and Technology</v>
      </c>
    </row>
    <row r="705" spans="2:9">
      <c r="B705" s="57"/>
      <c r="C705" s="11" t="s">
        <v>16</v>
      </c>
      <c r="D705" s="12">
        <v>0</v>
      </c>
      <c r="E705" s="12">
        <v>0</v>
      </c>
      <c r="F705" s="12">
        <v>0</v>
      </c>
      <c r="G705" s="12">
        <v>0</v>
      </c>
      <c r="H705" s="3" t="str">
        <f>INDEX(foe_table!$A$2:$A$78,MATCH(IF(B705=0,I704,B705),foe_table!$B$2:$B$78,0))</f>
        <v>Engineering</v>
      </c>
      <c r="I705" s="3" t="str">
        <f t="shared" si="10"/>
        <v>Manufacturing Engineering and Technology</v>
      </c>
    </row>
    <row r="706" spans="2:9">
      <c r="B706" s="57"/>
      <c r="C706" s="11" t="s">
        <v>17</v>
      </c>
      <c r="D706" s="12">
        <v>0</v>
      </c>
      <c r="E706" s="12">
        <v>0</v>
      </c>
      <c r="F706" s="12">
        <v>0</v>
      </c>
      <c r="G706" s="12">
        <v>0</v>
      </c>
      <c r="H706" s="3" t="str">
        <f>INDEX(foe_table!$A$2:$A$78,MATCH(IF(B706=0,I705,B706),foe_table!$B$2:$B$78,0))</f>
        <v>Engineering</v>
      </c>
      <c r="I706" s="3" t="str">
        <f t="shared" si="10"/>
        <v>Manufacturing Engineering and Technology</v>
      </c>
    </row>
    <row r="707" spans="2:9">
      <c r="B707" s="57"/>
      <c r="C707" s="11" t="s">
        <v>18</v>
      </c>
      <c r="D707" s="12">
        <v>0</v>
      </c>
      <c r="E707" s="12">
        <v>0</v>
      </c>
      <c r="F707" s="12">
        <v>0</v>
      </c>
      <c r="G707" s="12">
        <v>0</v>
      </c>
      <c r="H707" s="3" t="str">
        <f>INDEX(foe_table!$A$2:$A$78,MATCH(IF(B707=0,I706,B707),foe_table!$B$2:$B$78,0))</f>
        <v>Engineering</v>
      </c>
      <c r="I707" s="3" t="str">
        <f t="shared" si="10"/>
        <v>Manufacturing Engineering and Technology</v>
      </c>
    </row>
    <row r="708" spans="2:9">
      <c r="B708" s="57"/>
      <c r="C708" s="11" t="s">
        <v>19</v>
      </c>
      <c r="D708" s="12">
        <v>0</v>
      </c>
      <c r="E708" s="12">
        <v>3</v>
      </c>
      <c r="F708" s="12">
        <v>0</v>
      </c>
      <c r="G708" s="12">
        <v>0</v>
      </c>
      <c r="H708" s="3" t="str">
        <f>INDEX(foe_table!$A$2:$A$78,MATCH(IF(B708=0,I707,B708),foe_table!$B$2:$B$78,0))</f>
        <v>Engineering</v>
      </c>
      <c r="I708" s="3" t="str">
        <f t="shared" si="10"/>
        <v>Manufacturing Engineering and Technology</v>
      </c>
    </row>
    <row r="709" spans="2:9">
      <c r="B709" s="57"/>
      <c r="C709" s="11" t="s">
        <v>169</v>
      </c>
      <c r="D709" s="12">
        <v>0</v>
      </c>
      <c r="E709" s="12">
        <v>8</v>
      </c>
      <c r="F709" s="12">
        <v>3</v>
      </c>
      <c r="G709" s="12">
        <v>0</v>
      </c>
      <c r="H709" s="3" t="str">
        <f>INDEX(foe_table!$A$2:$A$78,MATCH(IF(B709=0,I708,B709),foe_table!$B$2:$B$78,0))</f>
        <v>Engineering</v>
      </c>
      <c r="I709" s="3" t="str">
        <f t="shared" si="10"/>
        <v>Manufacturing Engineering and Technology</v>
      </c>
    </row>
    <row r="710" spans="2:9">
      <c r="B710" s="57"/>
      <c r="C710" s="11" t="s">
        <v>20</v>
      </c>
      <c r="D710" s="12">
        <v>0</v>
      </c>
      <c r="E710" s="12">
        <v>0</v>
      </c>
      <c r="F710" s="12">
        <v>0</v>
      </c>
      <c r="G710" s="12">
        <v>0</v>
      </c>
      <c r="H710" s="3" t="str">
        <f>INDEX(foe_table!$A$2:$A$78,MATCH(IF(B710=0,I709,B710),foe_table!$B$2:$B$78,0))</f>
        <v>Engineering</v>
      </c>
      <c r="I710" s="3" t="str">
        <f t="shared" si="10"/>
        <v>Manufacturing Engineering and Technology</v>
      </c>
    </row>
    <row r="711" spans="2:9">
      <c r="B711" s="57"/>
      <c r="C711" s="11" t="s">
        <v>21</v>
      </c>
      <c r="D711" s="12">
        <v>0</v>
      </c>
      <c r="E711" s="12">
        <v>0</v>
      </c>
      <c r="F711" s="12">
        <v>0</v>
      </c>
      <c r="G711" s="12">
        <v>0</v>
      </c>
      <c r="H711" s="3" t="str">
        <f>INDEX(foe_table!$A$2:$A$78,MATCH(IF(B711=0,I710,B711),foe_table!$B$2:$B$78,0))</f>
        <v>Engineering</v>
      </c>
      <c r="I711" s="3" t="str">
        <f t="shared" si="10"/>
        <v>Manufacturing Engineering and Technology</v>
      </c>
    </row>
    <row r="712" spans="2:9">
      <c r="B712" s="57"/>
      <c r="C712" s="11" t="s">
        <v>170</v>
      </c>
      <c r="D712" s="12">
        <v>0</v>
      </c>
      <c r="E712" s="12">
        <v>0</v>
      </c>
      <c r="F712" s="12">
        <v>0</v>
      </c>
      <c r="G712" s="12">
        <v>0</v>
      </c>
      <c r="H712" s="3" t="str">
        <f>INDEX(foe_table!$A$2:$A$78,MATCH(IF(B712=0,I711,B712),foe_table!$B$2:$B$78,0))</f>
        <v>Engineering</v>
      </c>
      <c r="I712" s="3" t="str">
        <f t="shared" si="10"/>
        <v>Manufacturing Engineering and Technology</v>
      </c>
    </row>
    <row r="713" spans="2:9">
      <c r="B713" s="57"/>
      <c r="C713" s="11" t="s">
        <v>22</v>
      </c>
      <c r="D713" s="12">
        <v>0</v>
      </c>
      <c r="E713" s="12">
        <v>0</v>
      </c>
      <c r="F713" s="12">
        <v>0</v>
      </c>
      <c r="G713" s="12">
        <v>0</v>
      </c>
      <c r="H713" s="3" t="str">
        <f>INDEX(foe_table!$A$2:$A$78,MATCH(IF(B713=0,I712,B713),foe_table!$B$2:$B$78,0))</f>
        <v>Engineering</v>
      </c>
      <c r="I713" s="3" t="str">
        <f t="shared" si="10"/>
        <v>Manufacturing Engineering and Technology</v>
      </c>
    </row>
    <row r="714" spans="2:9">
      <c r="B714" s="57"/>
      <c r="C714" s="11" t="s">
        <v>23</v>
      </c>
      <c r="D714" s="12">
        <v>0</v>
      </c>
      <c r="E714" s="12">
        <v>0</v>
      </c>
      <c r="F714" s="12">
        <v>0</v>
      </c>
      <c r="G714" s="12">
        <v>0</v>
      </c>
      <c r="H714" s="3" t="str">
        <f>INDEX(foe_table!$A$2:$A$78,MATCH(IF(B714=0,I713,B714),foe_table!$B$2:$B$78,0))</f>
        <v>Engineering</v>
      </c>
      <c r="I714" s="3" t="str">
        <f t="shared" si="10"/>
        <v>Manufacturing Engineering and Technology</v>
      </c>
    </row>
    <row r="715" spans="2:9">
      <c r="B715" s="58"/>
      <c r="C715" s="11" t="s">
        <v>24</v>
      </c>
      <c r="D715" s="12">
        <v>11</v>
      </c>
      <c r="E715" s="12">
        <v>7</v>
      </c>
      <c r="F715" s="12">
        <v>4</v>
      </c>
      <c r="G715" s="12">
        <v>12</v>
      </c>
      <c r="H715" s="3" t="str">
        <f>INDEX(foe_table!$A$2:$A$78,MATCH(IF(B715=0,I714,B715),foe_table!$B$2:$B$78,0))</f>
        <v>Engineering</v>
      </c>
      <c r="I715" s="3" t="str">
        <f t="shared" si="10"/>
        <v>Manufacturing Engineering and Technology</v>
      </c>
    </row>
    <row r="716" spans="2:9" ht="15" customHeight="1">
      <c r="B716" s="56" t="s">
        <v>54</v>
      </c>
      <c r="C716" s="11" t="s">
        <v>0</v>
      </c>
      <c r="D716" s="12">
        <v>0</v>
      </c>
      <c r="E716" s="12">
        <v>6</v>
      </c>
      <c r="F716" s="12">
        <v>0</v>
      </c>
      <c r="G716" s="12">
        <v>3</v>
      </c>
      <c r="H716" s="3" t="str">
        <f>INDEX(foe_table!$A$2:$A$78,MATCH(IF(B716=0,I715,B716),foe_table!$B$2:$B$78,0))</f>
        <v>Engineering</v>
      </c>
      <c r="I716" s="3" t="str">
        <f t="shared" si="10"/>
        <v>Process and Resources Engineering</v>
      </c>
    </row>
    <row r="717" spans="2:9">
      <c r="B717" s="57"/>
      <c r="C717" s="11" t="s">
        <v>1</v>
      </c>
      <c r="D717" s="12">
        <v>3</v>
      </c>
      <c r="E717" s="12">
        <v>14</v>
      </c>
      <c r="F717" s="12">
        <v>0</v>
      </c>
      <c r="G717" s="12">
        <v>4</v>
      </c>
      <c r="H717" s="3" t="str">
        <f>INDEX(foe_table!$A$2:$A$78,MATCH(IF(B717=0,I716,B717),foe_table!$B$2:$B$78,0))</f>
        <v>Engineering</v>
      </c>
      <c r="I717" s="3" t="str">
        <f t="shared" si="10"/>
        <v>Process and Resources Engineering</v>
      </c>
    </row>
    <row r="718" spans="2:9">
      <c r="B718" s="57"/>
      <c r="C718" s="11" t="s">
        <v>2</v>
      </c>
      <c r="D718" s="12">
        <v>0</v>
      </c>
      <c r="E718" s="12">
        <v>4</v>
      </c>
      <c r="F718" s="12">
        <v>0</v>
      </c>
      <c r="G718" s="12">
        <v>4</v>
      </c>
      <c r="H718" s="3" t="str">
        <f>INDEX(foe_table!$A$2:$A$78,MATCH(IF(B718=0,I717,B718),foe_table!$B$2:$B$78,0))</f>
        <v>Engineering</v>
      </c>
      <c r="I718" s="3" t="str">
        <f t="shared" si="10"/>
        <v>Process and Resources Engineering</v>
      </c>
    </row>
    <row r="719" spans="2:9">
      <c r="B719" s="57"/>
      <c r="C719" s="11" t="s">
        <v>142</v>
      </c>
      <c r="D719" s="12">
        <v>99</v>
      </c>
      <c r="E719" s="12">
        <v>190</v>
      </c>
      <c r="F719" s="12">
        <v>45</v>
      </c>
      <c r="G719" s="12">
        <v>73</v>
      </c>
      <c r="H719" s="3" t="str">
        <f>INDEX(foe_table!$A$2:$A$78,MATCH(IF(B719=0,I718,B719),foe_table!$B$2:$B$78,0))</f>
        <v>Engineering</v>
      </c>
      <c r="I719" s="3" t="str">
        <f t="shared" si="10"/>
        <v>Process and Resources Engineering</v>
      </c>
    </row>
    <row r="720" spans="2:9">
      <c r="B720" s="57"/>
      <c r="C720" s="11" t="s">
        <v>143</v>
      </c>
      <c r="D720" s="12">
        <v>3</v>
      </c>
      <c r="E720" s="12">
        <v>14</v>
      </c>
      <c r="F720" s="12">
        <v>3</v>
      </c>
      <c r="G720" s="12">
        <v>8</v>
      </c>
      <c r="H720" s="3" t="str">
        <f>INDEX(foe_table!$A$2:$A$78,MATCH(IF(B720=0,I719,B720),foe_table!$B$2:$B$78,0))</f>
        <v>Engineering</v>
      </c>
      <c r="I720" s="3" t="str">
        <f t="shared" si="10"/>
        <v>Process and Resources Engineering</v>
      </c>
    </row>
    <row r="721" spans="2:9">
      <c r="B721" s="57"/>
      <c r="C721" s="11" t="s">
        <v>3</v>
      </c>
      <c r="D721" s="12">
        <v>3</v>
      </c>
      <c r="E721" s="12">
        <v>5</v>
      </c>
      <c r="F721" s="12">
        <v>7</v>
      </c>
      <c r="G721" s="12">
        <v>3</v>
      </c>
      <c r="H721" s="3" t="str">
        <f>INDEX(foe_table!$A$2:$A$78,MATCH(IF(B721=0,I720,B721),foe_table!$B$2:$B$78,0))</f>
        <v>Engineering</v>
      </c>
      <c r="I721" s="3" t="str">
        <f t="shared" si="10"/>
        <v>Process and Resources Engineering</v>
      </c>
    </row>
    <row r="722" spans="2:9">
      <c r="B722" s="57"/>
      <c r="C722" s="11" t="s">
        <v>144</v>
      </c>
      <c r="D722" s="12">
        <v>3</v>
      </c>
      <c r="E722" s="12">
        <v>0</v>
      </c>
      <c r="F722" s="12">
        <v>0</v>
      </c>
      <c r="G722" s="12">
        <v>3</v>
      </c>
      <c r="H722" s="3" t="str">
        <f>INDEX(foe_table!$A$2:$A$78,MATCH(IF(B722=0,I721,B722),foe_table!$B$2:$B$78,0))</f>
        <v>Engineering</v>
      </c>
      <c r="I722" s="3" t="str">
        <f t="shared" ref="I722:I785" si="11">IF(B722=0,I721,B722)</f>
        <v>Process and Resources Engineering</v>
      </c>
    </row>
    <row r="723" spans="2:9">
      <c r="B723" s="57"/>
      <c r="C723" s="11" t="s">
        <v>145</v>
      </c>
      <c r="D723" s="12">
        <v>26</v>
      </c>
      <c r="E723" s="12">
        <v>56</v>
      </c>
      <c r="F723" s="12">
        <v>26</v>
      </c>
      <c r="G723" s="12">
        <v>32</v>
      </c>
      <c r="H723" s="3" t="str">
        <f>INDEX(foe_table!$A$2:$A$78,MATCH(IF(B723=0,I722,B723),foe_table!$B$2:$B$78,0))</f>
        <v>Engineering</v>
      </c>
      <c r="I723" s="3" t="str">
        <f t="shared" si="11"/>
        <v>Process and Resources Engineering</v>
      </c>
    </row>
    <row r="724" spans="2:9">
      <c r="B724" s="57"/>
      <c r="C724" s="11" t="s">
        <v>146</v>
      </c>
      <c r="D724" s="12">
        <v>497</v>
      </c>
      <c r="E724" s="12">
        <v>399</v>
      </c>
      <c r="F724" s="12">
        <v>209</v>
      </c>
      <c r="G724" s="12">
        <v>128</v>
      </c>
      <c r="H724" s="3" t="str">
        <f>INDEX(foe_table!$A$2:$A$78,MATCH(IF(B724=0,I723,B724),foe_table!$B$2:$B$78,0))</f>
        <v>Engineering</v>
      </c>
      <c r="I724" s="3" t="str">
        <f t="shared" si="11"/>
        <v>Process and Resources Engineering</v>
      </c>
    </row>
    <row r="725" spans="2:9">
      <c r="B725" s="57"/>
      <c r="C725" s="11" t="s">
        <v>147</v>
      </c>
      <c r="D725" s="12">
        <v>8</v>
      </c>
      <c r="E725" s="12">
        <v>3</v>
      </c>
      <c r="F725" s="12">
        <v>11</v>
      </c>
      <c r="G725" s="12">
        <v>3</v>
      </c>
      <c r="H725" s="3" t="str">
        <f>INDEX(foe_table!$A$2:$A$78,MATCH(IF(B725=0,I724,B725),foe_table!$B$2:$B$78,0))</f>
        <v>Engineering</v>
      </c>
      <c r="I725" s="3" t="str">
        <f t="shared" si="11"/>
        <v>Process and Resources Engineering</v>
      </c>
    </row>
    <row r="726" spans="2:9">
      <c r="B726" s="57"/>
      <c r="C726" s="11" t="s">
        <v>148</v>
      </c>
      <c r="D726" s="12">
        <v>0</v>
      </c>
      <c r="E726" s="12">
        <v>0</v>
      </c>
      <c r="F726" s="12">
        <v>0</v>
      </c>
      <c r="G726" s="12">
        <v>7</v>
      </c>
      <c r="H726" s="3" t="str">
        <f>INDEX(foe_table!$A$2:$A$78,MATCH(IF(B726=0,I725,B726),foe_table!$B$2:$B$78,0))</f>
        <v>Engineering</v>
      </c>
      <c r="I726" s="3" t="str">
        <f t="shared" si="11"/>
        <v>Process and Resources Engineering</v>
      </c>
    </row>
    <row r="727" spans="2:9">
      <c r="B727" s="57"/>
      <c r="C727" s="11" t="s">
        <v>149</v>
      </c>
      <c r="D727" s="12">
        <v>9</v>
      </c>
      <c r="E727" s="12">
        <v>37</v>
      </c>
      <c r="F727" s="12">
        <v>0</v>
      </c>
      <c r="G727" s="12">
        <v>12</v>
      </c>
      <c r="H727" s="3" t="str">
        <f>INDEX(foe_table!$A$2:$A$78,MATCH(IF(B727=0,I726,B727),foe_table!$B$2:$B$78,0))</f>
        <v>Engineering</v>
      </c>
      <c r="I727" s="3" t="str">
        <f t="shared" si="11"/>
        <v>Process and Resources Engineering</v>
      </c>
    </row>
    <row r="728" spans="2:9">
      <c r="B728" s="57"/>
      <c r="C728" s="11" t="s">
        <v>150</v>
      </c>
      <c r="D728" s="12">
        <v>3</v>
      </c>
      <c r="E728" s="12">
        <v>3</v>
      </c>
      <c r="F728" s="12">
        <v>0</v>
      </c>
      <c r="G728" s="12">
        <v>0</v>
      </c>
      <c r="H728" s="3" t="str">
        <f>INDEX(foe_table!$A$2:$A$78,MATCH(IF(B728=0,I727,B728),foe_table!$B$2:$B$78,0))</f>
        <v>Engineering</v>
      </c>
      <c r="I728" s="3" t="str">
        <f t="shared" si="11"/>
        <v>Process and Resources Engineering</v>
      </c>
    </row>
    <row r="729" spans="2:9">
      <c r="B729" s="57"/>
      <c r="C729" s="11" t="s">
        <v>4</v>
      </c>
      <c r="D729" s="12">
        <v>0</v>
      </c>
      <c r="E729" s="12">
        <v>0</v>
      </c>
      <c r="F729" s="12">
        <v>0</v>
      </c>
      <c r="G729" s="12">
        <v>0</v>
      </c>
      <c r="H729" s="3" t="str">
        <f>INDEX(foe_table!$A$2:$A$78,MATCH(IF(B729=0,I728,B729),foe_table!$B$2:$B$78,0))</f>
        <v>Engineering</v>
      </c>
      <c r="I729" s="3" t="str">
        <f t="shared" si="11"/>
        <v>Process and Resources Engineering</v>
      </c>
    </row>
    <row r="730" spans="2:9">
      <c r="B730" s="57"/>
      <c r="C730" s="11" t="s">
        <v>151</v>
      </c>
      <c r="D730" s="12">
        <v>24</v>
      </c>
      <c r="E730" s="12">
        <v>24</v>
      </c>
      <c r="F730" s="12">
        <v>10</v>
      </c>
      <c r="G730" s="12">
        <v>16</v>
      </c>
      <c r="H730" s="3" t="str">
        <f>INDEX(foe_table!$A$2:$A$78,MATCH(IF(B730=0,I729,B730),foe_table!$B$2:$B$78,0))</f>
        <v>Engineering</v>
      </c>
      <c r="I730" s="3" t="str">
        <f t="shared" si="11"/>
        <v>Process and Resources Engineering</v>
      </c>
    </row>
    <row r="731" spans="2:9">
      <c r="B731" s="57"/>
      <c r="C731" s="11" t="s">
        <v>152</v>
      </c>
      <c r="D731" s="12">
        <v>6</v>
      </c>
      <c r="E731" s="12">
        <v>0</v>
      </c>
      <c r="F731" s="12">
        <v>0</v>
      </c>
      <c r="G731" s="12">
        <v>0</v>
      </c>
      <c r="H731" s="3" t="str">
        <f>INDEX(foe_table!$A$2:$A$78,MATCH(IF(B731=0,I730,B731),foe_table!$B$2:$B$78,0))</f>
        <v>Engineering</v>
      </c>
      <c r="I731" s="3" t="str">
        <f t="shared" si="11"/>
        <v>Process and Resources Engineering</v>
      </c>
    </row>
    <row r="732" spans="2:9">
      <c r="B732" s="57"/>
      <c r="C732" s="11" t="s">
        <v>153</v>
      </c>
      <c r="D732" s="12">
        <v>0</v>
      </c>
      <c r="E732" s="12">
        <v>0</v>
      </c>
      <c r="F732" s="12">
        <v>0</v>
      </c>
      <c r="G732" s="12">
        <v>0</v>
      </c>
      <c r="H732" s="3" t="str">
        <f>INDEX(foe_table!$A$2:$A$78,MATCH(IF(B732=0,I731,B732),foe_table!$B$2:$B$78,0))</f>
        <v>Engineering</v>
      </c>
      <c r="I732" s="3" t="str">
        <f t="shared" si="11"/>
        <v>Process and Resources Engineering</v>
      </c>
    </row>
    <row r="733" spans="2:9">
      <c r="B733" s="57"/>
      <c r="C733" s="11" t="s">
        <v>154</v>
      </c>
      <c r="D733" s="12">
        <v>5</v>
      </c>
      <c r="E733" s="12">
        <v>3</v>
      </c>
      <c r="F733" s="12">
        <v>0</v>
      </c>
      <c r="G733" s="12">
        <v>0</v>
      </c>
      <c r="H733" s="3" t="str">
        <f>INDEX(foe_table!$A$2:$A$78,MATCH(IF(B733=0,I732,B733),foe_table!$B$2:$B$78,0))</f>
        <v>Engineering</v>
      </c>
      <c r="I733" s="3" t="str">
        <f t="shared" si="11"/>
        <v>Process and Resources Engineering</v>
      </c>
    </row>
    <row r="734" spans="2:9">
      <c r="B734" s="57"/>
      <c r="C734" s="11" t="s">
        <v>5</v>
      </c>
      <c r="D734" s="12">
        <v>0</v>
      </c>
      <c r="E734" s="12">
        <v>3</v>
      </c>
      <c r="F734" s="12">
        <v>0</v>
      </c>
      <c r="G734" s="12">
        <v>4</v>
      </c>
      <c r="H734" s="3" t="str">
        <f>INDEX(foe_table!$A$2:$A$78,MATCH(IF(B734=0,I733,B734),foe_table!$B$2:$B$78,0))</f>
        <v>Engineering</v>
      </c>
      <c r="I734" s="3" t="str">
        <f t="shared" si="11"/>
        <v>Process and Resources Engineering</v>
      </c>
    </row>
    <row r="735" spans="2:9">
      <c r="B735" s="57"/>
      <c r="C735" s="11" t="s">
        <v>155</v>
      </c>
      <c r="D735" s="12">
        <v>0</v>
      </c>
      <c r="E735" s="12">
        <v>0</v>
      </c>
      <c r="F735" s="12">
        <v>0</v>
      </c>
      <c r="G735" s="12">
        <v>0</v>
      </c>
      <c r="H735" s="3" t="str">
        <f>INDEX(foe_table!$A$2:$A$78,MATCH(IF(B735=0,I734,B735),foe_table!$B$2:$B$78,0))</f>
        <v>Engineering</v>
      </c>
      <c r="I735" s="3" t="str">
        <f t="shared" si="11"/>
        <v>Process and Resources Engineering</v>
      </c>
    </row>
    <row r="736" spans="2:9">
      <c r="B736" s="57"/>
      <c r="C736" s="11" t="s">
        <v>156</v>
      </c>
      <c r="D736" s="12">
        <v>9</v>
      </c>
      <c r="E736" s="12">
        <v>3</v>
      </c>
      <c r="F736" s="12">
        <v>3</v>
      </c>
      <c r="G736" s="12">
        <v>0</v>
      </c>
      <c r="H736" s="3" t="str">
        <f>INDEX(foe_table!$A$2:$A$78,MATCH(IF(B736=0,I735,B736),foe_table!$B$2:$B$78,0))</f>
        <v>Engineering</v>
      </c>
      <c r="I736" s="3" t="str">
        <f t="shared" si="11"/>
        <v>Process and Resources Engineering</v>
      </c>
    </row>
    <row r="737" spans="2:9">
      <c r="B737" s="57"/>
      <c r="C737" s="11" t="s">
        <v>6</v>
      </c>
      <c r="D737" s="12">
        <v>0</v>
      </c>
      <c r="E737" s="12">
        <v>0</v>
      </c>
      <c r="F737" s="12">
        <v>0</v>
      </c>
      <c r="G737" s="12">
        <v>0</v>
      </c>
      <c r="H737" s="3" t="str">
        <f>INDEX(foe_table!$A$2:$A$78,MATCH(IF(B737=0,I736,B737),foe_table!$B$2:$B$78,0))</f>
        <v>Engineering</v>
      </c>
      <c r="I737" s="3" t="str">
        <f t="shared" si="11"/>
        <v>Process and Resources Engineering</v>
      </c>
    </row>
    <row r="738" spans="2:9">
      <c r="B738" s="57"/>
      <c r="C738" s="11" t="s">
        <v>7</v>
      </c>
      <c r="D738" s="12">
        <v>0</v>
      </c>
      <c r="E738" s="12">
        <v>0</v>
      </c>
      <c r="F738" s="12">
        <v>0</v>
      </c>
      <c r="G738" s="12">
        <v>0</v>
      </c>
      <c r="H738" s="3" t="str">
        <f>INDEX(foe_table!$A$2:$A$78,MATCH(IF(B738=0,I737,B738),foe_table!$B$2:$B$78,0))</f>
        <v>Engineering</v>
      </c>
      <c r="I738" s="3" t="str">
        <f t="shared" si="11"/>
        <v>Process and Resources Engineering</v>
      </c>
    </row>
    <row r="739" spans="2:9">
      <c r="B739" s="57"/>
      <c r="C739" s="11" t="s">
        <v>157</v>
      </c>
      <c r="D739" s="12">
        <v>0</v>
      </c>
      <c r="E739" s="12">
        <v>0</v>
      </c>
      <c r="F739" s="12">
        <v>5</v>
      </c>
      <c r="G739" s="12">
        <v>0</v>
      </c>
      <c r="H739" s="3" t="str">
        <f>INDEX(foe_table!$A$2:$A$78,MATCH(IF(B739=0,I738,B739),foe_table!$B$2:$B$78,0))</f>
        <v>Engineering</v>
      </c>
      <c r="I739" s="3" t="str">
        <f t="shared" si="11"/>
        <v>Process and Resources Engineering</v>
      </c>
    </row>
    <row r="740" spans="2:9">
      <c r="B740" s="57"/>
      <c r="C740" s="11" t="s">
        <v>8</v>
      </c>
      <c r="D740" s="12">
        <v>0</v>
      </c>
      <c r="E740" s="12">
        <v>0</v>
      </c>
      <c r="F740" s="12">
        <v>0</v>
      </c>
      <c r="G740" s="12">
        <v>3</v>
      </c>
      <c r="H740" s="3" t="str">
        <f>INDEX(foe_table!$A$2:$A$78,MATCH(IF(B740=0,I739,B740),foe_table!$B$2:$B$78,0))</f>
        <v>Engineering</v>
      </c>
      <c r="I740" s="3" t="str">
        <f t="shared" si="11"/>
        <v>Process and Resources Engineering</v>
      </c>
    </row>
    <row r="741" spans="2:9">
      <c r="B741" s="57"/>
      <c r="C741" s="11" t="s">
        <v>158</v>
      </c>
      <c r="D741" s="12">
        <v>4</v>
      </c>
      <c r="E741" s="12">
        <v>3</v>
      </c>
      <c r="F741" s="12">
        <v>0</v>
      </c>
      <c r="G741" s="12">
        <v>0</v>
      </c>
      <c r="H741" s="3" t="str">
        <f>INDEX(foe_table!$A$2:$A$78,MATCH(IF(B741=0,I740,B741),foe_table!$B$2:$B$78,0))</f>
        <v>Engineering</v>
      </c>
      <c r="I741" s="3" t="str">
        <f t="shared" si="11"/>
        <v>Process and Resources Engineering</v>
      </c>
    </row>
    <row r="742" spans="2:9">
      <c r="B742" s="57"/>
      <c r="C742" s="11" t="s">
        <v>159</v>
      </c>
      <c r="D742" s="12">
        <v>3</v>
      </c>
      <c r="E742" s="12">
        <v>0</v>
      </c>
      <c r="F742" s="12">
        <v>0</v>
      </c>
      <c r="G742" s="12">
        <v>0</v>
      </c>
      <c r="H742" s="3" t="str">
        <f>INDEX(foe_table!$A$2:$A$78,MATCH(IF(B742=0,I741,B742),foe_table!$B$2:$B$78,0))</f>
        <v>Engineering</v>
      </c>
      <c r="I742" s="3" t="str">
        <f t="shared" si="11"/>
        <v>Process and Resources Engineering</v>
      </c>
    </row>
    <row r="743" spans="2:9">
      <c r="B743" s="57"/>
      <c r="C743" s="11" t="s">
        <v>9</v>
      </c>
      <c r="D743" s="12">
        <v>0</v>
      </c>
      <c r="E743" s="12">
        <v>0</v>
      </c>
      <c r="F743" s="12">
        <v>0</v>
      </c>
      <c r="G743" s="12">
        <v>0</v>
      </c>
      <c r="H743" s="3" t="str">
        <f>INDEX(foe_table!$A$2:$A$78,MATCH(IF(B743=0,I742,B743),foe_table!$B$2:$B$78,0))</f>
        <v>Engineering</v>
      </c>
      <c r="I743" s="3" t="str">
        <f t="shared" si="11"/>
        <v>Process and Resources Engineering</v>
      </c>
    </row>
    <row r="744" spans="2:9">
      <c r="B744" s="57"/>
      <c r="C744" s="11" t="s">
        <v>160</v>
      </c>
      <c r="D744" s="12">
        <v>8</v>
      </c>
      <c r="E744" s="12">
        <v>18</v>
      </c>
      <c r="F744" s="12">
        <v>6</v>
      </c>
      <c r="G744" s="12">
        <v>19</v>
      </c>
      <c r="H744" s="3" t="str">
        <f>INDEX(foe_table!$A$2:$A$78,MATCH(IF(B744=0,I743,B744),foe_table!$B$2:$B$78,0))</f>
        <v>Engineering</v>
      </c>
      <c r="I744" s="3" t="str">
        <f t="shared" si="11"/>
        <v>Process and Resources Engineering</v>
      </c>
    </row>
    <row r="745" spans="2:9">
      <c r="B745" s="57"/>
      <c r="C745" s="11" t="s">
        <v>10</v>
      </c>
      <c r="D745" s="12">
        <v>0</v>
      </c>
      <c r="E745" s="12">
        <v>0</v>
      </c>
      <c r="F745" s="12">
        <v>0</v>
      </c>
      <c r="G745" s="12">
        <v>3</v>
      </c>
      <c r="H745" s="3" t="str">
        <f>INDEX(foe_table!$A$2:$A$78,MATCH(IF(B745=0,I744,B745),foe_table!$B$2:$B$78,0))</f>
        <v>Engineering</v>
      </c>
      <c r="I745" s="3" t="str">
        <f t="shared" si="11"/>
        <v>Process and Resources Engineering</v>
      </c>
    </row>
    <row r="746" spans="2:9">
      <c r="B746" s="57"/>
      <c r="C746" s="11" t="s">
        <v>161</v>
      </c>
      <c r="D746" s="12">
        <v>0</v>
      </c>
      <c r="E746" s="12">
        <v>0</v>
      </c>
      <c r="F746" s="12">
        <v>4</v>
      </c>
      <c r="G746" s="12">
        <v>11</v>
      </c>
      <c r="H746" s="3" t="str">
        <f>INDEX(foe_table!$A$2:$A$78,MATCH(IF(B746=0,I745,B746),foe_table!$B$2:$B$78,0))</f>
        <v>Engineering</v>
      </c>
      <c r="I746" s="3" t="str">
        <f t="shared" si="11"/>
        <v>Process and Resources Engineering</v>
      </c>
    </row>
    <row r="747" spans="2:9">
      <c r="B747" s="57"/>
      <c r="C747" s="11" t="s">
        <v>162</v>
      </c>
      <c r="D747" s="12">
        <v>0</v>
      </c>
      <c r="E747" s="12">
        <v>6</v>
      </c>
      <c r="F747" s="12">
        <v>3</v>
      </c>
      <c r="G747" s="12">
        <v>3</v>
      </c>
      <c r="H747" s="3" t="str">
        <f>INDEX(foe_table!$A$2:$A$78,MATCH(IF(B747=0,I746,B747),foe_table!$B$2:$B$78,0))</f>
        <v>Engineering</v>
      </c>
      <c r="I747" s="3" t="str">
        <f t="shared" si="11"/>
        <v>Process and Resources Engineering</v>
      </c>
    </row>
    <row r="748" spans="2:9">
      <c r="B748" s="57"/>
      <c r="C748" s="11" t="s">
        <v>163</v>
      </c>
      <c r="D748" s="12">
        <v>0</v>
      </c>
      <c r="E748" s="12">
        <v>3</v>
      </c>
      <c r="F748" s="12">
        <v>5</v>
      </c>
      <c r="G748" s="12">
        <v>13</v>
      </c>
      <c r="H748" s="3" t="str">
        <f>INDEX(foe_table!$A$2:$A$78,MATCH(IF(B748=0,I747,B748),foe_table!$B$2:$B$78,0))</f>
        <v>Engineering</v>
      </c>
      <c r="I748" s="3" t="str">
        <f t="shared" si="11"/>
        <v>Process and Resources Engineering</v>
      </c>
    </row>
    <row r="749" spans="2:9">
      <c r="B749" s="57"/>
      <c r="C749" s="11" t="s">
        <v>11</v>
      </c>
      <c r="D749" s="12">
        <v>0</v>
      </c>
      <c r="E749" s="12">
        <v>0</v>
      </c>
      <c r="F749" s="12">
        <v>0</v>
      </c>
      <c r="G749" s="12">
        <v>0</v>
      </c>
      <c r="H749" s="3" t="str">
        <f>INDEX(foe_table!$A$2:$A$78,MATCH(IF(B749=0,I748,B749),foe_table!$B$2:$B$78,0))</f>
        <v>Engineering</v>
      </c>
      <c r="I749" s="3" t="str">
        <f t="shared" si="11"/>
        <v>Process and Resources Engineering</v>
      </c>
    </row>
    <row r="750" spans="2:9">
      <c r="B750" s="57"/>
      <c r="C750" s="11" t="s">
        <v>164</v>
      </c>
      <c r="D750" s="12">
        <v>11</v>
      </c>
      <c r="E750" s="12">
        <v>12</v>
      </c>
      <c r="F750" s="12">
        <v>10</v>
      </c>
      <c r="G750" s="12">
        <v>9</v>
      </c>
      <c r="H750" s="3" t="str">
        <f>INDEX(foe_table!$A$2:$A$78,MATCH(IF(B750=0,I749,B750),foe_table!$B$2:$B$78,0))</f>
        <v>Engineering</v>
      </c>
      <c r="I750" s="3" t="str">
        <f t="shared" si="11"/>
        <v>Process and Resources Engineering</v>
      </c>
    </row>
    <row r="751" spans="2:9">
      <c r="B751" s="57"/>
      <c r="C751" s="11" t="s">
        <v>12</v>
      </c>
      <c r="D751" s="12">
        <v>0</v>
      </c>
      <c r="E751" s="12">
        <v>0</v>
      </c>
      <c r="F751" s="12">
        <v>0</v>
      </c>
      <c r="G751" s="12">
        <v>0</v>
      </c>
      <c r="H751" s="3" t="str">
        <f>INDEX(foe_table!$A$2:$A$78,MATCH(IF(B751=0,I750,B751),foe_table!$B$2:$B$78,0))</f>
        <v>Engineering</v>
      </c>
      <c r="I751" s="3" t="str">
        <f t="shared" si="11"/>
        <v>Process and Resources Engineering</v>
      </c>
    </row>
    <row r="752" spans="2:9">
      <c r="B752" s="57"/>
      <c r="C752" s="11" t="s">
        <v>165</v>
      </c>
      <c r="D752" s="12">
        <v>0</v>
      </c>
      <c r="E752" s="12">
        <v>9</v>
      </c>
      <c r="F752" s="12">
        <v>0</v>
      </c>
      <c r="G752" s="12">
        <v>8</v>
      </c>
      <c r="H752" s="3" t="str">
        <f>INDEX(foe_table!$A$2:$A$78,MATCH(IF(B752=0,I751,B752),foe_table!$B$2:$B$78,0))</f>
        <v>Engineering</v>
      </c>
      <c r="I752" s="3" t="str">
        <f t="shared" si="11"/>
        <v>Process and Resources Engineering</v>
      </c>
    </row>
    <row r="753" spans="2:9">
      <c r="B753" s="57"/>
      <c r="C753" s="11" t="s">
        <v>13</v>
      </c>
      <c r="D753" s="12">
        <v>6</v>
      </c>
      <c r="E753" s="12">
        <v>5</v>
      </c>
      <c r="F753" s="12">
        <v>3</v>
      </c>
      <c r="G753" s="12">
        <v>3</v>
      </c>
      <c r="H753" s="3" t="str">
        <f>INDEX(foe_table!$A$2:$A$78,MATCH(IF(B753=0,I752,B753),foe_table!$B$2:$B$78,0))</f>
        <v>Engineering</v>
      </c>
      <c r="I753" s="3" t="str">
        <f t="shared" si="11"/>
        <v>Process and Resources Engineering</v>
      </c>
    </row>
    <row r="754" spans="2:9">
      <c r="B754" s="57"/>
      <c r="C754" s="11" t="s">
        <v>166</v>
      </c>
      <c r="D754" s="12">
        <v>0</v>
      </c>
      <c r="E754" s="12">
        <v>0</v>
      </c>
      <c r="F754" s="12">
        <v>0</v>
      </c>
      <c r="G754" s="12">
        <v>0</v>
      </c>
      <c r="H754" s="3" t="str">
        <f>INDEX(foe_table!$A$2:$A$78,MATCH(IF(B754=0,I753,B754),foe_table!$B$2:$B$78,0))</f>
        <v>Engineering</v>
      </c>
      <c r="I754" s="3" t="str">
        <f t="shared" si="11"/>
        <v>Process and Resources Engineering</v>
      </c>
    </row>
    <row r="755" spans="2:9">
      <c r="B755" s="57"/>
      <c r="C755" s="11" t="s">
        <v>14</v>
      </c>
      <c r="D755" s="12">
        <v>0</v>
      </c>
      <c r="E755" s="12">
        <v>0</v>
      </c>
      <c r="F755" s="12">
        <v>0</v>
      </c>
      <c r="G755" s="12">
        <v>0</v>
      </c>
      <c r="H755" s="3" t="str">
        <f>INDEX(foe_table!$A$2:$A$78,MATCH(IF(B755=0,I754,B755),foe_table!$B$2:$B$78,0))</f>
        <v>Engineering</v>
      </c>
      <c r="I755" s="3" t="str">
        <f t="shared" si="11"/>
        <v>Process and Resources Engineering</v>
      </c>
    </row>
    <row r="756" spans="2:9">
      <c r="B756" s="57"/>
      <c r="C756" s="11" t="s">
        <v>167</v>
      </c>
      <c r="D756" s="12">
        <v>20</v>
      </c>
      <c r="E756" s="12">
        <v>19</v>
      </c>
      <c r="F756" s="12">
        <v>0</v>
      </c>
      <c r="G756" s="12">
        <v>0</v>
      </c>
      <c r="H756" s="3" t="str">
        <f>INDEX(foe_table!$A$2:$A$78,MATCH(IF(B756=0,I755,B756),foe_table!$B$2:$B$78,0))</f>
        <v>Engineering</v>
      </c>
      <c r="I756" s="3" t="str">
        <f t="shared" si="11"/>
        <v>Process and Resources Engineering</v>
      </c>
    </row>
    <row r="757" spans="2:9">
      <c r="B757" s="57"/>
      <c r="C757" s="11" t="s">
        <v>15</v>
      </c>
      <c r="D757" s="12">
        <v>0</v>
      </c>
      <c r="E757" s="12">
        <v>0</v>
      </c>
      <c r="F757" s="12">
        <v>0</v>
      </c>
      <c r="G757" s="12">
        <v>0</v>
      </c>
      <c r="H757" s="3" t="str">
        <f>INDEX(foe_table!$A$2:$A$78,MATCH(IF(B757=0,I756,B757),foe_table!$B$2:$B$78,0))</f>
        <v>Engineering</v>
      </c>
      <c r="I757" s="3" t="str">
        <f t="shared" si="11"/>
        <v>Process and Resources Engineering</v>
      </c>
    </row>
    <row r="758" spans="2:9">
      <c r="B758" s="57"/>
      <c r="C758" s="11" t="s">
        <v>168</v>
      </c>
      <c r="D758" s="12">
        <v>3</v>
      </c>
      <c r="E758" s="12">
        <v>3</v>
      </c>
      <c r="F758" s="12">
        <v>0</v>
      </c>
      <c r="G758" s="12">
        <v>0</v>
      </c>
      <c r="H758" s="3" t="str">
        <f>INDEX(foe_table!$A$2:$A$78,MATCH(IF(B758=0,I757,B758),foe_table!$B$2:$B$78,0))</f>
        <v>Engineering</v>
      </c>
      <c r="I758" s="3" t="str">
        <f t="shared" si="11"/>
        <v>Process and Resources Engineering</v>
      </c>
    </row>
    <row r="759" spans="2:9">
      <c r="B759" s="57"/>
      <c r="C759" s="11" t="s">
        <v>16</v>
      </c>
      <c r="D759" s="12">
        <v>0</v>
      </c>
      <c r="E759" s="12">
        <v>3</v>
      </c>
      <c r="F759" s="12">
        <v>0</v>
      </c>
      <c r="G759" s="12">
        <v>0</v>
      </c>
      <c r="H759" s="3" t="str">
        <f>INDEX(foe_table!$A$2:$A$78,MATCH(IF(B759=0,I758,B759),foe_table!$B$2:$B$78,0))</f>
        <v>Engineering</v>
      </c>
      <c r="I759" s="3" t="str">
        <f t="shared" si="11"/>
        <v>Process and Resources Engineering</v>
      </c>
    </row>
    <row r="760" spans="2:9">
      <c r="B760" s="57"/>
      <c r="C760" s="11" t="s">
        <v>17</v>
      </c>
      <c r="D760" s="12">
        <v>0</v>
      </c>
      <c r="E760" s="12">
        <v>0</v>
      </c>
      <c r="F760" s="12">
        <v>0</v>
      </c>
      <c r="G760" s="12">
        <v>0</v>
      </c>
      <c r="H760" s="3" t="str">
        <f>INDEX(foe_table!$A$2:$A$78,MATCH(IF(B760=0,I759,B760),foe_table!$B$2:$B$78,0))</f>
        <v>Engineering</v>
      </c>
      <c r="I760" s="3" t="str">
        <f t="shared" si="11"/>
        <v>Process and Resources Engineering</v>
      </c>
    </row>
    <row r="761" spans="2:9">
      <c r="B761" s="57"/>
      <c r="C761" s="11" t="s">
        <v>18</v>
      </c>
      <c r="D761" s="12">
        <v>0</v>
      </c>
      <c r="E761" s="12">
        <v>0</v>
      </c>
      <c r="F761" s="12">
        <v>0</v>
      </c>
      <c r="G761" s="12">
        <v>3</v>
      </c>
      <c r="H761" s="3" t="str">
        <f>INDEX(foe_table!$A$2:$A$78,MATCH(IF(B761=0,I760,B761),foe_table!$B$2:$B$78,0))</f>
        <v>Engineering</v>
      </c>
      <c r="I761" s="3" t="str">
        <f t="shared" si="11"/>
        <v>Process and Resources Engineering</v>
      </c>
    </row>
    <row r="762" spans="2:9">
      <c r="B762" s="57"/>
      <c r="C762" s="11" t="s">
        <v>19</v>
      </c>
      <c r="D762" s="12">
        <v>3</v>
      </c>
      <c r="E762" s="12">
        <v>0</v>
      </c>
      <c r="F762" s="12">
        <v>0</v>
      </c>
      <c r="G762" s="12">
        <v>0</v>
      </c>
      <c r="H762" s="3" t="str">
        <f>INDEX(foe_table!$A$2:$A$78,MATCH(IF(B762=0,I761,B762),foe_table!$B$2:$B$78,0))</f>
        <v>Engineering</v>
      </c>
      <c r="I762" s="3" t="str">
        <f t="shared" si="11"/>
        <v>Process and Resources Engineering</v>
      </c>
    </row>
    <row r="763" spans="2:9">
      <c r="B763" s="57"/>
      <c r="C763" s="11" t="s">
        <v>169</v>
      </c>
      <c r="D763" s="12">
        <v>4</v>
      </c>
      <c r="E763" s="12">
        <v>12</v>
      </c>
      <c r="F763" s="12">
        <v>6</v>
      </c>
      <c r="G763" s="12">
        <v>11</v>
      </c>
      <c r="H763" s="3" t="str">
        <f>INDEX(foe_table!$A$2:$A$78,MATCH(IF(B763=0,I762,B763),foe_table!$B$2:$B$78,0))</f>
        <v>Engineering</v>
      </c>
      <c r="I763" s="3" t="str">
        <f t="shared" si="11"/>
        <v>Process and Resources Engineering</v>
      </c>
    </row>
    <row r="764" spans="2:9">
      <c r="B764" s="57"/>
      <c r="C764" s="11" t="s">
        <v>20</v>
      </c>
      <c r="D764" s="12">
        <v>0</v>
      </c>
      <c r="E764" s="12">
        <v>7</v>
      </c>
      <c r="F764" s="12">
        <v>0</v>
      </c>
      <c r="G764" s="12">
        <v>0</v>
      </c>
      <c r="H764" s="3" t="str">
        <f>INDEX(foe_table!$A$2:$A$78,MATCH(IF(B764=0,I763,B764),foe_table!$B$2:$B$78,0))</f>
        <v>Engineering</v>
      </c>
      <c r="I764" s="3" t="str">
        <f t="shared" si="11"/>
        <v>Process and Resources Engineering</v>
      </c>
    </row>
    <row r="765" spans="2:9">
      <c r="B765" s="57"/>
      <c r="C765" s="11" t="s">
        <v>21</v>
      </c>
      <c r="D765" s="12">
        <v>0</v>
      </c>
      <c r="E765" s="12">
        <v>0</v>
      </c>
      <c r="F765" s="12">
        <v>0</v>
      </c>
      <c r="G765" s="12">
        <v>0</v>
      </c>
      <c r="H765" s="3" t="str">
        <f>INDEX(foe_table!$A$2:$A$78,MATCH(IF(B765=0,I764,B765),foe_table!$B$2:$B$78,0))</f>
        <v>Engineering</v>
      </c>
      <c r="I765" s="3" t="str">
        <f t="shared" si="11"/>
        <v>Process and Resources Engineering</v>
      </c>
    </row>
    <row r="766" spans="2:9">
      <c r="B766" s="57"/>
      <c r="C766" s="11" t="s">
        <v>170</v>
      </c>
      <c r="D766" s="12">
        <v>0</v>
      </c>
      <c r="E766" s="12">
        <v>4</v>
      </c>
      <c r="F766" s="12">
        <v>0</v>
      </c>
      <c r="G766" s="12">
        <v>0</v>
      </c>
      <c r="H766" s="3" t="str">
        <f>INDEX(foe_table!$A$2:$A$78,MATCH(IF(B766=0,I765,B766),foe_table!$B$2:$B$78,0))</f>
        <v>Engineering</v>
      </c>
      <c r="I766" s="3" t="str">
        <f t="shared" si="11"/>
        <v>Process and Resources Engineering</v>
      </c>
    </row>
    <row r="767" spans="2:9">
      <c r="B767" s="57"/>
      <c r="C767" s="11" t="s">
        <v>22</v>
      </c>
      <c r="D767" s="12">
        <v>0</v>
      </c>
      <c r="E767" s="12">
        <v>6</v>
      </c>
      <c r="F767" s="12">
        <v>3</v>
      </c>
      <c r="G767" s="12">
        <v>0</v>
      </c>
      <c r="H767" s="3" t="str">
        <f>INDEX(foe_table!$A$2:$A$78,MATCH(IF(B767=0,I766,B767),foe_table!$B$2:$B$78,0))</f>
        <v>Engineering</v>
      </c>
      <c r="I767" s="3" t="str">
        <f t="shared" si="11"/>
        <v>Process and Resources Engineering</v>
      </c>
    </row>
    <row r="768" spans="2:9">
      <c r="B768" s="57"/>
      <c r="C768" s="11" t="s">
        <v>23</v>
      </c>
      <c r="D768" s="12">
        <v>0</v>
      </c>
      <c r="E768" s="12">
        <v>0</v>
      </c>
      <c r="F768" s="12">
        <v>0</v>
      </c>
      <c r="G768" s="12">
        <v>0</v>
      </c>
      <c r="H768" s="3" t="str">
        <f>INDEX(foe_table!$A$2:$A$78,MATCH(IF(B768=0,I767,B768),foe_table!$B$2:$B$78,0))</f>
        <v>Engineering</v>
      </c>
      <c r="I768" s="3" t="str">
        <f t="shared" si="11"/>
        <v>Process and Resources Engineering</v>
      </c>
    </row>
    <row r="769" spans="2:9">
      <c r="B769" s="58"/>
      <c r="C769" s="11" t="s">
        <v>24</v>
      </c>
      <c r="D769" s="12">
        <v>54</v>
      </c>
      <c r="E769" s="12">
        <v>30</v>
      </c>
      <c r="F769" s="12">
        <v>35</v>
      </c>
      <c r="G769" s="12">
        <v>79</v>
      </c>
      <c r="H769" s="3" t="str">
        <f>INDEX(foe_table!$A$2:$A$78,MATCH(IF(B769=0,I768,B769),foe_table!$B$2:$B$78,0))</f>
        <v>Engineering</v>
      </c>
      <c r="I769" s="3" t="str">
        <f t="shared" si="11"/>
        <v>Process and Resources Engineering</v>
      </c>
    </row>
    <row r="770" spans="2:9" ht="15" customHeight="1">
      <c r="B770" s="56" t="s">
        <v>55</v>
      </c>
      <c r="C770" s="11" t="s">
        <v>0</v>
      </c>
      <c r="D770" s="12">
        <v>0</v>
      </c>
      <c r="E770" s="12">
        <v>0</v>
      </c>
      <c r="F770" s="12">
        <v>0</v>
      </c>
      <c r="G770" s="12">
        <v>0</v>
      </c>
      <c r="H770" s="3" t="str">
        <f>INDEX(foe_table!$A$2:$A$78,MATCH(IF(B770=0,I769,B770),foe_table!$B$2:$B$78,0))</f>
        <v>Engineering</v>
      </c>
      <c r="I770" s="3" t="str">
        <f t="shared" si="11"/>
        <v>Automotive Engineering and Technology</v>
      </c>
    </row>
    <row r="771" spans="2:9">
      <c r="B771" s="57"/>
      <c r="C771" s="11" t="s">
        <v>1</v>
      </c>
      <c r="D771" s="12">
        <v>0</v>
      </c>
      <c r="E771" s="12">
        <v>0</v>
      </c>
      <c r="F771" s="12">
        <v>0</v>
      </c>
      <c r="G771" s="12">
        <v>0</v>
      </c>
      <c r="H771" s="3" t="str">
        <f>INDEX(foe_table!$A$2:$A$78,MATCH(IF(B771=0,I770,B771),foe_table!$B$2:$B$78,0))</f>
        <v>Engineering</v>
      </c>
      <c r="I771" s="3" t="str">
        <f t="shared" si="11"/>
        <v>Automotive Engineering and Technology</v>
      </c>
    </row>
    <row r="772" spans="2:9">
      <c r="B772" s="57"/>
      <c r="C772" s="11" t="s">
        <v>2</v>
      </c>
      <c r="D772" s="12">
        <v>0</v>
      </c>
      <c r="E772" s="12">
        <v>0</v>
      </c>
      <c r="F772" s="12">
        <v>0</v>
      </c>
      <c r="G772" s="12">
        <v>0</v>
      </c>
      <c r="H772" s="3" t="str">
        <f>INDEX(foe_table!$A$2:$A$78,MATCH(IF(B772=0,I771,B772),foe_table!$B$2:$B$78,0))</f>
        <v>Engineering</v>
      </c>
      <c r="I772" s="3" t="str">
        <f t="shared" si="11"/>
        <v>Automotive Engineering and Technology</v>
      </c>
    </row>
    <row r="773" spans="2:9">
      <c r="B773" s="57"/>
      <c r="C773" s="11" t="s">
        <v>142</v>
      </c>
      <c r="D773" s="12">
        <v>0</v>
      </c>
      <c r="E773" s="12">
        <v>0</v>
      </c>
      <c r="F773" s="12">
        <v>0</v>
      </c>
      <c r="G773" s="12">
        <v>0</v>
      </c>
      <c r="H773" s="3" t="str">
        <f>INDEX(foe_table!$A$2:$A$78,MATCH(IF(B773=0,I772,B773),foe_table!$B$2:$B$78,0))</f>
        <v>Engineering</v>
      </c>
      <c r="I773" s="3" t="str">
        <f t="shared" si="11"/>
        <v>Automotive Engineering and Technology</v>
      </c>
    </row>
    <row r="774" spans="2:9">
      <c r="B774" s="57"/>
      <c r="C774" s="11" t="s">
        <v>143</v>
      </c>
      <c r="D774" s="12">
        <v>0</v>
      </c>
      <c r="E774" s="12">
        <v>0</v>
      </c>
      <c r="F774" s="12">
        <v>0</v>
      </c>
      <c r="G774" s="12">
        <v>0</v>
      </c>
      <c r="H774" s="3" t="str">
        <f>INDEX(foe_table!$A$2:$A$78,MATCH(IF(B774=0,I773,B774),foe_table!$B$2:$B$78,0))</f>
        <v>Engineering</v>
      </c>
      <c r="I774" s="3" t="str">
        <f t="shared" si="11"/>
        <v>Automotive Engineering and Technology</v>
      </c>
    </row>
    <row r="775" spans="2:9">
      <c r="B775" s="57"/>
      <c r="C775" s="11" t="s">
        <v>3</v>
      </c>
      <c r="D775" s="12">
        <v>0</v>
      </c>
      <c r="E775" s="12">
        <v>0</v>
      </c>
      <c r="F775" s="12">
        <v>0</v>
      </c>
      <c r="G775" s="12">
        <v>0</v>
      </c>
      <c r="H775" s="3" t="str">
        <f>INDEX(foe_table!$A$2:$A$78,MATCH(IF(B775=0,I774,B775),foe_table!$B$2:$B$78,0))</f>
        <v>Engineering</v>
      </c>
      <c r="I775" s="3" t="str">
        <f t="shared" si="11"/>
        <v>Automotive Engineering and Technology</v>
      </c>
    </row>
    <row r="776" spans="2:9">
      <c r="B776" s="57"/>
      <c r="C776" s="11" t="s">
        <v>144</v>
      </c>
      <c r="D776" s="12">
        <v>0</v>
      </c>
      <c r="E776" s="12">
        <v>0</v>
      </c>
      <c r="F776" s="12">
        <v>0</v>
      </c>
      <c r="G776" s="12">
        <v>0</v>
      </c>
      <c r="H776" s="3" t="str">
        <f>INDEX(foe_table!$A$2:$A$78,MATCH(IF(B776=0,I775,B776),foe_table!$B$2:$B$78,0))</f>
        <v>Engineering</v>
      </c>
      <c r="I776" s="3" t="str">
        <f t="shared" si="11"/>
        <v>Automotive Engineering and Technology</v>
      </c>
    </row>
    <row r="777" spans="2:9">
      <c r="B777" s="57"/>
      <c r="C777" s="11" t="s">
        <v>145</v>
      </c>
      <c r="D777" s="12">
        <v>0</v>
      </c>
      <c r="E777" s="12">
        <v>0</v>
      </c>
      <c r="F777" s="12">
        <v>0</v>
      </c>
      <c r="G777" s="12">
        <v>0</v>
      </c>
      <c r="H777" s="3" t="str">
        <f>INDEX(foe_table!$A$2:$A$78,MATCH(IF(B777=0,I776,B777),foe_table!$B$2:$B$78,0))</f>
        <v>Engineering</v>
      </c>
      <c r="I777" s="3" t="str">
        <f t="shared" si="11"/>
        <v>Automotive Engineering and Technology</v>
      </c>
    </row>
    <row r="778" spans="2:9">
      <c r="B778" s="57"/>
      <c r="C778" s="11" t="s">
        <v>146</v>
      </c>
      <c r="D778" s="12">
        <v>3</v>
      </c>
      <c r="E778" s="12">
        <v>4</v>
      </c>
      <c r="F778" s="12">
        <v>0</v>
      </c>
      <c r="G778" s="12">
        <v>0</v>
      </c>
      <c r="H778" s="3" t="str">
        <f>INDEX(foe_table!$A$2:$A$78,MATCH(IF(B778=0,I777,B778),foe_table!$B$2:$B$78,0))</f>
        <v>Engineering</v>
      </c>
      <c r="I778" s="3" t="str">
        <f t="shared" si="11"/>
        <v>Automotive Engineering and Technology</v>
      </c>
    </row>
    <row r="779" spans="2:9">
      <c r="B779" s="57"/>
      <c r="C779" s="11" t="s">
        <v>147</v>
      </c>
      <c r="D779" s="12">
        <v>0</v>
      </c>
      <c r="E779" s="12">
        <v>0</v>
      </c>
      <c r="F779" s="12">
        <v>0</v>
      </c>
      <c r="G779" s="12">
        <v>0</v>
      </c>
      <c r="H779" s="3" t="str">
        <f>INDEX(foe_table!$A$2:$A$78,MATCH(IF(B779=0,I778,B779),foe_table!$B$2:$B$78,0))</f>
        <v>Engineering</v>
      </c>
      <c r="I779" s="3" t="str">
        <f t="shared" si="11"/>
        <v>Automotive Engineering and Technology</v>
      </c>
    </row>
    <row r="780" spans="2:9">
      <c r="B780" s="57"/>
      <c r="C780" s="11" t="s">
        <v>148</v>
      </c>
      <c r="D780" s="12">
        <v>0</v>
      </c>
      <c r="E780" s="12">
        <v>0</v>
      </c>
      <c r="F780" s="12">
        <v>0</v>
      </c>
      <c r="G780" s="12">
        <v>0</v>
      </c>
      <c r="H780" s="3" t="str">
        <f>INDEX(foe_table!$A$2:$A$78,MATCH(IF(B780=0,I779,B780),foe_table!$B$2:$B$78,0))</f>
        <v>Engineering</v>
      </c>
      <c r="I780" s="3" t="str">
        <f t="shared" si="11"/>
        <v>Automotive Engineering and Technology</v>
      </c>
    </row>
    <row r="781" spans="2:9">
      <c r="B781" s="57"/>
      <c r="C781" s="11" t="s">
        <v>149</v>
      </c>
      <c r="D781" s="12">
        <v>0</v>
      </c>
      <c r="E781" s="12">
        <v>0</v>
      </c>
      <c r="F781" s="12">
        <v>0</v>
      </c>
      <c r="G781" s="12">
        <v>0</v>
      </c>
      <c r="H781" s="3" t="str">
        <f>INDEX(foe_table!$A$2:$A$78,MATCH(IF(B781=0,I780,B781),foe_table!$B$2:$B$78,0))</f>
        <v>Engineering</v>
      </c>
      <c r="I781" s="3" t="str">
        <f t="shared" si="11"/>
        <v>Automotive Engineering and Technology</v>
      </c>
    </row>
    <row r="782" spans="2:9">
      <c r="B782" s="57"/>
      <c r="C782" s="11" t="s">
        <v>150</v>
      </c>
      <c r="D782" s="12">
        <v>0</v>
      </c>
      <c r="E782" s="12">
        <v>0</v>
      </c>
      <c r="F782" s="12">
        <v>0</v>
      </c>
      <c r="G782" s="12">
        <v>0</v>
      </c>
      <c r="H782" s="3" t="str">
        <f>INDEX(foe_table!$A$2:$A$78,MATCH(IF(B782=0,I781,B782),foe_table!$B$2:$B$78,0))</f>
        <v>Engineering</v>
      </c>
      <c r="I782" s="3" t="str">
        <f t="shared" si="11"/>
        <v>Automotive Engineering and Technology</v>
      </c>
    </row>
    <row r="783" spans="2:9">
      <c r="B783" s="57"/>
      <c r="C783" s="11" t="s">
        <v>4</v>
      </c>
      <c r="D783" s="12">
        <v>0</v>
      </c>
      <c r="E783" s="12">
        <v>0</v>
      </c>
      <c r="F783" s="12">
        <v>0</v>
      </c>
      <c r="G783" s="12">
        <v>0</v>
      </c>
      <c r="H783" s="3" t="str">
        <f>INDEX(foe_table!$A$2:$A$78,MATCH(IF(B783=0,I782,B783),foe_table!$B$2:$B$78,0))</f>
        <v>Engineering</v>
      </c>
      <c r="I783" s="3" t="str">
        <f t="shared" si="11"/>
        <v>Automotive Engineering and Technology</v>
      </c>
    </row>
    <row r="784" spans="2:9">
      <c r="B784" s="57"/>
      <c r="C784" s="11" t="s">
        <v>151</v>
      </c>
      <c r="D784" s="12">
        <v>0</v>
      </c>
      <c r="E784" s="12">
        <v>0</v>
      </c>
      <c r="F784" s="12">
        <v>0</v>
      </c>
      <c r="G784" s="12">
        <v>0</v>
      </c>
      <c r="H784" s="3" t="str">
        <f>INDEX(foe_table!$A$2:$A$78,MATCH(IF(B784=0,I783,B784),foe_table!$B$2:$B$78,0))</f>
        <v>Engineering</v>
      </c>
      <c r="I784" s="3" t="str">
        <f t="shared" si="11"/>
        <v>Automotive Engineering and Technology</v>
      </c>
    </row>
    <row r="785" spans="2:9">
      <c r="B785" s="57"/>
      <c r="C785" s="11" t="s">
        <v>152</v>
      </c>
      <c r="D785" s="12">
        <v>0</v>
      </c>
      <c r="E785" s="12">
        <v>0</v>
      </c>
      <c r="F785" s="12">
        <v>0</v>
      </c>
      <c r="G785" s="12">
        <v>0</v>
      </c>
      <c r="H785" s="3" t="str">
        <f>INDEX(foe_table!$A$2:$A$78,MATCH(IF(B785=0,I784,B785),foe_table!$B$2:$B$78,0))</f>
        <v>Engineering</v>
      </c>
      <c r="I785" s="3" t="str">
        <f t="shared" si="11"/>
        <v>Automotive Engineering and Technology</v>
      </c>
    </row>
    <row r="786" spans="2:9">
      <c r="B786" s="57"/>
      <c r="C786" s="11" t="s">
        <v>153</v>
      </c>
      <c r="D786" s="12">
        <v>0</v>
      </c>
      <c r="E786" s="12">
        <v>0</v>
      </c>
      <c r="F786" s="12">
        <v>0</v>
      </c>
      <c r="G786" s="12">
        <v>0</v>
      </c>
      <c r="H786" s="3" t="str">
        <f>INDEX(foe_table!$A$2:$A$78,MATCH(IF(B786=0,I785,B786),foe_table!$B$2:$B$78,0))</f>
        <v>Engineering</v>
      </c>
      <c r="I786" s="3" t="str">
        <f t="shared" ref="I786:I849" si="12">IF(B786=0,I785,B786)</f>
        <v>Automotive Engineering and Technology</v>
      </c>
    </row>
    <row r="787" spans="2:9">
      <c r="B787" s="57"/>
      <c r="C787" s="11" t="s">
        <v>154</v>
      </c>
      <c r="D787" s="12">
        <v>0</v>
      </c>
      <c r="E787" s="12">
        <v>0</v>
      </c>
      <c r="F787" s="12">
        <v>0</v>
      </c>
      <c r="G787" s="12">
        <v>0</v>
      </c>
      <c r="H787" s="3" t="str">
        <f>INDEX(foe_table!$A$2:$A$78,MATCH(IF(B787=0,I786,B787),foe_table!$B$2:$B$78,0))</f>
        <v>Engineering</v>
      </c>
      <c r="I787" s="3" t="str">
        <f t="shared" si="12"/>
        <v>Automotive Engineering and Technology</v>
      </c>
    </row>
    <row r="788" spans="2:9">
      <c r="B788" s="57"/>
      <c r="C788" s="11" t="s">
        <v>5</v>
      </c>
      <c r="D788" s="12">
        <v>0</v>
      </c>
      <c r="E788" s="12">
        <v>0</v>
      </c>
      <c r="F788" s="12">
        <v>0</v>
      </c>
      <c r="G788" s="12">
        <v>0</v>
      </c>
      <c r="H788" s="3" t="str">
        <f>INDEX(foe_table!$A$2:$A$78,MATCH(IF(B788=0,I787,B788),foe_table!$B$2:$B$78,0))</f>
        <v>Engineering</v>
      </c>
      <c r="I788" s="3" t="str">
        <f t="shared" si="12"/>
        <v>Automotive Engineering and Technology</v>
      </c>
    </row>
    <row r="789" spans="2:9">
      <c r="B789" s="57"/>
      <c r="C789" s="11" t="s">
        <v>155</v>
      </c>
      <c r="D789" s="12">
        <v>0</v>
      </c>
      <c r="E789" s="12">
        <v>0</v>
      </c>
      <c r="F789" s="12">
        <v>0</v>
      </c>
      <c r="G789" s="12">
        <v>0</v>
      </c>
      <c r="H789" s="3" t="str">
        <f>INDEX(foe_table!$A$2:$A$78,MATCH(IF(B789=0,I788,B789),foe_table!$B$2:$B$78,0))</f>
        <v>Engineering</v>
      </c>
      <c r="I789" s="3" t="str">
        <f t="shared" si="12"/>
        <v>Automotive Engineering and Technology</v>
      </c>
    </row>
    <row r="790" spans="2:9">
      <c r="B790" s="57"/>
      <c r="C790" s="11" t="s">
        <v>156</v>
      </c>
      <c r="D790" s="12">
        <v>0</v>
      </c>
      <c r="E790" s="12">
        <v>0</v>
      </c>
      <c r="F790" s="12">
        <v>0</v>
      </c>
      <c r="G790" s="12">
        <v>0</v>
      </c>
      <c r="H790" s="3" t="str">
        <f>INDEX(foe_table!$A$2:$A$78,MATCH(IF(B790=0,I789,B790),foe_table!$B$2:$B$78,0))</f>
        <v>Engineering</v>
      </c>
      <c r="I790" s="3" t="str">
        <f t="shared" si="12"/>
        <v>Automotive Engineering and Technology</v>
      </c>
    </row>
    <row r="791" spans="2:9">
      <c r="B791" s="57"/>
      <c r="C791" s="11" t="s">
        <v>6</v>
      </c>
      <c r="D791" s="12">
        <v>0</v>
      </c>
      <c r="E791" s="12">
        <v>0</v>
      </c>
      <c r="F791" s="12">
        <v>0</v>
      </c>
      <c r="G791" s="12">
        <v>0</v>
      </c>
      <c r="H791" s="3" t="str">
        <f>INDEX(foe_table!$A$2:$A$78,MATCH(IF(B791=0,I790,B791),foe_table!$B$2:$B$78,0))</f>
        <v>Engineering</v>
      </c>
      <c r="I791" s="3" t="str">
        <f t="shared" si="12"/>
        <v>Automotive Engineering and Technology</v>
      </c>
    </row>
    <row r="792" spans="2:9">
      <c r="B792" s="57"/>
      <c r="C792" s="11" t="s">
        <v>7</v>
      </c>
      <c r="D792" s="12">
        <v>0</v>
      </c>
      <c r="E792" s="12">
        <v>0</v>
      </c>
      <c r="F792" s="12">
        <v>0</v>
      </c>
      <c r="G792" s="12">
        <v>0</v>
      </c>
      <c r="H792" s="3" t="str">
        <f>INDEX(foe_table!$A$2:$A$78,MATCH(IF(B792=0,I791,B792),foe_table!$B$2:$B$78,0))</f>
        <v>Engineering</v>
      </c>
      <c r="I792" s="3" t="str">
        <f t="shared" si="12"/>
        <v>Automotive Engineering and Technology</v>
      </c>
    </row>
    <row r="793" spans="2:9">
      <c r="B793" s="57"/>
      <c r="C793" s="11" t="s">
        <v>157</v>
      </c>
      <c r="D793" s="12">
        <v>0</v>
      </c>
      <c r="E793" s="12">
        <v>0</v>
      </c>
      <c r="F793" s="12">
        <v>0</v>
      </c>
      <c r="G793" s="12">
        <v>0</v>
      </c>
      <c r="H793" s="3" t="str">
        <f>INDEX(foe_table!$A$2:$A$78,MATCH(IF(B793=0,I792,B793),foe_table!$B$2:$B$78,0))</f>
        <v>Engineering</v>
      </c>
      <c r="I793" s="3" t="str">
        <f t="shared" si="12"/>
        <v>Automotive Engineering and Technology</v>
      </c>
    </row>
    <row r="794" spans="2:9">
      <c r="B794" s="57"/>
      <c r="C794" s="11" t="s">
        <v>8</v>
      </c>
      <c r="D794" s="12">
        <v>0</v>
      </c>
      <c r="E794" s="12">
        <v>0</v>
      </c>
      <c r="F794" s="12">
        <v>0</v>
      </c>
      <c r="G794" s="12">
        <v>0</v>
      </c>
      <c r="H794" s="3" t="str">
        <f>INDEX(foe_table!$A$2:$A$78,MATCH(IF(B794=0,I793,B794),foe_table!$B$2:$B$78,0))</f>
        <v>Engineering</v>
      </c>
      <c r="I794" s="3" t="str">
        <f t="shared" si="12"/>
        <v>Automotive Engineering and Technology</v>
      </c>
    </row>
    <row r="795" spans="2:9">
      <c r="B795" s="57"/>
      <c r="C795" s="11" t="s">
        <v>158</v>
      </c>
      <c r="D795" s="12">
        <v>0</v>
      </c>
      <c r="E795" s="12">
        <v>0</v>
      </c>
      <c r="F795" s="12">
        <v>0</v>
      </c>
      <c r="G795" s="12">
        <v>0</v>
      </c>
      <c r="H795" s="3" t="str">
        <f>INDEX(foe_table!$A$2:$A$78,MATCH(IF(B795=0,I794,B795),foe_table!$B$2:$B$78,0))</f>
        <v>Engineering</v>
      </c>
      <c r="I795" s="3" t="str">
        <f t="shared" si="12"/>
        <v>Automotive Engineering and Technology</v>
      </c>
    </row>
    <row r="796" spans="2:9">
      <c r="B796" s="57"/>
      <c r="C796" s="11" t="s">
        <v>159</v>
      </c>
      <c r="D796" s="12">
        <v>0</v>
      </c>
      <c r="E796" s="12">
        <v>0</v>
      </c>
      <c r="F796" s="12">
        <v>0</v>
      </c>
      <c r="G796" s="12">
        <v>0</v>
      </c>
      <c r="H796" s="3" t="str">
        <f>INDEX(foe_table!$A$2:$A$78,MATCH(IF(B796=0,I795,B796),foe_table!$B$2:$B$78,0))</f>
        <v>Engineering</v>
      </c>
      <c r="I796" s="3" t="str">
        <f t="shared" si="12"/>
        <v>Automotive Engineering and Technology</v>
      </c>
    </row>
    <row r="797" spans="2:9">
      <c r="B797" s="57"/>
      <c r="C797" s="11" t="s">
        <v>9</v>
      </c>
      <c r="D797" s="12">
        <v>0</v>
      </c>
      <c r="E797" s="12">
        <v>0</v>
      </c>
      <c r="F797" s="12">
        <v>0</v>
      </c>
      <c r="G797" s="12">
        <v>0</v>
      </c>
      <c r="H797" s="3" t="str">
        <f>INDEX(foe_table!$A$2:$A$78,MATCH(IF(B797=0,I796,B797),foe_table!$B$2:$B$78,0))</f>
        <v>Engineering</v>
      </c>
      <c r="I797" s="3" t="str">
        <f t="shared" si="12"/>
        <v>Automotive Engineering and Technology</v>
      </c>
    </row>
    <row r="798" spans="2:9">
      <c r="B798" s="57"/>
      <c r="C798" s="11" t="s">
        <v>160</v>
      </c>
      <c r="D798" s="12">
        <v>0</v>
      </c>
      <c r="E798" s="12">
        <v>0</v>
      </c>
      <c r="F798" s="12">
        <v>0</v>
      </c>
      <c r="G798" s="12">
        <v>0</v>
      </c>
      <c r="H798" s="3" t="str">
        <f>INDEX(foe_table!$A$2:$A$78,MATCH(IF(B798=0,I797,B798),foe_table!$B$2:$B$78,0))</f>
        <v>Engineering</v>
      </c>
      <c r="I798" s="3" t="str">
        <f t="shared" si="12"/>
        <v>Automotive Engineering and Technology</v>
      </c>
    </row>
    <row r="799" spans="2:9">
      <c r="B799" s="57"/>
      <c r="C799" s="11" t="s">
        <v>10</v>
      </c>
      <c r="D799" s="12">
        <v>0</v>
      </c>
      <c r="E799" s="12">
        <v>0</v>
      </c>
      <c r="F799" s="12">
        <v>0</v>
      </c>
      <c r="G799" s="12">
        <v>0</v>
      </c>
      <c r="H799" s="3" t="str">
        <f>INDEX(foe_table!$A$2:$A$78,MATCH(IF(B799=0,I798,B799),foe_table!$B$2:$B$78,0))</f>
        <v>Engineering</v>
      </c>
      <c r="I799" s="3" t="str">
        <f t="shared" si="12"/>
        <v>Automotive Engineering and Technology</v>
      </c>
    </row>
    <row r="800" spans="2:9">
      <c r="B800" s="57"/>
      <c r="C800" s="11" t="s">
        <v>161</v>
      </c>
      <c r="D800" s="12">
        <v>0</v>
      </c>
      <c r="E800" s="12">
        <v>0</v>
      </c>
      <c r="F800" s="12">
        <v>0</v>
      </c>
      <c r="G800" s="12">
        <v>0</v>
      </c>
      <c r="H800" s="3" t="str">
        <f>INDEX(foe_table!$A$2:$A$78,MATCH(IF(B800=0,I799,B800),foe_table!$B$2:$B$78,0))</f>
        <v>Engineering</v>
      </c>
      <c r="I800" s="3" t="str">
        <f t="shared" si="12"/>
        <v>Automotive Engineering and Technology</v>
      </c>
    </row>
    <row r="801" spans="2:9">
      <c r="B801" s="57"/>
      <c r="C801" s="11" t="s">
        <v>162</v>
      </c>
      <c r="D801" s="12">
        <v>0</v>
      </c>
      <c r="E801" s="12">
        <v>0</v>
      </c>
      <c r="F801" s="12">
        <v>0</v>
      </c>
      <c r="G801" s="12">
        <v>0</v>
      </c>
      <c r="H801" s="3" t="str">
        <f>INDEX(foe_table!$A$2:$A$78,MATCH(IF(B801=0,I800,B801),foe_table!$B$2:$B$78,0))</f>
        <v>Engineering</v>
      </c>
      <c r="I801" s="3" t="str">
        <f t="shared" si="12"/>
        <v>Automotive Engineering and Technology</v>
      </c>
    </row>
    <row r="802" spans="2:9">
      <c r="B802" s="57"/>
      <c r="C802" s="11" t="s">
        <v>163</v>
      </c>
      <c r="D802" s="12">
        <v>0</v>
      </c>
      <c r="E802" s="12">
        <v>0</v>
      </c>
      <c r="F802" s="12">
        <v>0</v>
      </c>
      <c r="G802" s="12">
        <v>0</v>
      </c>
      <c r="H802" s="3" t="str">
        <f>INDEX(foe_table!$A$2:$A$78,MATCH(IF(B802=0,I801,B802),foe_table!$B$2:$B$78,0))</f>
        <v>Engineering</v>
      </c>
      <c r="I802" s="3" t="str">
        <f t="shared" si="12"/>
        <v>Automotive Engineering and Technology</v>
      </c>
    </row>
    <row r="803" spans="2:9">
      <c r="B803" s="57"/>
      <c r="C803" s="11" t="s">
        <v>11</v>
      </c>
      <c r="D803" s="12">
        <v>0</v>
      </c>
      <c r="E803" s="12">
        <v>0</v>
      </c>
      <c r="F803" s="12">
        <v>0</v>
      </c>
      <c r="G803" s="12">
        <v>0</v>
      </c>
      <c r="H803" s="3" t="str">
        <f>INDEX(foe_table!$A$2:$A$78,MATCH(IF(B803=0,I802,B803),foe_table!$B$2:$B$78,0))</f>
        <v>Engineering</v>
      </c>
      <c r="I803" s="3" t="str">
        <f t="shared" si="12"/>
        <v>Automotive Engineering and Technology</v>
      </c>
    </row>
    <row r="804" spans="2:9">
      <c r="B804" s="57"/>
      <c r="C804" s="11" t="s">
        <v>164</v>
      </c>
      <c r="D804" s="12">
        <v>0</v>
      </c>
      <c r="E804" s="12">
        <v>0</v>
      </c>
      <c r="F804" s="12">
        <v>0</v>
      </c>
      <c r="G804" s="12">
        <v>0</v>
      </c>
      <c r="H804" s="3" t="str">
        <f>INDEX(foe_table!$A$2:$A$78,MATCH(IF(B804=0,I803,B804),foe_table!$B$2:$B$78,0))</f>
        <v>Engineering</v>
      </c>
      <c r="I804" s="3" t="str">
        <f t="shared" si="12"/>
        <v>Automotive Engineering and Technology</v>
      </c>
    </row>
    <row r="805" spans="2:9">
      <c r="B805" s="57"/>
      <c r="C805" s="11" t="s">
        <v>12</v>
      </c>
      <c r="D805" s="12">
        <v>0</v>
      </c>
      <c r="E805" s="12">
        <v>0</v>
      </c>
      <c r="F805" s="12">
        <v>0</v>
      </c>
      <c r="G805" s="12">
        <v>0</v>
      </c>
      <c r="H805" s="3" t="str">
        <f>INDEX(foe_table!$A$2:$A$78,MATCH(IF(B805=0,I804,B805),foe_table!$B$2:$B$78,0))</f>
        <v>Engineering</v>
      </c>
      <c r="I805" s="3" t="str">
        <f t="shared" si="12"/>
        <v>Automotive Engineering and Technology</v>
      </c>
    </row>
    <row r="806" spans="2:9">
      <c r="B806" s="57"/>
      <c r="C806" s="11" t="s">
        <v>165</v>
      </c>
      <c r="D806" s="12">
        <v>0</v>
      </c>
      <c r="E806" s="12">
        <v>0</v>
      </c>
      <c r="F806" s="12">
        <v>0</v>
      </c>
      <c r="G806" s="12">
        <v>0</v>
      </c>
      <c r="H806" s="3" t="str">
        <f>INDEX(foe_table!$A$2:$A$78,MATCH(IF(B806=0,I805,B806),foe_table!$B$2:$B$78,0))</f>
        <v>Engineering</v>
      </c>
      <c r="I806" s="3" t="str">
        <f t="shared" si="12"/>
        <v>Automotive Engineering and Technology</v>
      </c>
    </row>
    <row r="807" spans="2:9">
      <c r="B807" s="57"/>
      <c r="C807" s="11" t="s">
        <v>13</v>
      </c>
      <c r="D807" s="12">
        <v>0</v>
      </c>
      <c r="E807" s="12">
        <v>0</v>
      </c>
      <c r="F807" s="12">
        <v>0</v>
      </c>
      <c r="G807" s="12">
        <v>0</v>
      </c>
      <c r="H807" s="3" t="str">
        <f>INDEX(foe_table!$A$2:$A$78,MATCH(IF(B807=0,I806,B807),foe_table!$B$2:$B$78,0))</f>
        <v>Engineering</v>
      </c>
      <c r="I807" s="3" t="str">
        <f t="shared" si="12"/>
        <v>Automotive Engineering and Technology</v>
      </c>
    </row>
    <row r="808" spans="2:9">
      <c r="B808" s="57"/>
      <c r="C808" s="11" t="s">
        <v>166</v>
      </c>
      <c r="D808" s="12">
        <v>0</v>
      </c>
      <c r="E808" s="12">
        <v>0</v>
      </c>
      <c r="F808" s="12">
        <v>0</v>
      </c>
      <c r="G808" s="12">
        <v>0</v>
      </c>
      <c r="H808" s="3" t="str">
        <f>INDEX(foe_table!$A$2:$A$78,MATCH(IF(B808=0,I807,B808),foe_table!$B$2:$B$78,0))</f>
        <v>Engineering</v>
      </c>
      <c r="I808" s="3" t="str">
        <f t="shared" si="12"/>
        <v>Automotive Engineering and Technology</v>
      </c>
    </row>
    <row r="809" spans="2:9">
      <c r="B809" s="57"/>
      <c r="C809" s="11" t="s">
        <v>14</v>
      </c>
      <c r="D809" s="12">
        <v>0</v>
      </c>
      <c r="E809" s="12">
        <v>0</v>
      </c>
      <c r="F809" s="12">
        <v>0</v>
      </c>
      <c r="G809" s="12">
        <v>0</v>
      </c>
      <c r="H809" s="3" t="str">
        <f>INDEX(foe_table!$A$2:$A$78,MATCH(IF(B809=0,I808,B809),foe_table!$B$2:$B$78,0))</f>
        <v>Engineering</v>
      </c>
      <c r="I809" s="3" t="str">
        <f t="shared" si="12"/>
        <v>Automotive Engineering and Technology</v>
      </c>
    </row>
    <row r="810" spans="2:9">
      <c r="B810" s="57"/>
      <c r="C810" s="11" t="s">
        <v>167</v>
      </c>
      <c r="D810" s="12">
        <v>0</v>
      </c>
      <c r="E810" s="12">
        <v>0</v>
      </c>
      <c r="F810" s="12">
        <v>0</v>
      </c>
      <c r="G810" s="12">
        <v>0</v>
      </c>
      <c r="H810" s="3" t="str">
        <f>INDEX(foe_table!$A$2:$A$78,MATCH(IF(B810=0,I809,B810),foe_table!$B$2:$B$78,0))</f>
        <v>Engineering</v>
      </c>
      <c r="I810" s="3" t="str">
        <f t="shared" si="12"/>
        <v>Automotive Engineering and Technology</v>
      </c>
    </row>
    <row r="811" spans="2:9">
      <c r="B811" s="57"/>
      <c r="C811" s="11" t="s">
        <v>15</v>
      </c>
      <c r="D811" s="12">
        <v>0</v>
      </c>
      <c r="E811" s="12">
        <v>0</v>
      </c>
      <c r="F811" s="12">
        <v>0</v>
      </c>
      <c r="G811" s="12">
        <v>0</v>
      </c>
      <c r="H811" s="3" t="str">
        <f>INDEX(foe_table!$A$2:$A$78,MATCH(IF(B811=0,I810,B811),foe_table!$B$2:$B$78,0))</f>
        <v>Engineering</v>
      </c>
      <c r="I811" s="3" t="str">
        <f t="shared" si="12"/>
        <v>Automotive Engineering and Technology</v>
      </c>
    </row>
    <row r="812" spans="2:9">
      <c r="B812" s="57"/>
      <c r="C812" s="11" t="s">
        <v>168</v>
      </c>
      <c r="D812" s="12">
        <v>0</v>
      </c>
      <c r="E812" s="12">
        <v>0</v>
      </c>
      <c r="F812" s="12">
        <v>0</v>
      </c>
      <c r="G812" s="12">
        <v>0</v>
      </c>
      <c r="H812" s="3" t="str">
        <f>INDEX(foe_table!$A$2:$A$78,MATCH(IF(B812=0,I811,B812),foe_table!$B$2:$B$78,0))</f>
        <v>Engineering</v>
      </c>
      <c r="I812" s="3" t="str">
        <f t="shared" si="12"/>
        <v>Automotive Engineering and Technology</v>
      </c>
    </row>
    <row r="813" spans="2:9">
      <c r="B813" s="57"/>
      <c r="C813" s="11" t="s">
        <v>16</v>
      </c>
      <c r="D813" s="12">
        <v>0</v>
      </c>
      <c r="E813" s="12">
        <v>0</v>
      </c>
      <c r="F813" s="12">
        <v>0</v>
      </c>
      <c r="G813" s="12">
        <v>0</v>
      </c>
      <c r="H813" s="3" t="str">
        <f>INDEX(foe_table!$A$2:$A$78,MATCH(IF(B813=0,I812,B813),foe_table!$B$2:$B$78,0))</f>
        <v>Engineering</v>
      </c>
      <c r="I813" s="3" t="str">
        <f t="shared" si="12"/>
        <v>Automotive Engineering and Technology</v>
      </c>
    </row>
    <row r="814" spans="2:9">
      <c r="B814" s="57"/>
      <c r="C814" s="11" t="s">
        <v>17</v>
      </c>
      <c r="D814" s="12">
        <v>0</v>
      </c>
      <c r="E814" s="12">
        <v>0</v>
      </c>
      <c r="F814" s="12">
        <v>0</v>
      </c>
      <c r="G814" s="12">
        <v>0</v>
      </c>
      <c r="H814" s="3" t="str">
        <f>INDEX(foe_table!$A$2:$A$78,MATCH(IF(B814=0,I813,B814),foe_table!$B$2:$B$78,0))</f>
        <v>Engineering</v>
      </c>
      <c r="I814" s="3" t="str">
        <f t="shared" si="12"/>
        <v>Automotive Engineering and Technology</v>
      </c>
    </row>
    <row r="815" spans="2:9">
      <c r="B815" s="57"/>
      <c r="C815" s="11" t="s">
        <v>18</v>
      </c>
      <c r="D815" s="12">
        <v>0</v>
      </c>
      <c r="E815" s="12">
        <v>0</v>
      </c>
      <c r="F815" s="12">
        <v>0</v>
      </c>
      <c r="G815" s="12">
        <v>0</v>
      </c>
      <c r="H815" s="3" t="str">
        <f>INDEX(foe_table!$A$2:$A$78,MATCH(IF(B815=0,I814,B815),foe_table!$B$2:$B$78,0))</f>
        <v>Engineering</v>
      </c>
      <c r="I815" s="3" t="str">
        <f t="shared" si="12"/>
        <v>Automotive Engineering and Technology</v>
      </c>
    </row>
    <row r="816" spans="2:9">
      <c r="B816" s="57"/>
      <c r="C816" s="11" t="s">
        <v>19</v>
      </c>
      <c r="D816" s="12">
        <v>0</v>
      </c>
      <c r="E816" s="12">
        <v>0</v>
      </c>
      <c r="F816" s="12">
        <v>0</v>
      </c>
      <c r="G816" s="12">
        <v>0</v>
      </c>
      <c r="H816" s="3" t="str">
        <f>INDEX(foe_table!$A$2:$A$78,MATCH(IF(B816=0,I815,B816),foe_table!$B$2:$B$78,0))</f>
        <v>Engineering</v>
      </c>
      <c r="I816" s="3" t="str">
        <f t="shared" si="12"/>
        <v>Automotive Engineering and Technology</v>
      </c>
    </row>
    <row r="817" spans="2:9">
      <c r="B817" s="57"/>
      <c r="C817" s="11" t="s">
        <v>169</v>
      </c>
      <c r="D817" s="12">
        <v>0</v>
      </c>
      <c r="E817" s="12">
        <v>0</v>
      </c>
      <c r="F817" s="12">
        <v>0</v>
      </c>
      <c r="G817" s="12">
        <v>0</v>
      </c>
      <c r="H817" s="3" t="str">
        <f>INDEX(foe_table!$A$2:$A$78,MATCH(IF(B817=0,I816,B817),foe_table!$B$2:$B$78,0))</f>
        <v>Engineering</v>
      </c>
      <c r="I817" s="3" t="str">
        <f t="shared" si="12"/>
        <v>Automotive Engineering and Technology</v>
      </c>
    </row>
    <row r="818" spans="2:9">
      <c r="B818" s="57"/>
      <c r="C818" s="11" t="s">
        <v>20</v>
      </c>
      <c r="D818" s="12">
        <v>0</v>
      </c>
      <c r="E818" s="12">
        <v>0</v>
      </c>
      <c r="F818" s="12">
        <v>0</v>
      </c>
      <c r="G818" s="12">
        <v>0</v>
      </c>
      <c r="H818" s="3" t="str">
        <f>INDEX(foe_table!$A$2:$A$78,MATCH(IF(B818=0,I817,B818),foe_table!$B$2:$B$78,0))</f>
        <v>Engineering</v>
      </c>
      <c r="I818" s="3" t="str">
        <f t="shared" si="12"/>
        <v>Automotive Engineering and Technology</v>
      </c>
    </row>
    <row r="819" spans="2:9">
      <c r="B819" s="57"/>
      <c r="C819" s="11" t="s">
        <v>21</v>
      </c>
      <c r="D819" s="12">
        <v>0</v>
      </c>
      <c r="E819" s="12">
        <v>0</v>
      </c>
      <c r="F819" s="12">
        <v>0</v>
      </c>
      <c r="G819" s="12">
        <v>0</v>
      </c>
      <c r="H819" s="3" t="str">
        <f>INDEX(foe_table!$A$2:$A$78,MATCH(IF(B819=0,I818,B819),foe_table!$B$2:$B$78,0))</f>
        <v>Engineering</v>
      </c>
      <c r="I819" s="3" t="str">
        <f t="shared" si="12"/>
        <v>Automotive Engineering and Technology</v>
      </c>
    </row>
    <row r="820" spans="2:9">
      <c r="B820" s="57"/>
      <c r="C820" s="11" t="s">
        <v>170</v>
      </c>
      <c r="D820" s="12">
        <v>0</v>
      </c>
      <c r="E820" s="12">
        <v>0</v>
      </c>
      <c r="F820" s="12">
        <v>0</v>
      </c>
      <c r="G820" s="12">
        <v>0</v>
      </c>
      <c r="H820" s="3" t="str">
        <f>INDEX(foe_table!$A$2:$A$78,MATCH(IF(B820=0,I819,B820),foe_table!$B$2:$B$78,0))</f>
        <v>Engineering</v>
      </c>
      <c r="I820" s="3" t="str">
        <f t="shared" si="12"/>
        <v>Automotive Engineering and Technology</v>
      </c>
    </row>
    <row r="821" spans="2:9">
      <c r="B821" s="57"/>
      <c r="C821" s="11" t="s">
        <v>22</v>
      </c>
      <c r="D821" s="12">
        <v>0</v>
      </c>
      <c r="E821" s="12">
        <v>0</v>
      </c>
      <c r="F821" s="12">
        <v>0</v>
      </c>
      <c r="G821" s="12">
        <v>0</v>
      </c>
      <c r="H821" s="3" t="str">
        <f>INDEX(foe_table!$A$2:$A$78,MATCH(IF(B821=0,I820,B821),foe_table!$B$2:$B$78,0))</f>
        <v>Engineering</v>
      </c>
      <c r="I821" s="3" t="str">
        <f t="shared" si="12"/>
        <v>Automotive Engineering and Technology</v>
      </c>
    </row>
    <row r="822" spans="2:9">
      <c r="B822" s="57"/>
      <c r="C822" s="11" t="s">
        <v>23</v>
      </c>
      <c r="D822" s="12">
        <v>0</v>
      </c>
      <c r="E822" s="12">
        <v>0</v>
      </c>
      <c r="F822" s="12">
        <v>0</v>
      </c>
      <c r="G822" s="12">
        <v>0</v>
      </c>
      <c r="H822" s="3" t="str">
        <f>INDEX(foe_table!$A$2:$A$78,MATCH(IF(B822=0,I821,B822),foe_table!$B$2:$B$78,0))</f>
        <v>Engineering</v>
      </c>
      <c r="I822" s="3" t="str">
        <f t="shared" si="12"/>
        <v>Automotive Engineering and Technology</v>
      </c>
    </row>
    <row r="823" spans="2:9">
      <c r="B823" s="58"/>
      <c r="C823" s="11" t="s">
        <v>24</v>
      </c>
      <c r="D823" s="12">
        <v>0</v>
      </c>
      <c r="E823" s="12">
        <v>0</v>
      </c>
      <c r="F823" s="12">
        <v>0</v>
      </c>
      <c r="G823" s="12">
        <v>0</v>
      </c>
      <c r="H823" s="3" t="str">
        <f>INDEX(foe_table!$A$2:$A$78,MATCH(IF(B823=0,I822,B823),foe_table!$B$2:$B$78,0))</f>
        <v>Engineering</v>
      </c>
      <c r="I823" s="3" t="str">
        <f t="shared" si="12"/>
        <v>Automotive Engineering and Technology</v>
      </c>
    </row>
    <row r="824" spans="2:9" ht="15" customHeight="1">
      <c r="B824" s="56" t="s">
        <v>56</v>
      </c>
      <c r="C824" s="11" t="s">
        <v>0</v>
      </c>
      <c r="D824" s="12">
        <v>0</v>
      </c>
      <c r="E824" s="12">
        <v>4</v>
      </c>
      <c r="F824" s="12">
        <v>0</v>
      </c>
      <c r="G824" s="12">
        <v>0</v>
      </c>
      <c r="H824" s="3" t="str">
        <f>INDEX(foe_table!$A$2:$A$78,MATCH(IF(B824=0,I823,B824),foe_table!$B$2:$B$78,0))</f>
        <v>Engineering</v>
      </c>
      <c r="I824" s="3" t="str">
        <f t="shared" si="12"/>
        <v>Mechanical and Industrial Engineering and Technology</v>
      </c>
    </row>
    <row r="825" spans="2:9">
      <c r="B825" s="57"/>
      <c r="C825" s="11" t="s">
        <v>1</v>
      </c>
      <c r="D825" s="12">
        <v>3</v>
      </c>
      <c r="E825" s="12">
        <v>14</v>
      </c>
      <c r="F825" s="12">
        <v>0</v>
      </c>
      <c r="G825" s="12">
        <v>0</v>
      </c>
      <c r="H825" s="3" t="str">
        <f>INDEX(foe_table!$A$2:$A$78,MATCH(IF(B825=0,I824,B825),foe_table!$B$2:$B$78,0))</f>
        <v>Engineering</v>
      </c>
      <c r="I825" s="3" t="str">
        <f t="shared" si="12"/>
        <v>Mechanical and Industrial Engineering and Technology</v>
      </c>
    </row>
    <row r="826" spans="2:9">
      <c r="B826" s="57"/>
      <c r="C826" s="11" t="s">
        <v>2</v>
      </c>
      <c r="D826" s="12">
        <v>0</v>
      </c>
      <c r="E826" s="12">
        <v>5</v>
      </c>
      <c r="F826" s="12">
        <v>0</v>
      </c>
      <c r="G826" s="12">
        <v>0</v>
      </c>
      <c r="H826" s="3" t="str">
        <f>INDEX(foe_table!$A$2:$A$78,MATCH(IF(B826=0,I825,B826),foe_table!$B$2:$B$78,0))</f>
        <v>Engineering</v>
      </c>
      <c r="I826" s="3" t="str">
        <f t="shared" si="12"/>
        <v>Mechanical and Industrial Engineering and Technology</v>
      </c>
    </row>
    <row r="827" spans="2:9">
      <c r="B827" s="57"/>
      <c r="C827" s="11" t="s">
        <v>142</v>
      </c>
      <c r="D827" s="12">
        <v>76</v>
      </c>
      <c r="E827" s="12">
        <v>170</v>
      </c>
      <c r="F827" s="12">
        <v>9</v>
      </c>
      <c r="G827" s="12">
        <v>14</v>
      </c>
      <c r="H827" s="3" t="str">
        <f>INDEX(foe_table!$A$2:$A$78,MATCH(IF(B827=0,I826,B827),foe_table!$B$2:$B$78,0))</f>
        <v>Engineering</v>
      </c>
      <c r="I827" s="3" t="str">
        <f t="shared" si="12"/>
        <v>Mechanical and Industrial Engineering and Technology</v>
      </c>
    </row>
    <row r="828" spans="2:9">
      <c r="B828" s="57"/>
      <c r="C828" s="11" t="s">
        <v>143</v>
      </c>
      <c r="D828" s="12">
        <v>5</v>
      </c>
      <c r="E828" s="12">
        <v>16</v>
      </c>
      <c r="F828" s="12">
        <v>0</v>
      </c>
      <c r="G828" s="12">
        <v>6</v>
      </c>
      <c r="H828" s="3" t="str">
        <f>INDEX(foe_table!$A$2:$A$78,MATCH(IF(B828=0,I827,B828),foe_table!$B$2:$B$78,0))</f>
        <v>Engineering</v>
      </c>
      <c r="I828" s="3" t="str">
        <f t="shared" si="12"/>
        <v>Mechanical and Industrial Engineering and Technology</v>
      </c>
    </row>
    <row r="829" spans="2:9">
      <c r="B829" s="57"/>
      <c r="C829" s="11" t="s">
        <v>3</v>
      </c>
      <c r="D829" s="12">
        <v>3</v>
      </c>
      <c r="E829" s="12">
        <v>4</v>
      </c>
      <c r="F829" s="12">
        <v>0</v>
      </c>
      <c r="G829" s="12">
        <v>0</v>
      </c>
      <c r="H829" s="3" t="str">
        <f>INDEX(foe_table!$A$2:$A$78,MATCH(IF(B829=0,I828,B829),foe_table!$B$2:$B$78,0))</f>
        <v>Engineering</v>
      </c>
      <c r="I829" s="3" t="str">
        <f t="shared" si="12"/>
        <v>Mechanical and Industrial Engineering and Technology</v>
      </c>
    </row>
    <row r="830" spans="2:9">
      <c r="B830" s="57"/>
      <c r="C830" s="11" t="s">
        <v>144</v>
      </c>
      <c r="D830" s="12">
        <v>0</v>
      </c>
      <c r="E830" s="12">
        <v>0</v>
      </c>
      <c r="F830" s="12">
        <v>0</v>
      </c>
      <c r="G830" s="12">
        <v>0</v>
      </c>
      <c r="H830" s="3" t="str">
        <f>INDEX(foe_table!$A$2:$A$78,MATCH(IF(B830=0,I829,B830),foe_table!$B$2:$B$78,0))</f>
        <v>Engineering</v>
      </c>
      <c r="I830" s="3" t="str">
        <f t="shared" si="12"/>
        <v>Mechanical and Industrial Engineering and Technology</v>
      </c>
    </row>
    <row r="831" spans="2:9">
      <c r="B831" s="57"/>
      <c r="C831" s="11" t="s">
        <v>145</v>
      </c>
      <c r="D831" s="12">
        <v>21</v>
      </c>
      <c r="E831" s="12">
        <v>38</v>
      </c>
      <c r="F831" s="12">
        <v>7</v>
      </c>
      <c r="G831" s="12">
        <v>8</v>
      </c>
      <c r="H831" s="3" t="str">
        <f>INDEX(foe_table!$A$2:$A$78,MATCH(IF(B831=0,I830,B831),foe_table!$B$2:$B$78,0))</f>
        <v>Engineering</v>
      </c>
      <c r="I831" s="3" t="str">
        <f t="shared" si="12"/>
        <v>Mechanical and Industrial Engineering and Technology</v>
      </c>
    </row>
    <row r="832" spans="2:9">
      <c r="B832" s="57"/>
      <c r="C832" s="11" t="s">
        <v>146</v>
      </c>
      <c r="D832" s="12">
        <v>507</v>
      </c>
      <c r="E832" s="12">
        <v>422</v>
      </c>
      <c r="F832" s="12">
        <v>46</v>
      </c>
      <c r="G832" s="12">
        <v>27</v>
      </c>
      <c r="H832" s="3" t="str">
        <f>INDEX(foe_table!$A$2:$A$78,MATCH(IF(B832=0,I831,B832),foe_table!$B$2:$B$78,0))</f>
        <v>Engineering</v>
      </c>
      <c r="I832" s="3" t="str">
        <f t="shared" si="12"/>
        <v>Mechanical and Industrial Engineering and Technology</v>
      </c>
    </row>
    <row r="833" spans="2:9">
      <c r="B833" s="57"/>
      <c r="C833" s="11" t="s">
        <v>147</v>
      </c>
      <c r="D833" s="12">
        <v>12</v>
      </c>
      <c r="E833" s="12">
        <v>3</v>
      </c>
      <c r="F833" s="12">
        <v>0</v>
      </c>
      <c r="G833" s="12">
        <v>0</v>
      </c>
      <c r="H833" s="3" t="str">
        <f>INDEX(foe_table!$A$2:$A$78,MATCH(IF(B833=0,I832,B833),foe_table!$B$2:$B$78,0))</f>
        <v>Engineering</v>
      </c>
      <c r="I833" s="3" t="str">
        <f t="shared" si="12"/>
        <v>Mechanical and Industrial Engineering and Technology</v>
      </c>
    </row>
    <row r="834" spans="2:9">
      <c r="B834" s="57"/>
      <c r="C834" s="11" t="s">
        <v>148</v>
      </c>
      <c r="D834" s="12">
        <v>0</v>
      </c>
      <c r="E834" s="12">
        <v>0</v>
      </c>
      <c r="F834" s="12">
        <v>0</v>
      </c>
      <c r="G834" s="12">
        <v>0</v>
      </c>
      <c r="H834" s="3" t="str">
        <f>INDEX(foe_table!$A$2:$A$78,MATCH(IF(B834=0,I833,B834),foe_table!$B$2:$B$78,0))</f>
        <v>Engineering</v>
      </c>
      <c r="I834" s="3" t="str">
        <f t="shared" si="12"/>
        <v>Mechanical and Industrial Engineering and Technology</v>
      </c>
    </row>
    <row r="835" spans="2:9">
      <c r="B835" s="57"/>
      <c r="C835" s="11" t="s">
        <v>149</v>
      </c>
      <c r="D835" s="12">
        <v>10</v>
      </c>
      <c r="E835" s="12">
        <v>47</v>
      </c>
      <c r="F835" s="12">
        <v>3</v>
      </c>
      <c r="G835" s="12">
        <v>7</v>
      </c>
      <c r="H835" s="3" t="str">
        <f>INDEX(foe_table!$A$2:$A$78,MATCH(IF(B835=0,I834,B835),foe_table!$B$2:$B$78,0))</f>
        <v>Engineering</v>
      </c>
      <c r="I835" s="3" t="str">
        <f t="shared" si="12"/>
        <v>Mechanical and Industrial Engineering and Technology</v>
      </c>
    </row>
    <row r="836" spans="2:9">
      <c r="B836" s="57"/>
      <c r="C836" s="11" t="s">
        <v>150</v>
      </c>
      <c r="D836" s="12">
        <v>0</v>
      </c>
      <c r="E836" s="12">
        <v>3</v>
      </c>
      <c r="F836" s="12">
        <v>0</v>
      </c>
      <c r="G836" s="12">
        <v>0</v>
      </c>
      <c r="H836" s="3" t="str">
        <f>INDEX(foe_table!$A$2:$A$78,MATCH(IF(B836=0,I835,B836),foe_table!$B$2:$B$78,0))</f>
        <v>Engineering</v>
      </c>
      <c r="I836" s="3" t="str">
        <f t="shared" si="12"/>
        <v>Mechanical and Industrial Engineering and Technology</v>
      </c>
    </row>
    <row r="837" spans="2:9">
      <c r="B837" s="57"/>
      <c r="C837" s="11" t="s">
        <v>4</v>
      </c>
      <c r="D837" s="12">
        <v>9</v>
      </c>
      <c r="E837" s="12">
        <v>7</v>
      </c>
      <c r="F837" s="12">
        <v>0</v>
      </c>
      <c r="G837" s="12">
        <v>0</v>
      </c>
      <c r="H837" s="3" t="str">
        <f>INDEX(foe_table!$A$2:$A$78,MATCH(IF(B837=0,I836,B837),foe_table!$B$2:$B$78,0))</f>
        <v>Engineering</v>
      </c>
      <c r="I837" s="3" t="str">
        <f t="shared" si="12"/>
        <v>Mechanical and Industrial Engineering and Technology</v>
      </c>
    </row>
    <row r="838" spans="2:9">
      <c r="B838" s="57"/>
      <c r="C838" s="11" t="s">
        <v>151</v>
      </c>
      <c r="D838" s="12">
        <v>32</v>
      </c>
      <c r="E838" s="12">
        <v>37</v>
      </c>
      <c r="F838" s="12">
        <v>0</v>
      </c>
      <c r="G838" s="12">
        <v>0</v>
      </c>
      <c r="H838" s="3" t="str">
        <f>INDEX(foe_table!$A$2:$A$78,MATCH(IF(B838=0,I837,B838),foe_table!$B$2:$B$78,0))</f>
        <v>Engineering</v>
      </c>
      <c r="I838" s="3" t="str">
        <f t="shared" si="12"/>
        <v>Mechanical and Industrial Engineering and Technology</v>
      </c>
    </row>
    <row r="839" spans="2:9">
      <c r="B839" s="57"/>
      <c r="C839" s="11" t="s">
        <v>152</v>
      </c>
      <c r="D839" s="12">
        <v>34</v>
      </c>
      <c r="E839" s="12">
        <v>32</v>
      </c>
      <c r="F839" s="12">
        <v>0</v>
      </c>
      <c r="G839" s="12">
        <v>0</v>
      </c>
      <c r="H839" s="3" t="str">
        <f>INDEX(foe_table!$A$2:$A$78,MATCH(IF(B839=0,I838,B839),foe_table!$B$2:$B$78,0))</f>
        <v>Engineering</v>
      </c>
      <c r="I839" s="3" t="str">
        <f t="shared" si="12"/>
        <v>Mechanical and Industrial Engineering and Technology</v>
      </c>
    </row>
    <row r="840" spans="2:9">
      <c r="B840" s="57"/>
      <c r="C840" s="11" t="s">
        <v>153</v>
      </c>
      <c r="D840" s="12">
        <v>4</v>
      </c>
      <c r="E840" s="12">
        <v>0</v>
      </c>
      <c r="F840" s="12">
        <v>0</v>
      </c>
      <c r="G840" s="12">
        <v>0</v>
      </c>
      <c r="H840" s="3" t="str">
        <f>INDEX(foe_table!$A$2:$A$78,MATCH(IF(B840=0,I839,B840),foe_table!$B$2:$B$78,0))</f>
        <v>Engineering</v>
      </c>
      <c r="I840" s="3" t="str">
        <f t="shared" si="12"/>
        <v>Mechanical and Industrial Engineering and Technology</v>
      </c>
    </row>
    <row r="841" spans="2:9">
      <c r="B841" s="57"/>
      <c r="C841" s="11" t="s">
        <v>154</v>
      </c>
      <c r="D841" s="12">
        <v>3</v>
      </c>
      <c r="E841" s="12">
        <v>9</v>
      </c>
      <c r="F841" s="12">
        <v>0</v>
      </c>
      <c r="G841" s="12">
        <v>0</v>
      </c>
      <c r="H841" s="3" t="str">
        <f>INDEX(foe_table!$A$2:$A$78,MATCH(IF(B841=0,I840,B841),foe_table!$B$2:$B$78,0))</f>
        <v>Engineering</v>
      </c>
      <c r="I841" s="3" t="str">
        <f t="shared" si="12"/>
        <v>Mechanical and Industrial Engineering and Technology</v>
      </c>
    </row>
    <row r="842" spans="2:9">
      <c r="B842" s="57"/>
      <c r="C842" s="11" t="s">
        <v>5</v>
      </c>
      <c r="D842" s="12">
        <v>0</v>
      </c>
      <c r="E842" s="12">
        <v>0</v>
      </c>
      <c r="F842" s="12">
        <v>0</v>
      </c>
      <c r="G842" s="12">
        <v>0</v>
      </c>
      <c r="H842" s="3" t="str">
        <f>INDEX(foe_table!$A$2:$A$78,MATCH(IF(B842=0,I841,B842),foe_table!$B$2:$B$78,0))</f>
        <v>Engineering</v>
      </c>
      <c r="I842" s="3" t="str">
        <f t="shared" si="12"/>
        <v>Mechanical and Industrial Engineering and Technology</v>
      </c>
    </row>
    <row r="843" spans="2:9">
      <c r="B843" s="57"/>
      <c r="C843" s="11" t="s">
        <v>155</v>
      </c>
      <c r="D843" s="12">
        <v>0</v>
      </c>
      <c r="E843" s="12">
        <v>0</v>
      </c>
      <c r="F843" s="12">
        <v>0</v>
      </c>
      <c r="G843" s="12">
        <v>0</v>
      </c>
      <c r="H843" s="3" t="str">
        <f>INDEX(foe_table!$A$2:$A$78,MATCH(IF(B843=0,I842,B843),foe_table!$B$2:$B$78,0))</f>
        <v>Engineering</v>
      </c>
      <c r="I843" s="3" t="str">
        <f t="shared" si="12"/>
        <v>Mechanical and Industrial Engineering and Technology</v>
      </c>
    </row>
    <row r="844" spans="2:9">
      <c r="B844" s="57"/>
      <c r="C844" s="11" t="s">
        <v>156</v>
      </c>
      <c r="D844" s="12">
        <v>4</v>
      </c>
      <c r="E844" s="12">
        <v>5</v>
      </c>
      <c r="F844" s="12">
        <v>0</v>
      </c>
      <c r="G844" s="12">
        <v>0</v>
      </c>
      <c r="H844" s="3" t="str">
        <f>INDEX(foe_table!$A$2:$A$78,MATCH(IF(B844=0,I843,B844),foe_table!$B$2:$B$78,0))</f>
        <v>Engineering</v>
      </c>
      <c r="I844" s="3" t="str">
        <f t="shared" si="12"/>
        <v>Mechanical and Industrial Engineering and Technology</v>
      </c>
    </row>
    <row r="845" spans="2:9">
      <c r="B845" s="57"/>
      <c r="C845" s="11" t="s">
        <v>6</v>
      </c>
      <c r="D845" s="12">
        <v>0</v>
      </c>
      <c r="E845" s="12">
        <v>0</v>
      </c>
      <c r="F845" s="12">
        <v>0</v>
      </c>
      <c r="G845" s="12">
        <v>0</v>
      </c>
      <c r="H845" s="3" t="str">
        <f>INDEX(foe_table!$A$2:$A$78,MATCH(IF(B845=0,I844,B845),foe_table!$B$2:$B$78,0))</f>
        <v>Engineering</v>
      </c>
      <c r="I845" s="3" t="str">
        <f t="shared" si="12"/>
        <v>Mechanical and Industrial Engineering and Technology</v>
      </c>
    </row>
    <row r="846" spans="2:9">
      <c r="B846" s="57"/>
      <c r="C846" s="11" t="s">
        <v>7</v>
      </c>
      <c r="D846" s="12">
        <v>0</v>
      </c>
      <c r="E846" s="12">
        <v>0</v>
      </c>
      <c r="F846" s="12">
        <v>0</v>
      </c>
      <c r="G846" s="12">
        <v>0</v>
      </c>
      <c r="H846" s="3" t="str">
        <f>INDEX(foe_table!$A$2:$A$78,MATCH(IF(B846=0,I845,B846),foe_table!$B$2:$B$78,0))</f>
        <v>Engineering</v>
      </c>
      <c r="I846" s="3" t="str">
        <f t="shared" si="12"/>
        <v>Mechanical and Industrial Engineering and Technology</v>
      </c>
    </row>
    <row r="847" spans="2:9">
      <c r="B847" s="57"/>
      <c r="C847" s="11" t="s">
        <v>157</v>
      </c>
      <c r="D847" s="12">
        <v>0</v>
      </c>
      <c r="E847" s="12">
        <v>3</v>
      </c>
      <c r="F847" s="12">
        <v>0</v>
      </c>
      <c r="G847" s="12">
        <v>0</v>
      </c>
      <c r="H847" s="3" t="str">
        <f>INDEX(foe_table!$A$2:$A$78,MATCH(IF(B847=0,I846,B847),foe_table!$B$2:$B$78,0))</f>
        <v>Engineering</v>
      </c>
      <c r="I847" s="3" t="str">
        <f t="shared" si="12"/>
        <v>Mechanical and Industrial Engineering and Technology</v>
      </c>
    </row>
    <row r="848" spans="2:9">
      <c r="B848" s="57"/>
      <c r="C848" s="11" t="s">
        <v>8</v>
      </c>
      <c r="D848" s="12">
        <v>3</v>
      </c>
      <c r="E848" s="12">
        <v>0</v>
      </c>
      <c r="F848" s="12">
        <v>0</v>
      </c>
      <c r="G848" s="12">
        <v>0</v>
      </c>
      <c r="H848" s="3" t="str">
        <f>INDEX(foe_table!$A$2:$A$78,MATCH(IF(B848=0,I847,B848),foe_table!$B$2:$B$78,0))</f>
        <v>Engineering</v>
      </c>
      <c r="I848" s="3" t="str">
        <f t="shared" si="12"/>
        <v>Mechanical and Industrial Engineering and Technology</v>
      </c>
    </row>
    <row r="849" spans="2:9">
      <c r="B849" s="57"/>
      <c r="C849" s="11" t="s">
        <v>158</v>
      </c>
      <c r="D849" s="12">
        <v>0</v>
      </c>
      <c r="E849" s="12">
        <v>7</v>
      </c>
      <c r="F849" s="12">
        <v>0</v>
      </c>
      <c r="G849" s="12">
        <v>0</v>
      </c>
      <c r="H849" s="3" t="str">
        <f>INDEX(foe_table!$A$2:$A$78,MATCH(IF(B849=0,I848,B849),foe_table!$B$2:$B$78,0))</f>
        <v>Engineering</v>
      </c>
      <c r="I849" s="3" t="str">
        <f t="shared" si="12"/>
        <v>Mechanical and Industrial Engineering and Technology</v>
      </c>
    </row>
    <row r="850" spans="2:9">
      <c r="B850" s="57"/>
      <c r="C850" s="11" t="s">
        <v>159</v>
      </c>
      <c r="D850" s="12">
        <v>0</v>
      </c>
      <c r="E850" s="12">
        <v>0</v>
      </c>
      <c r="F850" s="12">
        <v>0</v>
      </c>
      <c r="G850" s="12">
        <v>0</v>
      </c>
      <c r="H850" s="3" t="str">
        <f>INDEX(foe_table!$A$2:$A$78,MATCH(IF(B850=0,I849,B850),foe_table!$B$2:$B$78,0))</f>
        <v>Engineering</v>
      </c>
      <c r="I850" s="3" t="str">
        <f t="shared" ref="I850:I913" si="13">IF(B850=0,I849,B850)</f>
        <v>Mechanical and Industrial Engineering and Technology</v>
      </c>
    </row>
    <row r="851" spans="2:9">
      <c r="B851" s="57"/>
      <c r="C851" s="11" t="s">
        <v>9</v>
      </c>
      <c r="D851" s="12">
        <v>0</v>
      </c>
      <c r="E851" s="12">
        <v>0</v>
      </c>
      <c r="F851" s="12">
        <v>0</v>
      </c>
      <c r="G851" s="12">
        <v>0</v>
      </c>
      <c r="H851" s="3" t="str">
        <f>INDEX(foe_table!$A$2:$A$78,MATCH(IF(B851=0,I850,B851),foe_table!$B$2:$B$78,0))</f>
        <v>Engineering</v>
      </c>
      <c r="I851" s="3" t="str">
        <f t="shared" si="13"/>
        <v>Mechanical and Industrial Engineering and Technology</v>
      </c>
    </row>
    <row r="852" spans="2:9">
      <c r="B852" s="57"/>
      <c r="C852" s="11" t="s">
        <v>160</v>
      </c>
      <c r="D852" s="12">
        <v>14</v>
      </c>
      <c r="E852" s="12">
        <v>17</v>
      </c>
      <c r="F852" s="12">
        <v>3</v>
      </c>
      <c r="G852" s="12">
        <v>0</v>
      </c>
      <c r="H852" s="3" t="str">
        <f>INDEX(foe_table!$A$2:$A$78,MATCH(IF(B852=0,I851,B852),foe_table!$B$2:$B$78,0))</f>
        <v>Engineering</v>
      </c>
      <c r="I852" s="3" t="str">
        <f t="shared" si="13"/>
        <v>Mechanical and Industrial Engineering and Technology</v>
      </c>
    </row>
    <row r="853" spans="2:9">
      <c r="B853" s="57"/>
      <c r="C853" s="11" t="s">
        <v>10</v>
      </c>
      <c r="D853" s="12">
        <v>0</v>
      </c>
      <c r="E853" s="12">
        <v>0</v>
      </c>
      <c r="F853" s="12">
        <v>0</v>
      </c>
      <c r="G853" s="12">
        <v>0</v>
      </c>
      <c r="H853" s="3" t="str">
        <f>INDEX(foe_table!$A$2:$A$78,MATCH(IF(B853=0,I852,B853),foe_table!$B$2:$B$78,0))</f>
        <v>Engineering</v>
      </c>
      <c r="I853" s="3" t="str">
        <f t="shared" si="13"/>
        <v>Mechanical and Industrial Engineering and Technology</v>
      </c>
    </row>
    <row r="854" spans="2:9">
      <c r="B854" s="57"/>
      <c r="C854" s="11" t="s">
        <v>161</v>
      </c>
      <c r="D854" s="12">
        <v>3</v>
      </c>
      <c r="E854" s="12">
        <v>0</v>
      </c>
      <c r="F854" s="12">
        <v>3</v>
      </c>
      <c r="G854" s="12">
        <v>0</v>
      </c>
      <c r="H854" s="3" t="str">
        <f>INDEX(foe_table!$A$2:$A$78,MATCH(IF(B854=0,I853,B854),foe_table!$B$2:$B$78,0))</f>
        <v>Engineering</v>
      </c>
      <c r="I854" s="3" t="str">
        <f t="shared" si="13"/>
        <v>Mechanical and Industrial Engineering and Technology</v>
      </c>
    </row>
    <row r="855" spans="2:9">
      <c r="B855" s="57"/>
      <c r="C855" s="11" t="s">
        <v>162</v>
      </c>
      <c r="D855" s="12">
        <v>0</v>
      </c>
      <c r="E855" s="12">
        <v>3</v>
      </c>
      <c r="F855" s="12">
        <v>0</v>
      </c>
      <c r="G855" s="12">
        <v>0</v>
      </c>
      <c r="H855" s="3" t="str">
        <f>INDEX(foe_table!$A$2:$A$78,MATCH(IF(B855=0,I854,B855),foe_table!$B$2:$B$78,0))</f>
        <v>Engineering</v>
      </c>
      <c r="I855" s="3" t="str">
        <f t="shared" si="13"/>
        <v>Mechanical and Industrial Engineering and Technology</v>
      </c>
    </row>
    <row r="856" spans="2:9">
      <c r="B856" s="57"/>
      <c r="C856" s="11" t="s">
        <v>163</v>
      </c>
      <c r="D856" s="12">
        <v>0</v>
      </c>
      <c r="E856" s="12">
        <v>10</v>
      </c>
      <c r="F856" s="12">
        <v>0</v>
      </c>
      <c r="G856" s="12">
        <v>3</v>
      </c>
      <c r="H856" s="3" t="str">
        <f>INDEX(foe_table!$A$2:$A$78,MATCH(IF(B856=0,I855,B856),foe_table!$B$2:$B$78,0))</f>
        <v>Engineering</v>
      </c>
      <c r="I856" s="3" t="str">
        <f t="shared" si="13"/>
        <v>Mechanical and Industrial Engineering and Technology</v>
      </c>
    </row>
    <row r="857" spans="2:9">
      <c r="B857" s="57"/>
      <c r="C857" s="11" t="s">
        <v>11</v>
      </c>
      <c r="D857" s="12">
        <v>0</v>
      </c>
      <c r="E857" s="12">
        <v>10</v>
      </c>
      <c r="F857" s="12">
        <v>0</v>
      </c>
      <c r="G857" s="12">
        <v>0</v>
      </c>
      <c r="H857" s="3" t="str">
        <f>INDEX(foe_table!$A$2:$A$78,MATCH(IF(B857=0,I856,B857),foe_table!$B$2:$B$78,0))</f>
        <v>Engineering</v>
      </c>
      <c r="I857" s="3" t="str">
        <f t="shared" si="13"/>
        <v>Mechanical and Industrial Engineering and Technology</v>
      </c>
    </row>
    <row r="858" spans="2:9">
      <c r="B858" s="57"/>
      <c r="C858" s="11" t="s">
        <v>164</v>
      </c>
      <c r="D858" s="12">
        <v>5</v>
      </c>
      <c r="E858" s="12">
        <v>5</v>
      </c>
      <c r="F858" s="12">
        <v>3</v>
      </c>
      <c r="G858" s="12">
        <v>5</v>
      </c>
      <c r="H858" s="3" t="str">
        <f>INDEX(foe_table!$A$2:$A$78,MATCH(IF(B858=0,I857,B858),foe_table!$B$2:$B$78,0))</f>
        <v>Engineering</v>
      </c>
      <c r="I858" s="3" t="str">
        <f t="shared" si="13"/>
        <v>Mechanical and Industrial Engineering and Technology</v>
      </c>
    </row>
    <row r="859" spans="2:9">
      <c r="B859" s="57"/>
      <c r="C859" s="11" t="s">
        <v>12</v>
      </c>
      <c r="D859" s="12">
        <v>0</v>
      </c>
      <c r="E859" s="12">
        <v>0</v>
      </c>
      <c r="F859" s="12">
        <v>0</v>
      </c>
      <c r="G859" s="12">
        <v>0</v>
      </c>
      <c r="H859" s="3" t="str">
        <f>INDEX(foe_table!$A$2:$A$78,MATCH(IF(B859=0,I858,B859),foe_table!$B$2:$B$78,0))</f>
        <v>Engineering</v>
      </c>
      <c r="I859" s="3" t="str">
        <f t="shared" si="13"/>
        <v>Mechanical and Industrial Engineering and Technology</v>
      </c>
    </row>
    <row r="860" spans="2:9">
      <c r="B860" s="57"/>
      <c r="C860" s="11" t="s">
        <v>165</v>
      </c>
      <c r="D860" s="12">
        <v>3</v>
      </c>
      <c r="E860" s="12">
        <v>7</v>
      </c>
      <c r="F860" s="12">
        <v>0</v>
      </c>
      <c r="G860" s="12">
        <v>0</v>
      </c>
      <c r="H860" s="3" t="str">
        <f>INDEX(foe_table!$A$2:$A$78,MATCH(IF(B860=0,I859,B860),foe_table!$B$2:$B$78,0))</f>
        <v>Engineering</v>
      </c>
      <c r="I860" s="3" t="str">
        <f t="shared" si="13"/>
        <v>Mechanical and Industrial Engineering and Technology</v>
      </c>
    </row>
    <row r="861" spans="2:9">
      <c r="B861" s="57"/>
      <c r="C861" s="11" t="s">
        <v>13</v>
      </c>
      <c r="D861" s="12">
        <v>5</v>
      </c>
      <c r="E861" s="12">
        <v>9</v>
      </c>
      <c r="F861" s="12">
        <v>0</v>
      </c>
      <c r="G861" s="12">
        <v>3</v>
      </c>
      <c r="H861" s="3" t="str">
        <f>INDEX(foe_table!$A$2:$A$78,MATCH(IF(B861=0,I860,B861),foe_table!$B$2:$B$78,0))</f>
        <v>Engineering</v>
      </c>
      <c r="I861" s="3" t="str">
        <f t="shared" si="13"/>
        <v>Mechanical and Industrial Engineering and Technology</v>
      </c>
    </row>
    <row r="862" spans="2:9">
      <c r="B862" s="57"/>
      <c r="C862" s="11" t="s">
        <v>166</v>
      </c>
      <c r="D862" s="12">
        <v>3</v>
      </c>
      <c r="E862" s="12">
        <v>0</v>
      </c>
      <c r="F862" s="12">
        <v>0</v>
      </c>
      <c r="G862" s="12">
        <v>0</v>
      </c>
      <c r="H862" s="3" t="str">
        <f>INDEX(foe_table!$A$2:$A$78,MATCH(IF(B862=0,I861,B862),foe_table!$B$2:$B$78,0))</f>
        <v>Engineering</v>
      </c>
      <c r="I862" s="3" t="str">
        <f t="shared" si="13"/>
        <v>Mechanical and Industrial Engineering and Technology</v>
      </c>
    </row>
    <row r="863" spans="2:9">
      <c r="B863" s="57"/>
      <c r="C863" s="11" t="s">
        <v>14</v>
      </c>
      <c r="D863" s="12">
        <v>0</v>
      </c>
      <c r="E863" s="12">
        <v>0</v>
      </c>
      <c r="F863" s="12">
        <v>0</v>
      </c>
      <c r="G863" s="12">
        <v>0</v>
      </c>
      <c r="H863" s="3" t="str">
        <f>INDEX(foe_table!$A$2:$A$78,MATCH(IF(B863=0,I862,B863),foe_table!$B$2:$B$78,0))</f>
        <v>Engineering</v>
      </c>
      <c r="I863" s="3" t="str">
        <f t="shared" si="13"/>
        <v>Mechanical and Industrial Engineering and Technology</v>
      </c>
    </row>
    <row r="864" spans="2:9">
      <c r="B864" s="57"/>
      <c r="C864" s="11" t="s">
        <v>167</v>
      </c>
      <c r="D864" s="12">
        <v>0</v>
      </c>
      <c r="E864" s="12">
        <v>12</v>
      </c>
      <c r="F864" s="12">
        <v>0</v>
      </c>
      <c r="G864" s="12">
        <v>0</v>
      </c>
      <c r="H864" s="3" t="str">
        <f>INDEX(foe_table!$A$2:$A$78,MATCH(IF(B864=0,I863,B864),foe_table!$B$2:$B$78,0))</f>
        <v>Engineering</v>
      </c>
      <c r="I864" s="3" t="str">
        <f t="shared" si="13"/>
        <v>Mechanical and Industrial Engineering and Technology</v>
      </c>
    </row>
    <row r="865" spans="2:9">
      <c r="B865" s="57"/>
      <c r="C865" s="11" t="s">
        <v>15</v>
      </c>
      <c r="D865" s="12">
        <v>0</v>
      </c>
      <c r="E865" s="12">
        <v>0</v>
      </c>
      <c r="F865" s="12">
        <v>0</v>
      </c>
      <c r="G865" s="12">
        <v>0</v>
      </c>
      <c r="H865" s="3" t="str">
        <f>INDEX(foe_table!$A$2:$A$78,MATCH(IF(B865=0,I864,B865),foe_table!$B$2:$B$78,0))</f>
        <v>Engineering</v>
      </c>
      <c r="I865" s="3" t="str">
        <f t="shared" si="13"/>
        <v>Mechanical and Industrial Engineering and Technology</v>
      </c>
    </row>
    <row r="866" spans="2:9">
      <c r="B866" s="57"/>
      <c r="C866" s="11" t="s">
        <v>168</v>
      </c>
      <c r="D866" s="12">
        <v>0</v>
      </c>
      <c r="E866" s="12">
        <v>7</v>
      </c>
      <c r="F866" s="12">
        <v>0</v>
      </c>
      <c r="G866" s="12">
        <v>0</v>
      </c>
      <c r="H866" s="3" t="str">
        <f>INDEX(foe_table!$A$2:$A$78,MATCH(IF(B866=0,I865,B866),foe_table!$B$2:$B$78,0))</f>
        <v>Engineering</v>
      </c>
      <c r="I866" s="3" t="str">
        <f t="shared" si="13"/>
        <v>Mechanical and Industrial Engineering and Technology</v>
      </c>
    </row>
    <row r="867" spans="2:9">
      <c r="B867" s="57"/>
      <c r="C867" s="11" t="s">
        <v>16</v>
      </c>
      <c r="D867" s="12">
        <v>0</v>
      </c>
      <c r="E867" s="12">
        <v>6</v>
      </c>
      <c r="F867" s="12">
        <v>0</v>
      </c>
      <c r="G867" s="12">
        <v>0</v>
      </c>
      <c r="H867" s="3" t="str">
        <f>INDEX(foe_table!$A$2:$A$78,MATCH(IF(B867=0,I866,B867),foe_table!$B$2:$B$78,0))</f>
        <v>Engineering</v>
      </c>
      <c r="I867" s="3" t="str">
        <f t="shared" si="13"/>
        <v>Mechanical and Industrial Engineering and Technology</v>
      </c>
    </row>
    <row r="868" spans="2:9">
      <c r="B868" s="57"/>
      <c r="C868" s="11" t="s">
        <v>17</v>
      </c>
      <c r="D868" s="12">
        <v>0</v>
      </c>
      <c r="E868" s="12">
        <v>0</v>
      </c>
      <c r="F868" s="12">
        <v>0</v>
      </c>
      <c r="G868" s="12">
        <v>0</v>
      </c>
      <c r="H868" s="3" t="str">
        <f>INDEX(foe_table!$A$2:$A$78,MATCH(IF(B868=0,I867,B868),foe_table!$B$2:$B$78,0))</f>
        <v>Engineering</v>
      </c>
      <c r="I868" s="3" t="str">
        <f t="shared" si="13"/>
        <v>Mechanical and Industrial Engineering and Technology</v>
      </c>
    </row>
    <row r="869" spans="2:9">
      <c r="B869" s="57"/>
      <c r="C869" s="11" t="s">
        <v>18</v>
      </c>
      <c r="D869" s="12">
        <v>0</v>
      </c>
      <c r="E869" s="12">
        <v>0</v>
      </c>
      <c r="F869" s="12">
        <v>0</v>
      </c>
      <c r="G869" s="12">
        <v>0</v>
      </c>
      <c r="H869" s="3" t="str">
        <f>INDEX(foe_table!$A$2:$A$78,MATCH(IF(B869=0,I868,B869),foe_table!$B$2:$B$78,0))</f>
        <v>Engineering</v>
      </c>
      <c r="I869" s="3" t="str">
        <f t="shared" si="13"/>
        <v>Mechanical and Industrial Engineering and Technology</v>
      </c>
    </row>
    <row r="870" spans="2:9">
      <c r="B870" s="57"/>
      <c r="C870" s="11" t="s">
        <v>19</v>
      </c>
      <c r="D870" s="12">
        <v>3</v>
      </c>
      <c r="E870" s="12">
        <v>4</v>
      </c>
      <c r="F870" s="12">
        <v>0</v>
      </c>
      <c r="G870" s="12">
        <v>0</v>
      </c>
      <c r="H870" s="3" t="str">
        <f>INDEX(foe_table!$A$2:$A$78,MATCH(IF(B870=0,I869,B870),foe_table!$B$2:$B$78,0))</f>
        <v>Engineering</v>
      </c>
      <c r="I870" s="3" t="str">
        <f t="shared" si="13"/>
        <v>Mechanical and Industrial Engineering and Technology</v>
      </c>
    </row>
    <row r="871" spans="2:9">
      <c r="B871" s="57"/>
      <c r="C871" s="11" t="s">
        <v>169</v>
      </c>
      <c r="D871" s="12">
        <v>7</v>
      </c>
      <c r="E871" s="12">
        <v>9</v>
      </c>
      <c r="F871" s="12">
        <v>3</v>
      </c>
      <c r="G871" s="12">
        <v>0</v>
      </c>
      <c r="H871" s="3" t="str">
        <f>INDEX(foe_table!$A$2:$A$78,MATCH(IF(B871=0,I870,B871),foe_table!$B$2:$B$78,0))</f>
        <v>Engineering</v>
      </c>
      <c r="I871" s="3" t="str">
        <f t="shared" si="13"/>
        <v>Mechanical and Industrial Engineering and Technology</v>
      </c>
    </row>
    <row r="872" spans="2:9">
      <c r="B872" s="57"/>
      <c r="C872" s="11" t="s">
        <v>20</v>
      </c>
      <c r="D872" s="12">
        <v>0</v>
      </c>
      <c r="E872" s="12">
        <v>0</v>
      </c>
      <c r="F872" s="12">
        <v>0</v>
      </c>
      <c r="G872" s="12">
        <v>0</v>
      </c>
      <c r="H872" s="3" t="str">
        <f>INDEX(foe_table!$A$2:$A$78,MATCH(IF(B872=0,I871,B872),foe_table!$B$2:$B$78,0))</f>
        <v>Engineering</v>
      </c>
      <c r="I872" s="3" t="str">
        <f t="shared" si="13"/>
        <v>Mechanical and Industrial Engineering and Technology</v>
      </c>
    </row>
    <row r="873" spans="2:9">
      <c r="B873" s="57"/>
      <c r="C873" s="11" t="s">
        <v>21</v>
      </c>
      <c r="D873" s="12">
        <v>3</v>
      </c>
      <c r="E873" s="12">
        <v>0</v>
      </c>
      <c r="F873" s="12">
        <v>0</v>
      </c>
      <c r="G873" s="12">
        <v>0</v>
      </c>
      <c r="H873" s="3" t="str">
        <f>INDEX(foe_table!$A$2:$A$78,MATCH(IF(B873=0,I872,B873),foe_table!$B$2:$B$78,0))</f>
        <v>Engineering</v>
      </c>
      <c r="I873" s="3" t="str">
        <f t="shared" si="13"/>
        <v>Mechanical and Industrial Engineering and Technology</v>
      </c>
    </row>
    <row r="874" spans="2:9">
      <c r="B874" s="57"/>
      <c r="C874" s="11" t="s">
        <v>170</v>
      </c>
      <c r="D874" s="12">
        <v>0</v>
      </c>
      <c r="E874" s="12">
        <v>3</v>
      </c>
      <c r="F874" s="12">
        <v>0</v>
      </c>
      <c r="G874" s="12">
        <v>0</v>
      </c>
      <c r="H874" s="3" t="str">
        <f>INDEX(foe_table!$A$2:$A$78,MATCH(IF(B874=0,I873,B874),foe_table!$B$2:$B$78,0))</f>
        <v>Engineering</v>
      </c>
      <c r="I874" s="3" t="str">
        <f t="shared" si="13"/>
        <v>Mechanical and Industrial Engineering and Technology</v>
      </c>
    </row>
    <row r="875" spans="2:9">
      <c r="B875" s="57"/>
      <c r="C875" s="11" t="s">
        <v>22</v>
      </c>
      <c r="D875" s="12">
        <v>3</v>
      </c>
      <c r="E875" s="12">
        <v>3</v>
      </c>
      <c r="F875" s="12">
        <v>0</v>
      </c>
      <c r="G875" s="12">
        <v>0</v>
      </c>
      <c r="H875" s="3" t="str">
        <f>INDEX(foe_table!$A$2:$A$78,MATCH(IF(B875=0,I874,B875),foe_table!$B$2:$B$78,0))</f>
        <v>Engineering</v>
      </c>
      <c r="I875" s="3" t="str">
        <f t="shared" si="13"/>
        <v>Mechanical and Industrial Engineering and Technology</v>
      </c>
    </row>
    <row r="876" spans="2:9">
      <c r="B876" s="57"/>
      <c r="C876" s="11" t="s">
        <v>23</v>
      </c>
      <c r="D876" s="12">
        <v>0</v>
      </c>
      <c r="E876" s="12">
        <v>0</v>
      </c>
      <c r="F876" s="12">
        <v>0</v>
      </c>
      <c r="G876" s="12">
        <v>0</v>
      </c>
      <c r="H876" s="3" t="str">
        <f>INDEX(foe_table!$A$2:$A$78,MATCH(IF(B876=0,I875,B876),foe_table!$B$2:$B$78,0))</f>
        <v>Engineering</v>
      </c>
      <c r="I876" s="3" t="str">
        <f t="shared" si="13"/>
        <v>Mechanical and Industrial Engineering and Technology</v>
      </c>
    </row>
    <row r="877" spans="2:9">
      <c r="B877" s="58"/>
      <c r="C877" s="11" t="s">
        <v>24</v>
      </c>
      <c r="D877" s="12">
        <v>35</v>
      </c>
      <c r="E877" s="12">
        <v>29</v>
      </c>
      <c r="F877" s="12">
        <v>12</v>
      </c>
      <c r="G877" s="12">
        <v>23</v>
      </c>
      <c r="H877" s="3" t="str">
        <f>INDEX(foe_table!$A$2:$A$78,MATCH(IF(B877=0,I876,B877),foe_table!$B$2:$B$78,0))</f>
        <v>Engineering</v>
      </c>
      <c r="I877" s="3" t="str">
        <f t="shared" si="13"/>
        <v>Mechanical and Industrial Engineering and Technology</v>
      </c>
    </row>
    <row r="878" spans="2:9">
      <c r="B878" s="56" t="s">
        <v>57</v>
      </c>
      <c r="C878" s="11" t="s">
        <v>0</v>
      </c>
      <c r="D878" s="12">
        <v>3</v>
      </c>
      <c r="E878" s="12">
        <v>4</v>
      </c>
      <c r="F878" s="12">
        <v>0</v>
      </c>
      <c r="G878" s="12">
        <v>0</v>
      </c>
      <c r="H878" s="3" t="str">
        <f>INDEX(foe_table!$A$2:$A$78,MATCH(IF(B878=0,I877,B878),foe_table!$B$2:$B$78,0))</f>
        <v>Engineering</v>
      </c>
      <c r="I878" s="3" t="str">
        <f t="shared" si="13"/>
        <v>Civil Engineering</v>
      </c>
    </row>
    <row r="879" spans="2:9">
      <c r="B879" s="57"/>
      <c r="C879" s="11" t="s">
        <v>1</v>
      </c>
      <c r="D879" s="12">
        <v>3</v>
      </c>
      <c r="E879" s="12">
        <v>20</v>
      </c>
      <c r="F879" s="12">
        <v>0</v>
      </c>
      <c r="G879" s="12">
        <v>0</v>
      </c>
      <c r="H879" s="3" t="str">
        <f>INDEX(foe_table!$A$2:$A$78,MATCH(IF(B879=0,I878,B879),foe_table!$B$2:$B$78,0))</f>
        <v>Engineering</v>
      </c>
      <c r="I879" s="3" t="str">
        <f t="shared" si="13"/>
        <v>Civil Engineering</v>
      </c>
    </row>
    <row r="880" spans="2:9">
      <c r="B880" s="57"/>
      <c r="C880" s="11" t="s">
        <v>2</v>
      </c>
      <c r="D880" s="12">
        <v>0</v>
      </c>
      <c r="E880" s="12">
        <v>3</v>
      </c>
      <c r="F880" s="12">
        <v>0</v>
      </c>
      <c r="G880" s="12">
        <v>0</v>
      </c>
      <c r="H880" s="3" t="str">
        <f>INDEX(foe_table!$A$2:$A$78,MATCH(IF(B880=0,I879,B880),foe_table!$B$2:$B$78,0))</f>
        <v>Engineering</v>
      </c>
      <c r="I880" s="3" t="str">
        <f t="shared" si="13"/>
        <v>Civil Engineering</v>
      </c>
    </row>
    <row r="881" spans="2:9">
      <c r="B881" s="57"/>
      <c r="C881" s="11" t="s">
        <v>142</v>
      </c>
      <c r="D881" s="12">
        <v>159</v>
      </c>
      <c r="E881" s="12">
        <v>319</v>
      </c>
      <c r="F881" s="12">
        <v>27</v>
      </c>
      <c r="G881" s="12">
        <v>34</v>
      </c>
      <c r="H881" s="3" t="str">
        <f>INDEX(foe_table!$A$2:$A$78,MATCH(IF(B881=0,I880,B881),foe_table!$B$2:$B$78,0))</f>
        <v>Engineering</v>
      </c>
      <c r="I881" s="3" t="str">
        <f t="shared" si="13"/>
        <v>Civil Engineering</v>
      </c>
    </row>
    <row r="882" spans="2:9">
      <c r="B882" s="57"/>
      <c r="C882" s="11" t="s">
        <v>143</v>
      </c>
      <c r="D882" s="12">
        <v>4</v>
      </c>
      <c r="E882" s="12">
        <v>18</v>
      </c>
      <c r="F882" s="12">
        <v>3</v>
      </c>
      <c r="G882" s="12">
        <v>4</v>
      </c>
      <c r="H882" s="3" t="str">
        <f>INDEX(foe_table!$A$2:$A$78,MATCH(IF(B882=0,I881,B882),foe_table!$B$2:$B$78,0))</f>
        <v>Engineering</v>
      </c>
      <c r="I882" s="3" t="str">
        <f t="shared" si="13"/>
        <v>Civil Engineering</v>
      </c>
    </row>
    <row r="883" spans="2:9">
      <c r="B883" s="57"/>
      <c r="C883" s="11" t="s">
        <v>3</v>
      </c>
      <c r="D883" s="12">
        <v>0</v>
      </c>
      <c r="E883" s="12">
        <v>0</v>
      </c>
      <c r="F883" s="12">
        <v>0</v>
      </c>
      <c r="G883" s="12">
        <v>0</v>
      </c>
      <c r="H883" s="3" t="str">
        <f>INDEX(foe_table!$A$2:$A$78,MATCH(IF(B883=0,I882,B883),foe_table!$B$2:$B$78,0))</f>
        <v>Engineering</v>
      </c>
      <c r="I883" s="3" t="str">
        <f t="shared" si="13"/>
        <v>Civil Engineering</v>
      </c>
    </row>
    <row r="884" spans="2:9">
      <c r="B884" s="57"/>
      <c r="C884" s="11" t="s">
        <v>144</v>
      </c>
      <c r="D884" s="12">
        <v>0</v>
      </c>
      <c r="E884" s="12">
        <v>5</v>
      </c>
      <c r="F884" s="12">
        <v>0</v>
      </c>
      <c r="G884" s="12">
        <v>0</v>
      </c>
      <c r="H884" s="3" t="str">
        <f>INDEX(foe_table!$A$2:$A$78,MATCH(IF(B884=0,I883,B884),foe_table!$B$2:$B$78,0))</f>
        <v>Engineering</v>
      </c>
      <c r="I884" s="3" t="str">
        <f t="shared" si="13"/>
        <v>Civil Engineering</v>
      </c>
    </row>
    <row r="885" spans="2:9">
      <c r="B885" s="57"/>
      <c r="C885" s="11" t="s">
        <v>145</v>
      </c>
      <c r="D885" s="12">
        <v>22</v>
      </c>
      <c r="E885" s="12">
        <v>40</v>
      </c>
      <c r="F885" s="12">
        <v>5</v>
      </c>
      <c r="G885" s="12">
        <v>7</v>
      </c>
      <c r="H885" s="3" t="str">
        <f>INDEX(foe_table!$A$2:$A$78,MATCH(IF(B885=0,I884,B885),foe_table!$B$2:$B$78,0))</f>
        <v>Engineering</v>
      </c>
      <c r="I885" s="3" t="str">
        <f t="shared" si="13"/>
        <v>Civil Engineering</v>
      </c>
    </row>
    <row r="886" spans="2:9">
      <c r="B886" s="57"/>
      <c r="C886" s="11" t="s">
        <v>146</v>
      </c>
      <c r="D886" s="12">
        <v>883</v>
      </c>
      <c r="E886" s="12">
        <v>769</v>
      </c>
      <c r="F886" s="12">
        <v>173</v>
      </c>
      <c r="G886" s="12">
        <v>126</v>
      </c>
      <c r="H886" s="3" t="str">
        <f>INDEX(foe_table!$A$2:$A$78,MATCH(IF(B886=0,I885,B886),foe_table!$B$2:$B$78,0))</f>
        <v>Engineering</v>
      </c>
      <c r="I886" s="3" t="str">
        <f t="shared" si="13"/>
        <v>Civil Engineering</v>
      </c>
    </row>
    <row r="887" spans="2:9">
      <c r="B887" s="57"/>
      <c r="C887" s="11" t="s">
        <v>147</v>
      </c>
      <c r="D887" s="12">
        <v>3</v>
      </c>
      <c r="E887" s="12">
        <v>4</v>
      </c>
      <c r="F887" s="12">
        <v>0</v>
      </c>
      <c r="G887" s="12">
        <v>4</v>
      </c>
      <c r="H887" s="3" t="str">
        <f>INDEX(foe_table!$A$2:$A$78,MATCH(IF(B887=0,I886,B887),foe_table!$B$2:$B$78,0))</f>
        <v>Engineering</v>
      </c>
      <c r="I887" s="3" t="str">
        <f t="shared" si="13"/>
        <v>Civil Engineering</v>
      </c>
    </row>
    <row r="888" spans="2:9">
      <c r="B888" s="57"/>
      <c r="C888" s="11" t="s">
        <v>148</v>
      </c>
      <c r="D888" s="12">
        <v>0</v>
      </c>
      <c r="E888" s="12">
        <v>0</v>
      </c>
      <c r="F888" s="12">
        <v>0</v>
      </c>
      <c r="G888" s="12">
        <v>0</v>
      </c>
      <c r="H888" s="3" t="str">
        <f>INDEX(foe_table!$A$2:$A$78,MATCH(IF(B888=0,I887,B888),foe_table!$B$2:$B$78,0))</f>
        <v>Engineering</v>
      </c>
      <c r="I888" s="3" t="str">
        <f t="shared" si="13"/>
        <v>Civil Engineering</v>
      </c>
    </row>
    <row r="889" spans="2:9">
      <c r="B889" s="57"/>
      <c r="C889" s="11" t="s">
        <v>149</v>
      </c>
      <c r="D889" s="12">
        <v>4</v>
      </c>
      <c r="E889" s="12">
        <v>26</v>
      </c>
      <c r="F889" s="12">
        <v>3</v>
      </c>
      <c r="G889" s="12">
        <v>3</v>
      </c>
      <c r="H889" s="3" t="str">
        <f>INDEX(foe_table!$A$2:$A$78,MATCH(IF(B889=0,I888,B889),foe_table!$B$2:$B$78,0))</f>
        <v>Engineering</v>
      </c>
      <c r="I889" s="3" t="str">
        <f t="shared" si="13"/>
        <v>Civil Engineering</v>
      </c>
    </row>
    <row r="890" spans="2:9">
      <c r="B890" s="57"/>
      <c r="C890" s="11" t="s">
        <v>150</v>
      </c>
      <c r="D890" s="12">
        <v>4</v>
      </c>
      <c r="E890" s="12">
        <v>3</v>
      </c>
      <c r="F890" s="12">
        <v>0</v>
      </c>
      <c r="G890" s="12">
        <v>0</v>
      </c>
      <c r="H890" s="3" t="str">
        <f>INDEX(foe_table!$A$2:$A$78,MATCH(IF(B890=0,I889,B890),foe_table!$B$2:$B$78,0))</f>
        <v>Engineering</v>
      </c>
      <c r="I890" s="3" t="str">
        <f t="shared" si="13"/>
        <v>Civil Engineering</v>
      </c>
    </row>
    <row r="891" spans="2:9">
      <c r="B891" s="57"/>
      <c r="C891" s="11" t="s">
        <v>4</v>
      </c>
      <c r="D891" s="12">
        <v>0</v>
      </c>
      <c r="E891" s="12">
        <v>0</v>
      </c>
      <c r="F891" s="12">
        <v>0</v>
      </c>
      <c r="G891" s="12">
        <v>0</v>
      </c>
      <c r="H891" s="3" t="str">
        <f>INDEX(foe_table!$A$2:$A$78,MATCH(IF(B891=0,I890,B891),foe_table!$B$2:$B$78,0))</f>
        <v>Engineering</v>
      </c>
      <c r="I891" s="3" t="str">
        <f t="shared" si="13"/>
        <v>Civil Engineering</v>
      </c>
    </row>
    <row r="892" spans="2:9">
      <c r="B892" s="57"/>
      <c r="C892" s="11" t="s">
        <v>151</v>
      </c>
      <c r="D892" s="12">
        <v>36</v>
      </c>
      <c r="E892" s="12">
        <v>64</v>
      </c>
      <c r="F892" s="12">
        <v>9</v>
      </c>
      <c r="G892" s="12">
        <v>5</v>
      </c>
      <c r="H892" s="3" t="str">
        <f>INDEX(foe_table!$A$2:$A$78,MATCH(IF(B892=0,I891,B892),foe_table!$B$2:$B$78,0))</f>
        <v>Engineering</v>
      </c>
      <c r="I892" s="3" t="str">
        <f t="shared" si="13"/>
        <v>Civil Engineering</v>
      </c>
    </row>
    <row r="893" spans="2:9">
      <c r="B893" s="57"/>
      <c r="C893" s="11" t="s">
        <v>152</v>
      </c>
      <c r="D893" s="12">
        <v>3</v>
      </c>
      <c r="E893" s="12">
        <v>0</v>
      </c>
      <c r="F893" s="12">
        <v>0</v>
      </c>
      <c r="G893" s="12">
        <v>0</v>
      </c>
      <c r="H893" s="3" t="str">
        <f>INDEX(foe_table!$A$2:$A$78,MATCH(IF(B893=0,I892,B893),foe_table!$B$2:$B$78,0))</f>
        <v>Engineering</v>
      </c>
      <c r="I893" s="3" t="str">
        <f t="shared" si="13"/>
        <v>Civil Engineering</v>
      </c>
    </row>
    <row r="894" spans="2:9">
      <c r="B894" s="57"/>
      <c r="C894" s="11" t="s">
        <v>153</v>
      </c>
      <c r="D894" s="12">
        <v>4</v>
      </c>
      <c r="E894" s="12">
        <v>8</v>
      </c>
      <c r="F894" s="12">
        <v>0</v>
      </c>
      <c r="G894" s="12">
        <v>0</v>
      </c>
      <c r="H894" s="3" t="str">
        <f>INDEX(foe_table!$A$2:$A$78,MATCH(IF(B894=0,I893,B894),foe_table!$B$2:$B$78,0))</f>
        <v>Engineering</v>
      </c>
      <c r="I894" s="3" t="str">
        <f t="shared" si="13"/>
        <v>Civil Engineering</v>
      </c>
    </row>
    <row r="895" spans="2:9">
      <c r="B895" s="57"/>
      <c r="C895" s="11" t="s">
        <v>154</v>
      </c>
      <c r="D895" s="12">
        <v>0</v>
      </c>
      <c r="E895" s="12">
        <v>0</v>
      </c>
      <c r="F895" s="12">
        <v>0</v>
      </c>
      <c r="G895" s="12">
        <v>0</v>
      </c>
      <c r="H895" s="3" t="str">
        <f>INDEX(foe_table!$A$2:$A$78,MATCH(IF(B895=0,I894,B895),foe_table!$B$2:$B$78,0))</f>
        <v>Engineering</v>
      </c>
      <c r="I895" s="3" t="str">
        <f t="shared" si="13"/>
        <v>Civil Engineering</v>
      </c>
    </row>
    <row r="896" spans="2:9">
      <c r="B896" s="57"/>
      <c r="C896" s="11" t="s">
        <v>5</v>
      </c>
      <c r="D896" s="12">
        <v>0</v>
      </c>
      <c r="E896" s="12">
        <v>0</v>
      </c>
      <c r="F896" s="12">
        <v>0</v>
      </c>
      <c r="G896" s="12">
        <v>0</v>
      </c>
      <c r="H896" s="3" t="str">
        <f>INDEX(foe_table!$A$2:$A$78,MATCH(IF(B896=0,I895,B896),foe_table!$B$2:$B$78,0))</f>
        <v>Engineering</v>
      </c>
      <c r="I896" s="3" t="str">
        <f t="shared" si="13"/>
        <v>Civil Engineering</v>
      </c>
    </row>
    <row r="897" spans="2:9">
      <c r="B897" s="57"/>
      <c r="C897" s="11" t="s">
        <v>155</v>
      </c>
      <c r="D897" s="12">
        <v>0</v>
      </c>
      <c r="E897" s="12">
        <v>0</v>
      </c>
      <c r="F897" s="12">
        <v>0</v>
      </c>
      <c r="G897" s="12">
        <v>0</v>
      </c>
      <c r="H897" s="3" t="str">
        <f>INDEX(foe_table!$A$2:$A$78,MATCH(IF(B897=0,I896,B897),foe_table!$B$2:$B$78,0))</f>
        <v>Engineering</v>
      </c>
      <c r="I897" s="3" t="str">
        <f t="shared" si="13"/>
        <v>Civil Engineering</v>
      </c>
    </row>
    <row r="898" spans="2:9">
      <c r="B898" s="57"/>
      <c r="C898" s="11" t="s">
        <v>156</v>
      </c>
      <c r="D898" s="12">
        <v>0</v>
      </c>
      <c r="E898" s="12">
        <v>0</v>
      </c>
      <c r="F898" s="12">
        <v>0</v>
      </c>
      <c r="G898" s="12">
        <v>0</v>
      </c>
      <c r="H898" s="3" t="str">
        <f>INDEX(foe_table!$A$2:$A$78,MATCH(IF(B898=0,I897,B898),foe_table!$B$2:$B$78,0))</f>
        <v>Engineering</v>
      </c>
      <c r="I898" s="3" t="str">
        <f t="shared" si="13"/>
        <v>Civil Engineering</v>
      </c>
    </row>
    <row r="899" spans="2:9">
      <c r="B899" s="57"/>
      <c r="C899" s="11" t="s">
        <v>6</v>
      </c>
      <c r="D899" s="12">
        <v>0</v>
      </c>
      <c r="E899" s="12">
        <v>0</v>
      </c>
      <c r="F899" s="12">
        <v>0</v>
      </c>
      <c r="G899" s="12">
        <v>0</v>
      </c>
      <c r="H899" s="3" t="str">
        <f>INDEX(foe_table!$A$2:$A$78,MATCH(IF(B899=0,I898,B899),foe_table!$B$2:$B$78,0))</f>
        <v>Engineering</v>
      </c>
      <c r="I899" s="3" t="str">
        <f t="shared" si="13"/>
        <v>Civil Engineering</v>
      </c>
    </row>
    <row r="900" spans="2:9">
      <c r="B900" s="57"/>
      <c r="C900" s="11" t="s">
        <v>7</v>
      </c>
      <c r="D900" s="12">
        <v>0</v>
      </c>
      <c r="E900" s="12">
        <v>0</v>
      </c>
      <c r="F900" s="12">
        <v>0</v>
      </c>
      <c r="G900" s="12">
        <v>0</v>
      </c>
      <c r="H900" s="3" t="str">
        <f>INDEX(foe_table!$A$2:$A$78,MATCH(IF(B900=0,I899,B900),foe_table!$B$2:$B$78,0))</f>
        <v>Engineering</v>
      </c>
      <c r="I900" s="3" t="str">
        <f t="shared" si="13"/>
        <v>Civil Engineering</v>
      </c>
    </row>
    <row r="901" spans="2:9">
      <c r="B901" s="57"/>
      <c r="C901" s="11" t="s">
        <v>157</v>
      </c>
      <c r="D901" s="12">
        <v>0</v>
      </c>
      <c r="E901" s="12">
        <v>0</v>
      </c>
      <c r="F901" s="12">
        <v>0</v>
      </c>
      <c r="G901" s="12">
        <v>0</v>
      </c>
      <c r="H901" s="3" t="str">
        <f>INDEX(foe_table!$A$2:$A$78,MATCH(IF(B901=0,I900,B901),foe_table!$B$2:$B$78,0))</f>
        <v>Engineering</v>
      </c>
      <c r="I901" s="3" t="str">
        <f t="shared" si="13"/>
        <v>Civil Engineering</v>
      </c>
    </row>
    <row r="902" spans="2:9">
      <c r="B902" s="57"/>
      <c r="C902" s="11" t="s">
        <v>8</v>
      </c>
      <c r="D902" s="12">
        <v>3</v>
      </c>
      <c r="E902" s="12">
        <v>0</v>
      </c>
      <c r="F902" s="12">
        <v>0</v>
      </c>
      <c r="G902" s="12">
        <v>0</v>
      </c>
      <c r="H902" s="3" t="str">
        <f>INDEX(foe_table!$A$2:$A$78,MATCH(IF(B902=0,I901,B902),foe_table!$B$2:$B$78,0))</f>
        <v>Engineering</v>
      </c>
      <c r="I902" s="3" t="str">
        <f t="shared" si="13"/>
        <v>Civil Engineering</v>
      </c>
    </row>
    <row r="903" spans="2:9">
      <c r="B903" s="57"/>
      <c r="C903" s="11" t="s">
        <v>158</v>
      </c>
      <c r="D903" s="12">
        <v>4</v>
      </c>
      <c r="E903" s="12">
        <v>3</v>
      </c>
      <c r="F903" s="12">
        <v>0</v>
      </c>
      <c r="G903" s="12">
        <v>0</v>
      </c>
      <c r="H903" s="3" t="str">
        <f>INDEX(foe_table!$A$2:$A$78,MATCH(IF(B903=0,I902,B903),foe_table!$B$2:$B$78,0))</f>
        <v>Engineering</v>
      </c>
      <c r="I903" s="3" t="str">
        <f t="shared" si="13"/>
        <v>Civil Engineering</v>
      </c>
    </row>
    <row r="904" spans="2:9">
      <c r="B904" s="57"/>
      <c r="C904" s="11" t="s">
        <v>159</v>
      </c>
      <c r="D904" s="12">
        <v>0</v>
      </c>
      <c r="E904" s="12">
        <v>0</v>
      </c>
      <c r="F904" s="12">
        <v>0</v>
      </c>
      <c r="G904" s="12">
        <v>0</v>
      </c>
      <c r="H904" s="3" t="str">
        <f>INDEX(foe_table!$A$2:$A$78,MATCH(IF(B904=0,I903,B904),foe_table!$B$2:$B$78,0))</f>
        <v>Engineering</v>
      </c>
      <c r="I904" s="3" t="str">
        <f t="shared" si="13"/>
        <v>Civil Engineering</v>
      </c>
    </row>
    <row r="905" spans="2:9">
      <c r="B905" s="57"/>
      <c r="C905" s="11" t="s">
        <v>9</v>
      </c>
      <c r="D905" s="12">
        <v>0</v>
      </c>
      <c r="E905" s="12">
        <v>0</v>
      </c>
      <c r="F905" s="12">
        <v>0</v>
      </c>
      <c r="G905" s="12">
        <v>0</v>
      </c>
      <c r="H905" s="3" t="str">
        <f>INDEX(foe_table!$A$2:$A$78,MATCH(IF(B905=0,I904,B905),foe_table!$B$2:$B$78,0))</f>
        <v>Engineering</v>
      </c>
      <c r="I905" s="3" t="str">
        <f t="shared" si="13"/>
        <v>Civil Engineering</v>
      </c>
    </row>
    <row r="906" spans="2:9">
      <c r="B906" s="57"/>
      <c r="C906" s="11" t="s">
        <v>160</v>
      </c>
      <c r="D906" s="12">
        <v>31</v>
      </c>
      <c r="E906" s="12">
        <v>48</v>
      </c>
      <c r="F906" s="12">
        <v>0</v>
      </c>
      <c r="G906" s="12">
        <v>18</v>
      </c>
      <c r="H906" s="3" t="str">
        <f>INDEX(foe_table!$A$2:$A$78,MATCH(IF(B906=0,I905,B906),foe_table!$B$2:$B$78,0))</f>
        <v>Engineering</v>
      </c>
      <c r="I906" s="3" t="str">
        <f t="shared" si="13"/>
        <v>Civil Engineering</v>
      </c>
    </row>
    <row r="907" spans="2:9">
      <c r="B907" s="57"/>
      <c r="C907" s="11" t="s">
        <v>10</v>
      </c>
      <c r="D907" s="12">
        <v>0</v>
      </c>
      <c r="E907" s="12">
        <v>0</v>
      </c>
      <c r="F907" s="12">
        <v>0</v>
      </c>
      <c r="G907" s="12">
        <v>0</v>
      </c>
      <c r="H907" s="3" t="str">
        <f>INDEX(foe_table!$A$2:$A$78,MATCH(IF(B907=0,I906,B907),foe_table!$B$2:$B$78,0))</f>
        <v>Engineering</v>
      </c>
      <c r="I907" s="3" t="str">
        <f t="shared" si="13"/>
        <v>Civil Engineering</v>
      </c>
    </row>
    <row r="908" spans="2:9">
      <c r="B908" s="57"/>
      <c r="C908" s="11" t="s">
        <v>161</v>
      </c>
      <c r="D908" s="12">
        <v>5</v>
      </c>
      <c r="E908" s="12">
        <v>4</v>
      </c>
      <c r="F908" s="12">
        <v>0</v>
      </c>
      <c r="G908" s="12">
        <v>3</v>
      </c>
      <c r="H908" s="3" t="str">
        <f>INDEX(foe_table!$A$2:$A$78,MATCH(IF(B908=0,I907,B908),foe_table!$B$2:$B$78,0))</f>
        <v>Engineering</v>
      </c>
      <c r="I908" s="3" t="str">
        <f t="shared" si="13"/>
        <v>Civil Engineering</v>
      </c>
    </row>
    <row r="909" spans="2:9">
      <c r="B909" s="57"/>
      <c r="C909" s="11" t="s">
        <v>162</v>
      </c>
      <c r="D909" s="12">
        <v>0</v>
      </c>
      <c r="E909" s="12">
        <v>4</v>
      </c>
      <c r="F909" s="12">
        <v>0</v>
      </c>
      <c r="G909" s="12">
        <v>3</v>
      </c>
      <c r="H909" s="3" t="str">
        <f>INDEX(foe_table!$A$2:$A$78,MATCH(IF(B909=0,I908,B909),foe_table!$B$2:$B$78,0))</f>
        <v>Engineering</v>
      </c>
      <c r="I909" s="3" t="str">
        <f t="shared" si="13"/>
        <v>Civil Engineering</v>
      </c>
    </row>
    <row r="910" spans="2:9">
      <c r="B910" s="57"/>
      <c r="C910" s="11" t="s">
        <v>163</v>
      </c>
      <c r="D910" s="12">
        <v>9</v>
      </c>
      <c r="E910" s="12">
        <v>5</v>
      </c>
      <c r="F910" s="12">
        <v>0</v>
      </c>
      <c r="G910" s="12">
        <v>3</v>
      </c>
      <c r="H910" s="3" t="str">
        <f>INDEX(foe_table!$A$2:$A$78,MATCH(IF(B910=0,I909,B910),foe_table!$B$2:$B$78,0))</f>
        <v>Engineering</v>
      </c>
      <c r="I910" s="3" t="str">
        <f t="shared" si="13"/>
        <v>Civil Engineering</v>
      </c>
    </row>
    <row r="911" spans="2:9">
      <c r="B911" s="57"/>
      <c r="C911" s="11" t="s">
        <v>11</v>
      </c>
      <c r="D911" s="12">
        <v>0</v>
      </c>
      <c r="E911" s="12">
        <v>0</v>
      </c>
      <c r="F911" s="12">
        <v>0</v>
      </c>
      <c r="G911" s="12">
        <v>0</v>
      </c>
      <c r="H911" s="3" t="str">
        <f>INDEX(foe_table!$A$2:$A$78,MATCH(IF(B911=0,I910,B911),foe_table!$B$2:$B$78,0))</f>
        <v>Engineering</v>
      </c>
      <c r="I911" s="3" t="str">
        <f t="shared" si="13"/>
        <v>Civil Engineering</v>
      </c>
    </row>
    <row r="912" spans="2:9">
      <c r="B912" s="57"/>
      <c r="C912" s="11" t="s">
        <v>164</v>
      </c>
      <c r="D912" s="12">
        <v>3</v>
      </c>
      <c r="E912" s="12">
        <v>10</v>
      </c>
      <c r="F912" s="12">
        <v>4</v>
      </c>
      <c r="G912" s="12">
        <v>0</v>
      </c>
      <c r="H912" s="3" t="str">
        <f>INDEX(foe_table!$A$2:$A$78,MATCH(IF(B912=0,I911,B912),foe_table!$B$2:$B$78,0))</f>
        <v>Engineering</v>
      </c>
      <c r="I912" s="3" t="str">
        <f t="shared" si="13"/>
        <v>Civil Engineering</v>
      </c>
    </row>
    <row r="913" spans="2:9">
      <c r="B913" s="57"/>
      <c r="C913" s="11" t="s">
        <v>12</v>
      </c>
      <c r="D913" s="12">
        <v>0</v>
      </c>
      <c r="E913" s="12">
        <v>0</v>
      </c>
      <c r="F913" s="12">
        <v>0</v>
      </c>
      <c r="G913" s="12">
        <v>0</v>
      </c>
      <c r="H913" s="3" t="str">
        <f>INDEX(foe_table!$A$2:$A$78,MATCH(IF(B913=0,I912,B913),foe_table!$B$2:$B$78,0))</f>
        <v>Engineering</v>
      </c>
      <c r="I913" s="3" t="str">
        <f t="shared" si="13"/>
        <v>Civil Engineering</v>
      </c>
    </row>
    <row r="914" spans="2:9">
      <c r="B914" s="57"/>
      <c r="C914" s="11" t="s">
        <v>165</v>
      </c>
      <c r="D914" s="12">
        <v>3</v>
      </c>
      <c r="E914" s="12">
        <v>4</v>
      </c>
      <c r="F914" s="12">
        <v>0</v>
      </c>
      <c r="G914" s="12">
        <v>0</v>
      </c>
      <c r="H914" s="3" t="str">
        <f>INDEX(foe_table!$A$2:$A$78,MATCH(IF(B914=0,I913,B914),foe_table!$B$2:$B$78,0))</f>
        <v>Engineering</v>
      </c>
      <c r="I914" s="3" t="str">
        <f t="shared" ref="I914:I977" si="14">IF(B914=0,I913,B914)</f>
        <v>Civil Engineering</v>
      </c>
    </row>
    <row r="915" spans="2:9">
      <c r="B915" s="57"/>
      <c r="C915" s="11" t="s">
        <v>13</v>
      </c>
      <c r="D915" s="12">
        <v>5</v>
      </c>
      <c r="E915" s="12">
        <v>10</v>
      </c>
      <c r="F915" s="12">
        <v>4</v>
      </c>
      <c r="G915" s="12">
        <v>0</v>
      </c>
      <c r="H915" s="3" t="str">
        <f>INDEX(foe_table!$A$2:$A$78,MATCH(IF(B915=0,I914,B915),foe_table!$B$2:$B$78,0))</f>
        <v>Engineering</v>
      </c>
      <c r="I915" s="3" t="str">
        <f t="shared" si="14"/>
        <v>Civil Engineering</v>
      </c>
    </row>
    <row r="916" spans="2:9">
      <c r="B916" s="57"/>
      <c r="C916" s="11" t="s">
        <v>166</v>
      </c>
      <c r="D916" s="12">
        <v>3</v>
      </c>
      <c r="E916" s="12">
        <v>0</v>
      </c>
      <c r="F916" s="12">
        <v>0</v>
      </c>
      <c r="G916" s="12">
        <v>0</v>
      </c>
      <c r="H916" s="3" t="str">
        <f>INDEX(foe_table!$A$2:$A$78,MATCH(IF(B916=0,I915,B916),foe_table!$B$2:$B$78,0))</f>
        <v>Engineering</v>
      </c>
      <c r="I916" s="3" t="str">
        <f t="shared" si="14"/>
        <v>Civil Engineering</v>
      </c>
    </row>
    <row r="917" spans="2:9">
      <c r="B917" s="57"/>
      <c r="C917" s="11" t="s">
        <v>14</v>
      </c>
      <c r="D917" s="12">
        <v>0</v>
      </c>
      <c r="E917" s="12">
        <v>0</v>
      </c>
      <c r="F917" s="12">
        <v>0</v>
      </c>
      <c r="G917" s="12">
        <v>0</v>
      </c>
      <c r="H917" s="3" t="str">
        <f>INDEX(foe_table!$A$2:$A$78,MATCH(IF(B917=0,I916,B917),foe_table!$B$2:$B$78,0))</f>
        <v>Engineering</v>
      </c>
      <c r="I917" s="3" t="str">
        <f t="shared" si="14"/>
        <v>Civil Engineering</v>
      </c>
    </row>
    <row r="918" spans="2:9">
      <c r="B918" s="57"/>
      <c r="C918" s="11" t="s">
        <v>167</v>
      </c>
      <c r="D918" s="12">
        <v>0</v>
      </c>
      <c r="E918" s="12">
        <v>0</v>
      </c>
      <c r="F918" s="12">
        <v>3</v>
      </c>
      <c r="G918" s="12">
        <v>0</v>
      </c>
      <c r="H918" s="3" t="str">
        <f>INDEX(foe_table!$A$2:$A$78,MATCH(IF(B918=0,I917,B918),foe_table!$B$2:$B$78,0))</f>
        <v>Engineering</v>
      </c>
      <c r="I918" s="3" t="str">
        <f t="shared" si="14"/>
        <v>Civil Engineering</v>
      </c>
    </row>
    <row r="919" spans="2:9">
      <c r="B919" s="57"/>
      <c r="C919" s="11" t="s">
        <v>15</v>
      </c>
      <c r="D919" s="12">
        <v>0</v>
      </c>
      <c r="E919" s="12">
        <v>0</v>
      </c>
      <c r="F919" s="12">
        <v>0</v>
      </c>
      <c r="G919" s="12">
        <v>0</v>
      </c>
      <c r="H919" s="3" t="str">
        <f>INDEX(foe_table!$A$2:$A$78,MATCH(IF(B919=0,I918,B919),foe_table!$B$2:$B$78,0))</f>
        <v>Engineering</v>
      </c>
      <c r="I919" s="3" t="str">
        <f t="shared" si="14"/>
        <v>Civil Engineering</v>
      </c>
    </row>
    <row r="920" spans="2:9">
      <c r="B920" s="57"/>
      <c r="C920" s="11" t="s">
        <v>168</v>
      </c>
      <c r="D920" s="12">
        <v>0</v>
      </c>
      <c r="E920" s="12">
        <v>3</v>
      </c>
      <c r="F920" s="12">
        <v>0</v>
      </c>
      <c r="G920" s="12">
        <v>0</v>
      </c>
      <c r="H920" s="3" t="str">
        <f>INDEX(foe_table!$A$2:$A$78,MATCH(IF(B920=0,I919,B920),foe_table!$B$2:$B$78,0))</f>
        <v>Engineering</v>
      </c>
      <c r="I920" s="3" t="str">
        <f t="shared" si="14"/>
        <v>Civil Engineering</v>
      </c>
    </row>
    <row r="921" spans="2:9">
      <c r="B921" s="57"/>
      <c r="C921" s="11" t="s">
        <v>16</v>
      </c>
      <c r="D921" s="12">
        <v>0</v>
      </c>
      <c r="E921" s="12">
        <v>0</v>
      </c>
      <c r="F921" s="12">
        <v>0</v>
      </c>
      <c r="G921" s="12">
        <v>0</v>
      </c>
      <c r="H921" s="3" t="str">
        <f>INDEX(foe_table!$A$2:$A$78,MATCH(IF(B921=0,I920,B921),foe_table!$B$2:$B$78,0))</f>
        <v>Engineering</v>
      </c>
      <c r="I921" s="3" t="str">
        <f t="shared" si="14"/>
        <v>Civil Engineering</v>
      </c>
    </row>
    <row r="922" spans="2:9">
      <c r="B922" s="57"/>
      <c r="C922" s="11" t="s">
        <v>17</v>
      </c>
      <c r="D922" s="12">
        <v>0</v>
      </c>
      <c r="E922" s="12">
        <v>0</v>
      </c>
      <c r="F922" s="12">
        <v>0</v>
      </c>
      <c r="G922" s="12">
        <v>0</v>
      </c>
      <c r="H922" s="3" t="str">
        <f>INDEX(foe_table!$A$2:$A$78,MATCH(IF(B922=0,I921,B922),foe_table!$B$2:$B$78,0))</f>
        <v>Engineering</v>
      </c>
      <c r="I922" s="3" t="str">
        <f t="shared" si="14"/>
        <v>Civil Engineering</v>
      </c>
    </row>
    <row r="923" spans="2:9">
      <c r="B923" s="57"/>
      <c r="C923" s="11" t="s">
        <v>18</v>
      </c>
      <c r="D923" s="12">
        <v>0</v>
      </c>
      <c r="E923" s="12">
        <v>0</v>
      </c>
      <c r="F923" s="12">
        <v>0</v>
      </c>
      <c r="G923" s="12">
        <v>0</v>
      </c>
      <c r="H923" s="3" t="str">
        <f>INDEX(foe_table!$A$2:$A$78,MATCH(IF(B923=0,I922,B923),foe_table!$B$2:$B$78,0))</f>
        <v>Engineering</v>
      </c>
      <c r="I923" s="3" t="str">
        <f t="shared" si="14"/>
        <v>Civil Engineering</v>
      </c>
    </row>
    <row r="924" spans="2:9">
      <c r="B924" s="57"/>
      <c r="C924" s="11" t="s">
        <v>19</v>
      </c>
      <c r="D924" s="12">
        <v>7</v>
      </c>
      <c r="E924" s="12">
        <v>3</v>
      </c>
      <c r="F924" s="12">
        <v>0</v>
      </c>
      <c r="G924" s="12">
        <v>0</v>
      </c>
      <c r="H924" s="3" t="str">
        <f>INDEX(foe_table!$A$2:$A$78,MATCH(IF(B924=0,I923,B924),foe_table!$B$2:$B$78,0))</f>
        <v>Engineering</v>
      </c>
      <c r="I924" s="3" t="str">
        <f t="shared" si="14"/>
        <v>Civil Engineering</v>
      </c>
    </row>
    <row r="925" spans="2:9">
      <c r="B925" s="57"/>
      <c r="C925" s="11" t="s">
        <v>169</v>
      </c>
      <c r="D925" s="12">
        <v>0</v>
      </c>
      <c r="E925" s="12">
        <v>3</v>
      </c>
      <c r="F925" s="12">
        <v>0</v>
      </c>
      <c r="G925" s="12">
        <v>0</v>
      </c>
      <c r="H925" s="3" t="str">
        <f>INDEX(foe_table!$A$2:$A$78,MATCH(IF(B925=0,I924,B925),foe_table!$B$2:$B$78,0))</f>
        <v>Engineering</v>
      </c>
      <c r="I925" s="3" t="str">
        <f t="shared" si="14"/>
        <v>Civil Engineering</v>
      </c>
    </row>
    <row r="926" spans="2:9">
      <c r="B926" s="57"/>
      <c r="C926" s="11" t="s">
        <v>20</v>
      </c>
      <c r="D926" s="12">
        <v>0</v>
      </c>
      <c r="E926" s="12">
        <v>0</v>
      </c>
      <c r="F926" s="12">
        <v>0</v>
      </c>
      <c r="G926" s="12">
        <v>0</v>
      </c>
      <c r="H926" s="3" t="str">
        <f>INDEX(foe_table!$A$2:$A$78,MATCH(IF(B926=0,I925,B926),foe_table!$B$2:$B$78,0))</f>
        <v>Engineering</v>
      </c>
      <c r="I926" s="3" t="str">
        <f t="shared" si="14"/>
        <v>Civil Engineering</v>
      </c>
    </row>
    <row r="927" spans="2:9">
      <c r="B927" s="57"/>
      <c r="C927" s="11" t="s">
        <v>21</v>
      </c>
      <c r="D927" s="12">
        <v>0</v>
      </c>
      <c r="E927" s="12">
        <v>0</v>
      </c>
      <c r="F927" s="12">
        <v>0</v>
      </c>
      <c r="G927" s="12">
        <v>0</v>
      </c>
      <c r="H927" s="3" t="str">
        <f>INDEX(foe_table!$A$2:$A$78,MATCH(IF(B927=0,I926,B927),foe_table!$B$2:$B$78,0))</f>
        <v>Engineering</v>
      </c>
      <c r="I927" s="3" t="str">
        <f t="shared" si="14"/>
        <v>Civil Engineering</v>
      </c>
    </row>
    <row r="928" spans="2:9">
      <c r="B928" s="57"/>
      <c r="C928" s="11" t="s">
        <v>170</v>
      </c>
      <c r="D928" s="12">
        <v>4</v>
      </c>
      <c r="E928" s="12">
        <v>0</v>
      </c>
      <c r="F928" s="12">
        <v>0</v>
      </c>
      <c r="G928" s="12">
        <v>0</v>
      </c>
      <c r="H928" s="3" t="str">
        <f>INDEX(foe_table!$A$2:$A$78,MATCH(IF(B928=0,I927,B928),foe_table!$B$2:$B$78,0))</f>
        <v>Engineering</v>
      </c>
      <c r="I928" s="3" t="str">
        <f t="shared" si="14"/>
        <v>Civil Engineering</v>
      </c>
    </row>
    <row r="929" spans="2:9">
      <c r="B929" s="57"/>
      <c r="C929" s="11" t="s">
        <v>22</v>
      </c>
      <c r="D929" s="12">
        <v>3</v>
      </c>
      <c r="E929" s="12">
        <v>0</v>
      </c>
      <c r="F929" s="12">
        <v>0</v>
      </c>
      <c r="G929" s="12">
        <v>0</v>
      </c>
      <c r="H929" s="3" t="str">
        <f>INDEX(foe_table!$A$2:$A$78,MATCH(IF(B929=0,I928,B929),foe_table!$B$2:$B$78,0))</f>
        <v>Engineering</v>
      </c>
      <c r="I929" s="3" t="str">
        <f t="shared" si="14"/>
        <v>Civil Engineering</v>
      </c>
    </row>
    <row r="930" spans="2:9">
      <c r="B930" s="57"/>
      <c r="C930" s="11" t="s">
        <v>23</v>
      </c>
      <c r="D930" s="12">
        <v>0</v>
      </c>
      <c r="E930" s="12">
        <v>0</v>
      </c>
      <c r="F930" s="12">
        <v>0</v>
      </c>
      <c r="G930" s="12">
        <v>0</v>
      </c>
      <c r="H930" s="3" t="str">
        <f>INDEX(foe_table!$A$2:$A$78,MATCH(IF(B930=0,I929,B930),foe_table!$B$2:$B$78,0))</f>
        <v>Engineering</v>
      </c>
      <c r="I930" s="3" t="str">
        <f t="shared" si="14"/>
        <v>Civil Engineering</v>
      </c>
    </row>
    <row r="931" spans="2:9">
      <c r="B931" s="58"/>
      <c r="C931" s="11" t="s">
        <v>24</v>
      </c>
      <c r="D931" s="12">
        <v>37</v>
      </c>
      <c r="E931" s="12">
        <v>26</v>
      </c>
      <c r="F931" s="12">
        <v>20</v>
      </c>
      <c r="G931" s="12">
        <v>48</v>
      </c>
      <c r="H931" s="3" t="str">
        <f>INDEX(foe_table!$A$2:$A$78,MATCH(IF(B931=0,I930,B931),foe_table!$B$2:$B$78,0))</f>
        <v>Engineering</v>
      </c>
      <c r="I931" s="3" t="str">
        <f t="shared" si="14"/>
        <v>Civil Engineering</v>
      </c>
    </row>
    <row r="932" spans="2:9" ht="15" customHeight="1">
      <c r="B932" s="56" t="s">
        <v>58</v>
      </c>
      <c r="C932" s="11" t="s">
        <v>0</v>
      </c>
      <c r="D932" s="12">
        <v>0</v>
      </c>
      <c r="E932" s="12">
        <v>5</v>
      </c>
      <c r="F932" s="12">
        <v>0</v>
      </c>
      <c r="G932" s="12">
        <v>0</v>
      </c>
      <c r="H932" s="3" t="str">
        <f>INDEX(foe_table!$A$2:$A$78,MATCH(IF(B932=0,I931,B932),foe_table!$B$2:$B$78,0))</f>
        <v>Engineering</v>
      </c>
      <c r="I932" s="3" t="str">
        <f t="shared" si="14"/>
        <v>Geomatic Engineering</v>
      </c>
    </row>
    <row r="933" spans="2:9">
      <c r="B933" s="57"/>
      <c r="C933" s="11" t="s">
        <v>1</v>
      </c>
      <c r="D933" s="12">
        <v>3</v>
      </c>
      <c r="E933" s="12">
        <v>4</v>
      </c>
      <c r="F933" s="12">
        <v>0</v>
      </c>
      <c r="G933" s="12">
        <v>0</v>
      </c>
      <c r="H933" s="3" t="str">
        <f>INDEX(foe_table!$A$2:$A$78,MATCH(IF(B933=0,I932,B933),foe_table!$B$2:$B$78,0))</f>
        <v>Engineering</v>
      </c>
      <c r="I933" s="3" t="str">
        <f t="shared" si="14"/>
        <v>Geomatic Engineering</v>
      </c>
    </row>
    <row r="934" spans="2:9">
      <c r="B934" s="57"/>
      <c r="C934" s="11" t="s">
        <v>2</v>
      </c>
      <c r="D934" s="12">
        <v>0</v>
      </c>
      <c r="E934" s="12">
        <v>3</v>
      </c>
      <c r="F934" s="12">
        <v>0</v>
      </c>
      <c r="G934" s="12">
        <v>0</v>
      </c>
      <c r="H934" s="3" t="str">
        <f>INDEX(foe_table!$A$2:$A$78,MATCH(IF(B934=0,I933,B934),foe_table!$B$2:$B$78,0))</f>
        <v>Engineering</v>
      </c>
      <c r="I934" s="3" t="str">
        <f t="shared" si="14"/>
        <v>Geomatic Engineering</v>
      </c>
    </row>
    <row r="935" spans="2:9">
      <c r="B935" s="57"/>
      <c r="C935" s="11" t="s">
        <v>142</v>
      </c>
      <c r="D935" s="12">
        <v>5</v>
      </c>
      <c r="E935" s="12">
        <v>40</v>
      </c>
      <c r="F935" s="12">
        <v>0</v>
      </c>
      <c r="G935" s="12">
        <v>6</v>
      </c>
      <c r="H935" s="3" t="str">
        <f>INDEX(foe_table!$A$2:$A$78,MATCH(IF(B935=0,I934,B935),foe_table!$B$2:$B$78,0))</f>
        <v>Engineering</v>
      </c>
      <c r="I935" s="3" t="str">
        <f t="shared" si="14"/>
        <v>Geomatic Engineering</v>
      </c>
    </row>
    <row r="936" spans="2:9">
      <c r="B936" s="57"/>
      <c r="C936" s="11" t="s">
        <v>143</v>
      </c>
      <c r="D936" s="12">
        <v>0</v>
      </c>
      <c r="E936" s="12">
        <v>5</v>
      </c>
      <c r="F936" s="12">
        <v>0</v>
      </c>
      <c r="G936" s="12">
        <v>0</v>
      </c>
      <c r="H936" s="3" t="str">
        <f>INDEX(foe_table!$A$2:$A$78,MATCH(IF(B936=0,I935,B936),foe_table!$B$2:$B$78,0))</f>
        <v>Engineering</v>
      </c>
      <c r="I936" s="3" t="str">
        <f t="shared" si="14"/>
        <v>Geomatic Engineering</v>
      </c>
    </row>
    <row r="937" spans="2:9">
      <c r="B937" s="57"/>
      <c r="C937" s="11" t="s">
        <v>3</v>
      </c>
      <c r="D937" s="12">
        <v>3</v>
      </c>
      <c r="E937" s="12">
        <v>0</v>
      </c>
      <c r="F937" s="12">
        <v>0</v>
      </c>
      <c r="G937" s="12">
        <v>0</v>
      </c>
      <c r="H937" s="3" t="str">
        <f>INDEX(foe_table!$A$2:$A$78,MATCH(IF(B937=0,I936,B937),foe_table!$B$2:$B$78,0))</f>
        <v>Engineering</v>
      </c>
      <c r="I937" s="3" t="str">
        <f t="shared" si="14"/>
        <v>Geomatic Engineering</v>
      </c>
    </row>
    <row r="938" spans="2:9">
      <c r="B938" s="57"/>
      <c r="C938" s="11" t="s">
        <v>144</v>
      </c>
      <c r="D938" s="12">
        <v>0</v>
      </c>
      <c r="E938" s="12">
        <v>5</v>
      </c>
      <c r="F938" s="12">
        <v>0</v>
      </c>
      <c r="G938" s="12">
        <v>0</v>
      </c>
      <c r="H938" s="3" t="str">
        <f>INDEX(foe_table!$A$2:$A$78,MATCH(IF(B938=0,I937,B938),foe_table!$B$2:$B$78,0))</f>
        <v>Engineering</v>
      </c>
      <c r="I938" s="3" t="str">
        <f t="shared" si="14"/>
        <v>Geomatic Engineering</v>
      </c>
    </row>
    <row r="939" spans="2:9">
      <c r="B939" s="57"/>
      <c r="C939" s="11" t="s">
        <v>145</v>
      </c>
      <c r="D939" s="12">
        <v>6</v>
      </c>
      <c r="E939" s="12">
        <v>14</v>
      </c>
      <c r="F939" s="12">
        <v>7</v>
      </c>
      <c r="G939" s="12">
        <v>0</v>
      </c>
      <c r="H939" s="3" t="str">
        <f>INDEX(foe_table!$A$2:$A$78,MATCH(IF(B939=0,I938,B939),foe_table!$B$2:$B$78,0))</f>
        <v>Engineering</v>
      </c>
      <c r="I939" s="3" t="str">
        <f t="shared" si="14"/>
        <v>Geomatic Engineering</v>
      </c>
    </row>
    <row r="940" spans="2:9">
      <c r="B940" s="57"/>
      <c r="C940" s="11" t="s">
        <v>146</v>
      </c>
      <c r="D940" s="12">
        <v>329</v>
      </c>
      <c r="E940" s="12">
        <v>403</v>
      </c>
      <c r="F940" s="12">
        <v>66</v>
      </c>
      <c r="G940" s="12">
        <v>48</v>
      </c>
      <c r="H940" s="3" t="str">
        <f>INDEX(foe_table!$A$2:$A$78,MATCH(IF(B940=0,I939,B940),foe_table!$B$2:$B$78,0))</f>
        <v>Engineering</v>
      </c>
      <c r="I940" s="3" t="str">
        <f t="shared" si="14"/>
        <v>Geomatic Engineering</v>
      </c>
    </row>
    <row r="941" spans="2:9">
      <c r="B941" s="57"/>
      <c r="C941" s="11" t="s">
        <v>147</v>
      </c>
      <c r="D941" s="12">
        <v>5</v>
      </c>
      <c r="E941" s="12">
        <v>6</v>
      </c>
      <c r="F941" s="12">
        <v>0</v>
      </c>
      <c r="G941" s="12">
        <v>0</v>
      </c>
      <c r="H941" s="3" t="str">
        <f>INDEX(foe_table!$A$2:$A$78,MATCH(IF(B941=0,I940,B941),foe_table!$B$2:$B$78,0))</f>
        <v>Engineering</v>
      </c>
      <c r="I941" s="3" t="str">
        <f t="shared" si="14"/>
        <v>Geomatic Engineering</v>
      </c>
    </row>
    <row r="942" spans="2:9">
      <c r="B942" s="57"/>
      <c r="C942" s="11" t="s">
        <v>148</v>
      </c>
      <c r="D942" s="12">
        <v>0</v>
      </c>
      <c r="E942" s="12">
        <v>0</v>
      </c>
      <c r="F942" s="12">
        <v>0</v>
      </c>
      <c r="G942" s="12">
        <v>0</v>
      </c>
      <c r="H942" s="3" t="str">
        <f>INDEX(foe_table!$A$2:$A$78,MATCH(IF(B942=0,I941,B942),foe_table!$B$2:$B$78,0))</f>
        <v>Engineering</v>
      </c>
      <c r="I942" s="3" t="str">
        <f t="shared" si="14"/>
        <v>Geomatic Engineering</v>
      </c>
    </row>
    <row r="943" spans="2:9">
      <c r="B943" s="57"/>
      <c r="C943" s="11" t="s">
        <v>149</v>
      </c>
      <c r="D943" s="12">
        <v>14</v>
      </c>
      <c r="E943" s="12">
        <v>31</v>
      </c>
      <c r="F943" s="12">
        <v>4</v>
      </c>
      <c r="G943" s="12">
        <v>17</v>
      </c>
      <c r="H943" s="3" t="str">
        <f>INDEX(foe_table!$A$2:$A$78,MATCH(IF(B943=0,I942,B943),foe_table!$B$2:$B$78,0))</f>
        <v>Engineering</v>
      </c>
      <c r="I943" s="3" t="str">
        <f t="shared" si="14"/>
        <v>Geomatic Engineering</v>
      </c>
    </row>
    <row r="944" spans="2:9">
      <c r="B944" s="57"/>
      <c r="C944" s="11" t="s">
        <v>150</v>
      </c>
      <c r="D944" s="12">
        <v>0</v>
      </c>
      <c r="E944" s="12">
        <v>0</v>
      </c>
      <c r="F944" s="12">
        <v>0</v>
      </c>
      <c r="G944" s="12">
        <v>0</v>
      </c>
      <c r="H944" s="3" t="str">
        <f>INDEX(foe_table!$A$2:$A$78,MATCH(IF(B944=0,I943,B944),foe_table!$B$2:$B$78,0))</f>
        <v>Engineering</v>
      </c>
      <c r="I944" s="3" t="str">
        <f t="shared" si="14"/>
        <v>Geomatic Engineering</v>
      </c>
    </row>
    <row r="945" spans="2:9">
      <c r="B945" s="57"/>
      <c r="C945" s="11" t="s">
        <v>4</v>
      </c>
      <c r="D945" s="12">
        <v>0</v>
      </c>
      <c r="E945" s="12">
        <v>0</v>
      </c>
      <c r="F945" s="12">
        <v>0</v>
      </c>
      <c r="G945" s="12">
        <v>0</v>
      </c>
      <c r="H945" s="3" t="str">
        <f>INDEX(foe_table!$A$2:$A$78,MATCH(IF(B945=0,I944,B945),foe_table!$B$2:$B$78,0))</f>
        <v>Engineering</v>
      </c>
      <c r="I945" s="3" t="str">
        <f t="shared" si="14"/>
        <v>Geomatic Engineering</v>
      </c>
    </row>
    <row r="946" spans="2:9">
      <c r="B946" s="57"/>
      <c r="C946" s="11" t="s">
        <v>151</v>
      </c>
      <c r="D946" s="12">
        <v>26</v>
      </c>
      <c r="E946" s="12">
        <v>32</v>
      </c>
      <c r="F946" s="12">
        <v>3</v>
      </c>
      <c r="G946" s="12">
        <v>4</v>
      </c>
      <c r="H946" s="3" t="str">
        <f>INDEX(foe_table!$A$2:$A$78,MATCH(IF(B946=0,I945,B946),foe_table!$B$2:$B$78,0))</f>
        <v>Engineering</v>
      </c>
      <c r="I946" s="3" t="str">
        <f t="shared" si="14"/>
        <v>Geomatic Engineering</v>
      </c>
    </row>
    <row r="947" spans="2:9">
      <c r="B947" s="57"/>
      <c r="C947" s="11" t="s">
        <v>152</v>
      </c>
      <c r="D947" s="12">
        <v>0</v>
      </c>
      <c r="E947" s="12">
        <v>0</v>
      </c>
      <c r="F947" s="12">
        <v>0</v>
      </c>
      <c r="G947" s="12">
        <v>0</v>
      </c>
      <c r="H947" s="3" t="str">
        <f>INDEX(foe_table!$A$2:$A$78,MATCH(IF(B947=0,I946,B947),foe_table!$B$2:$B$78,0))</f>
        <v>Engineering</v>
      </c>
      <c r="I947" s="3" t="str">
        <f t="shared" si="14"/>
        <v>Geomatic Engineering</v>
      </c>
    </row>
    <row r="948" spans="2:9">
      <c r="B948" s="57"/>
      <c r="C948" s="11" t="s">
        <v>153</v>
      </c>
      <c r="D948" s="12">
        <v>0</v>
      </c>
      <c r="E948" s="12">
        <v>0</v>
      </c>
      <c r="F948" s="12">
        <v>0</v>
      </c>
      <c r="G948" s="12">
        <v>0</v>
      </c>
      <c r="H948" s="3" t="str">
        <f>INDEX(foe_table!$A$2:$A$78,MATCH(IF(B948=0,I947,B948),foe_table!$B$2:$B$78,0))</f>
        <v>Engineering</v>
      </c>
      <c r="I948" s="3" t="str">
        <f t="shared" si="14"/>
        <v>Geomatic Engineering</v>
      </c>
    </row>
    <row r="949" spans="2:9">
      <c r="B949" s="57"/>
      <c r="C949" s="11" t="s">
        <v>154</v>
      </c>
      <c r="D949" s="12">
        <v>0</v>
      </c>
      <c r="E949" s="12">
        <v>0</v>
      </c>
      <c r="F949" s="12">
        <v>0</v>
      </c>
      <c r="G949" s="12">
        <v>0</v>
      </c>
      <c r="H949" s="3" t="str">
        <f>INDEX(foe_table!$A$2:$A$78,MATCH(IF(B949=0,I948,B949),foe_table!$B$2:$B$78,0))</f>
        <v>Engineering</v>
      </c>
      <c r="I949" s="3" t="str">
        <f t="shared" si="14"/>
        <v>Geomatic Engineering</v>
      </c>
    </row>
    <row r="950" spans="2:9">
      <c r="B950" s="57"/>
      <c r="C950" s="11" t="s">
        <v>5</v>
      </c>
      <c r="D950" s="12">
        <v>0</v>
      </c>
      <c r="E950" s="12">
        <v>0</v>
      </c>
      <c r="F950" s="12">
        <v>0</v>
      </c>
      <c r="G950" s="12">
        <v>0</v>
      </c>
      <c r="H950" s="3" t="str">
        <f>INDEX(foe_table!$A$2:$A$78,MATCH(IF(B950=0,I949,B950),foe_table!$B$2:$B$78,0))</f>
        <v>Engineering</v>
      </c>
      <c r="I950" s="3" t="str">
        <f t="shared" si="14"/>
        <v>Geomatic Engineering</v>
      </c>
    </row>
    <row r="951" spans="2:9">
      <c r="B951" s="57"/>
      <c r="C951" s="11" t="s">
        <v>155</v>
      </c>
      <c r="D951" s="12">
        <v>0</v>
      </c>
      <c r="E951" s="12">
        <v>0</v>
      </c>
      <c r="F951" s="12">
        <v>0</v>
      </c>
      <c r="G951" s="12">
        <v>0</v>
      </c>
      <c r="H951" s="3" t="str">
        <f>INDEX(foe_table!$A$2:$A$78,MATCH(IF(B951=0,I950,B951),foe_table!$B$2:$B$78,0))</f>
        <v>Engineering</v>
      </c>
      <c r="I951" s="3" t="str">
        <f t="shared" si="14"/>
        <v>Geomatic Engineering</v>
      </c>
    </row>
    <row r="952" spans="2:9">
      <c r="B952" s="57"/>
      <c r="C952" s="11" t="s">
        <v>156</v>
      </c>
      <c r="D952" s="12">
        <v>0</v>
      </c>
      <c r="E952" s="12">
        <v>0</v>
      </c>
      <c r="F952" s="12">
        <v>0</v>
      </c>
      <c r="G952" s="12">
        <v>0</v>
      </c>
      <c r="H952" s="3" t="str">
        <f>INDEX(foe_table!$A$2:$A$78,MATCH(IF(B952=0,I951,B952),foe_table!$B$2:$B$78,0))</f>
        <v>Engineering</v>
      </c>
      <c r="I952" s="3" t="str">
        <f t="shared" si="14"/>
        <v>Geomatic Engineering</v>
      </c>
    </row>
    <row r="953" spans="2:9">
      <c r="B953" s="57"/>
      <c r="C953" s="11" t="s">
        <v>6</v>
      </c>
      <c r="D953" s="12">
        <v>0</v>
      </c>
      <c r="E953" s="12">
        <v>0</v>
      </c>
      <c r="F953" s="12">
        <v>0</v>
      </c>
      <c r="G953" s="12">
        <v>0</v>
      </c>
      <c r="H953" s="3" t="str">
        <f>INDEX(foe_table!$A$2:$A$78,MATCH(IF(B953=0,I952,B953),foe_table!$B$2:$B$78,0))</f>
        <v>Engineering</v>
      </c>
      <c r="I953" s="3" t="str">
        <f t="shared" si="14"/>
        <v>Geomatic Engineering</v>
      </c>
    </row>
    <row r="954" spans="2:9">
      <c r="B954" s="57"/>
      <c r="C954" s="11" t="s">
        <v>7</v>
      </c>
      <c r="D954" s="12">
        <v>0</v>
      </c>
      <c r="E954" s="12">
        <v>0</v>
      </c>
      <c r="F954" s="12">
        <v>0</v>
      </c>
      <c r="G954" s="12">
        <v>0</v>
      </c>
      <c r="H954" s="3" t="str">
        <f>INDEX(foe_table!$A$2:$A$78,MATCH(IF(B954=0,I953,B954),foe_table!$B$2:$B$78,0))</f>
        <v>Engineering</v>
      </c>
      <c r="I954" s="3" t="str">
        <f t="shared" si="14"/>
        <v>Geomatic Engineering</v>
      </c>
    </row>
    <row r="955" spans="2:9">
      <c r="B955" s="57"/>
      <c r="C955" s="11" t="s">
        <v>157</v>
      </c>
      <c r="D955" s="12">
        <v>0</v>
      </c>
      <c r="E955" s="12">
        <v>0</v>
      </c>
      <c r="F955" s="12">
        <v>0</v>
      </c>
      <c r="G955" s="12">
        <v>0</v>
      </c>
      <c r="H955" s="3" t="str">
        <f>INDEX(foe_table!$A$2:$A$78,MATCH(IF(B955=0,I954,B955),foe_table!$B$2:$B$78,0))</f>
        <v>Engineering</v>
      </c>
      <c r="I955" s="3" t="str">
        <f t="shared" si="14"/>
        <v>Geomatic Engineering</v>
      </c>
    </row>
    <row r="956" spans="2:9">
      <c r="B956" s="57"/>
      <c r="C956" s="11" t="s">
        <v>8</v>
      </c>
      <c r="D956" s="12">
        <v>0</v>
      </c>
      <c r="E956" s="12">
        <v>0</v>
      </c>
      <c r="F956" s="12">
        <v>0</v>
      </c>
      <c r="G956" s="12">
        <v>0</v>
      </c>
      <c r="H956" s="3" t="str">
        <f>INDEX(foe_table!$A$2:$A$78,MATCH(IF(B956=0,I955,B956),foe_table!$B$2:$B$78,0))</f>
        <v>Engineering</v>
      </c>
      <c r="I956" s="3" t="str">
        <f t="shared" si="14"/>
        <v>Geomatic Engineering</v>
      </c>
    </row>
    <row r="957" spans="2:9">
      <c r="B957" s="57"/>
      <c r="C957" s="11" t="s">
        <v>158</v>
      </c>
      <c r="D957" s="12">
        <v>4</v>
      </c>
      <c r="E957" s="12">
        <v>3</v>
      </c>
      <c r="F957" s="12">
        <v>0</v>
      </c>
      <c r="G957" s="12">
        <v>3</v>
      </c>
      <c r="H957" s="3" t="str">
        <f>INDEX(foe_table!$A$2:$A$78,MATCH(IF(B957=0,I956,B957),foe_table!$B$2:$B$78,0))</f>
        <v>Engineering</v>
      </c>
      <c r="I957" s="3" t="str">
        <f t="shared" si="14"/>
        <v>Geomatic Engineering</v>
      </c>
    </row>
    <row r="958" spans="2:9">
      <c r="B958" s="57"/>
      <c r="C958" s="11" t="s">
        <v>159</v>
      </c>
      <c r="D958" s="12">
        <v>3</v>
      </c>
      <c r="E958" s="12">
        <v>7</v>
      </c>
      <c r="F958" s="12">
        <v>0</v>
      </c>
      <c r="G958" s="12">
        <v>0</v>
      </c>
      <c r="H958" s="3" t="str">
        <f>INDEX(foe_table!$A$2:$A$78,MATCH(IF(B958=0,I957,B958),foe_table!$B$2:$B$78,0))</f>
        <v>Engineering</v>
      </c>
      <c r="I958" s="3" t="str">
        <f t="shared" si="14"/>
        <v>Geomatic Engineering</v>
      </c>
    </row>
    <row r="959" spans="2:9">
      <c r="B959" s="57"/>
      <c r="C959" s="11" t="s">
        <v>9</v>
      </c>
      <c r="D959" s="12">
        <v>0</v>
      </c>
      <c r="E959" s="12">
        <v>0</v>
      </c>
      <c r="F959" s="12">
        <v>0</v>
      </c>
      <c r="G959" s="12">
        <v>0</v>
      </c>
      <c r="H959" s="3" t="str">
        <f>INDEX(foe_table!$A$2:$A$78,MATCH(IF(B959=0,I958,B959),foe_table!$B$2:$B$78,0))</f>
        <v>Engineering</v>
      </c>
      <c r="I959" s="3" t="str">
        <f t="shared" si="14"/>
        <v>Geomatic Engineering</v>
      </c>
    </row>
    <row r="960" spans="2:9">
      <c r="B960" s="57"/>
      <c r="C960" s="11" t="s">
        <v>160</v>
      </c>
      <c r="D960" s="12">
        <v>5</v>
      </c>
      <c r="E960" s="12">
        <v>13</v>
      </c>
      <c r="F960" s="12">
        <v>3</v>
      </c>
      <c r="G960" s="12">
        <v>4</v>
      </c>
      <c r="H960" s="3" t="str">
        <f>INDEX(foe_table!$A$2:$A$78,MATCH(IF(B960=0,I959,B960),foe_table!$B$2:$B$78,0))</f>
        <v>Engineering</v>
      </c>
      <c r="I960" s="3" t="str">
        <f t="shared" si="14"/>
        <v>Geomatic Engineering</v>
      </c>
    </row>
    <row r="961" spans="2:9">
      <c r="B961" s="57"/>
      <c r="C961" s="11" t="s">
        <v>10</v>
      </c>
      <c r="D961" s="12">
        <v>0</v>
      </c>
      <c r="E961" s="12">
        <v>0</v>
      </c>
      <c r="F961" s="12">
        <v>0</v>
      </c>
      <c r="G961" s="12">
        <v>0</v>
      </c>
      <c r="H961" s="3" t="str">
        <f>INDEX(foe_table!$A$2:$A$78,MATCH(IF(B961=0,I960,B961),foe_table!$B$2:$B$78,0))</f>
        <v>Engineering</v>
      </c>
      <c r="I961" s="3" t="str">
        <f t="shared" si="14"/>
        <v>Geomatic Engineering</v>
      </c>
    </row>
    <row r="962" spans="2:9">
      <c r="B962" s="57"/>
      <c r="C962" s="11" t="s">
        <v>161</v>
      </c>
      <c r="D962" s="12">
        <v>4</v>
      </c>
      <c r="E962" s="12">
        <v>3</v>
      </c>
      <c r="F962" s="12">
        <v>3</v>
      </c>
      <c r="G962" s="12">
        <v>0</v>
      </c>
      <c r="H962" s="3" t="str">
        <f>INDEX(foe_table!$A$2:$A$78,MATCH(IF(B962=0,I961,B962),foe_table!$B$2:$B$78,0))</f>
        <v>Engineering</v>
      </c>
      <c r="I962" s="3" t="str">
        <f t="shared" si="14"/>
        <v>Geomatic Engineering</v>
      </c>
    </row>
    <row r="963" spans="2:9">
      <c r="B963" s="57"/>
      <c r="C963" s="11" t="s">
        <v>162</v>
      </c>
      <c r="D963" s="12">
        <v>0</v>
      </c>
      <c r="E963" s="12">
        <v>4</v>
      </c>
      <c r="F963" s="12">
        <v>0</v>
      </c>
      <c r="G963" s="12">
        <v>3</v>
      </c>
      <c r="H963" s="3" t="str">
        <f>INDEX(foe_table!$A$2:$A$78,MATCH(IF(B963=0,I962,B963),foe_table!$B$2:$B$78,0))</f>
        <v>Engineering</v>
      </c>
      <c r="I963" s="3" t="str">
        <f t="shared" si="14"/>
        <v>Geomatic Engineering</v>
      </c>
    </row>
    <row r="964" spans="2:9">
      <c r="B964" s="57"/>
      <c r="C964" s="11" t="s">
        <v>163</v>
      </c>
      <c r="D964" s="12">
        <v>0</v>
      </c>
      <c r="E964" s="12">
        <v>0</v>
      </c>
      <c r="F964" s="12">
        <v>0</v>
      </c>
      <c r="G964" s="12">
        <v>0</v>
      </c>
      <c r="H964" s="3" t="str">
        <f>INDEX(foe_table!$A$2:$A$78,MATCH(IF(B964=0,I963,B964),foe_table!$B$2:$B$78,0))</f>
        <v>Engineering</v>
      </c>
      <c r="I964" s="3" t="str">
        <f t="shared" si="14"/>
        <v>Geomatic Engineering</v>
      </c>
    </row>
    <row r="965" spans="2:9">
      <c r="B965" s="57"/>
      <c r="C965" s="11" t="s">
        <v>11</v>
      </c>
      <c r="D965" s="12">
        <v>0</v>
      </c>
      <c r="E965" s="12">
        <v>6</v>
      </c>
      <c r="F965" s="12">
        <v>3</v>
      </c>
      <c r="G965" s="12">
        <v>0</v>
      </c>
      <c r="H965" s="3" t="str">
        <f>INDEX(foe_table!$A$2:$A$78,MATCH(IF(B965=0,I964,B965),foe_table!$B$2:$B$78,0))</f>
        <v>Engineering</v>
      </c>
      <c r="I965" s="3" t="str">
        <f t="shared" si="14"/>
        <v>Geomatic Engineering</v>
      </c>
    </row>
    <row r="966" spans="2:9">
      <c r="B966" s="57"/>
      <c r="C966" s="11" t="s">
        <v>164</v>
      </c>
      <c r="D966" s="12">
        <v>0</v>
      </c>
      <c r="E966" s="12">
        <v>3</v>
      </c>
      <c r="F966" s="12">
        <v>3</v>
      </c>
      <c r="G966" s="12">
        <v>0</v>
      </c>
      <c r="H966" s="3" t="str">
        <f>INDEX(foe_table!$A$2:$A$78,MATCH(IF(B966=0,I965,B966),foe_table!$B$2:$B$78,0))</f>
        <v>Engineering</v>
      </c>
      <c r="I966" s="3" t="str">
        <f t="shared" si="14"/>
        <v>Geomatic Engineering</v>
      </c>
    </row>
    <row r="967" spans="2:9">
      <c r="B967" s="57"/>
      <c r="C967" s="11" t="s">
        <v>12</v>
      </c>
      <c r="D967" s="12">
        <v>0</v>
      </c>
      <c r="E967" s="12">
        <v>0</v>
      </c>
      <c r="F967" s="12">
        <v>0</v>
      </c>
      <c r="G967" s="12">
        <v>0</v>
      </c>
      <c r="H967" s="3" t="str">
        <f>INDEX(foe_table!$A$2:$A$78,MATCH(IF(B967=0,I966,B967),foe_table!$B$2:$B$78,0))</f>
        <v>Engineering</v>
      </c>
      <c r="I967" s="3" t="str">
        <f t="shared" si="14"/>
        <v>Geomatic Engineering</v>
      </c>
    </row>
    <row r="968" spans="2:9">
      <c r="B968" s="57"/>
      <c r="C968" s="11" t="s">
        <v>165</v>
      </c>
      <c r="D968" s="12">
        <v>4</v>
      </c>
      <c r="E968" s="12">
        <v>3</v>
      </c>
      <c r="F968" s="12">
        <v>0</v>
      </c>
      <c r="G968" s="12">
        <v>0</v>
      </c>
      <c r="H968" s="3" t="str">
        <f>INDEX(foe_table!$A$2:$A$78,MATCH(IF(B968=0,I967,B968),foe_table!$B$2:$B$78,0))</f>
        <v>Engineering</v>
      </c>
      <c r="I968" s="3" t="str">
        <f t="shared" si="14"/>
        <v>Geomatic Engineering</v>
      </c>
    </row>
    <row r="969" spans="2:9">
      <c r="B969" s="57"/>
      <c r="C969" s="11" t="s">
        <v>13</v>
      </c>
      <c r="D969" s="12">
        <v>3</v>
      </c>
      <c r="E969" s="12">
        <v>4</v>
      </c>
      <c r="F969" s="12">
        <v>0</v>
      </c>
      <c r="G969" s="12">
        <v>0</v>
      </c>
      <c r="H969" s="3" t="str">
        <f>INDEX(foe_table!$A$2:$A$78,MATCH(IF(B969=0,I968,B969),foe_table!$B$2:$B$78,0))</f>
        <v>Engineering</v>
      </c>
      <c r="I969" s="3" t="str">
        <f t="shared" si="14"/>
        <v>Geomatic Engineering</v>
      </c>
    </row>
    <row r="970" spans="2:9">
      <c r="B970" s="57"/>
      <c r="C970" s="11" t="s">
        <v>166</v>
      </c>
      <c r="D970" s="12">
        <v>0</v>
      </c>
      <c r="E970" s="12">
        <v>0</v>
      </c>
      <c r="F970" s="12">
        <v>0</v>
      </c>
      <c r="G970" s="12">
        <v>0</v>
      </c>
      <c r="H970" s="3" t="str">
        <f>INDEX(foe_table!$A$2:$A$78,MATCH(IF(B970=0,I969,B970),foe_table!$B$2:$B$78,0))</f>
        <v>Engineering</v>
      </c>
      <c r="I970" s="3" t="str">
        <f t="shared" si="14"/>
        <v>Geomatic Engineering</v>
      </c>
    </row>
    <row r="971" spans="2:9">
      <c r="B971" s="57"/>
      <c r="C971" s="11" t="s">
        <v>14</v>
      </c>
      <c r="D971" s="12">
        <v>0</v>
      </c>
      <c r="E971" s="12">
        <v>0</v>
      </c>
      <c r="F971" s="12">
        <v>0</v>
      </c>
      <c r="G971" s="12">
        <v>0</v>
      </c>
      <c r="H971" s="3" t="str">
        <f>INDEX(foe_table!$A$2:$A$78,MATCH(IF(B971=0,I970,B971),foe_table!$B$2:$B$78,0))</f>
        <v>Engineering</v>
      </c>
      <c r="I971" s="3" t="str">
        <f t="shared" si="14"/>
        <v>Geomatic Engineering</v>
      </c>
    </row>
    <row r="972" spans="2:9">
      <c r="B972" s="57"/>
      <c r="C972" s="11" t="s">
        <v>167</v>
      </c>
      <c r="D972" s="12">
        <v>0</v>
      </c>
      <c r="E972" s="12">
        <v>0</v>
      </c>
      <c r="F972" s="12">
        <v>0</v>
      </c>
      <c r="G972" s="12">
        <v>0</v>
      </c>
      <c r="H972" s="3" t="str">
        <f>INDEX(foe_table!$A$2:$A$78,MATCH(IF(B972=0,I971,B972),foe_table!$B$2:$B$78,0))</f>
        <v>Engineering</v>
      </c>
      <c r="I972" s="3" t="str">
        <f t="shared" si="14"/>
        <v>Geomatic Engineering</v>
      </c>
    </row>
    <row r="973" spans="2:9">
      <c r="B973" s="57"/>
      <c r="C973" s="11" t="s">
        <v>15</v>
      </c>
      <c r="D973" s="12">
        <v>0</v>
      </c>
      <c r="E973" s="12">
        <v>0</v>
      </c>
      <c r="F973" s="12">
        <v>0</v>
      </c>
      <c r="G973" s="12">
        <v>0</v>
      </c>
      <c r="H973" s="3" t="str">
        <f>INDEX(foe_table!$A$2:$A$78,MATCH(IF(B973=0,I972,B973),foe_table!$B$2:$B$78,0))</f>
        <v>Engineering</v>
      </c>
      <c r="I973" s="3" t="str">
        <f t="shared" si="14"/>
        <v>Geomatic Engineering</v>
      </c>
    </row>
    <row r="974" spans="2:9">
      <c r="B974" s="57"/>
      <c r="C974" s="11" t="s">
        <v>168</v>
      </c>
      <c r="D974" s="12">
        <v>0</v>
      </c>
      <c r="E974" s="12">
        <v>0</v>
      </c>
      <c r="F974" s="12">
        <v>0</v>
      </c>
      <c r="G974" s="12">
        <v>0</v>
      </c>
      <c r="H974" s="3" t="str">
        <f>INDEX(foe_table!$A$2:$A$78,MATCH(IF(B974=0,I973,B974),foe_table!$B$2:$B$78,0))</f>
        <v>Engineering</v>
      </c>
      <c r="I974" s="3" t="str">
        <f t="shared" si="14"/>
        <v>Geomatic Engineering</v>
      </c>
    </row>
    <row r="975" spans="2:9">
      <c r="B975" s="57"/>
      <c r="C975" s="11" t="s">
        <v>16</v>
      </c>
      <c r="D975" s="12">
        <v>0</v>
      </c>
      <c r="E975" s="12">
        <v>0</v>
      </c>
      <c r="F975" s="12">
        <v>0</v>
      </c>
      <c r="G975" s="12">
        <v>0</v>
      </c>
      <c r="H975" s="3" t="str">
        <f>INDEX(foe_table!$A$2:$A$78,MATCH(IF(B975=0,I974,B975),foe_table!$B$2:$B$78,0))</f>
        <v>Engineering</v>
      </c>
      <c r="I975" s="3" t="str">
        <f t="shared" si="14"/>
        <v>Geomatic Engineering</v>
      </c>
    </row>
    <row r="976" spans="2:9">
      <c r="B976" s="57"/>
      <c r="C976" s="11" t="s">
        <v>17</v>
      </c>
      <c r="D976" s="12">
        <v>0</v>
      </c>
      <c r="E976" s="12">
        <v>0</v>
      </c>
      <c r="F976" s="12">
        <v>0</v>
      </c>
      <c r="G976" s="12">
        <v>0</v>
      </c>
      <c r="H976" s="3" t="str">
        <f>INDEX(foe_table!$A$2:$A$78,MATCH(IF(B976=0,I975,B976),foe_table!$B$2:$B$78,0))</f>
        <v>Engineering</v>
      </c>
      <c r="I976" s="3" t="str">
        <f t="shared" si="14"/>
        <v>Geomatic Engineering</v>
      </c>
    </row>
    <row r="977" spans="2:9">
      <c r="B977" s="57"/>
      <c r="C977" s="11" t="s">
        <v>18</v>
      </c>
      <c r="D977" s="12">
        <v>0</v>
      </c>
      <c r="E977" s="12">
        <v>0</v>
      </c>
      <c r="F977" s="12">
        <v>0</v>
      </c>
      <c r="G977" s="12">
        <v>0</v>
      </c>
      <c r="H977" s="3" t="str">
        <f>INDEX(foe_table!$A$2:$A$78,MATCH(IF(B977=0,I976,B977),foe_table!$B$2:$B$78,0))</f>
        <v>Engineering</v>
      </c>
      <c r="I977" s="3" t="str">
        <f t="shared" si="14"/>
        <v>Geomatic Engineering</v>
      </c>
    </row>
    <row r="978" spans="2:9">
      <c r="B978" s="57"/>
      <c r="C978" s="11" t="s">
        <v>19</v>
      </c>
      <c r="D978" s="12">
        <v>0</v>
      </c>
      <c r="E978" s="12">
        <v>3</v>
      </c>
      <c r="F978" s="12">
        <v>0</v>
      </c>
      <c r="G978" s="12">
        <v>0</v>
      </c>
      <c r="H978" s="3" t="str">
        <f>INDEX(foe_table!$A$2:$A$78,MATCH(IF(B978=0,I977,B978),foe_table!$B$2:$B$78,0))</f>
        <v>Engineering</v>
      </c>
      <c r="I978" s="3" t="str">
        <f t="shared" ref="I978:I1041" si="15">IF(B978=0,I977,B978)</f>
        <v>Geomatic Engineering</v>
      </c>
    </row>
    <row r="979" spans="2:9">
      <c r="B979" s="57"/>
      <c r="C979" s="11" t="s">
        <v>169</v>
      </c>
      <c r="D979" s="12">
        <v>0</v>
      </c>
      <c r="E979" s="12">
        <v>0</v>
      </c>
      <c r="F979" s="12">
        <v>0</v>
      </c>
      <c r="G979" s="12">
        <v>0</v>
      </c>
      <c r="H979" s="3" t="str">
        <f>INDEX(foe_table!$A$2:$A$78,MATCH(IF(B979=0,I978,B979),foe_table!$B$2:$B$78,0))</f>
        <v>Engineering</v>
      </c>
      <c r="I979" s="3" t="str">
        <f t="shared" si="15"/>
        <v>Geomatic Engineering</v>
      </c>
    </row>
    <row r="980" spans="2:9">
      <c r="B980" s="57"/>
      <c r="C980" s="11" t="s">
        <v>20</v>
      </c>
      <c r="D980" s="12">
        <v>3</v>
      </c>
      <c r="E980" s="12">
        <v>0</v>
      </c>
      <c r="F980" s="12">
        <v>0</v>
      </c>
      <c r="G980" s="12">
        <v>0</v>
      </c>
      <c r="H980" s="3" t="str">
        <f>INDEX(foe_table!$A$2:$A$78,MATCH(IF(B980=0,I979,B980),foe_table!$B$2:$B$78,0))</f>
        <v>Engineering</v>
      </c>
      <c r="I980" s="3" t="str">
        <f t="shared" si="15"/>
        <v>Geomatic Engineering</v>
      </c>
    </row>
    <row r="981" spans="2:9">
      <c r="B981" s="57"/>
      <c r="C981" s="11" t="s">
        <v>21</v>
      </c>
      <c r="D981" s="12">
        <v>0</v>
      </c>
      <c r="E981" s="12">
        <v>0</v>
      </c>
      <c r="F981" s="12">
        <v>0</v>
      </c>
      <c r="G981" s="12">
        <v>0</v>
      </c>
      <c r="H981" s="3" t="str">
        <f>INDEX(foe_table!$A$2:$A$78,MATCH(IF(B981=0,I980,B981),foe_table!$B$2:$B$78,0))</f>
        <v>Engineering</v>
      </c>
      <c r="I981" s="3" t="str">
        <f t="shared" si="15"/>
        <v>Geomatic Engineering</v>
      </c>
    </row>
    <row r="982" spans="2:9">
      <c r="B982" s="57"/>
      <c r="C982" s="11" t="s">
        <v>170</v>
      </c>
      <c r="D982" s="12">
        <v>0</v>
      </c>
      <c r="E982" s="12">
        <v>0</v>
      </c>
      <c r="F982" s="12">
        <v>0</v>
      </c>
      <c r="G982" s="12">
        <v>0</v>
      </c>
      <c r="H982" s="3" t="str">
        <f>INDEX(foe_table!$A$2:$A$78,MATCH(IF(B982=0,I981,B982),foe_table!$B$2:$B$78,0))</f>
        <v>Engineering</v>
      </c>
      <c r="I982" s="3" t="str">
        <f t="shared" si="15"/>
        <v>Geomatic Engineering</v>
      </c>
    </row>
    <row r="983" spans="2:9">
      <c r="B983" s="57"/>
      <c r="C983" s="11" t="s">
        <v>22</v>
      </c>
      <c r="D983" s="12">
        <v>0</v>
      </c>
      <c r="E983" s="12">
        <v>0</v>
      </c>
      <c r="F983" s="12">
        <v>0</v>
      </c>
      <c r="G983" s="12">
        <v>0</v>
      </c>
      <c r="H983" s="3" t="str">
        <f>INDEX(foe_table!$A$2:$A$78,MATCH(IF(B983=0,I982,B983),foe_table!$B$2:$B$78,0))</f>
        <v>Engineering</v>
      </c>
      <c r="I983" s="3" t="str">
        <f t="shared" si="15"/>
        <v>Geomatic Engineering</v>
      </c>
    </row>
    <row r="984" spans="2:9">
      <c r="B984" s="57"/>
      <c r="C984" s="11" t="s">
        <v>23</v>
      </c>
      <c r="D984" s="12">
        <v>0</v>
      </c>
      <c r="E984" s="12">
        <v>3</v>
      </c>
      <c r="F984" s="12">
        <v>0</v>
      </c>
      <c r="G984" s="12">
        <v>0</v>
      </c>
      <c r="H984" s="3" t="str">
        <f>INDEX(foe_table!$A$2:$A$78,MATCH(IF(B984=0,I983,B984),foe_table!$B$2:$B$78,0))</f>
        <v>Engineering</v>
      </c>
      <c r="I984" s="3" t="str">
        <f t="shared" si="15"/>
        <v>Geomatic Engineering</v>
      </c>
    </row>
    <row r="985" spans="2:9">
      <c r="B985" s="58"/>
      <c r="C985" s="11" t="s">
        <v>24</v>
      </c>
      <c r="D985" s="12">
        <v>11</v>
      </c>
      <c r="E985" s="12">
        <v>7</v>
      </c>
      <c r="F985" s="12">
        <v>3</v>
      </c>
      <c r="G985" s="12">
        <v>22</v>
      </c>
      <c r="H985" s="3" t="str">
        <f>INDEX(foe_table!$A$2:$A$78,MATCH(IF(B985=0,I984,B985),foe_table!$B$2:$B$78,0))</f>
        <v>Engineering</v>
      </c>
      <c r="I985" s="3" t="str">
        <f t="shared" si="15"/>
        <v>Geomatic Engineering</v>
      </c>
    </row>
    <row r="986" spans="2:9" ht="15" customHeight="1">
      <c r="B986" s="56" t="s">
        <v>59</v>
      </c>
      <c r="C986" s="11" t="s">
        <v>0</v>
      </c>
      <c r="D986" s="12">
        <v>3</v>
      </c>
      <c r="E986" s="12">
        <v>11</v>
      </c>
      <c r="F986" s="12">
        <v>0</v>
      </c>
      <c r="G986" s="12">
        <v>0</v>
      </c>
      <c r="H986" s="3" t="str">
        <f>INDEX(foe_table!$A$2:$A$78,MATCH(IF(B986=0,I985,B986),foe_table!$B$2:$B$78,0))</f>
        <v>Engineering</v>
      </c>
      <c r="I986" s="3" t="str">
        <f t="shared" si="15"/>
        <v>Electrical and Electronic Engineering and Technology</v>
      </c>
    </row>
    <row r="987" spans="2:9">
      <c r="B987" s="57"/>
      <c r="C987" s="11" t="s">
        <v>1</v>
      </c>
      <c r="D987" s="12">
        <v>3</v>
      </c>
      <c r="E987" s="12">
        <v>16</v>
      </c>
      <c r="F987" s="12">
        <v>0</v>
      </c>
      <c r="G987" s="12">
        <v>0</v>
      </c>
      <c r="H987" s="3" t="str">
        <f>INDEX(foe_table!$A$2:$A$78,MATCH(IF(B987=0,I986,B987),foe_table!$B$2:$B$78,0))</f>
        <v>Engineering</v>
      </c>
      <c r="I987" s="3" t="str">
        <f t="shared" si="15"/>
        <v>Electrical and Electronic Engineering and Technology</v>
      </c>
    </row>
    <row r="988" spans="2:9">
      <c r="B988" s="57"/>
      <c r="C988" s="11" t="s">
        <v>2</v>
      </c>
      <c r="D988" s="12">
        <v>0</v>
      </c>
      <c r="E988" s="12">
        <v>0</v>
      </c>
      <c r="F988" s="12">
        <v>0</v>
      </c>
      <c r="G988" s="12">
        <v>0</v>
      </c>
      <c r="H988" s="3" t="str">
        <f>INDEX(foe_table!$A$2:$A$78,MATCH(IF(B988=0,I987,B988),foe_table!$B$2:$B$78,0))</f>
        <v>Engineering</v>
      </c>
      <c r="I988" s="3" t="str">
        <f t="shared" si="15"/>
        <v>Electrical and Electronic Engineering and Technology</v>
      </c>
    </row>
    <row r="989" spans="2:9">
      <c r="B989" s="57"/>
      <c r="C989" s="11" t="s">
        <v>142</v>
      </c>
      <c r="D989" s="12">
        <v>129</v>
      </c>
      <c r="E989" s="12">
        <v>216</v>
      </c>
      <c r="F989" s="12">
        <v>16</v>
      </c>
      <c r="G989" s="12">
        <v>15</v>
      </c>
      <c r="H989" s="3" t="str">
        <f>INDEX(foe_table!$A$2:$A$78,MATCH(IF(B989=0,I988,B989),foe_table!$B$2:$B$78,0))</f>
        <v>Engineering</v>
      </c>
      <c r="I989" s="3" t="str">
        <f t="shared" si="15"/>
        <v>Electrical and Electronic Engineering and Technology</v>
      </c>
    </row>
    <row r="990" spans="2:9">
      <c r="B990" s="57"/>
      <c r="C990" s="11" t="s">
        <v>143</v>
      </c>
      <c r="D990" s="12">
        <v>25</v>
      </c>
      <c r="E990" s="12">
        <v>34</v>
      </c>
      <c r="F990" s="12">
        <v>0</v>
      </c>
      <c r="G990" s="12">
        <v>0</v>
      </c>
      <c r="H990" s="3" t="str">
        <f>INDEX(foe_table!$A$2:$A$78,MATCH(IF(B990=0,I989,B990),foe_table!$B$2:$B$78,0))</f>
        <v>Engineering</v>
      </c>
      <c r="I990" s="3" t="str">
        <f t="shared" si="15"/>
        <v>Electrical and Electronic Engineering and Technology</v>
      </c>
    </row>
    <row r="991" spans="2:9">
      <c r="B991" s="57"/>
      <c r="C991" s="11" t="s">
        <v>3</v>
      </c>
      <c r="D991" s="12">
        <v>18</v>
      </c>
      <c r="E991" s="12">
        <v>20</v>
      </c>
      <c r="F991" s="12">
        <v>3</v>
      </c>
      <c r="G991" s="12">
        <v>3</v>
      </c>
      <c r="H991" s="3" t="str">
        <f>INDEX(foe_table!$A$2:$A$78,MATCH(IF(B991=0,I990,B991),foe_table!$B$2:$B$78,0))</f>
        <v>Engineering</v>
      </c>
      <c r="I991" s="3" t="str">
        <f t="shared" si="15"/>
        <v>Electrical and Electronic Engineering and Technology</v>
      </c>
    </row>
    <row r="992" spans="2:9">
      <c r="B992" s="57"/>
      <c r="C992" s="11" t="s">
        <v>144</v>
      </c>
      <c r="D992" s="12">
        <v>5</v>
      </c>
      <c r="E992" s="12">
        <v>10</v>
      </c>
      <c r="F992" s="12">
        <v>0</v>
      </c>
      <c r="G992" s="12">
        <v>0</v>
      </c>
      <c r="H992" s="3" t="str">
        <f>INDEX(foe_table!$A$2:$A$78,MATCH(IF(B992=0,I991,B992),foe_table!$B$2:$B$78,0))</f>
        <v>Engineering</v>
      </c>
      <c r="I992" s="3" t="str">
        <f t="shared" si="15"/>
        <v>Electrical and Electronic Engineering and Technology</v>
      </c>
    </row>
    <row r="993" spans="2:9">
      <c r="B993" s="57"/>
      <c r="C993" s="11" t="s">
        <v>145</v>
      </c>
      <c r="D993" s="12">
        <v>65</v>
      </c>
      <c r="E993" s="12">
        <v>102</v>
      </c>
      <c r="F993" s="12">
        <v>10</v>
      </c>
      <c r="G993" s="12">
        <v>15</v>
      </c>
      <c r="H993" s="3" t="str">
        <f>INDEX(foe_table!$A$2:$A$78,MATCH(IF(B993=0,I992,B993),foe_table!$B$2:$B$78,0))</f>
        <v>Engineering</v>
      </c>
      <c r="I993" s="3" t="str">
        <f t="shared" si="15"/>
        <v>Electrical and Electronic Engineering and Technology</v>
      </c>
    </row>
    <row r="994" spans="2:9">
      <c r="B994" s="57"/>
      <c r="C994" s="11" t="s">
        <v>146</v>
      </c>
      <c r="D994" s="12">
        <v>685</v>
      </c>
      <c r="E994" s="12">
        <v>569</v>
      </c>
      <c r="F994" s="12">
        <v>46</v>
      </c>
      <c r="G994" s="12">
        <v>53</v>
      </c>
      <c r="H994" s="3" t="str">
        <f>INDEX(foe_table!$A$2:$A$78,MATCH(IF(B994=0,I993,B994),foe_table!$B$2:$B$78,0))</f>
        <v>Engineering</v>
      </c>
      <c r="I994" s="3" t="str">
        <f t="shared" si="15"/>
        <v>Electrical and Electronic Engineering and Technology</v>
      </c>
    </row>
    <row r="995" spans="2:9">
      <c r="B995" s="57"/>
      <c r="C995" s="11" t="s">
        <v>147</v>
      </c>
      <c r="D995" s="12">
        <v>23</v>
      </c>
      <c r="E995" s="12">
        <v>10</v>
      </c>
      <c r="F995" s="12">
        <v>4</v>
      </c>
      <c r="G995" s="12">
        <v>3</v>
      </c>
      <c r="H995" s="3" t="str">
        <f>INDEX(foe_table!$A$2:$A$78,MATCH(IF(B995=0,I994,B995),foe_table!$B$2:$B$78,0))</f>
        <v>Engineering</v>
      </c>
      <c r="I995" s="3" t="str">
        <f t="shared" si="15"/>
        <v>Electrical and Electronic Engineering and Technology</v>
      </c>
    </row>
    <row r="996" spans="2:9">
      <c r="B996" s="57"/>
      <c r="C996" s="11" t="s">
        <v>148</v>
      </c>
      <c r="D996" s="12">
        <v>0</v>
      </c>
      <c r="E996" s="12">
        <v>0</v>
      </c>
      <c r="F996" s="12">
        <v>0</v>
      </c>
      <c r="G996" s="12">
        <v>0</v>
      </c>
      <c r="H996" s="3" t="str">
        <f>INDEX(foe_table!$A$2:$A$78,MATCH(IF(B996=0,I995,B996),foe_table!$B$2:$B$78,0))</f>
        <v>Engineering</v>
      </c>
      <c r="I996" s="3" t="str">
        <f t="shared" si="15"/>
        <v>Electrical and Electronic Engineering and Technology</v>
      </c>
    </row>
    <row r="997" spans="2:9">
      <c r="B997" s="57"/>
      <c r="C997" s="11" t="s">
        <v>149</v>
      </c>
      <c r="D997" s="12">
        <v>650</v>
      </c>
      <c r="E997" s="12">
        <v>779</v>
      </c>
      <c r="F997" s="12">
        <v>60</v>
      </c>
      <c r="G997" s="12">
        <v>74</v>
      </c>
      <c r="H997" s="3" t="str">
        <f>INDEX(foe_table!$A$2:$A$78,MATCH(IF(B997=0,I996,B997),foe_table!$B$2:$B$78,0))</f>
        <v>Engineering</v>
      </c>
      <c r="I997" s="3" t="str">
        <f t="shared" si="15"/>
        <v>Electrical and Electronic Engineering and Technology</v>
      </c>
    </row>
    <row r="998" spans="2:9">
      <c r="B998" s="57"/>
      <c r="C998" s="11" t="s">
        <v>150</v>
      </c>
      <c r="D998" s="12">
        <v>10</v>
      </c>
      <c r="E998" s="12">
        <v>3</v>
      </c>
      <c r="F998" s="12">
        <v>0</v>
      </c>
      <c r="G998" s="12">
        <v>0</v>
      </c>
      <c r="H998" s="3" t="str">
        <f>INDEX(foe_table!$A$2:$A$78,MATCH(IF(B998=0,I997,B998),foe_table!$B$2:$B$78,0))</f>
        <v>Engineering</v>
      </c>
      <c r="I998" s="3" t="str">
        <f t="shared" si="15"/>
        <v>Electrical and Electronic Engineering and Technology</v>
      </c>
    </row>
    <row r="999" spans="2:9">
      <c r="B999" s="57"/>
      <c r="C999" s="11" t="s">
        <v>4</v>
      </c>
      <c r="D999" s="12">
        <v>8</v>
      </c>
      <c r="E999" s="12">
        <v>10</v>
      </c>
      <c r="F999" s="12">
        <v>0</v>
      </c>
      <c r="G999" s="12">
        <v>0</v>
      </c>
      <c r="H999" s="3" t="str">
        <f>INDEX(foe_table!$A$2:$A$78,MATCH(IF(B999=0,I998,B999),foe_table!$B$2:$B$78,0))</f>
        <v>Engineering</v>
      </c>
      <c r="I999" s="3" t="str">
        <f t="shared" si="15"/>
        <v>Electrical and Electronic Engineering and Technology</v>
      </c>
    </row>
    <row r="1000" spans="2:9">
      <c r="B1000" s="57"/>
      <c r="C1000" s="11" t="s">
        <v>151</v>
      </c>
      <c r="D1000" s="12">
        <v>94</v>
      </c>
      <c r="E1000" s="12">
        <v>102</v>
      </c>
      <c r="F1000" s="12">
        <v>16</v>
      </c>
      <c r="G1000" s="12">
        <v>10</v>
      </c>
      <c r="H1000" s="3" t="str">
        <f>INDEX(foe_table!$A$2:$A$78,MATCH(IF(B1000=0,I999,B1000),foe_table!$B$2:$B$78,0))</f>
        <v>Engineering</v>
      </c>
      <c r="I1000" s="3" t="str">
        <f t="shared" si="15"/>
        <v>Electrical and Electronic Engineering and Technology</v>
      </c>
    </row>
    <row r="1001" spans="2:9">
      <c r="B1001" s="57"/>
      <c r="C1001" s="11" t="s">
        <v>152</v>
      </c>
      <c r="D1001" s="12">
        <v>9</v>
      </c>
      <c r="E1001" s="12">
        <v>21</v>
      </c>
      <c r="F1001" s="12">
        <v>0</v>
      </c>
      <c r="G1001" s="12">
        <v>0</v>
      </c>
      <c r="H1001" s="3" t="str">
        <f>INDEX(foe_table!$A$2:$A$78,MATCH(IF(B1001=0,I1000,B1001),foe_table!$B$2:$B$78,0))</f>
        <v>Engineering</v>
      </c>
      <c r="I1001" s="3" t="str">
        <f t="shared" si="15"/>
        <v>Electrical and Electronic Engineering and Technology</v>
      </c>
    </row>
    <row r="1002" spans="2:9">
      <c r="B1002" s="57"/>
      <c r="C1002" s="11" t="s">
        <v>153</v>
      </c>
      <c r="D1002" s="12">
        <v>3</v>
      </c>
      <c r="E1002" s="12">
        <v>5</v>
      </c>
      <c r="F1002" s="12">
        <v>0</v>
      </c>
      <c r="G1002" s="12">
        <v>0</v>
      </c>
      <c r="H1002" s="3" t="str">
        <f>INDEX(foe_table!$A$2:$A$78,MATCH(IF(B1002=0,I1001,B1002),foe_table!$B$2:$B$78,0))</f>
        <v>Engineering</v>
      </c>
      <c r="I1002" s="3" t="str">
        <f t="shared" si="15"/>
        <v>Electrical and Electronic Engineering and Technology</v>
      </c>
    </row>
    <row r="1003" spans="2:9">
      <c r="B1003" s="57"/>
      <c r="C1003" s="11" t="s">
        <v>154</v>
      </c>
      <c r="D1003" s="12">
        <v>54</v>
      </c>
      <c r="E1003" s="12">
        <v>71</v>
      </c>
      <c r="F1003" s="12">
        <v>5</v>
      </c>
      <c r="G1003" s="12">
        <v>3</v>
      </c>
      <c r="H1003" s="3" t="str">
        <f>INDEX(foe_table!$A$2:$A$78,MATCH(IF(B1003=0,I1002,B1003),foe_table!$B$2:$B$78,0))</f>
        <v>Engineering</v>
      </c>
      <c r="I1003" s="3" t="str">
        <f t="shared" si="15"/>
        <v>Electrical and Electronic Engineering and Technology</v>
      </c>
    </row>
    <row r="1004" spans="2:9">
      <c r="B1004" s="57"/>
      <c r="C1004" s="11" t="s">
        <v>5</v>
      </c>
      <c r="D1004" s="12">
        <v>0</v>
      </c>
      <c r="E1004" s="12">
        <v>4</v>
      </c>
      <c r="F1004" s="12">
        <v>0</v>
      </c>
      <c r="G1004" s="12">
        <v>0</v>
      </c>
      <c r="H1004" s="3" t="str">
        <f>INDEX(foe_table!$A$2:$A$78,MATCH(IF(B1004=0,I1003,B1004),foe_table!$B$2:$B$78,0))</f>
        <v>Engineering</v>
      </c>
      <c r="I1004" s="3" t="str">
        <f t="shared" si="15"/>
        <v>Electrical and Electronic Engineering and Technology</v>
      </c>
    </row>
    <row r="1005" spans="2:9">
      <c r="B1005" s="57"/>
      <c r="C1005" s="11" t="s">
        <v>155</v>
      </c>
      <c r="D1005" s="12">
        <v>0</v>
      </c>
      <c r="E1005" s="12">
        <v>0</v>
      </c>
      <c r="F1005" s="12">
        <v>0</v>
      </c>
      <c r="G1005" s="12">
        <v>0</v>
      </c>
      <c r="H1005" s="3" t="str">
        <f>INDEX(foe_table!$A$2:$A$78,MATCH(IF(B1005=0,I1004,B1005),foe_table!$B$2:$B$78,0))</f>
        <v>Engineering</v>
      </c>
      <c r="I1005" s="3" t="str">
        <f t="shared" si="15"/>
        <v>Electrical and Electronic Engineering and Technology</v>
      </c>
    </row>
    <row r="1006" spans="2:9">
      <c r="B1006" s="57"/>
      <c r="C1006" s="11" t="s">
        <v>156</v>
      </c>
      <c r="D1006" s="12">
        <v>4</v>
      </c>
      <c r="E1006" s="12">
        <v>6</v>
      </c>
      <c r="F1006" s="12">
        <v>0</v>
      </c>
      <c r="G1006" s="12">
        <v>0</v>
      </c>
      <c r="H1006" s="3" t="str">
        <f>INDEX(foe_table!$A$2:$A$78,MATCH(IF(B1006=0,I1005,B1006),foe_table!$B$2:$B$78,0))</f>
        <v>Engineering</v>
      </c>
      <c r="I1006" s="3" t="str">
        <f t="shared" si="15"/>
        <v>Electrical and Electronic Engineering and Technology</v>
      </c>
    </row>
    <row r="1007" spans="2:9">
      <c r="B1007" s="57"/>
      <c r="C1007" s="11" t="s">
        <v>6</v>
      </c>
      <c r="D1007" s="12">
        <v>0</v>
      </c>
      <c r="E1007" s="12">
        <v>0</v>
      </c>
      <c r="F1007" s="12">
        <v>0</v>
      </c>
      <c r="G1007" s="12">
        <v>0</v>
      </c>
      <c r="H1007" s="3" t="str">
        <f>INDEX(foe_table!$A$2:$A$78,MATCH(IF(B1007=0,I1006,B1007),foe_table!$B$2:$B$78,0))</f>
        <v>Engineering</v>
      </c>
      <c r="I1007" s="3" t="str">
        <f t="shared" si="15"/>
        <v>Electrical and Electronic Engineering and Technology</v>
      </c>
    </row>
    <row r="1008" spans="2:9">
      <c r="B1008" s="57"/>
      <c r="C1008" s="11" t="s">
        <v>7</v>
      </c>
      <c r="D1008" s="12">
        <v>0</v>
      </c>
      <c r="E1008" s="12">
        <v>0</v>
      </c>
      <c r="F1008" s="12">
        <v>0</v>
      </c>
      <c r="G1008" s="12">
        <v>7</v>
      </c>
      <c r="H1008" s="3" t="str">
        <f>INDEX(foe_table!$A$2:$A$78,MATCH(IF(B1008=0,I1007,B1008),foe_table!$B$2:$B$78,0))</f>
        <v>Engineering</v>
      </c>
      <c r="I1008" s="3" t="str">
        <f t="shared" si="15"/>
        <v>Electrical and Electronic Engineering and Technology</v>
      </c>
    </row>
    <row r="1009" spans="2:9">
      <c r="B1009" s="57"/>
      <c r="C1009" s="11" t="s">
        <v>157</v>
      </c>
      <c r="D1009" s="12">
        <v>0</v>
      </c>
      <c r="E1009" s="12">
        <v>0</v>
      </c>
      <c r="F1009" s="12">
        <v>0</v>
      </c>
      <c r="G1009" s="12">
        <v>3</v>
      </c>
      <c r="H1009" s="3" t="str">
        <f>INDEX(foe_table!$A$2:$A$78,MATCH(IF(B1009=0,I1008,B1009),foe_table!$B$2:$B$78,0))</f>
        <v>Engineering</v>
      </c>
      <c r="I1009" s="3" t="str">
        <f t="shared" si="15"/>
        <v>Electrical and Electronic Engineering and Technology</v>
      </c>
    </row>
    <row r="1010" spans="2:9">
      <c r="B1010" s="57"/>
      <c r="C1010" s="11" t="s">
        <v>8</v>
      </c>
      <c r="D1010" s="12">
        <v>10</v>
      </c>
      <c r="E1010" s="12">
        <v>0</v>
      </c>
      <c r="F1010" s="12">
        <v>0</v>
      </c>
      <c r="G1010" s="12">
        <v>0</v>
      </c>
      <c r="H1010" s="3" t="str">
        <f>INDEX(foe_table!$A$2:$A$78,MATCH(IF(B1010=0,I1009,B1010),foe_table!$B$2:$B$78,0))</f>
        <v>Engineering</v>
      </c>
      <c r="I1010" s="3" t="str">
        <f t="shared" si="15"/>
        <v>Electrical and Electronic Engineering and Technology</v>
      </c>
    </row>
    <row r="1011" spans="2:9">
      <c r="B1011" s="57"/>
      <c r="C1011" s="11" t="s">
        <v>158</v>
      </c>
      <c r="D1011" s="12">
        <v>15</v>
      </c>
      <c r="E1011" s="12">
        <v>9</v>
      </c>
      <c r="F1011" s="12">
        <v>0</v>
      </c>
      <c r="G1011" s="12">
        <v>0</v>
      </c>
      <c r="H1011" s="3" t="str">
        <f>INDEX(foe_table!$A$2:$A$78,MATCH(IF(B1011=0,I1010,B1011),foe_table!$B$2:$B$78,0))</f>
        <v>Engineering</v>
      </c>
      <c r="I1011" s="3" t="str">
        <f t="shared" si="15"/>
        <v>Electrical and Electronic Engineering and Technology</v>
      </c>
    </row>
    <row r="1012" spans="2:9">
      <c r="B1012" s="57"/>
      <c r="C1012" s="11" t="s">
        <v>159</v>
      </c>
      <c r="D1012" s="12">
        <v>4</v>
      </c>
      <c r="E1012" s="12">
        <v>5</v>
      </c>
      <c r="F1012" s="12">
        <v>0</v>
      </c>
      <c r="G1012" s="12">
        <v>3</v>
      </c>
      <c r="H1012" s="3" t="str">
        <f>INDEX(foe_table!$A$2:$A$78,MATCH(IF(B1012=0,I1011,B1012),foe_table!$B$2:$B$78,0))</f>
        <v>Engineering</v>
      </c>
      <c r="I1012" s="3" t="str">
        <f t="shared" si="15"/>
        <v>Electrical and Electronic Engineering and Technology</v>
      </c>
    </row>
    <row r="1013" spans="2:9">
      <c r="B1013" s="57"/>
      <c r="C1013" s="11" t="s">
        <v>9</v>
      </c>
      <c r="D1013" s="12">
        <v>0</v>
      </c>
      <c r="E1013" s="12">
        <v>0</v>
      </c>
      <c r="F1013" s="12">
        <v>0</v>
      </c>
      <c r="G1013" s="12">
        <v>0</v>
      </c>
      <c r="H1013" s="3" t="str">
        <f>INDEX(foe_table!$A$2:$A$78,MATCH(IF(B1013=0,I1012,B1013),foe_table!$B$2:$B$78,0))</f>
        <v>Engineering</v>
      </c>
      <c r="I1013" s="3" t="str">
        <f t="shared" si="15"/>
        <v>Electrical and Electronic Engineering and Technology</v>
      </c>
    </row>
    <row r="1014" spans="2:9">
      <c r="B1014" s="57"/>
      <c r="C1014" s="11" t="s">
        <v>160</v>
      </c>
      <c r="D1014" s="12">
        <v>31</v>
      </c>
      <c r="E1014" s="12">
        <v>42</v>
      </c>
      <c r="F1014" s="12">
        <v>11</v>
      </c>
      <c r="G1014" s="12">
        <v>8</v>
      </c>
      <c r="H1014" s="3" t="str">
        <f>INDEX(foe_table!$A$2:$A$78,MATCH(IF(B1014=0,I1013,B1014),foe_table!$B$2:$B$78,0))</f>
        <v>Engineering</v>
      </c>
      <c r="I1014" s="3" t="str">
        <f t="shared" si="15"/>
        <v>Electrical and Electronic Engineering and Technology</v>
      </c>
    </row>
    <row r="1015" spans="2:9">
      <c r="B1015" s="57"/>
      <c r="C1015" s="11" t="s">
        <v>10</v>
      </c>
      <c r="D1015" s="12">
        <v>0</v>
      </c>
      <c r="E1015" s="12">
        <v>0</v>
      </c>
      <c r="F1015" s="12">
        <v>3</v>
      </c>
      <c r="G1015" s="12">
        <v>0</v>
      </c>
      <c r="H1015" s="3" t="str">
        <f>INDEX(foe_table!$A$2:$A$78,MATCH(IF(B1015=0,I1014,B1015),foe_table!$B$2:$B$78,0))</f>
        <v>Engineering</v>
      </c>
      <c r="I1015" s="3" t="str">
        <f t="shared" si="15"/>
        <v>Electrical and Electronic Engineering and Technology</v>
      </c>
    </row>
    <row r="1016" spans="2:9">
      <c r="B1016" s="57"/>
      <c r="C1016" s="11" t="s">
        <v>161</v>
      </c>
      <c r="D1016" s="12">
        <v>11</v>
      </c>
      <c r="E1016" s="12">
        <v>7</v>
      </c>
      <c r="F1016" s="12">
        <v>8</v>
      </c>
      <c r="G1016" s="12">
        <v>3</v>
      </c>
      <c r="H1016" s="3" t="str">
        <f>INDEX(foe_table!$A$2:$A$78,MATCH(IF(B1016=0,I1015,B1016),foe_table!$B$2:$B$78,0))</f>
        <v>Engineering</v>
      </c>
      <c r="I1016" s="3" t="str">
        <f t="shared" si="15"/>
        <v>Electrical and Electronic Engineering and Technology</v>
      </c>
    </row>
    <row r="1017" spans="2:9">
      <c r="B1017" s="57"/>
      <c r="C1017" s="11" t="s">
        <v>162</v>
      </c>
      <c r="D1017" s="12">
        <v>9</v>
      </c>
      <c r="E1017" s="12">
        <v>6</v>
      </c>
      <c r="F1017" s="12">
        <v>0</v>
      </c>
      <c r="G1017" s="12">
        <v>3</v>
      </c>
      <c r="H1017" s="3" t="str">
        <f>INDEX(foe_table!$A$2:$A$78,MATCH(IF(B1017=0,I1016,B1017),foe_table!$B$2:$B$78,0))</f>
        <v>Engineering</v>
      </c>
      <c r="I1017" s="3" t="str">
        <f t="shared" si="15"/>
        <v>Electrical and Electronic Engineering and Technology</v>
      </c>
    </row>
    <row r="1018" spans="2:9">
      <c r="B1018" s="57"/>
      <c r="C1018" s="11" t="s">
        <v>163</v>
      </c>
      <c r="D1018" s="12">
        <v>3</v>
      </c>
      <c r="E1018" s="12">
        <v>0</v>
      </c>
      <c r="F1018" s="12">
        <v>6</v>
      </c>
      <c r="G1018" s="12">
        <v>3</v>
      </c>
      <c r="H1018" s="3" t="str">
        <f>INDEX(foe_table!$A$2:$A$78,MATCH(IF(B1018=0,I1017,B1018),foe_table!$B$2:$B$78,0))</f>
        <v>Engineering</v>
      </c>
      <c r="I1018" s="3" t="str">
        <f t="shared" si="15"/>
        <v>Electrical and Electronic Engineering and Technology</v>
      </c>
    </row>
    <row r="1019" spans="2:9">
      <c r="B1019" s="57"/>
      <c r="C1019" s="11" t="s">
        <v>11</v>
      </c>
      <c r="D1019" s="12">
        <v>4</v>
      </c>
      <c r="E1019" s="12">
        <v>3</v>
      </c>
      <c r="F1019" s="12">
        <v>0</v>
      </c>
      <c r="G1019" s="12">
        <v>0</v>
      </c>
      <c r="H1019" s="3" t="str">
        <f>INDEX(foe_table!$A$2:$A$78,MATCH(IF(B1019=0,I1018,B1019),foe_table!$B$2:$B$78,0))</f>
        <v>Engineering</v>
      </c>
      <c r="I1019" s="3" t="str">
        <f t="shared" si="15"/>
        <v>Electrical and Electronic Engineering and Technology</v>
      </c>
    </row>
    <row r="1020" spans="2:9">
      <c r="B1020" s="57"/>
      <c r="C1020" s="11" t="s">
        <v>164</v>
      </c>
      <c r="D1020" s="12">
        <v>11</v>
      </c>
      <c r="E1020" s="12">
        <v>3</v>
      </c>
      <c r="F1020" s="12">
        <v>0</v>
      </c>
      <c r="G1020" s="12">
        <v>0</v>
      </c>
      <c r="H1020" s="3" t="str">
        <f>INDEX(foe_table!$A$2:$A$78,MATCH(IF(B1020=0,I1019,B1020),foe_table!$B$2:$B$78,0))</f>
        <v>Engineering</v>
      </c>
      <c r="I1020" s="3" t="str">
        <f t="shared" si="15"/>
        <v>Electrical and Electronic Engineering and Technology</v>
      </c>
    </row>
    <row r="1021" spans="2:9">
      <c r="B1021" s="57"/>
      <c r="C1021" s="11" t="s">
        <v>12</v>
      </c>
      <c r="D1021" s="12">
        <v>0</v>
      </c>
      <c r="E1021" s="12">
        <v>0</v>
      </c>
      <c r="F1021" s="12">
        <v>0</v>
      </c>
      <c r="G1021" s="12">
        <v>0</v>
      </c>
      <c r="H1021" s="3" t="str">
        <f>INDEX(foe_table!$A$2:$A$78,MATCH(IF(B1021=0,I1020,B1021),foe_table!$B$2:$B$78,0))</f>
        <v>Engineering</v>
      </c>
      <c r="I1021" s="3" t="str">
        <f t="shared" si="15"/>
        <v>Electrical and Electronic Engineering and Technology</v>
      </c>
    </row>
    <row r="1022" spans="2:9">
      <c r="B1022" s="57"/>
      <c r="C1022" s="11" t="s">
        <v>165</v>
      </c>
      <c r="D1022" s="12">
        <v>12</v>
      </c>
      <c r="E1022" s="12">
        <v>6</v>
      </c>
      <c r="F1022" s="12">
        <v>3</v>
      </c>
      <c r="G1022" s="12">
        <v>3</v>
      </c>
      <c r="H1022" s="3" t="str">
        <f>INDEX(foe_table!$A$2:$A$78,MATCH(IF(B1022=0,I1021,B1022),foe_table!$B$2:$B$78,0))</f>
        <v>Engineering</v>
      </c>
      <c r="I1022" s="3" t="str">
        <f t="shared" si="15"/>
        <v>Electrical and Electronic Engineering and Technology</v>
      </c>
    </row>
    <row r="1023" spans="2:9">
      <c r="B1023" s="57"/>
      <c r="C1023" s="11" t="s">
        <v>13</v>
      </c>
      <c r="D1023" s="12">
        <v>24</v>
      </c>
      <c r="E1023" s="12">
        <v>19</v>
      </c>
      <c r="F1023" s="12">
        <v>5</v>
      </c>
      <c r="G1023" s="12">
        <v>0</v>
      </c>
      <c r="H1023" s="3" t="str">
        <f>INDEX(foe_table!$A$2:$A$78,MATCH(IF(B1023=0,I1022,B1023),foe_table!$B$2:$B$78,0))</f>
        <v>Engineering</v>
      </c>
      <c r="I1023" s="3" t="str">
        <f t="shared" si="15"/>
        <v>Electrical and Electronic Engineering and Technology</v>
      </c>
    </row>
    <row r="1024" spans="2:9">
      <c r="B1024" s="57"/>
      <c r="C1024" s="11" t="s">
        <v>166</v>
      </c>
      <c r="D1024" s="12">
        <v>6</v>
      </c>
      <c r="E1024" s="12">
        <v>0</v>
      </c>
      <c r="F1024" s="12">
        <v>0</v>
      </c>
      <c r="G1024" s="12">
        <v>4</v>
      </c>
      <c r="H1024" s="3" t="str">
        <f>INDEX(foe_table!$A$2:$A$78,MATCH(IF(B1024=0,I1023,B1024),foe_table!$B$2:$B$78,0))</f>
        <v>Engineering</v>
      </c>
      <c r="I1024" s="3" t="str">
        <f t="shared" si="15"/>
        <v>Electrical and Electronic Engineering and Technology</v>
      </c>
    </row>
    <row r="1025" spans="2:9">
      <c r="B1025" s="57"/>
      <c r="C1025" s="11" t="s">
        <v>14</v>
      </c>
      <c r="D1025" s="12">
        <v>0</v>
      </c>
      <c r="E1025" s="12">
        <v>0</v>
      </c>
      <c r="F1025" s="12">
        <v>0</v>
      </c>
      <c r="G1025" s="12">
        <v>0</v>
      </c>
      <c r="H1025" s="3" t="str">
        <f>INDEX(foe_table!$A$2:$A$78,MATCH(IF(B1025=0,I1024,B1025),foe_table!$B$2:$B$78,0))</f>
        <v>Engineering</v>
      </c>
      <c r="I1025" s="3" t="str">
        <f t="shared" si="15"/>
        <v>Electrical and Electronic Engineering and Technology</v>
      </c>
    </row>
    <row r="1026" spans="2:9">
      <c r="B1026" s="57"/>
      <c r="C1026" s="11" t="s">
        <v>167</v>
      </c>
      <c r="D1026" s="12">
        <v>3</v>
      </c>
      <c r="E1026" s="12">
        <v>13</v>
      </c>
      <c r="F1026" s="12">
        <v>0</v>
      </c>
      <c r="G1026" s="12">
        <v>0</v>
      </c>
      <c r="H1026" s="3" t="str">
        <f>INDEX(foe_table!$A$2:$A$78,MATCH(IF(B1026=0,I1025,B1026),foe_table!$B$2:$B$78,0))</f>
        <v>Engineering</v>
      </c>
      <c r="I1026" s="3" t="str">
        <f t="shared" si="15"/>
        <v>Electrical and Electronic Engineering and Technology</v>
      </c>
    </row>
    <row r="1027" spans="2:9">
      <c r="B1027" s="57"/>
      <c r="C1027" s="11" t="s">
        <v>15</v>
      </c>
      <c r="D1027" s="12">
        <v>0</v>
      </c>
      <c r="E1027" s="12">
        <v>4</v>
      </c>
      <c r="F1027" s="12">
        <v>0</v>
      </c>
      <c r="G1027" s="12">
        <v>0</v>
      </c>
      <c r="H1027" s="3" t="str">
        <f>INDEX(foe_table!$A$2:$A$78,MATCH(IF(B1027=0,I1026,B1027),foe_table!$B$2:$B$78,0))</f>
        <v>Engineering</v>
      </c>
      <c r="I1027" s="3" t="str">
        <f t="shared" si="15"/>
        <v>Electrical and Electronic Engineering and Technology</v>
      </c>
    </row>
    <row r="1028" spans="2:9">
      <c r="B1028" s="57"/>
      <c r="C1028" s="11" t="s">
        <v>168</v>
      </c>
      <c r="D1028" s="12">
        <v>5</v>
      </c>
      <c r="E1028" s="12">
        <v>14</v>
      </c>
      <c r="F1028" s="12">
        <v>0</v>
      </c>
      <c r="G1028" s="12">
        <v>0</v>
      </c>
      <c r="H1028" s="3" t="str">
        <f>INDEX(foe_table!$A$2:$A$78,MATCH(IF(B1028=0,I1027,B1028),foe_table!$B$2:$B$78,0))</f>
        <v>Engineering</v>
      </c>
      <c r="I1028" s="3" t="str">
        <f t="shared" si="15"/>
        <v>Electrical and Electronic Engineering and Technology</v>
      </c>
    </row>
    <row r="1029" spans="2:9">
      <c r="B1029" s="57"/>
      <c r="C1029" s="11" t="s">
        <v>16</v>
      </c>
      <c r="D1029" s="12">
        <v>9</v>
      </c>
      <c r="E1029" s="12">
        <v>7</v>
      </c>
      <c r="F1029" s="12">
        <v>0</v>
      </c>
      <c r="G1029" s="12">
        <v>0</v>
      </c>
      <c r="H1029" s="3" t="str">
        <f>INDEX(foe_table!$A$2:$A$78,MATCH(IF(B1029=0,I1028,B1029),foe_table!$B$2:$B$78,0))</f>
        <v>Engineering</v>
      </c>
      <c r="I1029" s="3" t="str">
        <f t="shared" si="15"/>
        <v>Electrical and Electronic Engineering and Technology</v>
      </c>
    </row>
    <row r="1030" spans="2:9">
      <c r="B1030" s="57"/>
      <c r="C1030" s="11" t="s">
        <v>17</v>
      </c>
      <c r="D1030" s="12">
        <v>0</v>
      </c>
      <c r="E1030" s="12">
        <v>0</v>
      </c>
      <c r="F1030" s="12">
        <v>0</v>
      </c>
      <c r="G1030" s="12">
        <v>0</v>
      </c>
      <c r="H1030" s="3" t="str">
        <f>INDEX(foe_table!$A$2:$A$78,MATCH(IF(B1030=0,I1029,B1030),foe_table!$B$2:$B$78,0))</f>
        <v>Engineering</v>
      </c>
      <c r="I1030" s="3" t="str">
        <f t="shared" si="15"/>
        <v>Electrical and Electronic Engineering and Technology</v>
      </c>
    </row>
    <row r="1031" spans="2:9">
      <c r="B1031" s="57"/>
      <c r="C1031" s="11" t="s">
        <v>18</v>
      </c>
      <c r="D1031" s="12">
        <v>0</v>
      </c>
      <c r="E1031" s="12">
        <v>0</v>
      </c>
      <c r="F1031" s="12">
        <v>0</v>
      </c>
      <c r="G1031" s="12">
        <v>0</v>
      </c>
      <c r="H1031" s="3" t="str">
        <f>INDEX(foe_table!$A$2:$A$78,MATCH(IF(B1031=0,I1030,B1031),foe_table!$B$2:$B$78,0))</f>
        <v>Engineering</v>
      </c>
      <c r="I1031" s="3" t="str">
        <f t="shared" si="15"/>
        <v>Electrical and Electronic Engineering and Technology</v>
      </c>
    </row>
    <row r="1032" spans="2:9">
      <c r="B1032" s="57"/>
      <c r="C1032" s="11" t="s">
        <v>19</v>
      </c>
      <c r="D1032" s="12">
        <v>0</v>
      </c>
      <c r="E1032" s="12">
        <v>3</v>
      </c>
      <c r="F1032" s="12">
        <v>0</v>
      </c>
      <c r="G1032" s="12">
        <v>0</v>
      </c>
      <c r="H1032" s="3" t="str">
        <f>INDEX(foe_table!$A$2:$A$78,MATCH(IF(B1032=0,I1031,B1032),foe_table!$B$2:$B$78,0))</f>
        <v>Engineering</v>
      </c>
      <c r="I1032" s="3" t="str">
        <f t="shared" si="15"/>
        <v>Electrical and Electronic Engineering and Technology</v>
      </c>
    </row>
    <row r="1033" spans="2:9">
      <c r="B1033" s="57"/>
      <c r="C1033" s="11" t="s">
        <v>169</v>
      </c>
      <c r="D1033" s="12">
        <v>9</v>
      </c>
      <c r="E1033" s="12">
        <v>19</v>
      </c>
      <c r="F1033" s="12">
        <v>0</v>
      </c>
      <c r="G1033" s="12">
        <v>0</v>
      </c>
      <c r="H1033" s="3" t="str">
        <f>INDEX(foe_table!$A$2:$A$78,MATCH(IF(B1033=0,I1032,B1033),foe_table!$B$2:$B$78,0))</f>
        <v>Engineering</v>
      </c>
      <c r="I1033" s="3" t="str">
        <f t="shared" si="15"/>
        <v>Electrical and Electronic Engineering and Technology</v>
      </c>
    </row>
    <row r="1034" spans="2:9">
      <c r="B1034" s="57"/>
      <c r="C1034" s="11" t="s">
        <v>20</v>
      </c>
      <c r="D1034" s="12">
        <v>0</v>
      </c>
      <c r="E1034" s="12">
        <v>0</v>
      </c>
      <c r="F1034" s="12">
        <v>0</v>
      </c>
      <c r="G1034" s="12">
        <v>0</v>
      </c>
      <c r="H1034" s="3" t="str">
        <f>INDEX(foe_table!$A$2:$A$78,MATCH(IF(B1034=0,I1033,B1034),foe_table!$B$2:$B$78,0))</f>
        <v>Engineering</v>
      </c>
      <c r="I1034" s="3" t="str">
        <f t="shared" si="15"/>
        <v>Electrical and Electronic Engineering and Technology</v>
      </c>
    </row>
    <row r="1035" spans="2:9">
      <c r="B1035" s="57"/>
      <c r="C1035" s="11" t="s">
        <v>21</v>
      </c>
      <c r="D1035" s="12">
        <v>0</v>
      </c>
      <c r="E1035" s="12">
        <v>0</v>
      </c>
      <c r="F1035" s="12">
        <v>0</v>
      </c>
      <c r="G1035" s="12">
        <v>0</v>
      </c>
      <c r="H1035" s="3" t="str">
        <f>INDEX(foe_table!$A$2:$A$78,MATCH(IF(B1035=0,I1034,B1035),foe_table!$B$2:$B$78,0))</f>
        <v>Engineering</v>
      </c>
      <c r="I1035" s="3" t="str">
        <f t="shared" si="15"/>
        <v>Electrical and Electronic Engineering and Technology</v>
      </c>
    </row>
    <row r="1036" spans="2:9">
      <c r="B1036" s="57"/>
      <c r="C1036" s="11" t="s">
        <v>170</v>
      </c>
      <c r="D1036" s="12">
        <v>0</v>
      </c>
      <c r="E1036" s="12">
        <v>7</v>
      </c>
      <c r="F1036" s="12">
        <v>0</v>
      </c>
      <c r="G1036" s="12">
        <v>0</v>
      </c>
      <c r="H1036" s="3" t="str">
        <f>INDEX(foe_table!$A$2:$A$78,MATCH(IF(B1036=0,I1035,B1036),foe_table!$B$2:$B$78,0))</f>
        <v>Engineering</v>
      </c>
      <c r="I1036" s="3" t="str">
        <f t="shared" si="15"/>
        <v>Electrical and Electronic Engineering and Technology</v>
      </c>
    </row>
    <row r="1037" spans="2:9">
      <c r="B1037" s="57"/>
      <c r="C1037" s="11" t="s">
        <v>22</v>
      </c>
      <c r="D1037" s="12">
        <v>20</v>
      </c>
      <c r="E1037" s="12">
        <v>19</v>
      </c>
      <c r="F1037" s="12">
        <v>3</v>
      </c>
      <c r="G1037" s="12">
        <v>3</v>
      </c>
      <c r="H1037" s="3" t="str">
        <f>INDEX(foe_table!$A$2:$A$78,MATCH(IF(B1037=0,I1036,B1037),foe_table!$B$2:$B$78,0))</f>
        <v>Engineering</v>
      </c>
      <c r="I1037" s="3" t="str">
        <f t="shared" si="15"/>
        <v>Electrical and Electronic Engineering and Technology</v>
      </c>
    </row>
    <row r="1038" spans="2:9">
      <c r="B1038" s="57"/>
      <c r="C1038" s="11" t="s">
        <v>23</v>
      </c>
      <c r="D1038" s="12">
        <v>8</v>
      </c>
      <c r="E1038" s="12">
        <v>3</v>
      </c>
      <c r="F1038" s="12">
        <v>0</v>
      </c>
      <c r="G1038" s="12">
        <v>3</v>
      </c>
      <c r="H1038" s="3" t="str">
        <f>INDEX(foe_table!$A$2:$A$78,MATCH(IF(B1038=0,I1037,B1038),foe_table!$B$2:$B$78,0))</f>
        <v>Engineering</v>
      </c>
      <c r="I1038" s="3" t="str">
        <f t="shared" si="15"/>
        <v>Electrical and Electronic Engineering and Technology</v>
      </c>
    </row>
    <row r="1039" spans="2:9">
      <c r="B1039" s="58"/>
      <c r="C1039" s="11" t="s">
        <v>24</v>
      </c>
      <c r="D1039" s="12">
        <v>142</v>
      </c>
      <c r="E1039" s="12">
        <v>87</v>
      </c>
      <c r="F1039" s="12">
        <v>30</v>
      </c>
      <c r="G1039" s="12">
        <v>51</v>
      </c>
      <c r="H1039" s="3" t="str">
        <f>INDEX(foe_table!$A$2:$A$78,MATCH(IF(B1039=0,I1038,B1039),foe_table!$B$2:$B$78,0))</f>
        <v>Engineering</v>
      </c>
      <c r="I1039" s="3" t="str">
        <f t="shared" si="15"/>
        <v>Electrical and Electronic Engineering and Technology</v>
      </c>
    </row>
    <row r="1040" spans="2:9" ht="15" customHeight="1">
      <c r="B1040" s="56" t="s">
        <v>60</v>
      </c>
      <c r="C1040" s="11" t="s">
        <v>0</v>
      </c>
      <c r="D1040" s="12">
        <v>4</v>
      </c>
      <c r="E1040" s="12">
        <v>3</v>
      </c>
      <c r="F1040" s="12">
        <v>0</v>
      </c>
      <c r="G1040" s="12">
        <v>0</v>
      </c>
      <c r="H1040" s="3" t="str">
        <f>INDEX(foe_table!$A$2:$A$78,MATCH(IF(B1040=0,I1039,B1040),foe_table!$B$2:$B$78,0))</f>
        <v>Engineering</v>
      </c>
      <c r="I1040" s="3" t="str">
        <f t="shared" si="15"/>
        <v>Aerospace Engineering and Technology</v>
      </c>
    </row>
    <row r="1041" spans="2:9">
      <c r="B1041" s="57"/>
      <c r="C1041" s="11" t="s">
        <v>1</v>
      </c>
      <c r="D1041" s="12">
        <v>0</v>
      </c>
      <c r="E1041" s="12">
        <v>4</v>
      </c>
      <c r="F1041" s="12">
        <v>3</v>
      </c>
      <c r="G1041" s="12">
        <v>0</v>
      </c>
      <c r="H1041" s="3" t="str">
        <f>INDEX(foe_table!$A$2:$A$78,MATCH(IF(B1041=0,I1040,B1041),foe_table!$B$2:$B$78,0))</f>
        <v>Engineering</v>
      </c>
      <c r="I1041" s="3" t="str">
        <f t="shared" si="15"/>
        <v>Aerospace Engineering and Technology</v>
      </c>
    </row>
    <row r="1042" spans="2:9">
      <c r="B1042" s="57"/>
      <c r="C1042" s="11" t="s">
        <v>2</v>
      </c>
      <c r="D1042" s="12">
        <v>0</v>
      </c>
      <c r="E1042" s="12">
        <v>3</v>
      </c>
      <c r="F1042" s="12">
        <v>0</v>
      </c>
      <c r="G1042" s="12">
        <v>0</v>
      </c>
      <c r="H1042" s="3" t="str">
        <f>INDEX(foe_table!$A$2:$A$78,MATCH(IF(B1042=0,I1041,B1042),foe_table!$B$2:$B$78,0))</f>
        <v>Engineering</v>
      </c>
      <c r="I1042" s="3" t="str">
        <f t="shared" ref="I1042:I1105" si="16">IF(B1042=0,I1041,B1042)</f>
        <v>Aerospace Engineering and Technology</v>
      </c>
    </row>
    <row r="1043" spans="2:9">
      <c r="B1043" s="57"/>
      <c r="C1043" s="11" t="s">
        <v>142</v>
      </c>
      <c r="D1043" s="12">
        <v>38</v>
      </c>
      <c r="E1043" s="12">
        <v>33</v>
      </c>
      <c r="F1043" s="12">
        <v>3</v>
      </c>
      <c r="G1043" s="12">
        <v>3</v>
      </c>
      <c r="H1043" s="3" t="str">
        <f>INDEX(foe_table!$A$2:$A$78,MATCH(IF(B1043=0,I1042,B1043),foe_table!$B$2:$B$78,0))</f>
        <v>Engineering</v>
      </c>
      <c r="I1043" s="3" t="str">
        <f t="shared" si="16"/>
        <v>Aerospace Engineering and Technology</v>
      </c>
    </row>
    <row r="1044" spans="2:9">
      <c r="B1044" s="57"/>
      <c r="C1044" s="11" t="s">
        <v>143</v>
      </c>
      <c r="D1044" s="12">
        <v>10</v>
      </c>
      <c r="E1044" s="12">
        <v>7</v>
      </c>
      <c r="F1044" s="12">
        <v>0</v>
      </c>
      <c r="G1044" s="12">
        <v>4</v>
      </c>
      <c r="H1044" s="3" t="str">
        <f>INDEX(foe_table!$A$2:$A$78,MATCH(IF(B1044=0,I1043,B1044),foe_table!$B$2:$B$78,0))</f>
        <v>Engineering</v>
      </c>
      <c r="I1044" s="3" t="str">
        <f t="shared" si="16"/>
        <v>Aerospace Engineering and Technology</v>
      </c>
    </row>
    <row r="1045" spans="2:9">
      <c r="B1045" s="57"/>
      <c r="C1045" s="11" t="s">
        <v>3</v>
      </c>
      <c r="D1045" s="12">
        <v>3</v>
      </c>
      <c r="E1045" s="12">
        <v>3</v>
      </c>
      <c r="F1045" s="12">
        <v>0</v>
      </c>
      <c r="G1045" s="12">
        <v>0</v>
      </c>
      <c r="H1045" s="3" t="str">
        <f>INDEX(foe_table!$A$2:$A$78,MATCH(IF(B1045=0,I1044,B1045),foe_table!$B$2:$B$78,0))</f>
        <v>Engineering</v>
      </c>
      <c r="I1045" s="3" t="str">
        <f t="shared" si="16"/>
        <v>Aerospace Engineering and Technology</v>
      </c>
    </row>
    <row r="1046" spans="2:9">
      <c r="B1046" s="57"/>
      <c r="C1046" s="11" t="s">
        <v>144</v>
      </c>
      <c r="D1046" s="12">
        <v>0</v>
      </c>
      <c r="E1046" s="12">
        <v>0</v>
      </c>
      <c r="F1046" s="12">
        <v>0</v>
      </c>
      <c r="G1046" s="12">
        <v>0</v>
      </c>
      <c r="H1046" s="3" t="str">
        <f>INDEX(foe_table!$A$2:$A$78,MATCH(IF(B1046=0,I1045,B1046),foe_table!$B$2:$B$78,0))</f>
        <v>Engineering</v>
      </c>
      <c r="I1046" s="3" t="str">
        <f t="shared" si="16"/>
        <v>Aerospace Engineering and Technology</v>
      </c>
    </row>
    <row r="1047" spans="2:9">
      <c r="B1047" s="57"/>
      <c r="C1047" s="11" t="s">
        <v>145</v>
      </c>
      <c r="D1047" s="12">
        <v>15</v>
      </c>
      <c r="E1047" s="12">
        <v>19</v>
      </c>
      <c r="F1047" s="12">
        <v>5</v>
      </c>
      <c r="G1047" s="12">
        <v>0</v>
      </c>
      <c r="H1047" s="3" t="str">
        <f>INDEX(foe_table!$A$2:$A$78,MATCH(IF(B1047=0,I1046,B1047),foe_table!$B$2:$B$78,0))</f>
        <v>Engineering</v>
      </c>
      <c r="I1047" s="3" t="str">
        <f t="shared" si="16"/>
        <v>Aerospace Engineering and Technology</v>
      </c>
    </row>
    <row r="1048" spans="2:9">
      <c r="B1048" s="57"/>
      <c r="C1048" s="11" t="s">
        <v>146</v>
      </c>
      <c r="D1048" s="12">
        <v>323</v>
      </c>
      <c r="E1048" s="12">
        <v>222</v>
      </c>
      <c r="F1048" s="12">
        <v>44</v>
      </c>
      <c r="G1048" s="12">
        <v>25</v>
      </c>
      <c r="H1048" s="3" t="str">
        <f>INDEX(foe_table!$A$2:$A$78,MATCH(IF(B1048=0,I1047,B1048),foe_table!$B$2:$B$78,0))</f>
        <v>Engineering</v>
      </c>
      <c r="I1048" s="3" t="str">
        <f t="shared" si="16"/>
        <v>Aerospace Engineering and Technology</v>
      </c>
    </row>
    <row r="1049" spans="2:9">
      <c r="B1049" s="57"/>
      <c r="C1049" s="11" t="s">
        <v>147</v>
      </c>
      <c r="D1049" s="12">
        <v>3</v>
      </c>
      <c r="E1049" s="12">
        <v>0</v>
      </c>
      <c r="F1049" s="12">
        <v>0</v>
      </c>
      <c r="G1049" s="12">
        <v>3</v>
      </c>
      <c r="H1049" s="3" t="str">
        <f>INDEX(foe_table!$A$2:$A$78,MATCH(IF(B1049=0,I1048,B1049),foe_table!$B$2:$B$78,0))</f>
        <v>Engineering</v>
      </c>
      <c r="I1049" s="3" t="str">
        <f t="shared" si="16"/>
        <v>Aerospace Engineering and Technology</v>
      </c>
    </row>
    <row r="1050" spans="2:9">
      <c r="B1050" s="57"/>
      <c r="C1050" s="11" t="s">
        <v>148</v>
      </c>
      <c r="D1050" s="12">
        <v>0</v>
      </c>
      <c r="E1050" s="12">
        <v>0</v>
      </c>
      <c r="F1050" s="12">
        <v>8</v>
      </c>
      <c r="G1050" s="12">
        <v>0</v>
      </c>
      <c r="H1050" s="3" t="str">
        <f>INDEX(foe_table!$A$2:$A$78,MATCH(IF(B1050=0,I1049,B1050),foe_table!$B$2:$B$78,0))</f>
        <v>Engineering</v>
      </c>
      <c r="I1050" s="3" t="str">
        <f t="shared" si="16"/>
        <v>Aerospace Engineering and Technology</v>
      </c>
    </row>
    <row r="1051" spans="2:9">
      <c r="B1051" s="57"/>
      <c r="C1051" s="11" t="s">
        <v>149</v>
      </c>
      <c r="D1051" s="12">
        <v>20</v>
      </c>
      <c r="E1051" s="12">
        <v>25</v>
      </c>
      <c r="F1051" s="12">
        <v>4</v>
      </c>
      <c r="G1051" s="12">
        <v>0</v>
      </c>
      <c r="H1051" s="3" t="str">
        <f>INDEX(foe_table!$A$2:$A$78,MATCH(IF(B1051=0,I1050,B1051),foe_table!$B$2:$B$78,0))</f>
        <v>Engineering</v>
      </c>
      <c r="I1051" s="3" t="str">
        <f t="shared" si="16"/>
        <v>Aerospace Engineering and Technology</v>
      </c>
    </row>
    <row r="1052" spans="2:9">
      <c r="B1052" s="57"/>
      <c r="C1052" s="11" t="s">
        <v>150</v>
      </c>
      <c r="D1052" s="12">
        <v>4</v>
      </c>
      <c r="E1052" s="12">
        <v>0</v>
      </c>
      <c r="F1052" s="12">
        <v>0</v>
      </c>
      <c r="G1052" s="12">
        <v>0</v>
      </c>
      <c r="H1052" s="3" t="str">
        <f>INDEX(foe_table!$A$2:$A$78,MATCH(IF(B1052=0,I1051,B1052),foe_table!$B$2:$B$78,0))</f>
        <v>Engineering</v>
      </c>
      <c r="I1052" s="3" t="str">
        <f t="shared" si="16"/>
        <v>Aerospace Engineering and Technology</v>
      </c>
    </row>
    <row r="1053" spans="2:9">
      <c r="B1053" s="57"/>
      <c r="C1053" s="11" t="s">
        <v>4</v>
      </c>
      <c r="D1053" s="12">
        <v>0</v>
      </c>
      <c r="E1053" s="12">
        <v>0</v>
      </c>
      <c r="F1053" s="12">
        <v>0</v>
      </c>
      <c r="G1053" s="12">
        <v>0</v>
      </c>
      <c r="H1053" s="3" t="str">
        <f>INDEX(foe_table!$A$2:$A$78,MATCH(IF(B1053=0,I1052,B1053),foe_table!$B$2:$B$78,0))</f>
        <v>Engineering</v>
      </c>
      <c r="I1053" s="3" t="str">
        <f t="shared" si="16"/>
        <v>Aerospace Engineering and Technology</v>
      </c>
    </row>
    <row r="1054" spans="2:9">
      <c r="B1054" s="57"/>
      <c r="C1054" s="11" t="s">
        <v>151</v>
      </c>
      <c r="D1054" s="12">
        <v>7</v>
      </c>
      <c r="E1054" s="12">
        <v>8</v>
      </c>
      <c r="F1054" s="12">
        <v>3</v>
      </c>
      <c r="G1054" s="12">
        <v>0</v>
      </c>
      <c r="H1054" s="3" t="str">
        <f>INDEX(foe_table!$A$2:$A$78,MATCH(IF(B1054=0,I1053,B1054),foe_table!$B$2:$B$78,0))</f>
        <v>Engineering</v>
      </c>
      <c r="I1054" s="3" t="str">
        <f t="shared" si="16"/>
        <v>Aerospace Engineering and Technology</v>
      </c>
    </row>
    <row r="1055" spans="2:9">
      <c r="B1055" s="57"/>
      <c r="C1055" s="11" t="s">
        <v>152</v>
      </c>
      <c r="D1055" s="12">
        <v>12</v>
      </c>
      <c r="E1055" s="12">
        <v>8</v>
      </c>
      <c r="F1055" s="12">
        <v>0</v>
      </c>
      <c r="G1055" s="12">
        <v>0</v>
      </c>
      <c r="H1055" s="3" t="str">
        <f>INDEX(foe_table!$A$2:$A$78,MATCH(IF(B1055=0,I1054,B1055),foe_table!$B$2:$B$78,0))</f>
        <v>Engineering</v>
      </c>
      <c r="I1055" s="3" t="str">
        <f t="shared" si="16"/>
        <v>Aerospace Engineering and Technology</v>
      </c>
    </row>
    <row r="1056" spans="2:9">
      <c r="B1056" s="57"/>
      <c r="C1056" s="11" t="s">
        <v>153</v>
      </c>
      <c r="D1056" s="12">
        <v>0</v>
      </c>
      <c r="E1056" s="12">
        <v>0</v>
      </c>
      <c r="F1056" s="12">
        <v>0</v>
      </c>
      <c r="G1056" s="12">
        <v>0</v>
      </c>
      <c r="H1056" s="3" t="str">
        <f>INDEX(foe_table!$A$2:$A$78,MATCH(IF(B1056=0,I1055,B1056),foe_table!$B$2:$B$78,0))</f>
        <v>Engineering</v>
      </c>
      <c r="I1056" s="3" t="str">
        <f t="shared" si="16"/>
        <v>Aerospace Engineering and Technology</v>
      </c>
    </row>
    <row r="1057" spans="2:9">
      <c r="B1057" s="57"/>
      <c r="C1057" s="11" t="s">
        <v>154</v>
      </c>
      <c r="D1057" s="12">
        <v>3</v>
      </c>
      <c r="E1057" s="12">
        <v>0</v>
      </c>
      <c r="F1057" s="12">
        <v>0</v>
      </c>
      <c r="G1057" s="12">
        <v>0</v>
      </c>
      <c r="H1057" s="3" t="str">
        <f>INDEX(foe_table!$A$2:$A$78,MATCH(IF(B1057=0,I1056,B1057),foe_table!$B$2:$B$78,0))</f>
        <v>Engineering</v>
      </c>
      <c r="I1057" s="3" t="str">
        <f t="shared" si="16"/>
        <v>Aerospace Engineering and Technology</v>
      </c>
    </row>
    <row r="1058" spans="2:9">
      <c r="B1058" s="57"/>
      <c r="C1058" s="11" t="s">
        <v>5</v>
      </c>
      <c r="D1058" s="12">
        <v>0</v>
      </c>
      <c r="E1058" s="12">
        <v>0</v>
      </c>
      <c r="F1058" s="12">
        <v>0</v>
      </c>
      <c r="G1058" s="12">
        <v>0</v>
      </c>
      <c r="H1058" s="3" t="str">
        <f>INDEX(foe_table!$A$2:$A$78,MATCH(IF(B1058=0,I1057,B1058),foe_table!$B$2:$B$78,0))</f>
        <v>Engineering</v>
      </c>
      <c r="I1058" s="3" t="str">
        <f t="shared" si="16"/>
        <v>Aerospace Engineering and Technology</v>
      </c>
    </row>
    <row r="1059" spans="2:9">
      <c r="B1059" s="57"/>
      <c r="C1059" s="11" t="s">
        <v>155</v>
      </c>
      <c r="D1059" s="12">
        <v>3</v>
      </c>
      <c r="E1059" s="12">
        <v>0</v>
      </c>
      <c r="F1059" s="12">
        <v>0</v>
      </c>
      <c r="G1059" s="12">
        <v>0</v>
      </c>
      <c r="H1059" s="3" t="str">
        <f>INDEX(foe_table!$A$2:$A$78,MATCH(IF(B1059=0,I1058,B1059),foe_table!$B$2:$B$78,0))</f>
        <v>Engineering</v>
      </c>
      <c r="I1059" s="3" t="str">
        <f t="shared" si="16"/>
        <v>Aerospace Engineering and Technology</v>
      </c>
    </row>
    <row r="1060" spans="2:9">
      <c r="B1060" s="57"/>
      <c r="C1060" s="11" t="s">
        <v>156</v>
      </c>
      <c r="D1060" s="12">
        <v>3</v>
      </c>
      <c r="E1060" s="12">
        <v>3</v>
      </c>
      <c r="F1060" s="12">
        <v>0</v>
      </c>
      <c r="G1060" s="12">
        <v>0</v>
      </c>
      <c r="H1060" s="3" t="str">
        <f>INDEX(foe_table!$A$2:$A$78,MATCH(IF(B1060=0,I1059,B1060),foe_table!$B$2:$B$78,0))</f>
        <v>Engineering</v>
      </c>
      <c r="I1060" s="3" t="str">
        <f t="shared" si="16"/>
        <v>Aerospace Engineering and Technology</v>
      </c>
    </row>
    <row r="1061" spans="2:9">
      <c r="B1061" s="57"/>
      <c r="C1061" s="11" t="s">
        <v>6</v>
      </c>
      <c r="D1061" s="12">
        <v>0</v>
      </c>
      <c r="E1061" s="12">
        <v>0</v>
      </c>
      <c r="F1061" s="12">
        <v>0</v>
      </c>
      <c r="G1061" s="12">
        <v>0</v>
      </c>
      <c r="H1061" s="3" t="str">
        <f>INDEX(foe_table!$A$2:$A$78,MATCH(IF(B1061=0,I1060,B1061),foe_table!$B$2:$B$78,0))</f>
        <v>Engineering</v>
      </c>
      <c r="I1061" s="3" t="str">
        <f t="shared" si="16"/>
        <v>Aerospace Engineering and Technology</v>
      </c>
    </row>
    <row r="1062" spans="2:9">
      <c r="B1062" s="57"/>
      <c r="C1062" s="11" t="s">
        <v>7</v>
      </c>
      <c r="D1062" s="12">
        <v>0</v>
      </c>
      <c r="E1062" s="12">
        <v>0</v>
      </c>
      <c r="F1062" s="12">
        <v>0</v>
      </c>
      <c r="G1062" s="12">
        <v>0</v>
      </c>
      <c r="H1062" s="3" t="str">
        <f>INDEX(foe_table!$A$2:$A$78,MATCH(IF(B1062=0,I1061,B1062),foe_table!$B$2:$B$78,0))</f>
        <v>Engineering</v>
      </c>
      <c r="I1062" s="3" t="str">
        <f t="shared" si="16"/>
        <v>Aerospace Engineering and Technology</v>
      </c>
    </row>
    <row r="1063" spans="2:9">
      <c r="B1063" s="57"/>
      <c r="C1063" s="11" t="s">
        <v>157</v>
      </c>
      <c r="D1063" s="12">
        <v>0</v>
      </c>
      <c r="E1063" s="12">
        <v>0</v>
      </c>
      <c r="F1063" s="12">
        <v>0</v>
      </c>
      <c r="G1063" s="12">
        <v>0</v>
      </c>
      <c r="H1063" s="3" t="str">
        <f>INDEX(foe_table!$A$2:$A$78,MATCH(IF(B1063=0,I1062,B1063),foe_table!$B$2:$B$78,0))</f>
        <v>Engineering</v>
      </c>
      <c r="I1063" s="3" t="str">
        <f t="shared" si="16"/>
        <v>Aerospace Engineering and Technology</v>
      </c>
    </row>
    <row r="1064" spans="2:9">
      <c r="B1064" s="57"/>
      <c r="C1064" s="11" t="s">
        <v>8</v>
      </c>
      <c r="D1064" s="12">
        <v>5</v>
      </c>
      <c r="E1064" s="12">
        <v>3</v>
      </c>
      <c r="F1064" s="12">
        <v>0</v>
      </c>
      <c r="G1064" s="12">
        <v>0</v>
      </c>
      <c r="H1064" s="3" t="str">
        <f>INDEX(foe_table!$A$2:$A$78,MATCH(IF(B1064=0,I1063,B1064),foe_table!$B$2:$B$78,0))</f>
        <v>Engineering</v>
      </c>
      <c r="I1064" s="3" t="str">
        <f t="shared" si="16"/>
        <v>Aerospace Engineering and Technology</v>
      </c>
    </row>
    <row r="1065" spans="2:9">
      <c r="B1065" s="57"/>
      <c r="C1065" s="11" t="s">
        <v>158</v>
      </c>
      <c r="D1065" s="12">
        <v>8</v>
      </c>
      <c r="E1065" s="12">
        <v>13</v>
      </c>
      <c r="F1065" s="12">
        <v>0</v>
      </c>
      <c r="G1065" s="12">
        <v>0</v>
      </c>
      <c r="H1065" s="3" t="str">
        <f>INDEX(foe_table!$A$2:$A$78,MATCH(IF(B1065=0,I1064,B1065),foe_table!$B$2:$B$78,0))</f>
        <v>Engineering</v>
      </c>
      <c r="I1065" s="3" t="str">
        <f t="shared" si="16"/>
        <v>Aerospace Engineering and Technology</v>
      </c>
    </row>
    <row r="1066" spans="2:9">
      <c r="B1066" s="57"/>
      <c r="C1066" s="11" t="s">
        <v>159</v>
      </c>
      <c r="D1066" s="12">
        <v>4</v>
      </c>
      <c r="E1066" s="12">
        <v>0</v>
      </c>
      <c r="F1066" s="12">
        <v>0</v>
      </c>
      <c r="G1066" s="12">
        <v>0</v>
      </c>
      <c r="H1066" s="3" t="str">
        <f>INDEX(foe_table!$A$2:$A$78,MATCH(IF(B1066=0,I1065,B1066),foe_table!$B$2:$B$78,0))</f>
        <v>Engineering</v>
      </c>
      <c r="I1066" s="3" t="str">
        <f t="shared" si="16"/>
        <v>Aerospace Engineering and Technology</v>
      </c>
    </row>
    <row r="1067" spans="2:9">
      <c r="B1067" s="57"/>
      <c r="C1067" s="11" t="s">
        <v>9</v>
      </c>
      <c r="D1067" s="12">
        <v>0</v>
      </c>
      <c r="E1067" s="12">
        <v>0</v>
      </c>
      <c r="F1067" s="12">
        <v>0</v>
      </c>
      <c r="G1067" s="12">
        <v>0</v>
      </c>
      <c r="H1067" s="3" t="str">
        <f>INDEX(foe_table!$A$2:$A$78,MATCH(IF(B1067=0,I1066,B1067),foe_table!$B$2:$B$78,0))</f>
        <v>Engineering</v>
      </c>
      <c r="I1067" s="3" t="str">
        <f t="shared" si="16"/>
        <v>Aerospace Engineering and Technology</v>
      </c>
    </row>
    <row r="1068" spans="2:9">
      <c r="B1068" s="57"/>
      <c r="C1068" s="11" t="s">
        <v>160</v>
      </c>
      <c r="D1068" s="12">
        <v>5</v>
      </c>
      <c r="E1068" s="12">
        <v>0</v>
      </c>
      <c r="F1068" s="12">
        <v>3</v>
      </c>
      <c r="G1068" s="12">
        <v>4</v>
      </c>
      <c r="H1068" s="3" t="str">
        <f>INDEX(foe_table!$A$2:$A$78,MATCH(IF(B1068=0,I1067,B1068),foe_table!$B$2:$B$78,0))</f>
        <v>Engineering</v>
      </c>
      <c r="I1068" s="3" t="str">
        <f t="shared" si="16"/>
        <v>Aerospace Engineering and Technology</v>
      </c>
    </row>
    <row r="1069" spans="2:9">
      <c r="B1069" s="57"/>
      <c r="C1069" s="11" t="s">
        <v>10</v>
      </c>
      <c r="D1069" s="12">
        <v>0</v>
      </c>
      <c r="E1069" s="12">
        <v>0</v>
      </c>
      <c r="F1069" s="12">
        <v>0</v>
      </c>
      <c r="G1069" s="12">
        <v>0</v>
      </c>
      <c r="H1069" s="3" t="str">
        <f>INDEX(foe_table!$A$2:$A$78,MATCH(IF(B1069=0,I1068,B1069),foe_table!$B$2:$B$78,0))</f>
        <v>Engineering</v>
      </c>
      <c r="I1069" s="3" t="str">
        <f t="shared" si="16"/>
        <v>Aerospace Engineering and Technology</v>
      </c>
    </row>
    <row r="1070" spans="2:9">
      <c r="B1070" s="57"/>
      <c r="C1070" s="11" t="s">
        <v>161</v>
      </c>
      <c r="D1070" s="12">
        <v>3</v>
      </c>
      <c r="E1070" s="12">
        <v>0</v>
      </c>
      <c r="F1070" s="12">
        <v>3</v>
      </c>
      <c r="G1070" s="12">
        <v>0</v>
      </c>
      <c r="H1070" s="3" t="str">
        <f>INDEX(foe_table!$A$2:$A$78,MATCH(IF(B1070=0,I1069,B1070),foe_table!$B$2:$B$78,0))</f>
        <v>Engineering</v>
      </c>
      <c r="I1070" s="3" t="str">
        <f t="shared" si="16"/>
        <v>Aerospace Engineering and Technology</v>
      </c>
    </row>
    <row r="1071" spans="2:9">
      <c r="B1071" s="57"/>
      <c r="C1071" s="11" t="s">
        <v>162</v>
      </c>
      <c r="D1071" s="12">
        <v>0</v>
      </c>
      <c r="E1071" s="12">
        <v>0</v>
      </c>
      <c r="F1071" s="12">
        <v>3</v>
      </c>
      <c r="G1071" s="12">
        <v>0</v>
      </c>
      <c r="H1071" s="3" t="str">
        <f>INDEX(foe_table!$A$2:$A$78,MATCH(IF(B1071=0,I1070,B1071),foe_table!$B$2:$B$78,0))</f>
        <v>Engineering</v>
      </c>
      <c r="I1071" s="3" t="str">
        <f t="shared" si="16"/>
        <v>Aerospace Engineering and Technology</v>
      </c>
    </row>
    <row r="1072" spans="2:9">
      <c r="B1072" s="57"/>
      <c r="C1072" s="11" t="s">
        <v>163</v>
      </c>
      <c r="D1072" s="12">
        <v>3</v>
      </c>
      <c r="E1072" s="12">
        <v>4</v>
      </c>
      <c r="F1072" s="12">
        <v>0</v>
      </c>
      <c r="G1072" s="12">
        <v>0</v>
      </c>
      <c r="H1072" s="3" t="str">
        <f>INDEX(foe_table!$A$2:$A$78,MATCH(IF(B1072=0,I1071,B1072),foe_table!$B$2:$B$78,0))</f>
        <v>Engineering</v>
      </c>
      <c r="I1072" s="3" t="str">
        <f t="shared" si="16"/>
        <v>Aerospace Engineering and Technology</v>
      </c>
    </row>
    <row r="1073" spans="2:9">
      <c r="B1073" s="57"/>
      <c r="C1073" s="11" t="s">
        <v>11</v>
      </c>
      <c r="D1073" s="12">
        <v>4</v>
      </c>
      <c r="E1073" s="12">
        <v>0</v>
      </c>
      <c r="F1073" s="12">
        <v>0</v>
      </c>
      <c r="G1073" s="12">
        <v>0</v>
      </c>
      <c r="H1073" s="3" t="str">
        <f>INDEX(foe_table!$A$2:$A$78,MATCH(IF(B1073=0,I1072,B1073),foe_table!$B$2:$B$78,0))</f>
        <v>Engineering</v>
      </c>
      <c r="I1073" s="3" t="str">
        <f t="shared" si="16"/>
        <v>Aerospace Engineering and Technology</v>
      </c>
    </row>
    <row r="1074" spans="2:9">
      <c r="B1074" s="57"/>
      <c r="C1074" s="11" t="s">
        <v>164</v>
      </c>
      <c r="D1074" s="12">
        <v>4</v>
      </c>
      <c r="E1074" s="12">
        <v>6</v>
      </c>
      <c r="F1074" s="12">
        <v>5</v>
      </c>
      <c r="G1074" s="12">
        <v>3</v>
      </c>
      <c r="H1074" s="3" t="str">
        <f>INDEX(foe_table!$A$2:$A$78,MATCH(IF(B1074=0,I1073,B1074),foe_table!$B$2:$B$78,0))</f>
        <v>Engineering</v>
      </c>
      <c r="I1074" s="3" t="str">
        <f t="shared" si="16"/>
        <v>Aerospace Engineering and Technology</v>
      </c>
    </row>
    <row r="1075" spans="2:9">
      <c r="B1075" s="57"/>
      <c r="C1075" s="11" t="s">
        <v>12</v>
      </c>
      <c r="D1075" s="12">
        <v>0</v>
      </c>
      <c r="E1075" s="12">
        <v>0</v>
      </c>
      <c r="F1075" s="12">
        <v>0</v>
      </c>
      <c r="G1075" s="12">
        <v>0</v>
      </c>
      <c r="H1075" s="3" t="str">
        <f>INDEX(foe_table!$A$2:$A$78,MATCH(IF(B1075=0,I1074,B1075),foe_table!$B$2:$B$78,0))</f>
        <v>Engineering</v>
      </c>
      <c r="I1075" s="3" t="str">
        <f t="shared" si="16"/>
        <v>Aerospace Engineering and Technology</v>
      </c>
    </row>
    <row r="1076" spans="2:9">
      <c r="B1076" s="57"/>
      <c r="C1076" s="11" t="s">
        <v>165</v>
      </c>
      <c r="D1076" s="12">
        <v>6</v>
      </c>
      <c r="E1076" s="12">
        <v>0</v>
      </c>
      <c r="F1076" s="12">
        <v>0</v>
      </c>
      <c r="G1076" s="12">
        <v>0</v>
      </c>
      <c r="H1076" s="3" t="str">
        <f>INDEX(foe_table!$A$2:$A$78,MATCH(IF(B1076=0,I1075,B1076),foe_table!$B$2:$B$78,0))</f>
        <v>Engineering</v>
      </c>
      <c r="I1076" s="3" t="str">
        <f t="shared" si="16"/>
        <v>Aerospace Engineering and Technology</v>
      </c>
    </row>
    <row r="1077" spans="2:9">
      <c r="B1077" s="57"/>
      <c r="C1077" s="11" t="s">
        <v>13</v>
      </c>
      <c r="D1077" s="12">
        <v>9</v>
      </c>
      <c r="E1077" s="12">
        <v>4</v>
      </c>
      <c r="F1077" s="12">
        <v>0</v>
      </c>
      <c r="G1077" s="12">
        <v>0</v>
      </c>
      <c r="H1077" s="3" t="str">
        <f>INDEX(foe_table!$A$2:$A$78,MATCH(IF(B1077=0,I1076,B1077),foe_table!$B$2:$B$78,0))</f>
        <v>Engineering</v>
      </c>
      <c r="I1077" s="3" t="str">
        <f t="shared" si="16"/>
        <v>Aerospace Engineering and Technology</v>
      </c>
    </row>
    <row r="1078" spans="2:9">
      <c r="B1078" s="57"/>
      <c r="C1078" s="11" t="s">
        <v>166</v>
      </c>
      <c r="D1078" s="12">
        <v>3</v>
      </c>
      <c r="E1078" s="12">
        <v>3</v>
      </c>
      <c r="F1078" s="12">
        <v>3</v>
      </c>
      <c r="G1078" s="12">
        <v>0</v>
      </c>
      <c r="H1078" s="3" t="str">
        <f>INDEX(foe_table!$A$2:$A$78,MATCH(IF(B1078=0,I1077,B1078),foe_table!$B$2:$B$78,0))</f>
        <v>Engineering</v>
      </c>
      <c r="I1078" s="3" t="str">
        <f t="shared" si="16"/>
        <v>Aerospace Engineering and Technology</v>
      </c>
    </row>
    <row r="1079" spans="2:9">
      <c r="B1079" s="57"/>
      <c r="C1079" s="11" t="s">
        <v>14</v>
      </c>
      <c r="D1079" s="12">
        <v>0</v>
      </c>
      <c r="E1079" s="12">
        <v>0</v>
      </c>
      <c r="F1079" s="12">
        <v>0</v>
      </c>
      <c r="G1079" s="12">
        <v>0</v>
      </c>
      <c r="H1079" s="3" t="str">
        <f>INDEX(foe_table!$A$2:$A$78,MATCH(IF(B1079=0,I1078,B1079),foe_table!$B$2:$B$78,0))</f>
        <v>Engineering</v>
      </c>
      <c r="I1079" s="3" t="str">
        <f t="shared" si="16"/>
        <v>Aerospace Engineering and Technology</v>
      </c>
    </row>
    <row r="1080" spans="2:9">
      <c r="B1080" s="57"/>
      <c r="C1080" s="11" t="s">
        <v>167</v>
      </c>
      <c r="D1080" s="12">
        <v>4</v>
      </c>
      <c r="E1080" s="12">
        <v>0</v>
      </c>
      <c r="F1080" s="12">
        <v>0</v>
      </c>
      <c r="G1080" s="12">
        <v>0</v>
      </c>
      <c r="H1080" s="3" t="str">
        <f>INDEX(foe_table!$A$2:$A$78,MATCH(IF(B1080=0,I1079,B1080),foe_table!$B$2:$B$78,0))</f>
        <v>Engineering</v>
      </c>
      <c r="I1080" s="3" t="str">
        <f t="shared" si="16"/>
        <v>Aerospace Engineering and Technology</v>
      </c>
    </row>
    <row r="1081" spans="2:9">
      <c r="B1081" s="57"/>
      <c r="C1081" s="11" t="s">
        <v>15</v>
      </c>
      <c r="D1081" s="12">
        <v>5</v>
      </c>
      <c r="E1081" s="12">
        <v>0</v>
      </c>
      <c r="F1081" s="12">
        <v>0</v>
      </c>
      <c r="G1081" s="12">
        <v>0</v>
      </c>
      <c r="H1081" s="3" t="str">
        <f>INDEX(foe_table!$A$2:$A$78,MATCH(IF(B1081=0,I1080,B1081),foe_table!$B$2:$B$78,0))</f>
        <v>Engineering</v>
      </c>
      <c r="I1081" s="3" t="str">
        <f t="shared" si="16"/>
        <v>Aerospace Engineering and Technology</v>
      </c>
    </row>
    <row r="1082" spans="2:9">
      <c r="B1082" s="57"/>
      <c r="C1082" s="11" t="s">
        <v>168</v>
      </c>
      <c r="D1082" s="12">
        <v>0</v>
      </c>
      <c r="E1082" s="12">
        <v>0</v>
      </c>
      <c r="F1082" s="12">
        <v>0</v>
      </c>
      <c r="G1082" s="12">
        <v>0</v>
      </c>
      <c r="H1082" s="3" t="str">
        <f>INDEX(foe_table!$A$2:$A$78,MATCH(IF(B1082=0,I1081,B1082),foe_table!$B$2:$B$78,0))</f>
        <v>Engineering</v>
      </c>
      <c r="I1082" s="3" t="str">
        <f t="shared" si="16"/>
        <v>Aerospace Engineering and Technology</v>
      </c>
    </row>
    <row r="1083" spans="2:9">
      <c r="B1083" s="57"/>
      <c r="C1083" s="11" t="s">
        <v>16</v>
      </c>
      <c r="D1083" s="12">
        <v>3</v>
      </c>
      <c r="E1083" s="12">
        <v>3</v>
      </c>
      <c r="F1083" s="12">
        <v>0</v>
      </c>
      <c r="G1083" s="12">
        <v>0</v>
      </c>
      <c r="H1083" s="3" t="str">
        <f>INDEX(foe_table!$A$2:$A$78,MATCH(IF(B1083=0,I1082,B1083),foe_table!$B$2:$B$78,0))</f>
        <v>Engineering</v>
      </c>
      <c r="I1083" s="3" t="str">
        <f t="shared" si="16"/>
        <v>Aerospace Engineering and Technology</v>
      </c>
    </row>
    <row r="1084" spans="2:9">
      <c r="B1084" s="57"/>
      <c r="C1084" s="11" t="s">
        <v>17</v>
      </c>
      <c r="D1084" s="12">
        <v>0</v>
      </c>
      <c r="E1084" s="12">
        <v>0</v>
      </c>
      <c r="F1084" s="12">
        <v>0</v>
      </c>
      <c r="G1084" s="12">
        <v>0</v>
      </c>
      <c r="H1084" s="3" t="str">
        <f>INDEX(foe_table!$A$2:$A$78,MATCH(IF(B1084=0,I1083,B1084),foe_table!$B$2:$B$78,0))</f>
        <v>Engineering</v>
      </c>
      <c r="I1084" s="3" t="str">
        <f t="shared" si="16"/>
        <v>Aerospace Engineering and Technology</v>
      </c>
    </row>
    <row r="1085" spans="2:9">
      <c r="B1085" s="57"/>
      <c r="C1085" s="11" t="s">
        <v>18</v>
      </c>
      <c r="D1085" s="12">
        <v>0</v>
      </c>
      <c r="E1085" s="12">
        <v>0</v>
      </c>
      <c r="F1085" s="12">
        <v>0</v>
      </c>
      <c r="G1085" s="12">
        <v>0</v>
      </c>
      <c r="H1085" s="3" t="str">
        <f>INDEX(foe_table!$A$2:$A$78,MATCH(IF(B1085=0,I1084,B1085),foe_table!$B$2:$B$78,0))</f>
        <v>Engineering</v>
      </c>
      <c r="I1085" s="3" t="str">
        <f t="shared" si="16"/>
        <v>Aerospace Engineering and Technology</v>
      </c>
    </row>
    <row r="1086" spans="2:9">
      <c r="B1086" s="57"/>
      <c r="C1086" s="11" t="s">
        <v>19</v>
      </c>
      <c r="D1086" s="12">
        <v>0</v>
      </c>
      <c r="E1086" s="12">
        <v>0</v>
      </c>
      <c r="F1086" s="12">
        <v>0</v>
      </c>
      <c r="G1086" s="12">
        <v>0</v>
      </c>
      <c r="H1086" s="3" t="str">
        <f>INDEX(foe_table!$A$2:$A$78,MATCH(IF(B1086=0,I1085,B1086),foe_table!$B$2:$B$78,0))</f>
        <v>Engineering</v>
      </c>
      <c r="I1086" s="3" t="str">
        <f t="shared" si="16"/>
        <v>Aerospace Engineering and Technology</v>
      </c>
    </row>
    <row r="1087" spans="2:9">
      <c r="B1087" s="57"/>
      <c r="C1087" s="11" t="s">
        <v>169</v>
      </c>
      <c r="D1087" s="12">
        <v>0</v>
      </c>
      <c r="E1087" s="12">
        <v>0</v>
      </c>
      <c r="F1087" s="12">
        <v>0</v>
      </c>
      <c r="G1087" s="12">
        <v>0</v>
      </c>
      <c r="H1087" s="3" t="str">
        <f>INDEX(foe_table!$A$2:$A$78,MATCH(IF(B1087=0,I1086,B1087),foe_table!$B$2:$B$78,0))</f>
        <v>Engineering</v>
      </c>
      <c r="I1087" s="3" t="str">
        <f t="shared" si="16"/>
        <v>Aerospace Engineering and Technology</v>
      </c>
    </row>
    <row r="1088" spans="2:9">
      <c r="B1088" s="57"/>
      <c r="C1088" s="11" t="s">
        <v>20</v>
      </c>
      <c r="D1088" s="12">
        <v>4</v>
      </c>
      <c r="E1088" s="12">
        <v>0</v>
      </c>
      <c r="F1088" s="12">
        <v>0</v>
      </c>
      <c r="G1088" s="12">
        <v>0</v>
      </c>
      <c r="H1088" s="3" t="str">
        <f>INDEX(foe_table!$A$2:$A$78,MATCH(IF(B1088=0,I1087,B1088),foe_table!$B$2:$B$78,0))</f>
        <v>Engineering</v>
      </c>
      <c r="I1088" s="3" t="str">
        <f t="shared" si="16"/>
        <v>Aerospace Engineering and Technology</v>
      </c>
    </row>
    <row r="1089" spans="2:9">
      <c r="B1089" s="57"/>
      <c r="C1089" s="11" t="s">
        <v>21</v>
      </c>
      <c r="D1089" s="12">
        <v>0</v>
      </c>
      <c r="E1089" s="12">
        <v>0</v>
      </c>
      <c r="F1089" s="12">
        <v>0</v>
      </c>
      <c r="G1089" s="12">
        <v>0</v>
      </c>
      <c r="H1089" s="3" t="str">
        <f>INDEX(foe_table!$A$2:$A$78,MATCH(IF(B1089=0,I1088,B1089),foe_table!$B$2:$B$78,0))</f>
        <v>Engineering</v>
      </c>
      <c r="I1089" s="3" t="str">
        <f t="shared" si="16"/>
        <v>Aerospace Engineering and Technology</v>
      </c>
    </row>
    <row r="1090" spans="2:9">
      <c r="B1090" s="57"/>
      <c r="C1090" s="11" t="s">
        <v>170</v>
      </c>
      <c r="D1090" s="12">
        <v>3</v>
      </c>
      <c r="E1090" s="12">
        <v>0</v>
      </c>
      <c r="F1090" s="12">
        <v>0</v>
      </c>
      <c r="G1090" s="12">
        <v>0</v>
      </c>
      <c r="H1090" s="3" t="str">
        <f>INDEX(foe_table!$A$2:$A$78,MATCH(IF(B1090=0,I1089,B1090),foe_table!$B$2:$B$78,0))</f>
        <v>Engineering</v>
      </c>
      <c r="I1090" s="3" t="str">
        <f t="shared" si="16"/>
        <v>Aerospace Engineering and Technology</v>
      </c>
    </row>
    <row r="1091" spans="2:9">
      <c r="B1091" s="57"/>
      <c r="C1091" s="11" t="s">
        <v>22</v>
      </c>
      <c r="D1091" s="12">
        <v>3</v>
      </c>
      <c r="E1091" s="12">
        <v>0</v>
      </c>
      <c r="F1091" s="12">
        <v>0</v>
      </c>
      <c r="G1091" s="12">
        <v>0</v>
      </c>
      <c r="H1091" s="3" t="str">
        <f>INDEX(foe_table!$A$2:$A$78,MATCH(IF(B1091=0,I1090,B1091),foe_table!$B$2:$B$78,0))</f>
        <v>Engineering</v>
      </c>
      <c r="I1091" s="3" t="str">
        <f t="shared" si="16"/>
        <v>Aerospace Engineering and Technology</v>
      </c>
    </row>
    <row r="1092" spans="2:9">
      <c r="B1092" s="57"/>
      <c r="C1092" s="11" t="s">
        <v>23</v>
      </c>
      <c r="D1092" s="12">
        <v>0</v>
      </c>
      <c r="E1092" s="12">
        <v>0</v>
      </c>
      <c r="F1092" s="12">
        <v>0</v>
      </c>
      <c r="G1092" s="12">
        <v>0</v>
      </c>
      <c r="H1092" s="3" t="str">
        <f>INDEX(foe_table!$A$2:$A$78,MATCH(IF(B1092=0,I1091,B1092),foe_table!$B$2:$B$78,0))</f>
        <v>Engineering</v>
      </c>
      <c r="I1092" s="3" t="str">
        <f t="shared" si="16"/>
        <v>Aerospace Engineering and Technology</v>
      </c>
    </row>
    <row r="1093" spans="2:9">
      <c r="B1093" s="58"/>
      <c r="C1093" s="11" t="s">
        <v>24</v>
      </c>
      <c r="D1093" s="12">
        <v>39</v>
      </c>
      <c r="E1093" s="12">
        <v>15</v>
      </c>
      <c r="F1093" s="12">
        <v>9</v>
      </c>
      <c r="G1093" s="12">
        <v>5</v>
      </c>
      <c r="H1093" s="3" t="str">
        <f>INDEX(foe_table!$A$2:$A$78,MATCH(IF(B1093=0,I1092,B1093),foe_table!$B$2:$B$78,0))</f>
        <v>Engineering</v>
      </c>
      <c r="I1093" s="3" t="str">
        <f t="shared" si="16"/>
        <v>Aerospace Engineering and Technology</v>
      </c>
    </row>
    <row r="1094" spans="2:9" ht="15" customHeight="1">
      <c r="B1094" s="56" t="s">
        <v>61</v>
      </c>
      <c r="C1094" s="11" t="s">
        <v>0</v>
      </c>
      <c r="D1094" s="12">
        <v>0</v>
      </c>
      <c r="E1094" s="12">
        <v>0</v>
      </c>
      <c r="F1094" s="12">
        <v>0</v>
      </c>
      <c r="G1094" s="12">
        <v>0</v>
      </c>
      <c r="H1094" s="3" t="str">
        <f>INDEX(foe_table!$A$2:$A$78,MATCH(IF(B1094=0,I1093,B1094),foe_table!$B$2:$B$78,0))</f>
        <v>Engineering</v>
      </c>
      <c r="I1094" s="3" t="str">
        <f t="shared" si="16"/>
        <v>Maritime Engineering and Technology</v>
      </c>
    </row>
    <row r="1095" spans="2:9">
      <c r="B1095" s="57"/>
      <c r="C1095" s="11" t="s">
        <v>1</v>
      </c>
      <c r="D1095" s="12">
        <v>0</v>
      </c>
      <c r="E1095" s="12">
        <v>0</v>
      </c>
      <c r="F1095" s="12">
        <v>0</v>
      </c>
      <c r="G1095" s="12">
        <v>0</v>
      </c>
      <c r="H1095" s="3" t="str">
        <f>INDEX(foe_table!$A$2:$A$78,MATCH(IF(B1095=0,I1094,B1095),foe_table!$B$2:$B$78,0))</f>
        <v>Engineering</v>
      </c>
      <c r="I1095" s="3" t="str">
        <f t="shared" si="16"/>
        <v>Maritime Engineering and Technology</v>
      </c>
    </row>
    <row r="1096" spans="2:9">
      <c r="B1096" s="57"/>
      <c r="C1096" s="11" t="s">
        <v>2</v>
      </c>
      <c r="D1096" s="12">
        <v>0</v>
      </c>
      <c r="E1096" s="12">
        <v>0</v>
      </c>
      <c r="F1096" s="12">
        <v>0</v>
      </c>
      <c r="G1096" s="12">
        <v>0</v>
      </c>
      <c r="H1096" s="3" t="str">
        <f>INDEX(foe_table!$A$2:$A$78,MATCH(IF(B1096=0,I1095,B1096),foe_table!$B$2:$B$78,0))</f>
        <v>Engineering</v>
      </c>
      <c r="I1096" s="3" t="str">
        <f t="shared" si="16"/>
        <v>Maritime Engineering and Technology</v>
      </c>
    </row>
    <row r="1097" spans="2:9">
      <c r="B1097" s="57"/>
      <c r="C1097" s="11" t="s">
        <v>142</v>
      </c>
      <c r="D1097" s="12">
        <v>0</v>
      </c>
      <c r="E1097" s="12">
        <v>4</v>
      </c>
      <c r="F1097" s="12">
        <v>6</v>
      </c>
      <c r="G1097" s="12">
        <v>0</v>
      </c>
      <c r="H1097" s="3" t="str">
        <f>INDEX(foe_table!$A$2:$A$78,MATCH(IF(B1097=0,I1096,B1097),foe_table!$B$2:$B$78,0))</f>
        <v>Engineering</v>
      </c>
      <c r="I1097" s="3" t="str">
        <f t="shared" si="16"/>
        <v>Maritime Engineering and Technology</v>
      </c>
    </row>
    <row r="1098" spans="2:9">
      <c r="B1098" s="57"/>
      <c r="C1098" s="11" t="s">
        <v>143</v>
      </c>
      <c r="D1098" s="12">
        <v>0</v>
      </c>
      <c r="E1098" s="12">
        <v>6</v>
      </c>
      <c r="F1098" s="12">
        <v>0</v>
      </c>
      <c r="G1098" s="12">
        <v>0</v>
      </c>
      <c r="H1098" s="3" t="str">
        <f>INDEX(foe_table!$A$2:$A$78,MATCH(IF(B1098=0,I1097,B1098),foe_table!$B$2:$B$78,0))</f>
        <v>Engineering</v>
      </c>
      <c r="I1098" s="3" t="str">
        <f t="shared" si="16"/>
        <v>Maritime Engineering and Technology</v>
      </c>
    </row>
    <row r="1099" spans="2:9">
      <c r="B1099" s="57"/>
      <c r="C1099" s="11" t="s">
        <v>3</v>
      </c>
      <c r="D1099" s="12">
        <v>0</v>
      </c>
      <c r="E1099" s="12">
        <v>0</v>
      </c>
      <c r="F1099" s="12">
        <v>0</v>
      </c>
      <c r="G1099" s="12">
        <v>0</v>
      </c>
      <c r="H1099" s="3" t="str">
        <f>INDEX(foe_table!$A$2:$A$78,MATCH(IF(B1099=0,I1098,B1099),foe_table!$B$2:$B$78,0))</f>
        <v>Engineering</v>
      </c>
      <c r="I1099" s="3" t="str">
        <f t="shared" si="16"/>
        <v>Maritime Engineering and Technology</v>
      </c>
    </row>
    <row r="1100" spans="2:9">
      <c r="B1100" s="57"/>
      <c r="C1100" s="11" t="s">
        <v>144</v>
      </c>
      <c r="D1100" s="12">
        <v>0</v>
      </c>
      <c r="E1100" s="12">
        <v>0</v>
      </c>
      <c r="F1100" s="12">
        <v>0</v>
      </c>
      <c r="G1100" s="12">
        <v>0</v>
      </c>
      <c r="H1100" s="3" t="str">
        <f>INDEX(foe_table!$A$2:$A$78,MATCH(IF(B1100=0,I1099,B1100),foe_table!$B$2:$B$78,0))</f>
        <v>Engineering</v>
      </c>
      <c r="I1100" s="3" t="str">
        <f t="shared" si="16"/>
        <v>Maritime Engineering and Technology</v>
      </c>
    </row>
    <row r="1101" spans="2:9">
      <c r="B1101" s="57"/>
      <c r="C1101" s="11" t="s">
        <v>145</v>
      </c>
      <c r="D1101" s="12">
        <v>0</v>
      </c>
      <c r="E1101" s="12">
        <v>3</v>
      </c>
      <c r="F1101" s="12">
        <v>0</v>
      </c>
      <c r="G1101" s="12">
        <v>0</v>
      </c>
      <c r="H1101" s="3" t="str">
        <f>INDEX(foe_table!$A$2:$A$78,MATCH(IF(B1101=0,I1100,B1101),foe_table!$B$2:$B$78,0))</f>
        <v>Engineering</v>
      </c>
      <c r="I1101" s="3" t="str">
        <f t="shared" si="16"/>
        <v>Maritime Engineering and Technology</v>
      </c>
    </row>
    <row r="1102" spans="2:9">
      <c r="B1102" s="57"/>
      <c r="C1102" s="11" t="s">
        <v>146</v>
      </c>
      <c r="D1102" s="12">
        <v>26</v>
      </c>
      <c r="E1102" s="12">
        <v>38</v>
      </c>
      <c r="F1102" s="12">
        <v>6</v>
      </c>
      <c r="G1102" s="12">
        <v>3</v>
      </c>
      <c r="H1102" s="3" t="str">
        <f>INDEX(foe_table!$A$2:$A$78,MATCH(IF(B1102=0,I1101,B1102),foe_table!$B$2:$B$78,0))</f>
        <v>Engineering</v>
      </c>
      <c r="I1102" s="3" t="str">
        <f t="shared" si="16"/>
        <v>Maritime Engineering and Technology</v>
      </c>
    </row>
    <row r="1103" spans="2:9">
      <c r="B1103" s="57"/>
      <c r="C1103" s="11" t="s">
        <v>147</v>
      </c>
      <c r="D1103" s="12">
        <v>0</v>
      </c>
      <c r="E1103" s="12">
        <v>0</v>
      </c>
      <c r="F1103" s="12">
        <v>0</v>
      </c>
      <c r="G1103" s="12">
        <v>0</v>
      </c>
      <c r="H1103" s="3" t="str">
        <f>INDEX(foe_table!$A$2:$A$78,MATCH(IF(B1103=0,I1102,B1103),foe_table!$B$2:$B$78,0))</f>
        <v>Engineering</v>
      </c>
      <c r="I1103" s="3" t="str">
        <f t="shared" si="16"/>
        <v>Maritime Engineering and Technology</v>
      </c>
    </row>
    <row r="1104" spans="2:9">
      <c r="B1104" s="57"/>
      <c r="C1104" s="11" t="s">
        <v>148</v>
      </c>
      <c r="D1104" s="12">
        <v>0</v>
      </c>
      <c r="E1104" s="12">
        <v>0</v>
      </c>
      <c r="F1104" s="12">
        <v>3</v>
      </c>
      <c r="G1104" s="12">
        <v>0</v>
      </c>
      <c r="H1104" s="3" t="str">
        <f>INDEX(foe_table!$A$2:$A$78,MATCH(IF(B1104=0,I1103,B1104),foe_table!$B$2:$B$78,0))</f>
        <v>Engineering</v>
      </c>
      <c r="I1104" s="3" t="str">
        <f t="shared" si="16"/>
        <v>Maritime Engineering and Technology</v>
      </c>
    </row>
    <row r="1105" spans="2:9">
      <c r="B1105" s="57"/>
      <c r="C1105" s="11" t="s">
        <v>149</v>
      </c>
      <c r="D1105" s="12">
        <v>0</v>
      </c>
      <c r="E1105" s="12">
        <v>0</v>
      </c>
      <c r="F1105" s="12">
        <v>0</v>
      </c>
      <c r="G1105" s="12">
        <v>0</v>
      </c>
      <c r="H1105" s="3" t="str">
        <f>INDEX(foe_table!$A$2:$A$78,MATCH(IF(B1105=0,I1104,B1105),foe_table!$B$2:$B$78,0))</f>
        <v>Engineering</v>
      </c>
      <c r="I1105" s="3" t="str">
        <f t="shared" si="16"/>
        <v>Maritime Engineering and Technology</v>
      </c>
    </row>
    <row r="1106" spans="2:9">
      <c r="B1106" s="57"/>
      <c r="C1106" s="11" t="s">
        <v>150</v>
      </c>
      <c r="D1106" s="12">
        <v>0</v>
      </c>
      <c r="E1106" s="12">
        <v>0</v>
      </c>
      <c r="F1106" s="12">
        <v>0</v>
      </c>
      <c r="G1106" s="12">
        <v>0</v>
      </c>
      <c r="H1106" s="3" t="str">
        <f>INDEX(foe_table!$A$2:$A$78,MATCH(IF(B1106=0,I1105,B1106),foe_table!$B$2:$B$78,0))</f>
        <v>Engineering</v>
      </c>
      <c r="I1106" s="3" t="str">
        <f t="shared" ref="I1106:I1169" si="17">IF(B1106=0,I1105,B1106)</f>
        <v>Maritime Engineering and Technology</v>
      </c>
    </row>
    <row r="1107" spans="2:9">
      <c r="B1107" s="57"/>
      <c r="C1107" s="11" t="s">
        <v>4</v>
      </c>
      <c r="D1107" s="12">
        <v>0</v>
      </c>
      <c r="E1107" s="12">
        <v>0</v>
      </c>
      <c r="F1107" s="12">
        <v>0</v>
      </c>
      <c r="G1107" s="12">
        <v>0</v>
      </c>
      <c r="H1107" s="3" t="str">
        <f>INDEX(foe_table!$A$2:$A$78,MATCH(IF(B1107=0,I1106,B1107),foe_table!$B$2:$B$78,0))</f>
        <v>Engineering</v>
      </c>
      <c r="I1107" s="3" t="str">
        <f t="shared" si="17"/>
        <v>Maritime Engineering and Technology</v>
      </c>
    </row>
    <row r="1108" spans="2:9">
      <c r="B1108" s="57"/>
      <c r="C1108" s="11" t="s">
        <v>151</v>
      </c>
      <c r="D1108" s="12">
        <v>0</v>
      </c>
      <c r="E1108" s="12">
        <v>0</v>
      </c>
      <c r="F1108" s="12">
        <v>3</v>
      </c>
      <c r="G1108" s="12">
        <v>0</v>
      </c>
      <c r="H1108" s="3" t="str">
        <f>INDEX(foe_table!$A$2:$A$78,MATCH(IF(B1108=0,I1107,B1108),foe_table!$B$2:$B$78,0))</f>
        <v>Engineering</v>
      </c>
      <c r="I1108" s="3" t="str">
        <f t="shared" si="17"/>
        <v>Maritime Engineering and Technology</v>
      </c>
    </row>
    <row r="1109" spans="2:9">
      <c r="B1109" s="57"/>
      <c r="C1109" s="11" t="s">
        <v>152</v>
      </c>
      <c r="D1109" s="12">
        <v>0</v>
      </c>
      <c r="E1109" s="12">
        <v>0</v>
      </c>
      <c r="F1109" s="12">
        <v>0</v>
      </c>
      <c r="G1109" s="12">
        <v>0</v>
      </c>
      <c r="H1109" s="3" t="str">
        <f>INDEX(foe_table!$A$2:$A$78,MATCH(IF(B1109=0,I1108,B1109),foe_table!$B$2:$B$78,0))</f>
        <v>Engineering</v>
      </c>
      <c r="I1109" s="3" t="str">
        <f t="shared" si="17"/>
        <v>Maritime Engineering and Technology</v>
      </c>
    </row>
    <row r="1110" spans="2:9">
      <c r="B1110" s="57"/>
      <c r="C1110" s="11" t="s">
        <v>153</v>
      </c>
      <c r="D1110" s="12">
        <v>0</v>
      </c>
      <c r="E1110" s="12">
        <v>0</v>
      </c>
      <c r="F1110" s="12">
        <v>0</v>
      </c>
      <c r="G1110" s="12">
        <v>0</v>
      </c>
      <c r="H1110" s="3" t="str">
        <f>INDEX(foe_table!$A$2:$A$78,MATCH(IF(B1110=0,I1109,B1110),foe_table!$B$2:$B$78,0))</f>
        <v>Engineering</v>
      </c>
      <c r="I1110" s="3" t="str">
        <f t="shared" si="17"/>
        <v>Maritime Engineering and Technology</v>
      </c>
    </row>
    <row r="1111" spans="2:9">
      <c r="B1111" s="57"/>
      <c r="C1111" s="11" t="s">
        <v>154</v>
      </c>
      <c r="D1111" s="12">
        <v>0</v>
      </c>
      <c r="E1111" s="12">
        <v>0</v>
      </c>
      <c r="F1111" s="12">
        <v>0</v>
      </c>
      <c r="G1111" s="12">
        <v>0</v>
      </c>
      <c r="H1111" s="3" t="str">
        <f>INDEX(foe_table!$A$2:$A$78,MATCH(IF(B1111=0,I1110,B1111),foe_table!$B$2:$B$78,0))</f>
        <v>Engineering</v>
      </c>
      <c r="I1111" s="3" t="str">
        <f t="shared" si="17"/>
        <v>Maritime Engineering and Technology</v>
      </c>
    </row>
    <row r="1112" spans="2:9">
      <c r="B1112" s="57"/>
      <c r="C1112" s="11" t="s">
        <v>5</v>
      </c>
      <c r="D1112" s="12">
        <v>0</v>
      </c>
      <c r="E1112" s="12">
        <v>0</v>
      </c>
      <c r="F1112" s="12">
        <v>0</v>
      </c>
      <c r="G1112" s="12">
        <v>0</v>
      </c>
      <c r="H1112" s="3" t="str">
        <f>INDEX(foe_table!$A$2:$A$78,MATCH(IF(B1112=0,I1111,B1112),foe_table!$B$2:$B$78,0))</f>
        <v>Engineering</v>
      </c>
      <c r="I1112" s="3" t="str">
        <f t="shared" si="17"/>
        <v>Maritime Engineering and Technology</v>
      </c>
    </row>
    <row r="1113" spans="2:9">
      <c r="B1113" s="57"/>
      <c r="C1113" s="11" t="s">
        <v>155</v>
      </c>
      <c r="D1113" s="12">
        <v>0</v>
      </c>
      <c r="E1113" s="12">
        <v>0</v>
      </c>
      <c r="F1113" s="12">
        <v>0</v>
      </c>
      <c r="G1113" s="12">
        <v>0</v>
      </c>
      <c r="H1113" s="3" t="str">
        <f>INDEX(foe_table!$A$2:$A$78,MATCH(IF(B1113=0,I1112,B1113),foe_table!$B$2:$B$78,0))</f>
        <v>Engineering</v>
      </c>
      <c r="I1113" s="3" t="str">
        <f t="shared" si="17"/>
        <v>Maritime Engineering and Technology</v>
      </c>
    </row>
    <row r="1114" spans="2:9">
      <c r="B1114" s="57"/>
      <c r="C1114" s="11" t="s">
        <v>156</v>
      </c>
      <c r="D1114" s="12">
        <v>0</v>
      </c>
      <c r="E1114" s="12">
        <v>0</v>
      </c>
      <c r="F1114" s="12">
        <v>0</v>
      </c>
      <c r="G1114" s="12">
        <v>0</v>
      </c>
      <c r="H1114" s="3" t="str">
        <f>INDEX(foe_table!$A$2:$A$78,MATCH(IF(B1114=0,I1113,B1114),foe_table!$B$2:$B$78,0))</f>
        <v>Engineering</v>
      </c>
      <c r="I1114" s="3" t="str">
        <f t="shared" si="17"/>
        <v>Maritime Engineering and Technology</v>
      </c>
    </row>
    <row r="1115" spans="2:9">
      <c r="B1115" s="57"/>
      <c r="C1115" s="11" t="s">
        <v>6</v>
      </c>
      <c r="D1115" s="12">
        <v>0</v>
      </c>
      <c r="E1115" s="12">
        <v>0</v>
      </c>
      <c r="F1115" s="12">
        <v>0</v>
      </c>
      <c r="G1115" s="12">
        <v>0</v>
      </c>
      <c r="H1115" s="3" t="str">
        <f>INDEX(foe_table!$A$2:$A$78,MATCH(IF(B1115=0,I1114,B1115),foe_table!$B$2:$B$78,0))</f>
        <v>Engineering</v>
      </c>
      <c r="I1115" s="3" t="str">
        <f t="shared" si="17"/>
        <v>Maritime Engineering and Technology</v>
      </c>
    </row>
    <row r="1116" spans="2:9">
      <c r="B1116" s="57"/>
      <c r="C1116" s="11" t="s">
        <v>7</v>
      </c>
      <c r="D1116" s="12">
        <v>0</v>
      </c>
      <c r="E1116" s="12">
        <v>0</v>
      </c>
      <c r="F1116" s="12">
        <v>0</v>
      </c>
      <c r="G1116" s="12">
        <v>0</v>
      </c>
      <c r="H1116" s="3" t="str">
        <f>INDEX(foe_table!$A$2:$A$78,MATCH(IF(B1116=0,I1115,B1116),foe_table!$B$2:$B$78,0))</f>
        <v>Engineering</v>
      </c>
      <c r="I1116" s="3" t="str">
        <f t="shared" si="17"/>
        <v>Maritime Engineering and Technology</v>
      </c>
    </row>
    <row r="1117" spans="2:9">
      <c r="B1117" s="57"/>
      <c r="C1117" s="11" t="s">
        <v>157</v>
      </c>
      <c r="D1117" s="12">
        <v>0</v>
      </c>
      <c r="E1117" s="12">
        <v>0</v>
      </c>
      <c r="F1117" s="12">
        <v>0</v>
      </c>
      <c r="G1117" s="12">
        <v>0</v>
      </c>
      <c r="H1117" s="3" t="str">
        <f>INDEX(foe_table!$A$2:$A$78,MATCH(IF(B1117=0,I1116,B1117),foe_table!$B$2:$B$78,0))</f>
        <v>Engineering</v>
      </c>
      <c r="I1117" s="3" t="str">
        <f t="shared" si="17"/>
        <v>Maritime Engineering and Technology</v>
      </c>
    </row>
    <row r="1118" spans="2:9">
      <c r="B1118" s="57"/>
      <c r="C1118" s="11" t="s">
        <v>8</v>
      </c>
      <c r="D1118" s="12">
        <v>0</v>
      </c>
      <c r="E1118" s="12">
        <v>0</v>
      </c>
      <c r="F1118" s="12">
        <v>0</v>
      </c>
      <c r="G1118" s="12">
        <v>0</v>
      </c>
      <c r="H1118" s="3" t="str">
        <f>INDEX(foe_table!$A$2:$A$78,MATCH(IF(B1118=0,I1117,B1118),foe_table!$B$2:$B$78,0))</f>
        <v>Engineering</v>
      </c>
      <c r="I1118" s="3" t="str">
        <f t="shared" si="17"/>
        <v>Maritime Engineering and Technology</v>
      </c>
    </row>
    <row r="1119" spans="2:9">
      <c r="B1119" s="57"/>
      <c r="C1119" s="11" t="s">
        <v>158</v>
      </c>
      <c r="D1119" s="12">
        <v>0</v>
      </c>
      <c r="E1119" s="12">
        <v>3</v>
      </c>
      <c r="F1119" s="12">
        <v>0</v>
      </c>
      <c r="G1119" s="12">
        <v>4</v>
      </c>
      <c r="H1119" s="3" t="str">
        <f>INDEX(foe_table!$A$2:$A$78,MATCH(IF(B1119=0,I1118,B1119),foe_table!$B$2:$B$78,0))</f>
        <v>Engineering</v>
      </c>
      <c r="I1119" s="3" t="str">
        <f t="shared" si="17"/>
        <v>Maritime Engineering and Technology</v>
      </c>
    </row>
    <row r="1120" spans="2:9">
      <c r="B1120" s="57"/>
      <c r="C1120" s="11" t="s">
        <v>159</v>
      </c>
      <c r="D1120" s="12">
        <v>0</v>
      </c>
      <c r="E1120" s="12">
        <v>3</v>
      </c>
      <c r="F1120" s="12">
        <v>0</v>
      </c>
      <c r="G1120" s="12">
        <v>0</v>
      </c>
      <c r="H1120" s="3" t="str">
        <f>INDEX(foe_table!$A$2:$A$78,MATCH(IF(B1120=0,I1119,B1120),foe_table!$B$2:$B$78,0))</f>
        <v>Engineering</v>
      </c>
      <c r="I1120" s="3" t="str">
        <f t="shared" si="17"/>
        <v>Maritime Engineering and Technology</v>
      </c>
    </row>
    <row r="1121" spans="2:9">
      <c r="B1121" s="57"/>
      <c r="C1121" s="11" t="s">
        <v>9</v>
      </c>
      <c r="D1121" s="12">
        <v>0</v>
      </c>
      <c r="E1121" s="12">
        <v>0</v>
      </c>
      <c r="F1121" s="12">
        <v>0</v>
      </c>
      <c r="G1121" s="12">
        <v>0</v>
      </c>
      <c r="H1121" s="3" t="str">
        <f>INDEX(foe_table!$A$2:$A$78,MATCH(IF(B1121=0,I1120,B1121),foe_table!$B$2:$B$78,0))</f>
        <v>Engineering</v>
      </c>
      <c r="I1121" s="3" t="str">
        <f t="shared" si="17"/>
        <v>Maritime Engineering and Technology</v>
      </c>
    </row>
    <row r="1122" spans="2:9">
      <c r="B1122" s="57"/>
      <c r="C1122" s="11" t="s">
        <v>160</v>
      </c>
      <c r="D1122" s="12">
        <v>0</v>
      </c>
      <c r="E1122" s="12">
        <v>0</v>
      </c>
      <c r="F1122" s="12">
        <v>0</v>
      </c>
      <c r="G1122" s="12">
        <v>0</v>
      </c>
      <c r="H1122" s="3" t="str">
        <f>INDEX(foe_table!$A$2:$A$78,MATCH(IF(B1122=0,I1121,B1122),foe_table!$B$2:$B$78,0))</f>
        <v>Engineering</v>
      </c>
      <c r="I1122" s="3" t="str">
        <f t="shared" si="17"/>
        <v>Maritime Engineering and Technology</v>
      </c>
    </row>
    <row r="1123" spans="2:9">
      <c r="B1123" s="57"/>
      <c r="C1123" s="11" t="s">
        <v>10</v>
      </c>
      <c r="D1123" s="12">
        <v>0</v>
      </c>
      <c r="E1123" s="12">
        <v>0</v>
      </c>
      <c r="F1123" s="12">
        <v>0</v>
      </c>
      <c r="G1123" s="12">
        <v>0</v>
      </c>
      <c r="H1123" s="3" t="str">
        <f>INDEX(foe_table!$A$2:$A$78,MATCH(IF(B1123=0,I1122,B1123),foe_table!$B$2:$B$78,0))</f>
        <v>Engineering</v>
      </c>
      <c r="I1123" s="3" t="str">
        <f t="shared" si="17"/>
        <v>Maritime Engineering and Technology</v>
      </c>
    </row>
    <row r="1124" spans="2:9">
      <c r="B1124" s="57"/>
      <c r="C1124" s="11" t="s">
        <v>161</v>
      </c>
      <c r="D1124" s="12">
        <v>0</v>
      </c>
      <c r="E1124" s="12">
        <v>0</v>
      </c>
      <c r="F1124" s="12">
        <v>0</v>
      </c>
      <c r="G1124" s="12">
        <v>0</v>
      </c>
      <c r="H1124" s="3" t="str">
        <f>INDEX(foe_table!$A$2:$A$78,MATCH(IF(B1124=0,I1123,B1124),foe_table!$B$2:$B$78,0))</f>
        <v>Engineering</v>
      </c>
      <c r="I1124" s="3" t="str">
        <f t="shared" si="17"/>
        <v>Maritime Engineering and Technology</v>
      </c>
    </row>
    <row r="1125" spans="2:9">
      <c r="B1125" s="57"/>
      <c r="C1125" s="11" t="s">
        <v>162</v>
      </c>
      <c r="D1125" s="12">
        <v>0</v>
      </c>
      <c r="E1125" s="12">
        <v>0</v>
      </c>
      <c r="F1125" s="12">
        <v>0</v>
      </c>
      <c r="G1125" s="12">
        <v>0</v>
      </c>
      <c r="H1125" s="3" t="str">
        <f>INDEX(foe_table!$A$2:$A$78,MATCH(IF(B1125=0,I1124,B1125),foe_table!$B$2:$B$78,0))</f>
        <v>Engineering</v>
      </c>
      <c r="I1125" s="3" t="str">
        <f t="shared" si="17"/>
        <v>Maritime Engineering and Technology</v>
      </c>
    </row>
    <row r="1126" spans="2:9">
      <c r="B1126" s="57"/>
      <c r="C1126" s="11" t="s">
        <v>163</v>
      </c>
      <c r="D1126" s="12">
        <v>0</v>
      </c>
      <c r="E1126" s="12">
        <v>0</v>
      </c>
      <c r="F1126" s="12">
        <v>0</v>
      </c>
      <c r="G1126" s="12">
        <v>0</v>
      </c>
      <c r="H1126" s="3" t="str">
        <f>INDEX(foe_table!$A$2:$A$78,MATCH(IF(B1126=0,I1125,B1126),foe_table!$B$2:$B$78,0))</f>
        <v>Engineering</v>
      </c>
      <c r="I1126" s="3" t="str">
        <f t="shared" si="17"/>
        <v>Maritime Engineering and Technology</v>
      </c>
    </row>
    <row r="1127" spans="2:9">
      <c r="B1127" s="57"/>
      <c r="C1127" s="11" t="s">
        <v>11</v>
      </c>
      <c r="D1127" s="12">
        <v>0</v>
      </c>
      <c r="E1127" s="12">
        <v>0</v>
      </c>
      <c r="F1127" s="12">
        <v>0</v>
      </c>
      <c r="G1127" s="12">
        <v>0</v>
      </c>
      <c r="H1127" s="3" t="str">
        <f>INDEX(foe_table!$A$2:$A$78,MATCH(IF(B1127=0,I1126,B1127),foe_table!$B$2:$B$78,0))</f>
        <v>Engineering</v>
      </c>
      <c r="I1127" s="3" t="str">
        <f t="shared" si="17"/>
        <v>Maritime Engineering and Technology</v>
      </c>
    </row>
    <row r="1128" spans="2:9">
      <c r="B1128" s="57"/>
      <c r="C1128" s="11" t="s">
        <v>164</v>
      </c>
      <c r="D1128" s="12">
        <v>0</v>
      </c>
      <c r="E1128" s="12">
        <v>0</v>
      </c>
      <c r="F1128" s="12">
        <v>0</v>
      </c>
      <c r="G1128" s="12">
        <v>0</v>
      </c>
      <c r="H1128" s="3" t="str">
        <f>INDEX(foe_table!$A$2:$A$78,MATCH(IF(B1128=0,I1127,B1128),foe_table!$B$2:$B$78,0))</f>
        <v>Engineering</v>
      </c>
      <c r="I1128" s="3" t="str">
        <f t="shared" si="17"/>
        <v>Maritime Engineering and Technology</v>
      </c>
    </row>
    <row r="1129" spans="2:9">
      <c r="B1129" s="57"/>
      <c r="C1129" s="11" t="s">
        <v>12</v>
      </c>
      <c r="D1129" s="12">
        <v>0</v>
      </c>
      <c r="E1129" s="12">
        <v>0</v>
      </c>
      <c r="F1129" s="12">
        <v>0</v>
      </c>
      <c r="G1129" s="12">
        <v>0</v>
      </c>
      <c r="H1129" s="3" t="str">
        <f>INDEX(foe_table!$A$2:$A$78,MATCH(IF(B1129=0,I1128,B1129),foe_table!$B$2:$B$78,0))</f>
        <v>Engineering</v>
      </c>
      <c r="I1129" s="3" t="str">
        <f t="shared" si="17"/>
        <v>Maritime Engineering and Technology</v>
      </c>
    </row>
    <row r="1130" spans="2:9">
      <c r="B1130" s="57"/>
      <c r="C1130" s="11" t="s">
        <v>165</v>
      </c>
      <c r="D1130" s="12">
        <v>0</v>
      </c>
      <c r="E1130" s="12">
        <v>0</v>
      </c>
      <c r="F1130" s="12">
        <v>0</v>
      </c>
      <c r="G1130" s="12">
        <v>0</v>
      </c>
      <c r="H1130" s="3" t="str">
        <f>INDEX(foe_table!$A$2:$A$78,MATCH(IF(B1130=0,I1129,B1130),foe_table!$B$2:$B$78,0))</f>
        <v>Engineering</v>
      </c>
      <c r="I1130" s="3" t="str">
        <f t="shared" si="17"/>
        <v>Maritime Engineering and Technology</v>
      </c>
    </row>
    <row r="1131" spans="2:9">
      <c r="B1131" s="57"/>
      <c r="C1131" s="11" t="s">
        <v>13</v>
      </c>
      <c r="D1131" s="12">
        <v>0</v>
      </c>
      <c r="E1131" s="12">
        <v>0</v>
      </c>
      <c r="F1131" s="12">
        <v>0</v>
      </c>
      <c r="G1131" s="12">
        <v>0</v>
      </c>
      <c r="H1131" s="3" t="str">
        <f>INDEX(foe_table!$A$2:$A$78,MATCH(IF(B1131=0,I1130,B1131),foe_table!$B$2:$B$78,0))</f>
        <v>Engineering</v>
      </c>
      <c r="I1131" s="3" t="str">
        <f t="shared" si="17"/>
        <v>Maritime Engineering and Technology</v>
      </c>
    </row>
    <row r="1132" spans="2:9">
      <c r="B1132" s="57"/>
      <c r="C1132" s="11" t="s">
        <v>166</v>
      </c>
      <c r="D1132" s="12">
        <v>0</v>
      </c>
      <c r="E1132" s="12">
        <v>0</v>
      </c>
      <c r="F1132" s="12">
        <v>0</v>
      </c>
      <c r="G1132" s="12">
        <v>0</v>
      </c>
      <c r="H1132" s="3" t="str">
        <f>INDEX(foe_table!$A$2:$A$78,MATCH(IF(B1132=0,I1131,B1132),foe_table!$B$2:$B$78,0))</f>
        <v>Engineering</v>
      </c>
      <c r="I1132" s="3" t="str">
        <f t="shared" si="17"/>
        <v>Maritime Engineering and Technology</v>
      </c>
    </row>
    <row r="1133" spans="2:9">
      <c r="B1133" s="57"/>
      <c r="C1133" s="11" t="s">
        <v>14</v>
      </c>
      <c r="D1133" s="12">
        <v>0</v>
      </c>
      <c r="E1133" s="12">
        <v>0</v>
      </c>
      <c r="F1133" s="12">
        <v>0</v>
      </c>
      <c r="G1133" s="12">
        <v>0</v>
      </c>
      <c r="H1133" s="3" t="str">
        <f>INDEX(foe_table!$A$2:$A$78,MATCH(IF(B1133=0,I1132,B1133),foe_table!$B$2:$B$78,0))</f>
        <v>Engineering</v>
      </c>
      <c r="I1133" s="3" t="str">
        <f t="shared" si="17"/>
        <v>Maritime Engineering and Technology</v>
      </c>
    </row>
    <row r="1134" spans="2:9">
      <c r="B1134" s="57"/>
      <c r="C1134" s="11" t="s">
        <v>167</v>
      </c>
      <c r="D1134" s="12">
        <v>0</v>
      </c>
      <c r="E1134" s="12">
        <v>0</v>
      </c>
      <c r="F1134" s="12">
        <v>0</v>
      </c>
      <c r="G1134" s="12">
        <v>0</v>
      </c>
      <c r="H1134" s="3" t="str">
        <f>INDEX(foe_table!$A$2:$A$78,MATCH(IF(B1134=0,I1133,B1134),foe_table!$B$2:$B$78,0))</f>
        <v>Engineering</v>
      </c>
      <c r="I1134" s="3" t="str">
        <f t="shared" si="17"/>
        <v>Maritime Engineering and Technology</v>
      </c>
    </row>
    <row r="1135" spans="2:9">
      <c r="B1135" s="57"/>
      <c r="C1135" s="11" t="s">
        <v>15</v>
      </c>
      <c r="D1135" s="12">
        <v>0</v>
      </c>
      <c r="E1135" s="12">
        <v>0</v>
      </c>
      <c r="F1135" s="12">
        <v>0</v>
      </c>
      <c r="G1135" s="12">
        <v>0</v>
      </c>
      <c r="H1135" s="3" t="str">
        <f>INDEX(foe_table!$A$2:$A$78,MATCH(IF(B1135=0,I1134,B1135),foe_table!$B$2:$B$78,0))</f>
        <v>Engineering</v>
      </c>
      <c r="I1135" s="3" t="str">
        <f t="shared" si="17"/>
        <v>Maritime Engineering and Technology</v>
      </c>
    </row>
    <row r="1136" spans="2:9">
      <c r="B1136" s="57"/>
      <c r="C1136" s="11" t="s">
        <v>168</v>
      </c>
      <c r="D1136" s="12">
        <v>0</v>
      </c>
      <c r="E1136" s="12">
        <v>0</v>
      </c>
      <c r="F1136" s="12">
        <v>0</v>
      </c>
      <c r="G1136" s="12">
        <v>0</v>
      </c>
      <c r="H1136" s="3" t="str">
        <f>INDEX(foe_table!$A$2:$A$78,MATCH(IF(B1136=0,I1135,B1136),foe_table!$B$2:$B$78,0))</f>
        <v>Engineering</v>
      </c>
      <c r="I1136" s="3" t="str">
        <f t="shared" si="17"/>
        <v>Maritime Engineering and Technology</v>
      </c>
    </row>
    <row r="1137" spans="2:9">
      <c r="B1137" s="57"/>
      <c r="C1137" s="11" t="s">
        <v>16</v>
      </c>
      <c r="D1137" s="12">
        <v>0</v>
      </c>
      <c r="E1137" s="12">
        <v>0</v>
      </c>
      <c r="F1137" s="12">
        <v>0</v>
      </c>
      <c r="G1137" s="12">
        <v>0</v>
      </c>
      <c r="H1137" s="3" t="str">
        <f>INDEX(foe_table!$A$2:$A$78,MATCH(IF(B1137=0,I1136,B1137),foe_table!$B$2:$B$78,0))</f>
        <v>Engineering</v>
      </c>
      <c r="I1137" s="3" t="str">
        <f t="shared" si="17"/>
        <v>Maritime Engineering and Technology</v>
      </c>
    </row>
    <row r="1138" spans="2:9">
      <c r="B1138" s="57"/>
      <c r="C1138" s="11" t="s">
        <v>17</v>
      </c>
      <c r="D1138" s="12">
        <v>0</v>
      </c>
      <c r="E1138" s="12">
        <v>0</v>
      </c>
      <c r="F1138" s="12">
        <v>0</v>
      </c>
      <c r="G1138" s="12">
        <v>0</v>
      </c>
      <c r="H1138" s="3" t="str">
        <f>INDEX(foe_table!$A$2:$A$78,MATCH(IF(B1138=0,I1137,B1138),foe_table!$B$2:$B$78,0))</f>
        <v>Engineering</v>
      </c>
      <c r="I1138" s="3" t="str">
        <f t="shared" si="17"/>
        <v>Maritime Engineering and Technology</v>
      </c>
    </row>
    <row r="1139" spans="2:9">
      <c r="B1139" s="57"/>
      <c r="C1139" s="11" t="s">
        <v>18</v>
      </c>
      <c r="D1139" s="12">
        <v>0</v>
      </c>
      <c r="E1139" s="12">
        <v>0</v>
      </c>
      <c r="F1139" s="12">
        <v>0</v>
      </c>
      <c r="G1139" s="12">
        <v>0</v>
      </c>
      <c r="H1139" s="3" t="str">
        <f>INDEX(foe_table!$A$2:$A$78,MATCH(IF(B1139=0,I1138,B1139),foe_table!$B$2:$B$78,0))</f>
        <v>Engineering</v>
      </c>
      <c r="I1139" s="3" t="str">
        <f t="shared" si="17"/>
        <v>Maritime Engineering and Technology</v>
      </c>
    </row>
    <row r="1140" spans="2:9">
      <c r="B1140" s="57"/>
      <c r="C1140" s="11" t="s">
        <v>19</v>
      </c>
      <c r="D1140" s="12">
        <v>0</v>
      </c>
      <c r="E1140" s="12">
        <v>0</v>
      </c>
      <c r="F1140" s="12">
        <v>0</v>
      </c>
      <c r="G1140" s="12">
        <v>0</v>
      </c>
      <c r="H1140" s="3" t="str">
        <f>INDEX(foe_table!$A$2:$A$78,MATCH(IF(B1140=0,I1139,B1140),foe_table!$B$2:$B$78,0))</f>
        <v>Engineering</v>
      </c>
      <c r="I1140" s="3" t="str">
        <f t="shared" si="17"/>
        <v>Maritime Engineering and Technology</v>
      </c>
    </row>
    <row r="1141" spans="2:9">
      <c r="B1141" s="57"/>
      <c r="C1141" s="11" t="s">
        <v>169</v>
      </c>
      <c r="D1141" s="12">
        <v>0</v>
      </c>
      <c r="E1141" s="12">
        <v>0</v>
      </c>
      <c r="F1141" s="12">
        <v>0</v>
      </c>
      <c r="G1141" s="12">
        <v>0</v>
      </c>
      <c r="H1141" s="3" t="str">
        <f>INDEX(foe_table!$A$2:$A$78,MATCH(IF(B1141=0,I1140,B1141),foe_table!$B$2:$B$78,0))</f>
        <v>Engineering</v>
      </c>
      <c r="I1141" s="3" t="str">
        <f t="shared" si="17"/>
        <v>Maritime Engineering and Technology</v>
      </c>
    </row>
    <row r="1142" spans="2:9">
      <c r="B1142" s="57"/>
      <c r="C1142" s="11" t="s">
        <v>20</v>
      </c>
      <c r="D1142" s="12">
        <v>0</v>
      </c>
      <c r="E1142" s="12">
        <v>0</v>
      </c>
      <c r="F1142" s="12">
        <v>0</v>
      </c>
      <c r="G1142" s="12">
        <v>0</v>
      </c>
      <c r="H1142" s="3" t="str">
        <f>INDEX(foe_table!$A$2:$A$78,MATCH(IF(B1142=0,I1141,B1142),foe_table!$B$2:$B$78,0))</f>
        <v>Engineering</v>
      </c>
      <c r="I1142" s="3" t="str">
        <f t="shared" si="17"/>
        <v>Maritime Engineering and Technology</v>
      </c>
    </row>
    <row r="1143" spans="2:9">
      <c r="B1143" s="57"/>
      <c r="C1143" s="11" t="s">
        <v>21</v>
      </c>
      <c r="D1143" s="12">
        <v>0</v>
      </c>
      <c r="E1143" s="12">
        <v>0</v>
      </c>
      <c r="F1143" s="12">
        <v>0</v>
      </c>
      <c r="G1143" s="12">
        <v>0</v>
      </c>
      <c r="H1143" s="3" t="str">
        <f>INDEX(foe_table!$A$2:$A$78,MATCH(IF(B1143=0,I1142,B1143),foe_table!$B$2:$B$78,0))</f>
        <v>Engineering</v>
      </c>
      <c r="I1143" s="3" t="str">
        <f t="shared" si="17"/>
        <v>Maritime Engineering and Technology</v>
      </c>
    </row>
    <row r="1144" spans="2:9">
      <c r="B1144" s="57"/>
      <c r="C1144" s="11" t="s">
        <v>170</v>
      </c>
      <c r="D1144" s="12">
        <v>0</v>
      </c>
      <c r="E1144" s="12">
        <v>0</v>
      </c>
      <c r="F1144" s="12">
        <v>0</v>
      </c>
      <c r="G1144" s="12">
        <v>0</v>
      </c>
      <c r="H1144" s="3" t="str">
        <f>INDEX(foe_table!$A$2:$A$78,MATCH(IF(B1144=0,I1143,B1144),foe_table!$B$2:$B$78,0))</f>
        <v>Engineering</v>
      </c>
      <c r="I1144" s="3" t="str">
        <f t="shared" si="17"/>
        <v>Maritime Engineering and Technology</v>
      </c>
    </row>
    <row r="1145" spans="2:9">
      <c r="B1145" s="57"/>
      <c r="C1145" s="11" t="s">
        <v>22</v>
      </c>
      <c r="D1145" s="12">
        <v>0</v>
      </c>
      <c r="E1145" s="12">
        <v>0</v>
      </c>
      <c r="F1145" s="12">
        <v>0</v>
      </c>
      <c r="G1145" s="12">
        <v>0</v>
      </c>
      <c r="H1145" s="3" t="str">
        <f>INDEX(foe_table!$A$2:$A$78,MATCH(IF(B1145=0,I1144,B1145),foe_table!$B$2:$B$78,0))</f>
        <v>Engineering</v>
      </c>
      <c r="I1145" s="3" t="str">
        <f t="shared" si="17"/>
        <v>Maritime Engineering and Technology</v>
      </c>
    </row>
    <row r="1146" spans="2:9">
      <c r="B1146" s="57"/>
      <c r="C1146" s="11" t="s">
        <v>23</v>
      </c>
      <c r="D1146" s="12">
        <v>0</v>
      </c>
      <c r="E1146" s="12">
        <v>0</v>
      </c>
      <c r="F1146" s="12">
        <v>0</v>
      </c>
      <c r="G1146" s="12">
        <v>0</v>
      </c>
      <c r="H1146" s="3" t="str">
        <f>INDEX(foe_table!$A$2:$A$78,MATCH(IF(B1146=0,I1145,B1146),foe_table!$B$2:$B$78,0))</f>
        <v>Engineering</v>
      </c>
      <c r="I1146" s="3" t="str">
        <f t="shared" si="17"/>
        <v>Maritime Engineering and Technology</v>
      </c>
    </row>
    <row r="1147" spans="2:9">
      <c r="B1147" s="58"/>
      <c r="C1147" s="11" t="s">
        <v>24</v>
      </c>
      <c r="D1147" s="12">
        <v>4</v>
      </c>
      <c r="E1147" s="12">
        <v>4</v>
      </c>
      <c r="F1147" s="12">
        <v>3</v>
      </c>
      <c r="G1147" s="12">
        <v>5</v>
      </c>
      <c r="H1147" s="3" t="str">
        <f>INDEX(foe_table!$A$2:$A$78,MATCH(IF(B1147=0,I1146,B1147),foe_table!$B$2:$B$78,0))</f>
        <v>Engineering</v>
      </c>
      <c r="I1147" s="3" t="str">
        <f t="shared" si="17"/>
        <v>Maritime Engineering and Technology</v>
      </c>
    </row>
    <row r="1148" spans="2:9" ht="15" customHeight="1">
      <c r="B1148" s="56" t="s">
        <v>62</v>
      </c>
      <c r="C1148" s="11" t="s">
        <v>0</v>
      </c>
      <c r="D1148" s="12">
        <v>0</v>
      </c>
      <c r="E1148" s="12">
        <v>0</v>
      </c>
      <c r="F1148" s="12">
        <v>0</v>
      </c>
      <c r="G1148" s="12">
        <v>0</v>
      </c>
      <c r="H1148" s="3" t="str">
        <f>INDEX(foe_table!$A$2:$A$78,MATCH(IF(B1148=0,I1147,B1148),foe_table!$B$2:$B$78,0))</f>
        <v>Engineering</v>
      </c>
      <c r="I1148" s="3" t="str">
        <f t="shared" si="17"/>
        <v>Other Engineering and Related Technologies</v>
      </c>
    </row>
    <row r="1149" spans="2:9">
      <c r="B1149" s="57"/>
      <c r="C1149" s="11" t="s">
        <v>1</v>
      </c>
      <c r="D1149" s="12">
        <v>0</v>
      </c>
      <c r="E1149" s="12">
        <v>3</v>
      </c>
      <c r="F1149" s="12">
        <v>0</v>
      </c>
      <c r="G1149" s="12">
        <v>0</v>
      </c>
      <c r="H1149" s="3" t="str">
        <f>INDEX(foe_table!$A$2:$A$78,MATCH(IF(B1149=0,I1148,B1149),foe_table!$B$2:$B$78,0))</f>
        <v>Engineering</v>
      </c>
      <c r="I1149" s="3" t="str">
        <f t="shared" si="17"/>
        <v>Other Engineering and Related Technologies</v>
      </c>
    </row>
    <row r="1150" spans="2:9">
      <c r="B1150" s="57"/>
      <c r="C1150" s="11" t="s">
        <v>2</v>
      </c>
      <c r="D1150" s="12">
        <v>3</v>
      </c>
      <c r="E1150" s="12">
        <v>3</v>
      </c>
      <c r="F1150" s="12">
        <v>0</v>
      </c>
      <c r="G1150" s="12">
        <v>0</v>
      </c>
      <c r="H1150" s="3" t="str">
        <f>INDEX(foe_table!$A$2:$A$78,MATCH(IF(B1150=0,I1149,B1150),foe_table!$B$2:$B$78,0))</f>
        <v>Engineering</v>
      </c>
      <c r="I1150" s="3" t="str">
        <f t="shared" si="17"/>
        <v>Other Engineering and Related Technologies</v>
      </c>
    </row>
    <row r="1151" spans="2:9">
      <c r="B1151" s="57"/>
      <c r="C1151" s="11" t="s">
        <v>142</v>
      </c>
      <c r="D1151" s="12">
        <v>9</v>
      </c>
      <c r="E1151" s="12">
        <v>13</v>
      </c>
      <c r="F1151" s="12">
        <v>15</v>
      </c>
      <c r="G1151" s="12">
        <v>6</v>
      </c>
      <c r="H1151" s="3" t="str">
        <f>INDEX(foe_table!$A$2:$A$78,MATCH(IF(B1151=0,I1150,B1151),foe_table!$B$2:$B$78,0))</f>
        <v>Engineering</v>
      </c>
      <c r="I1151" s="3" t="str">
        <f t="shared" si="17"/>
        <v>Other Engineering and Related Technologies</v>
      </c>
    </row>
    <row r="1152" spans="2:9">
      <c r="B1152" s="57"/>
      <c r="C1152" s="11" t="s">
        <v>143</v>
      </c>
      <c r="D1152" s="12">
        <v>0</v>
      </c>
      <c r="E1152" s="12">
        <v>4</v>
      </c>
      <c r="F1152" s="12">
        <v>3</v>
      </c>
      <c r="G1152" s="12">
        <v>0</v>
      </c>
      <c r="H1152" s="3" t="str">
        <f>INDEX(foe_table!$A$2:$A$78,MATCH(IF(B1152=0,I1151,B1152),foe_table!$B$2:$B$78,0))</f>
        <v>Engineering</v>
      </c>
      <c r="I1152" s="3" t="str">
        <f t="shared" si="17"/>
        <v>Other Engineering and Related Technologies</v>
      </c>
    </row>
    <row r="1153" spans="2:9">
      <c r="B1153" s="57"/>
      <c r="C1153" s="11" t="s">
        <v>3</v>
      </c>
      <c r="D1153" s="12">
        <v>0</v>
      </c>
      <c r="E1153" s="12">
        <v>3</v>
      </c>
      <c r="F1153" s="12">
        <v>0</v>
      </c>
      <c r="G1153" s="12">
        <v>3</v>
      </c>
      <c r="H1153" s="3" t="str">
        <f>INDEX(foe_table!$A$2:$A$78,MATCH(IF(B1153=0,I1152,B1153),foe_table!$B$2:$B$78,0))</f>
        <v>Engineering</v>
      </c>
      <c r="I1153" s="3" t="str">
        <f t="shared" si="17"/>
        <v>Other Engineering and Related Technologies</v>
      </c>
    </row>
    <row r="1154" spans="2:9">
      <c r="B1154" s="57"/>
      <c r="C1154" s="11" t="s">
        <v>144</v>
      </c>
      <c r="D1154" s="12">
        <v>0</v>
      </c>
      <c r="E1154" s="12">
        <v>0</v>
      </c>
      <c r="F1154" s="12">
        <v>0</v>
      </c>
      <c r="G1154" s="12">
        <v>0</v>
      </c>
      <c r="H1154" s="3" t="str">
        <f>INDEX(foe_table!$A$2:$A$78,MATCH(IF(B1154=0,I1153,B1154),foe_table!$B$2:$B$78,0))</f>
        <v>Engineering</v>
      </c>
      <c r="I1154" s="3" t="str">
        <f t="shared" si="17"/>
        <v>Other Engineering and Related Technologies</v>
      </c>
    </row>
    <row r="1155" spans="2:9">
      <c r="B1155" s="57"/>
      <c r="C1155" s="11" t="s">
        <v>145</v>
      </c>
      <c r="D1155" s="12">
        <v>3</v>
      </c>
      <c r="E1155" s="12">
        <v>3</v>
      </c>
      <c r="F1155" s="12">
        <v>0</v>
      </c>
      <c r="G1155" s="12">
        <v>3</v>
      </c>
      <c r="H1155" s="3" t="str">
        <f>INDEX(foe_table!$A$2:$A$78,MATCH(IF(B1155=0,I1154,B1155),foe_table!$B$2:$B$78,0))</f>
        <v>Engineering</v>
      </c>
      <c r="I1155" s="3" t="str">
        <f t="shared" si="17"/>
        <v>Other Engineering and Related Technologies</v>
      </c>
    </row>
    <row r="1156" spans="2:9">
      <c r="B1156" s="57"/>
      <c r="C1156" s="11" t="s">
        <v>146</v>
      </c>
      <c r="D1156" s="12">
        <v>107</v>
      </c>
      <c r="E1156" s="12">
        <v>81</v>
      </c>
      <c r="F1156" s="12">
        <v>66</v>
      </c>
      <c r="G1156" s="12">
        <v>26</v>
      </c>
      <c r="H1156" s="3" t="str">
        <f>INDEX(foe_table!$A$2:$A$78,MATCH(IF(B1156=0,I1155,B1156),foe_table!$B$2:$B$78,0))</f>
        <v>Engineering</v>
      </c>
      <c r="I1156" s="3" t="str">
        <f t="shared" si="17"/>
        <v>Other Engineering and Related Technologies</v>
      </c>
    </row>
    <row r="1157" spans="2:9">
      <c r="B1157" s="57"/>
      <c r="C1157" s="11" t="s">
        <v>147</v>
      </c>
      <c r="D1157" s="12">
        <v>0</v>
      </c>
      <c r="E1157" s="12">
        <v>0</v>
      </c>
      <c r="F1157" s="12">
        <v>3</v>
      </c>
      <c r="G1157" s="12">
        <v>3</v>
      </c>
      <c r="H1157" s="3" t="str">
        <f>INDEX(foe_table!$A$2:$A$78,MATCH(IF(B1157=0,I1156,B1157),foe_table!$B$2:$B$78,0))</f>
        <v>Engineering</v>
      </c>
      <c r="I1157" s="3" t="str">
        <f t="shared" si="17"/>
        <v>Other Engineering and Related Technologies</v>
      </c>
    </row>
    <row r="1158" spans="2:9">
      <c r="B1158" s="57"/>
      <c r="C1158" s="11" t="s">
        <v>148</v>
      </c>
      <c r="D1158" s="12">
        <v>0</v>
      </c>
      <c r="E1158" s="12">
        <v>0</v>
      </c>
      <c r="F1158" s="12">
        <v>0</v>
      </c>
      <c r="G1158" s="12">
        <v>0</v>
      </c>
      <c r="H1158" s="3" t="str">
        <f>INDEX(foe_table!$A$2:$A$78,MATCH(IF(B1158=0,I1157,B1158),foe_table!$B$2:$B$78,0))</f>
        <v>Engineering</v>
      </c>
      <c r="I1158" s="3" t="str">
        <f t="shared" si="17"/>
        <v>Other Engineering and Related Technologies</v>
      </c>
    </row>
    <row r="1159" spans="2:9">
      <c r="B1159" s="57"/>
      <c r="C1159" s="11" t="s">
        <v>149</v>
      </c>
      <c r="D1159" s="12">
        <v>7</v>
      </c>
      <c r="E1159" s="12">
        <v>15</v>
      </c>
      <c r="F1159" s="12">
        <v>0</v>
      </c>
      <c r="G1159" s="12">
        <v>3</v>
      </c>
      <c r="H1159" s="3" t="str">
        <f>INDEX(foe_table!$A$2:$A$78,MATCH(IF(B1159=0,I1158,B1159),foe_table!$B$2:$B$78,0))</f>
        <v>Engineering</v>
      </c>
      <c r="I1159" s="3" t="str">
        <f t="shared" si="17"/>
        <v>Other Engineering and Related Technologies</v>
      </c>
    </row>
    <row r="1160" spans="2:9">
      <c r="B1160" s="57"/>
      <c r="C1160" s="11" t="s">
        <v>150</v>
      </c>
      <c r="D1160" s="12">
        <v>0</v>
      </c>
      <c r="E1160" s="12">
        <v>0</v>
      </c>
      <c r="F1160" s="12">
        <v>3</v>
      </c>
      <c r="G1160" s="12">
        <v>0</v>
      </c>
      <c r="H1160" s="3" t="str">
        <f>INDEX(foe_table!$A$2:$A$78,MATCH(IF(B1160=0,I1159,B1160),foe_table!$B$2:$B$78,0))</f>
        <v>Engineering</v>
      </c>
      <c r="I1160" s="3" t="str">
        <f t="shared" si="17"/>
        <v>Other Engineering and Related Technologies</v>
      </c>
    </row>
    <row r="1161" spans="2:9">
      <c r="B1161" s="57"/>
      <c r="C1161" s="11" t="s">
        <v>4</v>
      </c>
      <c r="D1161" s="12">
        <v>0</v>
      </c>
      <c r="E1161" s="12">
        <v>0</v>
      </c>
      <c r="F1161" s="12">
        <v>0</v>
      </c>
      <c r="G1161" s="12">
        <v>0</v>
      </c>
      <c r="H1161" s="3" t="str">
        <f>INDEX(foe_table!$A$2:$A$78,MATCH(IF(B1161=0,I1160,B1161),foe_table!$B$2:$B$78,0))</f>
        <v>Engineering</v>
      </c>
      <c r="I1161" s="3" t="str">
        <f t="shared" si="17"/>
        <v>Other Engineering and Related Technologies</v>
      </c>
    </row>
    <row r="1162" spans="2:9">
      <c r="B1162" s="57"/>
      <c r="C1162" s="11" t="s">
        <v>151</v>
      </c>
      <c r="D1162" s="12">
        <v>3</v>
      </c>
      <c r="E1162" s="12">
        <v>8</v>
      </c>
      <c r="F1162" s="12">
        <v>0</v>
      </c>
      <c r="G1162" s="12">
        <v>0</v>
      </c>
      <c r="H1162" s="3" t="str">
        <f>INDEX(foe_table!$A$2:$A$78,MATCH(IF(B1162=0,I1161,B1162),foe_table!$B$2:$B$78,0))</f>
        <v>Engineering</v>
      </c>
      <c r="I1162" s="3" t="str">
        <f t="shared" si="17"/>
        <v>Other Engineering and Related Technologies</v>
      </c>
    </row>
    <row r="1163" spans="2:9">
      <c r="B1163" s="57"/>
      <c r="C1163" s="11" t="s">
        <v>152</v>
      </c>
      <c r="D1163" s="12">
        <v>0</v>
      </c>
      <c r="E1163" s="12">
        <v>0</v>
      </c>
      <c r="F1163" s="12">
        <v>0</v>
      </c>
      <c r="G1163" s="12">
        <v>0</v>
      </c>
      <c r="H1163" s="3" t="str">
        <f>INDEX(foe_table!$A$2:$A$78,MATCH(IF(B1163=0,I1162,B1163),foe_table!$B$2:$B$78,0))</f>
        <v>Engineering</v>
      </c>
      <c r="I1163" s="3" t="str">
        <f t="shared" si="17"/>
        <v>Other Engineering and Related Technologies</v>
      </c>
    </row>
    <row r="1164" spans="2:9">
      <c r="B1164" s="57"/>
      <c r="C1164" s="11" t="s">
        <v>153</v>
      </c>
      <c r="D1164" s="12">
        <v>3</v>
      </c>
      <c r="E1164" s="12">
        <v>0</v>
      </c>
      <c r="F1164" s="12">
        <v>0</v>
      </c>
      <c r="G1164" s="12">
        <v>0</v>
      </c>
      <c r="H1164" s="3" t="str">
        <f>INDEX(foe_table!$A$2:$A$78,MATCH(IF(B1164=0,I1163,B1164),foe_table!$B$2:$B$78,0))</f>
        <v>Engineering</v>
      </c>
      <c r="I1164" s="3" t="str">
        <f t="shared" si="17"/>
        <v>Other Engineering and Related Technologies</v>
      </c>
    </row>
    <row r="1165" spans="2:9">
      <c r="B1165" s="57"/>
      <c r="C1165" s="11" t="s">
        <v>154</v>
      </c>
      <c r="D1165" s="12">
        <v>0</v>
      </c>
      <c r="E1165" s="12">
        <v>0</v>
      </c>
      <c r="F1165" s="12">
        <v>0</v>
      </c>
      <c r="G1165" s="12">
        <v>0</v>
      </c>
      <c r="H1165" s="3" t="str">
        <f>INDEX(foe_table!$A$2:$A$78,MATCH(IF(B1165=0,I1164,B1165),foe_table!$B$2:$B$78,0))</f>
        <v>Engineering</v>
      </c>
      <c r="I1165" s="3" t="str">
        <f t="shared" si="17"/>
        <v>Other Engineering and Related Technologies</v>
      </c>
    </row>
    <row r="1166" spans="2:9">
      <c r="B1166" s="57"/>
      <c r="C1166" s="11" t="s">
        <v>5</v>
      </c>
      <c r="D1166" s="12">
        <v>0</v>
      </c>
      <c r="E1166" s="12">
        <v>0</v>
      </c>
      <c r="F1166" s="12">
        <v>0</v>
      </c>
      <c r="G1166" s="12">
        <v>0</v>
      </c>
      <c r="H1166" s="3" t="str">
        <f>INDEX(foe_table!$A$2:$A$78,MATCH(IF(B1166=0,I1165,B1166),foe_table!$B$2:$B$78,0))</f>
        <v>Engineering</v>
      </c>
      <c r="I1166" s="3" t="str">
        <f t="shared" si="17"/>
        <v>Other Engineering and Related Technologies</v>
      </c>
    </row>
    <row r="1167" spans="2:9">
      <c r="B1167" s="57"/>
      <c r="C1167" s="11" t="s">
        <v>155</v>
      </c>
      <c r="D1167" s="12">
        <v>0</v>
      </c>
      <c r="E1167" s="12">
        <v>0</v>
      </c>
      <c r="F1167" s="12">
        <v>0</v>
      </c>
      <c r="G1167" s="12">
        <v>0</v>
      </c>
      <c r="H1167" s="3" t="str">
        <f>INDEX(foe_table!$A$2:$A$78,MATCH(IF(B1167=0,I1166,B1167),foe_table!$B$2:$B$78,0))</f>
        <v>Engineering</v>
      </c>
      <c r="I1167" s="3" t="str">
        <f t="shared" si="17"/>
        <v>Other Engineering and Related Technologies</v>
      </c>
    </row>
    <row r="1168" spans="2:9">
      <c r="B1168" s="57"/>
      <c r="C1168" s="11" t="s">
        <v>156</v>
      </c>
      <c r="D1168" s="12">
        <v>0</v>
      </c>
      <c r="E1168" s="12">
        <v>0</v>
      </c>
      <c r="F1168" s="12">
        <v>0</v>
      </c>
      <c r="G1168" s="12">
        <v>0</v>
      </c>
      <c r="H1168" s="3" t="str">
        <f>INDEX(foe_table!$A$2:$A$78,MATCH(IF(B1168=0,I1167,B1168),foe_table!$B$2:$B$78,0))</f>
        <v>Engineering</v>
      </c>
      <c r="I1168" s="3" t="str">
        <f t="shared" si="17"/>
        <v>Other Engineering and Related Technologies</v>
      </c>
    </row>
    <row r="1169" spans="2:9">
      <c r="B1169" s="57"/>
      <c r="C1169" s="11" t="s">
        <v>6</v>
      </c>
      <c r="D1169" s="12">
        <v>0</v>
      </c>
      <c r="E1169" s="12">
        <v>0</v>
      </c>
      <c r="F1169" s="12">
        <v>0</v>
      </c>
      <c r="G1169" s="12">
        <v>0</v>
      </c>
      <c r="H1169" s="3" t="str">
        <f>INDEX(foe_table!$A$2:$A$78,MATCH(IF(B1169=0,I1168,B1169),foe_table!$B$2:$B$78,0))</f>
        <v>Engineering</v>
      </c>
      <c r="I1169" s="3" t="str">
        <f t="shared" si="17"/>
        <v>Other Engineering and Related Technologies</v>
      </c>
    </row>
    <row r="1170" spans="2:9">
      <c r="B1170" s="57"/>
      <c r="C1170" s="11" t="s">
        <v>7</v>
      </c>
      <c r="D1170" s="12">
        <v>0</v>
      </c>
      <c r="E1170" s="12">
        <v>0</v>
      </c>
      <c r="F1170" s="12">
        <v>0</v>
      </c>
      <c r="G1170" s="12">
        <v>0</v>
      </c>
      <c r="H1170" s="3" t="str">
        <f>INDEX(foe_table!$A$2:$A$78,MATCH(IF(B1170=0,I1169,B1170),foe_table!$B$2:$B$78,0))</f>
        <v>Engineering</v>
      </c>
      <c r="I1170" s="3" t="str">
        <f t="shared" ref="I1170:I1233" si="18">IF(B1170=0,I1169,B1170)</f>
        <v>Other Engineering and Related Technologies</v>
      </c>
    </row>
    <row r="1171" spans="2:9">
      <c r="B1171" s="57"/>
      <c r="C1171" s="11" t="s">
        <v>157</v>
      </c>
      <c r="D1171" s="12">
        <v>0</v>
      </c>
      <c r="E1171" s="12">
        <v>0</v>
      </c>
      <c r="F1171" s="12">
        <v>0</v>
      </c>
      <c r="G1171" s="12">
        <v>0</v>
      </c>
      <c r="H1171" s="3" t="str">
        <f>INDEX(foe_table!$A$2:$A$78,MATCH(IF(B1171=0,I1170,B1171),foe_table!$B$2:$B$78,0))</f>
        <v>Engineering</v>
      </c>
      <c r="I1171" s="3" t="str">
        <f t="shared" si="18"/>
        <v>Other Engineering and Related Technologies</v>
      </c>
    </row>
    <row r="1172" spans="2:9">
      <c r="B1172" s="57"/>
      <c r="C1172" s="11" t="s">
        <v>8</v>
      </c>
      <c r="D1172" s="12">
        <v>0</v>
      </c>
      <c r="E1172" s="12">
        <v>0</v>
      </c>
      <c r="F1172" s="12">
        <v>0</v>
      </c>
      <c r="G1172" s="12">
        <v>0</v>
      </c>
      <c r="H1172" s="3" t="str">
        <f>INDEX(foe_table!$A$2:$A$78,MATCH(IF(B1172=0,I1171,B1172),foe_table!$B$2:$B$78,0))</f>
        <v>Engineering</v>
      </c>
      <c r="I1172" s="3" t="str">
        <f t="shared" si="18"/>
        <v>Other Engineering and Related Technologies</v>
      </c>
    </row>
    <row r="1173" spans="2:9">
      <c r="B1173" s="57"/>
      <c r="C1173" s="11" t="s">
        <v>158</v>
      </c>
      <c r="D1173" s="12">
        <v>0</v>
      </c>
      <c r="E1173" s="12">
        <v>0</v>
      </c>
      <c r="F1173" s="12">
        <v>0</v>
      </c>
      <c r="G1173" s="12">
        <v>0</v>
      </c>
      <c r="H1173" s="3" t="str">
        <f>INDEX(foe_table!$A$2:$A$78,MATCH(IF(B1173=0,I1172,B1173),foe_table!$B$2:$B$78,0))</f>
        <v>Engineering</v>
      </c>
      <c r="I1173" s="3" t="str">
        <f t="shared" si="18"/>
        <v>Other Engineering and Related Technologies</v>
      </c>
    </row>
    <row r="1174" spans="2:9">
      <c r="B1174" s="57"/>
      <c r="C1174" s="11" t="s">
        <v>159</v>
      </c>
      <c r="D1174" s="12">
        <v>0</v>
      </c>
      <c r="E1174" s="12">
        <v>0</v>
      </c>
      <c r="F1174" s="12">
        <v>0</v>
      </c>
      <c r="G1174" s="12">
        <v>0</v>
      </c>
      <c r="H1174" s="3" t="str">
        <f>INDEX(foe_table!$A$2:$A$78,MATCH(IF(B1174=0,I1173,B1174),foe_table!$B$2:$B$78,0))</f>
        <v>Engineering</v>
      </c>
      <c r="I1174" s="3" t="str">
        <f t="shared" si="18"/>
        <v>Other Engineering and Related Technologies</v>
      </c>
    </row>
    <row r="1175" spans="2:9">
      <c r="B1175" s="57"/>
      <c r="C1175" s="11" t="s">
        <v>9</v>
      </c>
      <c r="D1175" s="12">
        <v>0</v>
      </c>
      <c r="E1175" s="12">
        <v>0</v>
      </c>
      <c r="F1175" s="12">
        <v>0</v>
      </c>
      <c r="G1175" s="12">
        <v>0</v>
      </c>
      <c r="H1175" s="3" t="str">
        <f>INDEX(foe_table!$A$2:$A$78,MATCH(IF(B1175=0,I1174,B1175),foe_table!$B$2:$B$78,0))</f>
        <v>Engineering</v>
      </c>
      <c r="I1175" s="3" t="str">
        <f t="shared" si="18"/>
        <v>Other Engineering and Related Technologies</v>
      </c>
    </row>
    <row r="1176" spans="2:9">
      <c r="B1176" s="57"/>
      <c r="C1176" s="11" t="s">
        <v>160</v>
      </c>
      <c r="D1176" s="12">
        <v>5</v>
      </c>
      <c r="E1176" s="12">
        <v>3</v>
      </c>
      <c r="F1176" s="12">
        <v>3</v>
      </c>
      <c r="G1176" s="12">
        <v>0</v>
      </c>
      <c r="H1176" s="3" t="str">
        <f>INDEX(foe_table!$A$2:$A$78,MATCH(IF(B1176=0,I1175,B1176),foe_table!$B$2:$B$78,0))</f>
        <v>Engineering</v>
      </c>
      <c r="I1176" s="3" t="str">
        <f t="shared" si="18"/>
        <v>Other Engineering and Related Technologies</v>
      </c>
    </row>
    <row r="1177" spans="2:9">
      <c r="B1177" s="57"/>
      <c r="C1177" s="11" t="s">
        <v>10</v>
      </c>
      <c r="D1177" s="12">
        <v>0</v>
      </c>
      <c r="E1177" s="12">
        <v>0</v>
      </c>
      <c r="F1177" s="12">
        <v>0</v>
      </c>
      <c r="G1177" s="12">
        <v>0</v>
      </c>
      <c r="H1177" s="3" t="str">
        <f>INDEX(foe_table!$A$2:$A$78,MATCH(IF(B1177=0,I1176,B1177),foe_table!$B$2:$B$78,0))</f>
        <v>Engineering</v>
      </c>
      <c r="I1177" s="3" t="str">
        <f t="shared" si="18"/>
        <v>Other Engineering and Related Technologies</v>
      </c>
    </row>
    <row r="1178" spans="2:9">
      <c r="B1178" s="57"/>
      <c r="C1178" s="11" t="s">
        <v>161</v>
      </c>
      <c r="D1178" s="12">
        <v>0</v>
      </c>
      <c r="E1178" s="12">
        <v>0</v>
      </c>
      <c r="F1178" s="12">
        <v>0</v>
      </c>
      <c r="G1178" s="12">
        <v>0</v>
      </c>
      <c r="H1178" s="3" t="str">
        <f>INDEX(foe_table!$A$2:$A$78,MATCH(IF(B1178=0,I1177,B1178),foe_table!$B$2:$B$78,0))</f>
        <v>Engineering</v>
      </c>
      <c r="I1178" s="3" t="str">
        <f t="shared" si="18"/>
        <v>Other Engineering and Related Technologies</v>
      </c>
    </row>
    <row r="1179" spans="2:9">
      <c r="B1179" s="57"/>
      <c r="C1179" s="11" t="s">
        <v>162</v>
      </c>
      <c r="D1179" s="12">
        <v>0</v>
      </c>
      <c r="E1179" s="12">
        <v>0</v>
      </c>
      <c r="F1179" s="12">
        <v>0</v>
      </c>
      <c r="G1179" s="12">
        <v>0</v>
      </c>
      <c r="H1179" s="3" t="str">
        <f>INDEX(foe_table!$A$2:$A$78,MATCH(IF(B1179=0,I1178,B1179),foe_table!$B$2:$B$78,0))</f>
        <v>Engineering</v>
      </c>
      <c r="I1179" s="3" t="str">
        <f t="shared" si="18"/>
        <v>Other Engineering and Related Technologies</v>
      </c>
    </row>
    <row r="1180" spans="2:9">
      <c r="B1180" s="57"/>
      <c r="C1180" s="11" t="s">
        <v>163</v>
      </c>
      <c r="D1180" s="12">
        <v>0</v>
      </c>
      <c r="E1180" s="12">
        <v>0</v>
      </c>
      <c r="F1180" s="12">
        <v>0</v>
      </c>
      <c r="G1180" s="12">
        <v>0</v>
      </c>
      <c r="H1180" s="3" t="str">
        <f>INDEX(foe_table!$A$2:$A$78,MATCH(IF(B1180=0,I1179,B1180),foe_table!$B$2:$B$78,0))</f>
        <v>Engineering</v>
      </c>
      <c r="I1180" s="3" t="str">
        <f t="shared" si="18"/>
        <v>Other Engineering and Related Technologies</v>
      </c>
    </row>
    <row r="1181" spans="2:9">
      <c r="B1181" s="57"/>
      <c r="C1181" s="11" t="s">
        <v>11</v>
      </c>
      <c r="D1181" s="12">
        <v>0</v>
      </c>
      <c r="E1181" s="12">
        <v>0</v>
      </c>
      <c r="F1181" s="12">
        <v>0</v>
      </c>
      <c r="G1181" s="12">
        <v>0</v>
      </c>
      <c r="H1181" s="3" t="str">
        <f>INDEX(foe_table!$A$2:$A$78,MATCH(IF(B1181=0,I1180,B1181),foe_table!$B$2:$B$78,0))</f>
        <v>Engineering</v>
      </c>
      <c r="I1181" s="3" t="str">
        <f t="shared" si="18"/>
        <v>Other Engineering and Related Technologies</v>
      </c>
    </row>
    <row r="1182" spans="2:9">
      <c r="B1182" s="57"/>
      <c r="C1182" s="11" t="s">
        <v>164</v>
      </c>
      <c r="D1182" s="12">
        <v>0</v>
      </c>
      <c r="E1182" s="12">
        <v>0</v>
      </c>
      <c r="F1182" s="12">
        <v>0</v>
      </c>
      <c r="G1182" s="12">
        <v>3</v>
      </c>
      <c r="H1182" s="3" t="str">
        <f>INDEX(foe_table!$A$2:$A$78,MATCH(IF(B1182=0,I1181,B1182),foe_table!$B$2:$B$78,0))</f>
        <v>Engineering</v>
      </c>
      <c r="I1182" s="3" t="str">
        <f t="shared" si="18"/>
        <v>Other Engineering and Related Technologies</v>
      </c>
    </row>
    <row r="1183" spans="2:9">
      <c r="B1183" s="57"/>
      <c r="C1183" s="11" t="s">
        <v>12</v>
      </c>
      <c r="D1183" s="12">
        <v>0</v>
      </c>
      <c r="E1183" s="12">
        <v>0</v>
      </c>
      <c r="F1183" s="12">
        <v>0</v>
      </c>
      <c r="G1183" s="12">
        <v>0</v>
      </c>
      <c r="H1183" s="3" t="str">
        <f>INDEX(foe_table!$A$2:$A$78,MATCH(IF(B1183=0,I1182,B1183),foe_table!$B$2:$B$78,0))</f>
        <v>Engineering</v>
      </c>
      <c r="I1183" s="3" t="str">
        <f t="shared" si="18"/>
        <v>Other Engineering and Related Technologies</v>
      </c>
    </row>
    <row r="1184" spans="2:9">
      <c r="B1184" s="57"/>
      <c r="C1184" s="11" t="s">
        <v>165</v>
      </c>
      <c r="D1184" s="12">
        <v>0</v>
      </c>
      <c r="E1184" s="12">
        <v>0</v>
      </c>
      <c r="F1184" s="12">
        <v>0</v>
      </c>
      <c r="G1184" s="12">
        <v>0</v>
      </c>
      <c r="H1184" s="3" t="str">
        <f>INDEX(foe_table!$A$2:$A$78,MATCH(IF(B1184=0,I1183,B1184),foe_table!$B$2:$B$78,0))</f>
        <v>Engineering</v>
      </c>
      <c r="I1184" s="3" t="str">
        <f t="shared" si="18"/>
        <v>Other Engineering and Related Technologies</v>
      </c>
    </row>
    <row r="1185" spans="2:9">
      <c r="B1185" s="57"/>
      <c r="C1185" s="11" t="s">
        <v>13</v>
      </c>
      <c r="D1185" s="12">
        <v>4</v>
      </c>
      <c r="E1185" s="12">
        <v>0</v>
      </c>
      <c r="F1185" s="12">
        <v>4</v>
      </c>
      <c r="G1185" s="12">
        <v>0</v>
      </c>
      <c r="H1185" s="3" t="str">
        <f>INDEX(foe_table!$A$2:$A$78,MATCH(IF(B1185=0,I1184,B1185),foe_table!$B$2:$B$78,0))</f>
        <v>Engineering</v>
      </c>
      <c r="I1185" s="3" t="str">
        <f t="shared" si="18"/>
        <v>Other Engineering and Related Technologies</v>
      </c>
    </row>
    <row r="1186" spans="2:9">
      <c r="B1186" s="57"/>
      <c r="C1186" s="11" t="s">
        <v>166</v>
      </c>
      <c r="D1186" s="12">
        <v>0</v>
      </c>
      <c r="E1186" s="12">
        <v>0</v>
      </c>
      <c r="F1186" s="12">
        <v>0</v>
      </c>
      <c r="G1186" s="12">
        <v>0</v>
      </c>
      <c r="H1186" s="3" t="str">
        <f>INDEX(foe_table!$A$2:$A$78,MATCH(IF(B1186=0,I1185,B1186),foe_table!$B$2:$B$78,0))</f>
        <v>Engineering</v>
      </c>
      <c r="I1186" s="3" t="str">
        <f t="shared" si="18"/>
        <v>Other Engineering and Related Technologies</v>
      </c>
    </row>
    <row r="1187" spans="2:9">
      <c r="B1187" s="57"/>
      <c r="C1187" s="11" t="s">
        <v>14</v>
      </c>
      <c r="D1187" s="12">
        <v>0</v>
      </c>
      <c r="E1187" s="12">
        <v>0</v>
      </c>
      <c r="F1187" s="12">
        <v>0</v>
      </c>
      <c r="G1187" s="12">
        <v>0</v>
      </c>
      <c r="H1187" s="3" t="str">
        <f>INDEX(foe_table!$A$2:$A$78,MATCH(IF(B1187=0,I1186,B1187),foe_table!$B$2:$B$78,0))</f>
        <v>Engineering</v>
      </c>
      <c r="I1187" s="3" t="str">
        <f t="shared" si="18"/>
        <v>Other Engineering and Related Technologies</v>
      </c>
    </row>
    <row r="1188" spans="2:9">
      <c r="B1188" s="57"/>
      <c r="C1188" s="11" t="s">
        <v>167</v>
      </c>
      <c r="D1188" s="12">
        <v>0</v>
      </c>
      <c r="E1188" s="12">
        <v>0</v>
      </c>
      <c r="F1188" s="12">
        <v>0</v>
      </c>
      <c r="G1188" s="12">
        <v>0</v>
      </c>
      <c r="H1188" s="3" t="str">
        <f>INDEX(foe_table!$A$2:$A$78,MATCH(IF(B1188=0,I1187,B1188),foe_table!$B$2:$B$78,0))</f>
        <v>Engineering</v>
      </c>
      <c r="I1188" s="3" t="str">
        <f t="shared" si="18"/>
        <v>Other Engineering and Related Technologies</v>
      </c>
    </row>
    <row r="1189" spans="2:9">
      <c r="B1189" s="57"/>
      <c r="C1189" s="11" t="s">
        <v>15</v>
      </c>
      <c r="D1189" s="12">
        <v>0</v>
      </c>
      <c r="E1189" s="12">
        <v>0</v>
      </c>
      <c r="F1189" s="12">
        <v>0</v>
      </c>
      <c r="G1189" s="12">
        <v>0</v>
      </c>
      <c r="H1189" s="3" t="str">
        <f>INDEX(foe_table!$A$2:$A$78,MATCH(IF(B1189=0,I1188,B1189),foe_table!$B$2:$B$78,0))</f>
        <v>Engineering</v>
      </c>
      <c r="I1189" s="3" t="str">
        <f t="shared" si="18"/>
        <v>Other Engineering and Related Technologies</v>
      </c>
    </row>
    <row r="1190" spans="2:9">
      <c r="B1190" s="57"/>
      <c r="C1190" s="11" t="s">
        <v>168</v>
      </c>
      <c r="D1190" s="12">
        <v>0</v>
      </c>
      <c r="E1190" s="12">
        <v>0</v>
      </c>
      <c r="F1190" s="12">
        <v>0</v>
      </c>
      <c r="G1190" s="12">
        <v>0</v>
      </c>
      <c r="H1190" s="3" t="str">
        <f>INDEX(foe_table!$A$2:$A$78,MATCH(IF(B1190=0,I1189,B1190),foe_table!$B$2:$B$78,0))</f>
        <v>Engineering</v>
      </c>
      <c r="I1190" s="3" t="str">
        <f t="shared" si="18"/>
        <v>Other Engineering and Related Technologies</v>
      </c>
    </row>
    <row r="1191" spans="2:9">
      <c r="B1191" s="57"/>
      <c r="C1191" s="11" t="s">
        <v>16</v>
      </c>
      <c r="D1191" s="12">
        <v>0</v>
      </c>
      <c r="E1191" s="12">
        <v>0</v>
      </c>
      <c r="F1191" s="12">
        <v>0</v>
      </c>
      <c r="G1191" s="12">
        <v>0</v>
      </c>
      <c r="H1191" s="3" t="str">
        <f>INDEX(foe_table!$A$2:$A$78,MATCH(IF(B1191=0,I1190,B1191),foe_table!$B$2:$B$78,0))</f>
        <v>Engineering</v>
      </c>
      <c r="I1191" s="3" t="str">
        <f t="shared" si="18"/>
        <v>Other Engineering and Related Technologies</v>
      </c>
    </row>
    <row r="1192" spans="2:9">
      <c r="B1192" s="57"/>
      <c r="C1192" s="11" t="s">
        <v>17</v>
      </c>
      <c r="D1192" s="12">
        <v>0</v>
      </c>
      <c r="E1192" s="12">
        <v>0</v>
      </c>
      <c r="F1192" s="12">
        <v>0</v>
      </c>
      <c r="G1192" s="12">
        <v>0</v>
      </c>
      <c r="H1192" s="3" t="str">
        <f>INDEX(foe_table!$A$2:$A$78,MATCH(IF(B1192=0,I1191,B1192),foe_table!$B$2:$B$78,0))</f>
        <v>Engineering</v>
      </c>
      <c r="I1192" s="3" t="str">
        <f t="shared" si="18"/>
        <v>Other Engineering and Related Technologies</v>
      </c>
    </row>
    <row r="1193" spans="2:9">
      <c r="B1193" s="57"/>
      <c r="C1193" s="11" t="s">
        <v>18</v>
      </c>
      <c r="D1193" s="12">
        <v>0</v>
      </c>
      <c r="E1193" s="12">
        <v>0</v>
      </c>
      <c r="F1193" s="12">
        <v>0</v>
      </c>
      <c r="G1193" s="12">
        <v>0</v>
      </c>
      <c r="H1193" s="3" t="str">
        <f>INDEX(foe_table!$A$2:$A$78,MATCH(IF(B1193=0,I1192,B1193),foe_table!$B$2:$B$78,0))</f>
        <v>Engineering</v>
      </c>
      <c r="I1193" s="3" t="str">
        <f t="shared" si="18"/>
        <v>Other Engineering and Related Technologies</v>
      </c>
    </row>
    <row r="1194" spans="2:9">
      <c r="B1194" s="57"/>
      <c r="C1194" s="11" t="s">
        <v>19</v>
      </c>
      <c r="D1194" s="12">
        <v>0</v>
      </c>
      <c r="E1194" s="12">
        <v>0</v>
      </c>
      <c r="F1194" s="12">
        <v>0</v>
      </c>
      <c r="G1194" s="12">
        <v>0</v>
      </c>
      <c r="H1194" s="3" t="str">
        <f>INDEX(foe_table!$A$2:$A$78,MATCH(IF(B1194=0,I1193,B1194),foe_table!$B$2:$B$78,0))</f>
        <v>Engineering</v>
      </c>
      <c r="I1194" s="3" t="str">
        <f t="shared" si="18"/>
        <v>Other Engineering and Related Technologies</v>
      </c>
    </row>
    <row r="1195" spans="2:9">
      <c r="B1195" s="57"/>
      <c r="C1195" s="11" t="s">
        <v>169</v>
      </c>
      <c r="D1195" s="12">
        <v>0</v>
      </c>
      <c r="E1195" s="12">
        <v>0</v>
      </c>
      <c r="F1195" s="12">
        <v>0</v>
      </c>
      <c r="G1195" s="12">
        <v>0</v>
      </c>
      <c r="H1195" s="3" t="str">
        <f>INDEX(foe_table!$A$2:$A$78,MATCH(IF(B1195=0,I1194,B1195),foe_table!$B$2:$B$78,0))</f>
        <v>Engineering</v>
      </c>
      <c r="I1195" s="3" t="str">
        <f t="shared" si="18"/>
        <v>Other Engineering and Related Technologies</v>
      </c>
    </row>
    <row r="1196" spans="2:9">
      <c r="B1196" s="57"/>
      <c r="C1196" s="11" t="s">
        <v>20</v>
      </c>
      <c r="D1196" s="12">
        <v>3</v>
      </c>
      <c r="E1196" s="12">
        <v>0</v>
      </c>
      <c r="F1196" s="12">
        <v>0</v>
      </c>
      <c r="G1196" s="12">
        <v>0</v>
      </c>
      <c r="H1196" s="3" t="str">
        <f>INDEX(foe_table!$A$2:$A$78,MATCH(IF(B1196=0,I1195,B1196),foe_table!$B$2:$B$78,0))</f>
        <v>Engineering</v>
      </c>
      <c r="I1196" s="3" t="str">
        <f t="shared" si="18"/>
        <v>Other Engineering and Related Technologies</v>
      </c>
    </row>
    <row r="1197" spans="2:9">
      <c r="B1197" s="57"/>
      <c r="C1197" s="11" t="s">
        <v>21</v>
      </c>
      <c r="D1197" s="12">
        <v>0</v>
      </c>
      <c r="E1197" s="12">
        <v>0</v>
      </c>
      <c r="F1197" s="12">
        <v>0</v>
      </c>
      <c r="G1197" s="12">
        <v>0</v>
      </c>
      <c r="H1197" s="3" t="str">
        <f>INDEX(foe_table!$A$2:$A$78,MATCH(IF(B1197=0,I1196,B1197),foe_table!$B$2:$B$78,0))</f>
        <v>Engineering</v>
      </c>
      <c r="I1197" s="3" t="str">
        <f t="shared" si="18"/>
        <v>Other Engineering and Related Technologies</v>
      </c>
    </row>
    <row r="1198" spans="2:9">
      <c r="B1198" s="57"/>
      <c r="C1198" s="11" t="s">
        <v>170</v>
      </c>
      <c r="D1198" s="12">
        <v>0</v>
      </c>
      <c r="E1198" s="12">
        <v>0</v>
      </c>
      <c r="F1198" s="12">
        <v>0</v>
      </c>
      <c r="G1198" s="12">
        <v>0</v>
      </c>
      <c r="H1198" s="3" t="str">
        <f>INDEX(foe_table!$A$2:$A$78,MATCH(IF(B1198=0,I1197,B1198),foe_table!$B$2:$B$78,0))</f>
        <v>Engineering</v>
      </c>
      <c r="I1198" s="3" t="str">
        <f t="shared" si="18"/>
        <v>Other Engineering and Related Technologies</v>
      </c>
    </row>
    <row r="1199" spans="2:9">
      <c r="B1199" s="57"/>
      <c r="C1199" s="11" t="s">
        <v>22</v>
      </c>
      <c r="D1199" s="12">
        <v>3</v>
      </c>
      <c r="E1199" s="12">
        <v>0</v>
      </c>
      <c r="F1199" s="12">
        <v>0</v>
      </c>
      <c r="G1199" s="12">
        <v>0</v>
      </c>
      <c r="H1199" s="3" t="str">
        <f>INDEX(foe_table!$A$2:$A$78,MATCH(IF(B1199=0,I1198,B1199),foe_table!$B$2:$B$78,0))</f>
        <v>Engineering</v>
      </c>
      <c r="I1199" s="3" t="str">
        <f t="shared" si="18"/>
        <v>Other Engineering and Related Technologies</v>
      </c>
    </row>
    <row r="1200" spans="2:9">
      <c r="B1200" s="57"/>
      <c r="C1200" s="11" t="s">
        <v>23</v>
      </c>
      <c r="D1200" s="12">
        <v>0</v>
      </c>
      <c r="E1200" s="12">
        <v>0</v>
      </c>
      <c r="F1200" s="12">
        <v>0</v>
      </c>
      <c r="G1200" s="12">
        <v>0</v>
      </c>
      <c r="H1200" s="3" t="str">
        <f>INDEX(foe_table!$A$2:$A$78,MATCH(IF(B1200=0,I1199,B1200),foe_table!$B$2:$B$78,0))</f>
        <v>Engineering</v>
      </c>
      <c r="I1200" s="3" t="str">
        <f t="shared" si="18"/>
        <v>Other Engineering and Related Technologies</v>
      </c>
    </row>
    <row r="1201" spans="2:9">
      <c r="B1201" s="58"/>
      <c r="C1201" s="11" t="s">
        <v>24</v>
      </c>
      <c r="D1201" s="12">
        <v>18</v>
      </c>
      <c r="E1201" s="12">
        <v>8</v>
      </c>
      <c r="F1201" s="12">
        <v>5</v>
      </c>
      <c r="G1201" s="12">
        <v>7</v>
      </c>
      <c r="H1201" s="3" t="str">
        <f>INDEX(foe_table!$A$2:$A$78,MATCH(IF(B1201=0,I1200,B1201),foe_table!$B$2:$B$78,0))</f>
        <v>Engineering</v>
      </c>
      <c r="I1201" s="3" t="str">
        <f t="shared" si="18"/>
        <v>Other Engineering and Related Technologies</v>
      </c>
    </row>
    <row r="1202" spans="2:9" ht="15" customHeight="1">
      <c r="B1202" s="56" t="s">
        <v>63</v>
      </c>
      <c r="C1202" s="11" t="s">
        <v>0</v>
      </c>
      <c r="D1202" s="12">
        <v>0</v>
      </c>
      <c r="E1202" s="12">
        <v>0</v>
      </c>
      <c r="F1202" s="12">
        <v>0</v>
      </c>
      <c r="G1202" s="12">
        <v>0</v>
      </c>
      <c r="H1202" s="3">
        <f>INDEX(foe_table!$A$2:$A$78,MATCH(IF(B1202=0,I1201,B1202),foe_table!$B$2:$B$78,0))</f>
        <v>0</v>
      </c>
      <c r="I1202" s="3" t="str">
        <f t="shared" si="18"/>
        <v>Architecture and Building, nfd</v>
      </c>
    </row>
    <row r="1203" spans="2:9">
      <c r="B1203" s="57"/>
      <c r="C1203" s="11" t="s">
        <v>1</v>
      </c>
      <c r="D1203" s="12">
        <v>0</v>
      </c>
      <c r="E1203" s="12">
        <v>0</v>
      </c>
      <c r="F1203" s="12">
        <v>0</v>
      </c>
      <c r="G1203" s="12">
        <v>0</v>
      </c>
      <c r="H1203" s="3">
        <f>INDEX(foe_table!$A$2:$A$78,MATCH(IF(B1203=0,I1202,B1203),foe_table!$B$2:$B$78,0))</f>
        <v>0</v>
      </c>
      <c r="I1203" s="3" t="str">
        <f t="shared" si="18"/>
        <v>Architecture and Building, nfd</v>
      </c>
    </row>
    <row r="1204" spans="2:9">
      <c r="B1204" s="57"/>
      <c r="C1204" s="11" t="s">
        <v>2</v>
      </c>
      <c r="D1204" s="12">
        <v>0</v>
      </c>
      <c r="E1204" s="12">
        <v>0</v>
      </c>
      <c r="F1204" s="12">
        <v>0</v>
      </c>
      <c r="G1204" s="12">
        <v>0</v>
      </c>
      <c r="H1204" s="3">
        <f>INDEX(foe_table!$A$2:$A$78,MATCH(IF(B1204=0,I1203,B1204),foe_table!$B$2:$B$78,0))</f>
        <v>0</v>
      </c>
      <c r="I1204" s="3" t="str">
        <f t="shared" si="18"/>
        <v>Architecture and Building, nfd</v>
      </c>
    </row>
    <row r="1205" spans="2:9">
      <c r="B1205" s="57"/>
      <c r="C1205" s="11" t="s">
        <v>142</v>
      </c>
      <c r="D1205" s="12">
        <v>0</v>
      </c>
      <c r="E1205" s="12">
        <v>0</v>
      </c>
      <c r="F1205" s="12">
        <v>0</v>
      </c>
      <c r="G1205" s="12">
        <v>0</v>
      </c>
      <c r="H1205" s="3">
        <f>INDEX(foe_table!$A$2:$A$78,MATCH(IF(B1205=0,I1204,B1205),foe_table!$B$2:$B$78,0))</f>
        <v>0</v>
      </c>
      <c r="I1205" s="3" t="str">
        <f t="shared" si="18"/>
        <v>Architecture and Building, nfd</v>
      </c>
    </row>
    <row r="1206" spans="2:9">
      <c r="B1206" s="57"/>
      <c r="C1206" s="11" t="s">
        <v>143</v>
      </c>
      <c r="D1206" s="12">
        <v>0</v>
      </c>
      <c r="E1206" s="12">
        <v>0</v>
      </c>
      <c r="F1206" s="12">
        <v>0</v>
      </c>
      <c r="G1206" s="12">
        <v>0</v>
      </c>
      <c r="H1206" s="3">
        <f>INDEX(foe_table!$A$2:$A$78,MATCH(IF(B1206=0,I1205,B1206),foe_table!$B$2:$B$78,0))</f>
        <v>0</v>
      </c>
      <c r="I1206" s="3" t="str">
        <f t="shared" si="18"/>
        <v>Architecture and Building, nfd</v>
      </c>
    </row>
    <row r="1207" spans="2:9">
      <c r="B1207" s="57"/>
      <c r="C1207" s="11" t="s">
        <v>3</v>
      </c>
      <c r="D1207" s="12">
        <v>0</v>
      </c>
      <c r="E1207" s="12">
        <v>0</v>
      </c>
      <c r="F1207" s="12">
        <v>0</v>
      </c>
      <c r="G1207" s="12">
        <v>0</v>
      </c>
      <c r="H1207" s="3">
        <f>INDEX(foe_table!$A$2:$A$78,MATCH(IF(B1207=0,I1206,B1207),foe_table!$B$2:$B$78,0))</f>
        <v>0</v>
      </c>
      <c r="I1207" s="3" t="str">
        <f t="shared" si="18"/>
        <v>Architecture and Building, nfd</v>
      </c>
    </row>
    <row r="1208" spans="2:9">
      <c r="B1208" s="57"/>
      <c r="C1208" s="11" t="s">
        <v>144</v>
      </c>
      <c r="D1208" s="12">
        <v>0</v>
      </c>
      <c r="E1208" s="12">
        <v>0</v>
      </c>
      <c r="F1208" s="12">
        <v>0</v>
      </c>
      <c r="G1208" s="12">
        <v>0</v>
      </c>
      <c r="H1208" s="3">
        <f>INDEX(foe_table!$A$2:$A$78,MATCH(IF(B1208=0,I1207,B1208),foe_table!$B$2:$B$78,0))</f>
        <v>0</v>
      </c>
      <c r="I1208" s="3" t="str">
        <f t="shared" si="18"/>
        <v>Architecture and Building, nfd</v>
      </c>
    </row>
    <row r="1209" spans="2:9">
      <c r="B1209" s="57"/>
      <c r="C1209" s="11" t="s">
        <v>145</v>
      </c>
      <c r="D1209" s="12">
        <v>0</v>
      </c>
      <c r="E1209" s="12">
        <v>0</v>
      </c>
      <c r="F1209" s="12">
        <v>0</v>
      </c>
      <c r="G1209" s="12">
        <v>4</v>
      </c>
      <c r="H1209" s="3">
        <f>INDEX(foe_table!$A$2:$A$78,MATCH(IF(B1209=0,I1208,B1209),foe_table!$B$2:$B$78,0))</f>
        <v>0</v>
      </c>
      <c r="I1209" s="3" t="str">
        <f t="shared" si="18"/>
        <v>Architecture and Building, nfd</v>
      </c>
    </row>
    <row r="1210" spans="2:9">
      <c r="B1210" s="57"/>
      <c r="C1210" s="11" t="s">
        <v>146</v>
      </c>
      <c r="D1210" s="12">
        <v>0</v>
      </c>
      <c r="E1210" s="12">
        <v>8</v>
      </c>
      <c r="F1210" s="12">
        <v>3</v>
      </c>
      <c r="G1210" s="12">
        <v>0</v>
      </c>
      <c r="H1210" s="3">
        <f>INDEX(foe_table!$A$2:$A$78,MATCH(IF(B1210=0,I1209,B1210),foe_table!$B$2:$B$78,0))</f>
        <v>0</v>
      </c>
      <c r="I1210" s="3" t="str">
        <f t="shared" si="18"/>
        <v>Architecture and Building, nfd</v>
      </c>
    </row>
    <row r="1211" spans="2:9">
      <c r="B1211" s="57"/>
      <c r="C1211" s="11" t="s">
        <v>147</v>
      </c>
      <c r="D1211" s="12">
        <v>0</v>
      </c>
      <c r="E1211" s="12">
        <v>0</v>
      </c>
      <c r="F1211" s="12">
        <v>0</v>
      </c>
      <c r="G1211" s="12">
        <v>0</v>
      </c>
      <c r="H1211" s="3">
        <f>INDEX(foe_table!$A$2:$A$78,MATCH(IF(B1211=0,I1210,B1211),foe_table!$B$2:$B$78,0))</f>
        <v>0</v>
      </c>
      <c r="I1211" s="3" t="str">
        <f t="shared" si="18"/>
        <v>Architecture and Building, nfd</v>
      </c>
    </row>
    <row r="1212" spans="2:9">
      <c r="B1212" s="57"/>
      <c r="C1212" s="11" t="s">
        <v>148</v>
      </c>
      <c r="D1212" s="12">
        <v>0</v>
      </c>
      <c r="E1212" s="12">
        <v>0</v>
      </c>
      <c r="F1212" s="12">
        <v>0</v>
      </c>
      <c r="G1212" s="12">
        <v>0</v>
      </c>
      <c r="H1212" s="3">
        <f>INDEX(foe_table!$A$2:$A$78,MATCH(IF(B1212=0,I1211,B1212),foe_table!$B$2:$B$78,0))</f>
        <v>0</v>
      </c>
      <c r="I1212" s="3" t="str">
        <f t="shared" si="18"/>
        <v>Architecture and Building, nfd</v>
      </c>
    </row>
    <row r="1213" spans="2:9">
      <c r="B1213" s="57"/>
      <c r="C1213" s="11" t="s">
        <v>149</v>
      </c>
      <c r="D1213" s="12">
        <v>0</v>
      </c>
      <c r="E1213" s="12">
        <v>0</v>
      </c>
      <c r="F1213" s="12">
        <v>0</v>
      </c>
      <c r="G1213" s="12">
        <v>0</v>
      </c>
      <c r="H1213" s="3">
        <f>INDEX(foe_table!$A$2:$A$78,MATCH(IF(B1213=0,I1212,B1213),foe_table!$B$2:$B$78,0))</f>
        <v>0</v>
      </c>
      <c r="I1213" s="3" t="str">
        <f t="shared" si="18"/>
        <v>Architecture and Building, nfd</v>
      </c>
    </row>
    <row r="1214" spans="2:9">
      <c r="B1214" s="57"/>
      <c r="C1214" s="11" t="s">
        <v>150</v>
      </c>
      <c r="D1214" s="12">
        <v>0</v>
      </c>
      <c r="E1214" s="12">
        <v>0</v>
      </c>
      <c r="F1214" s="12">
        <v>0</v>
      </c>
      <c r="G1214" s="12">
        <v>0</v>
      </c>
      <c r="H1214" s="3">
        <f>INDEX(foe_table!$A$2:$A$78,MATCH(IF(B1214=0,I1213,B1214),foe_table!$B$2:$B$78,0))</f>
        <v>0</v>
      </c>
      <c r="I1214" s="3" t="str">
        <f t="shared" si="18"/>
        <v>Architecture and Building, nfd</v>
      </c>
    </row>
    <row r="1215" spans="2:9">
      <c r="B1215" s="57"/>
      <c r="C1215" s="11" t="s">
        <v>4</v>
      </c>
      <c r="D1215" s="12">
        <v>0</v>
      </c>
      <c r="E1215" s="12">
        <v>0</v>
      </c>
      <c r="F1215" s="12">
        <v>0</v>
      </c>
      <c r="G1215" s="12">
        <v>0</v>
      </c>
      <c r="H1215" s="3">
        <f>INDEX(foe_table!$A$2:$A$78,MATCH(IF(B1215=0,I1214,B1215),foe_table!$B$2:$B$78,0))</f>
        <v>0</v>
      </c>
      <c r="I1215" s="3" t="str">
        <f t="shared" si="18"/>
        <v>Architecture and Building, nfd</v>
      </c>
    </row>
    <row r="1216" spans="2:9">
      <c r="B1216" s="57"/>
      <c r="C1216" s="11" t="s">
        <v>151</v>
      </c>
      <c r="D1216" s="12">
        <v>0</v>
      </c>
      <c r="E1216" s="12">
        <v>0</v>
      </c>
      <c r="F1216" s="12">
        <v>0</v>
      </c>
      <c r="G1216" s="12">
        <v>0</v>
      </c>
      <c r="H1216" s="3">
        <f>INDEX(foe_table!$A$2:$A$78,MATCH(IF(B1216=0,I1215,B1216),foe_table!$B$2:$B$78,0))</f>
        <v>0</v>
      </c>
      <c r="I1216" s="3" t="str">
        <f t="shared" si="18"/>
        <v>Architecture and Building, nfd</v>
      </c>
    </row>
    <row r="1217" spans="2:9">
      <c r="B1217" s="57"/>
      <c r="C1217" s="11" t="s">
        <v>152</v>
      </c>
      <c r="D1217" s="12">
        <v>0</v>
      </c>
      <c r="E1217" s="12">
        <v>0</v>
      </c>
      <c r="F1217" s="12">
        <v>0</v>
      </c>
      <c r="G1217" s="12">
        <v>0</v>
      </c>
      <c r="H1217" s="3">
        <f>INDEX(foe_table!$A$2:$A$78,MATCH(IF(B1217=0,I1216,B1217),foe_table!$B$2:$B$78,0))</f>
        <v>0</v>
      </c>
      <c r="I1217" s="3" t="str">
        <f t="shared" si="18"/>
        <v>Architecture and Building, nfd</v>
      </c>
    </row>
    <row r="1218" spans="2:9">
      <c r="B1218" s="57"/>
      <c r="C1218" s="11" t="s">
        <v>153</v>
      </c>
      <c r="D1218" s="12">
        <v>0</v>
      </c>
      <c r="E1218" s="12">
        <v>0</v>
      </c>
      <c r="F1218" s="12">
        <v>0</v>
      </c>
      <c r="G1218" s="12">
        <v>0</v>
      </c>
      <c r="H1218" s="3">
        <f>INDEX(foe_table!$A$2:$A$78,MATCH(IF(B1218=0,I1217,B1218),foe_table!$B$2:$B$78,0))</f>
        <v>0</v>
      </c>
      <c r="I1218" s="3" t="str">
        <f t="shared" si="18"/>
        <v>Architecture and Building, nfd</v>
      </c>
    </row>
    <row r="1219" spans="2:9">
      <c r="B1219" s="57"/>
      <c r="C1219" s="11" t="s">
        <v>154</v>
      </c>
      <c r="D1219" s="12">
        <v>0</v>
      </c>
      <c r="E1219" s="12">
        <v>0</v>
      </c>
      <c r="F1219" s="12">
        <v>0</v>
      </c>
      <c r="G1219" s="12">
        <v>0</v>
      </c>
      <c r="H1219" s="3">
        <f>INDEX(foe_table!$A$2:$A$78,MATCH(IF(B1219=0,I1218,B1219),foe_table!$B$2:$B$78,0))</f>
        <v>0</v>
      </c>
      <c r="I1219" s="3" t="str">
        <f t="shared" si="18"/>
        <v>Architecture and Building, nfd</v>
      </c>
    </row>
    <row r="1220" spans="2:9">
      <c r="B1220" s="57"/>
      <c r="C1220" s="11" t="s">
        <v>5</v>
      </c>
      <c r="D1220" s="12">
        <v>0</v>
      </c>
      <c r="E1220" s="12">
        <v>0</v>
      </c>
      <c r="F1220" s="12">
        <v>0</v>
      </c>
      <c r="G1220" s="12">
        <v>0</v>
      </c>
      <c r="H1220" s="3">
        <f>INDEX(foe_table!$A$2:$A$78,MATCH(IF(B1220=0,I1219,B1220),foe_table!$B$2:$B$78,0))</f>
        <v>0</v>
      </c>
      <c r="I1220" s="3" t="str">
        <f t="shared" si="18"/>
        <v>Architecture and Building, nfd</v>
      </c>
    </row>
    <row r="1221" spans="2:9">
      <c r="B1221" s="57"/>
      <c r="C1221" s="11" t="s">
        <v>155</v>
      </c>
      <c r="D1221" s="12">
        <v>0</v>
      </c>
      <c r="E1221" s="12">
        <v>0</v>
      </c>
      <c r="F1221" s="12">
        <v>0</v>
      </c>
      <c r="G1221" s="12">
        <v>0</v>
      </c>
      <c r="H1221" s="3">
        <f>INDEX(foe_table!$A$2:$A$78,MATCH(IF(B1221=0,I1220,B1221),foe_table!$B$2:$B$78,0))</f>
        <v>0</v>
      </c>
      <c r="I1221" s="3" t="str">
        <f t="shared" si="18"/>
        <v>Architecture and Building, nfd</v>
      </c>
    </row>
    <row r="1222" spans="2:9">
      <c r="B1222" s="57"/>
      <c r="C1222" s="11" t="s">
        <v>156</v>
      </c>
      <c r="D1222" s="12">
        <v>0</v>
      </c>
      <c r="E1222" s="12">
        <v>0</v>
      </c>
      <c r="F1222" s="12">
        <v>0</v>
      </c>
      <c r="G1222" s="12">
        <v>0</v>
      </c>
      <c r="H1222" s="3">
        <f>INDEX(foe_table!$A$2:$A$78,MATCH(IF(B1222=0,I1221,B1222),foe_table!$B$2:$B$78,0))</f>
        <v>0</v>
      </c>
      <c r="I1222" s="3" t="str">
        <f t="shared" si="18"/>
        <v>Architecture and Building, nfd</v>
      </c>
    </row>
    <row r="1223" spans="2:9">
      <c r="B1223" s="57"/>
      <c r="C1223" s="11" t="s">
        <v>6</v>
      </c>
      <c r="D1223" s="12">
        <v>0</v>
      </c>
      <c r="E1223" s="12">
        <v>0</v>
      </c>
      <c r="F1223" s="12">
        <v>0</v>
      </c>
      <c r="G1223" s="12">
        <v>0</v>
      </c>
      <c r="H1223" s="3">
        <f>INDEX(foe_table!$A$2:$A$78,MATCH(IF(B1223=0,I1222,B1223),foe_table!$B$2:$B$78,0))</f>
        <v>0</v>
      </c>
      <c r="I1223" s="3" t="str">
        <f t="shared" si="18"/>
        <v>Architecture and Building, nfd</v>
      </c>
    </row>
    <row r="1224" spans="2:9">
      <c r="B1224" s="57"/>
      <c r="C1224" s="11" t="s">
        <v>7</v>
      </c>
      <c r="D1224" s="12">
        <v>0</v>
      </c>
      <c r="E1224" s="12">
        <v>0</v>
      </c>
      <c r="F1224" s="12">
        <v>0</v>
      </c>
      <c r="G1224" s="12">
        <v>0</v>
      </c>
      <c r="H1224" s="3">
        <f>INDEX(foe_table!$A$2:$A$78,MATCH(IF(B1224=0,I1223,B1224),foe_table!$B$2:$B$78,0))</f>
        <v>0</v>
      </c>
      <c r="I1224" s="3" t="str">
        <f t="shared" si="18"/>
        <v>Architecture and Building, nfd</v>
      </c>
    </row>
    <row r="1225" spans="2:9">
      <c r="B1225" s="57"/>
      <c r="C1225" s="11" t="s">
        <v>157</v>
      </c>
      <c r="D1225" s="12">
        <v>0</v>
      </c>
      <c r="E1225" s="12">
        <v>0</v>
      </c>
      <c r="F1225" s="12">
        <v>0</v>
      </c>
      <c r="G1225" s="12">
        <v>0</v>
      </c>
      <c r="H1225" s="3">
        <f>INDEX(foe_table!$A$2:$A$78,MATCH(IF(B1225=0,I1224,B1225),foe_table!$B$2:$B$78,0))</f>
        <v>0</v>
      </c>
      <c r="I1225" s="3" t="str">
        <f t="shared" si="18"/>
        <v>Architecture and Building, nfd</v>
      </c>
    </row>
    <row r="1226" spans="2:9">
      <c r="B1226" s="57"/>
      <c r="C1226" s="11" t="s">
        <v>8</v>
      </c>
      <c r="D1226" s="12">
        <v>0</v>
      </c>
      <c r="E1226" s="12">
        <v>0</v>
      </c>
      <c r="F1226" s="12">
        <v>0</v>
      </c>
      <c r="G1226" s="12">
        <v>0</v>
      </c>
      <c r="H1226" s="3">
        <f>INDEX(foe_table!$A$2:$A$78,MATCH(IF(B1226=0,I1225,B1226),foe_table!$B$2:$B$78,0))</f>
        <v>0</v>
      </c>
      <c r="I1226" s="3" t="str">
        <f t="shared" si="18"/>
        <v>Architecture and Building, nfd</v>
      </c>
    </row>
    <row r="1227" spans="2:9">
      <c r="B1227" s="57"/>
      <c r="C1227" s="11" t="s">
        <v>158</v>
      </c>
      <c r="D1227" s="12">
        <v>0</v>
      </c>
      <c r="E1227" s="12">
        <v>0</v>
      </c>
      <c r="F1227" s="12">
        <v>0</v>
      </c>
      <c r="G1227" s="12">
        <v>0</v>
      </c>
      <c r="H1227" s="3">
        <f>INDEX(foe_table!$A$2:$A$78,MATCH(IF(B1227=0,I1226,B1227),foe_table!$B$2:$B$78,0))</f>
        <v>0</v>
      </c>
      <c r="I1227" s="3" t="str">
        <f t="shared" si="18"/>
        <v>Architecture and Building, nfd</v>
      </c>
    </row>
    <row r="1228" spans="2:9">
      <c r="B1228" s="57"/>
      <c r="C1228" s="11" t="s">
        <v>159</v>
      </c>
      <c r="D1228" s="12">
        <v>0</v>
      </c>
      <c r="E1228" s="12">
        <v>0</v>
      </c>
      <c r="F1228" s="12">
        <v>0</v>
      </c>
      <c r="G1228" s="12">
        <v>0</v>
      </c>
      <c r="H1228" s="3">
        <f>INDEX(foe_table!$A$2:$A$78,MATCH(IF(B1228=0,I1227,B1228),foe_table!$B$2:$B$78,0))</f>
        <v>0</v>
      </c>
      <c r="I1228" s="3" t="str">
        <f t="shared" si="18"/>
        <v>Architecture and Building, nfd</v>
      </c>
    </row>
    <row r="1229" spans="2:9">
      <c r="B1229" s="57"/>
      <c r="C1229" s="11" t="s">
        <v>9</v>
      </c>
      <c r="D1229" s="12">
        <v>0</v>
      </c>
      <c r="E1229" s="12">
        <v>0</v>
      </c>
      <c r="F1229" s="12">
        <v>0</v>
      </c>
      <c r="G1229" s="12">
        <v>0</v>
      </c>
      <c r="H1229" s="3">
        <f>INDEX(foe_table!$A$2:$A$78,MATCH(IF(B1229=0,I1228,B1229),foe_table!$B$2:$B$78,0))</f>
        <v>0</v>
      </c>
      <c r="I1229" s="3" t="str">
        <f t="shared" si="18"/>
        <v>Architecture and Building, nfd</v>
      </c>
    </row>
    <row r="1230" spans="2:9">
      <c r="B1230" s="57"/>
      <c r="C1230" s="11" t="s">
        <v>160</v>
      </c>
      <c r="D1230" s="12">
        <v>0</v>
      </c>
      <c r="E1230" s="12">
        <v>0</v>
      </c>
      <c r="F1230" s="12">
        <v>0</v>
      </c>
      <c r="G1230" s="12">
        <v>0</v>
      </c>
      <c r="H1230" s="3">
        <f>INDEX(foe_table!$A$2:$A$78,MATCH(IF(B1230=0,I1229,B1230),foe_table!$B$2:$B$78,0))</f>
        <v>0</v>
      </c>
      <c r="I1230" s="3" t="str">
        <f t="shared" si="18"/>
        <v>Architecture and Building, nfd</v>
      </c>
    </row>
    <row r="1231" spans="2:9">
      <c r="B1231" s="57"/>
      <c r="C1231" s="11" t="s">
        <v>10</v>
      </c>
      <c r="D1231" s="12">
        <v>0</v>
      </c>
      <c r="E1231" s="12">
        <v>0</v>
      </c>
      <c r="F1231" s="12">
        <v>0</v>
      </c>
      <c r="G1231" s="12">
        <v>0</v>
      </c>
      <c r="H1231" s="3">
        <f>INDEX(foe_table!$A$2:$A$78,MATCH(IF(B1231=0,I1230,B1231),foe_table!$B$2:$B$78,0))</f>
        <v>0</v>
      </c>
      <c r="I1231" s="3" t="str">
        <f t="shared" si="18"/>
        <v>Architecture and Building, nfd</v>
      </c>
    </row>
    <row r="1232" spans="2:9">
      <c r="B1232" s="57"/>
      <c r="C1232" s="11" t="s">
        <v>161</v>
      </c>
      <c r="D1232" s="12">
        <v>0</v>
      </c>
      <c r="E1232" s="12">
        <v>0</v>
      </c>
      <c r="F1232" s="12">
        <v>0</v>
      </c>
      <c r="G1232" s="12">
        <v>0</v>
      </c>
      <c r="H1232" s="3">
        <f>INDEX(foe_table!$A$2:$A$78,MATCH(IF(B1232=0,I1231,B1232),foe_table!$B$2:$B$78,0))</f>
        <v>0</v>
      </c>
      <c r="I1232" s="3" t="str">
        <f t="shared" si="18"/>
        <v>Architecture and Building, nfd</v>
      </c>
    </row>
    <row r="1233" spans="2:9">
      <c r="B1233" s="57"/>
      <c r="C1233" s="11" t="s">
        <v>162</v>
      </c>
      <c r="D1233" s="12">
        <v>0</v>
      </c>
      <c r="E1233" s="12">
        <v>0</v>
      </c>
      <c r="F1233" s="12">
        <v>0</v>
      </c>
      <c r="G1233" s="12">
        <v>0</v>
      </c>
      <c r="H1233" s="3">
        <f>INDEX(foe_table!$A$2:$A$78,MATCH(IF(B1233=0,I1232,B1233),foe_table!$B$2:$B$78,0))</f>
        <v>0</v>
      </c>
      <c r="I1233" s="3" t="str">
        <f t="shared" si="18"/>
        <v>Architecture and Building, nfd</v>
      </c>
    </row>
    <row r="1234" spans="2:9">
      <c r="B1234" s="57"/>
      <c r="C1234" s="11" t="s">
        <v>163</v>
      </c>
      <c r="D1234" s="12">
        <v>0</v>
      </c>
      <c r="E1234" s="12">
        <v>0</v>
      </c>
      <c r="F1234" s="12">
        <v>0</v>
      </c>
      <c r="G1234" s="12">
        <v>0</v>
      </c>
      <c r="H1234" s="3">
        <f>INDEX(foe_table!$A$2:$A$78,MATCH(IF(B1234=0,I1233,B1234),foe_table!$B$2:$B$78,0))</f>
        <v>0</v>
      </c>
      <c r="I1234" s="3" t="str">
        <f t="shared" ref="I1234:I1297" si="19">IF(B1234=0,I1233,B1234)</f>
        <v>Architecture and Building, nfd</v>
      </c>
    </row>
    <row r="1235" spans="2:9">
      <c r="B1235" s="57"/>
      <c r="C1235" s="11" t="s">
        <v>11</v>
      </c>
      <c r="D1235" s="12">
        <v>0</v>
      </c>
      <c r="E1235" s="12">
        <v>0</v>
      </c>
      <c r="F1235" s="12">
        <v>0</v>
      </c>
      <c r="G1235" s="12">
        <v>0</v>
      </c>
      <c r="H1235" s="3">
        <f>INDEX(foe_table!$A$2:$A$78,MATCH(IF(B1235=0,I1234,B1235),foe_table!$B$2:$B$78,0))</f>
        <v>0</v>
      </c>
      <c r="I1235" s="3" t="str">
        <f t="shared" si="19"/>
        <v>Architecture and Building, nfd</v>
      </c>
    </row>
    <row r="1236" spans="2:9">
      <c r="B1236" s="57"/>
      <c r="C1236" s="11" t="s">
        <v>164</v>
      </c>
      <c r="D1236" s="12">
        <v>0</v>
      </c>
      <c r="E1236" s="12">
        <v>0</v>
      </c>
      <c r="F1236" s="12">
        <v>0</v>
      </c>
      <c r="G1236" s="12">
        <v>0</v>
      </c>
      <c r="H1236" s="3">
        <f>INDEX(foe_table!$A$2:$A$78,MATCH(IF(B1236=0,I1235,B1236),foe_table!$B$2:$B$78,0))</f>
        <v>0</v>
      </c>
      <c r="I1236" s="3" t="str">
        <f t="shared" si="19"/>
        <v>Architecture and Building, nfd</v>
      </c>
    </row>
    <row r="1237" spans="2:9">
      <c r="B1237" s="57"/>
      <c r="C1237" s="11" t="s">
        <v>12</v>
      </c>
      <c r="D1237" s="12">
        <v>0</v>
      </c>
      <c r="E1237" s="12">
        <v>0</v>
      </c>
      <c r="F1237" s="12">
        <v>0</v>
      </c>
      <c r="G1237" s="12">
        <v>0</v>
      </c>
      <c r="H1237" s="3">
        <f>INDEX(foe_table!$A$2:$A$78,MATCH(IF(B1237=0,I1236,B1237),foe_table!$B$2:$B$78,0))</f>
        <v>0</v>
      </c>
      <c r="I1237" s="3" t="str">
        <f t="shared" si="19"/>
        <v>Architecture and Building, nfd</v>
      </c>
    </row>
    <row r="1238" spans="2:9">
      <c r="B1238" s="57"/>
      <c r="C1238" s="11" t="s">
        <v>165</v>
      </c>
      <c r="D1238" s="12">
        <v>0</v>
      </c>
      <c r="E1238" s="12">
        <v>0</v>
      </c>
      <c r="F1238" s="12">
        <v>0</v>
      </c>
      <c r="G1238" s="12">
        <v>0</v>
      </c>
      <c r="H1238" s="3">
        <f>INDEX(foe_table!$A$2:$A$78,MATCH(IF(B1238=0,I1237,B1238),foe_table!$B$2:$B$78,0))</f>
        <v>0</v>
      </c>
      <c r="I1238" s="3" t="str">
        <f t="shared" si="19"/>
        <v>Architecture and Building, nfd</v>
      </c>
    </row>
    <row r="1239" spans="2:9">
      <c r="B1239" s="57"/>
      <c r="C1239" s="11" t="s">
        <v>13</v>
      </c>
      <c r="D1239" s="12">
        <v>0</v>
      </c>
      <c r="E1239" s="12">
        <v>0</v>
      </c>
      <c r="F1239" s="12">
        <v>0</v>
      </c>
      <c r="G1239" s="12">
        <v>0</v>
      </c>
      <c r="H1239" s="3">
        <f>INDEX(foe_table!$A$2:$A$78,MATCH(IF(B1239=0,I1238,B1239),foe_table!$B$2:$B$78,0))</f>
        <v>0</v>
      </c>
      <c r="I1239" s="3" t="str">
        <f t="shared" si="19"/>
        <v>Architecture and Building, nfd</v>
      </c>
    </row>
    <row r="1240" spans="2:9">
      <c r="B1240" s="57"/>
      <c r="C1240" s="11" t="s">
        <v>166</v>
      </c>
      <c r="D1240" s="12">
        <v>0</v>
      </c>
      <c r="E1240" s="12">
        <v>0</v>
      </c>
      <c r="F1240" s="12">
        <v>0</v>
      </c>
      <c r="G1240" s="12">
        <v>0</v>
      </c>
      <c r="H1240" s="3">
        <f>INDEX(foe_table!$A$2:$A$78,MATCH(IF(B1240=0,I1239,B1240),foe_table!$B$2:$B$78,0))</f>
        <v>0</v>
      </c>
      <c r="I1240" s="3" t="str">
        <f t="shared" si="19"/>
        <v>Architecture and Building, nfd</v>
      </c>
    </row>
    <row r="1241" spans="2:9">
      <c r="B1241" s="57"/>
      <c r="C1241" s="11" t="s">
        <v>14</v>
      </c>
      <c r="D1241" s="12">
        <v>0</v>
      </c>
      <c r="E1241" s="12">
        <v>0</v>
      </c>
      <c r="F1241" s="12">
        <v>0</v>
      </c>
      <c r="G1241" s="12">
        <v>0</v>
      </c>
      <c r="H1241" s="3">
        <f>INDEX(foe_table!$A$2:$A$78,MATCH(IF(B1241=0,I1240,B1241),foe_table!$B$2:$B$78,0))</f>
        <v>0</v>
      </c>
      <c r="I1241" s="3" t="str">
        <f t="shared" si="19"/>
        <v>Architecture and Building, nfd</v>
      </c>
    </row>
    <row r="1242" spans="2:9">
      <c r="B1242" s="57"/>
      <c r="C1242" s="11" t="s">
        <v>167</v>
      </c>
      <c r="D1242" s="12">
        <v>0</v>
      </c>
      <c r="E1242" s="12">
        <v>0</v>
      </c>
      <c r="F1242" s="12">
        <v>0</v>
      </c>
      <c r="G1242" s="12">
        <v>0</v>
      </c>
      <c r="H1242" s="3">
        <f>INDEX(foe_table!$A$2:$A$78,MATCH(IF(B1242=0,I1241,B1242),foe_table!$B$2:$B$78,0))</f>
        <v>0</v>
      </c>
      <c r="I1242" s="3" t="str">
        <f t="shared" si="19"/>
        <v>Architecture and Building, nfd</v>
      </c>
    </row>
    <row r="1243" spans="2:9">
      <c r="B1243" s="57"/>
      <c r="C1243" s="11" t="s">
        <v>15</v>
      </c>
      <c r="D1243" s="12">
        <v>0</v>
      </c>
      <c r="E1243" s="12">
        <v>0</v>
      </c>
      <c r="F1243" s="12">
        <v>0</v>
      </c>
      <c r="G1243" s="12">
        <v>0</v>
      </c>
      <c r="H1243" s="3">
        <f>INDEX(foe_table!$A$2:$A$78,MATCH(IF(B1243=0,I1242,B1243),foe_table!$B$2:$B$78,0))</f>
        <v>0</v>
      </c>
      <c r="I1243" s="3" t="str">
        <f t="shared" si="19"/>
        <v>Architecture and Building, nfd</v>
      </c>
    </row>
    <row r="1244" spans="2:9">
      <c r="B1244" s="57"/>
      <c r="C1244" s="11" t="s">
        <v>168</v>
      </c>
      <c r="D1244" s="12">
        <v>0</v>
      </c>
      <c r="E1244" s="12">
        <v>0</v>
      </c>
      <c r="F1244" s="12">
        <v>0</v>
      </c>
      <c r="G1244" s="12">
        <v>0</v>
      </c>
      <c r="H1244" s="3">
        <f>INDEX(foe_table!$A$2:$A$78,MATCH(IF(B1244=0,I1243,B1244),foe_table!$B$2:$B$78,0))</f>
        <v>0</v>
      </c>
      <c r="I1244" s="3" t="str">
        <f t="shared" si="19"/>
        <v>Architecture and Building, nfd</v>
      </c>
    </row>
    <row r="1245" spans="2:9">
      <c r="B1245" s="57"/>
      <c r="C1245" s="11" t="s">
        <v>16</v>
      </c>
      <c r="D1245" s="12">
        <v>0</v>
      </c>
      <c r="E1245" s="12">
        <v>0</v>
      </c>
      <c r="F1245" s="12">
        <v>0</v>
      </c>
      <c r="G1245" s="12">
        <v>0</v>
      </c>
      <c r="H1245" s="3">
        <f>INDEX(foe_table!$A$2:$A$78,MATCH(IF(B1245=0,I1244,B1245),foe_table!$B$2:$B$78,0))</f>
        <v>0</v>
      </c>
      <c r="I1245" s="3" t="str">
        <f t="shared" si="19"/>
        <v>Architecture and Building, nfd</v>
      </c>
    </row>
    <row r="1246" spans="2:9">
      <c r="B1246" s="57"/>
      <c r="C1246" s="11" t="s">
        <v>17</v>
      </c>
      <c r="D1246" s="12">
        <v>0</v>
      </c>
      <c r="E1246" s="12">
        <v>0</v>
      </c>
      <c r="F1246" s="12">
        <v>0</v>
      </c>
      <c r="G1246" s="12">
        <v>0</v>
      </c>
      <c r="H1246" s="3">
        <f>INDEX(foe_table!$A$2:$A$78,MATCH(IF(B1246=0,I1245,B1246),foe_table!$B$2:$B$78,0))</f>
        <v>0</v>
      </c>
      <c r="I1246" s="3" t="str">
        <f t="shared" si="19"/>
        <v>Architecture and Building, nfd</v>
      </c>
    </row>
    <row r="1247" spans="2:9">
      <c r="B1247" s="57"/>
      <c r="C1247" s="11" t="s">
        <v>18</v>
      </c>
      <c r="D1247" s="12">
        <v>0</v>
      </c>
      <c r="E1247" s="12">
        <v>0</v>
      </c>
      <c r="F1247" s="12">
        <v>0</v>
      </c>
      <c r="G1247" s="12">
        <v>0</v>
      </c>
      <c r="H1247" s="3">
        <f>INDEX(foe_table!$A$2:$A$78,MATCH(IF(B1247=0,I1246,B1247),foe_table!$B$2:$B$78,0))</f>
        <v>0</v>
      </c>
      <c r="I1247" s="3" t="str">
        <f t="shared" si="19"/>
        <v>Architecture and Building, nfd</v>
      </c>
    </row>
    <row r="1248" spans="2:9">
      <c r="B1248" s="57"/>
      <c r="C1248" s="11" t="s">
        <v>19</v>
      </c>
      <c r="D1248" s="12">
        <v>0</v>
      </c>
      <c r="E1248" s="12">
        <v>0</v>
      </c>
      <c r="F1248" s="12">
        <v>0</v>
      </c>
      <c r="G1248" s="12">
        <v>0</v>
      </c>
      <c r="H1248" s="3">
        <f>INDEX(foe_table!$A$2:$A$78,MATCH(IF(B1248=0,I1247,B1248),foe_table!$B$2:$B$78,0))</f>
        <v>0</v>
      </c>
      <c r="I1248" s="3" t="str">
        <f t="shared" si="19"/>
        <v>Architecture and Building, nfd</v>
      </c>
    </row>
    <row r="1249" spans="2:9">
      <c r="B1249" s="57"/>
      <c r="C1249" s="11" t="s">
        <v>169</v>
      </c>
      <c r="D1249" s="12">
        <v>0</v>
      </c>
      <c r="E1249" s="12">
        <v>0</v>
      </c>
      <c r="F1249" s="12">
        <v>0</v>
      </c>
      <c r="G1249" s="12">
        <v>0</v>
      </c>
      <c r="H1249" s="3">
        <f>INDEX(foe_table!$A$2:$A$78,MATCH(IF(B1249=0,I1248,B1249),foe_table!$B$2:$B$78,0))</f>
        <v>0</v>
      </c>
      <c r="I1249" s="3" t="str">
        <f t="shared" si="19"/>
        <v>Architecture and Building, nfd</v>
      </c>
    </row>
    <row r="1250" spans="2:9">
      <c r="B1250" s="57"/>
      <c r="C1250" s="11" t="s">
        <v>20</v>
      </c>
      <c r="D1250" s="12">
        <v>0</v>
      </c>
      <c r="E1250" s="12">
        <v>0</v>
      </c>
      <c r="F1250" s="12">
        <v>0</v>
      </c>
      <c r="G1250" s="12">
        <v>0</v>
      </c>
      <c r="H1250" s="3">
        <f>INDEX(foe_table!$A$2:$A$78,MATCH(IF(B1250=0,I1249,B1250),foe_table!$B$2:$B$78,0))</f>
        <v>0</v>
      </c>
      <c r="I1250" s="3" t="str">
        <f t="shared" si="19"/>
        <v>Architecture and Building, nfd</v>
      </c>
    </row>
    <row r="1251" spans="2:9">
      <c r="B1251" s="57"/>
      <c r="C1251" s="11" t="s">
        <v>21</v>
      </c>
      <c r="D1251" s="12">
        <v>0</v>
      </c>
      <c r="E1251" s="12">
        <v>0</v>
      </c>
      <c r="F1251" s="12">
        <v>0</v>
      </c>
      <c r="G1251" s="12">
        <v>0</v>
      </c>
      <c r="H1251" s="3">
        <f>INDEX(foe_table!$A$2:$A$78,MATCH(IF(B1251=0,I1250,B1251),foe_table!$B$2:$B$78,0))</f>
        <v>0</v>
      </c>
      <c r="I1251" s="3" t="str">
        <f t="shared" si="19"/>
        <v>Architecture and Building, nfd</v>
      </c>
    </row>
    <row r="1252" spans="2:9">
      <c r="B1252" s="57"/>
      <c r="C1252" s="11" t="s">
        <v>170</v>
      </c>
      <c r="D1252" s="12">
        <v>0</v>
      </c>
      <c r="E1252" s="12">
        <v>0</v>
      </c>
      <c r="F1252" s="12">
        <v>0</v>
      </c>
      <c r="G1252" s="12">
        <v>0</v>
      </c>
      <c r="H1252" s="3">
        <f>INDEX(foe_table!$A$2:$A$78,MATCH(IF(B1252=0,I1251,B1252),foe_table!$B$2:$B$78,0))</f>
        <v>0</v>
      </c>
      <c r="I1252" s="3" t="str">
        <f t="shared" si="19"/>
        <v>Architecture and Building, nfd</v>
      </c>
    </row>
    <row r="1253" spans="2:9">
      <c r="B1253" s="57"/>
      <c r="C1253" s="11" t="s">
        <v>22</v>
      </c>
      <c r="D1253" s="12">
        <v>0</v>
      </c>
      <c r="E1253" s="12">
        <v>0</v>
      </c>
      <c r="F1253" s="12">
        <v>0</v>
      </c>
      <c r="G1253" s="12">
        <v>0</v>
      </c>
      <c r="H1253" s="3">
        <f>INDEX(foe_table!$A$2:$A$78,MATCH(IF(B1253=0,I1252,B1253),foe_table!$B$2:$B$78,0))</f>
        <v>0</v>
      </c>
      <c r="I1253" s="3" t="str">
        <f t="shared" si="19"/>
        <v>Architecture and Building, nfd</v>
      </c>
    </row>
    <row r="1254" spans="2:9">
      <c r="B1254" s="57"/>
      <c r="C1254" s="11" t="s">
        <v>23</v>
      </c>
      <c r="D1254" s="12">
        <v>0</v>
      </c>
      <c r="E1254" s="12">
        <v>0</v>
      </c>
      <c r="F1254" s="12">
        <v>0</v>
      </c>
      <c r="G1254" s="12">
        <v>0</v>
      </c>
      <c r="H1254" s="3">
        <f>INDEX(foe_table!$A$2:$A$78,MATCH(IF(B1254=0,I1253,B1254),foe_table!$B$2:$B$78,0))</f>
        <v>0</v>
      </c>
      <c r="I1254" s="3" t="str">
        <f t="shared" si="19"/>
        <v>Architecture and Building, nfd</v>
      </c>
    </row>
    <row r="1255" spans="2:9">
      <c r="B1255" s="58"/>
      <c r="C1255" s="11" t="s">
        <v>24</v>
      </c>
      <c r="D1255" s="12">
        <v>0</v>
      </c>
      <c r="E1255" s="12">
        <v>0</v>
      </c>
      <c r="F1255" s="12">
        <v>0</v>
      </c>
      <c r="G1255" s="12">
        <v>0</v>
      </c>
      <c r="H1255" s="3">
        <f>INDEX(foe_table!$A$2:$A$78,MATCH(IF(B1255=0,I1254,B1255),foe_table!$B$2:$B$78,0))</f>
        <v>0</v>
      </c>
      <c r="I1255" s="3" t="str">
        <f t="shared" si="19"/>
        <v>Architecture and Building, nfd</v>
      </c>
    </row>
    <row r="1256" spans="2:9" ht="15" customHeight="1">
      <c r="B1256" s="56" t="s">
        <v>64</v>
      </c>
      <c r="C1256" s="11" t="s">
        <v>0</v>
      </c>
      <c r="D1256" s="12">
        <v>3</v>
      </c>
      <c r="E1256" s="12">
        <v>8</v>
      </c>
      <c r="F1256" s="12">
        <v>0</v>
      </c>
      <c r="G1256" s="12">
        <v>6</v>
      </c>
      <c r="H1256" s="3">
        <f>INDEX(foe_table!$A$2:$A$78,MATCH(IF(B1256=0,I1255,B1256),foe_table!$B$2:$B$78,0))</f>
        <v>0</v>
      </c>
      <c r="I1256" s="3" t="str">
        <f t="shared" si="19"/>
        <v>Architecture and Urban Environment</v>
      </c>
    </row>
    <row r="1257" spans="2:9">
      <c r="B1257" s="57"/>
      <c r="C1257" s="11" t="s">
        <v>1</v>
      </c>
      <c r="D1257" s="12">
        <v>0</v>
      </c>
      <c r="E1257" s="12">
        <v>4</v>
      </c>
      <c r="F1257" s="12">
        <v>0</v>
      </c>
      <c r="G1257" s="12">
        <v>5</v>
      </c>
      <c r="H1257" s="3">
        <f>INDEX(foe_table!$A$2:$A$78,MATCH(IF(B1257=0,I1256,B1257),foe_table!$B$2:$B$78,0))</f>
        <v>0</v>
      </c>
      <c r="I1257" s="3" t="str">
        <f t="shared" si="19"/>
        <v>Architecture and Urban Environment</v>
      </c>
    </row>
    <row r="1258" spans="2:9">
      <c r="B1258" s="57"/>
      <c r="C1258" s="11" t="s">
        <v>2</v>
      </c>
      <c r="D1258" s="12">
        <v>0</v>
      </c>
      <c r="E1258" s="12">
        <v>3</v>
      </c>
      <c r="F1258" s="12">
        <v>0</v>
      </c>
      <c r="G1258" s="12">
        <v>3</v>
      </c>
      <c r="H1258" s="3">
        <f>INDEX(foe_table!$A$2:$A$78,MATCH(IF(B1258=0,I1257,B1258),foe_table!$B$2:$B$78,0))</f>
        <v>0</v>
      </c>
      <c r="I1258" s="3" t="str">
        <f t="shared" si="19"/>
        <v>Architecture and Urban Environment</v>
      </c>
    </row>
    <row r="1259" spans="2:9">
      <c r="B1259" s="57"/>
      <c r="C1259" s="11" t="s">
        <v>142</v>
      </c>
      <c r="D1259" s="12">
        <v>40</v>
      </c>
      <c r="E1259" s="12">
        <v>110</v>
      </c>
      <c r="F1259" s="12">
        <v>41</v>
      </c>
      <c r="G1259" s="12">
        <v>61</v>
      </c>
      <c r="H1259" s="3">
        <f>INDEX(foe_table!$A$2:$A$78,MATCH(IF(B1259=0,I1258,B1259),foe_table!$B$2:$B$78,0))</f>
        <v>0</v>
      </c>
      <c r="I1259" s="3" t="str">
        <f t="shared" si="19"/>
        <v>Architecture and Urban Environment</v>
      </c>
    </row>
    <row r="1260" spans="2:9">
      <c r="B1260" s="57"/>
      <c r="C1260" s="11" t="s">
        <v>143</v>
      </c>
      <c r="D1260" s="12">
        <v>31</v>
      </c>
      <c r="E1260" s="12">
        <v>34</v>
      </c>
      <c r="F1260" s="12">
        <v>31</v>
      </c>
      <c r="G1260" s="12">
        <v>30</v>
      </c>
      <c r="H1260" s="3">
        <f>INDEX(foe_table!$A$2:$A$78,MATCH(IF(B1260=0,I1259,B1260),foe_table!$B$2:$B$78,0))</f>
        <v>0</v>
      </c>
      <c r="I1260" s="3" t="str">
        <f t="shared" si="19"/>
        <v>Architecture and Urban Environment</v>
      </c>
    </row>
    <row r="1261" spans="2:9">
      <c r="B1261" s="57"/>
      <c r="C1261" s="11" t="s">
        <v>3</v>
      </c>
      <c r="D1261" s="12">
        <v>10</v>
      </c>
      <c r="E1261" s="12">
        <v>4</v>
      </c>
      <c r="F1261" s="12">
        <v>8</v>
      </c>
      <c r="G1261" s="12">
        <v>7</v>
      </c>
      <c r="H1261" s="3">
        <f>INDEX(foe_table!$A$2:$A$78,MATCH(IF(B1261=0,I1260,B1261),foe_table!$B$2:$B$78,0))</f>
        <v>0</v>
      </c>
      <c r="I1261" s="3" t="str">
        <f t="shared" si="19"/>
        <v>Architecture and Urban Environment</v>
      </c>
    </row>
    <row r="1262" spans="2:9">
      <c r="B1262" s="57"/>
      <c r="C1262" s="11" t="s">
        <v>144</v>
      </c>
      <c r="D1262" s="12">
        <v>6</v>
      </c>
      <c r="E1262" s="12">
        <v>11</v>
      </c>
      <c r="F1262" s="12">
        <v>10</v>
      </c>
      <c r="G1262" s="12">
        <v>7</v>
      </c>
      <c r="H1262" s="3">
        <f>INDEX(foe_table!$A$2:$A$78,MATCH(IF(B1262=0,I1261,B1262),foe_table!$B$2:$B$78,0))</f>
        <v>0</v>
      </c>
      <c r="I1262" s="3" t="str">
        <f t="shared" si="19"/>
        <v>Architecture and Urban Environment</v>
      </c>
    </row>
    <row r="1263" spans="2:9">
      <c r="B1263" s="57"/>
      <c r="C1263" s="11" t="s">
        <v>145</v>
      </c>
      <c r="D1263" s="12">
        <v>36</v>
      </c>
      <c r="E1263" s="12">
        <v>39</v>
      </c>
      <c r="F1263" s="12">
        <v>31</v>
      </c>
      <c r="G1263" s="12">
        <v>41</v>
      </c>
      <c r="H1263" s="3">
        <f>INDEX(foe_table!$A$2:$A$78,MATCH(IF(B1263=0,I1262,B1263),foe_table!$B$2:$B$78,0))</f>
        <v>0</v>
      </c>
      <c r="I1263" s="3" t="str">
        <f t="shared" si="19"/>
        <v>Architecture and Urban Environment</v>
      </c>
    </row>
    <row r="1264" spans="2:9">
      <c r="B1264" s="57"/>
      <c r="C1264" s="11" t="s">
        <v>146</v>
      </c>
      <c r="D1264" s="12">
        <v>1177</v>
      </c>
      <c r="E1264" s="12">
        <v>1260</v>
      </c>
      <c r="F1264" s="12">
        <v>1102</v>
      </c>
      <c r="G1264" s="12">
        <v>947</v>
      </c>
      <c r="H1264" s="3">
        <f>INDEX(foe_table!$A$2:$A$78,MATCH(IF(B1264=0,I1263,B1264),foe_table!$B$2:$B$78,0))</f>
        <v>0</v>
      </c>
      <c r="I1264" s="3" t="str">
        <f t="shared" si="19"/>
        <v>Architecture and Urban Environment</v>
      </c>
    </row>
    <row r="1265" spans="2:9">
      <c r="B1265" s="57"/>
      <c r="C1265" s="11" t="s">
        <v>147</v>
      </c>
      <c r="D1265" s="12">
        <v>6</v>
      </c>
      <c r="E1265" s="12">
        <v>20</v>
      </c>
      <c r="F1265" s="12">
        <v>14</v>
      </c>
      <c r="G1265" s="12">
        <v>26</v>
      </c>
      <c r="H1265" s="3">
        <f>INDEX(foe_table!$A$2:$A$78,MATCH(IF(B1265=0,I1264,B1265),foe_table!$B$2:$B$78,0))</f>
        <v>0</v>
      </c>
      <c r="I1265" s="3" t="str">
        <f t="shared" si="19"/>
        <v>Architecture and Urban Environment</v>
      </c>
    </row>
    <row r="1266" spans="2:9">
      <c r="B1266" s="57"/>
      <c r="C1266" s="11" t="s">
        <v>148</v>
      </c>
      <c r="D1266" s="12">
        <v>0</v>
      </c>
      <c r="E1266" s="12">
        <v>0</v>
      </c>
      <c r="F1266" s="12">
        <v>0</v>
      </c>
      <c r="G1266" s="12">
        <v>0</v>
      </c>
      <c r="H1266" s="3">
        <f>INDEX(foe_table!$A$2:$A$78,MATCH(IF(B1266=0,I1265,B1266),foe_table!$B$2:$B$78,0))</f>
        <v>0</v>
      </c>
      <c r="I1266" s="3" t="str">
        <f t="shared" si="19"/>
        <v>Architecture and Urban Environment</v>
      </c>
    </row>
    <row r="1267" spans="2:9">
      <c r="B1267" s="57"/>
      <c r="C1267" s="11" t="s">
        <v>149</v>
      </c>
      <c r="D1267" s="12">
        <v>6</v>
      </c>
      <c r="E1267" s="12">
        <v>31</v>
      </c>
      <c r="F1267" s="12">
        <v>0</v>
      </c>
      <c r="G1267" s="12">
        <v>11</v>
      </c>
      <c r="H1267" s="3">
        <f>INDEX(foe_table!$A$2:$A$78,MATCH(IF(B1267=0,I1266,B1267),foe_table!$B$2:$B$78,0))</f>
        <v>0</v>
      </c>
      <c r="I1267" s="3" t="str">
        <f t="shared" si="19"/>
        <v>Architecture and Urban Environment</v>
      </c>
    </row>
    <row r="1268" spans="2:9">
      <c r="B1268" s="57"/>
      <c r="C1268" s="11" t="s">
        <v>150</v>
      </c>
      <c r="D1268" s="12">
        <v>4</v>
      </c>
      <c r="E1268" s="12">
        <v>8</v>
      </c>
      <c r="F1268" s="12">
        <v>5</v>
      </c>
      <c r="G1268" s="12">
        <v>3</v>
      </c>
      <c r="H1268" s="3">
        <f>INDEX(foe_table!$A$2:$A$78,MATCH(IF(B1268=0,I1267,B1268),foe_table!$B$2:$B$78,0))</f>
        <v>0</v>
      </c>
      <c r="I1268" s="3" t="str">
        <f t="shared" si="19"/>
        <v>Architecture and Urban Environment</v>
      </c>
    </row>
    <row r="1269" spans="2:9">
      <c r="B1269" s="57"/>
      <c r="C1269" s="11" t="s">
        <v>4</v>
      </c>
      <c r="D1269" s="12">
        <v>0</v>
      </c>
      <c r="E1269" s="12">
        <v>0</v>
      </c>
      <c r="F1269" s="12">
        <v>0</v>
      </c>
      <c r="G1269" s="12">
        <v>0</v>
      </c>
      <c r="H1269" s="3">
        <f>INDEX(foe_table!$A$2:$A$78,MATCH(IF(B1269=0,I1268,B1269),foe_table!$B$2:$B$78,0))</f>
        <v>0</v>
      </c>
      <c r="I1269" s="3" t="str">
        <f t="shared" si="19"/>
        <v>Architecture and Urban Environment</v>
      </c>
    </row>
    <row r="1270" spans="2:9">
      <c r="B1270" s="57"/>
      <c r="C1270" s="11" t="s">
        <v>151</v>
      </c>
      <c r="D1270" s="12">
        <v>150</v>
      </c>
      <c r="E1270" s="12">
        <v>110</v>
      </c>
      <c r="F1270" s="12">
        <v>96</v>
      </c>
      <c r="G1270" s="12">
        <v>69</v>
      </c>
      <c r="H1270" s="3">
        <f>INDEX(foe_table!$A$2:$A$78,MATCH(IF(B1270=0,I1269,B1270),foe_table!$B$2:$B$78,0))</f>
        <v>0</v>
      </c>
      <c r="I1270" s="3" t="str">
        <f t="shared" si="19"/>
        <v>Architecture and Urban Environment</v>
      </c>
    </row>
    <row r="1271" spans="2:9">
      <c r="B1271" s="57"/>
      <c r="C1271" s="11" t="s">
        <v>152</v>
      </c>
      <c r="D1271" s="12">
        <v>0</v>
      </c>
      <c r="E1271" s="12">
        <v>5</v>
      </c>
      <c r="F1271" s="12">
        <v>0</v>
      </c>
      <c r="G1271" s="12">
        <v>0</v>
      </c>
      <c r="H1271" s="3">
        <f>INDEX(foe_table!$A$2:$A$78,MATCH(IF(B1271=0,I1270,B1271),foe_table!$B$2:$B$78,0))</f>
        <v>0</v>
      </c>
      <c r="I1271" s="3" t="str">
        <f t="shared" si="19"/>
        <v>Architecture and Urban Environment</v>
      </c>
    </row>
    <row r="1272" spans="2:9">
      <c r="B1272" s="57"/>
      <c r="C1272" s="11" t="s">
        <v>153</v>
      </c>
      <c r="D1272" s="12">
        <v>8</v>
      </c>
      <c r="E1272" s="12">
        <v>4</v>
      </c>
      <c r="F1272" s="12">
        <v>0</v>
      </c>
      <c r="G1272" s="12">
        <v>0</v>
      </c>
      <c r="H1272" s="3">
        <f>INDEX(foe_table!$A$2:$A$78,MATCH(IF(B1272=0,I1271,B1272),foe_table!$B$2:$B$78,0))</f>
        <v>0</v>
      </c>
      <c r="I1272" s="3" t="str">
        <f t="shared" si="19"/>
        <v>Architecture and Urban Environment</v>
      </c>
    </row>
    <row r="1273" spans="2:9">
      <c r="B1273" s="57"/>
      <c r="C1273" s="11" t="s">
        <v>154</v>
      </c>
      <c r="D1273" s="12">
        <v>3</v>
      </c>
      <c r="E1273" s="12">
        <v>3</v>
      </c>
      <c r="F1273" s="12">
        <v>0</v>
      </c>
      <c r="G1273" s="12">
        <v>0</v>
      </c>
      <c r="H1273" s="3">
        <f>INDEX(foe_table!$A$2:$A$78,MATCH(IF(B1273=0,I1272,B1273),foe_table!$B$2:$B$78,0))</f>
        <v>0</v>
      </c>
      <c r="I1273" s="3" t="str">
        <f t="shared" si="19"/>
        <v>Architecture and Urban Environment</v>
      </c>
    </row>
    <row r="1274" spans="2:9">
      <c r="B1274" s="57"/>
      <c r="C1274" s="11" t="s">
        <v>5</v>
      </c>
      <c r="D1274" s="12">
        <v>5</v>
      </c>
      <c r="E1274" s="12">
        <v>0</v>
      </c>
      <c r="F1274" s="12">
        <v>0</v>
      </c>
      <c r="G1274" s="12">
        <v>3</v>
      </c>
      <c r="H1274" s="3">
        <f>INDEX(foe_table!$A$2:$A$78,MATCH(IF(B1274=0,I1273,B1274),foe_table!$B$2:$B$78,0))</f>
        <v>0</v>
      </c>
      <c r="I1274" s="3" t="str">
        <f t="shared" si="19"/>
        <v>Architecture and Urban Environment</v>
      </c>
    </row>
    <row r="1275" spans="2:9">
      <c r="B1275" s="57"/>
      <c r="C1275" s="11" t="s">
        <v>155</v>
      </c>
      <c r="D1275" s="12">
        <v>5</v>
      </c>
      <c r="E1275" s="12">
        <v>7</v>
      </c>
      <c r="F1275" s="12">
        <v>0</v>
      </c>
      <c r="G1275" s="12">
        <v>3</v>
      </c>
      <c r="H1275" s="3">
        <f>INDEX(foe_table!$A$2:$A$78,MATCH(IF(B1275=0,I1274,B1275),foe_table!$B$2:$B$78,0))</f>
        <v>0</v>
      </c>
      <c r="I1275" s="3" t="str">
        <f t="shared" si="19"/>
        <v>Architecture and Urban Environment</v>
      </c>
    </row>
    <row r="1276" spans="2:9">
      <c r="B1276" s="57"/>
      <c r="C1276" s="11" t="s">
        <v>156</v>
      </c>
      <c r="D1276" s="12">
        <v>5</v>
      </c>
      <c r="E1276" s="12">
        <v>9</v>
      </c>
      <c r="F1276" s="12">
        <v>6</v>
      </c>
      <c r="G1276" s="12">
        <v>5</v>
      </c>
      <c r="H1276" s="3">
        <f>INDEX(foe_table!$A$2:$A$78,MATCH(IF(B1276=0,I1275,B1276),foe_table!$B$2:$B$78,0))</f>
        <v>0</v>
      </c>
      <c r="I1276" s="3" t="str">
        <f t="shared" si="19"/>
        <v>Architecture and Urban Environment</v>
      </c>
    </row>
    <row r="1277" spans="2:9">
      <c r="B1277" s="57"/>
      <c r="C1277" s="11" t="s">
        <v>6</v>
      </c>
      <c r="D1277" s="12">
        <v>0</v>
      </c>
      <c r="E1277" s="12">
        <v>0</v>
      </c>
      <c r="F1277" s="12">
        <v>0</v>
      </c>
      <c r="G1277" s="12">
        <v>0</v>
      </c>
      <c r="H1277" s="3">
        <f>INDEX(foe_table!$A$2:$A$78,MATCH(IF(B1277=0,I1276,B1277),foe_table!$B$2:$B$78,0))</f>
        <v>0</v>
      </c>
      <c r="I1277" s="3" t="str">
        <f t="shared" si="19"/>
        <v>Architecture and Urban Environment</v>
      </c>
    </row>
    <row r="1278" spans="2:9">
      <c r="B1278" s="57"/>
      <c r="C1278" s="11" t="s">
        <v>7</v>
      </c>
      <c r="D1278" s="12">
        <v>0</v>
      </c>
      <c r="E1278" s="12">
        <v>3</v>
      </c>
      <c r="F1278" s="12">
        <v>3</v>
      </c>
      <c r="G1278" s="12">
        <v>3</v>
      </c>
      <c r="H1278" s="3">
        <f>INDEX(foe_table!$A$2:$A$78,MATCH(IF(B1278=0,I1277,B1278),foe_table!$B$2:$B$78,0))</f>
        <v>0</v>
      </c>
      <c r="I1278" s="3" t="str">
        <f t="shared" si="19"/>
        <v>Architecture and Urban Environment</v>
      </c>
    </row>
    <row r="1279" spans="2:9">
      <c r="B1279" s="57"/>
      <c r="C1279" s="11" t="s">
        <v>157</v>
      </c>
      <c r="D1279" s="12">
        <v>0</v>
      </c>
      <c r="E1279" s="12">
        <v>7</v>
      </c>
      <c r="F1279" s="12">
        <v>4</v>
      </c>
      <c r="G1279" s="12">
        <v>8</v>
      </c>
      <c r="H1279" s="3">
        <f>INDEX(foe_table!$A$2:$A$78,MATCH(IF(B1279=0,I1278,B1279),foe_table!$B$2:$B$78,0))</f>
        <v>0</v>
      </c>
      <c r="I1279" s="3" t="str">
        <f t="shared" si="19"/>
        <v>Architecture and Urban Environment</v>
      </c>
    </row>
    <row r="1280" spans="2:9">
      <c r="B1280" s="57"/>
      <c r="C1280" s="11" t="s">
        <v>8</v>
      </c>
      <c r="D1280" s="12">
        <v>12</v>
      </c>
      <c r="E1280" s="12">
        <v>3</v>
      </c>
      <c r="F1280" s="12">
        <v>15</v>
      </c>
      <c r="G1280" s="12">
        <v>5</v>
      </c>
      <c r="H1280" s="3">
        <f>INDEX(foe_table!$A$2:$A$78,MATCH(IF(B1280=0,I1279,B1280),foe_table!$B$2:$B$78,0))</f>
        <v>0</v>
      </c>
      <c r="I1280" s="3" t="str">
        <f t="shared" si="19"/>
        <v>Architecture and Urban Environment</v>
      </c>
    </row>
    <row r="1281" spans="2:9">
      <c r="B1281" s="57"/>
      <c r="C1281" s="11" t="s">
        <v>158</v>
      </c>
      <c r="D1281" s="12">
        <v>3</v>
      </c>
      <c r="E1281" s="12">
        <v>13</v>
      </c>
      <c r="F1281" s="12">
        <v>0</v>
      </c>
      <c r="G1281" s="12">
        <v>0</v>
      </c>
      <c r="H1281" s="3">
        <f>INDEX(foe_table!$A$2:$A$78,MATCH(IF(B1281=0,I1280,B1281),foe_table!$B$2:$B$78,0))</f>
        <v>0</v>
      </c>
      <c r="I1281" s="3" t="str">
        <f t="shared" si="19"/>
        <v>Architecture and Urban Environment</v>
      </c>
    </row>
    <row r="1282" spans="2:9">
      <c r="B1282" s="57"/>
      <c r="C1282" s="11" t="s">
        <v>159</v>
      </c>
      <c r="D1282" s="12">
        <v>3</v>
      </c>
      <c r="E1282" s="12">
        <v>4</v>
      </c>
      <c r="F1282" s="12">
        <v>10</v>
      </c>
      <c r="G1282" s="12">
        <v>10</v>
      </c>
      <c r="H1282" s="3">
        <f>INDEX(foe_table!$A$2:$A$78,MATCH(IF(B1282=0,I1281,B1282),foe_table!$B$2:$B$78,0))</f>
        <v>0</v>
      </c>
      <c r="I1282" s="3" t="str">
        <f t="shared" si="19"/>
        <v>Architecture and Urban Environment</v>
      </c>
    </row>
    <row r="1283" spans="2:9">
      <c r="B1283" s="57"/>
      <c r="C1283" s="11" t="s">
        <v>9</v>
      </c>
      <c r="D1283" s="12">
        <v>0</v>
      </c>
      <c r="E1283" s="12">
        <v>0</v>
      </c>
      <c r="F1283" s="12">
        <v>0</v>
      </c>
      <c r="G1283" s="12">
        <v>0</v>
      </c>
      <c r="H1283" s="3">
        <f>INDEX(foe_table!$A$2:$A$78,MATCH(IF(B1283=0,I1282,B1283),foe_table!$B$2:$B$78,0))</f>
        <v>0</v>
      </c>
      <c r="I1283" s="3" t="str">
        <f t="shared" si="19"/>
        <v>Architecture and Urban Environment</v>
      </c>
    </row>
    <row r="1284" spans="2:9">
      <c r="B1284" s="57"/>
      <c r="C1284" s="11" t="s">
        <v>160</v>
      </c>
      <c r="D1284" s="12">
        <v>24</v>
      </c>
      <c r="E1284" s="12">
        <v>33</v>
      </c>
      <c r="F1284" s="12">
        <v>37</v>
      </c>
      <c r="G1284" s="12">
        <v>41</v>
      </c>
      <c r="H1284" s="3">
        <f>INDEX(foe_table!$A$2:$A$78,MATCH(IF(B1284=0,I1283,B1284),foe_table!$B$2:$B$78,0))</f>
        <v>0</v>
      </c>
      <c r="I1284" s="3" t="str">
        <f t="shared" si="19"/>
        <v>Architecture and Urban Environment</v>
      </c>
    </row>
    <row r="1285" spans="2:9">
      <c r="B1285" s="57"/>
      <c r="C1285" s="11" t="s">
        <v>10</v>
      </c>
      <c r="D1285" s="12">
        <v>0</v>
      </c>
      <c r="E1285" s="12">
        <v>0</v>
      </c>
      <c r="F1285" s="12">
        <v>7</v>
      </c>
      <c r="G1285" s="12">
        <v>18</v>
      </c>
      <c r="H1285" s="3">
        <f>INDEX(foe_table!$A$2:$A$78,MATCH(IF(B1285=0,I1284,B1285),foe_table!$B$2:$B$78,0))</f>
        <v>0</v>
      </c>
      <c r="I1285" s="3" t="str">
        <f t="shared" si="19"/>
        <v>Architecture and Urban Environment</v>
      </c>
    </row>
    <row r="1286" spans="2:9">
      <c r="B1286" s="57"/>
      <c r="C1286" s="11" t="s">
        <v>161</v>
      </c>
      <c r="D1286" s="12">
        <v>6</v>
      </c>
      <c r="E1286" s="12">
        <v>3</v>
      </c>
      <c r="F1286" s="12">
        <v>18</v>
      </c>
      <c r="G1286" s="12">
        <v>19</v>
      </c>
      <c r="H1286" s="3">
        <f>INDEX(foe_table!$A$2:$A$78,MATCH(IF(B1286=0,I1285,B1286),foe_table!$B$2:$B$78,0))</f>
        <v>0</v>
      </c>
      <c r="I1286" s="3" t="str">
        <f t="shared" si="19"/>
        <v>Architecture and Urban Environment</v>
      </c>
    </row>
    <row r="1287" spans="2:9">
      <c r="B1287" s="57"/>
      <c r="C1287" s="11" t="s">
        <v>162</v>
      </c>
      <c r="D1287" s="12">
        <v>3</v>
      </c>
      <c r="E1287" s="12">
        <v>6</v>
      </c>
      <c r="F1287" s="12">
        <v>9</v>
      </c>
      <c r="G1287" s="12">
        <v>6</v>
      </c>
      <c r="H1287" s="3">
        <f>INDEX(foe_table!$A$2:$A$78,MATCH(IF(B1287=0,I1286,B1287),foe_table!$B$2:$B$78,0))</f>
        <v>0</v>
      </c>
      <c r="I1287" s="3" t="str">
        <f t="shared" si="19"/>
        <v>Architecture and Urban Environment</v>
      </c>
    </row>
    <row r="1288" spans="2:9">
      <c r="B1288" s="57"/>
      <c r="C1288" s="11" t="s">
        <v>163</v>
      </c>
      <c r="D1288" s="12">
        <v>7</v>
      </c>
      <c r="E1288" s="12">
        <v>5</v>
      </c>
      <c r="F1288" s="12">
        <v>10</v>
      </c>
      <c r="G1288" s="12">
        <v>9</v>
      </c>
      <c r="H1288" s="3">
        <f>INDEX(foe_table!$A$2:$A$78,MATCH(IF(B1288=0,I1287,B1288),foe_table!$B$2:$B$78,0))</f>
        <v>0</v>
      </c>
      <c r="I1288" s="3" t="str">
        <f t="shared" si="19"/>
        <v>Architecture and Urban Environment</v>
      </c>
    </row>
    <row r="1289" spans="2:9">
      <c r="B1289" s="57"/>
      <c r="C1289" s="11" t="s">
        <v>11</v>
      </c>
      <c r="D1289" s="12">
        <v>0</v>
      </c>
      <c r="E1289" s="12">
        <v>3</v>
      </c>
      <c r="F1289" s="12">
        <v>3</v>
      </c>
      <c r="G1289" s="12">
        <v>3</v>
      </c>
      <c r="H1289" s="3">
        <f>INDEX(foe_table!$A$2:$A$78,MATCH(IF(B1289=0,I1288,B1289),foe_table!$B$2:$B$78,0))</f>
        <v>0</v>
      </c>
      <c r="I1289" s="3" t="str">
        <f t="shared" si="19"/>
        <v>Architecture and Urban Environment</v>
      </c>
    </row>
    <row r="1290" spans="2:9">
      <c r="B1290" s="57"/>
      <c r="C1290" s="11" t="s">
        <v>164</v>
      </c>
      <c r="D1290" s="12">
        <v>11</v>
      </c>
      <c r="E1290" s="12">
        <v>9</v>
      </c>
      <c r="F1290" s="12">
        <v>11</v>
      </c>
      <c r="G1290" s="12">
        <v>18</v>
      </c>
      <c r="H1290" s="3">
        <f>INDEX(foe_table!$A$2:$A$78,MATCH(IF(B1290=0,I1289,B1290),foe_table!$B$2:$B$78,0))</f>
        <v>0</v>
      </c>
      <c r="I1290" s="3" t="str">
        <f t="shared" si="19"/>
        <v>Architecture and Urban Environment</v>
      </c>
    </row>
    <row r="1291" spans="2:9">
      <c r="B1291" s="57"/>
      <c r="C1291" s="11" t="s">
        <v>12</v>
      </c>
      <c r="D1291" s="12">
        <v>0</v>
      </c>
      <c r="E1291" s="12">
        <v>0</v>
      </c>
      <c r="F1291" s="12">
        <v>0</v>
      </c>
      <c r="G1291" s="12">
        <v>0</v>
      </c>
      <c r="H1291" s="3">
        <f>INDEX(foe_table!$A$2:$A$78,MATCH(IF(B1291=0,I1290,B1291),foe_table!$B$2:$B$78,0))</f>
        <v>0</v>
      </c>
      <c r="I1291" s="3" t="str">
        <f t="shared" si="19"/>
        <v>Architecture and Urban Environment</v>
      </c>
    </row>
    <row r="1292" spans="2:9">
      <c r="B1292" s="57"/>
      <c r="C1292" s="11" t="s">
        <v>165</v>
      </c>
      <c r="D1292" s="12">
        <v>9</v>
      </c>
      <c r="E1292" s="12">
        <v>20</v>
      </c>
      <c r="F1292" s="12">
        <v>20</v>
      </c>
      <c r="G1292" s="12">
        <v>23</v>
      </c>
      <c r="H1292" s="3">
        <f>INDEX(foe_table!$A$2:$A$78,MATCH(IF(B1292=0,I1291,B1292),foe_table!$B$2:$B$78,0))</f>
        <v>0</v>
      </c>
      <c r="I1292" s="3" t="str">
        <f t="shared" si="19"/>
        <v>Architecture and Urban Environment</v>
      </c>
    </row>
    <row r="1293" spans="2:9">
      <c r="B1293" s="57"/>
      <c r="C1293" s="11" t="s">
        <v>13</v>
      </c>
      <c r="D1293" s="12">
        <v>17</v>
      </c>
      <c r="E1293" s="12">
        <v>22</v>
      </c>
      <c r="F1293" s="12">
        <v>45</v>
      </c>
      <c r="G1293" s="12">
        <v>19</v>
      </c>
      <c r="H1293" s="3">
        <f>INDEX(foe_table!$A$2:$A$78,MATCH(IF(B1293=0,I1292,B1293),foe_table!$B$2:$B$78,0))</f>
        <v>0</v>
      </c>
      <c r="I1293" s="3" t="str">
        <f t="shared" si="19"/>
        <v>Architecture and Urban Environment</v>
      </c>
    </row>
    <row r="1294" spans="2:9">
      <c r="B1294" s="57"/>
      <c r="C1294" s="11" t="s">
        <v>166</v>
      </c>
      <c r="D1294" s="12">
        <v>0</v>
      </c>
      <c r="E1294" s="12">
        <v>0</v>
      </c>
      <c r="F1294" s="12">
        <v>5</v>
      </c>
      <c r="G1294" s="12">
        <v>5</v>
      </c>
      <c r="H1294" s="3">
        <f>INDEX(foe_table!$A$2:$A$78,MATCH(IF(B1294=0,I1293,B1294),foe_table!$B$2:$B$78,0))</f>
        <v>0</v>
      </c>
      <c r="I1294" s="3" t="str">
        <f t="shared" si="19"/>
        <v>Architecture and Urban Environment</v>
      </c>
    </row>
    <row r="1295" spans="2:9">
      <c r="B1295" s="57"/>
      <c r="C1295" s="11" t="s">
        <v>14</v>
      </c>
      <c r="D1295" s="12">
        <v>0</v>
      </c>
      <c r="E1295" s="12">
        <v>0</v>
      </c>
      <c r="F1295" s="12">
        <v>0</v>
      </c>
      <c r="G1295" s="12">
        <v>0</v>
      </c>
      <c r="H1295" s="3">
        <f>INDEX(foe_table!$A$2:$A$78,MATCH(IF(B1295=0,I1294,B1295),foe_table!$B$2:$B$78,0))</f>
        <v>0</v>
      </c>
      <c r="I1295" s="3" t="str">
        <f t="shared" si="19"/>
        <v>Architecture and Urban Environment</v>
      </c>
    </row>
    <row r="1296" spans="2:9">
      <c r="B1296" s="57"/>
      <c r="C1296" s="11" t="s">
        <v>167</v>
      </c>
      <c r="D1296" s="12">
        <v>3</v>
      </c>
      <c r="E1296" s="12">
        <v>4</v>
      </c>
      <c r="F1296" s="12">
        <v>3</v>
      </c>
      <c r="G1296" s="12">
        <v>3</v>
      </c>
      <c r="H1296" s="3">
        <f>INDEX(foe_table!$A$2:$A$78,MATCH(IF(B1296=0,I1295,B1296),foe_table!$B$2:$B$78,0))</f>
        <v>0</v>
      </c>
      <c r="I1296" s="3" t="str">
        <f t="shared" si="19"/>
        <v>Architecture and Urban Environment</v>
      </c>
    </row>
    <row r="1297" spans="2:9">
      <c r="B1297" s="57"/>
      <c r="C1297" s="11" t="s">
        <v>15</v>
      </c>
      <c r="D1297" s="12">
        <v>0</v>
      </c>
      <c r="E1297" s="12">
        <v>0</v>
      </c>
      <c r="F1297" s="12">
        <v>0</v>
      </c>
      <c r="G1297" s="12">
        <v>0</v>
      </c>
      <c r="H1297" s="3">
        <f>INDEX(foe_table!$A$2:$A$78,MATCH(IF(B1297=0,I1296,B1297),foe_table!$B$2:$B$78,0))</f>
        <v>0</v>
      </c>
      <c r="I1297" s="3" t="str">
        <f t="shared" si="19"/>
        <v>Architecture and Urban Environment</v>
      </c>
    </row>
    <row r="1298" spans="2:9">
      <c r="B1298" s="57"/>
      <c r="C1298" s="11" t="s">
        <v>168</v>
      </c>
      <c r="D1298" s="12">
        <v>0</v>
      </c>
      <c r="E1298" s="12">
        <v>3</v>
      </c>
      <c r="F1298" s="12">
        <v>0</v>
      </c>
      <c r="G1298" s="12">
        <v>0</v>
      </c>
      <c r="H1298" s="3">
        <f>INDEX(foe_table!$A$2:$A$78,MATCH(IF(B1298=0,I1297,B1298),foe_table!$B$2:$B$78,0))</f>
        <v>0</v>
      </c>
      <c r="I1298" s="3" t="str">
        <f t="shared" ref="I1298:I1361" si="20">IF(B1298=0,I1297,B1298)</f>
        <v>Architecture and Urban Environment</v>
      </c>
    </row>
    <row r="1299" spans="2:9">
      <c r="B1299" s="57"/>
      <c r="C1299" s="11" t="s">
        <v>16</v>
      </c>
      <c r="D1299" s="12">
        <v>4</v>
      </c>
      <c r="E1299" s="12">
        <v>7</v>
      </c>
      <c r="F1299" s="12">
        <v>0</v>
      </c>
      <c r="G1299" s="12">
        <v>0</v>
      </c>
      <c r="H1299" s="3">
        <f>INDEX(foe_table!$A$2:$A$78,MATCH(IF(B1299=0,I1298,B1299),foe_table!$B$2:$B$78,0))</f>
        <v>0</v>
      </c>
      <c r="I1299" s="3" t="str">
        <f t="shared" si="20"/>
        <v>Architecture and Urban Environment</v>
      </c>
    </row>
    <row r="1300" spans="2:9">
      <c r="B1300" s="57"/>
      <c r="C1300" s="11" t="s">
        <v>17</v>
      </c>
      <c r="D1300" s="12">
        <v>0</v>
      </c>
      <c r="E1300" s="12">
        <v>0</v>
      </c>
      <c r="F1300" s="12">
        <v>0</v>
      </c>
      <c r="G1300" s="12">
        <v>0</v>
      </c>
      <c r="H1300" s="3">
        <f>INDEX(foe_table!$A$2:$A$78,MATCH(IF(B1300=0,I1299,B1300),foe_table!$B$2:$B$78,0))</f>
        <v>0</v>
      </c>
      <c r="I1300" s="3" t="str">
        <f t="shared" si="20"/>
        <v>Architecture and Urban Environment</v>
      </c>
    </row>
    <row r="1301" spans="2:9">
      <c r="B1301" s="57"/>
      <c r="C1301" s="11" t="s">
        <v>18</v>
      </c>
      <c r="D1301" s="12">
        <v>0</v>
      </c>
      <c r="E1301" s="12">
        <v>0</v>
      </c>
      <c r="F1301" s="12">
        <v>3</v>
      </c>
      <c r="G1301" s="12">
        <v>0</v>
      </c>
      <c r="H1301" s="3">
        <f>INDEX(foe_table!$A$2:$A$78,MATCH(IF(B1301=0,I1300,B1301),foe_table!$B$2:$B$78,0))</f>
        <v>0</v>
      </c>
      <c r="I1301" s="3" t="str">
        <f t="shared" si="20"/>
        <v>Architecture and Urban Environment</v>
      </c>
    </row>
    <row r="1302" spans="2:9">
      <c r="B1302" s="57"/>
      <c r="C1302" s="11" t="s">
        <v>19</v>
      </c>
      <c r="D1302" s="12">
        <v>4</v>
      </c>
      <c r="E1302" s="12">
        <v>3</v>
      </c>
      <c r="F1302" s="12">
        <v>0</v>
      </c>
      <c r="G1302" s="12">
        <v>0</v>
      </c>
      <c r="H1302" s="3">
        <f>INDEX(foe_table!$A$2:$A$78,MATCH(IF(B1302=0,I1301,B1302),foe_table!$B$2:$B$78,0))</f>
        <v>0</v>
      </c>
      <c r="I1302" s="3" t="str">
        <f t="shared" si="20"/>
        <v>Architecture and Urban Environment</v>
      </c>
    </row>
    <row r="1303" spans="2:9">
      <c r="B1303" s="57"/>
      <c r="C1303" s="11" t="s">
        <v>169</v>
      </c>
      <c r="D1303" s="12">
        <v>0</v>
      </c>
      <c r="E1303" s="12">
        <v>3</v>
      </c>
      <c r="F1303" s="12">
        <v>3</v>
      </c>
      <c r="G1303" s="12">
        <v>3</v>
      </c>
      <c r="H1303" s="3">
        <f>INDEX(foe_table!$A$2:$A$78,MATCH(IF(B1303=0,I1302,B1303),foe_table!$B$2:$B$78,0))</f>
        <v>0</v>
      </c>
      <c r="I1303" s="3" t="str">
        <f t="shared" si="20"/>
        <v>Architecture and Urban Environment</v>
      </c>
    </row>
    <row r="1304" spans="2:9">
      <c r="B1304" s="57"/>
      <c r="C1304" s="11" t="s">
        <v>20</v>
      </c>
      <c r="D1304" s="12">
        <v>3</v>
      </c>
      <c r="E1304" s="12">
        <v>0</v>
      </c>
      <c r="F1304" s="12">
        <v>4</v>
      </c>
      <c r="G1304" s="12">
        <v>0</v>
      </c>
      <c r="H1304" s="3">
        <f>INDEX(foe_table!$A$2:$A$78,MATCH(IF(B1304=0,I1303,B1304),foe_table!$B$2:$B$78,0))</f>
        <v>0</v>
      </c>
      <c r="I1304" s="3" t="str">
        <f t="shared" si="20"/>
        <v>Architecture and Urban Environment</v>
      </c>
    </row>
    <row r="1305" spans="2:9">
      <c r="B1305" s="57"/>
      <c r="C1305" s="11" t="s">
        <v>21</v>
      </c>
      <c r="D1305" s="12">
        <v>3</v>
      </c>
      <c r="E1305" s="12">
        <v>0</v>
      </c>
      <c r="F1305" s="12">
        <v>3</v>
      </c>
      <c r="G1305" s="12">
        <v>0</v>
      </c>
      <c r="H1305" s="3">
        <f>INDEX(foe_table!$A$2:$A$78,MATCH(IF(B1305=0,I1304,B1305),foe_table!$B$2:$B$78,0))</f>
        <v>0</v>
      </c>
      <c r="I1305" s="3" t="str">
        <f t="shared" si="20"/>
        <v>Architecture and Urban Environment</v>
      </c>
    </row>
    <row r="1306" spans="2:9">
      <c r="B1306" s="57"/>
      <c r="C1306" s="11" t="s">
        <v>170</v>
      </c>
      <c r="D1306" s="12">
        <v>0</v>
      </c>
      <c r="E1306" s="12">
        <v>5</v>
      </c>
      <c r="F1306" s="12">
        <v>3</v>
      </c>
      <c r="G1306" s="12">
        <v>0</v>
      </c>
      <c r="H1306" s="3">
        <f>INDEX(foe_table!$A$2:$A$78,MATCH(IF(B1306=0,I1305,B1306),foe_table!$B$2:$B$78,0))</f>
        <v>0</v>
      </c>
      <c r="I1306" s="3" t="str">
        <f t="shared" si="20"/>
        <v>Architecture and Urban Environment</v>
      </c>
    </row>
    <row r="1307" spans="2:9">
      <c r="B1307" s="57"/>
      <c r="C1307" s="11" t="s">
        <v>22</v>
      </c>
      <c r="D1307" s="12">
        <v>7</v>
      </c>
      <c r="E1307" s="12">
        <v>7</v>
      </c>
      <c r="F1307" s="12">
        <v>8</v>
      </c>
      <c r="G1307" s="12">
        <v>6</v>
      </c>
      <c r="H1307" s="3">
        <f>INDEX(foe_table!$A$2:$A$78,MATCH(IF(B1307=0,I1306,B1307),foe_table!$B$2:$B$78,0))</f>
        <v>0</v>
      </c>
      <c r="I1307" s="3" t="str">
        <f t="shared" si="20"/>
        <v>Architecture and Urban Environment</v>
      </c>
    </row>
    <row r="1308" spans="2:9">
      <c r="B1308" s="57"/>
      <c r="C1308" s="11" t="s">
        <v>23</v>
      </c>
      <c r="D1308" s="12">
        <v>4</v>
      </c>
      <c r="E1308" s="12">
        <v>3</v>
      </c>
      <c r="F1308" s="12">
        <v>3</v>
      </c>
      <c r="G1308" s="12">
        <v>4</v>
      </c>
      <c r="H1308" s="3">
        <f>INDEX(foe_table!$A$2:$A$78,MATCH(IF(B1308=0,I1307,B1308),foe_table!$B$2:$B$78,0))</f>
        <v>0</v>
      </c>
      <c r="I1308" s="3" t="str">
        <f t="shared" si="20"/>
        <v>Architecture and Urban Environment</v>
      </c>
    </row>
    <row r="1309" spans="2:9">
      <c r="B1309" s="58"/>
      <c r="C1309" s="11" t="s">
        <v>24</v>
      </c>
      <c r="D1309" s="12">
        <v>111</v>
      </c>
      <c r="E1309" s="12">
        <v>67</v>
      </c>
      <c r="F1309" s="12">
        <v>141</v>
      </c>
      <c r="G1309" s="12">
        <v>283</v>
      </c>
      <c r="H1309" s="3">
        <f>INDEX(foe_table!$A$2:$A$78,MATCH(IF(B1309=0,I1308,B1309),foe_table!$B$2:$B$78,0))</f>
        <v>0</v>
      </c>
      <c r="I1309" s="3" t="str">
        <f t="shared" si="20"/>
        <v>Architecture and Urban Environment</v>
      </c>
    </row>
    <row r="1310" spans="2:9">
      <c r="B1310" s="56" t="s">
        <v>65</v>
      </c>
      <c r="C1310" s="11" t="s">
        <v>0</v>
      </c>
      <c r="D1310" s="12">
        <v>0</v>
      </c>
      <c r="E1310" s="12">
        <v>16</v>
      </c>
      <c r="F1310" s="12">
        <v>0</v>
      </c>
      <c r="G1310" s="12">
        <v>0</v>
      </c>
      <c r="H1310" s="3">
        <f>INDEX(foe_table!$A$2:$A$78,MATCH(IF(B1310=0,I1309,B1310),foe_table!$B$2:$B$78,0))</f>
        <v>0</v>
      </c>
      <c r="I1310" s="3" t="str">
        <f t="shared" si="20"/>
        <v>Building</v>
      </c>
    </row>
    <row r="1311" spans="2:9">
      <c r="B1311" s="57"/>
      <c r="C1311" s="11" t="s">
        <v>1</v>
      </c>
      <c r="D1311" s="12">
        <v>6</v>
      </c>
      <c r="E1311" s="12">
        <v>21</v>
      </c>
      <c r="F1311" s="12">
        <v>0</v>
      </c>
      <c r="G1311" s="12">
        <v>0</v>
      </c>
      <c r="H1311" s="3">
        <f>INDEX(foe_table!$A$2:$A$78,MATCH(IF(B1311=0,I1310,B1311),foe_table!$B$2:$B$78,0))</f>
        <v>0</v>
      </c>
      <c r="I1311" s="3" t="str">
        <f t="shared" si="20"/>
        <v>Building</v>
      </c>
    </row>
    <row r="1312" spans="2:9">
      <c r="B1312" s="57"/>
      <c r="C1312" s="11" t="s">
        <v>2</v>
      </c>
      <c r="D1312" s="12">
        <v>0</v>
      </c>
      <c r="E1312" s="12">
        <v>8</v>
      </c>
      <c r="F1312" s="12">
        <v>0</v>
      </c>
      <c r="G1312" s="12">
        <v>0</v>
      </c>
      <c r="H1312" s="3">
        <f>INDEX(foe_table!$A$2:$A$78,MATCH(IF(B1312=0,I1311,B1312),foe_table!$B$2:$B$78,0))</f>
        <v>0</v>
      </c>
      <c r="I1312" s="3" t="str">
        <f t="shared" si="20"/>
        <v>Building</v>
      </c>
    </row>
    <row r="1313" spans="2:9">
      <c r="B1313" s="57"/>
      <c r="C1313" s="11" t="s">
        <v>142</v>
      </c>
      <c r="D1313" s="12">
        <v>390</v>
      </c>
      <c r="E1313" s="12">
        <v>572</v>
      </c>
      <c r="F1313" s="12">
        <v>29</v>
      </c>
      <c r="G1313" s="12">
        <v>33</v>
      </c>
      <c r="H1313" s="3">
        <f>INDEX(foe_table!$A$2:$A$78,MATCH(IF(B1313=0,I1312,B1313),foe_table!$B$2:$B$78,0))</f>
        <v>0</v>
      </c>
      <c r="I1313" s="3" t="str">
        <f t="shared" si="20"/>
        <v>Building</v>
      </c>
    </row>
    <row r="1314" spans="2:9">
      <c r="B1314" s="57"/>
      <c r="C1314" s="11" t="s">
        <v>143</v>
      </c>
      <c r="D1314" s="12">
        <v>15</v>
      </c>
      <c r="E1314" s="12">
        <v>19</v>
      </c>
      <c r="F1314" s="12">
        <v>0</v>
      </c>
      <c r="G1314" s="12">
        <v>0</v>
      </c>
      <c r="H1314" s="3">
        <f>INDEX(foe_table!$A$2:$A$78,MATCH(IF(B1314=0,I1313,B1314),foe_table!$B$2:$B$78,0))</f>
        <v>0</v>
      </c>
      <c r="I1314" s="3" t="str">
        <f t="shared" si="20"/>
        <v>Building</v>
      </c>
    </row>
    <row r="1315" spans="2:9">
      <c r="B1315" s="57"/>
      <c r="C1315" s="11" t="s">
        <v>3</v>
      </c>
      <c r="D1315" s="12">
        <v>0</v>
      </c>
      <c r="E1315" s="12">
        <v>0</v>
      </c>
      <c r="F1315" s="12">
        <v>0</v>
      </c>
      <c r="G1315" s="12">
        <v>0</v>
      </c>
      <c r="H1315" s="3">
        <f>INDEX(foe_table!$A$2:$A$78,MATCH(IF(B1315=0,I1314,B1315),foe_table!$B$2:$B$78,0))</f>
        <v>0</v>
      </c>
      <c r="I1315" s="3" t="str">
        <f t="shared" si="20"/>
        <v>Building</v>
      </c>
    </row>
    <row r="1316" spans="2:9">
      <c r="B1316" s="57"/>
      <c r="C1316" s="11" t="s">
        <v>144</v>
      </c>
      <c r="D1316" s="12">
        <v>0</v>
      </c>
      <c r="E1316" s="12">
        <v>3</v>
      </c>
      <c r="F1316" s="12">
        <v>0</v>
      </c>
      <c r="G1316" s="12">
        <v>0</v>
      </c>
      <c r="H1316" s="3">
        <f>INDEX(foe_table!$A$2:$A$78,MATCH(IF(B1316=0,I1315,B1316),foe_table!$B$2:$B$78,0))</f>
        <v>0</v>
      </c>
      <c r="I1316" s="3" t="str">
        <f t="shared" si="20"/>
        <v>Building</v>
      </c>
    </row>
    <row r="1317" spans="2:9">
      <c r="B1317" s="57"/>
      <c r="C1317" s="11" t="s">
        <v>145</v>
      </c>
      <c r="D1317" s="12">
        <v>23</v>
      </c>
      <c r="E1317" s="12">
        <v>47</v>
      </c>
      <c r="F1317" s="12">
        <v>6</v>
      </c>
      <c r="G1317" s="12">
        <v>7</v>
      </c>
      <c r="H1317" s="3">
        <f>INDEX(foe_table!$A$2:$A$78,MATCH(IF(B1317=0,I1316,B1317),foe_table!$B$2:$B$78,0))</f>
        <v>0</v>
      </c>
      <c r="I1317" s="3" t="str">
        <f t="shared" si="20"/>
        <v>Building</v>
      </c>
    </row>
    <row r="1318" spans="2:9">
      <c r="B1318" s="57"/>
      <c r="C1318" s="11" t="s">
        <v>146</v>
      </c>
      <c r="D1318" s="12">
        <v>143</v>
      </c>
      <c r="E1318" s="12">
        <v>133</v>
      </c>
      <c r="F1318" s="12">
        <v>25</v>
      </c>
      <c r="G1318" s="12">
        <v>23</v>
      </c>
      <c r="H1318" s="3">
        <f>INDEX(foe_table!$A$2:$A$78,MATCH(IF(B1318=0,I1317,B1318),foe_table!$B$2:$B$78,0))</f>
        <v>0</v>
      </c>
      <c r="I1318" s="3" t="str">
        <f t="shared" si="20"/>
        <v>Building</v>
      </c>
    </row>
    <row r="1319" spans="2:9">
      <c r="B1319" s="57"/>
      <c r="C1319" s="11" t="s">
        <v>147</v>
      </c>
      <c r="D1319" s="12">
        <v>0</v>
      </c>
      <c r="E1319" s="12">
        <v>3</v>
      </c>
      <c r="F1319" s="12">
        <v>0</v>
      </c>
      <c r="G1319" s="12">
        <v>0</v>
      </c>
      <c r="H1319" s="3">
        <f>INDEX(foe_table!$A$2:$A$78,MATCH(IF(B1319=0,I1318,B1319),foe_table!$B$2:$B$78,0))</f>
        <v>0</v>
      </c>
      <c r="I1319" s="3" t="str">
        <f t="shared" si="20"/>
        <v>Building</v>
      </c>
    </row>
    <row r="1320" spans="2:9">
      <c r="B1320" s="57"/>
      <c r="C1320" s="11" t="s">
        <v>148</v>
      </c>
      <c r="D1320" s="12">
        <v>3</v>
      </c>
      <c r="E1320" s="12">
        <v>0</v>
      </c>
      <c r="F1320" s="12">
        <v>0</v>
      </c>
      <c r="G1320" s="12">
        <v>0</v>
      </c>
      <c r="H1320" s="3">
        <f>INDEX(foe_table!$A$2:$A$78,MATCH(IF(B1320=0,I1319,B1320),foe_table!$B$2:$B$78,0))</f>
        <v>0</v>
      </c>
      <c r="I1320" s="3" t="str">
        <f t="shared" si="20"/>
        <v>Building</v>
      </c>
    </row>
    <row r="1321" spans="2:9">
      <c r="B1321" s="57"/>
      <c r="C1321" s="11" t="s">
        <v>149</v>
      </c>
      <c r="D1321" s="12">
        <v>0</v>
      </c>
      <c r="E1321" s="12">
        <v>11</v>
      </c>
      <c r="F1321" s="12">
        <v>0</v>
      </c>
      <c r="G1321" s="12">
        <v>0</v>
      </c>
      <c r="H1321" s="3">
        <f>INDEX(foe_table!$A$2:$A$78,MATCH(IF(B1321=0,I1320,B1321),foe_table!$B$2:$B$78,0))</f>
        <v>0</v>
      </c>
      <c r="I1321" s="3" t="str">
        <f t="shared" si="20"/>
        <v>Building</v>
      </c>
    </row>
    <row r="1322" spans="2:9">
      <c r="B1322" s="57"/>
      <c r="C1322" s="11" t="s">
        <v>150</v>
      </c>
      <c r="D1322" s="12">
        <v>0</v>
      </c>
      <c r="E1322" s="12">
        <v>0</v>
      </c>
      <c r="F1322" s="12">
        <v>0</v>
      </c>
      <c r="G1322" s="12">
        <v>0</v>
      </c>
      <c r="H1322" s="3">
        <f>INDEX(foe_table!$A$2:$A$78,MATCH(IF(B1322=0,I1321,B1322),foe_table!$B$2:$B$78,0))</f>
        <v>0</v>
      </c>
      <c r="I1322" s="3" t="str">
        <f t="shared" si="20"/>
        <v>Building</v>
      </c>
    </row>
    <row r="1323" spans="2:9">
      <c r="B1323" s="57"/>
      <c r="C1323" s="11" t="s">
        <v>4</v>
      </c>
      <c r="D1323" s="12">
        <v>0</v>
      </c>
      <c r="E1323" s="12">
        <v>0</v>
      </c>
      <c r="F1323" s="12">
        <v>0</v>
      </c>
      <c r="G1323" s="12">
        <v>0</v>
      </c>
      <c r="H1323" s="3">
        <f>INDEX(foe_table!$A$2:$A$78,MATCH(IF(B1323=0,I1322,B1323),foe_table!$B$2:$B$78,0))</f>
        <v>0</v>
      </c>
      <c r="I1323" s="3" t="str">
        <f t="shared" si="20"/>
        <v>Building</v>
      </c>
    </row>
    <row r="1324" spans="2:9">
      <c r="B1324" s="57"/>
      <c r="C1324" s="11" t="s">
        <v>151</v>
      </c>
      <c r="D1324" s="12">
        <v>164</v>
      </c>
      <c r="E1324" s="12">
        <v>201</v>
      </c>
      <c r="F1324" s="12">
        <v>17</v>
      </c>
      <c r="G1324" s="12">
        <v>23</v>
      </c>
      <c r="H1324" s="3">
        <f>INDEX(foe_table!$A$2:$A$78,MATCH(IF(B1324=0,I1323,B1324),foe_table!$B$2:$B$78,0))</f>
        <v>0</v>
      </c>
      <c r="I1324" s="3" t="str">
        <f t="shared" si="20"/>
        <v>Building</v>
      </c>
    </row>
    <row r="1325" spans="2:9">
      <c r="B1325" s="57"/>
      <c r="C1325" s="11" t="s">
        <v>152</v>
      </c>
      <c r="D1325" s="12">
        <v>0</v>
      </c>
      <c r="E1325" s="12">
        <v>3</v>
      </c>
      <c r="F1325" s="12">
        <v>0</v>
      </c>
      <c r="G1325" s="12">
        <v>0</v>
      </c>
      <c r="H1325" s="3">
        <f>INDEX(foe_table!$A$2:$A$78,MATCH(IF(B1325=0,I1324,B1325),foe_table!$B$2:$B$78,0))</f>
        <v>0</v>
      </c>
      <c r="I1325" s="3" t="str">
        <f t="shared" si="20"/>
        <v>Building</v>
      </c>
    </row>
    <row r="1326" spans="2:9">
      <c r="B1326" s="57"/>
      <c r="C1326" s="11" t="s">
        <v>153</v>
      </c>
      <c r="D1326" s="12">
        <v>12</v>
      </c>
      <c r="E1326" s="12">
        <v>16</v>
      </c>
      <c r="F1326" s="12">
        <v>0</v>
      </c>
      <c r="G1326" s="12">
        <v>0</v>
      </c>
      <c r="H1326" s="3">
        <f>INDEX(foe_table!$A$2:$A$78,MATCH(IF(B1326=0,I1325,B1326),foe_table!$B$2:$B$78,0))</f>
        <v>0</v>
      </c>
      <c r="I1326" s="3" t="str">
        <f t="shared" si="20"/>
        <v>Building</v>
      </c>
    </row>
    <row r="1327" spans="2:9">
      <c r="B1327" s="57"/>
      <c r="C1327" s="11" t="s">
        <v>154</v>
      </c>
      <c r="D1327" s="12">
        <v>0</v>
      </c>
      <c r="E1327" s="12">
        <v>4</v>
      </c>
      <c r="F1327" s="12">
        <v>0</v>
      </c>
      <c r="G1327" s="12">
        <v>0</v>
      </c>
      <c r="H1327" s="3">
        <f>INDEX(foe_table!$A$2:$A$78,MATCH(IF(B1327=0,I1326,B1327),foe_table!$B$2:$B$78,0))</f>
        <v>0</v>
      </c>
      <c r="I1327" s="3" t="str">
        <f t="shared" si="20"/>
        <v>Building</v>
      </c>
    </row>
    <row r="1328" spans="2:9">
      <c r="B1328" s="57"/>
      <c r="C1328" s="11" t="s">
        <v>5</v>
      </c>
      <c r="D1328" s="12">
        <v>0</v>
      </c>
      <c r="E1328" s="12">
        <v>3</v>
      </c>
      <c r="F1328" s="12">
        <v>0</v>
      </c>
      <c r="G1328" s="12">
        <v>0</v>
      </c>
      <c r="H1328" s="3">
        <f>INDEX(foe_table!$A$2:$A$78,MATCH(IF(B1328=0,I1327,B1328),foe_table!$B$2:$B$78,0))</f>
        <v>0</v>
      </c>
      <c r="I1328" s="3" t="str">
        <f t="shared" si="20"/>
        <v>Building</v>
      </c>
    </row>
    <row r="1329" spans="2:9">
      <c r="B1329" s="57"/>
      <c r="C1329" s="11" t="s">
        <v>155</v>
      </c>
      <c r="D1329" s="12">
        <v>0</v>
      </c>
      <c r="E1329" s="12">
        <v>0</v>
      </c>
      <c r="F1329" s="12">
        <v>0</v>
      </c>
      <c r="G1329" s="12">
        <v>0</v>
      </c>
      <c r="H1329" s="3">
        <f>INDEX(foe_table!$A$2:$A$78,MATCH(IF(B1329=0,I1328,B1329),foe_table!$B$2:$B$78,0))</f>
        <v>0</v>
      </c>
      <c r="I1329" s="3" t="str">
        <f t="shared" si="20"/>
        <v>Building</v>
      </c>
    </row>
    <row r="1330" spans="2:9">
      <c r="B1330" s="57"/>
      <c r="C1330" s="11" t="s">
        <v>156</v>
      </c>
      <c r="D1330" s="12">
        <v>4</v>
      </c>
      <c r="E1330" s="12">
        <v>0</v>
      </c>
      <c r="F1330" s="12">
        <v>0</v>
      </c>
      <c r="G1330" s="12">
        <v>0</v>
      </c>
      <c r="H1330" s="3">
        <f>INDEX(foe_table!$A$2:$A$78,MATCH(IF(B1330=0,I1329,B1330),foe_table!$B$2:$B$78,0))</f>
        <v>0</v>
      </c>
      <c r="I1330" s="3" t="str">
        <f t="shared" si="20"/>
        <v>Building</v>
      </c>
    </row>
    <row r="1331" spans="2:9">
      <c r="B1331" s="57"/>
      <c r="C1331" s="11" t="s">
        <v>6</v>
      </c>
      <c r="D1331" s="12">
        <v>0</v>
      </c>
      <c r="E1331" s="12">
        <v>0</v>
      </c>
      <c r="F1331" s="12">
        <v>0</v>
      </c>
      <c r="G1331" s="12">
        <v>0</v>
      </c>
      <c r="H1331" s="3">
        <f>INDEX(foe_table!$A$2:$A$78,MATCH(IF(B1331=0,I1330,B1331),foe_table!$B$2:$B$78,0))</f>
        <v>0</v>
      </c>
      <c r="I1331" s="3" t="str">
        <f t="shared" si="20"/>
        <v>Building</v>
      </c>
    </row>
    <row r="1332" spans="2:9">
      <c r="B1332" s="57"/>
      <c r="C1332" s="11" t="s">
        <v>7</v>
      </c>
      <c r="D1332" s="12">
        <v>0</v>
      </c>
      <c r="E1332" s="12">
        <v>3</v>
      </c>
      <c r="F1332" s="12">
        <v>0</v>
      </c>
      <c r="G1332" s="12">
        <v>0</v>
      </c>
      <c r="H1332" s="3">
        <f>INDEX(foe_table!$A$2:$A$78,MATCH(IF(B1332=0,I1331,B1332),foe_table!$B$2:$B$78,0))</f>
        <v>0</v>
      </c>
      <c r="I1332" s="3" t="str">
        <f t="shared" si="20"/>
        <v>Building</v>
      </c>
    </row>
    <row r="1333" spans="2:9">
      <c r="B1333" s="57"/>
      <c r="C1333" s="11" t="s">
        <v>157</v>
      </c>
      <c r="D1333" s="12">
        <v>0</v>
      </c>
      <c r="E1333" s="12">
        <v>0</v>
      </c>
      <c r="F1333" s="12">
        <v>0</v>
      </c>
      <c r="G1333" s="12">
        <v>0</v>
      </c>
      <c r="H1333" s="3">
        <f>INDEX(foe_table!$A$2:$A$78,MATCH(IF(B1333=0,I1332,B1333),foe_table!$B$2:$B$78,0))</f>
        <v>0</v>
      </c>
      <c r="I1333" s="3" t="str">
        <f t="shared" si="20"/>
        <v>Building</v>
      </c>
    </row>
    <row r="1334" spans="2:9">
      <c r="B1334" s="57"/>
      <c r="C1334" s="11" t="s">
        <v>8</v>
      </c>
      <c r="D1334" s="12">
        <v>0</v>
      </c>
      <c r="E1334" s="12">
        <v>5</v>
      </c>
      <c r="F1334" s="12">
        <v>0</v>
      </c>
      <c r="G1334" s="12">
        <v>0</v>
      </c>
      <c r="H1334" s="3">
        <f>INDEX(foe_table!$A$2:$A$78,MATCH(IF(B1334=0,I1333,B1334),foe_table!$B$2:$B$78,0))</f>
        <v>0</v>
      </c>
      <c r="I1334" s="3" t="str">
        <f t="shared" si="20"/>
        <v>Building</v>
      </c>
    </row>
    <row r="1335" spans="2:9">
      <c r="B1335" s="57"/>
      <c r="C1335" s="11" t="s">
        <v>158</v>
      </c>
      <c r="D1335" s="12">
        <v>3</v>
      </c>
      <c r="E1335" s="12">
        <v>3</v>
      </c>
      <c r="F1335" s="12">
        <v>0</v>
      </c>
      <c r="G1335" s="12">
        <v>0</v>
      </c>
      <c r="H1335" s="3">
        <f>INDEX(foe_table!$A$2:$A$78,MATCH(IF(B1335=0,I1334,B1335),foe_table!$B$2:$B$78,0))</f>
        <v>0</v>
      </c>
      <c r="I1335" s="3" t="str">
        <f t="shared" si="20"/>
        <v>Building</v>
      </c>
    </row>
    <row r="1336" spans="2:9">
      <c r="B1336" s="57"/>
      <c r="C1336" s="11" t="s">
        <v>159</v>
      </c>
      <c r="D1336" s="12">
        <v>0</v>
      </c>
      <c r="E1336" s="12">
        <v>0</v>
      </c>
      <c r="F1336" s="12">
        <v>0</v>
      </c>
      <c r="G1336" s="12">
        <v>0</v>
      </c>
      <c r="H1336" s="3">
        <f>INDEX(foe_table!$A$2:$A$78,MATCH(IF(B1336=0,I1335,B1336),foe_table!$B$2:$B$78,0))</f>
        <v>0</v>
      </c>
      <c r="I1336" s="3" t="str">
        <f t="shared" si="20"/>
        <v>Building</v>
      </c>
    </row>
    <row r="1337" spans="2:9">
      <c r="B1337" s="57"/>
      <c r="C1337" s="11" t="s">
        <v>9</v>
      </c>
      <c r="D1337" s="12">
        <v>0</v>
      </c>
      <c r="E1337" s="12">
        <v>0</v>
      </c>
      <c r="F1337" s="12">
        <v>0</v>
      </c>
      <c r="G1337" s="12">
        <v>0</v>
      </c>
      <c r="H1337" s="3">
        <f>INDEX(foe_table!$A$2:$A$78,MATCH(IF(B1337=0,I1336,B1337),foe_table!$B$2:$B$78,0))</f>
        <v>0</v>
      </c>
      <c r="I1337" s="3" t="str">
        <f t="shared" si="20"/>
        <v>Building</v>
      </c>
    </row>
    <row r="1338" spans="2:9">
      <c r="B1338" s="57"/>
      <c r="C1338" s="11" t="s">
        <v>160</v>
      </c>
      <c r="D1338" s="12">
        <v>186</v>
      </c>
      <c r="E1338" s="12">
        <v>134</v>
      </c>
      <c r="F1338" s="12">
        <v>33</v>
      </c>
      <c r="G1338" s="12">
        <v>21</v>
      </c>
      <c r="H1338" s="3">
        <f>INDEX(foe_table!$A$2:$A$78,MATCH(IF(B1338=0,I1337,B1338),foe_table!$B$2:$B$78,0))</f>
        <v>0</v>
      </c>
      <c r="I1338" s="3" t="str">
        <f t="shared" si="20"/>
        <v>Building</v>
      </c>
    </row>
    <row r="1339" spans="2:9">
      <c r="B1339" s="57"/>
      <c r="C1339" s="11" t="s">
        <v>10</v>
      </c>
      <c r="D1339" s="12">
        <v>0</v>
      </c>
      <c r="E1339" s="12">
        <v>0</v>
      </c>
      <c r="F1339" s="12">
        <v>0</v>
      </c>
      <c r="G1339" s="12">
        <v>0</v>
      </c>
      <c r="H1339" s="3">
        <f>INDEX(foe_table!$A$2:$A$78,MATCH(IF(B1339=0,I1338,B1339),foe_table!$B$2:$B$78,0))</f>
        <v>0</v>
      </c>
      <c r="I1339" s="3" t="str">
        <f t="shared" si="20"/>
        <v>Building</v>
      </c>
    </row>
    <row r="1340" spans="2:9">
      <c r="B1340" s="57"/>
      <c r="C1340" s="11" t="s">
        <v>161</v>
      </c>
      <c r="D1340" s="12">
        <v>3</v>
      </c>
      <c r="E1340" s="12">
        <v>4</v>
      </c>
      <c r="F1340" s="12">
        <v>3</v>
      </c>
      <c r="G1340" s="12">
        <v>0</v>
      </c>
      <c r="H1340" s="3">
        <f>INDEX(foe_table!$A$2:$A$78,MATCH(IF(B1340=0,I1339,B1340),foe_table!$B$2:$B$78,0))</f>
        <v>0</v>
      </c>
      <c r="I1340" s="3" t="str">
        <f t="shared" si="20"/>
        <v>Building</v>
      </c>
    </row>
    <row r="1341" spans="2:9">
      <c r="B1341" s="57"/>
      <c r="C1341" s="11" t="s">
        <v>162</v>
      </c>
      <c r="D1341" s="12">
        <v>0</v>
      </c>
      <c r="E1341" s="12">
        <v>0</v>
      </c>
      <c r="F1341" s="12">
        <v>0</v>
      </c>
      <c r="G1341" s="12">
        <v>0</v>
      </c>
      <c r="H1341" s="3">
        <f>INDEX(foe_table!$A$2:$A$78,MATCH(IF(B1341=0,I1340,B1341),foe_table!$B$2:$B$78,0))</f>
        <v>0</v>
      </c>
      <c r="I1341" s="3" t="str">
        <f t="shared" si="20"/>
        <v>Building</v>
      </c>
    </row>
    <row r="1342" spans="2:9">
      <c r="B1342" s="57"/>
      <c r="C1342" s="11" t="s">
        <v>163</v>
      </c>
      <c r="D1342" s="12">
        <v>19</v>
      </c>
      <c r="E1342" s="12">
        <v>16</v>
      </c>
      <c r="F1342" s="12">
        <v>0</v>
      </c>
      <c r="G1342" s="12">
        <v>3</v>
      </c>
      <c r="H1342" s="3">
        <f>INDEX(foe_table!$A$2:$A$78,MATCH(IF(B1342=0,I1341,B1342),foe_table!$B$2:$B$78,0))</f>
        <v>0</v>
      </c>
      <c r="I1342" s="3" t="str">
        <f t="shared" si="20"/>
        <v>Building</v>
      </c>
    </row>
    <row r="1343" spans="2:9">
      <c r="B1343" s="57"/>
      <c r="C1343" s="11" t="s">
        <v>11</v>
      </c>
      <c r="D1343" s="12">
        <v>0</v>
      </c>
      <c r="E1343" s="12">
        <v>0</v>
      </c>
      <c r="F1343" s="12">
        <v>0</v>
      </c>
      <c r="G1343" s="12">
        <v>0</v>
      </c>
      <c r="H1343" s="3">
        <f>INDEX(foe_table!$A$2:$A$78,MATCH(IF(B1343=0,I1342,B1343),foe_table!$B$2:$B$78,0))</f>
        <v>0</v>
      </c>
      <c r="I1343" s="3" t="str">
        <f t="shared" si="20"/>
        <v>Building</v>
      </c>
    </row>
    <row r="1344" spans="2:9">
      <c r="B1344" s="57"/>
      <c r="C1344" s="11" t="s">
        <v>164</v>
      </c>
      <c r="D1344" s="12">
        <v>3</v>
      </c>
      <c r="E1344" s="12">
        <v>6</v>
      </c>
      <c r="F1344" s="12">
        <v>0</v>
      </c>
      <c r="G1344" s="12">
        <v>0</v>
      </c>
      <c r="H1344" s="3">
        <f>INDEX(foe_table!$A$2:$A$78,MATCH(IF(B1344=0,I1343,B1344),foe_table!$B$2:$B$78,0))</f>
        <v>0</v>
      </c>
      <c r="I1344" s="3" t="str">
        <f t="shared" si="20"/>
        <v>Building</v>
      </c>
    </row>
    <row r="1345" spans="2:9">
      <c r="B1345" s="57"/>
      <c r="C1345" s="11" t="s">
        <v>12</v>
      </c>
      <c r="D1345" s="12">
        <v>0</v>
      </c>
      <c r="E1345" s="12">
        <v>0</v>
      </c>
      <c r="F1345" s="12">
        <v>0</v>
      </c>
      <c r="G1345" s="12">
        <v>0</v>
      </c>
      <c r="H1345" s="3">
        <f>INDEX(foe_table!$A$2:$A$78,MATCH(IF(B1345=0,I1344,B1345),foe_table!$B$2:$B$78,0))</f>
        <v>0</v>
      </c>
      <c r="I1345" s="3" t="str">
        <f t="shared" si="20"/>
        <v>Building</v>
      </c>
    </row>
    <row r="1346" spans="2:9">
      <c r="B1346" s="57"/>
      <c r="C1346" s="11" t="s">
        <v>165</v>
      </c>
      <c r="D1346" s="12">
        <v>12</v>
      </c>
      <c r="E1346" s="12">
        <v>4</v>
      </c>
      <c r="F1346" s="12">
        <v>0</v>
      </c>
      <c r="G1346" s="12">
        <v>0</v>
      </c>
      <c r="H1346" s="3">
        <f>INDEX(foe_table!$A$2:$A$78,MATCH(IF(B1346=0,I1345,B1346),foe_table!$B$2:$B$78,0))</f>
        <v>0</v>
      </c>
      <c r="I1346" s="3" t="str">
        <f t="shared" si="20"/>
        <v>Building</v>
      </c>
    </row>
    <row r="1347" spans="2:9">
      <c r="B1347" s="57"/>
      <c r="C1347" s="11" t="s">
        <v>13</v>
      </c>
      <c r="D1347" s="12">
        <v>3</v>
      </c>
      <c r="E1347" s="12">
        <v>5</v>
      </c>
      <c r="F1347" s="12">
        <v>0</v>
      </c>
      <c r="G1347" s="12">
        <v>0</v>
      </c>
      <c r="H1347" s="3">
        <f>INDEX(foe_table!$A$2:$A$78,MATCH(IF(B1347=0,I1346,B1347),foe_table!$B$2:$B$78,0))</f>
        <v>0</v>
      </c>
      <c r="I1347" s="3" t="str">
        <f t="shared" si="20"/>
        <v>Building</v>
      </c>
    </row>
    <row r="1348" spans="2:9">
      <c r="B1348" s="57"/>
      <c r="C1348" s="11" t="s">
        <v>166</v>
      </c>
      <c r="D1348" s="12">
        <v>0</v>
      </c>
      <c r="E1348" s="12">
        <v>0</v>
      </c>
      <c r="F1348" s="12">
        <v>0</v>
      </c>
      <c r="G1348" s="12">
        <v>0</v>
      </c>
      <c r="H1348" s="3">
        <f>INDEX(foe_table!$A$2:$A$78,MATCH(IF(B1348=0,I1347,B1348),foe_table!$B$2:$B$78,0))</f>
        <v>0</v>
      </c>
      <c r="I1348" s="3" t="str">
        <f t="shared" si="20"/>
        <v>Building</v>
      </c>
    </row>
    <row r="1349" spans="2:9">
      <c r="B1349" s="57"/>
      <c r="C1349" s="11" t="s">
        <v>14</v>
      </c>
      <c r="D1349" s="12">
        <v>0</v>
      </c>
      <c r="E1349" s="12">
        <v>0</v>
      </c>
      <c r="F1349" s="12">
        <v>0</v>
      </c>
      <c r="G1349" s="12">
        <v>0</v>
      </c>
      <c r="H1349" s="3">
        <f>INDEX(foe_table!$A$2:$A$78,MATCH(IF(B1349=0,I1348,B1349),foe_table!$B$2:$B$78,0))</f>
        <v>0</v>
      </c>
      <c r="I1349" s="3" t="str">
        <f t="shared" si="20"/>
        <v>Building</v>
      </c>
    </row>
    <row r="1350" spans="2:9">
      <c r="B1350" s="57"/>
      <c r="C1350" s="11" t="s">
        <v>167</v>
      </c>
      <c r="D1350" s="12">
        <v>0</v>
      </c>
      <c r="E1350" s="12">
        <v>0</v>
      </c>
      <c r="F1350" s="12">
        <v>0</v>
      </c>
      <c r="G1350" s="12">
        <v>0</v>
      </c>
      <c r="H1350" s="3">
        <f>INDEX(foe_table!$A$2:$A$78,MATCH(IF(B1350=0,I1349,B1350),foe_table!$B$2:$B$78,0))</f>
        <v>0</v>
      </c>
      <c r="I1350" s="3" t="str">
        <f t="shared" si="20"/>
        <v>Building</v>
      </c>
    </row>
    <row r="1351" spans="2:9">
      <c r="B1351" s="57"/>
      <c r="C1351" s="11" t="s">
        <v>15</v>
      </c>
      <c r="D1351" s="12">
        <v>0</v>
      </c>
      <c r="E1351" s="12">
        <v>0</v>
      </c>
      <c r="F1351" s="12">
        <v>0</v>
      </c>
      <c r="G1351" s="12">
        <v>0</v>
      </c>
      <c r="H1351" s="3">
        <f>INDEX(foe_table!$A$2:$A$78,MATCH(IF(B1351=0,I1350,B1351),foe_table!$B$2:$B$78,0))</f>
        <v>0</v>
      </c>
      <c r="I1351" s="3" t="str">
        <f t="shared" si="20"/>
        <v>Building</v>
      </c>
    </row>
    <row r="1352" spans="2:9">
      <c r="B1352" s="57"/>
      <c r="C1352" s="11" t="s">
        <v>168</v>
      </c>
      <c r="D1352" s="12">
        <v>0</v>
      </c>
      <c r="E1352" s="12">
        <v>4</v>
      </c>
      <c r="F1352" s="12">
        <v>0</v>
      </c>
      <c r="G1352" s="12">
        <v>0</v>
      </c>
      <c r="H1352" s="3">
        <f>INDEX(foe_table!$A$2:$A$78,MATCH(IF(B1352=0,I1351,B1352),foe_table!$B$2:$B$78,0))</f>
        <v>0</v>
      </c>
      <c r="I1352" s="3" t="str">
        <f t="shared" si="20"/>
        <v>Building</v>
      </c>
    </row>
    <row r="1353" spans="2:9">
      <c r="B1353" s="57"/>
      <c r="C1353" s="11" t="s">
        <v>16</v>
      </c>
      <c r="D1353" s="12">
        <v>0</v>
      </c>
      <c r="E1353" s="12">
        <v>3</v>
      </c>
      <c r="F1353" s="12">
        <v>0</v>
      </c>
      <c r="G1353" s="12">
        <v>0</v>
      </c>
      <c r="H1353" s="3">
        <f>INDEX(foe_table!$A$2:$A$78,MATCH(IF(B1353=0,I1352,B1353),foe_table!$B$2:$B$78,0))</f>
        <v>0</v>
      </c>
      <c r="I1353" s="3" t="str">
        <f t="shared" si="20"/>
        <v>Building</v>
      </c>
    </row>
    <row r="1354" spans="2:9">
      <c r="B1354" s="57"/>
      <c r="C1354" s="11" t="s">
        <v>17</v>
      </c>
      <c r="D1354" s="12">
        <v>0</v>
      </c>
      <c r="E1354" s="12">
        <v>0</v>
      </c>
      <c r="F1354" s="12">
        <v>0</v>
      </c>
      <c r="G1354" s="12">
        <v>0</v>
      </c>
      <c r="H1354" s="3">
        <f>INDEX(foe_table!$A$2:$A$78,MATCH(IF(B1354=0,I1353,B1354),foe_table!$B$2:$B$78,0))</f>
        <v>0</v>
      </c>
      <c r="I1354" s="3" t="str">
        <f t="shared" si="20"/>
        <v>Building</v>
      </c>
    </row>
    <row r="1355" spans="2:9">
      <c r="B1355" s="57"/>
      <c r="C1355" s="11" t="s">
        <v>18</v>
      </c>
      <c r="D1355" s="12">
        <v>0</v>
      </c>
      <c r="E1355" s="12">
        <v>0</v>
      </c>
      <c r="F1355" s="12">
        <v>0</v>
      </c>
      <c r="G1355" s="12">
        <v>0</v>
      </c>
      <c r="H1355" s="3">
        <f>INDEX(foe_table!$A$2:$A$78,MATCH(IF(B1355=0,I1354,B1355),foe_table!$B$2:$B$78,0))</f>
        <v>0</v>
      </c>
      <c r="I1355" s="3" t="str">
        <f t="shared" si="20"/>
        <v>Building</v>
      </c>
    </row>
    <row r="1356" spans="2:9">
      <c r="B1356" s="57"/>
      <c r="C1356" s="11" t="s">
        <v>19</v>
      </c>
      <c r="D1356" s="12">
        <v>6</v>
      </c>
      <c r="E1356" s="12">
        <v>6</v>
      </c>
      <c r="F1356" s="12">
        <v>0</v>
      </c>
      <c r="G1356" s="12">
        <v>0</v>
      </c>
      <c r="H1356" s="3">
        <f>INDEX(foe_table!$A$2:$A$78,MATCH(IF(B1356=0,I1355,B1356),foe_table!$B$2:$B$78,0))</f>
        <v>0</v>
      </c>
      <c r="I1356" s="3" t="str">
        <f t="shared" si="20"/>
        <v>Building</v>
      </c>
    </row>
    <row r="1357" spans="2:9">
      <c r="B1357" s="57"/>
      <c r="C1357" s="11" t="s">
        <v>169</v>
      </c>
      <c r="D1357" s="12">
        <v>3</v>
      </c>
      <c r="E1357" s="12">
        <v>0</v>
      </c>
      <c r="F1357" s="12">
        <v>0</v>
      </c>
      <c r="G1357" s="12">
        <v>0</v>
      </c>
      <c r="H1357" s="3">
        <f>INDEX(foe_table!$A$2:$A$78,MATCH(IF(B1357=0,I1356,B1357),foe_table!$B$2:$B$78,0))</f>
        <v>0</v>
      </c>
      <c r="I1357" s="3" t="str">
        <f t="shared" si="20"/>
        <v>Building</v>
      </c>
    </row>
    <row r="1358" spans="2:9">
      <c r="B1358" s="57"/>
      <c r="C1358" s="11" t="s">
        <v>20</v>
      </c>
      <c r="D1358" s="12">
        <v>3</v>
      </c>
      <c r="E1358" s="12">
        <v>0</v>
      </c>
      <c r="F1358" s="12">
        <v>0</v>
      </c>
      <c r="G1358" s="12">
        <v>0</v>
      </c>
      <c r="H1358" s="3">
        <f>INDEX(foe_table!$A$2:$A$78,MATCH(IF(B1358=0,I1357,B1358),foe_table!$B$2:$B$78,0))</f>
        <v>0</v>
      </c>
      <c r="I1358" s="3" t="str">
        <f t="shared" si="20"/>
        <v>Building</v>
      </c>
    </row>
    <row r="1359" spans="2:9">
      <c r="B1359" s="57"/>
      <c r="C1359" s="11" t="s">
        <v>21</v>
      </c>
      <c r="D1359" s="12">
        <v>3</v>
      </c>
      <c r="E1359" s="12">
        <v>0</v>
      </c>
      <c r="F1359" s="12">
        <v>0</v>
      </c>
      <c r="G1359" s="12">
        <v>0</v>
      </c>
      <c r="H1359" s="3">
        <f>INDEX(foe_table!$A$2:$A$78,MATCH(IF(B1359=0,I1358,B1359),foe_table!$B$2:$B$78,0))</f>
        <v>0</v>
      </c>
      <c r="I1359" s="3" t="str">
        <f t="shared" si="20"/>
        <v>Building</v>
      </c>
    </row>
    <row r="1360" spans="2:9">
      <c r="B1360" s="57"/>
      <c r="C1360" s="11" t="s">
        <v>170</v>
      </c>
      <c r="D1360" s="12">
        <v>3</v>
      </c>
      <c r="E1360" s="12">
        <v>0</v>
      </c>
      <c r="F1360" s="12">
        <v>0</v>
      </c>
      <c r="G1360" s="12">
        <v>0</v>
      </c>
      <c r="H1360" s="3">
        <f>INDEX(foe_table!$A$2:$A$78,MATCH(IF(B1360=0,I1359,B1360),foe_table!$B$2:$B$78,0))</f>
        <v>0</v>
      </c>
      <c r="I1360" s="3" t="str">
        <f t="shared" si="20"/>
        <v>Building</v>
      </c>
    </row>
    <row r="1361" spans="2:9">
      <c r="B1361" s="57"/>
      <c r="C1361" s="11" t="s">
        <v>22</v>
      </c>
      <c r="D1361" s="12">
        <v>12</v>
      </c>
      <c r="E1361" s="12">
        <v>4</v>
      </c>
      <c r="F1361" s="12">
        <v>0</v>
      </c>
      <c r="G1361" s="12">
        <v>3</v>
      </c>
      <c r="H1361" s="3">
        <f>INDEX(foe_table!$A$2:$A$78,MATCH(IF(B1361=0,I1360,B1361),foe_table!$B$2:$B$78,0))</f>
        <v>0</v>
      </c>
      <c r="I1361" s="3" t="str">
        <f t="shared" si="20"/>
        <v>Building</v>
      </c>
    </row>
    <row r="1362" spans="2:9">
      <c r="B1362" s="57"/>
      <c r="C1362" s="11" t="s">
        <v>23</v>
      </c>
      <c r="D1362" s="12">
        <v>0</v>
      </c>
      <c r="E1362" s="12">
        <v>3</v>
      </c>
      <c r="F1362" s="12">
        <v>0</v>
      </c>
      <c r="G1362" s="12">
        <v>0</v>
      </c>
      <c r="H1362" s="3">
        <f>INDEX(foe_table!$A$2:$A$78,MATCH(IF(B1362=0,I1361,B1362),foe_table!$B$2:$B$78,0))</f>
        <v>0</v>
      </c>
      <c r="I1362" s="3" t="str">
        <f t="shared" ref="I1362:I1425" si="21">IF(B1362=0,I1361,B1362)</f>
        <v>Building</v>
      </c>
    </row>
    <row r="1363" spans="2:9">
      <c r="B1363" s="58"/>
      <c r="C1363" s="11" t="s">
        <v>24</v>
      </c>
      <c r="D1363" s="12">
        <v>40</v>
      </c>
      <c r="E1363" s="12">
        <v>38</v>
      </c>
      <c r="F1363" s="12">
        <v>6</v>
      </c>
      <c r="G1363" s="12">
        <v>29</v>
      </c>
      <c r="H1363" s="3">
        <f>INDEX(foe_table!$A$2:$A$78,MATCH(IF(B1363=0,I1362,B1363),foe_table!$B$2:$B$78,0))</f>
        <v>0</v>
      </c>
      <c r="I1363" s="3" t="str">
        <f t="shared" si="21"/>
        <v>Building</v>
      </c>
    </row>
    <row r="1364" spans="2:9" ht="15" customHeight="1">
      <c r="B1364" s="56" t="s">
        <v>203</v>
      </c>
      <c r="C1364" s="11" t="s">
        <v>0</v>
      </c>
      <c r="D1364" s="12">
        <v>0</v>
      </c>
      <c r="E1364" s="12">
        <v>0</v>
      </c>
      <c r="F1364" s="12">
        <v>0</v>
      </c>
      <c r="G1364" s="12">
        <v>0</v>
      </c>
      <c r="H1364" s="3" t="e">
        <f>INDEX(foe_table!$A$2:$A$78,MATCH(IF(B1364=0,I1363,B1364),foe_table!$B$2:$B$78,0))</f>
        <v>#N/A</v>
      </c>
      <c r="I1364" s="3" t="str">
        <f t="shared" si="21"/>
        <v>Agriculture, Environmental and Related  Studies, nfd</v>
      </c>
    </row>
    <row r="1365" spans="2:9">
      <c r="B1365" s="57"/>
      <c r="C1365" s="11" t="s">
        <v>1</v>
      </c>
      <c r="D1365" s="12">
        <v>0</v>
      </c>
      <c r="E1365" s="12">
        <v>0</v>
      </c>
      <c r="F1365" s="12">
        <v>0</v>
      </c>
      <c r="G1365" s="12">
        <v>0</v>
      </c>
      <c r="H1365" s="3" t="e">
        <f>INDEX(foe_table!$A$2:$A$78,MATCH(IF(B1365=0,I1364,B1365),foe_table!$B$2:$B$78,0))</f>
        <v>#N/A</v>
      </c>
      <c r="I1365" s="3" t="str">
        <f t="shared" si="21"/>
        <v>Agriculture, Environmental and Related  Studies, nfd</v>
      </c>
    </row>
    <row r="1366" spans="2:9">
      <c r="B1366" s="57"/>
      <c r="C1366" s="11" t="s">
        <v>2</v>
      </c>
      <c r="D1366" s="12">
        <v>3</v>
      </c>
      <c r="E1366" s="12">
        <v>0</v>
      </c>
      <c r="F1366" s="12">
        <v>0</v>
      </c>
      <c r="G1366" s="12">
        <v>0</v>
      </c>
      <c r="H1366" s="3" t="e">
        <f>INDEX(foe_table!$A$2:$A$78,MATCH(IF(B1366=0,I1365,B1366),foe_table!$B$2:$B$78,0))</f>
        <v>#N/A</v>
      </c>
      <c r="I1366" s="3" t="str">
        <f t="shared" si="21"/>
        <v>Agriculture, Environmental and Related  Studies, nfd</v>
      </c>
    </row>
    <row r="1367" spans="2:9">
      <c r="B1367" s="57"/>
      <c r="C1367" s="11" t="s">
        <v>142</v>
      </c>
      <c r="D1367" s="12">
        <v>0</v>
      </c>
      <c r="E1367" s="12">
        <v>0</v>
      </c>
      <c r="F1367" s="12">
        <v>0</v>
      </c>
      <c r="G1367" s="12">
        <v>0</v>
      </c>
      <c r="H1367" s="3" t="e">
        <f>INDEX(foe_table!$A$2:$A$78,MATCH(IF(B1367=0,I1366,B1367),foe_table!$B$2:$B$78,0))</f>
        <v>#N/A</v>
      </c>
      <c r="I1367" s="3" t="str">
        <f t="shared" si="21"/>
        <v>Agriculture, Environmental and Related  Studies, nfd</v>
      </c>
    </row>
    <row r="1368" spans="2:9">
      <c r="B1368" s="57"/>
      <c r="C1368" s="11" t="s">
        <v>143</v>
      </c>
      <c r="D1368" s="12">
        <v>0</v>
      </c>
      <c r="E1368" s="12">
        <v>0</v>
      </c>
      <c r="F1368" s="12">
        <v>0</v>
      </c>
      <c r="G1368" s="12">
        <v>0</v>
      </c>
      <c r="H1368" s="3" t="e">
        <f>INDEX(foe_table!$A$2:$A$78,MATCH(IF(B1368=0,I1367,B1368),foe_table!$B$2:$B$78,0))</f>
        <v>#N/A</v>
      </c>
      <c r="I1368" s="3" t="str">
        <f t="shared" si="21"/>
        <v>Agriculture, Environmental and Related  Studies, nfd</v>
      </c>
    </row>
    <row r="1369" spans="2:9">
      <c r="B1369" s="57"/>
      <c r="C1369" s="11" t="s">
        <v>3</v>
      </c>
      <c r="D1369" s="12">
        <v>0</v>
      </c>
      <c r="E1369" s="12">
        <v>0</v>
      </c>
      <c r="F1369" s="12">
        <v>0</v>
      </c>
      <c r="G1369" s="12">
        <v>0</v>
      </c>
      <c r="H1369" s="3" t="e">
        <f>INDEX(foe_table!$A$2:$A$78,MATCH(IF(B1369=0,I1368,B1369),foe_table!$B$2:$B$78,0))</f>
        <v>#N/A</v>
      </c>
      <c r="I1369" s="3" t="str">
        <f t="shared" si="21"/>
        <v>Agriculture, Environmental and Related  Studies, nfd</v>
      </c>
    </row>
    <row r="1370" spans="2:9">
      <c r="B1370" s="57"/>
      <c r="C1370" s="11" t="s">
        <v>144</v>
      </c>
      <c r="D1370" s="12">
        <v>0</v>
      </c>
      <c r="E1370" s="12">
        <v>0</v>
      </c>
      <c r="F1370" s="12">
        <v>0</v>
      </c>
      <c r="G1370" s="12">
        <v>0</v>
      </c>
      <c r="H1370" s="3" t="e">
        <f>INDEX(foe_table!$A$2:$A$78,MATCH(IF(B1370=0,I1369,B1370),foe_table!$B$2:$B$78,0))</f>
        <v>#N/A</v>
      </c>
      <c r="I1370" s="3" t="str">
        <f t="shared" si="21"/>
        <v>Agriculture, Environmental and Related  Studies, nfd</v>
      </c>
    </row>
    <row r="1371" spans="2:9">
      <c r="B1371" s="57"/>
      <c r="C1371" s="11" t="s">
        <v>145</v>
      </c>
      <c r="D1371" s="12">
        <v>0</v>
      </c>
      <c r="E1371" s="12">
        <v>0</v>
      </c>
      <c r="F1371" s="12">
        <v>0</v>
      </c>
      <c r="G1371" s="12">
        <v>0</v>
      </c>
      <c r="H1371" s="3" t="e">
        <f>INDEX(foe_table!$A$2:$A$78,MATCH(IF(B1371=0,I1370,B1371),foe_table!$B$2:$B$78,0))</f>
        <v>#N/A</v>
      </c>
      <c r="I1371" s="3" t="str">
        <f t="shared" si="21"/>
        <v>Agriculture, Environmental and Related  Studies, nfd</v>
      </c>
    </row>
    <row r="1372" spans="2:9">
      <c r="B1372" s="57"/>
      <c r="C1372" s="11" t="s">
        <v>146</v>
      </c>
      <c r="D1372" s="12">
        <v>0</v>
      </c>
      <c r="E1372" s="12">
        <v>3</v>
      </c>
      <c r="F1372" s="12">
        <v>0</v>
      </c>
      <c r="G1372" s="12">
        <v>3</v>
      </c>
      <c r="H1372" s="3" t="e">
        <f>INDEX(foe_table!$A$2:$A$78,MATCH(IF(B1372=0,I1371,B1372),foe_table!$B$2:$B$78,0))</f>
        <v>#N/A</v>
      </c>
      <c r="I1372" s="3" t="str">
        <f t="shared" si="21"/>
        <v>Agriculture, Environmental and Related  Studies, nfd</v>
      </c>
    </row>
    <row r="1373" spans="2:9">
      <c r="B1373" s="57"/>
      <c r="C1373" s="11" t="s">
        <v>147</v>
      </c>
      <c r="D1373" s="12">
        <v>0</v>
      </c>
      <c r="E1373" s="12">
        <v>0</v>
      </c>
      <c r="F1373" s="12">
        <v>0</v>
      </c>
      <c r="G1373" s="12">
        <v>0</v>
      </c>
      <c r="H1373" s="3" t="e">
        <f>INDEX(foe_table!$A$2:$A$78,MATCH(IF(B1373=0,I1372,B1373),foe_table!$B$2:$B$78,0))</f>
        <v>#N/A</v>
      </c>
      <c r="I1373" s="3" t="str">
        <f t="shared" si="21"/>
        <v>Agriculture, Environmental and Related  Studies, nfd</v>
      </c>
    </row>
    <row r="1374" spans="2:9">
      <c r="B1374" s="57"/>
      <c r="C1374" s="11" t="s">
        <v>148</v>
      </c>
      <c r="D1374" s="12">
        <v>0</v>
      </c>
      <c r="E1374" s="12">
        <v>0</v>
      </c>
      <c r="F1374" s="12">
        <v>0</v>
      </c>
      <c r="G1374" s="12">
        <v>0</v>
      </c>
      <c r="H1374" s="3" t="e">
        <f>INDEX(foe_table!$A$2:$A$78,MATCH(IF(B1374=0,I1373,B1374),foe_table!$B$2:$B$78,0))</f>
        <v>#N/A</v>
      </c>
      <c r="I1374" s="3" t="str">
        <f t="shared" si="21"/>
        <v>Agriculture, Environmental and Related  Studies, nfd</v>
      </c>
    </row>
    <row r="1375" spans="2:9">
      <c r="B1375" s="57"/>
      <c r="C1375" s="11" t="s">
        <v>149</v>
      </c>
      <c r="D1375" s="12">
        <v>0</v>
      </c>
      <c r="E1375" s="12">
        <v>0</v>
      </c>
      <c r="F1375" s="12">
        <v>0</v>
      </c>
      <c r="G1375" s="12">
        <v>0</v>
      </c>
      <c r="H1375" s="3" t="e">
        <f>INDEX(foe_table!$A$2:$A$78,MATCH(IF(B1375=0,I1374,B1375),foe_table!$B$2:$B$78,0))</f>
        <v>#N/A</v>
      </c>
      <c r="I1375" s="3" t="str">
        <f t="shared" si="21"/>
        <v>Agriculture, Environmental and Related  Studies, nfd</v>
      </c>
    </row>
    <row r="1376" spans="2:9">
      <c r="B1376" s="57"/>
      <c r="C1376" s="11" t="s">
        <v>150</v>
      </c>
      <c r="D1376" s="12">
        <v>0</v>
      </c>
      <c r="E1376" s="12">
        <v>0</v>
      </c>
      <c r="F1376" s="12">
        <v>0</v>
      </c>
      <c r="G1376" s="12">
        <v>0</v>
      </c>
      <c r="H1376" s="3" t="e">
        <f>INDEX(foe_table!$A$2:$A$78,MATCH(IF(B1376=0,I1375,B1376),foe_table!$B$2:$B$78,0))</f>
        <v>#N/A</v>
      </c>
      <c r="I1376" s="3" t="str">
        <f t="shared" si="21"/>
        <v>Agriculture, Environmental and Related  Studies, nfd</v>
      </c>
    </row>
    <row r="1377" spans="2:9">
      <c r="B1377" s="57"/>
      <c r="C1377" s="11" t="s">
        <v>4</v>
      </c>
      <c r="D1377" s="12">
        <v>0</v>
      </c>
      <c r="E1377" s="12">
        <v>0</v>
      </c>
      <c r="F1377" s="12">
        <v>0</v>
      </c>
      <c r="G1377" s="12">
        <v>0</v>
      </c>
      <c r="H1377" s="3" t="e">
        <f>INDEX(foe_table!$A$2:$A$78,MATCH(IF(B1377=0,I1376,B1377),foe_table!$B$2:$B$78,0))</f>
        <v>#N/A</v>
      </c>
      <c r="I1377" s="3" t="str">
        <f t="shared" si="21"/>
        <v>Agriculture, Environmental and Related  Studies, nfd</v>
      </c>
    </row>
    <row r="1378" spans="2:9">
      <c r="B1378" s="57"/>
      <c r="C1378" s="11" t="s">
        <v>151</v>
      </c>
      <c r="D1378" s="12">
        <v>0</v>
      </c>
      <c r="E1378" s="12">
        <v>0</v>
      </c>
      <c r="F1378" s="12">
        <v>0</v>
      </c>
      <c r="G1378" s="12">
        <v>0</v>
      </c>
      <c r="H1378" s="3" t="e">
        <f>INDEX(foe_table!$A$2:$A$78,MATCH(IF(B1378=0,I1377,B1378),foe_table!$B$2:$B$78,0))</f>
        <v>#N/A</v>
      </c>
      <c r="I1378" s="3" t="str">
        <f t="shared" si="21"/>
        <v>Agriculture, Environmental and Related  Studies, nfd</v>
      </c>
    </row>
    <row r="1379" spans="2:9">
      <c r="B1379" s="57"/>
      <c r="C1379" s="11" t="s">
        <v>152</v>
      </c>
      <c r="D1379" s="12">
        <v>0</v>
      </c>
      <c r="E1379" s="12">
        <v>0</v>
      </c>
      <c r="F1379" s="12">
        <v>0</v>
      </c>
      <c r="G1379" s="12">
        <v>0</v>
      </c>
      <c r="H1379" s="3" t="e">
        <f>INDEX(foe_table!$A$2:$A$78,MATCH(IF(B1379=0,I1378,B1379),foe_table!$B$2:$B$78,0))</f>
        <v>#N/A</v>
      </c>
      <c r="I1379" s="3" t="str">
        <f t="shared" si="21"/>
        <v>Agriculture, Environmental and Related  Studies, nfd</v>
      </c>
    </row>
    <row r="1380" spans="2:9">
      <c r="B1380" s="57"/>
      <c r="C1380" s="11" t="s">
        <v>153</v>
      </c>
      <c r="D1380" s="12">
        <v>0</v>
      </c>
      <c r="E1380" s="12">
        <v>0</v>
      </c>
      <c r="F1380" s="12">
        <v>0</v>
      </c>
      <c r="G1380" s="12">
        <v>0</v>
      </c>
      <c r="H1380" s="3" t="e">
        <f>INDEX(foe_table!$A$2:$A$78,MATCH(IF(B1380=0,I1379,B1380),foe_table!$B$2:$B$78,0))</f>
        <v>#N/A</v>
      </c>
      <c r="I1380" s="3" t="str">
        <f t="shared" si="21"/>
        <v>Agriculture, Environmental and Related  Studies, nfd</v>
      </c>
    </row>
    <row r="1381" spans="2:9">
      <c r="B1381" s="57"/>
      <c r="C1381" s="11" t="s">
        <v>154</v>
      </c>
      <c r="D1381" s="12">
        <v>0</v>
      </c>
      <c r="E1381" s="12">
        <v>0</v>
      </c>
      <c r="F1381" s="12">
        <v>0</v>
      </c>
      <c r="G1381" s="12">
        <v>0</v>
      </c>
      <c r="H1381" s="3" t="e">
        <f>INDEX(foe_table!$A$2:$A$78,MATCH(IF(B1381=0,I1380,B1381),foe_table!$B$2:$B$78,0))</f>
        <v>#N/A</v>
      </c>
      <c r="I1381" s="3" t="str">
        <f t="shared" si="21"/>
        <v>Agriculture, Environmental and Related  Studies, nfd</v>
      </c>
    </row>
    <row r="1382" spans="2:9">
      <c r="B1382" s="57"/>
      <c r="C1382" s="11" t="s">
        <v>5</v>
      </c>
      <c r="D1382" s="12">
        <v>0</v>
      </c>
      <c r="E1382" s="12">
        <v>0</v>
      </c>
      <c r="F1382" s="12">
        <v>0</v>
      </c>
      <c r="G1382" s="12">
        <v>0</v>
      </c>
      <c r="H1382" s="3" t="e">
        <f>INDEX(foe_table!$A$2:$A$78,MATCH(IF(B1382=0,I1381,B1382),foe_table!$B$2:$B$78,0))</f>
        <v>#N/A</v>
      </c>
      <c r="I1382" s="3" t="str">
        <f t="shared" si="21"/>
        <v>Agriculture, Environmental and Related  Studies, nfd</v>
      </c>
    </row>
    <row r="1383" spans="2:9">
      <c r="B1383" s="57"/>
      <c r="C1383" s="11" t="s">
        <v>155</v>
      </c>
      <c r="D1383" s="12">
        <v>0</v>
      </c>
      <c r="E1383" s="12">
        <v>0</v>
      </c>
      <c r="F1383" s="12">
        <v>0</v>
      </c>
      <c r="G1383" s="12">
        <v>0</v>
      </c>
      <c r="H1383" s="3" t="e">
        <f>INDEX(foe_table!$A$2:$A$78,MATCH(IF(B1383=0,I1382,B1383),foe_table!$B$2:$B$78,0))</f>
        <v>#N/A</v>
      </c>
      <c r="I1383" s="3" t="str">
        <f t="shared" si="21"/>
        <v>Agriculture, Environmental and Related  Studies, nfd</v>
      </c>
    </row>
    <row r="1384" spans="2:9">
      <c r="B1384" s="57"/>
      <c r="C1384" s="11" t="s">
        <v>156</v>
      </c>
      <c r="D1384" s="12">
        <v>0</v>
      </c>
      <c r="E1384" s="12">
        <v>0</v>
      </c>
      <c r="F1384" s="12">
        <v>0</v>
      </c>
      <c r="G1384" s="12">
        <v>0</v>
      </c>
      <c r="H1384" s="3" t="e">
        <f>INDEX(foe_table!$A$2:$A$78,MATCH(IF(B1384=0,I1383,B1384),foe_table!$B$2:$B$78,0))</f>
        <v>#N/A</v>
      </c>
      <c r="I1384" s="3" t="str">
        <f t="shared" si="21"/>
        <v>Agriculture, Environmental and Related  Studies, nfd</v>
      </c>
    </row>
    <row r="1385" spans="2:9">
      <c r="B1385" s="57"/>
      <c r="C1385" s="11" t="s">
        <v>6</v>
      </c>
      <c r="D1385" s="12">
        <v>0</v>
      </c>
      <c r="E1385" s="12">
        <v>0</v>
      </c>
      <c r="F1385" s="12">
        <v>0</v>
      </c>
      <c r="G1385" s="12">
        <v>0</v>
      </c>
      <c r="H1385" s="3" t="e">
        <f>INDEX(foe_table!$A$2:$A$78,MATCH(IF(B1385=0,I1384,B1385),foe_table!$B$2:$B$78,0))</f>
        <v>#N/A</v>
      </c>
      <c r="I1385" s="3" t="str">
        <f t="shared" si="21"/>
        <v>Agriculture, Environmental and Related  Studies, nfd</v>
      </c>
    </row>
    <row r="1386" spans="2:9">
      <c r="B1386" s="57"/>
      <c r="C1386" s="11" t="s">
        <v>7</v>
      </c>
      <c r="D1386" s="12">
        <v>0</v>
      </c>
      <c r="E1386" s="12">
        <v>0</v>
      </c>
      <c r="F1386" s="12">
        <v>0</v>
      </c>
      <c r="G1386" s="12">
        <v>0</v>
      </c>
      <c r="H1386" s="3" t="e">
        <f>INDEX(foe_table!$A$2:$A$78,MATCH(IF(B1386=0,I1385,B1386),foe_table!$B$2:$B$78,0))</f>
        <v>#N/A</v>
      </c>
      <c r="I1386" s="3" t="str">
        <f t="shared" si="21"/>
        <v>Agriculture, Environmental and Related  Studies, nfd</v>
      </c>
    </row>
    <row r="1387" spans="2:9">
      <c r="B1387" s="57"/>
      <c r="C1387" s="11" t="s">
        <v>157</v>
      </c>
      <c r="D1387" s="12">
        <v>0</v>
      </c>
      <c r="E1387" s="12">
        <v>0</v>
      </c>
      <c r="F1387" s="12">
        <v>0</v>
      </c>
      <c r="G1387" s="12">
        <v>0</v>
      </c>
      <c r="H1387" s="3" t="e">
        <f>INDEX(foe_table!$A$2:$A$78,MATCH(IF(B1387=0,I1386,B1387),foe_table!$B$2:$B$78,0))</f>
        <v>#N/A</v>
      </c>
      <c r="I1387" s="3" t="str">
        <f t="shared" si="21"/>
        <v>Agriculture, Environmental and Related  Studies, nfd</v>
      </c>
    </row>
    <row r="1388" spans="2:9">
      <c r="B1388" s="57"/>
      <c r="C1388" s="11" t="s">
        <v>8</v>
      </c>
      <c r="D1388" s="12">
        <v>0</v>
      </c>
      <c r="E1388" s="12">
        <v>0</v>
      </c>
      <c r="F1388" s="12">
        <v>0</v>
      </c>
      <c r="G1388" s="12">
        <v>0</v>
      </c>
      <c r="H1388" s="3" t="e">
        <f>INDEX(foe_table!$A$2:$A$78,MATCH(IF(B1388=0,I1387,B1388),foe_table!$B$2:$B$78,0))</f>
        <v>#N/A</v>
      </c>
      <c r="I1388" s="3" t="str">
        <f t="shared" si="21"/>
        <v>Agriculture, Environmental and Related  Studies, nfd</v>
      </c>
    </row>
    <row r="1389" spans="2:9">
      <c r="B1389" s="57"/>
      <c r="C1389" s="11" t="s">
        <v>158</v>
      </c>
      <c r="D1389" s="12">
        <v>0</v>
      </c>
      <c r="E1389" s="12">
        <v>0</v>
      </c>
      <c r="F1389" s="12">
        <v>0</v>
      </c>
      <c r="G1389" s="12">
        <v>0</v>
      </c>
      <c r="H1389" s="3" t="e">
        <f>INDEX(foe_table!$A$2:$A$78,MATCH(IF(B1389=0,I1388,B1389),foe_table!$B$2:$B$78,0))</f>
        <v>#N/A</v>
      </c>
      <c r="I1389" s="3" t="str">
        <f t="shared" si="21"/>
        <v>Agriculture, Environmental and Related  Studies, nfd</v>
      </c>
    </row>
    <row r="1390" spans="2:9">
      <c r="B1390" s="57"/>
      <c r="C1390" s="11" t="s">
        <v>159</v>
      </c>
      <c r="D1390" s="12">
        <v>0</v>
      </c>
      <c r="E1390" s="12">
        <v>0</v>
      </c>
      <c r="F1390" s="12">
        <v>0</v>
      </c>
      <c r="G1390" s="12">
        <v>0</v>
      </c>
      <c r="H1390" s="3" t="e">
        <f>INDEX(foe_table!$A$2:$A$78,MATCH(IF(B1390=0,I1389,B1390),foe_table!$B$2:$B$78,0))</f>
        <v>#N/A</v>
      </c>
      <c r="I1390" s="3" t="str">
        <f t="shared" si="21"/>
        <v>Agriculture, Environmental and Related  Studies, nfd</v>
      </c>
    </row>
    <row r="1391" spans="2:9">
      <c r="B1391" s="57"/>
      <c r="C1391" s="11" t="s">
        <v>9</v>
      </c>
      <c r="D1391" s="12">
        <v>0</v>
      </c>
      <c r="E1391" s="12">
        <v>0</v>
      </c>
      <c r="F1391" s="12">
        <v>0</v>
      </c>
      <c r="G1391" s="12">
        <v>0</v>
      </c>
      <c r="H1391" s="3" t="e">
        <f>INDEX(foe_table!$A$2:$A$78,MATCH(IF(B1391=0,I1390,B1391),foe_table!$B$2:$B$78,0))</f>
        <v>#N/A</v>
      </c>
      <c r="I1391" s="3" t="str">
        <f t="shared" si="21"/>
        <v>Agriculture, Environmental and Related  Studies, nfd</v>
      </c>
    </row>
    <row r="1392" spans="2:9">
      <c r="B1392" s="57"/>
      <c r="C1392" s="11" t="s">
        <v>160</v>
      </c>
      <c r="D1392" s="12">
        <v>0</v>
      </c>
      <c r="E1392" s="12">
        <v>0</v>
      </c>
      <c r="F1392" s="12">
        <v>0</v>
      </c>
      <c r="G1392" s="12">
        <v>0</v>
      </c>
      <c r="H1392" s="3" t="e">
        <f>INDEX(foe_table!$A$2:$A$78,MATCH(IF(B1392=0,I1391,B1392),foe_table!$B$2:$B$78,0))</f>
        <v>#N/A</v>
      </c>
      <c r="I1392" s="3" t="str">
        <f t="shared" si="21"/>
        <v>Agriculture, Environmental and Related  Studies, nfd</v>
      </c>
    </row>
    <row r="1393" spans="2:9">
      <c r="B1393" s="57"/>
      <c r="C1393" s="11" t="s">
        <v>10</v>
      </c>
      <c r="D1393" s="12">
        <v>0</v>
      </c>
      <c r="E1393" s="12">
        <v>0</v>
      </c>
      <c r="F1393" s="12">
        <v>0</v>
      </c>
      <c r="G1393" s="12">
        <v>0</v>
      </c>
      <c r="H1393" s="3" t="e">
        <f>INDEX(foe_table!$A$2:$A$78,MATCH(IF(B1393=0,I1392,B1393),foe_table!$B$2:$B$78,0))</f>
        <v>#N/A</v>
      </c>
      <c r="I1393" s="3" t="str">
        <f t="shared" si="21"/>
        <v>Agriculture, Environmental and Related  Studies, nfd</v>
      </c>
    </row>
    <row r="1394" spans="2:9">
      <c r="B1394" s="57"/>
      <c r="C1394" s="11" t="s">
        <v>161</v>
      </c>
      <c r="D1394" s="12">
        <v>0</v>
      </c>
      <c r="E1394" s="12">
        <v>0</v>
      </c>
      <c r="F1394" s="12">
        <v>0</v>
      </c>
      <c r="G1394" s="12">
        <v>0</v>
      </c>
      <c r="H1394" s="3" t="e">
        <f>INDEX(foe_table!$A$2:$A$78,MATCH(IF(B1394=0,I1393,B1394),foe_table!$B$2:$B$78,0))</f>
        <v>#N/A</v>
      </c>
      <c r="I1394" s="3" t="str">
        <f t="shared" si="21"/>
        <v>Agriculture, Environmental and Related  Studies, nfd</v>
      </c>
    </row>
    <row r="1395" spans="2:9">
      <c r="B1395" s="57"/>
      <c r="C1395" s="11" t="s">
        <v>162</v>
      </c>
      <c r="D1395" s="12">
        <v>0</v>
      </c>
      <c r="E1395" s="12">
        <v>0</v>
      </c>
      <c r="F1395" s="12">
        <v>0</v>
      </c>
      <c r="G1395" s="12">
        <v>0</v>
      </c>
      <c r="H1395" s="3" t="e">
        <f>INDEX(foe_table!$A$2:$A$78,MATCH(IF(B1395=0,I1394,B1395),foe_table!$B$2:$B$78,0))</f>
        <v>#N/A</v>
      </c>
      <c r="I1395" s="3" t="str">
        <f t="shared" si="21"/>
        <v>Agriculture, Environmental and Related  Studies, nfd</v>
      </c>
    </row>
    <row r="1396" spans="2:9">
      <c r="B1396" s="57"/>
      <c r="C1396" s="11" t="s">
        <v>163</v>
      </c>
      <c r="D1396" s="12">
        <v>0</v>
      </c>
      <c r="E1396" s="12">
        <v>0</v>
      </c>
      <c r="F1396" s="12">
        <v>0</v>
      </c>
      <c r="G1396" s="12">
        <v>0</v>
      </c>
      <c r="H1396" s="3" t="e">
        <f>INDEX(foe_table!$A$2:$A$78,MATCH(IF(B1396=0,I1395,B1396),foe_table!$B$2:$B$78,0))</f>
        <v>#N/A</v>
      </c>
      <c r="I1396" s="3" t="str">
        <f t="shared" si="21"/>
        <v>Agriculture, Environmental and Related  Studies, nfd</v>
      </c>
    </row>
    <row r="1397" spans="2:9">
      <c r="B1397" s="57"/>
      <c r="C1397" s="11" t="s">
        <v>11</v>
      </c>
      <c r="D1397" s="12">
        <v>0</v>
      </c>
      <c r="E1397" s="12">
        <v>0</v>
      </c>
      <c r="F1397" s="12">
        <v>0</v>
      </c>
      <c r="G1397" s="12">
        <v>0</v>
      </c>
      <c r="H1397" s="3" t="e">
        <f>INDEX(foe_table!$A$2:$A$78,MATCH(IF(B1397=0,I1396,B1397),foe_table!$B$2:$B$78,0))</f>
        <v>#N/A</v>
      </c>
      <c r="I1397" s="3" t="str">
        <f t="shared" si="21"/>
        <v>Agriculture, Environmental and Related  Studies, nfd</v>
      </c>
    </row>
    <row r="1398" spans="2:9">
      <c r="B1398" s="57"/>
      <c r="C1398" s="11" t="s">
        <v>164</v>
      </c>
      <c r="D1398" s="12">
        <v>0</v>
      </c>
      <c r="E1398" s="12">
        <v>0</v>
      </c>
      <c r="F1398" s="12">
        <v>0</v>
      </c>
      <c r="G1398" s="12">
        <v>0</v>
      </c>
      <c r="H1398" s="3" t="e">
        <f>INDEX(foe_table!$A$2:$A$78,MATCH(IF(B1398=0,I1397,B1398),foe_table!$B$2:$B$78,0))</f>
        <v>#N/A</v>
      </c>
      <c r="I1398" s="3" t="str">
        <f t="shared" si="21"/>
        <v>Agriculture, Environmental and Related  Studies, nfd</v>
      </c>
    </row>
    <row r="1399" spans="2:9">
      <c r="B1399" s="57"/>
      <c r="C1399" s="11" t="s">
        <v>12</v>
      </c>
      <c r="D1399" s="12">
        <v>0</v>
      </c>
      <c r="E1399" s="12">
        <v>0</v>
      </c>
      <c r="F1399" s="12">
        <v>0</v>
      </c>
      <c r="G1399" s="12">
        <v>0</v>
      </c>
      <c r="H1399" s="3" t="e">
        <f>INDEX(foe_table!$A$2:$A$78,MATCH(IF(B1399=0,I1398,B1399),foe_table!$B$2:$B$78,0))</f>
        <v>#N/A</v>
      </c>
      <c r="I1399" s="3" t="str">
        <f t="shared" si="21"/>
        <v>Agriculture, Environmental and Related  Studies, nfd</v>
      </c>
    </row>
    <row r="1400" spans="2:9">
      <c r="B1400" s="57"/>
      <c r="C1400" s="11" t="s">
        <v>165</v>
      </c>
      <c r="D1400" s="12">
        <v>0</v>
      </c>
      <c r="E1400" s="12">
        <v>0</v>
      </c>
      <c r="F1400" s="12">
        <v>0</v>
      </c>
      <c r="G1400" s="12">
        <v>0</v>
      </c>
      <c r="H1400" s="3" t="e">
        <f>INDEX(foe_table!$A$2:$A$78,MATCH(IF(B1400=0,I1399,B1400),foe_table!$B$2:$B$78,0))</f>
        <v>#N/A</v>
      </c>
      <c r="I1400" s="3" t="str">
        <f t="shared" si="21"/>
        <v>Agriculture, Environmental and Related  Studies, nfd</v>
      </c>
    </row>
    <row r="1401" spans="2:9">
      <c r="B1401" s="57"/>
      <c r="C1401" s="11" t="s">
        <v>13</v>
      </c>
      <c r="D1401" s="12">
        <v>0</v>
      </c>
      <c r="E1401" s="12">
        <v>0</v>
      </c>
      <c r="F1401" s="12">
        <v>0</v>
      </c>
      <c r="G1401" s="12">
        <v>0</v>
      </c>
      <c r="H1401" s="3" t="e">
        <f>INDEX(foe_table!$A$2:$A$78,MATCH(IF(B1401=0,I1400,B1401),foe_table!$B$2:$B$78,0))</f>
        <v>#N/A</v>
      </c>
      <c r="I1401" s="3" t="str">
        <f t="shared" si="21"/>
        <v>Agriculture, Environmental and Related  Studies, nfd</v>
      </c>
    </row>
    <row r="1402" spans="2:9">
      <c r="B1402" s="57"/>
      <c r="C1402" s="11" t="s">
        <v>166</v>
      </c>
      <c r="D1402" s="12">
        <v>0</v>
      </c>
      <c r="E1402" s="12">
        <v>0</v>
      </c>
      <c r="F1402" s="12">
        <v>0</v>
      </c>
      <c r="G1402" s="12">
        <v>0</v>
      </c>
      <c r="H1402" s="3" t="e">
        <f>INDEX(foe_table!$A$2:$A$78,MATCH(IF(B1402=0,I1401,B1402),foe_table!$B$2:$B$78,0))</f>
        <v>#N/A</v>
      </c>
      <c r="I1402" s="3" t="str">
        <f t="shared" si="21"/>
        <v>Agriculture, Environmental and Related  Studies, nfd</v>
      </c>
    </row>
    <row r="1403" spans="2:9">
      <c r="B1403" s="57"/>
      <c r="C1403" s="11" t="s">
        <v>14</v>
      </c>
      <c r="D1403" s="12">
        <v>0</v>
      </c>
      <c r="E1403" s="12">
        <v>0</v>
      </c>
      <c r="F1403" s="12">
        <v>0</v>
      </c>
      <c r="G1403" s="12">
        <v>0</v>
      </c>
      <c r="H1403" s="3" t="e">
        <f>INDEX(foe_table!$A$2:$A$78,MATCH(IF(B1403=0,I1402,B1403),foe_table!$B$2:$B$78,0))</f>
        <v>#N/A</v>
      </c>
      <c r="I1403" s="3" t="str">
        <f t="shared" si="21"/>
        <v>Agriculture, Environmental and Related  Studies, nfd</v>
      </c>
    </row>
    <row r="1404" spans="2:9">
      <c r="B1404" s="57"/>
      <c r="C1404" s="11" t="s">
        <v>167</v>
      </c>
      <c r="D1404" s="12">
        <v>0</v>
      </c>
      <c r="E1404" s="12">
        <v>0</v>
      </c>
      <c r="F1404" s="12">
        <v>0</v>
      </c>
      <c r="G1404" s="12">
        <v>0</v>
      </c>
      <c r="H1404" s="3" t="e">
        <f>INDEX(foe_table!$A$2:$A$78,MATCH(IF(B1404=0,I1403,B1404),foe_table!$B$2:$B$78,0))</f>
        <v>#N/A</v>
      </c>
      <c r="I1404" s="3" t="str">
        <f t="shared" si="21"/>
        <v>Agriculture, Environmental and Related  Studies, nfd</v>
      </c>
    </row>
    <row r="1405" spans="2:9">
      <c r="B1405" s="57"/>
      <c r="C1405" s="11" t="s">
        <v>15</v>
      </c>
      <c r="D1405" s="12">
        <v>0</v>
      </c>
      <c r="E1405" s="12">
        <v>0</v>
      </c>
      <c r="F1405" s="12">
        <v>0</v>
      </c>
      <c r="G1405" s="12">
        <v>0</v>
      </c>
      <c r="H1405" s="3" t="e">
        <f>INDEX(foe_table!$A$2:$A$78,MATCH(IF(B1405=0,I1404,B1405),foe_table!$B$2:$B$78,0))</f>
        <v>#N/A</v>
      </c>
      <c r="I1405" s="3" t="str">
        <f t="shared" si="21"/>
        <v>Agriculture, Environmental and Related  Studies, nfd</v>
      </c>
    </row>
    <row r="1406" spans="2:9">
      <c r="B1406" s="57"/>
      <c r="C1406" s="11" t="s">
        <v>168</v>
      </c>
      <c r="D1406" s="12">
        <v>0</v>
      </c>
      <c r="E1406" s="12">
        <v>0</v>
      </c>
      <c r="F1406" s="12">
        <v>0</v>
      </c>
      <c r="G1406" s="12">
        <v>0</v>
      </c>
      <c r="H1406" s="3" t="e">
        <f>INDEX(foe_table!$A$2:$A$78,MATCH(IF(B1406=0,I1405,B1406),foe_table!$B$2:$B$78,0))</f>
        <v>#N/A</v>
      </c>
      <c r="I1406" s="3" t="str">
        <f t="shared" si="21"/>
        <v>Agriculture, Environmental and Related  Studies, nfd</v>
      </c>
    </row>
    <row r="1407" spans="2:9">
      <c r="B1407" s="57"/>
      <c r="C1407" s="11" t="s">
        <v>16</v>
      </c>
      <c r="D1407" s="12">
        <v>0</v>
      </c>
      <c r="E1407" s="12">
        <v>0</v>
      </c>
      <c r="F1407" s="12">
        <v>0</v>
      </c>
      <c r="G1407" s="12">
        <v>0</v>
      </c>
      <c r="H1407" s="3" t="e">
        <f>INDEX(foe_table!$A$2:$A$78,MATCH(IF(B1407=0,I1406,B1407),foe_table!$B$2:$B$78,0))</f>
        <v>#N/A</v>
      </c>
      <c r="I1407" s="3" t="str">
        <f t="shared" si="21"/>
        <v>Agriculture, Environmental and Related  Studies, nfd</v>
      </c>
    </row>
    <row r="1408" spans="2:9">
      <c r="B1408" s="57"/>
      <c r="C1408" s="11" t="s">
        <v>17</v>
      </c>
      <c r="D1408" s="12">
        <v>0</v>
      </c>
      <c r="E1408" s="12">
        <v>0</v>
      </c>
      <c r="F1408" s="12">
        <v>0</v>
      </c>
      <c r="G1408" s="12">
        <v>0</v>
      </c>
      <c r="H1408" s="3" t="e">
        <f>INDEX(foe_table!$A$2:$A$78,MATCH(IF(B1408=0,I1407,B1408),foe_table!$B$2:$B$78,0))</f>
        <v>#N/A</v>
      </c>
      <c r="I1408" s="3" t="str">
        <f t="shared" si="21"/>
        <v>Agriculture, Environmental and Related  Studies, nfd</v>
      </c>
    </row>
    <row r="1409" spans="2:9">
      <c r="B1409" s="57"/>
      <c r="C1409" s="11" t="s">
        <v>18</v>
      </c>
      <c r="D1409" s="12">
        <v>0</v>
      </c>
      <c r="E1409" s="12">
        <v>0</v>
      </c>
      <c r="F1409" s="12">
        <v>0</v>
      </c>
      <c r="G1409" s="12">
        <v>0</v>
      </c>
      <c r="H1409" s="3" t="e">
        <f>INDEX(foe_table!$A$2:$A$78,MATCH(IF(B1409=0,I1408,B1409),foe_table!$B$2:$B$78,0))</f>
        <v>#N/A</v>
      </c>
      <c r="I1409" s="3" t="str">
        <f t="shared" si="21"/>
        <v>Agriculture, Environmental and Related  Studies, nfd</v>
      </c>
    </row>
    <row r="1410" spans="2:9">
      <c r="B1410" s="57"/>
      <c r="C1410" s="11" t="s">
        <v>19</v>
      </c>
      <c r="D1410" s="12">
        <v>0</v>
      </c>
      <c r="E1410" s="12">
        <v>0</v>
      </c>
      <c r="F1410" s="12">
        <v>0</v>
      </c>
      <c r="G1410" s="12">
        <v>0</v>
      </c>
      <c r="H1410" s="3" t="e">
        <f>INDEX(foe_table!$A$2:$A$78,MATCH(IF(B1410=0,I1409,B1410),foe_table!$B$2:$B$78,0))</f>
        <v>#N/A</v>
      </c>
      <c r="I1410" s="3" t="str">
        <f t="shared" si="21"/>
        <v>Agriculture, Environmental and Related  Studies, nfd</v>
      </c>
    </row>
    <row r="1411" spans="2:9">
      <c r="B1411" s="57"/>
      <c r="C1411" s="11" t="s">
        <v>169</v>
      </c>
      <c r="D1411" s="12">
        <v>0</v>
      </c>
      <c r="E1411" s="12">
        <v>0</v>
      </c>
      <c r="F1411" s="12">
        <v>0</v>
      </c>
      <c r="G1411" s="12">
        <v>0</v>
      </c>
      <c r="H1411" s="3" t="e">
        <f>INDEX(foe_table!$A$2:$A$78,MATCH(IF(B1411=0,I1410,B1411),foe_table!$B$2:$B$78,0))</f>
        <v>#N/A</v>
      </c>
      <c r="I1411" s="3" t="str">
        <f t="shared" si="21"/>
        <v>Agriculture, Environmental and Related  Studies, nfd</v>
      </c>
    </row>
    <row r="1412" spans="2:9">
      <c r="B1412" s="57"/>
      <c r="C1412" s="11" t="s">
        <v>20</v>
      </c>
      <c r="D1412" s="12">
        <v>0</v>
      </c>
      <c r="E1412" s="12">
        <v>0</v>
      </c>
      <c r="F1412" s="12">
        <v>0</v>
      </c>
      <c r="G1412" s="12">
        <v>0</v>
      </c>
      <c r="H1412" s="3" t="e">
        <f>INDEX(foe_table!$A$2:$A$78,MATCH(IF(B1412=0,I1411,B1412),foe_table!$B$2:$B$78,0))</f>
        <v>#N/A</v>
      </c>
      <c r="I1412" s="3" t="str">
        <f t="shared" si="21"/>
        <v>Agriculture, Environmental and Related  Studies, nfd</v>
      </c>
    </row>
    <row r="1413" spans="2:9">
      <c r="B1413" s="57"/>
      <c r="C1413" s="11" t="s">
        <v>21</v>
      </c>
      <c r="D1413" s="12">
        <v>0</v>
      </c>
      <c r="E1413" s="12">
        <v>0</v>
      </c>
      <c r="F1413" s="12">
        <v>0</v>
      </c>
      <c r="G1413" s="12">
        <v>0</v>
      </c>
      <c r="H1413" s="3" t="e">
        <f>INDEX(foe_table!$A$2:$A$78,MATCH(IF(B1413=0,I1412,B1413),foe_table!$B$2:$B$78,0))</f>
        <v>#N/A</v>
      </c>
      <c r="I1413" s="3" t="str">
        <f t="shared" si="21"/>
        <v>Agriculture, Environmental and Related  Studies, nfd</v>
      </c>
    </row>
    <row r="1414" spans="2:9">
      <c r="B1414" s="57"/>
      <c r="C1414" s="11" t="s">
        <v>170</v>
      </c>
      <c r="D1414" s="12">
        <v>0</v>
      </c>
      <c r="E1414" s="12">
        <v>0</v>
      </c>
      <c r="F1414" s="12">
        <v>0</v>
      </c>
      <c r="G1414" s="12">
        <v>0</v>
      </c>
      <c r="H1414" s="3" t="e">
        <f>INDEX(foe_table!$A$2:$A$78,MATCH(IF(B1414=0,I1413,B1414),foe_table!$B$2:$B$78,0))</f>
        <v>#N/A</v>
      </c>
      <c r="I1414" s="3" t="str">
        <f t="shared" si="21"/>
        <v>Agriculture, Environmental and Related  Studies, nfd</v>
      </c>
    </row>
    <row r="1415" spans="2:9">
      <c r="B1415" s="57"/>
      <c r="C1415" s="11" t="s">
        <v>22</v>
      </c>
      <c r="D1415" s="12">
        <v>0</v>
      </c>
      <c r="E1415" s="12">
        <v>0</v>
      </c>
      <c r="F1415" s="12">
        <v>0</v>
      </c>
      <c r="G1415" s="12">
        <v>0</v>
      </c>
      <c r="H1415" s="3" t="e">
        <f>INDEX(foe_table!$A$2:$A$78,MATCH(IF(B1415=0,I1414,B1415),foe_table!$B$2:$B$78,0))</f>
        <v>#N/A</v>
      </c>
      <c r="I1415" s="3" t="str">
        <f t="shared" si="21"/>
        <v>Agriculture, Environmental and Related  Studies, nfd</v>
      </c>
    </row>
    <row r="1416" spans="2:9">
      <c r="B1416" s="57"/>
      <c r="C1416" s="11" t="s">
        <v>23</v>
      </c>
      <c r="D1416" s="12">
        <v>0</v>
      </c>
      <c r="E1416" s="12">
        <v>0</v>
      </c>
      <c r="F1416" s="12">
        <v>0</v>
      </c>
      <c r="G1416" s="12">
        <v>0</v>
      </c>
      <c r="H1416" s="3" t="e">
        <f>INDEX(foe_table!$A$2:$A$78,MATCH(IF(B1416=0,I1415,B1416),foe_table!$B$2:$B$78,0))</f>
        <v>#N/A</v>
      </c>
      <c r="I1416" s="3" t="str">
        <f t="shared" si="21"/>
        <v>Agriculture, Environmental and Related  Studies, nfd</v>
      </c>
    </row>
    <row r="1417" spans="2:9">
      <c r="B1417" s="58"/>
      <c r="C1417" s="11" t="s">
        <v>24</v>
      </c>
      <c r="D1417" s="12">
        <v>0</v>
      </c>
      <c r="E1417" s="12">
        <v>0</v>
      </c>
      <c r="F1417" s="12">
        <v>0</v>
      </c>
      <c r="G1417" s="12">
        <v>0</v>
      </c>
      <c r="H1417" s="3" t="e">
        <f>INDEX(foe_table!$A$2:$A$78,MATCH(IF(B1417=0,I1416,B1417),foe_table!$B$2:$B$78,0))</f>
        <v>#N/A</v>
      </c>
      <c r="I1417" s="3" t="str">
        <f t="shared" si="21"/>
        <v>Agriculture, Environmental and Related  Studies, nfd</v>
      </c>
    </row>
    <row r="1418" spans="2:9">
      <c r="B1418" s="56" t="s">
        <v>67</v>
      </c>
      <c r="C1418" s="11" t="s">
        <v>0</v>
      </c>
      <c r="D1418" s="12">
        <v>3</v>
      </c>
      <c r="E1418" s="12">
        <v>9</v>
      </c>
      <c r="F1418" s="12">
        <v>3</v>
      </c>
      <c r="G1418" s="12">
        <v>0</v>
      </c>
      <c r="H1418" s="3" t="str">
        <f>INDEX(foe_table!$A$2:$A$78,MATCH(IF(B1418=0,I1417,B1418),foe_table!$B$2:$B$78,0))</f>
        <v>Agriculture</v>
      </c>
      <c r="I1418" s="3" t="str">
        <f t="shared" si="21"/>
        <v>Agriculture</v>
      </c>
    </row>
    <row r="1419" spans="2:9">
      <c r="B1419" s="57"/>
      <c r="C1419" s="11" t="s">
        <v>1</v>
      </c>
      <c r="D1419" s="12">
        <v>5</v>
      </c>
      <c r="E1419" s="12">
        <v>23</v>
      </c>
      <c r="F1419" s="12">
        <v>3</v>
      </c>
      <c r="G1419" s="12">
        <v>8</v>
      </c>
      <c r="H1419" s="3" t="str">
        <f>INDEX(foe_table!$A$2:$A$78,MATCH(IF(B1419=0,I1418,B1419),foe_table!$B$2:$B$78,0))</f>
        <v>Agriculture</v>
      </c>
      <c r="I1419" s="3" t="str">
        <f t="shared" si="21"/>
        <v>Agriculture</v>
      </c>
    </row>
    <row r="1420" spans="2:9">
      <c r="B1420" s="57"/>
      <c r="C1420" s="11" t="s">
        <v>2</v>
      </c>
      <c r="D1420" s="12">
        <v>232</v>
      </c>
      <c r="E1420" s="12">
        <v>245</v>
      </c>
      <c r="F1420" s="12">
        <v>40</v>
      </c>
      <c r="G1420" s="12">
        <v>63</v>
      </c>
      <c r="H1420" s="3" t="str">
        <f>INDEX(foe_table!$A$2:$A$78,MATCH(IF(B1420=0,I1419,B1420),foe_table!$B$2:$B$78,0))</f>
        <v>Agriculture</v>
      </c>
      <c r="I1420" s="3" t="str">
        <f t="shared" si="21"/>
        <v>Agriculture</v>
      </c>
    </row>
    <row r="1421" spans="2:9">
      <c r="B1421" s="57"/>
      <c r="C1421" s="11" t="s">
        <v>142</v>
      </c>
      <c r="D1421" s="12">
        <v>60</v>
      </c>
      <c r="E1421" s="12">
        <v>119</v>
      </c>
      <c r="F1421" s="12">
        <v>36</v>
      </c>
      <c r="G1421" s="12">
        <v>36</v>
      </c>
      <c r="H1421" s="3" t="str">
        <f>INDEX(foe_table!$A$2:$A$78,MATCH(IF(B1421=0,I1420,B1421),foe_table!$B$2:$B$78,0))</f>
        <v>Agriculture</v>
      </c>
      <c r="I1421" s="3" t="str">
        <f t="shared" si="21"/>
        <v>Agriculture</v>
      </c>
    </row>
    <row r="1422" spans="2:9">
      <c r="B1422" s="57"/>
      <c r="C1422" s="11" t="s">
        <v>143</v>
      </c>
      <c r="D1422" s="12">
        <v>21</v>
      </c>
      <c r="E1422" s="12">
        <v>26</v>
      </c>
      <c r="F1422" s="12">
        <v>10</v>
      </c>
      <c r="G1422" s="12">
        <v>16</v>
      </c>
      <c r="H1422" s="3" t="str">
        <f>INDEX(foe_table!$A$2:$A$78,MATCH(IF(B1422=0,I1421,B1422),foe_table!$B$2:$B$78,0))</f>
        <v>Agriculture</v>
      </c>
      <c r="I1422" s="3" t="str">
        <f t="shared" si="21"/>
        <v>Agriculture</v>
      </c>
    </row>
    <row r="1423" spans="2:9">
      <c r="B1423" s="57"/>
      <c r="C1423" s="11" t="s">
        <v>3</v>
      </c>
      <c r="D1423" s="12">
        <v>5</v>
      </c>
      <c r="E1423" s="12">
        <v>6</v>
      </c>
      <c r="F1423" s="12">
        <v>3</v>
      </c>
      <c r="G1423" s="12">
        <v>5</v>
      </c>
      <c r="H1423" s="3" t="str">
        <f>INDEX(foe_table!$A$2:$A$78,MATCH(IF(B1423=0,I1422,B1423),foe_table!$B$2:$B$78,0))</f>
        <v>Agriculture</v>
      </c>
      <c r="I1423" s="3" t="str">
        <f t="shared" si="21"/>
        <v>Agriculture</v>
      </c>
    </row>
    <row r="1424" spans="2:9">
      <c r="B1424" s="57"/>
      <c r="C1424" s="11" t="s">
        <v>144</v>
      </c>
      <c r="D1424" s="12">
        <v>8</v>
      </c>
      <c r="E1424" s="12">
        <v>8</v>
      </c>
      <c r="F1424" s="12">
        <v>6</v>
      </c>
      <c r="G1424" s="12">
        <v>3</v>
      </c>
      <c r="H1424" s="3" t="str">
        <f>INDEX(foe_table!$A$2:$A$78,MATCH(IF(B1424=0,I1423,B1424),foe_table!$B$2:$B$78,0))</f>
        <v>Agriculture</v>
      </c>
      <c r="I1424" s="3" t="str">
        <f t="shared" si="21"/>
        <v>Agriculture</v>
      </c>
    </row>
    <row r="1425" spans="2:9">
      <c r="B1425" s="57"/>
      <c r="C1425" s="11" t="s">
        <v>145</v>
      </c>
      <c r="D1425" s="12">
        <v>52</v>
      </c>
      <c r="E1425" s="12">
        <v>69</v>
      </c>
      <c r="F1425" s="12">
        <v>64</v>
      </c>
      <c r="G1425" s="12">
        <v>48</v>
      </c>
      <c r="H1425" s="3" t="str">
        <f>INDEX(foe_table!$A$2:$A$78,MATCH(IF(B1425=0,I1424,B1425),foe_table!$B$2:$B$78,0))</f>
        <v>Agriculture</v>
      </c>
      <c r="I1425" s="3" t="str">
        <f t="shared" si="21"/>
        <v>Agriculture</v>
      </c>
    </row>
    <row r="1426" spans="2:9">
      <c r="B1426" s="57"/>
      <c r="C1426" s="11" t="s">
        <v>146</v>
      </c>
      <c r="D1426" s="12">
        <v>207</v>
      </c>
      <c r="E1426" s="12">
        <v>204</v>
      </c>
      <c r="F1426" s="12">
        <v>159</v>
      </c>
      <c r="G1426" s="12">
        <v>111</v>
      </c>
      <c r="H1426" s="3" t="str">
        <f>INDEX(foe_table!$A$2:$A$78,MATCH(IF(B1426=0,I1425,B1426),foe_table!$B$2:$B$78,0))</f>
        <v>Agriculture</v>
      </c>
      <c r="I1426" s="3" t="str">
        <f t="shared" ref="I1426:I1489" si="22">IF(B1426=0,I1425,B1426)</f>
        <v>Agriculture</v>
      </c>
    </row>
    <row r="1427" spans="2:9">
      <c r="B1427" s="57"/>
      <c r="C1427" s="11" t="s">
        <v>147</v>
      </c>
      <c r="D1427" s="12">
        <v>7</v>
      </c>
      <c r="E1427" s="12">
        <v>19</v>
      </c>
      <c r="F1427" s="12">
        <v>25</v>
      </c>
      <c r="G1427" s="12">
        <v>23</v>
      </c>
      <c r="H1427" s="3" t="str">
        <f>INDEX(foe_table!$A$2:$A$78,MATCH(IF(B1427=0,I1426,B1427),foe_table!$B$2:$B$78,0))</f>
        <v>Agriculture</v>
      </c>
      <c r="I1427" s="3" t="str">
        <f t="shared" si="22"/>
        <v>Agriculture</v>
      </c>
    </row>
    <row r="1428" spans="2:9">
      <c r="B1428" s="57"/>
      <c r="C1428" s="11" t="s">
        <v>148</v>
      </c>
      <c r="D1428" s="12">
        <v>10</v>
      </c>
      <c r="E1428" s="12">
        <v>10</v>
      </c>
      <c r="F1428" s="12">
        <v>16</v>
      </c>
      <c r="G1428" s="12">
        <v>10</v>
      </c>
      <c r="H1428" s="3" t="str">
        <f>INDEX(foe_table!$A$2:$A$78,MATCH(IF(B1428=0,I1427,B1428),foe_table!$B$2:$B$78,0))</f>
        <v>Agriculture</v>
      </c>
      <c r="I1428" s="3" t="str">
        <f t="shared" si="22"/>
        <v>Agriculture</v>
      </c>
    </row>
    <row r="1429" spans="2:9">
      <c r="B1429" s="57"/>
      <c r="C1429" s="11" t="s">
        <v>149</v>
      </c>
      <c r="D1429" s="12">
        <v>0</v>
      </c>
      <c r="E1429" s="12">
        <v>6</v>
      </c>
      <c r="F1429" s="12">
        <v>0</v>
      </c>
      <c r="G1429" s="12">
        <v>3</v>
      </c>
      <c r="H1429" s="3" t="str">
        <f>INDEX(foe_table!$A$2:$A$78,MATCH(IF(B1429=0,I1428,B1429),foe_table!$B$2:$B$78,0))</f>
        <v>Agriculture</v>
      </c>
      <c r="I1429" s="3" t="str">
        <f t="shared" si="22"/>
        <v>Agriculture</v>
      </c>
    </row>
    <row r="1430" spans="2:9">
      <c r="B1430" s="57"/>
      <c r="C1430" s="11" t="s">
        <v>150</v>
      </c>
      <c r="D1430" s="12">
        <v>0</v>
      </c>
      <c r="E1430" s="12">
        <v>0</v>
      </c>
      <c r="F1430" s="12">
        <v>0</v>
      </c>
      <c r="G1430" s="12">
        <v>0</v>
      </c>
      <c r="H1430" s="3" t="str">
        <f>INDEX(foe_table!$A$2:$A$78,MATCH(IF(B1430=0,I1429,B1430),foe_table!$B$2:$B$78,0))</f>
        <v>Agriculture</v>
      </c>
      <c r="I1430" s="3" t="str">
        <f t="shared" si="22"/>
        <v>Agriculture</v>
      </c>
    </row>
    <row r="1431" spans="2:9">
      <c r="B1431" s="57"/>
      <c r="C1431" s="11" t="s">
        <v>4</v>
      </c>
      <c r="D1431" s="12">
        <v>0</v>
      </c>
      <c r="E1431" s="12">
        <v>0</v>
      </c>
      <c r="F1431" s="12">
        <v>0</v>
      </c>
      <c r="G1431" s="12">
        <v>0</v>
      </c>
      <c r="H1431" s="3" t="str">
        <f>INDEX(foe_table!$A$2:$A$78,MATCH(IF(B1431=0,I1430,B1431),foe_table!$B$2:$B$78,0))</f>
        <v>Agriculture</v>
      </c>
      <c r="I1431" s="3" t="str">
        <f t="shared" si="22"/>
        <v>Agriculture</v>
      </c>
    </row>
    <row r="1432" spans="2:9">
      <c r="B1432" s="57"/>
      <c r="C1432" s="11" t="s">
        <v>151</v>
      </c>
      <c r="D1432" s="12">
        <v>23</v>
      </c>
      <c r="E1432" s="12">
        <v>17</v>
      </c>
      <c r="F1432" s="12">
        <v>40</v>
      </c>
      <c r="G1432" s="12">
        <v>33</v>
      </c>
      <c r="H1432" s="3" t="str">
        <f>INDEX(foe_table!$A$2:$A$78,MATCH(IF(B1432=0,I1431,B1432),foe_table!$B$2:$B$78,0))</f>
        <v>Agriculture</v>
      </c>
      <c r="I1432" s="3" t="str">
        <f t="shared" si="22"/>
        <v>Agriculture</v>
      </c>
    </row>
    <row r="1433" spans="2:9">
      <c r="B1433" s="57"/>
      <c r="C1433" s="11" t="s">
        <v>152</v>
      </c>
      <c r="D1433" s="12">
        <v>0</v>
      </c>
      <c r="E1433" s="12">
        <v>0</v>
      </c>
      <c r="F1433" s="12">
        <v>0</v>
      </c>
      <c r="G1433" s="12">
        <v>0</v>
      </c>
      <c r="H1433" s="3" t="str">
        <f>INDEX(foe_table!$A$2:$A$78,MATCH(IF(B1433=0,I1432,B1433),foe_table!$B$2:$B$78,0))</f>
        <v>Agriculture</v>
      </c>
      <c r="I1433" s="3" t="str">
        <f t="shared" si="22"/>
        <v>Agriculture</v>
      </c>
    </row>
    <row r="1434" spans="2:9">
      <c r="B1434" s="57"/>
      <c r="C1434" s="11" t="s">
        <v>153</v>
      </c>
      <c r="D1434" s="12">
        <v>4</v>
      </c>
      <c r="E1434" s="12">
        <v>3</v>
      </c>
      <c r="F1434" s="12">
        <v>0</v>
      </c>
      <c r="G1434" s="12">
        <v>0</v>
      </c>
      <c r="H1434" s="3" t="str">
        <f>INDEX(foe_table!$A$2:$A$78,MATCH(IF(B1434=0,I1433,B1434),foe_table!$B$2:$B$78,0))</f>
        <v>Agriculture</v>
      </c>
      <c r="I1434" s="3" t="str">
        <f t="shared" si="22"/>
        <v>Agriculture</v>
      </c>
    </row>
    <row r="1435" spans="2:9">
      <c r="B1435" s="57"/>
      <c r="C1435" s="11" t="s">
        <v>154</v>
      </c>
      <c r="D1435" s="12">
        <v>0</v>
      </c>
      <c r="E1435" s="12">
        <v>5</v>
      </c>
      <c r="F1435" s="12">
        <v>0</v>
      </c>
      <c r="G1435" s="12">
        <v>0</v>
      </c>
      <c r="H1435" s="3" t="str">
        <f>INDEX(foe_table!$A$2:$A$78,MATCH(IF(B1435=0,I1434,B1435),foe_table!$B$2:$B$78,0))</f>
        <v>Agriculture</v>
      </c>
      <c r="I1435" s="3" t="str">
        <f t="shared" si="22"/>
        <v>Agriculture</v>
      </c>
    </row>
    <row r="1436" spans="2:9">
      <c r="B1436" s="57"/>
      <c r="C1436" s="11" t="s">
        <v>5</v>
      </c>
      <c r="D1436" s="12">
        <v>0</v>
      </c>
      <c r="E1436" s="12">
        <v>0</v>
      </c>
      <c r="F1436" s="12">
        <v>0</v>
      </c>
      <c r="G1436" s="12">
        <v>0</v>
      </c>
      <c r="H1436" s="3" t="str">
        <f>INDEX(foe_table!$A$2:$A$78,MATCH(IF(B1436=0,I1435,B1436),foe_table!$B$2:$B$78,0))</f>
        <v>Agriculture</v>
      </c>
      <c r="I1436" s="3" t="str">
        <f t="shared" si="22"/>
        <v>Agriculture</v>
      </c>
    </row>
    <row r="1437" spans="2:9">
      <c r="B1437" s="57"/>
      <c r="C1437" s="11" t="s">
        <v>155</v>
      </c>
      <c r="D1437" s="12">
        <v>16</v>
      </c>
      <c r="E1437" s="12">
        <v>9</v>
      </c>
      <c r="F1437" s="12">
        <v>32</v>
      </c>
      <c r="G1437" s="12">
        <v>16</v>
      </c>
      <c r="H1437" s="3" t="str">
        <f>INDEX(foe_table!$A$2:$A$78,MATCH(IF(B1437=0,I1436,B1437),foe_table!$B$2:$B$78,0))</f>
        <v>Agriculture</v>
      </c>
      <c r="I1437" s="3" t="str">
        <f t="shared" si="22"/>
        <v>Agriculture</v>
      </c>
    </row>
    <row r="1438" spans="2:9">
      <c r="B1438" s="57"/>
      <c r="C1438" s="11" t="s">
        <v>156</v>
      </c>
      <c r="D1438" s="12">
        <v>0</v>
      </c>
      <c r="E1438" s="12">
        <v>3</v>
      </c>
      <c r="F1438" s="12">
        <v>0</v>
      </c>
      <c r="G1438" s="12">
        <v>0</v>
      </c>
      <c r="H1438" s="3" t="str">
        <f>INDEX(foe_table!$A$2:$A$78,MATCH(IF(B1438=0,I1437,B1438),foe_table!$B$2:$B$78,0))</f>
        <v>Agriculture</v>
      </c>
      <c r="I1438" s="3" t="str">
        <f t="shared" si="22"/>
        <v>Agriculture</v>
      </c>
    </row>
    <row r="1439" spans="2:9">
      <c r="B1439" s="57"/>
      <c r="C1439" s="11" t="s">
        <v>6</v>
      </c>
      <c r="D1439" s="12">
        <v>0</v>
      </c>
      <c r="E1439" s="12">
        <v>0</v>
      </c>
      <c r="F1439" s="12">
        <v>0</v>
      </c>
      <c r="G1439" s="12">
        <v>0</v>
      </c>
      <c r="H1439" s="3" t="str">
        <f>INDEX(foe_table!$A$2:$A$78,MATCH(IF(B1439=0,I1438,B1439),foe_table!$B$2:$B$78,0))</f>
        <v>Agriculture</v>
      </c>
      <c r="I1439" s="3" t="str">
        <f t="shared" si="22"/>
        <v>Agriculture</v>
      </c>
    </row>
    <row r="1440" spans="2:9">
      <c r="B1440" s="57"/>
      <c r="C1440" s="11" t="s">
        <v>7</v>
      </c>
      <c r="D1440" s="12">
        <v>0</v>
      </c>
      <c r="E1440" s="12">
        <v>7</v>
      </c>
      <c r="F1440" s="12">
        <v>3</v>
      </c>
      <c r="G1440" s="12">
        <v>7</v>
      </c>
      <c r="H1440" s="3" t="str">
        <f>INDEX(foe_table!$A$2:$A$78,MATCH(IF(B1440=0,I1439,B1440),foe_table!$B$2:$B$78,0))</f>
        <v>Agriculture</v>
      </c>
      <c r="I1440" s="3" t="str">
        <f t="shared" si="22"/>
        <v>Agriculture</v>
      </c>
    </row>
    <row r="1441" spans="2:9">
      <c r="B1441" s="57"/>
      <c r="C1441" s="11" t="s">
        <v>157</v>
      </c>
      <c r="D1441" s="12">
        <v>3</v>
      </c>
      <c r="E1441" s="12">
        <v>3</v>
      </c>
      <c r="F1441" s="12">
        <v>8</v>
      </c>
      <c r="G1441" s="12">
        <v>8</v>
      </c>
      <c r="H1441" s="3" t="str">
        <f>INDEX(foe_table!$A$2:$A$78,MATCH(IF(B1441=0,I1440,B1441),foe_table!$B$2:$B$78,0))</f>
        <v>Agriculture</v>
      </c>
      <c r="I1441" s="3" t="str">
        <f t="shared" si="22"/>
        <v>Agriculture</v>
      </c>
    </row>
    <row r="1442" spans="2:9">
      <c r="B1442" s="57"/>
      <c r="C1442" s="11" t="s">
        <v>8</v>
      </c>
      <c r="D1442" s="12">
        <v>4</v>
      </c>
      <c r="E1442" s="12">
        <v>0</v>
      </c>
      <c r="F1442" s="12">
        <v>7</v>
      </c>
      <c r="G1442" s="12">
        <v>3</v>
      </c>
      <c r="H1442" s="3" t="str">
        <f>INDEX(foe_table!$A$2:$A$78,MATCH(IF(B1442=0,I1441,B1442),foe_table!$B$2:$B$78,0))</f>
        <v>Agriculture</v>
      </c>
      <c r="I1442" s="3" t="str">
        <f t="shared" si="22"/>
        <v>Agriculture</v>
      </c>
    </row>
    <row r="1443" spans="2:9">
      <c r="B1443" s="57"/>
      <c r="C1443" s="11" t="s">
        <v>158</v>
      </c>
      <c r="D1443" s="12">
        <v>4</v>
      </c>
      <c r="E1443" s="12">
        <v>5</v>
      </c>
      <c r="F1443" s="12">
        <v>15</v>
      </c>
      <c r="G1443" s="12">
        <v>6</v>
      </c>
      <c r="H1443" s="3" t="str">
        <f>INDEX(foe_table!$A$2:$A$78,MATCH(IF(B1443=0,I1442,B1443),foe_table!$B$2:$B$78,0))</f>
        <v>Agriculture</v>
      </c>
      <c r="I1443" s="3" t="str">
        <f t="shared" si="22"/>
        <v>Agriculture</v>
      </c>
    </row>
    <row r="1444" spans="2:9">
      <c r="B1444" s="57"/>
      <c r="C1444" s="11" t="s">
        <v>159</v>
      </c>
      <c r="D1444" s="12">
        <v>0</v>
      </c>
      <c r="E1444" s="12">
        <v>0</v>
      </c>
      <c r="F1444" s="12">
        <v>5</v>
      </c>
      <c r="G1444" s="12">
        <v>3</v>
      </c>
      <c r="H1444" s="3" t="str">
        <f>INDEX(foe_table!$A$2:$A$78,MATCH(IF(B1444=0,I1443,B1444),foe_table!$B$2:$B$78,0))</f>
        <v>Agriculture</v>
      </c>
      <c r="I1444" s="3" t="str">
        <f t="shared" si="22"/>
        <v>Agriculture</v>
      </c>
    </row>
    <row r="1445" spans="2:9">
      <c r="B1445" s="57"/>
      <c r="C1445" s="11" t="s">
        <v>9</v>
      </c>
      <c r="D1445" s="12">
        <v>0</v>
      </c>
      <c r="E1445" s="12">
        <v>0</v>
      </c>
      <c r="F1445" s="12">
        <v>0</v>
      </c>
      <c r="G1445" s="12">
        <v>0</v>
      </c>
      <c r="H1445" s="3" t="str">
        <f>INDEX(foe_table!$A$2:$A$78,MATCH(IF(B1445=0,I1444,B1445),foe_table!$B$2:$B$78,0))</f>
        <v>Agriculture</v>
      </c>
      <c r="I1445" s="3" t="str">
        <f t="shared" si="22"/>
        <v>Agriculture</v>
      </c>
    </row>
    <row r="1446" spans="2:9">
      <c r="B1446" s="57"/>
      <c r="C1446" s="11" t="s">
        <v>160</v>
      </c>
      <c r="D1446" s="12">
        <v>5</v>
      </c>
      <c r="E1446" s="12">
        <v>12</v>
      </c>
      <c r="F1446" s="12">
        <v>38</v>
      </c>
      <c r="G1446" s="12">
        <v>17</v>
      </c>
      <c r="H1446" s="3" t="str">
        <f>INDEX(foe_table!$A$2:$A$78,MATCH(IF(B1446=0,I1445,B1446),foe_table!$B$2:$B$78,0))</f>
        <v>Agriculture</v>
      </c>
      <c r="I1446" s="3" t="str">
        <f t="shared" si="22"/>
        <v>Agriculture</v>
      </c>
    </row>
    <row r="1447" spans="2:9">
      <c r="B1447" s="57"/>
      <c r="C1447" s="11" t="s">
        <v>10</v>
      </c>
      <c r="D1447" s="12">
        <v>0</v>
      </c>
      <c r="E1447" s="12">
        <v>0</v>
      </c>
      <c r="F1447" s="12">
        <v>3</v>
      </c>
      <c r="G1447" s="12">
        <v>3</v>
      </c>
      <c r="H1447" s="3" t="str">
        <f>INDEX(foe_table!$A$2:$A$78,MATCH(IF(B1447=0,I1446,B1447),foe_table!$B$2:$B$78,0))</f>
        <v>Agriculture</v>
      </c>
      <c r="I1447" s="3" t="str">
        <f t="shared" si="22"/>
        <v>Agriculture</v>
      </c>
    </row>
    <row r="1448" spans="2:9">
      <c r="B1448" s="57"/>
      <c r="C1448" s="11" t="s">
        <v>161</v>
      </c>
      <c r="D1448" s="12">
        <v>3</v>
      </c>
      <c r="E1448" s="12">
        <v>3</v>
      </c>
      <c r="F1448" s="12">
        <v>16</v>
      </c>
      <c r="G1448" s="12">
        <v>22</v>
      </c>
      <c r="H1448" s="3" t="str">
        <f>INDEX(foe_table!$A$2:$A$78,MATCH(IF(B1448=0,I1447,B1448),foe_table!$B$2:$B$78,0))</f>
        <v>Agriculture</v>
      </c>
      <c r="I1448" s="3" t="str">
        <f t="shared" si="22"/>
        <v>Agriculture</v>
      </c>
    </row>
    <row r="1449" spans="2:9">
      <c r="B1449" s="57"/>
      <c r="C1449" s="11" t="s">
        <v>162</v>
      </c>
      <c r="D1449" s="12">
        <v>3</v>
      </c>
      <c r="E1449" s="12">
        <v>0</v>
      </c>
      <c r="F1449" s="12">
        <v>17</v>
      </c>
      <c r="G1449" s="12">
        <v>3</v>
      </c>
      <c r="H1449" s="3" t="str">
        <f>INDEX(foe_table!$A$2:$A$78,MATCH(IF(B1449=0,I1448,B1449),foe_table!$B$2:$B$78,0))</f>
        <v>Agriculture</v>
      </c>
      <c r="I1449" s="3" t="str">
        <f t="shared" si="22"/>
        <v>Agriculture</v>
      </c>
    </row>
    <row r="1450" spans="2:9">
      <c r="B1450" s="57"/>
      <c r="C1450" s="11" t="s">
        <v>163</v>
      </c>
      <c r="D1450" s="12">
        <v>15</v>
      </c>
      <c r="E1450" s="12">
        <v>11</v>
      </c>
      <c r="F1450" s="12">
        <v>34</v>
      </c>
      <c r="G1450" s="12">
        <v>26</v>
      </c>
      <c r="H1450" s="3" t="str">
        <f>INDEX(foe_table!$A$2:$A$78,MATCH(IF(B1450=0,I1449,B1450),foe_table!$B$2:$B$78,0))</f>
        <v>Agriculture</v>
      </c>
      <c r="I1450" s="3" t="str">
        <f t="shared" si="22"/>
        <v>Agriculture</v>
      </c>
    </row>
    <row r="1451" spans="2:9">
      <c r="B1451" s="57"/>
      <c r="C1451" s="11" t="s">
        <v>11</v>
      </c>
      <c r="D1451" s="12">
        <v>0</v>
      </c>
      <c r="E1451" s="12">
        <v>0</v>
      </c>
      <c r="F1451" s="12">
        <v>3</v>
      </c>
      <c r="G1451" s="12">
        <v>3</v>
      </c>
      <c r="H1451" s="3" t="str">
        <f>INDEX(foe_table!$A$2:$A$78,MATCH(IF(B1451=0,I1450,B1451),foe_table!$B$2:$B$78,0))</f>
        <v>Agriculture</v>
      </c>
      <c r="I1451" s="3" t="str">
        <f t="shared" si="22"/>
        <v>Agriculture</v>
      </c>
    </row>
    <row r="1452" spans="2:9">
      <c r="B1452" s="57"/>
      <c r="C1452" s="11" t="s">
        <v>164</v>
      </c>
      <c r="D1452" s="12">
        <v>12</v>
      </c>
      <c r="E1452" s="12">
        <v>8</v>
      </c>
      <c r="F1452" s="12">
        <v>18</v>
      </c>
      <c r="G1452" s="12">
        <v>11</v>
      </c>
      <c r="H1452" s="3" t="str">
        <f>INDEX(foe_table!$A$2:$A$78,MATCH(IF(B1452=0,I1451,B1452),foe_table!$B$2:$B$78,0))</f>
        <v>Agriculture</v>
      </c>
      <c r="I1452" s="3" t="str">
        <f t="shared" si="22"/>
        <v>Agriculture</v>
      </c>
    </row>
    <row r="1453" spans="2:9">
      <c r="B1453" s="57"/>
      <c r="C1453" s="11" t="s">
        <v>12</v>
      </c>
      <c r="D1453" s="12">
        <v>0</v>
      </c>
      <c r="E1453" s="12">
        <v>0</v>
      </c>
      <c r="F1453" s="12">
        <v>0</v>
      </c>
      <c r="G1453" s="12">
        <v>0</v>
      </c>
      <c r="H1453" s="3" t="str">
        <f>INDEX(foe_table!$A$2:$A$78,MATCH(IF(B1453=0,I1452,B1453),foe_table!$B$2:$B$78,0))</f>
        <v>Agriculture</v>
      </c>
      <c r="I1453" s="3" t="str">
        <f t="shared" si="22"/>
        <v>Agriculture</v>
      </c>
    </row>
    <row r="1454" spans="2:9">
      <c r="B1454" s="57"/>
      <c r="C1454" s="11" t="s">
        <v>165</v>
      </c>
      <c r="D1454" s="12">
        <v>45</v>
      </c>
      <c r="E1454" s="12">
        <v>53</v>
      </c>
      <c r="F1454" s="12">
        <v>31</v>
      </c>
      <c r="G1454" s="12">
        <v>10</v>
      </c>
      <c r="H1454" s="3" t="str">
        <f>INDEX(foe_table!$A$2:$A$78,MATCH(IF(B1454=0,I1453,B1454),foe_table!$B$2:$B$78,0))</f>
        <v>Agriculture</v>
      </c>
      <c r="I1454" s="3" t="str">
        <f t="shared" si="22"/>
        <v>Agriculture</v>
      </c>
    </row>
    <row r="1455" spans="2:9">
      <c r="B1455" s="57"/>
      <c r="C1455" s="11" t="s">
        <v>13</v>
      </c>
      <c r="D1455" s="12">
        <v>16</v>
      </c>
      <c r="E1455" s="12">
        <v>10</v>
      </c>
      <c r="F1455" s="12">
        <v>20</v>
      </c>
      <c r="G1455" s="12">
        <v>3</v>
      </c>
      <c r="H1455" s="3" t="str">
        <f>INDEX(foe_table!$A$2:$A$78,MATCH(IF(B1455=0,I1454,B1455),foe_table!$B$2:$B$78,0))</f>
        <v>Agriculture</v>
      </c>
      <c r="I1455" s="3" t="str">
        <f t="shared" si="22"/>
        <v>Agriculture</v>
      </c>
    </row>
    <row r="1456" spans="2:9">
      <c r="B1456" s="57"/>
      <c r="C1456" s="11" t="s">
        <v>166</v>
      </c>
      <c r="D1456" s="12">
        <v>3</v>
      </c>
      <c r="E1456" s="12">
        <v>8</v>
      </c>
      <c r="F1456" s="12">
        <v>3</v>
      </c>
      <c r="G1456" s="12">
        <v>0</v>
      </c>
      <c r="H1456" s="3" t="str">
        <f>INDEX(foe_table!$A$2:$A$78,MATCH(IF(B1456=0,I1455,B1456),foe_table!$B$2:$B$78,0))</f>
        <v>Agriculture</v>
      </c>
      <c r="I1456" s="3" t="str">
        <f t="shared" si="22"/>
        <v>Agriculture</v>
      </c>
    </row>
    <row r="1457" spans="2:9">
      <c r="B1457" s="57"/>
      <c r="C1457" s="11" t="s">
        <v>14</v>
      </c>
      <c r="D1457" s="12">
        <v>0</v>
      </c>
      <c r="E1457" s="12">
        <v>0</v>
      </c>
      <c r="F1457" s="12">
        <v>0</v>
      </c>
      <c r="G1457" s="12">
        <v>0</v>
      </c>
      <c r="H1457" s="3" t="str">
        <f>INDEX(foe_table!$A$2:$A$78,MATCH(IF(B1457=0,I1456,B1457),foe_table!$B$2:$B$78,0))</f>
        <v>Agriculture</v>
      </c>
      <c r="I1457" s="3" t="str">
        <f t="shared" si="22"/>
        <v>Agriculture</v>
      </c>
    </row>
    <row r="1458" spans="2:9">
      <c r="B1458" s="57"/>
      <c r="C1458" s="11" t="s">
        <v>167</v>
      </c>
      <c r="D1458" s="12">
        <v>11</v>
      </c>
      <c r="E1458" s="12">
        <v>9</v>
      </c>
      <c r="F1458" s="12">
        <v>5</v>
      </c>
      <c r="G1458" s="12">
        <v>3</v>
      </c>
      <c r="H1458" s="3" t="str">
        <f>INDEX(foe_table!$A$2:$A$78,MATCH(IF(B1458=0,I1457,B1458),foe_table!$B$2:$B$78,0))</f>
        <v>Agriculture</v>
      </c>
      <c r="I1458" s="3" t="str">
        <f t="shared" si="22"/>
        <v>Agriculture</v>
      </c>
    </row>
    <row r="1459" spans="2:9">
      <c r="B1459" s="57"/>
      <c r="C1459" s="11" t="s">
        <v>15</v>
      </c>
      <c r="D1459" s="12">
        <v>4</v>
      </c>
      <c r="E1459" s="12">
        <v>5</v>
      </c>
      <c r="F1459" s="12">
        <v>0</v>
      </c>
      <c r="G1459" s="12">
        <v>0</v>
      </c>
      <c r="H1459" s="3" t="str">
        <f>INDEX(foe_table!$A$2:$A$78,MATCH(IF(B1459=0,I1458,B1459),foe_table!$B$2:$B$78,0))</f>
        <v>Agriculture</v>
      </c>
      <c r="I1459" s="3" t="str">
        <f t="shared" si="22"/>
        <v>Agriculture</v>
      </c>
    </row>
    <row r="1460" spans="2:9">
      <c r="B1460" s="57"/>
      <c r="C1460" s="11" t="s">
        <v>168</v>
      </c>
      <c r="D1460" s="12">
        <v>9</v>
      </c>
      <c r="E1460" s="12">
        <v>8</v>
      </c>
      <c r="F1460" s="12">
        <v>0</v>
      </c>
      <c r="G1460" s="12">
        <v>3</v>
      </c>
      <c r="H1460" s="3" t="str">
        <f>INDEX(foe_table!$A$2:$A$78,MATCH(IF(B1460=0,I1459,B1460),foe_table!$B$2:$B$78,0))</f>
        <v>Agriculture</v>
      </c>
      <c r="I1460" s="3" t="str">
        <f t="shared" si="22"/>
        <v>Agriculture</v>
      </c>
    </row>
    <row r="1461" spans="2:9">
      <c r="B1461" s="57"/>
      <c r="C1461" s="11" t="s">
        <v>16</v>
      </c>
      <c r="D1461" s="12">
        <v>4</v>
      </c>
      <c r="E1461" s="12">
        <v>0</v>
      </c>
      <c r="F1461" s="12">
        <v>3</v>
      </c>
      <c r="G1461" s="12">
        <v>0</v>
      </c>
      <c r="H1461" s="3" t="str">
        <f>INDEX(foe_table!$A$2:$A$78,MATCH(IF(B1461=0,I1460,B1461),foe_table!$B$2:$B$78,0))</f>
        <v>Agriculture</v>
      </c>
      <c r="I1461" s="3" t="str">
        <f t="shared" si="22"/>
        <v>Agriculture</v>
      </c>
    </row>
    <row r="1462" spans="2:9">
      <c r="B1462" s="57"/>
      <c r="C1462" s="11" t="s">
        <v>17</v>
      </c>
      <c r="D1462" s="12">
        <v>0</v>
      </c>
      <c r="E1462" s="12">
        <v>0</v>
      </c>
      <c r="F1462" s="12">
        <v>0</v>
      </c>
      <c r="G1462" s="12">
        <v>0</v>
      </c>
      <c r="H1462" s="3" t="str">
        <f>INDEX(foe_table!$A$2:$A$78,MATCH(IF(B1462=0,I1461,B1462),foe_table!$B$2:$B$78,0))</f>
        <v>Agriculture</v>
      </c>
      <c r="I1462" s="3" t="str">
        <f t="shared" si="22"/>
        <v>Agriculture</v>
      </c>
    </row>
    <row r="1463" spans="2:9">
      <c r="B1463" s="57"/>
      <c r="C1463" s="11" t="s">
        <v>18</v>
      </c>
      <c r="D1463" s="12">
        <v>0</v>
      </c>
      <c r="E1463" s="12">
        <v>0</v>
      </c>
      <c r="F1463" s="12">
        <v>0</v>
      </c>
      <c r="G1463" s="12">
        <v>0</v>
      </c>
      <c r="H1463" s="3" t="str">
        <f>INDEX(foe_table!$A$2:$A$78,MATCH(IF(B1463=0,I1462,B1463),foe_table!$B$2:$B$78,0))</f>
        <v>Agriculture</v>
      </c>
      <c r="I1463" s="3" t="str">
        <f t="shared" si="22"/>
        <v>Agriculture</v>
      </c>
    </row>
    <row r="1464" spans="2:9">
      <c r="B1464" s="57"/>
      <c r="C1464" s="11" t="s">
        <v>19</v>
      </c>
      <c r="D1464" s="12">
        <v>4</v>
      </c>
      <c r="E1464" s="12">
        <v>8</v>
      </c>
      <c r="F1464" s="12">
        <v>0</v>
      </c>
      <c r="G1464" s="12">
        <v>0</v>
      </c>
      <c r="H1464" s="3" t="str">
        <f>INDEX(foe_table!$A$2:$A$78,MATCH(IF(B1464=0,I1463,B1464),foe_table!$B$2:$B$78,0))</f>
        <v>Agriculture</v>
      </c>
      <c r="I1464" s="3" t="str">
        <f t="shared" si="22"/>
        <v>Agriculture</v>
      </c>
    </row>
    <row r="1465" spans="2:9">
      <c r="B1465" s="57"/>
      <c r="C1465" s="11" t="s">
        <v>169</v>
      </c>
      <c r="D1465" s="12">
        <v>6</v>
      </c>
      <c r="E1465" s="12">
        <v>3</v>
      </c>
      <c r="F1465" s="12">
        <v>3</v>
      </c>
      <c r="G1465" s="12">
        <v>3</v>
      </c>
      <c r="H1465" s="3" t="str">
        <f>INDEX(foe_table!$A$2:$A$78,MATCH(IF(B1465=0,I1464,B1465),foe_table!$B$2:$B$78,0))</f>
        <v>Agriculture</v>
      </c>
      <c r="I1465" s="3" t="str">
        <f t="shared" si="22"/>
        <v>Agriculture</v>
      </c>
    </row>
    <row r="1466" spans="2:9">
      <c r="B1466" s="57"/>
      <c r="C1466" s="11" t="s">
        <v>20</v>
      </c>
      <c r="D1466" s="12">
        <v>45</v>
      </c>
      <c r="E1466" s="12">
        <v>24</v>
      </c>
      <c r="F1466" s="12">
        <v>33</v>
      </c>
      <c r="G1466" s="12">
        <v>8</v>
      </c>
      <c r="H1466" s="3" t="str">
        <f>INDEX(foe_table!$A$2:$A$78,MATCH(IF(B1466=0,I1465,B1466),foe_table!$B$2:$B$78,0))</f>
        <v>Agriculture</v>
      </c>
      <c r="I1466" s="3" t="str">
        <f t="shared" si="22"/>
        <v>Agriculture</v>
      </c>
    </row>
    <row r="1467" spans="2:9">
      <c r="B1467" s="57"/>
      <c r="C1467" s="11" t="s">
        <v>21</v>
      </c>
      <c r="D1467" s="12">
        <v>0</v>
      </c>
      <c r="E1467" s="12">
        <v>0</v>
      </c>
      <c r="F1467" s="12">
        <v>0</v>
      </c>
      <c r="G1467" s="12">
        <v>0</v>
      </c>
      <c r="H1467" s="3" t="str">
        <f>INDEX(foe_table!$A$2:$A$78,MATCH(IF(B1467=0,I1466,B1467),foe_table!$B$2:$B$78,0))</f>
        <v>Agriculture</v>
      </c>
      <c r="I1467" s="3" t="str">
        <f t="shared" si="22"/>
        <v>Agriculture</v>
      </c>
    </row>
    <row r="1468" spans="2:9">
      <c r="B1468" s="57"/>
      <c r="C1468" s="11" t="s">
        <v>170</v>
      </c>
      <c r="D1468" s="12">
        <v>0</v>
      </c>
      <c r="E1468" s="12">
        <v>3</v>
      </c>
      <c r="F1468" s="12">
        <v>3</v>
      </c>
      <c r="G1468" s="12">
        <v>0</v>
      </c>
      <c r="H1468" s="3" t="str">
        <f>INDEX(foe_table!$A$2:$A$78,MATCH(IF(B1468=0,I1467,B1468),foe_table!$B$2:$B$78,0))</f>
        <v>Agriculture</v>
      </c>
      <c r="I1468" s="3" t="str">
        <f t="shared" si="22"/>
        <v>Agriculture</v>
      </c>
    </row>
    <row r="1469" spans="2:9">
      <c r="B1469" s="57"/>
      <c r="C1469" s="11" t="s">
        <v>22</v>
      </c>
      <c r="D1469" s="12">
        <v>7</v>
      </c>
      <c r="E1469" s="12">
        <v>3</v>
      </c>
      <c r="F1469" s="12">
        <v>3</v>
      </c>
      <c r="G1469" s="12">
        <v>3</v>
      </c>
      <c r="H1469" s="3" t="str">
        <f>INDEX(foe_table!$A$2:$A$78,MATCH(IF(B1469=0,I1468,B1469),foe_table!$B$2:$B$78,0))</f>
        <v>Agriculture</v>
      </c>
      <c r="I1469" s="3" t="str">
        <f t="shared" si="22"/>
        <v>Agriculture</v>
      </c>
    </row>
    <row r="1470" spans="2:9">
      <c r="B1470" s="57"/>
      <c r="C1470" s="11" t="s">
        <v>23</v>
      </c>
      <c r="D1470" s="12">
        <v>0</v>
      </c>
      <c r="E1470" s="12">
        <v>0</v>
      </c>
      <c r="F1470" s="12">
        <v>3</v>
      </c>
      <c r="G1470" s="12">
        <v>0</v>
      </c>
      <c r="H1470" s="3" t="str">
        <f>INDEX(foe_table!$A$2:$A$78,MATCH(IF(B1470=0,I1469,B1470),foe_table!$B$2:$B$78,0))</f>
        <v>Agriculture</v>
      </c>
      <c r="I1470" s="3" t="str">
        <f t="shared" si="22"/>
        <v>Agriculture</v>
      </c>
    </row>
    <row r="1471" spans="2:9">
      <c r="B1471" s="58"/>
      <c r="C1471" s="11" t="s">
        <v>24</v>
      </c>
      <c r="D1471" s="12">
        <v>43</v>
      </c>
      <c r="E1471" s="12">
        <v>24</v>
      </c>
      <c r="F1471" s="12">
        <v>117</v>
      </c>
      <c r="G1471" s="12">
        <v>138</v>
      </c>
      <c r="H1471" s="3" t="str">
        <f>INDEX(foe_table!$A$2:$A$78,MATCH(IF(B1471=0,I1470,B1471),foe_table!$B$2:$B$78,0))</f>
        <v>Agriculture</v>
      </c>
      <c r="I1471" s="3" t="str">
        <f t="shared" si="22"/>
        <v>Agriculture</v>
      </c>
    </row>
    <row r="1472" spans="2:9" ht="15" customHeight="1">
      <c r="B1472" s="56" t="s">
        <v>68</v>
      </c>
      <c r="C1472" s="11" t="s">
        <v>0</v>
      </c>
      <c r="D1472" s="12">
        <v>0</v>
      </c>
      <c r="E1472" s="12">
        <v>3</v>
      </c>
      <c r="F1472" s="12">
        <v>0</v>
      </c>
      <c r="G1472" s="12">
        <v>0</v>
      </c>
      <c r="H1472" s="3">
        <f>INDEX(foe_table!$A$2:$A$78,MATCH(IF(B1472=0,I1471,B1472),foe_table!$B$2:$B$78,0))</f>
        <v>0</v>
      </c>
      <c r="I1472" s="3" t="str">
        <f t="shared" si="22"/>
        <v>Horticulture and Viticulture</v>
      </c>
    </row>
    <row r="1473" spans="2:9">
      <c r="B1473" s="57"/>
      <c r="C1473" s="11" t="s">
        <v>1</v>
      </c>
      <c r="D1473" s="12">
        <v>0</v>
      </c>
      <c r="E1473" s="12">
        <v>3</v>
      </c>
      <c r="F1473" s="12">
        <v>0</v>
      </c>
      <c r="G1473" s="12">
        <v>0</v>
      </c>
      <c r="H1473" s="3">
        <f>INDEX(foe_table!$A$2:$A$78,MATCH(IF(B1473=0,I1472,B1473),foe_table!$B$2:$B$78,0))</f>
        <v>0</v>
      </c>
      <c r="I1473" s="3" t="str">
        <f t="shared" si="22"/>
        <v>Horticulture and Viticulture</v>
      </c>
    </row>
    <row r="1474" spans="2:9">
      <c r="B1474" s="57"/>
      <c r="C1474" s="11" t="s">
        <v>2</v>
      </c>
      <c r="D1474" s="12">
        <v>34</v>
      </c>
      <c r="E1474" s="12">
        <v>44</v>
      </c>
      <c r="F1474" s="12">
        <v>8</v>
      </c>
      <c r="G1474" s="12">
        <v>7</v>
      </c>
      <c r="H1474" s="3">
        <f>INDEX(foe_table!$A$2:$A$78,MATCH(IF(B1474=0,I1473,B1474),foe_table!$B$2:$B$78,0))</f>
        <v>0</v>
      </c>
      <c r="I1474" s="3" t="str">
        <f t="shared" si="22"/>
        <v>Horticulture and Viticulture</v>
      </c>
    </row>
    <row r="1475" spans="2:9">
      <c r="B1475" s="57"/>
      <c r="C1475" s="11" t="s">
        <v>142</v>
      </c>
      <c r="D1475" s="12">
        <v>6</v>
      </c>
      <c r="E1475" s="12">
        <v>21</v>
      </c>
      <c r="F1475" s="12">
        <v>8</v>
      </c>
      <c r="G1475" s="12">
        <v>6</v>
      </c>
      <c r="H1475" s="3">
        <f>INDEX(foe_table!$A$2:$A$78,MATCH(IF(B1475=0,I1474,B1475),foe_table!$B$2:$B$78,0))</f>
        <v>0</v>
      </c>
      <c r="I1475" s="3" t="str">
        <f t="shared" si="22"/>
        <v>Horticulture and Viticulture</v>
      </c>
    </row>
    <row r="1476" spans="2:9">
      <c r="B1476" s="57"/>
      <c r="C1476" s="11" t="s">
        <v>143</v>
      </c>
      <c r="D1476" s="12">
        <v>7</v>
      </c>
      <c r="E1476" s="12">
        <v>10</v>
      </c>
      <c r="F1476" s="12">
        <v>4</v>
      </c>
      <c r="G1476" s="12">
        <v>6</v>
      </c>
      <c r="H1476" s="3">
        <f>INDEX(foe_table!$A$2:$A$78,MATCH(IF(B1476=0,I1475,B1476),foe_table!$B$2:$B$78,0))</f>
        <v>0</v>
      </c>
      <c r="I1476" s="3" t="str">
        <f t="shared" si="22"/>
        <v>Horticulture and Viticulture</v>
      </c>
    </row>
    <row r="1477" spans="2:9">
      <c r="B1477" s="57"/>
      <c r="C1477" s="11" t="s">
        <v>3</v>
      </c>
      <c r="D1477" s="12">
        <v>0</v>
      </c>
      <c r="E1477" s="12">
        <v>0</v>
      </c>
      <c r="F1477" s="12">
        <v>0</v>
      </c>
      <c r="G1477" s="12">
        <v>0</v>
      </c>
      <c r="H1477" s="3">
        <f>INDEX(foe_table!$A$2:$A$78,MATCH(IF(B1477=0,I1476,B1477),foe_table!$B$2:$B$78,0))</f>
        <v>0</v>
      </c>
      <c r="I1477" s="3" t="str">
        <f t="shared" si="22"/>
        <v>Horticulture and Viticulture</v>
      </c>
    </row>
    <row r="1478" spans="2:9">
      <c r="B1478" s="57"/>
      <c r="C1478" s="11" t="s">
        <v>144</v>
      </c>
      <c r="D1478" s="12">
        <v>3</v>
      </c>
      <c r="E1478" s="12">
        <v>3</v>
      </c>
      <c r="F1478" s="12">
        <v>0</v>
      </c>
      <c r="G1478" s="12">
        <v>0</v>
      </c>
      <c r="H1478" s="3">
        <f>INDEX(foe_table!$A$2:$A$78,MATCH(IF(B1478=0,I1477,B1478),foe_table!$B$2:$B$78,0))</f>
        <v>0</v>
      </c>
      <c r="I1478" s="3" t="str">
        <f t="shared" si="22"/>
        <v>Horticulture and Viticulture</v>
      </c>
    </row>
    <row r="1479" spans="2:9">
      <c r="B1479" s="57"/>
      <c r="C1479" s="11" t="s">
        <v>145</v>
      </c>
      <c r="D1479" s="12">
        <v>5</v>
      </c>
      <c r="E1479" s="12">
        <v>5</v>
      </c>
      <c r="F1479" s="12">
        <v>3</v>
      </c>
      <c r="G1479" s="12">
        <v>7</v>
      </c>
      <c r="H1479" s="3">
        <f>INDEX(foe_table!$A$2:$A$78,MATCH(IF(B1479=0,I1478,B1479),foe_table!$B$2:$B$78,0))</f>
        <v>0</v>
      </c>
      <c r="I1479" s="3" t="str">
        <f t="shared" si="22"/>
        <v>Horticulture and Viticulture</v>
      </c>
    </row>
    <row r="1480" spans="2:9">
      <c r="B1480" s="57"/>
      <c r="C1480" s="11" t="s">
        <v>146</v>
      </c>
      <c r="D1480" s="12">
        <v>25</v>
      </c>
      <c r="E1480" s="12">
        <v>30</v>
      </c>
      <c r="F1480" s="12">
        <v>16</v>
      </c>
      <c r="G1480" s="12">
        <v>10</v>
      </c>
      <c r="H1480" s="3">
        <f>INDEX(foe_table!$A$2:$A$78,MATCH(IF(B1480=0,I1479,B1480),foe_table!$B$2:$B$78,0))</f>
        <v>0</v>
      </c>
      <c r="I1480" s="3" t="str">
        <f t="shared" si="22"/>
        <v>Horticulture and Viticulture</v>
      </c>
    </row>
    <row r="1481" spans="2:9">
      <c r="B1481" s="57"/>
      <c r="C1481" s="11" t="s">
        <v>147</v>
      </c>
      <c r="D1481" s="12">
        <v>3</v>
      </c>
      <c r="E1481" s="12">
        <v>5</v>
      </c>
      <c r="F1481" s="12">
        <v>7</v>
      </c>
      <c r="G1481" s="12">
        <v>9</v>
      </c>
      <c r="H1481" s="3">
        <f>INDEX(foe_table!$A$2:$A$78,MATCH(IF(B1481=0,I1480,B1481),foe_table!$B$2:$B$78,0))</f>
        <v>0</v>
      </c>
      <c r="I1481" s="3" t="str">
        <f t="shared" si="22"/>
        <v>Horticulture and Viticulture</v>
      </c>
    </row>
    <row r="1482" spans="2:9">
      <c r="B1482" s="57"/>
      <c r="C1482" s="11" t="s">
        <v>148</v>
      </c>
      <c r="D1482" s="12">
        <v>0</v>
      </c>
      <c r="E1482" s="12">
        <v>0</v>
      </c>
      <c r="F1482" s="12">
        <v>4</v>
      </c>
      <c r="G1482" s="12">
        <v>0</v>
      </c>
      <c r="H1482" s="3">
        <f>INDEX(foe_table!$A$2:$A$78,MATCH(IF(B1482=0,I1481,B1482),foe_table!$B$2:$B$78,0))</f>
        <v>0</v>
      </c>
      <c r="I1482" s="3" t="str">
        <f t="shared" si="22"/>
        <v>Horticulture and Viticulture</v>
      </c>
    </row>
    <row r="1483" spans="2:9">
      <c r="B1483" s="57"/>
      <c r="C1483" s="11" t="s">
        <v>149</v>
      </c>
      <c r="D1483" s="12">
        <v>0</v>
      </c>
      <c r="E1483" s="12">
        <v>3</v>
      </c>
      <c r="F1483" s="12">
        <v>0</v>
      </c>
      <c r="G1483" s="12">
        <v>0</v>
      </c>
      <c r="H1483" s="3">
        <f>INDEX(foe_table!$A$2:$A$78,MATCH(IF(B1483=0,I1482,B1483),foe_table!$B$2:$B$78,0))</f>
        <v>0</v>
      </c>
      <c r="I1483" s="3" t="str">
        <f t="shared" si="22"/>
        <v>Horticulture and Viticulture</v>
      </c>
    </row>
    <row r="1484" spans="2:9">
      <c r="B1484" s="57"/>
      <c r="C1484" s="11" t="s">
        <v>150</v>
      </c>
      <c r="D1484" s="12">
        <v>0</v>
      </c>
      <c r="E1484" s="12">
        <v>0</v>
      </c>
      <c r="F1484" s="12">
        <v>0</v>
      </c>
      <c r="G1484" s="12">
        <v>3</v>
      </c>
      <c r="H1484" s="3">
        <f>INDEX(foe_table!$A$2:$A$78,MATCH(IF(B1484=0,I1483,B1484),foe_table!$B$2:$B$78,0))</f>
        <v>0</v>
      </c>
      <c r="I1484" s="3" t="str">
        <f t="shared" si="22"/>
        <v>Horticulture and Viticulture</v>
      </c>
    </row>
    <row r="1485" spans="2:9">
      <c r="B1485" s="57"/>
      <c r="C1485" s="11" t="s">
        <v>4</v>
      </c>
      <c r="D1485" s="12">
        <v>0</v>
      </c>
      <c r="E1485" s="12">
        <v>0</v>
      </c>
      <c r="F1485" s="12">
        <v>0</v>
      </c>
      <c r="G1485" s="12">
        <v>0</v>
      </c>
      <c r="H1485" s="3">
        <f>INDEX(foe_table!$A$2:$A$78,MATCH(IF(B1485=0,I1484,B1485),foe_table!$B$2:$B$78,0))</f>
        <v>0</v>
      </c>
      <c r="I1485" s="3" t="str">
        <f t="shared" si="22"/>
        <v>Horticulture and Viticulture</v>
      </c>
    </row>
    <row r="1486" spans="2:9">
      <c r="B1486" s="57"/>
      <c r="C1486" s="11" t="s">
        <v>151</v>
      </c>
      <c r="D1486" s="12">
        <v>6</v>
      </c>
      <c r="E1486" s="12">
        <v>18</v>
      </c>
      <c r="F1486" s="12">
        <v>14</v>
      </c>
      <c r="G1486" s="12">
        <v>6</v>
      </c>
      <c r="H1486" s="3">
        <f>INDEX(foe_table!$A$2:$A$78,MATCH(IF(B1486=0,I1485,B1486),foe_table!$B$2:$B$78,0))</f>
        <v>0</v>
      </c>
      <c r="I1486" s="3" t="str">
        <f t="shared" si="22"/>
        <v>Horticulture and Viticulture</v>
      </c>
    </row>
    <row r="1487" spans="2:9">
      <c r="B1487" s="57"/>
      <c r="C1487" s="11" t="s">
        <v>152</v>
      </c>
      <c r="D1487" s="12">
        <v>0</v>
      </c>
      <c r="E1487" s="12">
        <v>0</v>
      </c>
      <c r="F1487" s="12">
        <v>0</v>
      </c>
      <c r="G1487" s="12">
        <v>0</v>
      </c>
      <c r="H1487" s="3">
        <f>INDEX(foe_table!$A$2:$A$78,MATCH(IF(B1487=0,I1486,B1487),foe_table!$B$2:$B$78,0))</f>
        <v>0</v>
      </c>
      <c r="I1487" s="3" t="str">
        <f t="shared" si="22"/>
        <v>Horticulture and Viticulture</v>
      </c>
    </row>
    <row r="1488" spans="2:9">
      <c r="B1488" s="57"/>
      <c r="C1488" s="11" t="s">
        <v>153</v>
      </c>
      <c r="D1488" s="12">
        <v>4</v>
      </c>
      <c r="E1488" s="12">
        <v>3</v>
      </c>
      <c r="F1488" s="12">
        <v>0</v>
      </c>
      <c r="G1488" s="12">
        <v>0</v>
      </c>
      <c r="H1488" s="3">
        <f>INDEX(foe_table!$A$2:$A$78,MATCH(IF(B1488=0,I1487,B1488),foe_table!$B$2:$B$78,0))</f>
        <v>0</v>
      </c>
      <c r="I1488" s="3" t="str">
        <f t="shared" si="22"/>
        <v>Horticulture and Viticulture</v>
      </c>
    </row>
    <row r="1489" spans="2:9">
      <c r="B1489" s="57"/>
      <c r="C1489" s="11" t="s">
        <v>154</v>
      </c>
      <c r="D1489" s="12">
        <v>0</v>
      </c>
      <c r="E1489" s="12">
        <v>3</v>
      </c>
      <c r="F1489" s="12">
        <v>0</v>
      </c>
      <c r="G1489" s="12">
        <v>0</v>
      </c>
      <c r="H1489" s="3">
        <f>INDEX(foe_table!$A$2:$A$78,MATCH(IF(B1489=0,I1488,B1489),foe_table!$B$2:$B$78,0))</f>
        <v>0</v>
      </c>
      <c r="I1489" s="3" t="str">
        <f t="shared" si="22"/>
        <v>Horticulture and Viticulture</v>
      </c>
    </row>
    <row r="1490" spans="2:9">
      <c r="B1490" s="57"/>
      <c r="C1490" s="11" t="s">
        <v>5</v>
      </c>
      <c r="D1490" s="12">
        <v>0</v>
      </c>
      <c r="E1490" s="12">
        <v>0</v>
      </c>
      <c r="F1490" s="12">
        <v>0</v>
      </c>
      <c r="G1490" s="12">
        <v>0</v>
      </c>
      <c r="H1490" s="3">
        <f>INDEX(foe_table!$A$2:$A$78,MATCH(IF(B1490=0,I1489,B1490),foe_table!$B$2:$B$78,0))</f>
        <v>0</v>
      </c>
      <c r="I1490" s="3" t="str">
        <f t="shared" ref="I1490:I1553" si="23">IF(B1490=0,I1489,B1490)</f>
        <v>Horticulture and Viticulture</v>
      </c>
    </row>
    <row r="1491" spans="2:9">
      <c r="B1491" s="57"/>
      <c r="C1491" s="11" t="s">
        <v>155</v>
      </c>
      <c r="D1491" s="12">
        <v>44</v>
      </c>
      <c r="E1491" s="12">
        <v>59</v>
      </c>
      <c r="F1491" s="12">
        <v>21</v>
      </c>
      <c r="G1491" s="12">
        <v>17</v>
      </c>
      <c r="H1491" s="3">
        <f>INDEX(foe_table!$A$2:$A$78,MATCH(IF(B1491=0,I1490,B1491),foe_table!$B$2:$B$78,0))</f>
        <v>0</v>
      </c>
      <c r="I1491" s="3" t="str">
        <f t="shared" si="23"/>
        <v>Horticulture and Viticulture</v>
      </c>
    </row>
    <row r="1492" spans="2:9">
      <c r="B1492" s="57"/>
      <c r="C1492" s="11" t="s">
        <v>156</v>
      </c>
      <c r="D1492" s="12">
        <v>0</v>
      </c>
      <c r="E1492" s="12">
        <v>3</v>
      </c>
      <c r="F1492" s="12">
        <v>0</v>
      </c>
      <c r="G1492" s="12">
        <v>0</v>
      </c>
      <c r="H1492" s="3">
        <f>INDEX(foe_table!$A$2:$A$78,MATCH(IF(B1492=0,I1491,B1492),foe_table!$B$2:$B$78,0))</f>
        <v>0</v>
      </c>
      <c r="I1492" s="3" t="str">
        <f t="shared" si="23"/>
        <v>Horticulture and Viticulture</v>
      </c>
    </row>
    <row r="1493" spans="2:9">
      <c r="B1493" s="57"/>
      <c r="C1493" s="11" t="s">
        <v>6</v>
      </c>
      <c r="D1493" s="12">
        <v>0</v>
      </c>
      <c r="E1493" s="12">
        <v>0</v>
      </c>
      <c r="F1493" s="12">
        <v>0</v>
      </c>
      <c r="G1493" s="12">
        <v>0</v>
      </c>
      <c r="H1493" s="3">
        <f>INDEX(foe_table!$A$2:$A$78,MATCH(IF(B1493=0,I1492,B1493),foe_table!$B$2:$B$78,0))</f>
        <v>0</v>
      </c>
      <c r="I1493" s="3" t="str">
        <f t="shared" si="23"/>
        <v>Horticulture and Viticulture</v>
      </c>
    </row>
    <row r="1494" spans="2:9">
      <c r="B1494" s="57"/>
      <c r="C1494" s="11" t="s">
        <v>7</v>
      </c>
      <c r="D1494" s="12">
        <v>0</v>
      </c>
      <c r="E1494" s="12">
        <v>0</v>
      </c>
      <c r="F1494" s="12">
        <v>0</v>
      </c>
      <c r="G1494" s="12">
        <v>3</v>
      </c>
      <c r="H1494" s="3">
        <f>INDEX(foe_table!$A$2:$A$78,MATCH(IF(B1494=0,I1493,B1494),foe_table!$B$2:$B$78,0))</f>
        <v>0</v>
      </c>
      <c r="I1494" s="3" t="str">
        <f t="shared" si="23"/>
        <v>Horticulture and Viticulture</v>
      </c>
    </row>
    <row r="1495" spans="2:9">
      <c r="B1495" s="57"/>
      <c r="C1495" s="11" t="s">
        <v>157</v>
      </c>
      <c r="D1495" s="12">
        <v>0</v>
      </c>
      <c r="E1495" s="12">
        <v>3</v>
      </c>
      <c r="F1495" s="12">
        <v>0</v>
      </c>
      <c r="G1495" s="12">
        <v>0</v>
      </c>
      <c r="H1495" s="3">
        <f>INDEX(foe_table!$A$2:$A$78,MATCH(IF(B1495=0,I1494,B1495),foe_table!$B$2:$B$78,0))</f>
        <v>0</v>
      </c>
      <c r="I1495" s="3" t="str">
        <f t="shared" si="23"/>
        <v>Horticulture and Viticulture</v>
      </c>
    </row>
    <row r="1496" spans="2:9">
      <c r="B1496" s="57"/>
      <c r="C1496" s="11" t="s">
        <v>8</v>
      </c>
      <c r="D1496" s="12">
        <v>0</v>
      </c>
      <c r="E1496" s="12">
        <v>0</v>
      </c>
      <c r="F1496" s="12">
        <v>4</v>
      </c>
      <c r="G1496" s="12">
        <v>4</v>
      </c>
      <c r="H1496" s="3">
        <f>INDEX(foe_table!$A$2:$A$78,MATCH(IF(B1496=0,I1495,B1496),foe_table!$B$2:$B$78,0))</f>
        <v>0</v>
      </c>
      <c r="I1496" s="3" t="str">
        <f t="shared" si="23"/>
        <v>Horticulture and Viticulture</v>
      </c>
    </row>
    <row r="1497" spans="2:9">
      <c r="B1497" s="57"/>
      <c r="C1497" s="11" t="s">
        <v>158</v>
      </c>
      <c r="D1497" s="12">
        <v>3</v>
      </c>
      <c r="E1497" s="12">
        <v>6</v>
      </c>
      <c r="F1497" s="12">
        <v>0</v>
      </c>
      <c r="G1497" s="12">
        <v>0</v>
      </c>
      <c r="H1497" s="3">
        <f>INDEX(foe_table!$A$2:$A$78,MATCH(IF(B1497=0,I1496,B1497),foe_table!$B$2:$B$78,0))</f>
        <v>0</v>
      </c>
      <c r="I1497" s="3" t="str">
        <f t="shared" si="23"/>
        <v>Horticulture and Viticulture</v>
      </c>
    </row>
    <row r="1498" spans="2:9">
      <c r="B1498" s="57"/>
      <c r="C1498" s="11" t="s">
        <v>159</v>
      </c>
      <c r="D1498" s="12">
        <v>0</v>
      </c>
      <c r="E1498" s="12">
        <v>0</v>
      </c>
      <c r="F1498" s="12">
        <v>0</v>
      </c>
      <c r="G1498" s="12">
        <v>0</v>
      </c>
      <c r="H1498" s="3">
        <f>INDEX(foe_table!$A$2:$A$78,MATCH(IF(B1498=0,I1497,B1498),foe_table!$B$2:$B$78,0))</f>
        <v>0</v>
      </c>
      <c r="I1498" s="3" t="str">
        <f t="shared" si="23"/>
        <v>Horticulture and Viticulture</v>
      </c>
    </row>
    <row r="1499" spans="2:9">
      <c r="B1499" s="57"/>
      <c r="C1499" s="11" t="s">
        <v>9</v>
      </c>
      <c r="D1499" s="12">
        <v>0</v>
      </c>
      <c r="E1499" s="12">
        <v>0</v>
      </c>
      <c r="F1499" s="12">
        <v>0</v>
      </c>
      <c r="G1499" s="12">
        <v>0</v>
      </c>
      <c r="H1499" s="3">
        <f>INDEX(foe_table!$A$2:$A$78,MATCH(IF(B1499=0,I1498,B1499),foe_table!$B$2:$B$78,0))</f>
        <v>0</v>
      </c>
      <c r="I1499" s="3" t="str">
        <f t="shared" si="23"/>
        <v>Horticulture and Viticulture</v>
      </c>
    </row>
    <row r="1500" spans="2:9">
      <c r="B1500" s="57"/>
      <c r="C1500" s="11" t="s">
        <v>160</v>
      </c>
      <c r="D1500" s="12">
        <v>8</v>
      </c>
      <c r="E1500" s="12">
        <v>8</v>
      </c>
      <c r="F1500" s="12">
        <v>3</v>
      </c>
      <c r="G1500" s="12">
        <v>0</v>
      </c>
      <c r="H1500" s="3">
        <f>INDEX(foe_table!$A$2:$A$78,MATCH(IF(B1500=0,I1499,B1500),foe_table!$B$2:$B$78,0))</f>
        <v>0</v>
      </c>
      <c r="I1500" s="3" t="str">
        <f t="shared" si="23"/>
        <v>Horticulture and Viticulture</v>
      </c>
    </row>
    <row r="1501" spans="2:9">
      <c r="B1501" s="57"/>
      <c r="C1501" s="11" t="s">
        <v>10</v>
      </c>
      <c r="D1501" s="12">
        <v>0</v>
      </c>
      <c r="E1501" s="12">
        <v>0</v>
      </c>
      <c r="F1501" s="12">
        <v>0</v>
      </c>
      <c r="G1501" s="12">
        <v>0</v>
      </c>
      <c r="H1501" s="3">
        <f>INDEX(foe_table!$A$2:$A$78,MATCH(IF(B1501=0,I1500,B1501),foe_table!$B$2:$B$78,0))</f>
        <v>0</v>
      </c>
      <c r="I1501" s="3" t="str">
        <f t="shared" si="23"/>
        <v>Horticulture and Viticulture</v>
      </c>
    </row>
    <row r="1502" spans="2:9">
      <c r="B1502" s="57"/>
      <c r="C1502" s="11" t="s">
        <v>161</v>
      </c>
      <c r="D1502" s="12">
        <v>0</v>
      </c>
      <c r="E1502" s="12">
        <v>0</v>
      </c>
      <c r="F1502" s="12">
        <v>0</v>
      </c>
      <c r="G1502" s="12">
        <v>3</v>
      </c>
      <c r="H1502" s="3">
        <f>INDEX(foe_table!$A$2:$A$78,MATCH(IF(B1502=0,I1501,B1502),foe_table!$B$2:$B$78,0))</f>
        <v>0</v>
      </c>
      <c r="I1502" s="3" t="str">
        <f t="shared" si="23"/>
        <v>Horticulture and Viticulture</v>
      </c>
    </row>
    <row r="1503" spans="2:9">
      <c r="B1503" s="57"/>
      <c r="C1503" s="11" t="s">
        <v>162</v>
      </c>
      <c r="D1503" s="12">
        <v>0</v>
      </c>
      <c r="E1503" s="12">
        <v>0</v>
      </c>
      <c r="F1503" s="12">
        <v>3</v>
      </c>
      <c r="G1503" s="12">
        <v>4</v>
      </c>
      <c r="H1503" s="3">
        <f>INDEX(foe_table!$A$2:$A$78,MATCH(IF(B1503=0,I1502,B1503),foe_table!$B$2:$B$78,0))</f>
        <v>0</v>
      </c>
      <c r="I1503" s="3" t="str">
        <f t="shared" si="23"/>
        <v>Horticulture and Viticulture</v>
      </c>
    </row>
    <row r="1504" spans="2:9">
      <c r="B1504" s="57"/>
      <c r="C1504" s="11" t="s">
        <v>163</v>
      </c>
      <c r="D1504" s="12">
        <v>0</v>
      </c>
      <c r="E1504" s="12">
        <v>0</v>
      </c>
      <c r="F1504" s="12">
        <v>6</v>
      </c>
      <c r="G1504" s="12">
        <v>4</v>
      </c>
      <c r="H1504" s="3">
        <f>INDEX(foe_table!$A$2:$A$78,MATCH(IF(B1504=0,I1503,B1504),foe_table!$B$2:$B$78,0))</f>
        <v>0</v>
      </c>
      <c r="I1504" s="3" t="str">
        <f t="shared" si="23"/>
        <v>Horticulture and Viticulture</v>
      </c>
    </row>
    <row r="1505" spans="2:9">
      <c r="B1505" s="57"/>
      <c r="C1505" s="11" t="s">
        <v>11</v>
      </c>
      <c r="D1505" s="12">
        <v>0</v>
      </c>
      <c r="E1505" s="12">
        <v>3</v>
      </c>
      <c r="F1505" s="12">
        <v>0</v>
      </c>
      <c r="G1505" s="12">
        <v>0</v>
      </c>
      <c r="H1505" s="3">
        <f>INDEX(foe_table!$A$2:$A$78,MATCH(IF(B1505=0,I1504,B1505),foe_table!$B$2:$B$78,0))</f>
        <v>0</v>
      </c>
      <c r="I1505" s="3" t="str">
        <f t="shared" si="23"/>
        <v>Horticulture and Viticulture</v>
      </c>
    </row>
    <row r="1506" spans="2:9">
      <c r="B1506" s="57"/>
      <c r="C1506" s="11" t="s">
        <v>164</v>
      </c>
      <c r="D1506" s="12">
        <v>3</v>
      </c>
      <c r="E1506" s="12">
        <v>3</v>
      </c>
      <c r="F1506" s="12">
        <v>0</v>
      </c>
      <c r="G1506" s="12">
        <v>3</v>
      </c>
      <c r="H1506" s="3">
        <f>INDEX(foe_table!$A$2:$A$78,MATCH(IF(B1506=0,I1505,B1506),foe_table!$B$2:$B$78,0))</f>
        <v>0</v>
      </c>
      <c r="I1506" s="3" t="str">
        <f t="shared" si="23"/>
        <v>Horticulture and Viticulture</v>
      </c>
    </row>
    <row r="1507" spans="2:9">
      <c r="B1507" s="57"/>
      <c r="C1507" s="11" t="s">
        <v>12</v>
      </c>
      <c r="D1507" s="12">
        <v>0</v>
      </c>
      <c r="E1507" s="12">
        <v>0</v>
      </c>
      <c r="F1507" s="12">
        <v>0</v>
      </c>
      <c r="G1507" s="12">
        <v>0</v>
      </c>
      <c r="H1507" s="3">
        <f>INDEX(foe_table!$A$2:$A$78,MATCH(IF(B1507=0,I1506,B1507),foe_table!$B$2:$B$78,0))</f>
        <v>0</v>
      </c>
      <c r="I1507" s="3" t="str">
        <f t="shared" si="23"/>
        <v>Horticulture and Viticulture</v>
      </c>
    </row>
    <row r="1508" spans="2:9">
      <c r="B1508" s="57"/>
      <c r="C1508" s="11" t="s">
        <v>165</v>
      </c>
      <c r="D1508" s="12">
        <v>5</v>
      </c>
      <c r="E1508" s="12">
        <v>9</v>
      </c>
      <c r="F1508" s="12">
        <v>3</v>
      </c>
      <c r="G1508" s="12">
        <v>5</v>
      </c>
      <c r="H1508" s="3">
        <f>INDEX(foe_table!$A$2:$A$78,MATCH(IF(B1508=0,I1507,B1508),foe_table!$B$2:$B$78,0))</f>
        <v>0</v>
      </c>
      <c r="I1508" s="3" t="str">
        <f t="shared" si="23"/>
        <v>Horticulture and Viticulture</v>
      </c>
    </row>
    <row r="1509" spans="2:9">
      <c r="B1509" s="57"/>
      <c r="C1509" s="11" t="s">
        <v>13</v>
      </c>
      <c r="D1509" s="12">
        <v>12</v>
      </c>
      <c r="E1509" s="12">
        <v>4</v>
      </c>
      <c r="F1509" s="12">
        <v>3</v>
      </c>
      <c r="G1509" s="12">
        <v>4</v>
      </c>
      <c r="H1509" s="3">
        <f>INDEX(foe_table!$A$2:$A$78,MATCH(IF(B1509=0,I1508,B1509),foe_table!$B$2:$B$78,0))</f>
        <v>0</v>
      </c>
      <c r="I1509" s="3" t="str">
        <f t="shared" si="23"/>
        <v>Horticulture and Viticulture</v>
      </c>
    </row>
    <row r="1510" spans="2:9">
      <c r="B1510" s="57"/>
      <c r="C1510" s="11" t="s">
        <v>166</v>
      </c>
      <c r="D1510" s="12">
        <v>0</v>
      </c>
      <c r="E1510" s="12">
        <v>0</v>
      </c>
      <c r="F1510" s="12">
        <v>0</v>
      </c>
      <c r="G1510" s="12">
        <v>4</v>
      </c>
      <c r="H1510" s="3">
        <f>INDEX(foe_table!$A$2:$A$78,MATCH(IF(B1510=0,I1509,B1510),foe_table!$B$2:$B$78,0))</f>
        <v>0</v>
      </c>
      <c r="I1510" s="3" t="str">
        <f t="shared" si="23"/>
        <v>Horticulture and Viticulture</v>
      </c>
    </row>
    <row r="1511" spans="2:9">
      <c r="B1511" s="57"/>
      <c r="C1511" s="11" t="s">
        <v>14</v>
      </c>
      <c r="D1511" s="12">
        <v>0</v>
      </c>
      <c r="E1511" s="12">
        <v>0</v>
      </c>
      <c r="F1511" s="12">
        <v>0</v>
      </c>
      <c r="G1511" s="12">
        <v>0</v>
      </c>
      <c r="H1511" s="3">
        <f>INDEX(foe_table!$A$2:$A$78,MATCH(IF(B1511=0,I1510,B1511),foe_table!$B$2:$B$78,0))</f>
        <v>0</v>
      </c>
      <c r="I1511" s="3" t="str">
        <f t="shared" si="23"/>
        <v>Horticulture and Viticulture</v>
      </c>
    </row>
    <row r="1512" spans="2:9">
      <c r="B1512" s="57"/>
      <c r="C1512" s="11" t="s">
        <v>167</v>
      </c>
      <c r="D1512" s="12">
        <v>0</v>
      </c>
      <c r="E1512" s="12">
        <v>0</v>
      </c>
      <c r="F1512" s="12">
        <v>0</v>
      </c>
      <c r="G1512" s="12">
        <v>0</v>
      </c>
      <c r="H1512" s="3">
        <f>INDEX(foe_table!$A$2:$A$78,MATCH(IF(B1512=0,I1511,B1512),foe_table!$B$2:$B$78,0))</f>
        <v>0</v>
      </c>
      <c r="I1512" s="3" t="str">
        <f t="shared" si="23"/>
        <v>Horticulture and Viticulture</v>
      </c>
    </row>
    <row r="1513" spans="2:9">
      <c r="B1513" s="57"/>
      <c r="C1513" s="11" t="s">
        <v>15</v>
      </c>
      <c r="D1513" s="12">
        <v>0</v>
      </c>
      <c r="E1513" s="12">
        <v>0</v>
      </c>
      <c r="F1513" s="12">
        <v>0</v>
      </c>
      <c r="G1513" s="12">
        <v>0</v>
      </c>
      <c r="H1513" s="3">
        <f>INDEX(foe_table!$A$2:$A$78,MATCH(IF(B1513=0,I1512,B1513),foe_table!$B$2:$B$78,0))</f>
        <v>0</v>
      </c>
      <c r="I1513" s="3" t="str">
        <f t="shared" si="23"/>
        <v>Horticulture and Viticulture</v>
      </c>
    </row>
    <row r="1514" spans="2:9">
      <c r="B1514" s="57"/>
      <c r="C1514" s="11" t="s">
        <v>168</v>
      </c>
      <c r="D1514" s="12">
        <v>0</v>
      </c>
      <c r="E1514" s="12">
        <v>3</v>
      </c>
      <c r="F1514" s="12">
        <v>0</v>
      </c>
      <c r="G1514" s="12">
        <v>0</v>
      </c>
      <c r="H1514" s="3">
        <f>INDEX(foe_table!$A$2:$A$78,MATCH(IF(B1514=0,I1513,B1514),foe_table!$B$2:$B$78,0))</f>
        <v>0</v>
      </c>
      <c r="I1514" s="3" t="str">
        <f t="shared" si="23"/>
        <v>Horticulture and Viticulture</v>
      </c>
    </row>
    <row r="1515" spans="2:9">
      <c r="B1515" s="57"/>
      <c r="C1515" s="11" t="s">
        <v>16</v>
      </c>
      <c r="D1515" s="12">
        <v>3</v>
      </c>
      <c r="E1515" s="12">
        <v>3</v>
      </c>
      <c r="F1515" s="12">
        <v>0</v>
      </c>
      <c r="G1515" s="12">
        <v>0</v>
      </c>
      <c r="H1515" s="3">
        <f>INDEX(foe_table!$A$2:$A$78,MATCH(IF(B1515=0,I1514,B1515),foe_table!$B$2:$B$78,0))</f>
        <v>0</v>
      </c>
      <c r="I1515" s="3" t="str">
        <f t="shared" si="23"/>
        <v>Horticulture and Viticulture</v>
      </c>
    </row>
    <row r="1516" spans="2:9">
      <c r="B1516" s="57"/>
      <c r="C1516" s="11" t="s">
        <v>17</v>
      </c>
      <c r="D1516" s="12">
        <v>0</v>
      </c>
      <c r="E1516" s="12">
        <v>0</v>
      </c>
      <c r="F1516" s="12">
        <v>0</v>
      </c>
      <c r="G1516" s="12">
        <v>0</v>
      </c>
      <c r="H1516" s="3">
        <f>INDEX(foe_table!$A$2:$A$78,MATCH(IF(B1516=0,I1515,B1516),foe_table!$B$2:$B$78,0))</f>
        <v>0</v>
      </c>
      <c r="I1516" s="3" t="str">
        <f t="shared" si="23"/>
        <v>Horticulture and Viticulture</v>
      </c>
    </row>
    <row r="1517" spans="2:9">
      <c r="B1517" s="57"/>
      <c r="C1517" s="11" t="s">
        <v>18</v>
      </c>
      <c r="D1517" s="12">
        <v>0</v>
      </c>
      <c r="E1517" s="12">
        <v>0</v>
      </c>
      <c r="F1517" s="12">
        <v>0</v>
      </c>
      <c r="G1517" s="12">
        <v>0</v>
      </c>
      <c r="H1517" s="3">
        <f>INDEX(foe_table!$A$2:$A$78,MATCH(IF(B1517=0,I1516,B1517),foe_table!$B$2:$B$78,0))</f>
        <v>0</v>
      </c>
      <c r="I1517" s="3" t="str">
        <f t="shared" si="23"/>
        <v>Horticulture and Viticulture</v>
      </c>
    </row>
    <row r="1518" spans="2:9">
      <c r="B1518" s="57"/>
      <c r="C1518" s="11" t="s">
        <v>19</v>
      </c>
      <c r="D1518" s="12">
        <v>3</v>
      </c>
      <c r="E1518" s="12">
        <v>0</v>
      </c>
      <c r="F1518" s="12">
        <v>0</v>
      </c>
      <c r="G1518" s="12">
        <v>0</v>
      </c>
      <c r="H1518" s="3">
        <f>INDEX(foe_table!$A$2:$A$78,MATCH(IF(B1518=0,I1517,B1518),foe_table!$B$2:$B$78,0))</f>
        <v>0</v>
      </c>
      <c r="I1518" s="3" t="str">
        <f t="shared" si="23"/>
        <v>Horticulture and Viticulture</v>
      </c>
    </row>
    <row r="1519" spans="2:9">
      <c r="B1519" s="57"/>
      <c r="C1519" s="11" t="s">
        <v>169</v>
      </c>
      <c r="D1519" s="12">
        <v>6</v>
      </c>
      <c r="E1519" s="12">
        <v>6</v>
      </c>
      <c r="F1519" s="12">
        <v>3</v>
      </c>
      <c r="G1519" s="12">
        <v>0</v>
      </c>
      <c r="H1519" s="3">
        <f>INDEX(foe_table!$A$2:$A$78,MATCH(IF(B1519=0,I1518,B1519),foe_table!$B$2:$B$78,0))</f>
        <v>0</v>
      </c>
      <c r="I1519" s="3" t="str">
        <f t="shared" si="23"/>
        <v>Horticulture and Viticulture</v>
      </c>
    </row>
    <row r="1520" spans="2:9">
      <c r="B1520" s="57"/>
      <c r="C1520" s="11" t="s">
        <v>20</v>
      </c>
      <c r="D1520" s="12">
        <v>4</v>
      </c>
      <c r="E1520" s="12">
        <v>10</v>
      </c>
      <c r="F1520" s="12">
        <v>11</v>
      </c>
      <c r="G1520" s="12">
        <v>8</v>
      </c>
      <c r="H1520" s="3">
        <f>INDEX(foe_table!$A$2:$A$78,MATCH(IF(B1520=0,I1519,B1520),foe_table!$B$2:$B$78,0))</f>
        <v>0</v>
      </c>
      <c r="I1520" s="3" t="str">
        <f t="shared" si="23"/>
        <v>Horticulture and Viticulture</v>
      </c>
    </row>
    <row r="1521" spans="2:9">
      <c r="B1521" s="57"/>
      <c r="C1521" s="11" t="s">
        <v>21</v>
      </c>
      <c r="D1521" s="12">
        <v>0</v>
      </c>
      <c r="E1521" s="12">
        <v>0</v>
      </c>
      <c r="F1521" s="12">
        <v>0</v>
      </c>
      <c r="G1521" s="12">
        <v>0</v>
      </c>
      <c r="H1521" s="3">
        <f>INDEX(foe_table!$A$2:$A$78,MATCH(IF(B1521=0,I1520,B1521),foe_table!$B$2:$B$78,0))</f>
        <v>0</v>
      </c>
      <c r="I1521" s="3" t="str">
        <f t="shared" si="23"/>
        <v>Horticulture and Viticulture</v>
      </c>
    </row>
    <row r="1522" spans="2:9">
      <c r="B1522" s="57"/>
      <c r="C1522" s="11" t="s">
        <v>170</v>
      </c>
      <c r="D1522" s="12">
        <v>4</v>
      </c>
      <c r="E1522" s="12">
        <v>0</v>
      </c>
      <c r="F1522" s="12">
        <v>0</v>
      </c>
      <c r="G1522" s="12">
        <v>0</v>
      </c>
      <c r="H1522" s="3">
        <f>INDEX(foe_table!$A$2:$A$78,MATCH(IF(B1522=0,I1521,B1522),foe_table!$B$2:$B$78,0))</f>
        <v>0</v>
      </c>
      <c r="I1522" s="3" t="str">
        <f t="shared" si="23"/>
        <v>Horticulture and Viticulture</v>
      </c>
    </row>
    <row r="1523" spans="2:9">
      <c r="B1523" s="57"/>
      <c r="C1523" s="11" t="s">
        <v>22</v>
      </c>
      <c r="D1523" s="12">
        <v>0</v>
      </c>
      <c r="E1523" s="12">
        <v>7</v>
      </c>
      <c r="F1523" s="12">
        <v>0</v>
      </c>
      <c r="G1523" s="12">
        <v>0</v>
      </c>
      <c r="H1523" s="3">
        <f>INDEX(foe_table!$A$2:$A$78,MATCH(IF(B1523=0,I1522,B1523),foe_table!$B$2:$B$78,0))</f>
        <v>0</v>
      </c>
      <c r="I1523" s="3" t="str">
        <f t="shared" si="23"/>
        <v>Horticulture and Viticulture</v>
      </c>
    </row>
    <row r="1524" spans="2:9">
      <c r="B1524" s="57"/>
      <c r="C1524" s="11" t="s">
        <v>23</v>
      </c>
      <c r="D1524" s="12">
        <v>0</v>
      </c>
      <c r="E1524" s="12">
        <v>0</v>
      </c>
      <c r="F1524" s="12">
        <v>0</v>
      </c>
      <c r="G1524" s="12">
        <v>0</v>
      </c>
      <c r="H1524" s="3">
        <f>INDEX(foe_table!$A$2:$A$78,MATCH(IF(B1524=0,I1523,B1524),foe_table!$B$2:$B$78,0))</f>
        <v>0</v>
      </c>
      <c r="I1524" s="3" t="str">
        <f t="shared" si="23"/>
        <v>Horticulture and Viticulture</v>
      </c>
    </row>
    <row r="1525" spans="2:9">
      <c r="B1525" s="58"/>
      <c r="C1525" s="11" t="s">
        <v>24</v>
      </c>
      <c r="D1525" s="12">
        <v>15</v>
      </c>
      <c r="E1525" s="12">
        <v>19</v>
      </c>
      <c r="F1525" s="12">
        <v>23</v>
      </c>
      <c r="G1525" s="12">
        <v>45</v>
      </c>
      <c r="H1525" s="3">
        <f>INDEX(foe_table!$A$2:$A$78,MATCH(IF(B1525=0,I1524,B1525),foe_table!$B$2:$B$78,0))</f>
        <v>0</v>
      </c>
      <c r="I1525" s="3" t="str">
        <f t="shared" si="23"/>
        <v>Horticulture and Viticulture</v>
      </c>
    </row>
    <row r="1526" spans="2:9">
      <c r="B1526" s="56" t="s">
        <v>69</v>
      </c>
      <c r="C1526" s="11" t="s">
        <v>0</v>
      </c>
      <c r="D1526" s="12">
        <v>0</v>
      </c>
      <c r="E1526" s="12">
        <v>0</v>
      </c>
      <c r="F1526" s="12">
        <v>0</v>
      </c>
      <c r="G1526" s="12">
        <v>0</v>
      </c>
      <c r="H1526" s="3">
        <f>INDEX(foe_table!$A$2:$A$78,MATCH(IF(B1526=0,I1525,B1526),foe_table!$B$2:$B$78,0))</f>
        <v>0</v>
      </c>
      <c r="I1526" s="3" t="str">
        <f t="shared" si="23"/>
        <v>Forestry Studies</v>
      </c>
    </row>
    <row r="1527" spans="2:9">
      <c r="B1527" s="57"/>
      <c r="C1527" s="11" t="s">
        <v>1</v>
      </c>
      <c r="D1527" s="12">
        <v>0</v>
      </c>
      <c r="E1527" s="12">
        <v>0</v>
      </c>
      <c r="F1527" s="12">
        <v>0</v>
      </c>
      <c r="G1527" s="12">
        <v>0</v>
      </c>
      <c r="H1527" s="3">
        <f>INDEX(foe_table!$A$2:$A$78,MATCH(IF(B1527=0,I1526,B1527),foe_table!$B$2:$B$78,0))</f>
        <v>0</v>
      </c>
      <c r="I1527" s="3" t="str">
        <f t="shared" si="23"/>
        <v>Forestry Studies</v>
      </c>
    </row>
    <row r="1528" spans="2:9">
      <c r="B1528" s="57"/>
      <c r="C1528" s="11" t="s">
        <v>2</v>
      </c>
      <c r="D1528" s="12">
        <v>0</v>
      </c>
      <c r="E1528" s="12">
        <v>0</v>
      </c>
      <c r="F1528" s="12">
        <v>0</v>
      </c>
      <c r="G1528" s="12">
        <v>0</v>
      </c>
      <c r="H1528" s="3">
        <f>INDEX(foe_table!$A$2:$A$78,MATCH(IF(B1528=0,I1527,B1528),foe_table!$B$2:$B$78,0))</f>
        <v>0</v>
      </c>
      <c r="I1528" s="3" t="str">
        <f t="shared" si="23"/>
        <v>Forestry Studies</v>
      </c>
    </row>
    <row r="1529" spans="2:9">
      <c r="B1529" s="57"/>
      <c r="C1529" s="11" t="s">
        <v>142</v>
      </c>
      <c r="D1529" s="12">
        <v>0</v>
      </c>
      <c r="E1529" s="12">
        <v>18</v>
      </c>
      <c r="F1529" s="12">
        <v>0</v>
      </c>
      <c r="G1529" s="12">
        <v>5</v>
      </c>
      <c r="H1529" s="3">
        <f>INDEX(foe_table!$A$2:$A$78,MATCH(IF(B1529=0,I1528,B1529),foe_table!$B$2:$B$78,0))</f>
        <v>0</v>
      </c>
      <c r="I1529" s="3" t="str">
        <f t="shared" si="23"/>
        <v>Forestry Studies</v>
      </c>
    </row>
    <row r="1530" spans="2:9">
      <c r="B1530" s="57"/>
      <c r="C1530" s="11" t="s">
        <v>143</v>
      </c>
      <c r="D1530" s="12">
        <v>0</v>
      </c>
      <c r="E1530" s="12">
        <v>3</v>
      </c>
      <c r="F1530" s="12">
        <v>3</v>
      </c>
      <c r="G1530" s="12">
        <v>3</v>
      </c>
      <c r="H1530" s="3">
        <f>INDEX(foe_table!$A$2:$A$78,MATCH(IF(B1530=0,I1529,B1530),foe_table!$B$2:$B$78,0))</f>
        <v>0</v>
      </c>
      <c r="I1530" s="3" t="str">
        <f t="shared" si="23"/>
        <v>Forestry Studies</v>
      </c>
    </row>
    <row r="1531" spans="2:9">
      <c r="B1531" s="57"/>
      <c r="C1531" s="11" t="s">
        <v>3</v>
      </c>
      <c r="D1531" s="12">
        <v>0</v>
      </c>
      <c r="E1531" s="12">
        <v>3</v>
      </c>
      <c r="F1531" s="12">
        <v>3</v>
      </c>
      <c r="G1531" s="12">
        <v>0</v>
      </c>
      <c r="H1531" s="3">
        <f>INDEX(foe_table!$A$2:$A$78,MATCH(IF(B1531=0,I1530,B1531),foe_table!$B$2:$B$78,0))</f>
        <v>0</v>
      </c>
      <c r="I1531" s="3" t="str">
        <f t="shared" si="23"/>
        <v>Forestry Studies</v>
      </c>
    </row>
    <row r="1532" spans="2:9">
      <c r="B1532" s="57"/>
      <c r="C1532" s="11" t="s">
        <v>144</v>
      </c>
      <c r="D1532" s="12">
        <v>0</v>
      </c>
      <c r="E1532" s="12">
        <v>0</v>
      </c>
      <c r="F1532" s="12">
        <v>0</v>
      </c>
      <c r="G1532" s="12">
        <v>0</v>
      </c>
      <c r="H1532" s="3">
        <f>INDEX(foe_table!$A$2:$A$78,MATCH(IF(B1532=0,I1531,B1532),foe_table!$B$2:$B$78,0))</f>
        <v>0</v>
      </c>
      <c r="I1532" s="3" t="str">
        <f t="shared" si="23"/>
        <v>Forestry Studies</v>
      </c>
    </row>
    <row r="1533" spans="2:9">
      <c r="B1533" s="57"/>
      <c r="C1533" s="11" t="s">
        <v>145</v>
      </c>
      <c r="D1533" s="12">
        <v>3</v>
      </c>
      <c r="E1533" s="12">
        <v>11</v>
      </c>
      <c r="F1533" s="12">
        <v>7</v>
      </c>
      <c r="G1533" s="12">
        <v>9</v>
      </c>
      <c r="H1533" s="3">
        <f>INDEX(foe_table!$A$2:$A$78,MATCH(IF(B1533=0,I1532,B1533),foe_table!$B$2:$B$78,0))</f>
        <v>0</v>
      </c>
      <c r="I1533" s="3" t="str">
        <f t="shared" si="23"/>
        <v>Forestry Studies</v>
      </c>
    </row>
    <row r="1534" spans="2:9">
      <c r="B1534" s="57"/>
      <c r="C1534" s="11" t="s">
        <v>146</v>
      </c>
      <c r="D1534" s="12">
        <v>39</v>
      </c>
      <c r="E1534" s="12">
        <v>67</v>
      </c>
      <c r="F1534" s="12">
        <v>48</v>
      </c>
      <c r="G1534" s="12">
        <v>41</v>
      </c>
      <c r="H1534" s="3">
        <f>INDEX(foe_table!$A$2:$A$78,MATCH(IF(B1534=0,I1533,B1534),foe_table!$B$2:$B$78,0))</f>
        <v>0</v>
      </c>
      <c r="I1534" s="3" t="str">
        <f t="shared" si="23"/>
        <v>Forestry Studies</v>
      </c>
    </row>
    <row r="1535" spans="2:9">
      <c r="B1535" s="57"/>
      <c r="C1535" s="11" t="s">
        <v>147</v>
      </c>
      <c r="D1535" s="12">
        <v>0</v>
      </c>
      <c r="E1535" s="12">
        <v>0</v>
      </c>
      <c r="F1535" s="12">
        <v>0</v>
      </c>
      <c r="G1535" s="12">
        <v>0</v>
      </c>
      <c r="H1535" s="3">
        <f>INDEX(foe_table!$A$2:$A$78,MATCH(IF(B1535=0,I1534,B1535),foe_table!$B$2:$B$78,0))</f>
        <v>0</v>
      </c>
      <c r="I1535" s="3" t="str">
        <f t="shared" si="23"/>
        <v>Forestry Studies</v>
      </c>
    </row>
    <row r="1536" spans="2:9">
      <c r="B1536" s="57"/>
      <c r="C1536" s="11" t="s">
        <v>148</v>
      </c>
      <c r="D1536" s="12">
        <v>0</v>
      </c>
      <c r="E1536" s="12">
        <v>0</v>
      </c>
      <c r="F1536" s="12">
        <v>0</v>
      </c>
      <c r="G1536" s="12">
        <v>0</v>
      </c>
      <c r="H1536" s="3">
        <f>INDEX(foe_table!$A$2:$A$78,MATCH(IF(B1536=0,I1535,B1536),foe_table!$B$2:$B$78,0))</f>
        <v>0</v>
      </c>
      <c r="I1536" s="3" t="str">
        <f t="shared" si="23"/>
        <v>Forestry Studies</v>
      </c>
    </row>
    <row r="1537" spans="2:9">
      <c r="B1537" s="57"/>
      <c r="C1537" s="11" t="s">
        <v>149</v>
      </c>
      <c r="D1537" s="12">
        <v>0</v>
      </c>
      <c r="E1537" s="12">
        <v>3</v>
      </c>
      <c r="F1537" s="12">
        <v>0</v>
      </c>
      <c r="G1537" s="12">
        <v>0</v>
      </c>
      <c r="H1537" s="3">
        <f>INDEX(foe_table!$A$2:$A$78,MATCH(IF(B1537=0,I1536,B1537),foe_table!$B$2:$B$78,0))</f>
        <v>0</v>
      </c>
      <c r="I1537" s="3" t="str">
        <f t="shared" si="23"/>
        <v>Forestry Studies</v>
      </c>
    </row>
    <row r="1538" spans="2:9">
      <c r="B1538" s="57"/>
      <c r="C1538" s="11" t="s">
        <v>150</v>
      </c>
      <c r="D1538" s="12">
        <v>0</v>
      </c>
      <c r="E1538" s="12">
        <v>0</v>
      </c>
      <c r="F1538" s="12">
        <v>0</v>
      </c>
      <c r="G1538" s="12">
        <v>0</v>
      </c>
      <c r="H1538" s="3">
        <f>INDEX(foe_table!$A$2:$A$78,MATCH(IF(B1538=0,I1537,B1538),foe_table!$B$2:$B$78,0))</f>
        <v>0</v>
      </c>
      <c r="I1538" s="3" t="str">
        <f t="shared" si="23"/>
        <v>Forestry Studies</v>
      </c>
    </row>
    <row r="1539" spans="2:9">
      <c r="B1539" s="57"/>
      <c r="C1539" s="11" t="s">
        <v>4</v>
      </c>
      <c r="D1539" s="12">
        <v>0</v>
      </c>
      <c r="E1539" s="12">
        <v>0</v>
      </c>
      <c r="F1539" s="12">
        <v>0</v>
      </c>
      <c r="G1539" s="12">
        <v>0</v>
      </c>
      <c r="H1539" s="3">
        <f>INDEX(foe_table!$A$2:$A$78,MATCH(IF(B1539=0,I1538,B1539),foe_table!$B$2:$B$78,0))</f>
        <v>0</v>
      </c>
      <c r="I1539" s="3" t="str">
        <f t="shared" si="23"/>
        <v>Forestry Studies</v>
      </c>
    </row>
    <row r="1540" spans="2:9">
      <c r="B1540" s="57"/>
      <c r="C1540" s="11" t="s">
        <v>151</v>
      </c>
      <c r="D1540" s="12">
        <v>0</v>
      </c>
      <c r="E1540" s="12">
        <v>3</v>
      </c>
      <c r="F1540" s="12">
        <v>0</v>
      </c>
      <c r="G1540" s="12">
        <v>0</v>
      </c>
      <c r="H1540" s="3">
        <f>INDEX(foe_table!$A$2:$A$78,MATCH(IF(B1540=0,I1539,B1540),foe_table!$B$2:$B$78,0))</f>
        <v>0</v>
      </c>
      <c r="I1540" s="3" t="str">
        <f t="shared" si="23"/>
        <v>Forestry Studies</v>
      </c>
    </row>
    <row r="1541" spans="2:9">
      <c r="B1541" s="57"/>
      <c r="C1541" s="11" t="s">
        <v>152</v>
      </c>
      <c r="D1541" s="12">
        <v>0</v>
      </c>
      <c r="E1541" s="12">
        <v>0</v>
      </c>
      <c r="F1541" s="12">
        <v>0</v>
      </c>
      <c r="G1541" s="12">
        <v>0</v>
      </c>
      <c r="H1541" s="3">
        <f>INDEX(foe_table!$A$2:$A$78,MATCH(IF(B1541=0,I1540,B1541),foe_table!$B$2:$B$78,0))</f>
        <v>0</v>
      </c>
      <c r="I1541" s="3" t="str">
        <f t="shared" si="23"/>
        <v>Forestry Studies</v>
      </c>
    </row>
    <row r="1542" spans="2:9">
      <c r="B1542" s="57"/>
      <c r="C1542" s="11" t="s">
        <v>153</v>
      </c>
      <c r="D1542" s="12">
        <v>0</v>
      </c>
      <c r="E1542" s="12">
        <v>0</v>
      </c>
      <c r="F1542" s="12">
        <v>0</v>
      </c>
      <c r="G1542" s="12">
        <v>0</v>
      </c>
      <c r="H1542" s="3">
        <f>INDEX(foe_table!$A$2:$A$78,MATCH(IF(B1542=0,I1541,B1542),foe_table!$B$2:$B$78,0))</f>
        <v>0</v>
      </c>
      <c r="I1542" s="3" t="str">
        <f t="shared" si="23"/>
        <v>Forestry Studies</v>
      </c>
    </row>
    <row r="1543" spans="2:9">
      <c r="B1543" s="57"/>
      <c r="C1543" s="11" t="s">
        <v>154</v>
      </c>
      <c r="D1543" s="12">
        <v>0</v>
      </c>
      <c r="E1543" s="12">
        <v>0</v>
      </c>
      <c r="F1543" s="12">
        <v>0</v>
      </c>
      <c r="G1543" s="12">
        <v>0</v>
      </c>
      <c r="H1543" s="3">
        <f>INDEX(foe_table!$A$2:$A$78,MATCH(IF(B1543=0,I1542,B1543),foe_table!$B$2:$B$78,0))</f>
        <v>0</v>
      </c>
      <c r="I1543" s="3" t="str">
        <f t="shared" si="23"/>
        <v>Forestry Studies</v>
      </c>
    </row>
    <row r="1544" spans="2:9">
      <c r="B1544" s="57"/>
      <c r="C1544" s="11" t="s">
        <v>5</v>
      </c>
      <c r="D1544" s="12">
        <v>0</v>
      </c>
      <c r="E1544" s="12">
        <v>0</v>
      </c>
      <c r="F1544" s="12">
        <v>0</v>
      </c>
      <c r="G1544" s="12">
        <v>0</v>
      </c>
      <c r="H1544" s="3">
        <f>INDEX(foe_table!$A$2:$A$78,MATCH(IF(B1544=0,I1543,B1544),foe_table!$B$2:$B$78,0))</f>
        <v>0</v>
      </c>
      <c r="I1544" s="3" t="str">
        <f t="shared" si="23"/>
        <v>Forestry Studies</v>
      </c>
    </row>
    <row r="1545" spans="2:9">
      <c r="B1545" s="57"/>
      <c r="C1545" s="11" t="s">
        <v>155</v>
      </c>
      <c r="D1545" s="12">
        <v>3</v>
      </c>
      <c r="E1545" s="12">
        <v>7</v>
      </c>
      <c r="F1545" s="12">
        <v>0</v>
      </c>
      <c r="G1545" s="12">
        <v>0</v>
      </c>
      <c r="H1545" s="3">
        <f>INDEX(foe_table!$A$2:$A$78,MATCH(IF(B1545=0,I1544,B1545),foe_table!$B$2:$B$78,0))</f>
        <v>0</v>
      </c>
      <c r="I1545" s="3" t="str">
        <f t="shared" si="23"/>
        <v>Forestry Studies</v>
      </c>
    </row>
    <row r="1546" spans="2:9">
      <c r="B1546" s="57"/>
      <c r="C1546" s="11" t="s">
        <v>156</v>
      </c>
      <c r="D1546" s="12">
        <v>0</v>
      </c>
      <c r="E1546" s="12">
        <v>0</v>
      </c>
      <c r="F1546" s="12">
        <v>0</v>
      </c>
      <c r="G1546" s="12">
        <v>0</v>
      </c>
      <c r="H1546" s="3">
        <f>INDEX(foe_table!$A$2:$A$78,MATCH(IF(B1546=0,I1545,B1546),foe_table!$B$2:$B$78,0))</f>
        <v>0</v>
      </c>
      <c r="I1546" s="3" t="str">
        <f t="shared" si="23"/>
        <v>Forestry Studies</v>
      </c>
    </row>
    <row r="1547" spans="2:9">
      <c r="B1547" s="57"/>
      <c r="C1547" s="11" t="s">
        <v>6</v>
      </c>
      <c r="D1547" s="12">
        <v>0</v>
      </c>
      <c r="E1547" s="12">
        <v>0</v>
      </c>
      <c r="F1547" s="12">
        <v>0</v>
      </c>
      <c r="G1547" s="12">
        <v>0</v>
      </c>
      <c r="H1547" s="3">
        <f>INDEX(foe_table!$A$2:$A$78,MATCH(IF(B1547=0,I1546,B1547),foe_table!$B$2:$B$78,0))</f>
        <v>0</v>
      </c>
      <c r="I1547" s="3" t="str">
        <f t="shared" si="23"/>
        <v>Forestry Studies</v>
      </c>
    </row>
    <row r="1548" spans="2:9">
      <c r="B1548" s="57"/>
      <c r="C1548" s="11" t="s">
        <v>7</v>
      </c>
      <c r="D1548" s="12">
        <v>0</v>
      </c>
      <c r="E1548" s="12">
        <v>0</v>
      </c>
      <c r="F1548" s="12">
        <v>0</v>
      </c>
      <c r="G1548" s="12">
        <v>0</v>
      </c>
      <c r="H1548" s="3">
        <f>INDEX(foe_table!$A$2:$A$78,MATCH(IF(B1548=0,I1547,B1548),foe_table!$B$2:$B$78,0))</f>
        <v>0</v>
      </c>
      <c r="I1548" s="3" t="str">
        <f t="shared" si="23"/>
        <v>Forestry Studies</v>
      </c>
    </row>
    <row r="1549" spans="2:9">
      <c r="B1549" s="57"/>
      <c r="C1549" s="11" t="s">
        <v>157</v>
      </c>
      <c r="D1549" s="12">
        <v>0</v>
      </c>
      <c r="E1549" s="12">
        <v>0</v>
      </c>
      <c r="F1549" s="12">
        <v>0</v>
      </c>
      <c r="G1549" s="12">
        <v>0</v>
      </c>
      <c r="H1549" s="3">
        <f>INDEX(foe_table!$A$2:$A$78,MATCH(IF(B1549=0,I1548,B1549),foe_table!$B$2:$B$78,0))</f>
        <v>0</v>
      </c>
      <c r="I1549" s="3" t="str">
        <f t="shared" si="23"/>
        <v>Forestry Studies</v>
      </c>
    </row>
    <row r="1550" spans="2:9">
      <c r="B1550" s="57"/>
      <c r="C1550" s="11" t="s">
        <v>8</v>
      </c>
      <c r="D1550" s="12">
        <v>0</v>
      </c>
      <c r="E1550" s="12">
        <v>0</v>
      </c>
      <c r="F1550" s="12">
        <v>0</v>
      </c>
      <c r="G1550" s="12">
        <v>0</v>
      </c>
      <c r="H1550" s="3">
        <f>INDEX(foe_table!$A$2:$A$78,MATCH(IF(B1550=0,I1549,B1550),foe_table!$B$2:$B$78,0))</f>
        <v>0</v>
      </c>
      <c r="I1550" s="3" t="str">
        <f t="shared" si="23"/>
        <v>Forestry Studies</v>
      </c>
    </row>
    <row r="1551" spans="2:9">
      <c r="B1551" s="57"/>
      <c r="C1551" s="11" t="s">
        <v>158</v>
      </c>
      <c r="D1551" s="12">
        <v>0</v>
      </c>
      <c r="E1551" s="12">
        <v>0</v>
      </c>
      <c r="F1551" s="12">
        <v>3</v>
      </c>
      <c r="G1551" s="12">
        <v>3</v>
      </c>
      <c r="H1551" s="3">
        <f>INDEX(foe_table!$A$2:$A$78,MATCH(IF(B1551=0,I1550,B1551),foe_table!$B$2:$B$78,0))</f>
        <v>0</v>
      </c>
      <c r="I1551" s="3" t="str">
        <f t="shared" si="23"/>
        <v>Forestry Studies</v>
      </c>
    </row>
    <row r="1552" spans="2:9">
      <c r="B1552" s="57"/>
      <c r="C1552" s="11" t="s">
        <v>159</v>
      </c>
      <c r="D1552" s="12">
        <v>0</v>
      </c>
      <c r="E1552" s="12">
        <v>0</v>
      </c>
      <c r="F1552" s="12">
        <v>0</v>
      </c>
      <c r="G1552" s="12">
        <v>0</v>
      </c>
      <c r="H1552" s="3">
        <f>INDEX(foe_table!$A$2:$A$78,MATCH(IF(B1552=0,I1551,B1552),foe_table!$B$2:$B$78,0))</f>
        <v>0</v>
      </c>
      <c r="I1552" s="3" t="str">
        <f t="shared" si="23"/>
        <v>Forestry Studies</v>
      </c>
    </row>
    <row r="1553" spans="2:9">
      <c r="B1553" s="57"/>
      <c r="C1553" s="11" t="s">
        <v>9</v>
      </c>
      <c r="D1553" s="12">
        <v>0</v>
      </c>
      <c r="E1553" s="12">
        <v>0</v>
      </c>
      <c r="F1553" s="12">
        <v>0</v>
      </c>
      <c r="G1553" s="12">
        <v>0</v>
      </c>
      <c r="H1553" s="3">
        <f>INDEX(foe_table!$A$2:$A$78,MATCH(IF(B1553=0,I1552,B1553),foe_table!$B$2:$B$78,0))</f>
        <v>0</v>
      </c>
      <c r="I1553" s="3" t="str">
        <f t="shared" si="23"/>
        <v>Forestry Studies</v>
      </c>
    </row>
    <row r="1554" spans="2:9">
      <c r="B1554" s="57"/>
      <c r="C1554" s="11" t="s">
        <v>160</v>
      </c>
      <c r="D1554" s="12">
        <v>0</v>
      </c>
      <c r="E1554" s="12">
        <v>0</v>
      </c>
      <c r="F1554" s="12">
        <v>0</v>
      </c>
      <c r="G1554" s="12">
        <v>3</v>
      </c>
      <c r="H1554" s="3">
        <f>INDEX(foe_table!$A$2:$A$78,MATCH(IF(B1554=0,I1553,B1554),foe_table!$B$2:$B$78,0))</f>
        <v>0</v>
      </c>
      <c r="I1554" s="3" t="str">
        <f t="shared" ref="I1554:I1617" si="24">IF(B1554=0,I1553,B1554)</f>
        <v>Forestry Studies</v>
      </c>
    </row>
    <row r="1555" spans="2:9">
      <c r="B1555" s="57"/>
      <c r="C1555" s="11" t="s">
        <v>10</v>
      </c>
      <c r="D1555" s="12">
        <v>0</v>
      </c>
      <c r="E1555" s="12">
        <v>0</v>
      </c>
      <c r="F1555" s="12">
        <v>0</v>
      </c>
      <c r="G1555" s="12">
        <v>0</v>
      </c>
      <c r="H1555" s="3">
        <f>INDEX(foe_table!$A$2:$A$78,MATCH(IF(B1555=0,I1554,B1555),foe_table!$B$2:$B$78,0))</f>
        <v>0</v>
      </c>
      <c r="I1555" s="3" t="str">
        <f t="shared" si="24"/>
        <v>Forestry Studies</v>
      </c>
    </row>
    <row r="1556" spans="2:9">
      <c r="B1556" s="57"/>
      <c r="C1556" s="11" t="s">
        <v>161</v>
      </c>
      <c r="D1556" s="12">
        <v>0</v>
      </c>
      <c r="E1556" s="12">
        <v>3</v>
      </c>
      <c r="F1556" s="12">
        <v>0</v>
      </c>
      <c r="G1556" s="12">
        <v>0</v>
      </c>
      <c r="H1556" s="3">
        <f>INDEX(foe_table!$A$2:$A$78,MATCH(IF(B1556=0,I1555,B1556),foe_table!$B$2:$B$78,0))</f>
        <v>0</v>
      </c>
      <c r="I1556" s="3" t="str">
        <f t="shared" si="24"/>
        <v>Forestry Studies</v>
      </c>
    </row>
    <row r="1557" spans="2:9">
      <c r="B1557" s="57"/>
      <c r="C1557" s="11" t="s">
        <v>162</v>
      </c>
      <c r="D1557" s="12">
        <v>0</v>
      </c>
      <c r="E1557" s="12">
        <v>0</v>
      </c>
      <c r="F1557" s="12">
        <v>3</v>
      </c>
      <c r="G1557" s="12">
        <v>0</v>
      </c>
      <c r="H1557" s="3">
        <f>INDEX(foe_table!$A$2:$A$78,MATCH(IF(B1557=0,I1556,B1557),foe_table!$B$2:$B$78,0))</f>
        <v>0</v>
      </c>
      <c r="I1557" s="3" t="str">
        <f t="shared" si="24"/>
        <v>Forestry Studies</v>
      </c>
    </row>
    <row r="1558" spans="2:9">
      <c r="B1558" s="57"/>
      <c r="C1558" s="11" t="s">
        <v>163</v>
      </c>
      <c r="D1558" s="12">
        <v>0</v>
      </c>
      <c r="E1558" s="12">
        <v>0</v>
      </c>
      <c r="F1558" s="12">
        <v>3</v>
      </c>
      <c r="G1558" s="12">
        <v>0</v>
      </c>
      <c r="H1558" s="3">
        <f>INDEX(foe_table!$A$2:$A$78,MATCH(IF(B1558=0,I1557,B1558),foe_table!$B$2:$B$78,0))</f>
        <v>0</v>
      </c>
      <c r="I1558" s="3" t="str">
        <f t="shared" si="24"/>
        <v>Forestry Studies</v>
      </c>
    </row>
    <row r="1559" spans="2:9">
      <c r="B1559" s="57"/>
      <c r="C1559" s="11" t="s">
        <v>11</v>
      </c>
      <c r="D1559" s="12">
        <v>0</v>
      </c>
      <c r="E1559" s="12">
        <v>0</v>
      </c>
      <c r="F1559" s="12">
        <v>0</v>
      </c>
      <c r="G1559" s="12">
        <v>0</v>
      </c>
      <c r="H1559" s="3">
        <f>INDEX(foe_table!$A$2:$A$78,MATCH(IF(B1559=0,I1558,B1559),foe_table!$B$2:$B$78,0))</f>
        <v>0</v>
      </c>
      <c r="I1559" s="3" t="str">
        <f t="shared" si="24"/>
        <v>Forestry Studies</v>
      </c>
    </row>
    <row r="1560" spans="2:9">
      <c r="B1560" s="57"/>
      <c r="C1560" s="11" t="s">
        <v>164</v>
      </c>
      <c r="D1560" s="12">
        <v>0</v>
      </c>
      <c r="E1560" s="12">
        <v>5</v>
      </c>
      <c r="F1560" s="12">
        <v>0</v>
      </c>
      <c r="G1560" s="12">
        <v>6</v>
      </c>
      <c r="H1560" s="3">
        <f>INDEX(foe_table!$A$2:$A$78,MATCH(IF(B1560=0,I1559,B1560),foe_table!$B$2:$B$78,0))</f>
        <v>0</v>
      </c>
      <c r="I1560" s="3" t="str">
        <f t="shared" si="24"/>
        <v>Forestry Studies</v>
      </c>
    </row>
    <row r="1561" spans="2:9">
      <c r="B1561" s="57"/>
      <c r="C1561" s="11" t="s">
        <v>12</v>
      </c>
      <c r="D1561" s="12">
        <v>0</v>
      </c>
      <c r="E1561" s="12">
        <v>0</v>
      </c>
      <c r="F1561" s="12">
        <v>0</v>
      </c>
      <c r="G1561" s="12">
        <v>0</v>
      </c>
      <c r="H1561" s="3">
        <f>INDEX(foe_table!$A$2:$A$78,MATCH(IF(B1561=0,I1560,B1561),foe_table!$B$2:$B$78,0))</f>
        <v>0</v>
      </c>
      <c r="I1561" s="3" t="str">
        <f t="shared" si="24"/>
        <v>Forestry Studies</v>
      </c>
    </row>
    <row r="1562" spans="2:9">
      <c r="B1562" s="57"/>
      <c r="C1562" s="11" t="s">
        <v>165</v>
      </c>
      <c r="D1562" s="12">
        <v>0</v>
      </c>
      <c r="E1562" s="12">
        <v>0</v>
      </c>
      <c r="F1562" s="12">
        <v>0</v>
      </c>
      <c r="G1562" s="12">
        <v>0</v>
      </c>
      <c r="H1562" s="3">
        <f>INDEX(foe_table!$A$2:$A$78,MATCH(IF(B1562=0,I1561,B1562),foe_table!$B$2:$B$78,0))</f>
        <v>0</v>
      </c>
      <c r="I1562" s="3" t="str">
        <f t="shared" si="24"/>
        <v>Forestry Studies</v>
      </c>
    </row>
    <row r="1563" spans="2:9">
      <c r="B1563" s="57"/>
      <c r="C1563" s="11" t="s">
        <v>13</v>
      </c>
      <c r="D1563" s="12">
        <v>0</v>
      </c>
      <c r="E1563" s="12">
        <v>4</v>
      </c>
      <c r="F1563" s="12">
        <v>0</v>
      </c>
      <c r="G1563" s="12">
        <v>0</v>
      </c>
      <c r="H1563" s="3">
        <f>INDEX(foe_table!$A$2:$A$78,MATCH(IF(B1563=0,I1562,B1563),foe_table!$B$2:$B$78,0))</f>
        <v>0</v>
      </c>
      <c r="I1563" s="3" t="str">
        <f t="shared" si="24"/>
        <v>Forestry Studies</v>
      </c>
    </row>
    <row r="1564" spans="2:9">
      <c r="B1564" s="57"/>
      <c r="C1564" s="11" t="s">
        <v>166</v>
      </c>
      <c r="D1564" s="12">
        <v>0</v>
      </c>
      <c r="E1564" s="12">
        <v>0</v>
      </c>
      <c r="F1564" s="12">
        <v>3</v>
      </c>
      <c r="G1564" s="12">
        <v>3</v>
      </c>
      <c r="H1564" s="3">
        <f>INDEX(foe_table!$A$2:$A$78,MATCH(IF(B1564=0,I1563,B1564),foe_table!$B$2:$B$78,0))</f>
        <v>0</v>
      </c>
      <c r="I1564" s="3" t="str">
        <f t="shared" si="24"/>
        <v>Forestry Studies</v>
      </c>
    </row>
    <row r="1565" spans="2:9">
      <c r="B1565" s="57"/>
      <c r="C1565" s="11" t="s">
        <v>14</v>
      </c>
      <c r="D1565" s="12">
        <v>0</v>
      </c>
      <c r="E1565" s="12">
        <v>0</v>
      </c>
      <c r="F1565" s="12">
        <v>0</v>
      </c>
      <c r="G1565" s="12">
        <v>0</v>
      </c>
      <c r="H1565" s="3">
        <f>INDEX(foe_table!$A$2:$A$78,MATCH(IF(B1565=0,I1564,B1565),foe_table!$B$2:$B$78,0))</f>
        <v>0</v>
      </c>
      <c r="I1565" s="3" t="str">
        <f t="shared" si="24"/>
        <v>Forestry Studies</v>
      </c>
    </row>
    <row r="1566" spans="2:9">
      <c r="B1566" s="57"/>
      <c r="C1566" s="11" t="s">
        <v>167</v>
      </c>
      <c r="D1566" s="12">
        <v>0</v>
      </c>
      <c r="E1566" s="12">
        <v>3</v>
      </c>
      <c r="F1566" s="12">
        <v>0</v>
      </c>
      <c r="G1566" s="12">
        <v>0</v>
      </c>
      <c r="H1566" s="3">
        <f>INDEX(foe_table!$A$2:$A$78,MATCH(IF(B1566=0,I1565,B1566),foe_table!$B$2:$B$78,0))</f>
        <v>0</v>
      </c>
      <c r="I1566" s="3" t="str">
        <f t="shared" si="24"/>
        <v>Forestry Studies</v>
      </c>
    </row>
    <row r="1567" spans="2:9">
      <c r="B1567" s="57"/>
      <c r="C1567" s="11" t="s">
        <v>15</v>
      </c>
      <c r="D1567" s="12">
        <v>3</v>
      </c>
      <c r="E1567" s="12">
        <v>0</v>
      </c>
      <c r="F1567" s="12">
        <v>0</v>
      </c>
      <c r="G1567" s="12">
        <v>0</v>
      </c>
      <c r="H1567" s="3">
        <f>INDEX(foe_table!$A$2:$A$78,MATCH(IF(B1567=0,I1566,B1567),foe_table!$B$2:$B$78,0))</f>
        <v>0</v>
      </c>
      <c r="I1567" s="3" t="str">
        <f t="shared" si="24"/>
        <v>Forestry Studies</v>
      </c>
    </row>
    <row r="1568" spans="2:9">
      <c r="B1568" s="57"/>
      <c r="C1568" s="11" t="s">
        <v>168</v>
      </c>
      <c r="D1568" s="12">
        <v>0</v>
      </c>
      <c r="E1568" s="12">
        <v>0</v>
      </c>
      <c r="F1568" s="12">
        <v>0</v>
      </c>
      <c r="G1568" s="12">
        <v>0</v>
      </c>
      <c r="H1568" s="3">
        <f>INDEX(foe_table!$A$2:$A$78,MATCH(IF(B1568=0,I1567,B1568),foe_table!$B$2:$B$78,0))</f>
        <v>0</v>
      </c>
      <c r="I1568" s="3" t="str">
        <f t="shared" si="24"/>
        <v>Forestry Studies</v>
      </c>
    </row>
    <row r="1569" spans="2:9">
      <c r="B1569" s="57"/>
      <c r="C1569" s="11" t="s">
        <v>16</v>
      </c>
      <c r="D1569" s="12">
        <v>0</v>
      </c>
      <c r="E1569" s="12">
        <v>0</v>
      </c>
      <c r="F1569" s="12">
        <v>0</v>
      </c>
      <c r="G1569" s="12">
        <v>0</v>
      </c>
      <c r="H1569" s="3">
        <f>INDEX(foe_table!$A$2:$A$78,MATCH(IF(B1569=0,I1568,B1569),foe_table!$B$2:$B$78,0))</f>
        <v>0</v>
      </c>
      <c r="I1569" s="3" t="str">
        <f t="shared" si="24"/>
        <v>Forestry Studies</v>
      </c>
    </row>
    <row r="1570" spans="2:9">
      <c r="B1570" s="57"/>
      <c r="C1570" s="11" t="s">
        <v>17</v>
      </c>
      <c r="D1570" s="12">
        <v>0</v>
      </c>
      <c r="E1570" s="12">
        <v>0</v>
      </c>
      <c r="F1570" s="12">
        <v>0</v>
      </c>
      <c r="G1570" s="12">
        <v>0</v>
      </c>
      <c r="H1570" s="3">
        <f>INDEX(foe_table!$A$2:$A$78,MATCH(IF(B1570=0,I1569,B1570),foe_table!$B$2:$B$78,0))</f>
        <v>0</v>
      </c>
      <c r="I1570" s="3" t="str">
        <f t="shared" si="24"/>
        <v>Forestry Studies</v>
      </c>
    </row>
    <row r="1571" spans="2:9">
      <c r="B1571" s="57"/>
      <c r="C1571" s="11" t="s">
        <v>18</v>
      </c>
      <c r="D1571" s="12">
        <v>0</v>
      </c>
      <c r="E1571" s="12">
        <v>0</v>
      </c>
      <c r="F1571" s="12">
        <v>0</v>
      </c>
      <c r="G1571" s="12">
        <v>0</v>
      </c>
      <c r="H1571" s="3">
        <f>INDEX(foe_table!$A$2:$A$78,MATCH(IF(B1571=0,I1570,B1571),foe_table!$B$2:$B$78,0))</f>
        <v>0</v>
      </c>
      <c r="I1571" s="3" t="str">
        <f t="shared" si="24"/>
        <v>Forestry Studies</v>
      </c>
    </row>
    <row r="1572" spans="2:9">
      <c r="B1572" s="57"/>
      <c r="C1572" s="11" t="s">
        <v>19</v>
      </c>
      <c r="D1572" s="12">
        <v>0</v>
      </c>
      <c r="E1572" s="12">
        <v>0</v>
      </c>
      <c r="F1572" s="12">
        <v>0</v>
      </c>
      <c r="G1572" s="12">
        <v>0</v>
      </c>
      <c r="H1572" s="3">
        <f>INDEX(foe_table!$A$2:$A$78,MATCH(IF(B1572=0,I1571,B1572),foe_table!$B$2:$B$78,0))</f>
        <v>0</v>
      </c>
      <c r="I1572" s="3" t="str">
        <f t="shared" si="24"/>
        <v>Forestry Studies</v>
      </c>
    </row>
    <row r="1573" spans="2:9">
      <c r="B1573" s="57"/>
      <c r="C1573" s="11" t="s">
        <v>169</v>
      </c>
      <c r="D1573" s="12">
        <v>0</v>
      </c>
      <c r="E1573" s="12">
        <v>0</v>
      </c>
      <c r="F1573" s="12">
        <v>0</v>
      </c>
      <c r="G1573" s="12">
        <v>0</v>
      </c>
      <c r="H1573" s="3">
        <f>INDEX(foe_table!$A$2:$A$78,MATCH(IF(B1573=0,I1572,B1573),foe_table!$B$2:$B$78,0))</f>
        <v>0</v>
      </c>
      <c r="I1573" s="3" t="str">
        <f t="shared" si="24"/>
        <v>Forestry Studies</v>
      </c>
    </row>
    <row r="1574" spans="2:9">
      <c r="B1574" s="57"/>
      <c r="C1574" s="11" t="s">
        <v>20</v>
      </c>
      <c r="D1574" s="12">
        <v>0</v>
      </c>
      <c r="E1574" s="12">
        <v>0</v>
      </c>
      <c r="F1574" s="12">
        <v>0</v>
      </c>
      <c r="G1574" s="12">
        <v>0</v>
      </c>
      <c r="H1574" s="3">
        <f>INDEX(foe_table!$A$2:$A$78,MATCH(IF(B1574=0,I1573,B1574),foe_table!$B$2:$B$78,0))</f>
        <v>0</v>
      </c>
      <c r="I1574" s="3" t="str">
        <f t="shared" si="24"/>
        <v>Forestry Studies</v>
      </c>
    </row>
    <row r="1575" spans="2:9">
      <c r="B1575" s="57"/>
      <c r="C1575" s="11" t="s">
        <v>21</v>
      </c>
      <c r="D1575" s="12">
        <v>0</v>
      </c>
      <c r="E1575" s="12">
        <v>0</v>
      </c>
      <c r="F1575" s="12">
        <v>0</v>
      </c>
      <c r="G1575" s="12">
        <v>0</v>
      </c>
      <c r="H1575" s="3">
        <f>INDEX(foe_table!$A$2:$A$78,MATCH(IF(B1575=0,I1574,B1575),foe_table!$B$2:$B$78,0))</f>
        <v>0</v>
      </c>
      <c r="I1575" s="3" t="str">
        <f t="shared" si="24"/>
        <v>Forestry Studies</v>
      </c>
    </row>
    <row r="1576" spans="2:9">
      <c r="B1576" s="57"/>
      <c r="C1576" s="11" t="s">
        <v>170</v>
      </c>
      <c r="D1576" s="12">
        <v>0</v>
      </c>
      <c r="E1576" s="12">
        <v>0</v>
      </c>
      <c r="F1576" s="12">
        <v>0</v>
      </c>
      <c r="G1576" s="12">
        <v>0</v>
      </c>
      <c r="H1576" s="3">
        <f>INDEX(foe_table!$A$2:$A$78,MATCH(IF(B1576=0,I1575,B1576),foe_table!$B$2:$B$78,0))</f>
        <v>0</v>
      </c>
      <c r="I1576" s="3" t="str">
        <f t="shared" si="24"/>
        <v>Forestry Studies</v>
      </c>
    </row>
    <row r="1577" spans="2:9">
      <c r="B1577" s="57"/>
      <c r="C1577" s="11" t="s">
        <v>22</v>
      </c>
      <c r="D1577" s="12">
        <v>0</v>
      </c>
      <c r="E1577" s="12">
        <v>0</v>
      </c>
      <c r="F1577" s="12">
        <v>0</v>
      </c>
      <c r="G1577" s="12">
        <v>0</v>
      </c>
      <c r="H1577" s="3">
        <f>INDEX(foe_table!$A$2:$A$78,MATCH(IF(B1577=0,I1576,B1577),foe_table!$B$2:$B$78,0))</f>
        <v>0</v>
      </c>
      <c r="I1577" s="3" t="str">
        <f t="shared" si="24"/>
        <v>Forestry Studies</v>
      </c>
    </row>
    <row r="1578" spans="2:9">
      <c r="B1578" s="57"/>
      <c r="C1578" s="11" t="s">
        <v>23</v>
      </c>
      <c r="D1578" s="12">
        <v>0</v>
      </c>
      <c r="E1578" s="12">
        <v>0</v>
      </c>
      <c r="F1578" s="12">
        <v>0</v>
      </c>
      <c r="G1578" s="12">
        <v>0</v>
      </c>
      <c r="H1578" s="3">
        <f>INDEX(foe_table!$A$2:$A$78,MATCH(IF(B1578=0,I1577,B1578),foe_table!$B$2:$B$78,0))</f>
        <v>0</v>
      </c>
      <c r="I1578" s="3" t="str">
        <f t="shared" si="24"/>
        <v>Forestry Studies</v>
      </c>
    </row>
    <row r="1579" spans="2:9">
      <c r="B1579" s="58"/>
      <c r="C1579" s="11" t="s">
        <v>24</v>
      </c>
      <c r="D1579" s="12">
        <v>4</v>
      </c>
      <c r="E1579" s="12">
        <v>4</v>
      </c>
      <c r="F1579" s="12">
        <v>6</v>
      </c>
      <c r="G1579" s="12">
        <v>10</v>
      </c>
      <c r="H1579" s="3">
        <f>INDEX(foe_table!$A$2:$A$78,MATCH(IF(B1579=0,I1578,B1579),foe_table!$B$2:$B$78,0))</f>
        <v>0</v>
      </c>
      <c r="I1579" s="3" t="str">
        <f t="shared" si="24"/>
        <v>Forestry Studies</v>
      </c>
    </row>
    <row r="1580" spans="2:9">
      <c r="B1580" s="56" t="s">
        <v>70</v>
      </c>
      <c r="C1580" s="11" t="s">
        <v>0</v>
      </c>
      <c r="D1580" s="12">
        <v>0</v>
      </c>
      <c r="E1580" s="12">
        <v>0</v>
      </c>
      <c r="F1580" s="12">
        <v>0</v>
      </c>
      <c r="G1580" s="12">
        <v>0</v>
      </c>
      <c r="H1580" s="3">
        <f>INDEX(foe_table!$A$2:$A$78,MATCH(IF(B1580=0,I1579,B1580),foe_table!$B$2:$B$78,0))</f>
        <v>0</v>
      </c>
      <c r="I1580" s="3" t="str">
        <f t="shared" si="24"/>
        <v>Fisheries Studies</v>
      </c>
    </row>
    <row r="1581" spans="2:9">
      <c r="B1581" s="57"/>
      <c r="C1581" s="11" t="s">
        <v>1</v>
      </c>
      <c r="D1581" s="12">
        <v>0</v>
      </c>
      <c r="E1581" s="12">
        <v>5</v>
      </c>
      <c r="F1581" s="12">
        <v>0</v>
      </c>
      <c r="G1581" s="12">
        <v>0</v>
      </c>
      <c r="H1581" s="3">
        <f>INDEX(foe_table!$A$2:$A$78,MATCH(IF(B1581=0,I1580,B1581),foe_table!$B$2:$B$78,0))</f>
        <v>0</v>
      </c>
      <c r="I1581" s="3" t="str">
        <f t="shared" si="24"/>
        <v>Fisheries Studies</v>
      </c>
    </row>
    <row r="1582" spans="2:9">
      <c r="B1582" s="57"/>
      <c r="C1582" s="11" t="s">
        <v>2</v>
      </c>
      <c r="D1582" s="12">
        <v>28</v>
      </c>
      <c r="E1582" s="12">
        <v>14</v>
      </c>
      <c r="F1582" s="12">
        <v>3</v>
      </c>
      <c r="G1582" s="12">
        <v>0</v>
      </c>
      <c r="H1582" s="3">
        <f>INDEX(foe_table!$A$2:$A$78,MATCH(IF(B1582=0,I1581,B1582),foe_table!$B$2:$B$78,0))</f>
        <v>0</v>
      </c>
      <c r="I1582" s="3" t="str">
        <f t="shared" si="24"/>
        <v>Fisheries Studies</v>
      </c>
    </row>
    <row r="1583" spans="2:9">
      <c r="B1583" s="57"/>
      <c r="C1583" s="11" t="s">
        <v>142</v>
      </c>
      <c r="D1583" s="12">
        <v>10</v>
      </c>
      <c r="E1583" s="12">
        <v>5</v>
      </c>
      <c r="F1583" s="12">
        <v>0</v>
      </c>
      <c r="G1583" s="12">
        <v>7</v>
      </c>
      <c r="H1583" s="3">
        <f>INDEX(foe_table!$A$2:$A$78,MATCH(IF(B1583=0,I1582,B1583),foe_table!$B$2:$B$78,0))</f>
        <v>0</v>
      </c>
      <c r="I1583" s="3" t="str">
        <f t="shared" si="24"/>
        <v>Fisheries Studies</v>
      </c>
    </row>
    <row r="1584" spans="2:9">
      <c r="B1584" s="57"/>
      <c r="C1584" s="11" t="s">
        <v>143</v>
      </c>
      <c r="D1584" s="12">
        <v>3</v>
      </c>
      <c r="E1584" s="12">
        <v>0</v>
      </c>
      <c r="F1584" s="12">
        <v>3</v>
      </c>
      <c r="G1584" s="12">
        <v>0</v>
      </c>
      <c r="H1584" s="3">
        <f>INDEX(foe_table!$A$2:$A$78,MATCH(IF(B1584=0,I1583,B1584),foe_table!$B$2:$B$78,0))</f>
        <v>0</v>
      </c>
      <c r="I1584" s="3" t="str">
        <f t="shared" si="24"/>
        <v>Fisheries Studies</v>
      </c>
    </row>
    <row r="1585" spans="2:9">
      <c r="B1585" s="57"/>
      <c r="C1585" s="11" t="s">
        <v>3</v>
      </c>
      <c r="D1585" s="12">
        <v>0</v>
      </c>
      <c r="E1585" s="12">
        <v>0</v>
      </c>
      <c r="F1585" s="12">
        <v>0</v>
      </c>
      <c r="G1585" s="12">
        <v>0</v>
      </c>
      <c r="H1585" s="3">
        <f>INDEX(foe_table!$A$2:$A$78,MATCH(IF(B1585=0,I1584,B1585),foe_table!$B$2:$B$78,0))</f>
        <v>0</v>
      </c>
      <c r="I1585" s="3" t="str">
        <f t="shared" si="24"/>
        <v>Fisheries Studies</v>
      </c>
    </row>
    <row r="1586" spans="2:9">
      <c r="B1586" s="57"/>
      <c r="C1586" s="11" t="s">
        <v>144</v>
      </c>
      <c r="D1586" s="12">
        <v>0</v>
      </c>
      <c r="E1586" s="12">
        <v>0</v>
      </c>
      <c r="F1586" s="12">
        <v>0</v>
      </c>
      <c r="G1586" s="12">
        <v>0</v>
      </c>
      <c r="H1586" s="3">
        <f>INDEX(foe_table!$A$2:$A$78,MATCH(IF(B1586=0,I1585,B1586),foe_table!$B$2:$B$78,0))</f>
        <v>0</v>
      </c>
      <c r="I1586" s="3" t="str">
        <f t="shared" si="24"/>
        <v>Fisheries Studies</v>
      </c>
    </row>
    <row r="1587" spans="2:9">
      <c r="B1587" s="57"/>
      <c r="C1587" s="11" t="s">
        <v>145</v>
      </c>
      <c r="D1587" s="12">
        <v>5</v>
      </c>
      <c r="E1587" s="12">
        <v>4</v>
      </c>
      <c r="F1587" s="12">
        <v>0</v>
      </c>
      <c r="G1587" s="12">
        <v>0</v>
      </c>
      <c r="H1587" s="3">
        <f>INDEX(foe_table!$A$2:$A$78,MATCH(IF(B1587=0,I1586,B1587),foe_table!$B$2:$B$78,0))</f>
        <v>0</v>
      </c>
      <c r="I1587" s="3" t="str">
        <f t="shared" si="24"/>
        <v>Fisheries Studies</v>
      </c>
    </row>
    <row r="1588" spans="2:9">
      <c r="B1588" s="57"/>
      <c r="C1588" s="11" t="s">
        <v>146</v>
      </c>
      <c r="D1588" s="12">
        <v>15</v>
      </c>
      <c r="E1588" s="12">
        <v>18</v>
      </c>
      <c r="F1588" s="12">
        <v>3</v>
      </c>
      <c r="G1588" s="12">
        <v>3</v>
      </c>
      <c r="H1588" s="3">
        <f>INDEX(foe_table!$A$2:$A$78,MATCH(IF(B1588=0,I1587,B1588),foe_table!$B$2:$B$78,0))</f>
        <v>0</v>
      </c>
      <c r="I1588" s="3" t="str">
        <f t="shared" si="24"/>
        <v>Fisheries Studies</v>
      </c>
    </row>
    <row r="1589" spans="2:9">
      <c r="B1589" s="57"/>
      <c r="C1589" s="11" t="s">
        <v>147</v>
      </c>
      <c r="D1589" s="12">
        <v>6</v>
      </c>
      <c r="E1589" s="12">
        <v>4</v>
      </c>
      <c r="F1589" s="12">
        <v>0</v>
      </c>
      <c r="G1589" s="12">
        <v>0</v>
      </c>
      <c r="H1589" s="3">
        <f>INDEX(foe_table!$A$2:$A$78,MATCH(IF(B1589=0,I1588,B1589),foe_table!$B$2:$B$78,0))</f>
        <v>0</v>
      </c>
      <c r="I1589" s="3" t="str">
        <f t="shared" si="24"/>
        <v>Fisheries Studies</v>
      </c>
    </row>
    <row r="1590" spans="2:9">
      <c r="B1590" s="57"/>
      <c r="C1590" s="11" t="s">
        <v>148</v>
      </c>
      <c r="D1590" s="12">
        <v>0</v>
      </c>
      <c r="E1590" s="12">
        <v>0</v>
      </c>
      <c r="F1590" s="12">
        <v>0</v>
      </c>
      <c r="G1590" s="12">
        <v>0</v>
      </c>
      <c r="H1590" s="3">
        <f>INDEX(foe_table!$A$2:$A$78,MATCH(IF(B1590=0,I1589,B1590),foe_table!$B$2:$B$78,0))</f>
        <v>0</v>
      </c>
      <c r="I1590" s="3" t="str">
        <f t="shared" si="24"/>
        <v>Fisheries Studies</v>
      </c>
    </row>
    <row r="1591" spans="2:9">
      <c r="B1591" s="57"/>
      <c r="C1591" s="11" t="s">
        <v>149</v>
      </c>
      <c r="D1591" s="12">
        <v>0</v>
      </c>
      <c r="E1591" s="12">
        <v>0</v>
      </c>
      <c r="F1591" s="12">
        <v>0</v>
      </c>
      <c r="G1591" s="12">
        <v>0</v>
      </c>
      <c r="H1591" s="3">
        <f>INDEX(foe_table!$A$2:$A$78,MATCH(IF(B1591=0,I1590,B1591),foe_table!$B$2:$B$78,0))</f>
        <v>0</v>
      </c>
      <c r="I1591" s="3" t="str">
        <f t="shared" si="24"/>
        <v>Fisheries Studies</v>
      </c>
    </row>
    <row r="1592" spans="2:9">
      <c r="B1592" s="57"/>
      <c r="C1592" s="11" t="s">
        <v>150</v>
      </c>
      <c r="D1592" s="12">
        <v>0</v>
      </c>
      <c r="E1592" s="12">
        <v>0</v>
      </c>
      <c r="F1592" s="12">
        <v>0</v>
      </c>
      <c r="G1592" s="12">
        <v>0</v>
      </c>
      <c r="H1592" s="3">
        <f>INDEX(foe_table!$A$2:$A$78,MATCH(IF(B1592=0,I1591,B1592),foe_table!$B$2:$B$78,0))</f>
        <v>0</v>
      </c>
      <c r="I1592" s="3" t="str">
        <f t="shared" si="24"/>
        <v>Fisheries Studies</v>
      </c>
    </row>
    <row r="1593" spans="2:9">
      <c r="B1593" s="57"/>
      <c r="C1593" s="11" t="s">
        <v>4</v>
      </c>
      <c r="D1593" s="12">
        <v>0</v>
      </c>
      <c r="E1593" s="12">
        <v>0</v>
      </c>
      <c r="F1593" s="12">
        <v>0</v>
      </c>
      <c r="G1593" s="12">
        <v>0</v>
      </c>
      <c r="H1593" s="3">
        <f>INDEX(foe_table!$A$2:$A$78,MATCH(IF(B1593=0,I1592,B1593),foe_table!$B$2:$B$78,0))</f>
        <v>0</v>
      </c>
      <c r="I1593" s="3" t="str">
        <f t="shared" si="24"/>
        <v>Fisheries Studies</v>
      </c>
    </row>
    <row r="1594" spans="2:9">
      <c r="B1594" s="57"/>
      <c r="C1594" s="11" t="s">
        <v>151</v>
      </c>
      <c r="D1594" s="12">
        <v>32</v>
      </c>
      <c r="E1594" s="12">
        <v>21</v>
      </c>
      <c r="F1594" s="12">
        <v>6</v>
      </c>
      <c r="G1594" s="12">
        <v>3</v>
      </c>
      <c r="H1594" s="3">
        <f>INDEX(foe_table!$A$2:$A$78,MATCH(IF(B1594=0,I1593,B1594),foe_table!$B$2:$B$78,0))</f>
        <v>0</v>
      </c>
      <c r="I1594" s="3" t="str">
        <f t="shared" si="24"/>
        <v>Fisheries Studies</v>
      </c>
    </row>
    <row r="1595" spans="2:9">
      <c r="B1595" s="57"/>
      <c r="C1595" s="11" t="s">
        <v>152</v>
      </c>
      <c r="D1595" s="12">
        <v>0</v>
      </c>
      <c r="E1595" s="12">
        <v>0</v>
      </c>
      <c r="F1595" s="12">
        <v>0</v>
      </c>
      <c r="G1595" s="12">
        <v>0</v>
      </c>
      <c r="H1595" s="3">
        <f>INDEX(foe_table!$A$2:$A$78,MATCH(IF(B1595=0,I1594,B1595),foe_table!$B$2:$B$78,0))</f>
        <v>0</v>
      </c>
      <c r="I1595" s="3" t="str">
        <f t="shared" si="24"/>
        <v>Fisheries Studies</v>
      </c>
    </row>
    <row r="1596" spans="2:9">
      <c r="B1596" s="57"/>
      <c r="C1596" s="11" t="s">
        <v>153</v>
      </c>
      <c r="D1596" s="12">
        <v>4</v>
      </c>
      <c r="E1596" s="12">
        <v>0</v>
      </c>
      <c r="F1596" s="12">
        <v>0</v>
      </c>
      <c r="G1596" s="12">
        <v>0</v>
      </c>
      <c r="H1596" s="3">
        <f>INDEX(foe_table!$A$2:$A$78,MATCH(IF(B1596=0,I1595,B1596),foe_table!$B$2:$B$78,0))</f>
        <v>0</v>
      </c>
      <c r="I1596" s="3" t="str">
        <f t="shared" si="24"/>
        <v>Fisheries Studies</v>
      </c>
    </row>
    <row r="1597" spans="2:9">
      <c r="B1597" s="57"/>
      <c r="C1597" s="11" t="s">
        <v>154</v>
      </c>
      <c r="D1597" s="12">
        <v>3</v>
      </c>
      <c r="E1597" s="12">
        <v>0</v>
      </c>
      <c r="F1597" s="12">
        <v>0</v>
      </c>
      <c r="G1597" s="12">
        <v>0</v>
      </c>
      <c r="H1597" s="3">
        <f>INDEX(foe_table!$A$2:$A$78,MATCH(IF(B1597=0,I1596,B1597),foe_table!$B$2:$B$78,0))</f>
        <v>0</v>
      </c>
      <c r="I1597" s="3" t="str">
        <f t="shared" si="24"/>
        <v>Fisheries Studies</v>
      </c>
    </row>
    <row r="1598" spans="2:9">
      <c r="B1598" s="57"/>
      <c r="C1598" s="11" t="s">
        <v>5</v>
      </c>
      <c r="D1598" s="12">
        <v>0</v>
      </c>
      <c r="E1598" s="12">
        <v>0</v>
      </c>
      <c r="F1598" s="12">
        <v>0</v>
      </c>
      <c r="G1598" s="12">
        <v>0</v>
      </c>
      <c r="H1598" s="3">
        <f>INDEX(foe_table!$A$2:$A$78,MATCH(IF(B1598=0,I1597,B1598),foe_table!$B$2:$B$78,0))</f>
        <v>0</v>
      </c>
      <c r="I1598" s="3" t="str">
        <f t="shared" si="24"/>
        <v>Fisheries Studies</v>
      </c>
    </row>
    <row r="1599" spans="2:9">
      <c r="B1599" s="57"/>
      <c r="C1599" s="11" t="s">
        <v>155</v>
      </c>
      <c r="D1599" s="12">
        <v>3</v>
      </c>
      <c r="E1599" s="12">
        <v>0</v>
      </c>
      <c r="F1599" s="12">
        <v>0</v>
      </c>
      <c r="G1599" s="12">
        <v>0</v>
      </c>
      <c r="H1599" s="3">
        <f>INDEX(foe_table!$A$2:$A$78,MATCH(IF(B1599=0,I1598,B1599),foe_table!$B$2:$B$78,0))</f>
        <v>0</v>
      </c>
      <c r="I1599" s="3" t="str">
        <f t="shared" si="24"/>
        <v>Fisheries Studies</v>
      </c>
    </row>
    <row r="1600" spans="2:9">
      <c r="B1600" s="57"/>
      <c r="C1600" s="11" t="s">
        <v>156</v>
      </c>
      <c r="D1600" s="12">
        <v>9</v>
      </c>
      <c r="E1600" s="12">
        <v>0</v>
      </c>
      <c r="F1600" s="12">
        <v>0</v>
      </c>
      <c r="G1600" s="12">
        <v>0</v>
      </c>
      <c r="H1600" s="3">
        <f>INDEX(foe_table!$A$2:$A$78,MATCH(IF(B1600=0,I1599,B1600),foe_table!$B$2:$B$78,0))</f>
        <v>0</v>
      </c>
      <c r="I1600" s="3" t="str">
        <f t="shared" si="24"/>
        <v>Fisheries Studies</v>
      </c>
    </row>
    <row r="1601" spans="2:9">
      <c r="B1601" s="57"/>
      <c r="C1601" s="11" t="s">
        <v>6</v>
      </c>
      <c r="D1601" s="12">
        <v>0</v>
      </c>
      <c r="E1601" s="12">
        <v>0</v>
      </c>
      <c r="F1601" s="12">
        <v>0</v>
      </c>
      <c r="G1601" s="12">
        <v>0</v>
      </c>
      <c r="H1601" s="3">
        <f>INDEX(foe_table!$A$2:$A$78,MATCH(IF(B1601=0,I1600,B1601),foe_table!$B$2:$B$78,0))</f>
        <v>0</v>
      </c>
      <c r="I1601" s="3" t="str">
        <f t="shared" si="24"/>
        <v>Fisheries Studies</v>
      </c>
    </row>
    <row r="1602" spans="2:9">
      <c r="B1602" s="57"/>
      <c r="C1602" s="11" t="s">
        <v>7</v>
      </c>
      <c r="D1602" s="12">
        <v>0</v>
      </c>
      <c r="E1602" s="12">
        <v>0</v>
      </c>
      <c r="F1602" s="12">
        <v>0</v>
      </c>
      <c r="G1602" s="12">
        <v>0</v>
      </c>
      <c r="H1602" s="3">
        <f>INDEX(foe_table!$A$2:$A$78,MATCH(IF(B1602=0,I1601,B1602),foe_table!$B$2:$B$78,0))</f>
        <v>0</v>
      </c>
      <c r="I1602" s="3" t="str">
        <f t="shared" si="24"/>
        <v>Fisheries Studies</v>
      </c>
    </row>
    <row r="1603" spans="2:9">
      <c r="B1603" s="57"/>
      <c r="C1603" s="11" t="s">
        <v>157</v>
      </c>
      <c r="D1603" s="12">
        <v>0</v>
      </c>
      <c r="E1603" s="12">
        <v>0</v>
      </c>
      <c r="F1603" s="12">
        <v>0</v>
      </c>
      <c r="G1603" s="12">
        <v>0</v>
      </c>
      <c r="H1603" s="3">
        <f>INDEX(foe_table!$A$2:$A$78,MATCH(IF(B1603=0,I1602,B1603),foe_table!$B$2:$B$78,0))</f>
        <v>0</v>
      </c>
      <c r="I1603" s="3" t="str">
        <f t="shared" si="24"/>
        <v>Fisheries Studies</v>
      </c>
    </row>
    <row r="1604" spans="2:9">
      <c r="B1604" s="57"/>
      <c r="C1604" s="11" t="s">
        <v>8</v>
      </c>
      <c r="D1604" s="12">
        <v>0</v>
      </c>
      <c r="E1604" s="12">
        <v>0</v>
      </c>
      <c r="F1604" s="12">
        <v>0</v>
      </c>
      <c r="G1604" s="12">
        <v>0</v>
      </c>
      <c r="H1604" s="3">
        <f>INDEX(foe_table!$A$2:$A$78,MATCH(IF(B1604=0,I1603,B1604),foe_table!$B$2:$B$78,0))</f>
        <v>0</v>
      </c>
      <c r="I1604" s="3" t="str">
        <f t="shared" si="24"/>
        <v>Fisheries Studies</v>
      </c>
    </row>
    <row r="1605" spans="2:9">
      <c r="B1605" s="57"/>
      <c r="C1605" s="11" t="s">
        <v>158</v>
      </c>
      <c r="D1605" s="12">
        <v>0</v>
      </c>
      <c r="E1605" s="12">
        <v>7</v>
      </c>
      <c r="F1605" s="12">
        <v>3</v>
      </c>
      <c r="G1605" s="12">
        <v>0</v>
      </c>
      <c r="H1605" s="3">
        <f>INDEX(foe_table!$A$2:$A$78,MATCH(IF(B1605=0,I1604,B1605),foe_table!$B$2:$B$78,0))</f>
        <v>0</v>
      </c>
      <c r="I1605" s="3" t="str">
        <f t="shared" si="24"/>
        <v>Fisheries Studies</v>
      </c>
    </row>
    <row r="1606" spans="2:9">
      <c r="B1606" s="57"/>
      <c r="C1606" s="11" t="s">
        <v>159</v>
      </c>
      <c r="D1606" s="12">
        <v>4</v>
      </c>
      <c r="E1606" s="12">
        <v>0</v>
      </c>
      <c r="F1606" s="12">
        <v>0</v>
      </c>
      <c r="G1606" s="12">
        <v>0</v>
      </c>
      <c r="H1606" s="3">
        <f>INDEX(foe_table!$A$2:$A$78,MATCH(IF(B1606=0,I1605,B1606),foe_table!$B$2:$B$78,0))</f>
        <v>0</v>
      </c>
      <c r="I1606" s="3" t="str">
        <f t="shared" si="24"/>
        <v>Fisheries Studies</v>
      </c>
    </row>
    <row r="1607" spans="2:9">
      <c r="B1607" s="57"/>
      <c r="C1607" s="11" t="s">
        <v>9</v>
      </c>
      <c r="D1607" s="12">
        <v>0</v>
      </c>
      <c r="E1607" s="12">
        <v>0</v>
      </c>
      <c r="F1607" s="12">
        <v>0</v>
      </c>
      <c r="G1607" s="12">
        <v>0</v>
      </c>
      <c r="H1607" s="3">
        <f>INDEX(foe_table!$A$2:$A$78,MATCH(IF(B1607=0,I1606,B1607),foe_table!$B$2:$B$78,0))</f>
        <v>0</v>
      </c>
      <c r="I1607" s="3" t="str">
        <f t="shared" si="24"/>
        <v>Fisheries Studies</v>
      </c>
    </row>
    <row r="1608" spans="2:9">
      <c r="B1608" s="57"/>
      <c r="C1608" s="11" t="s">
        <v>160</v>
      </c>
      <c r="D1608" s="12">
        <v>3</v>
      </c>
      <c r="E1608" s="12">
        <v>0</v>
      </c>
      <c r="F1608" s="12">
        <v>3</v>
      </c>
      <c r="G1608" s="12">
        <v>3</v>
      </c>
      <c r="H1608" s="3">
        <f>INDEX(foe_table!$A$2:$A$78,MATCH(IF(B1608=0,I1607,B1608),foe_table!$B$2:$B$78,0))</f>
        <v>0</v>
      </c>
      <c r="I1608" s="3" t="str">
        <f t="shared" si="24"/>
        <v>Fisheries Studies</v>
      </c>
    </row>
    <row r="1609" spans="2:9">
      <c r="B1609" s="57"/>
      <c r="C1609" s="11" t="s">
        <v>10</v>
      </c>
      <c r="D1609" s="12">
        <v>0</v>
      </c>
      <c r="E1609" s="12">
        <v>0</v>
      </c>
      <c r="F1609" s="12">
        <v>0</v>
      </c>
      <c r="G1609" s="12">
        <v>0</v>
      </c>
      <c r="H1609" s="3">
        <f>INDEX(foe_table!$A$2:$A$78,MATCH(IF(B1609=0,I1608,B1609),foe_table!$B$2:$B$78,0))</f>
        <v>0</v>
      </c>
      <c r="I1609" s="3" t="str">
        <f t="shared" si="24"/>
        <v>Fisheries Studies</v>
      </c>
    </row>
    <row r="1610" spans="2:9">
      <c r="B1610" s="57"/>
      <c r="C1610" s="11" t="s">
        <v>161</v>
      </c>
      <c r="D1610" s="12">
        <v>0</v>
      </c>
      <c r="E1610" s="12">
        <v>0</v>
      </c>
      <c r="F1610" s="12">
        <v>0</v>
      </c>
      <c r="G1610" s="12">
        <v>0</v>
      </c>
      <c r="H1610" s="3">
        <f>INDEX(foe_table!$A$2:$A$78,MATCH(IF(B1610=0,I1609,B1610),foe_table!$B$2:$B$78,0))</f>
        <v>0</v>
      </c>
      <c r="I1610" s="3" t="str">
        <f t="shared" si="24"/>
        <v>Fisheries Studies</v>
      </c>
    </row>
    <row r="1611" spans="2:9">
      <c r="B1611" s="57"/>
      <c r="C1611" s="11" t="s">
        <v>162</v>
      </c>
      <c r="D1611" s="12">
        <v>0</v>
      </c>
      <c r="E1611" s="12">
        <v>0</v>
      </c>
      <c r="F1611" s="12">
        <v>0</v>
      </c>
      <c r="G1611" s="12">
        <v>0</v>
      </c>
      <c r="H1611" s="3">
        <f>INDEX(foe_table!$A$2:$A$78,MATCH(IF(B1611=0,I1610,B1611),foe_table!$B$2:$B$78,0))</f>
        <v>0</v>
      </c>
      <c r="I1611" s="3" t="str">
        <f t="shared" si="24"/>
        <v>Fisheries Studies</v>
      </c>
    </row>
    <row r="1612" spans="2:9">
      <c r="B1612" s="57"/>
      <c r="C1612" s="11" t="s">
        <v>163</v>
      </c>
      <c r="D1612" s="12">
        <v>0</v>
      </c>
      <c r="E1612" s="12">
        <v>0</v>
      </c>
      <c r="F1612" s="12">
        <v>0</v>
      </c>
      <c r="G1612" s="12">
        <v>0</v>
      </c>
      <c r="H1612" s="3">
        <f>INDEX(foe_table!$A$2:$A$78,MATCH(IF(B1612=0,I1611,B1612),foe_table!$B$2:$B$78,0))</f>
        <v>0</v>
      </c>
      <c r="I1612" s="3" t="str">
        <f t="shared" si="24"/>
        <v>Fisheries Studies</v>
      </c>
    </row>
    <row r="1613" spans="2:9">
      <c r="B1613" s="57"/>
      <c r="C1613" s="11" t="s">
        <v>11</v>
      </c>
      <c r="D1613" s="12">
        <v>0</v>
      </c>
      <c r="E1613" s="12">
        <v>3</v>
      </c>
      <c r="F1613" s="12">
        <v>0</v>
      </c>
      <c r="G1613" s="12">
        <v>0</v>
      </c>
      <c r="H1613" s="3">
        <f>INDEX(foe_table!$A$2:$A$78,MATCH(IF(B1613=0,I1612,B1613),foe_table!$B$2:$B$78,0))</f>
        <v>0</v>
      </c>
      <c r="I1613" s="3" t="str">
        <f t="shared" si="24"/>
        <v>Fisheries Studies</v>
      </c>
    </row>
    <row r="1614" spans="2:9">
      <c r="B1614" s="57"/>
      <c r="C1614" s="11" t="s">
        <v>164</v>
      </c>
      <c r="D1614" s="12">
        <v>7</v>
      </c>
      <c r="E1614" s="12">
        <v>3</v>
      </c>
      <c r="F1614" s="12">
        <v>0</v>
      </c>
      <c r="G1614" s="12">
        <v>0</v>
      </c>
      <c r="H1614" s="3">
        <f>INDEX(foe_table!$A$2:$A$78,MATCH(IF(B1614=0,I1613,B1614),foe_table!$B$2:$B$78,0))</f>
        <v>0</v>
      </c>
      <c r="I1614" s="3" t="str">
        <f t="shared" si="24"/>
        <v>Fisheries Studies</v>
      </c>
    </row>
    <row r="1615" spans="2:9">
      <c r="B1615" s="57"/>
      <c r="C1615" s="11" t="s">
        <v>12</v>
      </c>
      <c r="D1615" s="12">
        <v>0</v>
      </c>
      <c r="E1615" s="12">
        <v>0</v>
      </c>
      <c r="F1615" s="12">
        <v>0</v>
      </c>
      <c r="G1615" s="12">
        <v>0</v>
      </c>
      <c r="H1615" s="3">
        <f>INDEX(foe_table!$A$2:$A$78,MATCH(IF(B1615=0,I1614,B1615),foe_table!$B$2:$B$78,0))</f>
        <v>0</v>
      </c>
      <c r="I1615" s="3" t="str">
        <f t="shared" si="24"/>
        <v>Fisheries Studies</v>
      </c>
    </row>
    <row r="1616" spans="2:9">
      <c r="B1616" s="57"/>
      <c r="C1616" s="11" t="s">
        <v>165</v>
      </c>
      <c r="D1616" s="12">
        <v>0</v>
      </c>
      <c r="E1616" s="12">
        <v>3</v>
      </c>
      <c r="F1616" s="12">
        <v>0</v>
      </c>
      <c r="G1616" s="12">
        <v>0</v>
      </c>
      <c r="H1616" s="3">
        <f>INDEX(foe_table!$A$2:$A$78,MATCH(IF(B1616=0,I1615,B1616),foe_table!$B$2:$B$78,0))</f>
        <v>0</v>
      </c>
      <c r="I1616" s="3" t="str">
        <f t="shared" si="24"/>
        <v>Fisheries Studies</v>
      </c>
    </row>
    <row r="1617" spans="2:9">
      <c r="B1617" s="57"/>
      <c r="C1617" s="11" t="s">
        <v>13</v>
      </c>
      <c r="D1617" s="12">
        <v>14</v>
      </c>
      <c r="E1617" s="12">
        <v>3</v>
      </c>
      <c r="F1617" s="12">
        <v>0</v>
      </c>
      <c r="G1617" s="12">
        <v>0</v>
      </c>
      <c r="H1617" s="3">
        <f>INDEX(foe_table!$A$2:$A$78,MATCH(IF(B1617=0,I1616,B1617),foe_table!$B$2:$B$78,0))</f>
        <v>0</v>
      </c>
      <c r="I1617" s="3" t="str">
        <f t="shared" si="24"/>
        <v>Fisheries Studies</v>
      </c>
    </row>
    <row r="1618" spans="2:9">
      <c r="B1618" s="57"/>
      <c r="C1618" s="11" t="s">
        <v>166</v>
      </c>
      <c r="D1618" s="12">
        <v>0</v>
      </c>
      <c r="E1618" s="12">
        <v>0</v>
      </c>
      <c r="F1618" s="12">
        <v>0</v>
      </c>
      <c r="G1618" s="12">
        <v>0</v>
      </c>
      <c r="H1618" s="3">
        <f>INDEX(foe_table!$A$2:$A$78,MATCH(IF(B1618=0,I1617,B1618),foe_table!$B$2:$B$78,0))</f>
        <v>0</v>
      </c>
      <c r="I1618" s="3" t="str">
        <f t="shared" ref="I1618:I1681" si="25">IF(B1618=0,I1617,B1618)</f>
        <v>Fisheries Studies</v>
      </c>
    </row>
    <row r="1619" spans="2:9">
      <c r="B1619" s="57"/>
      <c r="C1619" s="11" t="s">
        <v>14</v>
      </c>
      <c r="D1619" s="12">
        <v>0</v>
      </c>
      <c r="E1619" s="12">
        <v>0</v>
      </c>
      <c r="F1619" s="12">
        <v>0</v>
      </c>
      <c r="G1619" s="12">
        <v>0</v>
      </c>
      <c r="H1619" s="3">
        <f>INDEX(foe_table!$A$2:$A$78,MATCH(IF(B1619=0,I1618,B1619),foe_table!$B$2:$B$78,0))</f>
        <v>0</v>
      </c>
      <c r="I1619" s="3" t="str">
        <f t="shared" si="25"/>
        <v>Fisheries Studies</v>
      </c>
    </row>
    <row r="1620" spans="2:9">
      <c r="B1620" s="57"/>
      <c r="C1620" s="11" t="s">
        <v>167</v>
      </c>
      <c r="D1620" s="12">
        <v>4</v>
      </c>
      <c r="E1620" s="12">
        <v>3</v>
      </c>
      <c r="F1620" s="12">
        <v>0</v>
      </c>
      <c r="G1620" s="12">
        <v>0</v>
      </c>
      <c r="H1620" s="3">
        <f>INDEX(foe_table!$A$2:$A$78,MATCH(IF(B1620=0,I1619,B1620),foe_table!$B$2:$B$78,0))</f>
        <v>0</v>
      </c>
      <c r="I1620" s="3" t="str">
        <f t="shared" si="25"/>
        <v>Fisheries Studies</v>
      </c>
    </row>
    <row r="1621" spans="2:9">
      <c r="B1621" s="57"/>
      <c r="C1621" s="11" t="s">
        <v>15</v>
      </c>
      <c r="D1621" s="12">
        <v>4</v>
      </c>
      <c r="E1621" s="12">
        <v>0</v>
      </c>
      <c r="F1621" s="12">
        <v>0</v>
      </c>
      <c r="G1621" s="12">
        <v>0</v>
      </c>
      <c r="H1621" s="3">
        <f>INDEX(foe_table!$A$2:$A$78,MATCH(IF(B1621=0,I1620,B1621),foe_table!$B$2:$B$78,0))</f>
        <v>0</v>
      </c>
      <c r="I1621" s="3" t="str">
        <f t="shared" si="25"/>
        <v>Fisheries Studies</v>
      </c>
    </row>
    <row r="1622" spans="2:9">
      <c r="B1622" s="57"/>
      <c r="C1622" s="11" t="s">
        <v>168</v>
      </c>
      <c r="D1622" s="12">
        <v>0</v>
      </c>
      <c r="E1622" s="12">
        <v>0</v>
      </c>
      <c r="F1622" s="12">
        <v>0</v>
      </c>
      <c r="G1622" s="12">
        <v>0</v>
      </c>
      <c r="H1622" s="3">
        <f>INDEX(foe_table!$A$2:$A$78,MATCH(IF(B1622=0,I1621,B1622),foe_table!$B$2:$B$78,0))</f>
        <v>0</v>
      </c>
      <c r="I1622" s="3" t="str">
        <f t="shared" si="25"/>
        <v>Fisheries Studies</v>
      </c>
    </row>
    <row r="1623" spans="2:9">
      <c r="B1623" s="57"/>
      <c r="C1623" s="11" t="s">
        <v>16</v>
      </c>
      <c r="D1623" s="12">
        <v>0</v>
      </c>
      <c r="E1623" s="12">
        <v>3</v>
      </c>
      <c r="F1623" s="12">
        <v>0</v>
      </c>
      <c r="G1623" s="12">
        <v>0</v>
      </c>
      <c r="H1623" s="3">
        <f>INDEX(foe_table!$A$2:$A$78,MATCH(IF(B1623=0,I1622,B1623),foe_table!$B$2:$B$78,0))</f>
        <v>0</v>
      </c>
      <c r="I1623" s="3" t="str">
        <f t="shared" si="25"/>
        <v>Fisheries Studies</v>
      </c>
    </row>
    <row r="1624" spans="2:9">
      <c r="B1624" s="57"/>
      <c r="C1624" s="11" t="s">
        <v>17</v>
      </c>
      <c r="D1624" s="12">
        <v>0</v>
      </c>
      <c r="E1624" s="12">
        <v>0</v>
      </c>
      <c r="F1624" s="12">
        <v>0</v>
      </c>
      <c r="G1624" s="12">
        <v>0</v>
      </c>
      <c r="H1624" s="3">
        <f>INDEX(foe_table!$A$2:$A$78,MATCH(IF(B1624=0,I1623,B1624),foe_table!$B$2:$B$78,0))</f>
        <v>0</v>
      </c>
      <c r="I1624" s="3" t="str">
        <f t="shared" si="25"/>
        <v>Fisheries Studies</v>
      </c>
    </row>
    <row r="1625" spans="2:9">
      <c r="B1625" s="57"/>
      <c r="C1625" s="11" t="s">
        <v>18</v>
      </c>
      <c r="D1625" s="12">
        <v>3</v>
      </c>
      <c r="E1625" s="12">
        <v>0</v>
      </c>
      <c r="F1625" s="12">
        <v>0</v>
      </c>
      <c r="G1625" s="12">
        <v>0</v>
      </c>
      <c r="H1625" s="3">
        <f>INDEX(foe_table!$A$2:$A$78,MATCH(IF(B1625=0,I1624,B1625),foe_table!$B$2:$B$78,0))</f>
        <v>0</v>
      </c>
      <c r="I1625" s="3" t="str">
        <f t="shared" si="25"/>
        <v>Fisheries Studies</v>
      </c>
    </row>
    <row r="1626" spans="2:9">
      <c r="B1626" s="57"/>
      <c r="C1626" s="11" t="s">
        <v>19</v>
      </c>
      <c r="D1626" s="12">
        <v>3</v>
      </c>
      <c r="E1626" s="12">
        <v>3</v>
      </c>
      <c r="F1626" s="12">
        <v>0</v>
      </c>
      <c r="G1626" s="12">
        <v>0</v>
      </c>
      <c r="H1626" s="3">
        <f>INDEX(foe_table!$A$2:$A$78,MATCH(IF(B1626=0,I1625,B1626),foe_table!$B$2:$B$78,0))</f>
        <v>0</v>
      </c>
      <c r="I1626" s="3" t="str">
        <f t="shared" si="25"/>
        <v>Fisheries Studies</v>
      </c>
    </row>
    <row r="1627" spans="2:9">
      <c r="B1627" s="57"/>
      <c r="C1627" s="11" t="s">
        <v>169</v>
      </c>
      <c r="D1627" s="12">
        <v>4</v>
      </c>
      <c r="E1627" s="12">
        <v>0</v>
      </c>
      <c r="F1627" s="12">
        <v>0</v>
      </c>
      <c r="G1627" s="12">
        <v>0</v>
      </c>
      <c r="H1627" s="3">
        <f>INDEX(foe_table!$A$2:$A$78,MATCH(IF(B1627=0,I1626,B1627),foe_table!$B$2:$B$78,0))</f>
        <v>0</v>
      </c>
      <c r="I1627" s="3" t="str">
        <f t="shared" si="25"/>
        <v>Fisheries Studies</v>
      </c>
    </row>
    <row r="1628" spans="2:9">
      <c r="B1628" s="57"/>
      <c r="C1628" s="11" t="s">
        <v>20</v>
      </c>
      <c r="D1628" s="12">
        <v>6</v>
      </c>
      <c r="E1628" s="12">
        <v>9</v>
      </c>
      <c r="F1628" s="12">
        <v>0</v>
      </c>
      <c r="G1628" s="12">
        <v>0</v>
      </c>
      <c r="H1628" s="3">
        <f>INDEX(foe_table!$A$2:$A$78,MATCH(IF(B1628=0,I1627,B1628),foe_table!$B$2:$B$78,0))</f>
        <v>0</v>
      </c>
      <c r="I1628" s="3" t="str">
        <f t="shared" si="25"/>
        <v>Fisheries Studies</v>
      </c>
    </row>
    <row r="1629" spans="2:9">
      <c r="B1629" s="57"/>
      <c r="C1629" s="11" t="s">
        <v>21</v>
      </c>
      <c r="D1629" s="12">
        <v>0</v>
      </c>
      <c r="E1629" s="12">
        <v>0</v>
      </c>
      <c r="F1629" s="12">
        <v>0</v>
      </c>
      <c r="G1629" s="12">
        <v>0</v>
      </c>
      <c r="H1629" s="3">
        <f>INDEX(foe_table!$A$2:$A$78,MATCH(IF(B1629=0,I1628,B1629),foe_table!$B$2:$B$78,0))</f>
        <v>0</v>
      </c>
      <c r="I1629" s="3" t="str">
        <f t="shared" si="25"/>
        <v>Fisheries Studies</v>
      </c>
    </row>
    <row r="1630" spans="2:9">
      <c r="B1630" s="57"/>
      <c r="C1630" s="11" t="s">
        <v>170</v>
      </c>
      <c r="D1630" s="12">
        <v>5</v>
      </c>
      <c r="E1630" s="12">
        <v>4</v>
      </c>
      <c r="F1630" s="12">
        <v>0</v>
      </c>
      <c r="G1630" s="12">
        <v>0</v>
      </c>
      <c r="H1630" s="3">
        <f>INDEX(foe_table!$A$2:$A$78,MATCH(IF(B1630=0,I1629,B1630),foe_table!$B$2:$B$78,0))</f>
        <v>0</v>
      </c>
      <c r="I1630" s="3" t="str">
        <f t="shared" si="25"/>
        <v>Fisheries Studies</v>
      </c>
    </row>
    <row r="1631" spans="2:9">
      <c r="B1631" s="57"/>
      <c r="C1631" s="11" t="s">
        <v>22</v>
      </c>
      <c r="D1631" s="12">
        <v>0</v>
      </c>
      <c r="E1631" s="12">
        <v>0</v>
      </c>
      <c r="F1631" s="12">
        <v>0</v>
      </c>
      <c r="G1631" s="12">
        <v>0</v>
      </c>
      <c r="H1631" s="3">
        <f>INDEX(foe_table!$A$2:$A$78,MATCH(IF(B1631=0,I1630,B1631),foe_table!$B$2:$B$78,0))</f>
        <v>0</v>
      </c>
      <c r="I1631" s="3" t="str">
        <f t="shared" si="25"/>
        <v>Fisheries Studies</v>
      </c>
    </row>
    <row r="1632" spans="2:9">
      <c r="B1632" s="57"/>
      <c r="C1632" s="11" t="s">
        <v>23</v>
      </c>
      <c r="D1632" s="12">
        <v>0</v>
      </c>
      <c r="E1632" s="12">
        <v>0</v>
      </c>
      <c r="F1632" s="12">
        <v>0</v>
      </c>
      <c r="G1632" s="12">
        <v>0</v>
      </c>
      <c r="H1632" s="3">
        <f>INDEX(foe_table!$A$2:$A$78,MATCH(IF(B1632=0,I1631,B1632),foe_table!$B$2:$B$78,0))</f>
        <v>0</v>
      </c>
      <c r="I1632" s="3" t="str">
        <f t="shared" si="25"/>
        <v>Fisheries Studies</v>
      </c>
    </row>
    <row r="1633" spans="2:9">
      <c r="B1633" s="58"/>
      <c r="C1633" s="11" t="s">
        <v>24</v>
      </c>
      <c r="D1633" s="12">
        <v>14</v>
      </c>
      <c r="E1633" s="12">
        <v>14</v>
      </c>
      <c r="F1633" s="12">
        <v>7</v>
      </c>
      <c r="G1633" s="12">
        <v>6</v>
      </c>
      <c r="H1633" s="3">
        <f>INDEX(foe_table!$A$2:$A$78,MATCH(IF(B1633=0,I1632,B1633),foe_table!$B$2:$B$78,0))</f>
        <v>0</v>
      </c>
      <c r="I1633" s="3" t="str">
        <f t="shared" si="25"/>
        <v>Fisheries Studies</v>
      </c>
    </row>
    <row r="1634" spans="2:9" ht="15" customHeight="1">
      <c r="B1634" s="56" t="s">
        <v>71</v>
      </c>
      <c r="C1634" s="11" t="s">
        <v>0</v>
      </c>
      <c r="D1634" s="12">
        <v>5</v>
      </c>
      <c r="E1634" s="12">
        <v>3</v>
      </c>
      <c r="F1634" s="12">
        <v>5</v>
      </c>
      <c r="G1634" s="12">
        <v>6</v>
      </c>
      <c r="H1634" s="3">
        <f>INDEX(foe_table!$A$2:$A$78,MATCH(IF(B1634=0,I1633,B1634),foe_table!$B$2:$B$78,0))</f>
        <v>0</v>
      </c>
      <c r="I1634" s="3" t="str">
        <f t="shared" si="25"/>
        <v>Environmental Studies</v>
      </c>
    </row>
    <row r="1635" spans="2:9">
      <c r="B1635" s="57"/>
      <c r="C1635" s="11" t="s">
        <v>1</v>
      </c>
      <c r="D1635" s="12">
        <v>3</v>
      </c>
      <c r="E1635" s="12">
        <v>14</v>
      </c>
      <c r="F1635" s="12">
        <v>3</v>
      </c>
      <c r="G1635" s="12">
        <v>9</v>
      </c>
      <c r="H1635" s="3">
        <f>INDEX(foe_table!$A$2:$A$78,MATCH(IF(B1635=0,I1634,B1635),foe_table!$B$2:$B$78,0))</f>
        <v>0</v>
      </c>
      <c r="I1635" s="3" t="str">
        <f t="shared" si="25"/>
        <v>Environmental Studies</v>
      </c>
    </row>
    <row r="1636" spans="2:9">
      <c r="B1636" s="57"/>
      <c r="C1636" s="11" t="s">
        <v>2</v>
      </c>
      <c r="D1636" s="12">
        <v>18</v>
      </c>
      <c r="E1636" s="12">
        <v>15</v>
      </c>
      <c r="F1636" s="12">
        <v>5</v>
      </c>
      <c r="G1636" s="12">
        <v>7</v>
      </c>
      <c r="H1636" s="3">
        <f>INDEX(foe_table!$A$2:$A$78,MATCH(IF(B1636=0,I1635,B1636),foe_table!$B$2:$B$78,0))</f>
        <v>0</v>
      </c>
      <c r="I1636" s="3" t="str">
        <f t="shared" si="25"/>
        <v>Environmental Studies</v>
      </c>
    </row>
    <row r="1637" spans="2:9">
      <c r="B1637" s="57"/>
      <c r="C1637" s="11" t="s">
        <v>142</v>
      </c>
      <c r="D1637" s="12">
        <v>72</v>
      </c>
      <c r="E1637" s="12">
        <v>139</v>
      </c>
      <c r="F1637" s="12">
        <v>92</v>
      </c>
      <c r="G1637" s="12">
        <v>104</v>
      </c>
      <c r="H1637" s="3">
        <f>INDEX(foe_table!$A$2:$A$78,MATCH(IF(B1637=0,I1636,B1637),foe_table!$B$2:$B$78,0))</f>
        <v>0</v>
      </c>
      <c r="I1637" s="3" t="str">
        <f t="shared" si="25"/>
        <v>Environmental Studies</v>
      </c>
    </row>
    <row r="1638" spans="2:9">
      <c r="B1638" s="57"/>
      <c r="C1638" s="11" t="s">
        <v>143</v>
      </c>
      <c r="D1638" s="12">
        <v>29</v>
      </c>
      <c r="E1638" s="12">
        <v>35</v>
      </c>
      <c r="F1638" s="12">
        <v>44</v>
      </c>
      <c r="G1638" s="12">
        <v>14</v>
      </c>
      <c r="H1638" s="3">
        <f>INDEX(foe_table!$A$2:$A$78,MATCH(IF(B1638=0,I1637,B1638),foe_table!$B$2:$B$78,0))</f>
        <v>0</v>
      </c>
      <c r="I1638" s="3" t="str">
        <f t="shared" si="25"/>
        <v>Environmental Studies</v>
      </c>
    </row>
    <row r="1639" spans="2:9">
      <c r="B1639" s="57"/>
      <c r="C1639" s="11" t="s">
        <v>3</v>
      </c>
      <c r="D1639" s="12">
        <v>13</v>
      </c>
      <c r="E1639" s="12">
        <v>15</v>
      </c>
      <c r="F1639" s="12">
        <v>25</v>
      </c>
      <c r="G1639" s="12">
        <v>13</v>
      </c>
      <c r="H1639" s="3">
        <f>INDEX(foe_table!$A$2:$A$78,MATCH(IF(B1639=0,I1638,B1639),foe_table!$B$2:$B$78,0))</f>
        <v>0</v>
      </c>
      <c r="I1639" s="3" t="str">
        <f t="shared" si="25"/>
        <v>Environmental Studies</v>
      </c>
    </row>
    <row r="1640" spans="2:9">
      <c r="B1640" s="57"/>
      <c r="C1640" s="11" t="s">
        <v>144</v>
      </c>
      <c r="D1640" s="12">
        <v>8</v>
      </c>
      <c r="E1640" s="12">
        <v>3</v>
      </c>
      <c r="F1640" s="12">
        <v>3</v>
      </c>
      <c r="G1640" s="12">
        <v>6</v>
      </c>
      <c r="H1640" s="3">
        <f>INDEX(foe_table!$A$2:$A$78,MATCH(IF(B1640=0,I1639,B1640),foe_table!$B$2:$B$78,0))</f>
        <v>0</v>
      </c>
      <c r="I1640" s="3" t="str">
        <f t="shared" si="25"/>
        <v>Environmental Studies</v>
      </c>
    </row>
    <row r="1641" spans="2:9">
      <c r="B1641" s="57"/>
      <c r="C1641" s="11" t="s">
        <v>145</v>
      </c>
      <c r="D1641" s="12">
        <v>43</v>
      </c>
      <c r="E1641" s="12">
        <v>63</v>
      </c>
      <c r="F1641" s="12">
        <v>115</v>
      </c>
      <c r="G1641" s="12">
        <v>82</v>
      </c>
      <c r="H1641" s="3">
        <f>INDEX(foe_table!$A$2:$A$78,MATCH(IF(B1641=0,I1640,B1641),foe_table!$B$2:$B$78,0))</f>
        <v>0</v>
      </c>
      <c r="I1641" s="3" t="str">
        <f t="shared" si="25"/>
        <v>Environmental Studies</v>
      </c>
    </row>
    <row r="1642" spans="2:9">
      <c r="B1642" s="57"/>
      <c r="C1642" s="11" t="s">
        <v>146</v>
      </c>
      <c r="D1642" s="12">
        <v>449</v>
      </c>
      <c r="E1642" s="12">
        <v>457</v>
      </c>
      <c r="F1642" s="12">
        <v>683</v>
      </c>
      <c r="G1642" s="12">
        <v>441</v>
      </c>
      <c r="H1642" s="3">
        <f>INDEX(foe_table!$A$2:$A$78,MATCH(IF(B1642=0,I1641,B1642),foe_table!$B$2:$B$78,0))</f>
        <v>0</v>
      </c>
      <c r="I1642" s="3" t="str">
        <f t="shared" si="25"/>
        <v>Environmental Studies</v>
      </c>
    </row>
    <row r="1643" spans="2:9">
      <c r="B1643" s="57"/>
      <c r="C1643" s="11" t="s">
        <v>147</v>
      </c>
      <c r="D1643" s="12">
        <v>22</v>
      </c>
      <c r="E1643" s="12">
        <v>30</v>
      </c>
      <c r="F1643" s="12">
        <v>60</v>
      </c>
      <c r="G1643" s="12">
        <v>44</v>
      </c>
      <c r="H1643" s="3">
        <f>INDEX(foe_table!$A$2:$A$78,MATCH(IF(B1643=0,I1642,B1643),foe_table!$B$2:$B$78,0))</f>
        <v>0</v>
      </c>
      <c r="I1643" s="3" t="str">
        <f t="shared" si="25"/>
        <v>Environmental Studies</v>
      </c>
    </row>
    <row r="1644" spans="2:9">
      <c r="B1644" s="57"/>
      <c r="C1644" s="11" t="s">
        <v>148</v>
      </c>
      <c r="D1644" s="12">
        <v>17</v>
      </c>
      <c r="E1644" s="12">
        <v>20</v>
      </c>
      <c r="F1644" s="12">
        <v>32</v>
      </c>
      <c r="G1644" s="12">
        <v>25</v>
      </c>
      <c r="H1644" s="3">
        <f>INDEX(foe_table!$A$2:$A$78,MATCH(IF(B1644=0,I1643,B1644),foe_table!$B$2:$B$78,0))</f>
        <v>0</v>
      </c>
      <c r="I1644" s="3" t="str">
        <f t="shared" si="25"/>
        <v>Environmental Studies</v>
      </c>
    </row>
    <row r="1645" spans="2:9">
      <c r="B1645" s="57"/>
      <c r="C1645" s="11" t="s">
        <v>149</v>
      </c>
      <c r="D1645" s="12">
        <v>7</v>
      </c>
      <c r="E1645" s="12">
        <v>19</v>
      </c>
      <c r="F1645" s="12">
        <v>4</v>
      </c>
      <c r="G1645" s="12">
        <v>9</v>
      </c>
      <c r="H1645" s="3">
        <f>INDEX(foe_table!$A$2:$A$78,MATCH(IF(B1645=0,I1644,B1645),foe_table!$B$2:$B$78,0))</f>
        <v>0</v>
      </c>
      <c r="I1645" s="3" t="str">
        <f t="shared" si="25"/>
        <v>Environmental Studies</v>
      </c>
    </row>
    <row r="1646" spans="2:9">
      <c r="B1646" s="57"/>
      <c r="C1646" s="11" t="s">
        <v>150</v>
      </c>
      <c r="D1646" s="12">
        <v>10</v>
      </c>
      <c r="E1646" s="12">
        <v>9</v>
      </c>
      <c r="F1646" s="12">
        <v>17</v>
      </c>
      <c r="G1646" s="12">
        <v>20</v>
      </c>
      <c r="H1646" s="3">
        <f>INDEX(foe_table!$A$2:$A$78,MATCH(IF(B1646=0,I1645,B1646),foe_table!$B$2:$B$78,0))</f>
        <v>0</v>
      </c>
      <c r="I1646" s="3" t="str">
        <f t="shared" si="25"/>
        <v>Environmental Studies</v>
      </c>
    </row>
    <row r="1647" spans="2:9">
      <c r="B1647" s="57"/>
      <c r="C1647" s="11" t="s">
        <v>4</v>
      </c>
      <c r="D1647" s="12">
        <v>3</v>
      </c>
      <c r="E1647" s="12">
        <v>0</v>
      </c>
      <c r="F1647" s="12">
        <v>0</v>
      </c>
      <c r="G1647" s="12">
        <v>3</v>
      </c>
      <c r="H1647" s="3">
        <f>INDEX(foe_table!$A$2:$A$78,MATCH(IF(B1647=0,I1646,B1647),foe_table!$B$2:$B$78,0))</f>
        <v>0</v>
      </c>
      <c r="I1647" s="3" t="str">
        <f t="shared" si="25"/>
        <v>Environmental Studies</v>
      </c>
    </row>
    <row r="1648" spans="2:9">
      <c r="B1648" s="57"/>
      <c r="C1648" s="11" t="s">
        <v>151</v>
      </c>
      <c r="D1648" s="12">
        <v>93</v>
      </c>
      <c r="E1648" s="12">
        <v>61</v>
      </c>
      <c r="F1648" s="12">
        <v>90</v>
      </c>
      <c r="G1648" s="12">
        <v>39</v>
      </c>
      <c r="H1648" s="3">
        <f>INDEX(foe_table!$A$2:$A$78,MATCH(IF(B1648=0,I1647,B1648),foe_table!$B$2:$B$78,0))</f>
        <v>0</v>
      </c>
      <c r="I1648" s="3" t="str">
        <f t="shared" si="25"/>
        <v>Environmental Studies</v>
      </c>
    </row>
    <row r="1649" spans="2:9">
      <c r="B1649" s="57"/>
      <c r="C1649" s="11" t="s">
        <v>152</v>
      </c>
      <c r="D1649" s="12">
        <v>5</v>
      </c>
      <c r="E1649" s="12">
        <v>3</v>
      </c>
      <c r="F1649" s="12">
        <v>0</v>
      </c>
      <c r="G1649" s="12">
        <v>0</v>
      </c>
      <c r="H1649" s="3">
        <f>INDEX(foe_table!$A$2:$A$78,MATCH(IF(B1649=0,I1648,B1649),foe_table!$B$2:$B$78,0))</f>
        <v>0</v>
      </c>
      <c r="I1649" s="3" t="str">
        <f t="shared" si="25"/>
        <v>Environmental Studies</v>
      </c>
    </row>
    <row r="1650" spans="2:9">
      <c r="B1650" s="57"/>
      <c r="C1650" s="11" t="s">
        <v>153</v>
      </c>
      <c r="D1650" s="12">
        <v>15</v>
      </c>
      <c r="E1650" s="12">
        <v>12</v>
      </c>
      <c r="F1650" s="12">
        <v>0</v>
      </c>
      <c r="G1650" s="12">
        <v>4</v>
      </c>
      <c r="H1650" s="3">
        <f>INDEX(foe_table!$A$2:$A$78,MATCH(IF(B1650=0,I1649,B1650),foe_table!$B$2:$B$78,0))</f>
        <v>0</v>
      </c>
      <c r="I1650" s="3" t="str">
        <f t="shared" si="25"/>
        <v>Environmental Studies</v>
      </c>
    </row>
    <row r="1651" spans="2:9">
      <c r="B1651" s="57"/>
      <c r="C1651" s="11" t="s">
        <v>154</v>
      </c>
      <c r="D1651" s="12">
        <v>3</v>
      </c>
      <c r="E1651" s="12">
        <v>0</v>
      </c>
      <c r="F1651" s="12">
        <v>0</v>
      </c>
      <c r="G1651" s="12">
        <v>0</v>
      </c>
      <c r="H1651" s="3">
        <f>INDEX(foe_table!$A$2:$A$78,MATCH(IF(B1651=0,I1650,B1651),foe_table!$B$2:$B$78,0))</f>
        <v>0</v>
      </c>
      <c r="I1651" s="3" t="str">
        <f t="shared" si="25"/>
        <v>Environmental Studies</v>
      </c>
    </row>
    <row r="1652" spans="2:9">
      <c r="B1652" s="57"/>
      <c r="C1652" s="11" t="s">
        <v>5</v>
      </c>
      <c r="D1652" s="12">
        <v>0</v>
      </c>
      <c r="E1652" s="12">
        <v>0</v>
      </c>
      <c r="F1652" s="12">
        <v>3</v>
      </c>
      <c r="G1652" s="12">
        <v>0</v>
      </c>
      <c r="H1652" s="3">
        <f>INDEX(foe_table!$A$2:$A$78,MATCH(IF(B1652=0,I1651,B1652),foe_table!$B$2:$B$78,0))</f>
        <v>0</v>
      </c>
      <c r="I1652" s="3" t="str">
        <f t="shared" si="25"/>
        <v>Environmental Studies</v>
      </c>
    </row>
    <row r="1653" spans="2:9">
      <c r="B1653" s="57"/>
      <c r="C1653" s="11" t="s">
        <v>155</v>
      </c>
      <c r="D1653" s="12">
        <v>28</v>
      </c>
      <c r="E1653" s="12">
        <v>16</v>
      </c>
      <c r="F1653" s="12">
        <v>39</v>
      </c>
      <c r="G1653" s="12">
        <v>10</v>
      </c>
      <c r="H1653" s="3">
        <f>INDEX(foe_table!$A$2:$A$78,MATCH(IF(B1653=0,I1652,B1653),foe_table!$B$2:$B$78,0))</f>
        <v>0</v>
      </c>
      <c r="I1653" s="3" t="str">
        <f t="shared" si="25"/>
        <v>Environmental Studies</v>
      </c>
    </row>
    <row r="1654" spans="2:9">
      <c r="B1654" s="57"/>
      <c r="C1654" s="11" t="s">
        <v>156</v>
      </c>
      <c r="D1654" s="12">
        <v>5</v>
      </c>
      <c r="E1654" s="12">
        <v>7</v>
      </c>
      <c r="F1654" s="12">
        <v>4</v>
      </c>
      <c r="G1654" s="12">
        <v>3</v>
      </c>
      <c r="H1654" s="3">
        <f>INDEX(foe_table!$A$2:$A$78,MATCH(IF(B1654=0,I1653,B1654),foe_table!$B$2:$B$78,0))</f>
        <v>0</v>
      </c>
      <c r="I1654" s="3" t="str">
        <f t="shared" si="25"/>
        <v>Environmental Studies</v>
      </c>
    </row>
    <row r="1655" spans="2:9">
      <c r="B1655" s="57"/>
      <c r="C1655" s="11" t="s">
        <v>6</v>
      </c>
      <c r="D1655" s="12">
        <v>0</v>
      </c>
      <c r="E1655" s="12">
        <v>0</v>
      </c>
      <c r="F1655" s="12">
        <v>0</v>
      </c>
      <c r="G1655" s="12">
        <v>0</v>
      </c>
      <c r="H1655" s="3">
        <f>INDEX(foe_table!$A$2:$A$78,MATCH(IF(B1655=0,I1654,B1655),foe_table!$B$2:$B$78,0))</f>
        <v>0</v>
      </c>
      <c r="I1655" s="3" t="str">
        <f t="shared" si="25"/>
        <v>Environmental Studies</v>
      </c>
    </row>
    <row r="1656" spans="2:9">
      <c r="B1656" s="57"/>
      <c r="C1656" s="11" t="s">
        <v>7</v>
      </c>
      <c r="D1656" s="12">
        <v>17</v>
      </c>
      <c r="E1656" s="12">
        <v>5</v>
      </c>
      <c r="F1656" s="12">
        <v>29</v>
      </c>
      <c r="G1656" s="12">
        <v>21</v>
      </c>
      <c r="H1656" s="3">
        <f>INDEX(foe_table!$A$2:$A$78,MATCH(IF(B1656=0,I1655,B1656),foe_table!$B$2:$B$78,0))</f>
        <v>0</v>
      </c>
      <c r="I1656" s="3" t="str">
        <f t="shared" si="25"/>
        <v>Environmental Studies</v>
      </c>
    </row>
    <row r="1657" spans="2:9">
      <c r="B1657" s="57"/>
      <c r="C1657" s="11" t="s">
        <v>157</v>
      </c>
      <c r="D1657" s="12">
        <v>6</v>
      </c>
      <c r="E1657" s="12">
        <v>7</v>
      </c>
      <c r="F1657" s="12">
        <v>15</v>
      </c>
      <c r="G1657" s="12">
        <v>21</v>
      </c>
      <c r="H1657" s="3">
        <f>INDEX(foe_table!$A$2:$A$78,MATCH(IF(B1657=0,I1656,B1657),foe_table!$B$2:$B$78,0))</f>
        <v>0</v>
      </c>
      <c r="I1657" s="3" t="str">
        <f t="shared" si="25"/>
        <v>Environmental Studies</v>
      </c>
    </row>
    <row r="1658" spans="2:9">
      <c r="B1658" s="57"/>
      <c r="C1658" s="11" t="s">
        <v>8</v>
      </c>
      <c r="D1658" s="12">
        <v>8</v>
      </c>
      <c r="E1658" s="12">
        <v>3</v>
      </c>
      <c r="F1658" s="12">
        <v>25</v>
      </c>
      <c r="G1658" s="12">
        <v>5</v>
      </c>
      <c r="H1658" s="3">
        <f>INDEX(foe_table!$A$2:$A$78,MATCH(IF(B1658=0,I1657,B1658),foe_table!$B$2:$B$78,0))</f>
        <v>0</v>
      </c>
      <c r="I1658" s="3" t="str">
        <f t="shared" si="25"/>
        <v>Environmental Studies</v>
      </c>
    </row>
    <row r="1659" spans="2:9">
      <c r="B1659" s="57"/>
      <c r="C1659" s="11" t="s">
        <v>158</v>
      </c>
      <c r="D1659" s="12">
        <v>29</v>
      </c>
      <c r="E1659" s="12">
        <v>22</v>
      </c>
      <c r="F1659" s="12">
        <v>11</v>
      </c>
      <c r="G1659" s="12">
        <v>15</v>
      </c>
      <c r="H1659" s="3">
        <f>INDEX(foe_table!$A$2:$A$78,MATCH(IF(B1659=0,I1658,B1659),foe_table!$B$2:$B$78,0))</f>
        <v>0</v>
      </c>
      <c r="I1659" s="3" t="str">
        <f t="shared" si="25"/>
        <v>Environmental Studies</v>
      </c>
    </row>
    <row r="1660" spans="2:9">
      <c r="B1660" s="57"/>
      <c r="C1660" s="11" t="s">
        <v>159</v>
      </c>
      <c r="D1660" s="12">
        <v>12</v>
      </c>
      <c r="E1660" s="12">
        <v>6</v>
      </c>
      <c r="F1660" s="12">
        <v>24</v>
      </c>
      <c r="G1660" s="12">
        <v>17</v>
      </c>
      <c r="H1660" s="3">
        <f>INDEX(foe_table!$A$2:$A$78,MATCH(IF(B1660=0,I1659,B1660),foe_table!$B$2:$B$78,0))</f>
        <v>0</v>
      </c>
      <c r="I1660" s="3" t="str">
        <f t="shared" si="25"/>
        <v>Environmental Studies</v>
      </c>
    </row>
    <row r="1661" spans="2:9">
      <c r="B1661" s="57"/>
      <c r="C1661" s="11" t="s">
        <v>9</v>
      </c>
      <c r="D1661" s="12">
        <v>0</v>
      </c>
      <c r="E1661" s="12">
        <v>0</v>
      </c>
      <c r="F1661" s="12">
        <v>3</v>
      </c>
      <c r="G1661" s="12">
        <v>0</v>
      </c>
      <c r="H1661" s="3">
        <f>INDEX(foe_table!$A$2:$A$78,MATCH(IF(B1661=0,I1660,B1661),foe_table!$B$2:$B$78,0))</f>
        <v>0</v>
      </c>
      <c r="I1661" s="3" t="str">
        <f t="shared" si="25"/>
        <v>Environmental Studies</v>
      </c>
    </row>
    <row r="1662" spans="2:9">
      <c r="B1662" s="57"/>
      <c r="C1662" s="11" t="s">
        <v>160</v>
      </c>
      <c r="D1662" s="12">
        <v>34</v>
      </c>
      <c r="E1662" s="12">
        <v>47</v>
      </c>
      <c r="F1662" s="12">
        <v>85</v>
      </c>
      <c r="G1662" s="12">
        <v>78</v>
      </c>
      <c r="H1662" s="3">
        <f>INDEX(foe_table!$A$2:$A$78,MATCH(IF(B1662=0,I1661,B1662),foe_table!$B$2:$B$78,0))</f>
        <v>0</v>
      </c>
      <c r="I1662" s="3" t="str">
        <f t="shared" si="25"/>
        <v>Environmental Studies</v>
      </c>
    </row>
    <row r="1663" spans="2:9">
      <c r="B1663" s="57"/>
      <c r="C1663" s="11" t="s">
        <v>10</v>
      </c>
      <c r="D1663" s="12">
        <v>0</v>
      </c>
      <c r="E1663" s="12">
        <v>0</v>
      </c>
      <c r="F1663" s="12">
        <v>11</v>
      </c>
      <c r="G1663" s="12">
        <v>14</v>
      </c>
      <c r="H1663" s="3">
        <f>INDEX(foe_table!$A$2:$A$78,MATCH(IF(B1663=0,I1662,B1663),foe_table!$B$2:$B$78,0))</f>
        <v>0</v>
      </c>
      <c r="I1663" s="3" t="str">
        <f t="shared" si="25"/>
        <v>Environmental Studies</v>
      </c>
    </row>
    <row r="1664" spans="2:9">
      <c r="B1664" s="57"/>
      <c r="C1664" s="11" t="s">
        <v>161</v>
      </c>
      <c r="D1664" s="12">
        <v>8</v>
      </c>
      <c r="E1664" s="12">
        <v>3</v>
      </c>
      <c r="F1664" s="12">
        <v>62</v>
      </c>
      <c r="G1664" s="12">
        <v>27</v>
      </c>
      <c r="H1664" s="3">
        <f>INDEX(foe_table!$A$2:$A$78,MATCH(IF(B1664=0,I1663,B1664),foe_table!$B$2:$B$78,0))</f>
        <v>0</v>
      </c>
      <c r="I1664" s="3" t="str">
        <f t="shared" si="25"/>
        <v>Environmental Studies</v>
      </c>
    </row>
    <row r="1665" spans="2:9">
      <c r="B1665" s="57"/>
      <c r="C1665" s="11" t="s">
        <v>162</v>
      </c>
      <c r="D1665" s="12">
        <v>6</v>
      </c>
      <c r="E1665" s="12">
        <v>3</v>
      </c>
      <c r="F1665" s="12">
        <v>44</v>
      </c>
      <c r="G1665" s="12">
        <v>13</v>
      </c>
      <c r="H1665" s="3">
        <f>INDEX(foe_table!$A$2:$A$78,MATCH(IF(B1665=0,I1664,B1665),foe_table!$B$2:$B$78,0))</f>
        <v>0</v>
      </c>
      <c r="I1665" s="3" t="str">
        <f t="shared" si="25"/>
        <v>Environmental Studies</v>
      </c>
    </row>
    <row r="1666" spans="2:9">
      <c r="B1666" s="57"/>
      <c r="C1666" s="11" t="s">
        <v>163</v>
      </c>
      <c r="D1666" s="12">
        <v>13</v>
      </c>
      <c r="E1666" s="12">
        <v>10</v>
      </c>
      <c r="F1666" s="12">
        <v>31</v>
      </c>
      <c r="G1666" s="12">
        <v>22</v>
      </c>
      <c r="H1666" s="3">
        <f>INDEX(foe_table!$A$2:$A$78,MATCH(IF(B1666=0,I1665,B1666),foe_table!$B$2:$B$78,0))</f>
        <v>0</v>
      </c>
      <c r="I1666" s="3" t="str">
        <f t="shared" si="25"/>
        <v>Environmental Studies</v>
      </c>
    </row>
    <row r="1667" spans="2:9">
      <c r="B1667" s="57"/>
      <c r="C1667" s="11" t="s">
        <v>11</v>
      </c>
      <c r="D1667" s="12">
        <v>7</v>
      </c>
      <c r="E1667" s="12">
        <v>4</v>
      </c>
      <c r="F1667" s="12">
        <v>4</v>
      </c>
      <c r="G1667" s="12">
        <v>5</v>
      </c>
      <c r="H1667" s="3">
        <f>INDEX(foe_table!$A$2:$A$78,MATCH(IF(B1667=0,I1666,B1667),foe_table!$B$2:$B$78,0))</f>
        <v>0</v>
      </c>
      <c r="I1667" s="3" t="str">
        <f t="shared" si="25"/>
        <v>Environmental Studies</v>
      </c>
    </row>
    <row r="1668" spans="2:9">
      <c r="B1668" s="57"/>
      <c r="C1668" s="11" t="s">
        <v>164</v>
      </c>
      <c r="D1668" s="12">
        <v>45</v>
      </c>
      <c r="E1668" s="12">
        <v>31</v>
      </c>
      <c r="F1668" s="12">
        <v>45</v>
      </c>
      <c r="G1668" s="12">
        <v>33</v>
      </c>
      <c r="H1668" s="3">
        <f>INDEX(foe_table!$A$2:$A$78,MATCH(IF(B1668=0,I1667,B1668),foe_table!$B$2:$B$78,0))</f>
        <v>0</v>
      </c>
      <c r="I1668" s="3" t="str">
        <f t="shared" si="25"/>
        <v>Environmental Studies</v>
      </c>
    </row>
    <row r="1669" spans="2:9">
      <c r="B1669" s="57"/>
      <c r="C1669" s="11" t="s">
        <v>12</v>
      </c>
      <c r="D1669" s="12">
        <v>0</v>
      </c>
      <c r="E1669" s="12">
        <v>0</v>
      </c>
      <c r="F1669" s="12">
        <v>0</v>
      </c>
      <c r="G1669" s="12">
        <v>0</v>
      </c>
      <c r="H1669" s="3">
        <f>INDEX(foe_table!$A$2:$A$78,MATCH(IF(B1669=0,I1668,B1669),foe_table!$B$2:$B$78,0))</f>
        <v>0</v>
      </c>
      <c r="I1669" s="3" t="str">
        <f t="shared" si="25"/>
        <v>Environmental Studies</v>
      </c>
    </row>
    <row r="1670" spans="2:9">
      <c r="B1670" s="57"/>
      <c r="C1670" s="11" t="s">
        <v>165</v>
      </c>
      <c r="D1670" s="12">
        <v>10</v>
      </c>
      <c r="E1670" s="12">
        <v>14</v>
      </c>
      <c r="F1670" s="12">
        <v>8</v>
      </c>
      <c r="G1670" s="12">
        <v>3</v>
      </c>
      <c r="H1670" s="3">
        <f>INDEX(foe_table!$A$2:$A$78,MATCH(IF(B1670=0,I1669,B1670),foe_table!$B$2:$B$78,0))</f>
        <v>0</v>
      </c>
      <c r="I1670" s="3" t="str">
        <f t="shared" si="25"/>
        <v>Environmental Studies</v>
      </c>
    </row>
    <row r="1671" spans="2:9">
      <c r="B1671" s="57"/>
      <c r="C1671" s="11" t="s">
        <v>13</v>
      </c>
      <c r="D1671" s="12">
        <v>26</v>
      </c>
      <c r="E1671" s="12">
        <v>13</v>
      </c>
      <c r="F1671" s="12">
        <v>48</v>
      </c>
      <c r="G1671" s="12">
        <v>20</v>
      </c>
      <c r="H1671" s="3">
        <f>INDEX(foe_table!$A$2:$A$78,MATCH(IF(B1671=0,I1670,B1671),foe_table!$B$2:$B$78,0))</f>
        <v>0</v>
      </c>
      <c r="I1671" s="3" t="str">
        <f t="shared" si="25"/>
        <v>Environmental Studies</v>
      </c>
    </row>
    <row r="1672" spans="2:9">
      <c r="B1672" s="57"/>
      <c r="C1672" s="11" t="s">
        <v>166</v>
      </c>
      <c r="D1672" s="12">
        <v>3</v>
      </c>
      <c r="E1672" s="12">
        <v>0</v>
      </c>
      <c r="F1672" s="12">
        <v>15</v>
      </c>
      <c r="G1672" s="12">
        <v>5</v>
      </c>
      <c r="H1672" s="3">
        <f>INDEX(foe_table!$A$2:$A$78,MATCH(IF(B1672=0,I1671,B1672),foe_table!$B$2:$B$78,0))</f>
        <v>0</v>
      </c>
      <c r="I1672" s="3" t="str">
        <f t="shared" si="25"/>
        <v>Environmental Studies</v>
      </c>
    </row>
    <row r="1673" spans="2:9">
      <c r="B1673" s="57"/>
      <c r="C1673" s="11" t="s">
        <v>14</v>
      </c>
      <c r="D1673" s="12">
        <v>0</v>
      </c>
      <c r="E1673" s="12">
        <v>0</v>
      </c>
      <c r="F1673" s="12">
        <v>0</v>
      </c>
      <c r="G1673" s="12">
        <v>0</v>
      </c>
      <c r="H1673" s="3">
        <f>INDEX(foe_table!$A$2:$A$78,MATCH(IF(B1673=0,I1672,B1673),foe_table!$B$2:$B$78,0))</f>
        <v>0</v>
      </c>
      <c r="I1673" s="3" t="str">
        <f t="shared" si="25"/>
        <v>Environmental Studies</v>
      </c>
    </row>
    <row r="1674" spans="2:9">
      <c r="B1674" s="57"/>
      <c r="C1674" s="11" t="s">
        <v>167</v>
      </c>
      <c r="D1674" s="12">
        <v>10</v>
      </c>
      <c r="E1674" s="12">
        <v>4</v>
      </c>
      <c r="F1674" s="12">
        <v>7</v>
      </c>
      <c r="G1674" s="12">
        <v>3</v>
      </c>
      <c r="H1674" s="3">
        <f>INDEX(foe_table!$A$2:$A$78,MATCH(IF(B1674=0,I1673,B1674),foe_table!$B$2:$B$78,0))</f>
        <v>0</v>
      </c>
      <c r="I1674" s="3" t="str">
        <f t="shared" si="25"/>
        <v>Environmental Studies</v>
      </c>
    </row>
    <row r="1675" spans="2:9">
      <c r="B1675" s="57"/>
      <c r="C1675" s="11" t="s">
        <v>15</v>
      </c>
      <c r="D1675" s="12">
        <v>6</v>
      </c>
      <c r="E1675" s="12">
        <v>4</v>
      </c>
      <c r="F1675" s="12">
        <v>0</v>
      </c>
      <c r="G1675" s="12">
        <v>0</v>
      </c>
      <c r="H1675" s="3">
        <f>INDEX(foe_table!$A$2:$A$78,MATCH(IF(B1675=0,I1674,B1675),foe_table!$B$2:$B$78,0))</f>
        <v>0</v>
      </c>
      <c r="I1675" s="3" t="str">
        <f t="shared" si="25"/>
        <v>Environmental Studies</v>
      </c>
    </row>
    <row r="1676" spans="2:9">
      <c r="B1676" s="57"/>
      <c r="C1676" s="11" t="s">
        <v>168</v>
      </c>
      <c r="D1676" s="12">
        <v>4</v>
      </c>
      <c r="E1676" s="12">
        <v>5</v>
      </c>
      <c r="F1676" s="12">
        <v>0</v>
      </c>
      <c r="G1676" s="12">
        <v>0</v>
      </c>
      <c r="H1676" s="3">
        <f>INDEX(foe_table!$A$2:$A$78,MATCH(IF(B1676=0,I1675,B1676),foe_table!$B$2:$B$78,0))</f>
        <v>0</v>
      </c>
      <c r="I1676" s="3" t="str">
        <f t="shared" si="25"/>
        <v>Environmental Studies</v>
      </c>
    </row>
    <row r="1677" spans="2:9">
      <c r="B1677" s="57"/>
      <c r="C1677" s="11" t="s">
        <v>16</v>
      </c>
      <c r="D1677" s="12">
        <v>6</v>
      </c>
      <c r="E1677" s="12">
        <v>7</v>
      </c>
      <c r="F1677" s="12">
        <v>0</v>
      </c>
      <c r="G1677" s="12">
        <v>0</v>
      </c>
      <c r="H1677" s="3">
        <f>INDEX(foe_table!$A$2:$A$78,MATCH(IF(B1677=0,I1676,B1677),foe_table!$B$2:$B$78,0))</f>
        <v>0</v>
      </c>
      <c r="I1677" s="3" t="str">
        <f t="shared" si="25"/>
        <v>Environmental Studies</v>
      </c>
    </row>
    <row r="1678" spans="2:9">
      <c r="B1678" s="57"/>
      <c r="C1678" s="11" t="s">
        <v>17</v>
      </c>
      <c r="D1678" s="12">
        <v>3</v>
      </c>
      <c r="E1678" s="12">
        <v>0</v>
      </c>
      <c r="F1678" s="12">
        <v>0</v>
      </c>
      <c r="G1678" s="12">
        <v>0</v>
      </c>
      <c r="H1678" s="3">
        <f>INDEX(foe_table!$A$2:$A$78,MATCH(IF(B1678=0,I1677,B1678),foe_table!$B$2:$B$78,0))</f>
        <v>0</v>
      </c>
      <c r="I1678" s="3" t="str">
        <f t="shared" si="25"/>
        <v>Environmental Studies</v>
      </c>
    </row>
    <row r="1679" spans="2:9">
      <c r="B1679" s="57"/>
      <c r="C1679" s="11" t="s">
        <v>18</v>
      </c>
      <c r="D1679" s="12">
        <v>4</v>
      </c>
      <c r="E1679" s="12">
        <v>4</v>
      </c>
      <c r="F1679" s="12">
        <v>3</v>
      </c>
      <c r="G1679" s="12">
        <v>4</v>
      </c>
      <c r="H1679" s="3">
        <f>INDEX(foe_table!$A$2:$A$78,MATCH(IF(B1679=0,I1678,B1679),foe_table!$B$2:$B$78,0))</f>
        <v>0</v>
      </c>
      <c r="I1679" s="3" t="str">
        <f t="shared" si="25"/>
        <v>Environmental Studies</v>
      </c>
    </row>
    <row r="1680" spans="2:9">
      <c r="B1680" s="57"/>
      <c r="C1680" s="11" t="s">
        <v>19</v>
      </c>
      <c r="D1680" s="12">
        <v>8</v>
      </c>
      <c r="E1680" s="12">
        <v>9</v>
      </c>
      <c r="F1680" s="12">
        <v>3</v>
      </c>
      <c r="G1680" s="12">
        <v>0</v>
      </c>
      <c r="H1680" s="3">
        <f>INDEX(foe_table!$A$2:$A$78,MATCH(IF(B1680=0,I1679,B1680),foe_table!$B$2:$B$78,0))</f>
        <v>0</v>
      </c>
      <c r="I1680" s="3" t="str">
        <f t="shared" si="25"/>
        <v>Environmental Studies</v>
      </c>
    </row>
    <row r="1681" spans="2:9">
      <c r="B1681" s="57"/>
      <c r="C1681" s="11" t="s">
        <v>169</v>
      </c>
      <c r="D1681" s="12">
        <v>6</v>
      </c>
      <c r="E1681" s="12">
        <v>6</v>
      </c>
      <c r="F1681" s="12">
        <v>10</v>
      </c>
      <c r="G1681" s="12">
        <v>10</v>
      </c>
      <c r="H1681" s="3">
        <f>INDEX(foe_table!$A$2:$A$78,MATCH(IF(B1681=0,I1680,B1681),foe_table!$B$2:$B$78,0))</f>
        <v>0</v>
      </c>
      <c r="I1681" s="3" t="str">
        <f t="shared" si="25"/>
        <v>Environmental Studies</v>
      </c>
    </row>
    <row r="1682" spans="2:9">
      <c r="B1682" s="57"/>
      <c r="C1682" s="11" t="s">
        <v>20</v>
      </c>
      <c r="D1682" s="12">
        <v>32</v>
      </c>
      <c r="E1682" s="12">
        <v>31</v>
      </c>
      <c r="F1682" s="12">
        <v>27</v>
      </c>
      <c r="G1682" s="12">
        <v>15</v>
      </c>
      <c r="H1682" s="3">
        <f>INDEX(foe_table!$A$2:$A$78,MATCH(IF(B1682=0,I1681,B1682),foe_table!$B$2:$B$78,0))</f>
        <v>0</v>
      </c>
      <c r="I1682" s="3" t="str">
        <f t="shared" ref="I1682:I1745" si="26">IF(B1682=0,I1681,B1682)</f>
        <v>Environmental Studies</v>
      </c>
    </row>
    <row r="1683" spans="2:9">
      <c r="B1683" s="57"/>
      <c r="C1683" s="11" t="s">
        <v>21</v>
      </c>
      <c r="D1683" s="12">
        <v>3</v>
      </c>
      <c r="E1683" s="12">
        <v>0</v>
      </c>
      <c r="F1683" s="12">
        <v>3</v>
      </c>
      <c r="G1683" s="12">
        <v>7</v>
      </c>
      <c r="H1683" s="3">
        <f>INDEX(foe_table!$A$2:$A$78,MATCH(IF(B1683=0,I1682,B1683),foe_table!$B$2:$B$78,0))</f>
        <v>0</v>
      </c>
      <c r="I1683" s="3" t="str">
        <f t="shared" si="26"/>
        <v>Environmental Studies</v>
      </c>
    </row>
    <row r="1684" spans="2:9">
      <c r="B1684" s="57"/>
      <c r="C1684" s="11" t="s">
        <v>170</v>
      </c>
      <c r="D1684" s="12">
        <v>25</v>
      </c>
      <c r="E1684" s="12">
        <v>11</v>
      </c>
      <c r="F1684" s="12">
        <v>8</v>
      </c>
      <c r="G1684" s="12">
        <v>4</v>
      </c>
      <c r="H1684" s="3">
        <f>INDEX(foe_table!$A$2:$A$78,MATCH(IF(B1684=0,I1683,B1684),foe_table!$B$2:$B$78,0))</f>
        <v>0</v>
      </c>
      <c r="I1684" s="3" t="str">
        <f t="shared" si="26"/>
        <v>Environmental Studies</v>
      </c>
    </row>
    <row r="1685" spans="2:9">
      <c r="B1685" s="57"/>
      <c r="C1685" s="11" t="s">
        <v>22</v>
      </c>
      <c r="D1685" s="12">
        <v>13</v>
      </c>
      <c r="E1685" s="12">
        <v>9</v>
      </c>
      <c r="F1685" s="12">
        <v>5</v>
      </c>
      <c r="G1685" s="12">
        <v>10</v>
      </c>
      <c r="H1685" s="3">
        <f>INDEX(foe_table!$A$2:$A$78,MATCH(IF(B1685=0,I1684,B1685),foe_table!$B$2:$B$78,0))</f>
        <v>0</v>
      </c>
      <c r="I1685" s="3" t="str">
        <f t="shared" si="26"/>
        <v>Environmental Studies</v>
      </c>
    </row>
    <row r="1686" spans="2:9">
      <c r="B1686" s="57"/>
      <c r="C1686" s="11" t="s">
        <v>23</v>
      </c>
      <c r="D1686" s="12">
        <v>0</v>
      </c>
      <c r="E1686" s="12">
        <v>3</v>
      </c>
      <c r="F1686" s="12">
        <v>3</v>
      </c>
      <c r="G1686" s="12">
        <v>0</v>
      </c>
      <c r="H1686" s="3">
        <f>INDEX(foe_table!$A$2:$A$78,MATCH(IF(B1686=0,I1685,B1686),foe_table!$B$2:$B$78,0))</f>
        <v>0</v>
      </c>
      <c r="I1686" s="3" t="str">
        <f t="shared" si="26"/>
        <v>Environmental Studies</v>
      </c>
    </row>
    <row r="1687" spans="2:9">
      <c r="B1687" s="58"/>
      <c r="C1687" s="11" t="s">
        <v>24</v>
      </c>
      <c r="D1687" s="12">
        <v>93</v>
      </c>
      <c r="E1687" s="12">
        <v>92</v>
      </c>
      <c r="F1687" s="12">
        <v>194</v>
      </c>
      <c r="G1687" s="12">
        <v>238</v>
      </c>
      <c r="H1687" s="3">
        <f>INDEX(foe_table!$A$2:$A$78,MATCH(IF(B1687=0,I1686,B1687),foe_table!$B$2:$B$78,0))</f>
        <v>0</v>
      </c>
      <c r="I1687" s="3" t="str">
        <f t="shared" si="26"/>
        <v>Environmental Studies</v>
      </c>
    </row>
    <row r="1688" spans="2:9" ht="15" customHeight="1">
      <c r="B1688" s="56" t="s">
        <v>72</v>
      </c>
      <c r="C1688" s="11" t="s">
        <v>0</v>
      </c>
      <c r="D1688" s="12">
        <v>0</v>
      </c>
      <c r="E1688" s="12">
        <v>0</v>
      </c>
      <c r="F1688" s="12">
        <v>0</v>
      </c>
      <c r="G1688" s="12">
        <v>0</v>
      </c>
      <c r="H1688" s="3">
        <f>INDEX(foe_table!$A$2:$A$78,MATCH(IF(B1688=0,I1687,B1688),foe_table!$B$2:$B$78,0))</f>
        <v>0</v>
      </c>
      <c r="I1688" s="3" t="str">
        <f t="shared" si="26"/>
        <v>Other Agriculture, Environmental and Related Studies</v>
      </c>
    </row>
    <row r="1689" spans="2:9">
      <c r="B1689" s="57"/>
      <c r="C1689" s="11" t="s">
        <v>1</v>
      </c>
      <c r="D1689" s="12">
        <v>0</v>
      </c>
      <c r="E1689" s="12">
        <v>0</v>
      </c>
      <c r="F1689" s="12">
        <v>0</v>
      </c>
      <c r="G1689" s="12">
        <v>0</v>
      </c>
      <c r="H1689" s="3">
        <f>INDEX(foe_table!$A$2:$A$78,MATCH(IF(B1689=0,I1688,B1689),foe_table!$B$2:$B$78,0))</f>
        <v>0</v>
      </c>
      <c r="I1689" s="3" t="str">
        <f t="shared" si="26"/>
        <v>Other Agriculture, Environmental and Related Studies</v>
      </c>
    </row>
    <row r="1690" spans="2:9">
      <c r="B1690" s="57"/>
      <c r="C1690" s="11" t="s">
        <v>2</v>
      </c>
      <c r="D1690" s="12">
        <v>0</v>
      </c>
      <c r="E1690" s="12">
        <v>0</v>
      </c>
      <c r="F1690" s="12">
        <v>0</v>
      </c>
      <c r="G1690" s="12">
        <v>0</v>
      </c>
      <c r="H1690" s="3">
        <f>INDEX(foe_table!$A$2:$A$78,MATCH(IF(B1690=0,I1689,B1690),foe_table!$B$2:$B$78,0))</f>
        <v>0</v>
      </c>
      <c r="I1690" s="3" t="str">
        <f t="shared" si="26"/>
        <v>Other Agriculture, Environmental and Related Studies</v>
      </c>
    </row>
    <row r="1691" spans="2:9">
      <c r="B1691" s="57"/>
      <c r="C1691" s="11" t="s">
        <v>142</v>
      </c>
      <c r="D1691" s="12">
        <v>0</v>
      </c>
      <c r="E1691" s="12">
        <v>0</v>
      </c>
      <c r="F1691" s="12">
        <v>0</v>
      </c>
      <c r="G1691" s="12">
        <v>0</v>
      </c>
      <c r="H1691" s="3">
        <f>INDEX(foe_table!$A$2:$A$78,MATCH(IF(B1691=0,I1690,B1691),foe_table!$B$2:$B$78,0))</f>
        <v>0</v>
      </c>
      <c r="I1691" s="3" t="str">
        <f t="shared" si="26"/>
        <v>Other Agriculture, Environmental and Related Studies</v>
      </c>
    </row>
    <row r="1692" spans="2:9">
      <c r="B1692" s="57"/>
      <c r="C1692" s="11" t="s">
        <v>143</v>
      </c>
      <c r="D1692" s="12">
        <v>0</v>
      </c>
      <c r="E1692" s="12">
        <v>0</v>
      </c>
      <c r="F1692" s="12">
        <v>0</v>
      </c>
      <c r="G1692" s="12">
        <v>0</v>
      </c>
      <c r="H1692" s="3">
        <f>INDEX(foe_table!$A$2:$A$78,MATCH(IF(B1692=0,I1691,B1692),foe_table!$B$2:$B$78,0))</f>
        <v>0</v>
      </c>
      <c r="I1692" s="3" t="str">
        <f t="shared" si="26"/>
        <v>Other Agriculture, Environmental and Related Studies</v>
      </c>
    </row>
    <row r="1693" spans="2:9">
      <c r="B1693" s="57"/>
      <c r="C1693" s="11" t="s">
        <v>3</v>
      </c>
      <c r="D1693" s="12">
        <v>0</v>
      </c>
      <c r="E1693" s="12">
        <v>0</v>
      </c>
      <c r="F1693" s="12">
        <v>0</v>
      </c>
      <c r="G1693" s="12">
        <v>0</v>
      </c>
      <c r="H1693" s="3">
        <f>INDEX(foe_table!$A$2:$A$78,MATCH(IF(B1693=0,I1692,B1693),foe_table!$B$2:$B$78,0))</f>
        <v>0</v>
      </c>
      <c r="I1693" s="3" t="str">
        <f t="shared" si="26"/>
        <v>Other Agriculture, Environmental and Related Studies</v>
      </c>
    </row>
    <row r="1694" spans="2:9">
      <c r="B1694" s="57"/>
      <c r="C1694" s="11" t="s">
        <v>144</v>
      </c>
      <c r="D1694" s="12">
        <v>0</v>
      </c>
      <c r="E1694" s="12">
        <v>0</v>
      </c>
      <c r="F1694" s="12">
        <v>0</v>
      </c>
      <c r="G1694" s="12">
        <v>0</v>
      </c>
      <c r="H1694" s="3">
        <f>INDEX(foe_table!$A$2:$A$78,MATCH(IF(B1694=0,I1693,B1694),foe_table!$B$2:$B$78,0))</f>
        <v>0</v>
      </c>
      <c r="I1694" s="3" t="str">
        <f t="shared" si="26"/>
        <v>Other Agriculture, Environmental and Related Studies</v>
      </c>
    </row>
    <row r="1695" spans="2:9">
      <c r="B1695" s="57"/>
      <c r="C1695" s="11" t="s">
        <v>145</v>
      </c>
      <c r="D1695" s="12">
        <v>0</v>
      </c>
      <c r="E1695" s="12">
        <v>0</v>
      </c>
      <c r="F1695" s="12">
        <v>0</v>
      </c>
      <c r="G1695" s="12">
        <v>0</v>
      </c>
      <c r="H1695" s="3">
        <f>INDEX(foe_table!$A$2:$A$78,MATCH(IF(B1695=0,I1694,B1695),foe_table!$B$2:$B$78,0))</f>
        <v>0</v>
      </c>
      <c r="I1695" s="3" t="str">
        <f t="shared" si="26"/>
        <v>Other Agriculture, Environmental and Related Studies</v>
      </c>
    </row>
    <row r="1696" spans="2:9">
      <c r="B1696" s="57"/>
      <c r="C1696" s="11" t="s">
        <v>146</v>
      </c>
      <c r="D1696" s="12">
        <v>0</v>
      </c>
      <c r="E1696" s="12">
        <v>0</v>
      </c>
      <c r="F1696" s="12">
        <v>0</v>
      </c>
      <c r="G1696" s="12">
        <v>0</v>
      </c>
      <c r="H1696" s="3">
        <f>INDEX(foe_table!$A$2:$A$78,MATCH(IF(B1696=0,I1695,B1696),foe_table!$B$2:$B$78,0))</f>
        <v>0</v>
      </c>
      <c r="I1696" s="3" t="str">
        <f t="shared" si="26"/>
        <v>Other Agriculture, Environmental and Related Studies</v>
      </c>
    </row>
    <row r="1697" spans="2:9">
      <c r="B1697" s="57"/>
      <c r="C1697" s="11" t="s">
        <v>147</v>
      </c>
      <c r="D1697" s="12">
        <v>0</v>
      </c>
      <c r="E1697" s="12">
        <v>0</v>
      </c>
      <c r="F1697" s="12">
        <v>0</v>
      </c>
      <c r="G1697" s="12">
        <v>0</v>
      </c>
      <c r="H1697" s="3">
        <f>INDEX(foe_table!$A$2:$A$78,MATCH(IF(B1697=0,I1696,B1697),foe_table!$B$2:$B$78,0))</f>
        <v>0</v>
      </c>
      <c r="I1697" s="3" t="str">
        <f t="shared" si="26"/>
        <v>Other Agriculture, Environmental and Related Studies</v>
      </c>
    </row>
    <row r="1698" spans="2:9">
      <c r="B1698" s="57"/>
      <c r="C1698" s="11" t="s">
        <v>148</v>
      </c>
      <c r="D1698" s="12">
        <v>0</v>
      </c>
      <c r="E1698" s="12">
        <v>0</v>
      </c>
      <c r="F1698" s="12">
        <v>0</v>
      </c>
      <c r="G1698" s="12">
        <v>0</v>
      </c>
      <c r="H1698" s="3">
        <f>INDEX(foe_table!$A$2:$A$78,MATCH(IF(B1698=0,I1697,B1698),foe_table!$B$2:$B$78,0))</f>
        <v>0</v>
      </c>
      <c r="I1698" s="3" t="str">
        <f t="shared" si="26"/>
        <v>Other Agriculture, Environmental and Related Studies</v>
      </c>
    </row>
    <row r="1699" spans="2:9">
      <c r="B1699" s="57"/>
      <c r="C1699" s="11" t="s">
        <v>149</v>
      </c>
      <c r="D1699" s="12">
        <v>0</v>
      </c>
      <c r="E1699" s="12">
        <v>0</v>
      </c>
      <c r="F1699" s="12">
        <v>0</v>
      </c>
      <c r="G1699" s="12">
        <v>0</v>
      </c>
      <c r="H1699" s="3">
        <f>INDEX(foe_table!$A$2:$A$78,MATCH(IF(B1699=0,I1698,B1699),foe_table!$B$2:$B$78,0))</f>
        <v>0</v>
      </c>
      <c r="I1699" s="3" t="str">
        <f t="shared" si="26"/>
        <v>Other Agriculture, Environmental and Related Studies</v>
      </c>
    </row>
    <row r="1700" spans="2:9">
      <c r="B1700" s="57"/>
      <c r="C1700" s="11" t="s">
        <v>150</v>
      </c>
      <c r="D1700" s="12">
        <v>0</v>
      </c>
      <c r="E1700" s="12">
        <v>0</v>
      </c>
      <c r="F1700" s="12">
        <v>0</v>
      </c>
      <c r="G1700" s="12">
        <v>0</v>
      </c>
      <c r="H1700" s="3">
        <f>INDEX(foe_table!$A$2:$A$78,MATCH(IF(B1700=0,I1699,B1700),foe_table!$B$2:$B$78,0))</f>
        <v>0</v>
      </c>
      <c r="I1700" s="3" t="str">
        <f t="shared" si="26"/>
        <v>Other Agriculture, Environmental and Related Studies</v>
      </c>
    </row>
    <row r="1701" spans="2:9">
      <c r="B1701" s="57"/>
      <c r="C1701" s="11" t="s">
        <v>4</v>
      </c>
      <c r="D1701" s="12">
        <v>0</v>
      </c>
      <c r="E1701" s="12">
        <v>0</v>
      </c>
      <c r="F1701" s="12">
        <v>0</v>
      </c>
      <c r="G1701" s="12">
        <v>0</v>
      </c>
      <c r="H1701" s="3">
        <f>INDEX(foe_table!$A$2:$A$78,MATCH(IF(B1701=0,I1700,B1701),foe_table!$B$2:$B$78,0))</f>
        <v>0</v>
      </c>
      <c r="I1701" s="3" t="str">
        <f t="shared" si="26"/>
        <v>Other Agriculture, Environmental and Related Studies</v>
      </c>
    </row>
    <row r="1702" spans="2:9">
      <c r="B1702" s="57"/>
      <c r="C1702" s="11" t="s">
        <v>151</v>
      </c>
      <c r="D1702" s="12">
        <v>0</v>
      </c>
      <c r="E1702" s="12">
        <v>0</v>
      </c>
      <c r="F1702" s="12">
        <v>0</v>
      </c>
      <c r="G1702" s="12">
        <v>0</v>
      </c>
      <c r="H1702" s="3">
        <f>INDEX(foe_table!$A$2:$A$78,MATCH(IF(B1702=0,I1701,B1702),foe_table!$B$2:$B$78,0))</f>
        <v>0</v>
      </c>
      <c r="I1702" s="3" t="str">
        <f t="shared" si="26"/>
        <v>Other Agriculture, Environmental and Related Studies</v>
      </c>
    </row>
    <row r="1703" spans="2:9">
      <c r="B1703" s="57"/>
      <c r="C1703" s="11" t="s">
        <v>152</v>
      </c>
      <c r="D1703" s="12">
        <v>0</v>
      </c>
      <c r="E1703" s="12">
        <v>0</v>
      </c>
      <c r="F1703" s="12">
        <v>0</v>
      </c>
      <c r="G1703" s="12">
        <v>0</v>
      </c>
      <c r="H1703" s="3">
        <f>INDEX(foe_table!$A$2:$A$78,MATCH(IF(B1703=0,I1702,B1703),foe_table!$B$2:$B$78,0))</f>
        <v>0</v>
      </c>
      <c r="I1703" s="3" t="str">
        <f t="shared" si="26"/>
        <v>Other Agriculture, Environmental and Related Studies</v>
      </c>
    </row>
    <row r="1704" spans="2:9">
      <c r="B1704" s="57"/>
      <c r="C1704" s="11" t="s">
        <v>153</v>
      </c>
      <c r="D1704" s="12">
        <v>0</v>
      </c>
      <c r="E1704" s="12">
        <v>0</v>
      </c>
      <c r="F1704" s="12">
        <v>0</v>
      </c>
      <c r="G1704" s="12">
        <v>0</v>
      </c>
      <c r="H1704" s="3">
        <f>INDEX(foe_table!$A$2:$A$78,MATCH(IF(B1704=0,I1703,B1704),foe_table!$B$2:$B$78,0))</f>
        <v>0</v>
      </c>
      <c r="I1704" s="3" t="str">
        <f t="shared" si="26"/>
        <v>Other Agriculture, Environmental and Related Studies</v>
      </c>
    </row>
    <row r="1705" spans="2:9">
      <c r="B1705" s="57"/>
      <c r="C1705" s="11" t="s">
        <v>154</v>
      </c>
      <c r="D1705" s="12">
        <v>0</v>
      </c>
      <c r="E1705" s="12">
        <v>0</v>
      </c>
      <c r="F1705" s="12">
        <v>0</v>
      </c>
      <c r="G1705" s="12">
        <v>0</v>
      </c>
      <c r="H1705" s="3">
        <f>INDEX(foe_table!$A$2:$A$78,MATCH(IF(B1705=0,I1704,B1705),foe_table!$B$2:$B$78,0))</f>
        <v>0</v>
      </c>
      <c r="I1705" s="3" t="str">
        <f t="shared" si="26"/>
        <v>Other Agriculture, Environmental and Related Studies</v>
      </c>
    </row>
    <row r="1706" spans="2:9">
      <c r="B1706" s="57"/>
      <c r="C1706" s="11" t="s">
        <v>5</v>
      </c>
      <c r="D1706" s="12">
        <v>0</v>
      </c>
      <c r="E1706" s="12">
        <v>0</v>
      </c>
      <c r="F1706" s="12">
        <v>0</v>
      </c>
      <c r="G1706" s="12">
        <v>0</v>
      </c>
      <c r="H1706" s="3">
        <f>INDEX(foe_table!$A$2:$A$78,MATCH(IF(B1706=0,I1705,B1706),foe_table!$B$2:$B$78,0))</f>
        <v>0</v>
      </c>
      <c r="I1706" s="3" t="str">
        <f t="shared" si="26"/>
        <v>Other Agriculture, Environmental and Related Studies</v>
      </c>
    </row>
    <row r="1707" spans="2:9">
      <c r="B1707" s="57"/>
      <c r="C1707" s="11" t="s">
        <v>155</v>
      </c>
      <c r="D1707" s="12">
        <v>0</v>
      </c>
      <c r="E1707" s="12">
        <v>0</v>
      </c>
      <c r="F1707" s="12">
        <v>0</v>
      </c>
      <c r="G1707" s="12">
        <v>0</v>
      </c>
      <c r="H1707" s="3">
        <f>INDEX(foe_table!$A$2:$A$78,MATCH(IF(B1707=0,I1706,B1707),foe_table!$B$2:$B$78,0))</f>
        <v>0</v>
      </c>
      <c r="I1707" s="3" t="str">
        <f t="shared" si="26"/>
        <v>Other Agriculture, Environmental and Related Studies</v>
      </c>
    </row>
    <row r="1708" spans="2:9">
      <c r="B1708" s="57"/>
      <c r="C1708" s="11" t="s">
        <v>156</v>
      </c>
      <c r="D1708" s="12">
        <v>0</v>
      </c>
      <c r="E1708" s="12">
        <v>0</v>
      </c>
      <c r="F1708" s="12">
        <v>0</v>
      </c>
      <c r="G1708" s="12">
        <v>0</v>
      </c>
      <c r="H1708" s="3">
        <f>INDEX(foe_table!$A$2:$A$78,MATCH(IF(B1708=0,I1707,B1708),foe_table!$B$2:$B$78,0))</f>
        <v>0</v>
      </c>
      <c r="I1708" s="3" t="str">
        <f t="shared" si="26"/>
        <v>Other Agriculture, Environmental and Related Studies</v>
      </c>
    </row>
    <row r="1709" spans="2:9">
      <c r="B1709" s="57"/>
      <c r="C1709" s="11" t="s">
        <v>6</v>
      </c>
      <c r="D1709" s="12">
        <v>0</v>
      </c>
      <c r="E1709" s="12">
        <v>0</v>
      </c>
      <c r="F1709" s="12">
        <v>0</v>
      </c>
      <c r="G1709" s="12">
        <v>0</v>
      </c>
      <c r="H1709" s="3">
        <f>INDEX(foe_table!$A$2:$A$78,MATCH(IF(B1709=0,I1708,B1709),foe_table!$B$2:$B$78,0))</f>
        <v>0</v>
      </c>
      <c r="I1709" s="3" t="str">
        <f t="shared" si="26"/>
        <v>Other Agriculture, Environmental and Related Studies</v>
      </c>
    </row>
    <row r="1710" spans="2:9">
      <c r="B1710" s="57"/>
      <c r="C1710" s="11" t="s">
        <v>7</v>
      </c>
      <c r="D1710" s="12">
        <v>0</v>
      </c>
      <c r="E1710" s="12">
        <v>0</v>
      </c>
      <c r="F1710" s="12">
        <v>0</v>
      </c>
      <c r="G1710" s="12">
        <v>0</v>
      </c>
      <c r="H1710" s="3">
        <f>INDEX(foe_table!$A$2:$A$78,MATCH(IF(B1710=0,I1709,B1710),foe_table!$B$2:$B$78,0))</f>
        <v>0</v>
      </c>
      <c r="I1710" s="3" t="str">
        <f t="shared" si="26"/>
        <v>Other Agriculture, Environmental and Related Studies</v>
      </c>
    </row>
    <row r="1711" spans="2:9">
      <c r="B1711" s="57"/>
      <c r="C1711" s="11" t="s">
        <v>157</v>
      </c>
      <c r="D1711" s="12">
        <v>0</v>
      </c>
      <c r="E1711" s="12">
        <v>0</v>
      </c>
      <c r="F1711" s="12">
        <v>0</v>
      </c>
      <c r="G1711" s="12">
        <v>0</v>
      </c>
      <c r="H1711" s="3">
        <f>INDEX(foe_table!$A$2:$A$78,MATCH(IF(B1711=0,I1710,B1711),foe_table!$B$2:$B$78,0))</f>
        <v>0</v>
      </c>
      <c r="I1711" s="3" t="str">
        <f t="shared" si="26"/>
        <v>Other Agriculture, Environmental and Related Studies</v>
      </c>
    </row>
    <row r="1712" spans="2:9">
      <c r="B1712" s="57"/>
      <c r="C1712" s="11" t="s">
        <v>8</v>
      </c>
      <c r="D1712" s="12">
        <v>0</v>
      </c>
      <c r="E1712" s="12">
        <v>0</v>
      </c>
      <c r="F1712" s="12">
        <v>0</v>
      </c>
      <c r="G1712" s="12">
        <v>0</v>
      </c>
      <c r="H1712" s="3">
        <f>INDEX(foe_table!$A$2:$A$78,MATCH(IF(B1712=0,I1711,B1712),foe_table!$B$2:$B$78,0))</f>
        <v>0</v>
      </c>
      <c r="I1712" s="3" t="str">
        <f t="shared" si="26"/>
        <v>Other Agriculture, Environmental and Related Studies</v>
      </c>
    </row>
    <row r="1713" spans="2:9">
      <c r="B1713" s="57"/>
      <c r="C1713" s="11" t="s">
        <v>158</v>
      </c>
      <c r="D1713" s="12">
        <v>0</v>
      </c>
      <c r="E1713" s="12">
        <v>0</v>
      </c>
      <c r="F1713" s="12">
        <v>0</v>
      </c>
      <c r="G1713" s="12">
        <v>0</v>
      </c>
      <c r="H1713" s="3">
        <f>INDEX(foe_table!$A$2:$A$78,MATCH(IF(B1713=0,I1712,B1713),foe_table!$B$2:$B$78,0))</f>
        <v>0</v>
      </c>
      <c r="I1713" s="3" t="str">
        <f t="shared" si="26"/>
        <v>Other Agriculture, Environmental and Related Studies</v>
      </c>
    </row>
    <row r="1714" spans="2:9">
      <c r="B1714" s="57"/>
      <c r="C1714" s="11" t="s">
        <v>159</v>
      </c>
      <c r="D1714" s="12">
        <v>0</v>
      </c>
      <c r="E1714" s="12">
        <v>0</v>
      </c>
      <c r="F1714" s="12">
        <v>0</v>
      </c>
      <c r="G1714" s="12">
        <v>0</v>
      </c>
      <c r="H1714" s="3">
        <f>INDEX(foe_table!$A$2:$A$78,MATCH(IF(B1714=0,I1713,B1714),foe_table!$B$2:$B$78,0))</f>
        <v>0</v>
      </c>
      <c r="I1714" s="3" t="str">
        <f t="shared" si="26"/>
        <v>Other Agriculture, Environmental and Related Studies</v>
      </c>
    </row>
    <row r="1715" spans="2:9">
      <c r="B1715" s="57"/>
      <c r="C1715" s="11" t="s">
        <v>9</v>
      </c>
      <c r="D1715" s="12">
        <v>0</v>
      </c>
      <c r="E1715" s="12">
        <v>0</v>
      </c>
      <c r="F1715" s="12">
        <v>0</v>
      </c>
      <c r="G1715" s="12">
        <v>0</v>
      </c>
      <c r="H1715" s="3">
        <f>INDEX(foe_table!$A$2:$A$78,MATCH(IF(B1715=0,I1714,B1715),foe_table!$B$2:$B$78,0))</f>
        <v>0</v>
      </c>
      <c r="I1715" s="3" t="str">
        <f t="shared" si="26"/>
        <v>Other Agriculture, Environmental and Related Studies</v>
      </c>
    </row>
    <row r="1716" spans="2:9">
      <c r="B1716" s="57"/>
      <c r="C1716" s="11" t="s">
        <v>160</v>
      </c>
      <c r="D1716" s="12">
        <v>0</v>
      </c>
      <c r="E1716" s="12">
        <v>0</v>
      </c>
      <c r="F1716" s="12">
        <v>0</v>
      </c>
      <c r="G1716" s="12">
        <v>0</v>
      </c>
      <c r="H1716" s="3">
        <f>INDEX(foe_table!$A$2:$A$78,MATCH(IF(B1716=0,I1715,B1716),foe_table!$B$2:$B$78,0))</f>
        <v>0</v>
      </c>
      <c r="I1716" s="3" t="str">
        <f t="shared" si="26"/>
        <v>Other Agriculture, Environmental and Related Studies</v>
      </c>
    </row>
    <row r="1717" spans="2:9">
      <c r="B1717" s="57"/>
      <c r="C1717" s="11" t="s">
        <v>10</v>
      </c>
      <c r="D1717" s="12">
        <v>0</v>
      </c>
      <c r="E1717" s="12">
        <v>0</v>
      </c>
      <c r="F1717" s="12">
        <v>0</v>
      </c>
      <c r="G1717" s="12">
        <v>0</v>
      </c>
      <c r="H1717" s="3">
        <f>INDEX(foe_table!$A$2:$A$78,MATCH(IF(B1717=0,I1716,B1717),foe_table!$B$2:$B$78,0))</f>
        <v>0</v>
      </c>
      <c r="I1717" s="3" t="str">
        <f t="shared" si="26"/>
        <v>Other Agriculture, Environmental and Related Studies</v>
      </c>
    </row>
    <row r="1718" spans="2:9">
      <c r="B1718" s="57"/>
      <c r="C1718" s="11" t="s">
        <v>161</v>
      </c>
      <c r="D1718" s="12">
        <v>0</v>
      </c>
      <c r="E1718" s="12">
        <v>0</v>
      </c>
      <c r="F1718" s="12">
        <v>0</v>
      </c>
      <c r="G1718" s="12">
        <v>0</v>
      </c>
      <c r="H1718" s="3">
        <f>INDEX(foe_table!$A$2:$A$78,MATCH(IF(B1718=0,I1717,B1718),foe_table!$B$2:$B$78,0))</f>
        <v>0</v>
      </c>
      <c r="I1718" s="3" t="str">
        <f t="shared" si="26"/>
        <v>Other Agriculture, Environmental and Related Studies</v>
      </c>
    </row>
    <row r="1719" spans="2:9">
      <c r="B1719" s="57"/>
      <c r="C1719" s="11" t="s">
        <v>162</v>
      </c>
      <c r="D1719" s="12">
        <v>0</v>
      </c>
      <c r="E1719" s="12">
        <v>0</v>
      </c>
      <c r="F1719" s="12">
        <v>0</v>
      </c>
      <c r="G1719" s="12">
        <v>0</v>
      </c>
      <c r="H1719" s="3">
        <f>INDEX(foe_table!$A$2:$A$78,MATCH(IF(B1719=0,I1718,B1719),foe_table!$B$2:$B$78,0))</f>
        <v>0</v>
      </c>
      <c r="I1719" s="3" t="str">
        <f t="shared" si="26"/>
        <v>Other Agriculture, Environmental and Related Studies</v>
      </c>
    </row>
    <row r="1720" spans="2:9">
      <c r="B1720" s="57"/>
      <c r="C1720" s="11" t="s">
        <v>163</v>
      </c>
      <c r="D1720" s="12">
        <v>0</v>
      </c>
      <c r="E1720" s="12">
        <v>0</v>
      </c>
      <c r="F1720" s="12">
        <v>0</v>
      </c>
      <c r="G1720" s="12">
        <v>0</v>
      </c>
      <c r="H1720" s="3">
        <f>INDEX(foe_table!$A$2:$A$78,MATCH(IF(B1720=0,I1719,B1720),foe_table!$B$2:$B$78,0))</f>
        <v>0</v>
      </c>
      <c r="I1720" s="3" t="str">
        <f t="shared" si="26"/>
        <v>Other Agriculture, Environmental and Related Studies</v>
      </c>
    </row>
    <row r="1721" spans="2:9">
      <c r="B1721" s="57"/>
      <c r="C1721" s="11" t="s">
        <v>11</v>
      </c>
      <c r="D1721" s="12">
        <v>0</v>
      </c>
      <c r="E1721" s="12">
        <v>0</v>
      </c>
      <c r="F1721" s="12">
        <v>0</v>
      </c>
      <c r="G1721" s="12">
        <v>0</v>
      </c>
      <c r="H1721" s="3">
        <f>INDEX(foe_table!$A$2:$A$78,MATCH(IF(B1721=0,I1720,B1721),foe_table!$B$2:$B$78,0))</f>
        <v>0</v>
      </c>
      <c r="I1721" s="3" t="str">
        <f t="shared" si="26"/>
        <v>Other Agriculture, Environmental and Related Studies</v>
      </c>
    </row>
    <row r="1722" spans="2:9">
      <c r="B1722" s="57"/>
      <c r="C1722" s="11" t="s">
        <v>164</v>
      </c>
      <c r="D1722" s="12">
        <v>0</v>
      </c>
      <c r="E1722" s="12">
        <v>0</v>
      </c>
      <c r="F1722" s="12">
        <v>0</v>
      </c>
      <c r="G1722" s="12">
        <v>0</v>
      </c>
      <c r="H1722" s="3">
        <f>INDEX(foe_table!$A$2:$A$78,MATCH(IF(B1722=0,I1721,B1722),foe_table!$B$2:$B$78,0))</f>
        <v>0</v>
      </c>
      <c r="I1722" s="3" t="str">
        <f t="shared" si="26"/>
        <v>Other Agriculture, Environmental and Related Studies</v>
      </c>
    </row>
    <row r="1723" spans="2:9">
      <c r="B1723" s="57"/>
      <c r="C1723" s="11" t="s">
        <v>12</v>
      </c>
      <c r="D1723" s="12">
        <v>0</v>
      </c>
      <c r="E1723" s="12">
        <v>0</v>
      </c>
      <c r="F1723" s="12">
        <v>0</v>
      </c>
      <c r="G1723" s="12">
        <v>0</v>
      </c>
      <c r="H1723" s="3">
        <f>INDEX(foe_table!$A$2:$A$78,MATCH(IF(B1723=0,I1722,B1723),foe_table!$B$2:$B$78,0))</f>
        <v>0</v>
      </c>
      <c r="I1723" s="3" t="str">
        <f t="shared" si="26"/>
        <v>Other Agriculture, Environmental and Related Studies</v>
      </c>
    </row>
    <row r="1724" spans="2:9">
      <c r="B1724" s="57"/>
      <c r="C1724" s="11" t="s">
        <v>165</v>
      </c>
      <c r="D1724" s="12">
        <v>0</v>
      </c>
      <c r="E1724" s="12">
        <v>0</v>
      </c>
      <c r="F1724" s="12">
        <v>0</v>
      </c>
      <c r="G1724" s="12">
        <v>0</v>
      </c>
      <c r="H1724" s="3">
        <f>INDEX(foe_table!$A$2:$A$78,MATCH(IF(B1724=0,I1723,B1724),foe_table!$B$2:$B$78,0))</f>
        <v>0</v>
      </c>
      <c r="I1724" s="3" t="str">
        <f t="shared" si="26"/>
        <v>Other Agriculture, Environmental and Related Studies</v>
      </c>
    </row>
    <row r="1725" spans="2:9">
      <c r="B1725" s="57"/>
      <c r="C1725" s="11" t="s">
        <v>13</v>
      </c>
      <c r="D1725" s="12">
        <v>0</v>
      </c>
      <c r="E1725" s="12">
        <v>0</v>
      </c>
      <c r="F1725" s="12">
        <v>0</v>
      </c>
      <c r="G1725" s="12">
        <v>0</v>
      </c>
      <c r="H1725" s="3">
        <f>INDEX(foe_table!$A$2:$A$78,MATCH(IF(B1725=0,I1724,B1725),foe_table!$B$2:$B$78,0))</f>
        <v>0</v>
      </c>
      <c r="I1725" s="3" t="str">
        <f t="shared" si="26"/>
        <v>Other Agriculture, Environmental and Related Studies</v>
      </c>
    </row>
    <row r="1726" spans="2:9">
      <c r="B1726" s="57"/>
      <c r="C1726" s="11" t="s">
        <v>166</v>
      </c>
      <c r="D1726" s="12">
        <v>0</v>
      </c>
      <c r="E1726" s="12">
        <v>0</v>
      </c>
      <c r="F1726" s="12">
        <v>0</v>
      </c>
      <c r="G1726" s="12">
        <v>0</v>
      </c>
      <c r="H1726" s="3">
        <f>INDEX(foe_table!$A$2:$A$78,MATCH(IF(B1726=0,I1725,B1726),foe_table!$B$2:$B$78,0))</f>
        <v>0</v>
      </c>
      <c r="I1726" s="3" t="str">
        <f t="shared" si="26"/>
        <v>Other Agriculture, Environmental and Related Studies</v>
      </c>
    </row>
    <row r="1727" spans="2:9">
      <c r="B1727" s="57"/>
      <c r="C1727" s="11" t="s">
        <v>14</v>
      </c>
      <c r="D1727" s="12">
        <v>0</v>
      </c>
      <c r="E1727" s="12">
        <v>0</v>
      </c>
      <c r="F1727" s="12">
        <v>0</v>
      </c>
      <c r="G1727" s="12">
        <v>0</v>
      </c>
      <c r="H1727" s="3">
        <f>INDEX(foe_table!$A$2:$A$78,MATCH(IF(B1727=0,I1726,B1727),foe_table!$B$2:$B$78,0))</f>
        <v>0</v>
      </c>
      <c r="I1727" s="3" t="str">
        <f t="shared" si="26"/>
        <v>Other Agriculture, Environmental and Related Studies</v>
      </c>
    </row>
    <row r="1728" spans="2:9">
      <c r="B1728" s="57"/>
      <c r="C1728" s="11" t="s">
        <v>167</v>
      </c>
      <c r="D1728" s="12">
        <v>0</v>
      </c>
      <c r="E1728" s="12">
        <v>0</v>
      </c>
      <c r="F1728" s="12">
        <v>0</v>
      </c>
      <c r="G1728" s="12">
        <v>0</v>
      </c>
      <c r="H1728" s="3">
        <f>INDEX(foe_table!$A$2:$A$78,MATCH(IF(B1728=0,I1727,B1728),foe_table!$B$2:$B$78,0))</f>
        <v>0</v>
      </c>
      <c r="I1728" s="3" t="str">
        <f t="shared" si="26"/>
        <v>Other Agriculture, Environmental and Related Studies</v>
      </c>
    </row>
    <row r="1729" spans="2:9">
      <c r="B1729" s="57"/>
      <c r="C1729" s="11" t="s">
        <v>15</v>
      </c>
      <c r="D1729" s="12">
        <v>0</v>
      </c>
      <c r="E1729" s="12">
        <v>0</v>
      </c>
      <c r="F1729" s="12">
        <v>0</v>
      </c>
      <c r="G1729" s="12">
        <v>0</v>
      </c>
      <c r="H1729" s="3">
        <f>INDEX(foe_table!$A$2:$A$78,MATCH(IF(B1729=0,I1728,B1729),foe_table!$B$2:$B$78,0))</f>
        <v>0</v>
      </c>
      <c r="I1729" s="3" t="str">
        <f t="shared" si="26"/>
        <v>Other Agriculture, Environmental and Related Studies</v>
      </c>
    </row>
    <row r="1730" spans="2:9">
      <c r="B1730" s="57"/>
      <c r="C1730" s="11" t="s">
        <v>168</v>
      </c>
      <c r="D1730" s="12">
        <v>0</v>
      </c>
      <c r="E1730" s="12">
        <v>0</v>
      </c>
      <c r="F1730" s="12">
        <v>0</v>
      </c>
      <c r="G1730" s="12">
        <v>0</v>
      </c>
      <c r="H1730" s="3">
        <f>INDEX(foe_table!$A$2:$A$78,MATCH(IF(B1730=0,I1729,B1730),foe_table!$B$2:$B$78,0))</f>
        <v>0</v>
      </c>
      <c r="I1730" s="3" t="str">
        <f t="shared" si="26"/>
        <v>Other Agriculture, Environmental and Related Studies</v>
      </c>
    </row>
    <row r="1731" spans="2:9">
      <c r="B1731" s="57"/>
      <c r="C1731" s="11" t="s">
        <v>16</v>
      </c>
      <c r="D1731" s="12">
        <v>0</v>
      </c>
      <c r="E1731" s="12">
        <v>0</v>
      </c>
      <c r="F1731" s="12">
        <v>0</v>
      </c>
      <c r="G1731" s="12">
        <v>0</v>
      </c>
      <c r="H1731" s="3">
        <f>INDEX(foe_table!$A$2:$A$78,MATCH(IF(B1731=0,I1730,B1731),foe_table!$B$2:$B$78,0))</f>
        <v>0</v>
      </c>
      <c r="I1731" s="3" t="str">
        <f t="shared" si="26"/>
        <v>Other Agriculture, Environmental and Related Studies</v>
      </c>
    </row>
    <row r="1732" spans="2:9">
      <c r="B1732" s="57"/>
      <c r="C1732" s="11" t="s">
        <v>17</v>
      </c>
      <c r="D1732" s="12">
        <v>0</v>
      </c>
      <c r="E1732" s="12">
        <v>0</v>
      </c>
      <c r="F1732" s="12">
        <v>0</v>
      </c>
      <c r="G1732" s="12">
        <v>0</v>
      </c>
      <c r="H1732" s="3">
        <f>INDEX(foe_table!$A$2:$A$78,MATCH(IF(B1732=0,I1731,B1732),foe_table!$B$2:$B$78,0))</f>
        <v>0</v>
      </c>
      <c r="I1732" s="3" t="str">
        <f t="shared" si="26"/>
        <v>Other Agriculture, Environmental and Related Studies</v>
      </c>
    </row>
    <row r="1733" spans="2:9">
      <c r="B1733" s="57"/>
      <c r="C1733" s="11" t="s">
        <v>18</v>
      </c>
      <c r="D1733" s="12">
        <v>0</v>
      </c>
      <c r="E1733" s="12">
        <v>0</v>
      </c>
      <c r="F1733" s="12">
        <v>0</v>
      </c>
      <c r="G1733" s="12">
        <v>0</v>
      </c>
      <c r="H1733" s="3">
        <f>INDEX(foe_table!$A$2:$A$78,MATCH(IF(B1733=0,I1732,B1733),foe_table!$B$2:$B$78,0))</f>
        <v>0</v>
      </c>
      <c r="I1733" s="3" t="str">
        <f t="shared" si="26"/>
        <v>Other Agriculture, Environmental and Related Studies</v>
      </c>
    </row>
    <row r="1734" spans="2:9">
      <c r="B1734" s="57"/>
      <c r="C1734" s="11" t="s">
        <v>19</v>
      </c>
      <c r="D1734" s="12">
        <v>0</v>
      </c>
      <c r="E1734" s="12">
        <v>0</v>
      </c>
      <c r="F1734" s="12">
        <v>0</v>
      </c>
      <c r="G1734" s="12">
        <v>0</v>
      </c>
      <c r="H1734" s="3">
        <f>INDEX(foe_table!$A$2:$A$78,MATCH(IF(B1734=0,I1733,B1734),foe_table!$B$2:$B$78,0))</f>
        <v>0</v>
      </c>
      <c r="I1734" s="3" t="str">
        <f t="shared" si="26"/>
        <v>Other Agriculture, Environmental and Related Studies</v>
      </c>
    </row>
    <row r="1735" spans="2:9">
      <c r="B1735" s="57"/>
      <c r="C1735" s="11" t="s">
        <v>169</v>
      </c>
      <c r="D1735" s="12">
        <v>0</v>
      </c>
      <c r="E1735" s="12">
        <v>0</v>
      </c>
      <c r="F1735" s="12">
        <v>0</v>
      </c>
      <c r="G1735" s="12">
        <v>0</v>
      </c>
      <c r="H1735" s="3">
        <f>INDEX(foe_table!$A$2:$A$78,MATCH(IF(B1735=0,I1734,B1735),foe_table!$B$2:$B$78,0))</f>
        <v>0</v>
      </c>
      <c r="I1735" s="3" t="str">
        <f t="shared" si="26"/>
        <v>Other Agriculture, Environmental and Related Studies</v>
      </c>
    </row>
    <row r="1736" spans="2:9">
      <c r="B1736" s="57"/>
      <c r="C1736" s="11" t="s">
        <v>20</v>
      </c>
      <c r="D1736" s="12">
        <v>0</v>
      </c>
      <c r="E1736" s="12">
        <v>0</v>
      </c>
      <c r="F1736" s="12">
        <v>0</v>
      </c>
      <c r="G1736" s="12">
        <v>0</v>
      </c>
      <c r="H1736" s="3">
        <f>INDEX(foe_table!$A$2:$A$78,MATCH(IF(B1736=0,I1735,B1736),foe_table!$B$2:$B$78,0))</f>
        <v>0</v>
      </c>
      <c r="I1736" s="3" t="str">
        <f t="shared" si="26"/>
        <v>Other Agriculture, Environmental and Related Studies</v>
      </c>
    </row>
    <row r="1737" spans="2:9">
      <c r="B1737" s="57"/>
      <c r="C1737" s="11" t="s">
        <v>21</v>
      </c>
      <c r="D1737" s="12">
        <v>0</v>
      </c>
      <c r="E1737" s="12">
        <v>0</v>
      </c>
      <c r="F1737" s="12">
        <v>0</v>
      </c>
      <c r="G1737" s="12">
        <v>0</v>
      </c>
      <c r="H1737" s="3">
        <f>INDEX(foe_table!$A$2:$A$78,MATCH(IF(B1737=0,I1736,B1737),foe_table!$B$2:$B$78,0))</f>
        <v>0</v>
      </c>
      <c r="I1737" s="3" t="str">
        <f t="shared" si="26"/>
        <v>Other Agriculture, Environmental and Related Studies</v>
      </c>
    </row>
    <row r="1738" spans="2:9">
      <c r="B1738" s="57"/>
      <c r="C1738" s="11" t="s">
        <v>170</v>
      </c>
      <c r="D1738" s="12">
        <v>0</v>
      </c>
      <c r="E1738" s="12">
        <v>0</v>
      </c>
      <c r="F1738" s="12">
        <v>0</v>
      </c>
      <c r="G1738" s="12">
        <v>0</v>
      </c>
      <c r="H1738" s="3">
        <f>INDEX(foe_table!$A$2:$A$78,MATCH(IF(B1738=0,I1737,B1738),foe_table!$B$2:$B$78,0))</f>
        <v>0</v>
      </c>
      <c r="I1738" s="3" t="str">
        <f t="shared" si="26"/>
        <v>Other Agriculture, Environmental and Related Studies</v>
      </c>
    </row>
    <row r="1739" spans="2:9">
      <c r="B1739" s="57"/>
      <c r="C1739" s="11" t="s">
        <v>22</v>
      </c>
      <c r="D1739" s="12">
        <v>0</v>
      </c>
      <c r="E1739" s="12">
        <v>0</v>
      </c>
      <c r="F1739" s="12">
        <v>0</v>
      </c>
      <c r="G1739" s="12">
        <v>0</v>
      </c>
      <c r="H1739" s="3">
        <f>INDEX(foe_table!$A$2:$A$78,MATCH(IF(B1739=0,I1738,B1739),foe_table!$B$2:$B$78,0))</f>
        <v>0</v>
      </c>
      <c r="I1739" s="3" t="str">
        <f t="shared" si="26"/>
        <v>Other Agriculture, Environmental and Related Studies</v>
      </c>
    </row>
    <row r="1740" spans="2:9">
      <c r="B1740" s="57"/>
      <c r="C1740" s="11" t="s">
        <v>23</v>
      </c>
      <c r="D1740" s="12">
        <v>0</v>
      </c>
      <c r="E1740" s="12">
        <v>0</v>
      </c>
      <c r="F1740" s="12">
        <v>0</v>
      </c>
      <c r="G1740" s="12">
        <v>0</v>
      </c>
      <c r="H1740" s="3">
        <f>INDEX(foe_table!$A$2:$A$78,MATCH(IF(B1740=0,I1739,B1740),foe_table!$B$2:$B$78,0))</f>
        <v>0</v>
      </c>
      <c r="I1740" s="3" t="str">
        <f t="shared" si="26"/>
        <v>Other Agriculture, Environmental and Related Studies</v>
      </c>
    </row>
    <row r="1741" spans="2:9">
      <c r="B1741" s="58"/>
      <c r="C1741" s="11" t="s">
        <v>24</v>
      </c>
      <c r="D1741" s="12">
        <v>0</v>
      </c>
      <c r="E1741" s="12">
        <v>0</v>
      </c>
      <c r="F1741" s="12">
        <v>0</v>
      </c>
      <c r="G1741" s="12">
        <v>0</v>
      </c>
      <c r="H1741" s="3">
        <f>INDEX(foe_table!$A$2:$A$78,MATCH(IF(B1741=0,I1740,B1741),foe_table!$B$2:$B$78,0))</f>
        <v>0</v>
      </c>
      <c r="I1741" s="3" t="str">
        <f t="shared" si="26"/>
        <v>Other Agriculture, Environmental and Related Studies</v>
      </c>
    </row>
    <row r="1742" spans="2:9">
      <c r="B1742" s="56" t="s">
        <v>73</v>
      </c>
      <c r="C1742" s="11" t="s">
        <v>0</v>
      </c>
      <c r="D1742" s="12">
        <v>0</v>
      </c>
      <c r="E1742" s="12">
        <v>4</v>
      </c>
      <c r="F1742" s="12">
        <v>3</v>
      </c>
      <c r="G1742" s="12">
        <v>3</v>
      </c>
      <c r="H1742" s="3" t="str">
        <f>INDEX(foe_table!$A$2:$A$78,MATCH(IF(B1742=0,I1741,B1742),foe_table!$B$2:$B$78,0))</f>
        <v>Other health</v>
      </c>
      <c r="I1742" s="3" t="str">
        <f t="shared" si="26"/>
        <v>Health, nfd</v>
      </c>
    </row>
    <row r="1743" spans="2:9">
      <c r="B1743" s="57"/>
      <c r="C1743" s="11" t="s">
        <v>1</v>
      </c>
      <c r="D1743" s="12">
        <v>4</v>
      </c>
      <c r="E1743" s="12">
        <v>3</v>
      </c>
      <c r="F1743" s="12">
        <v>3</v>
      </c>
      <c r="G1743" s="12">
        <v>3</v>
      </c>
      <c r="H1743" s="3" t="str">
        <f>INDEX(foe_table!$A$2:$A$78,MATCH(IF(B1743=0,I1742,B1743),foe_table!$B$2:$B$78,0))</f>
        <v>Other health</v>
      </c>
      <c r="I1743" s="3" t="str">
        <f t="shared" si="26"/>
        <v>Health, nfd</v>
      </c>
    </row>
    <row r="1744" spans="2:9">
      <c r="B1744" s="57"/>
      <c r="C1744" s="11" t="s">
        <v>2</v>
      </c>
      <c r="D1744" s="12">
        <v>0</v>
      </c>
      <c r="E1744" s="12">
        <v>0</v>
      </c>
      <c r="F1744" s="12">
        <v>0</v>
      </c>
      <c r="G1744" s="12">
        <v>0</v>
      </c>
      <c r="H1744" s="3" t="str">
        <f>INDEX(foe_table!$A$2:$A$78,MATCH(IF(B1744=0,I1743,B1744),foe_table!$B$2:$B$78,0))</f>
        <v>Other health</v>
      </c>
      <c r="I1744" s="3" t="str">
        <f t="shared" si="26"/>
        <v>Health, nfd</v>
      </c>
    </row>
    <row r="1745" spans="2:9">
      <c r="B1745" s="57"/>
      <c r="C1745" s="11" t="s">
        <v>142</v>
      </c>
      <c r="D1745" s="12">
        <v>10</v>
      </c>
      <c r="E1745" s="12">
        <v>28</v>
      </c>
      <c r="F1745" s="12">
        <v>30</v>
      </c>
      <c r="G1745" s="12">
        <v>43</v>
      </c>
      <c r="H1745" s="3" t="str">
        <f>INDEX(foe_table!$A$2:$A$78,MATCH(IF(B1745=0,I1744,B1745),foe_table!$B$2:$B$78,0))</f>
        <v>Other health</v>
      </c>
      <c r="I1745" s="3" t="str">
        <f t="shared" si="26"/>
        <v>Health, nfd</v>
      </c>
    </row>
    <row r="1746" spans="2:9">
      <c r="B1746" s="57"/>
      <c r="C1746" s="11" t="s">
        <v>143</v>
      </c>
      <c r="D1746" s="12">
        <v>15</v>
      </c>
      <c r="E1746" s="12">
        <v>15</v>
      </c>
      <c r="F1746" s="12">
        <v>25</v>
      </c>
      <c r="G1746" s="12">
        <v>15</v>
      </c>
      <c r="H1746" s="3" t="str">
        <f>INDEX(foe_table!$A$2:$A$78,MATCH(IF(B1746=0,I1745,B1746),foe_table!$B$2:$B$78,0))</f>
        <v>Other health</v>
      </c>
      <c r="I1746" s="3" t="str">
        <f t="shared" ref="I1746:I1809" si="27">IF(B1746=0,I1745,B1746)</f>
        <v>Health, nfd</v>
      </c>
    </row>
    <row r="1747" spans="2:9">
      <c r="B1747" s="57"/>
      <c r="C1747" s="11" t="s">
        <v>3</v>
      </c>
      <c r="D1747" s="12">
        <v>0</v>
      </c>
      <c r="E1747" s="12">
        <v>3</v>
      </c>
      <c r="F1747" s="12">
        <v>11</v>
      </c>
      <c r="G1747" s="12">
        <v>6</v>
      </c>
      <c r="H1747" s="3" t="str">
        <f>INDEX(foe_table!$A$2:$A$78,MATCH(IF(B1747=0,I1746,B1747),foe_table!$B$2:$B$78,0))</f>
        <v>Other health</v>
      </c>
      <c r="I1747" s="3" t="str">
        <f t="shared" si="27"/>
        <v>Health, nfd</v>
      </c>
    </row>
    <row r="1748" spans="2:9">
      <c r="B1748" s="57"/>
      <c r="C1748" s="11" t="s">
        <v>144</v>
      </c>
      <c r="D1748" s="12">
        <v>0</v>
      </c>
      <c r="E1748" s="12">
        <v>0</v>
      </c>
      <c r="F1748" s="12">
        <v>3</v>
      </c>
      <c r="G1748" s="12">
        <v>5</v>
      </c>
      <c r="H1748" s="3" t="str">
        <f>INDEX(foe_table!$A$2:$A$78,MATCH(IF(B1748=0,I1747,B1748),foe_table!$B$2:$B$78,0))</f>
        <v>Other health</v>
      </c>
      <c r="I1748" s="3" t="str">
        <f t="shared" si="27"/>
        <v>Health, nfd</v>
      </c>
    </row>
    <row r="1749" spans="2:9">
      <c r="B1749" s="57"/>
      <c r="C1749" s="11" t="s">
        <v>145</v>
      </c>
      <c r="D1749" s="12">
        <v>26</v>
      </c>
      <c r="E1749" s="12">
        <v>29</v>
      </c>
      <c r="F1749" s="12">
        <v>98</v>
      </c>
      <c r="G1749" s="12">
        <v>61</v>
      </c>
      <c r="H1749" s="3" t="str">
        <f>INDEX(foe_table!$A$2:$A$78,MATCH(IF(B1749=0,I1748,B1749),foe_table!$B$2:$B$78,0))</f>
        <v>Other health</v>
      </c>
      <c r="I1749" s="3" t="str">
        <f t="shared" si="27"/>
        <v>Health, nfd</v>
      </c>
    </row>
    <row r="1750" spans="2:9">
      <c r="B1750" s="57"/>
      <c r="C1750" s="11" t="s">
        <v>146</v>
      </c>
      <c r="D1750" s="12">
        <v>13</v>
      </c>
      <c r="E1750" s="12">
        <v>3</v>
      </c>
      <c r="F1750" s="12">
        <v>29</v>
      </c>
      <c r="G1750" s="12">
        <v>27</v>
      </c>
      <c r="H1750" s="3" t="str">
        <f>INDEX(foe_table!$A$2:$A$78,MATCH(IF(B1750=0,I1749,B1750),foe_table!$B$2:$B$78,0))</f>
        <v>Other health</v>
      </c>
      <c r="I1750" s="3" t="str">
        <f t="shared" si="27"/>
        <v>Health, nfd</v>
      </c>
    </row>
    <row r="1751" spans="2:9">
      <c r="B1751" s="57"/>
      <c r="C1751" s="11" t="s">
        <v>147</v>
      </c>
      <c r="D1751" s="12">
        <v>23</v>
      </c>
      <c r="E1751" s="12">
        <v>5</v>
      </c>
      <c r="F1751" s="12">
        <v>40</v>
      </c>
      <c r="G1751" s="12">
        <v>9</v>
      </c>
      <c r="H1751" s="3" t="str">
        <f>INDEX(foe_table!$A$2:$A$78,MATCH(IF(B1751=0,I1750,B1751),foe_table!$B$2:$B$78,0))</f>
        <v>Other health</v>
      </c>
      <c r="I1751" s="3" t="str">
        <f t="shared" si="27"/>
        <v>Health, nfd</v>
      </c>
    </row>
    <row r="1752" spans="2:9">
      <c r="B1752" s="57"/>
      <c r="C1752" s="11" t="s">
        <v>148</v>
      </c>
      <c r="D1752" s="12">
        <v>159</v>
      </c>
      <c r="E1752" s="12">
        <v>193</v>
      </c>
      <c r="F1752" s="12">
        <v>443</v>
      </c>
      <c r="G1752" s="12">
        <v>404</v>
      </c>
      <c r="H1752" s="3" t="str">
        <f>INDEX(foe_table!$A$2:$A$78,MATCH(IF(B1752=0,I1751,B1752),foe_table!$B$2:$B$78,0))</f>
        <v>Other health</v>
      </c>
      <c r="I1752" s="3" t="str">
        <f t="shared" si="27"/>
        <v>Health, nfd</v>
      </c>
    </row>
    <row r="1753" spans="2:9">
      <c r="B1753" s="57"/>
      <c r="C1753" s="11" t="s">
        <v>149</v>
      </c>
      <c r="D1753" s="12">
        <v>0</v>
      </c>
      <c r="E1753" s="12">
        <v>7</v>
      </c>
      <c r="F1753" s="12">
        <v>4</v>
      </c>
      <c r="G1753" s="12">
        <v>0</v>
      </c>
      <c r="H1753" s="3" t="str">
        <f>INDEX(foe_table!$A$2:$A$78,MATCH(IF(B1753=0,I1752,B1753),foe_table!$B$2:$B$78,0))</f>
        <v>Other health</v>
      </c>
      <c r="I1753" s="3" t="str">
        <f t="shared" si="27"/>
        <v>Health, nfd</v>
      </c>
    </row>
    <row r="1754" spans="2:9">
      <c r="B1754" s="57"/>
      <c r="C1754" s="11" t="s">
        <v>150</v>
      </c>
      <c r="D1754" s="12">
        <v>7</v>
      </c>
      <c r="E1754" s="12">
        <v>14</v>
      </c>
      <c r="F1754" s="12">
        <v>28</v>
      </c>
      <c r="G1754" s="12">
        <v>23</v>
      </c>
      <c r="H1754" s="3" t="str">
        <f>INDEX(foe_table!$A$2:$A$78,MATCH(IF(B1754=0,I1753,B1754),foe_table!$B$2:$B$78,0))</f>
        <v>Other health</v>
      </c>
      <c r="I1754" s="3" t="str">
        <f t="shared" si="27"/>
        <v>Health, nfd</v>
      </c>
    </row>
    <row r="1755" spans="2:9">
      <c r="B1755" s="57"/>
      <c r="C1755" s="11" t="s">
        <v>4</v>
      </c>
      <c r="D1755" s="12">
        <v>0</v>
      </c>
      <c r="E1755" s="12">
        <v>0</v>
      </c>
      <c r="F1755" s="12">
        <v>0</v>
      </c>
      <c r="G1755" s="12">
        <v>0</v>
      </c>
      <c r="H1755" s="3" t="str">
        <f>INDEX(foe_table!$A$2:$A$78,MATCH(IF(B1755=0,I1754,B1755),foe_table!$B$2:$B$78,0))</f>
        <v>Other health</v>
      </c>
      <c r="I1755" s="3" t="str">
        <f t="shared" si="27"/>
        <v>Health, nfd</v>
      </c>
    </row>
    <row r="1756" spans="2:9">
      <c r="B1756" s="57"/>
      <c r="C1756" s="11" t="s">
        <v>151</v>
      </c>
      <c r="D1756" s="12">
        <v>13</v>
      </c>
      <c r="E1756" s="12">
        <v>5</v>
      </c>
      <c r="F1756" s="12">
        <v>23</v>
      </c>
      <c r="G1756" s="12">
        <v>24</v>
      </c>
      <c r="H1756" s="3" t="str">
        <f>INDEX(foe_table!$A$2:$A$78,MATCH(IF(B1756=0,I1755,B1756),foe_table!$B$2:$B$78,0))</f>
        <v>Other health</v>
      </c>
      <c r="I1756" s="3" t="str">
        <f t="shared" si="27"/>
        <v>Health, nfd</v>
      </c>
    </row>
    <row r="1757" spans="2:9">
      <c r="B1757" s="57"/>
      <c r="C1757" s="11" t="s">
        <v>152</v>
      </c>
      <c r="D1757" s="12">
        <v>0</v>
      </c>
      <c r="E1757" s="12">
        <v>0</v>
      </c>
      <c r="F1757" s="12">
        <v>0</v>
      </c>
      <c r="G1757" s="12">
        <v>0</v>
      </c>
      <c r="H1757" s="3" t="str">
        <f>INDEX(foe_table!$A$2:$A$78,MATCH(IF(B1757=0,I1756,B1757),foe_table!$B$2:$B$78,0))</f>
        <v>Other health</v>
      </c>
      <c r="I1757" s="3" t="str">
        <f t="shared" si="27"/>
        <v>Health, nfd</v>
      </c>
    </row>
    <row r="1758" spans="2:9">
      <c r="B1758" s="57"/>
      <c r="C1758" s="11" t="s">
        <v>153</v>
      </c>
      <c r="D1758" s="12">
        <v>0</v>
      </c>
      <c r="E1758" s="12">
        <v>0</v>
      </c>
      <c r="F1758" s="12">
        <v>0</v>
      </c>
      <c r="G1758" s="12">
        <v>0</v>
      </c>
      <c r="H1758" s="3" t="str">
        <f>INDEX(foe_table!$A$2:$A$78,MATCH(IF(B1758=0,I1757,B1758),foe_table!$B$2:$B$78,0))</f>
        <v>Other health</v>
      </c>
      <c r="I1758" s="3" t="str">
        <f t="shared" si="27"/>
        <v>Health, nfd</v>
      </c>
    </row>
    <row r="1759" spans="2:9">
      <c r="B1759" s="57"/>
      <c r="C1759" s="11" t="s">
        <v>154</v>
      </c>
      <c r="D1759" s="12">
        <v>0</v>
      </c>
      <c r="E1759" s="12">
        <v>3</v>
      </c>
      <c r="F1759" s="12">
        <v>0</v>
      </c>
      <c r="G1759" s="12">
        <v>0</v>
      </c>
      <c r="H1759" s="3" t="str">
        <f>INDEX(foe_table!$A$2:$A$78,MATCH(IF(B1759=0,I1758,B1759),foe_table!$B$2:$B$78,0))</f>
        <v>Other health</v>
      </c>
      <c r="I1759" s="3" t="str">
        <f t="shared" si="27"/>
        <v>Health, nfd</v>
      </c>
    </row>
    <row r="1760" spans="2:9">
      <c r="B1760" s="57"/>
      <c r="C1760" s="11" t="s">
        <v>5</v>
      </c>
      <c r="D1760" s="12">
        <v>0</v>
      </c>
      <c r="E1760" s="12">
        <v>3</v>
      </c>
      <c r="F1760" s="12">
        <v>3</v>
      </c>
      <c r="G1760" s="12">
        <v>0</v>
      </c>
      <c r="H1760" s="3" t="str">
        <f>INDEX(foe_table!$A$2:$A$78,MATCH(IF(B1760=0,I1759,B1760),foe_table!$B$2:$B$78,0))</f>
        <v>Other health</v>
      </c>
      <c r="I1760" s="3" t="str">
        <f t="shared" si="27"/>
        <v>Health, nfd</v>
      </c>
    </row>
    <row r="1761" spans="2:9">
      <c r="B1761" s="57"/>
      <c r="C1761" s="11" t="s">
        <v>155</v>
      </c>
      <c r="D1761" s="12">
        <v>0</v>
      </c>
      <c r="E1761" s="12">
        <v>3</v>
      </c>
      <c r="F1761" s="12">
        <v>3</v>
      </c>
      <c r="G1761" s="12">
        <v>0</v>
      </c>
      <c r="H1761" s="3" t="str">
        <f>INDEX(foe_table!$A$2:$A$78,MATCH(IF(B1761=0,I1760,B1761),foe_table!$B$2:$B$78,0))</f>
        <v>Other health</v>
      </c>
      <c r="I1761" s="3" t="str">
        <f t="shared" si="27"/>
        <v>Health, nfd</v>
      </c>
    </row>
    <row r="1762" spans="2:9">
      <c r="B1762" s="57"/>
      <c r="C1762" s="11" t="s">
        <v>156</v>
      </c>
      <c r="D1762" s="12">
        <v>0</v>
      </c>
      <c r="E1762" s="12">
        <v>0</v>
      </c>
      <c r="F1762" s="12">
        <v>0</v>
      </c>
      <c r="G1762" s="12">
        <v>3</v>
      </c>
      <c r="H1762" s="3" t="str">
        <f>INDEX(foe_table!$A$2:$A$78,MATCH(IF(B1762=0,I1761,B1762),foe_table!$B$2:$B$78,0))</f>
        <v>Other health</v>
      </c>
      <c r="I1762" s="3" t="str">
        <f t="shared" si="27"/>
        <v>Health, nfd</v>
      </c>
    </row>
    <row r="1763" spans="2:9">
      <c r="B1763" s="57"/>
      <c r="C1763" s="11" t="s">
        <v>6</v>
      </c>
      <c r="D1763" s="12">
        <v>0</v>
      </c>
      <c r="E1763" s="12">
        <v>0</v>
      </c>
      <c r="F1763" s="12">
        <v>0</v>
      </c>
      <c r="G1763" s="12">
        <v>0</v>
      </c>
      <c r="H1763" s="3" t="str">
        <f>INDEX(foe_table!$A$2:$A$78,MATCH(IF(B1763=0,I1762,B1763),foe_table!$B$2:$B$78,0))</f>
        <v>Other health</v>
      </c>
      <c r="I1763" s="3" t="str">
        <f t="shared" si="27"/>
        <v>Health, nfd</v>
      </c>
    </row>
    <row r="1764" spans="2:9">
      <c r="B1764" s="57"/>
      <c r="C1764" s="11" t="s">
        <v>7</v>
      </c>
      <c r="D1764" s="12">
        <v>37</v>
      </c>
      <c r="E1764" s="12">
        <v>54</v>
      </c>
      <c r="F1764" s="12">
        <v>77</v>
      </c>
      <c r="G1764" s="12">
        <v>55</v>
      </c>
      <c r="H1764" s="3" t="str">
        <f>INDEX(foe_table!$A$2:$A$78,MATCH(IF(B1764=0,I1763,B1764),foe_table!$B$2:$B$78,0))</f>
        <v>Other health</v>
      </c>
      <c r="I1764" s="3" t="str">
        <f t="shared" si="27"/>
        <v>Health, nfd</v>
      </c>
    </row>
    <row r="1765" spans="2:9">
      <c r="B1765" s="57"/>
      <c r="C1765" s="11" t="s">
        <v>157</v>
      </c>
      <c r="D1765" s="12">
        <v>5</v>
      </c>
      <c r="E1765" s="12">
        <v>11</v>
      </c>
      <c r="F1765" s="12">
        <v>34</v>
      </c>
      <c r="G1765" s="12">
        <v>25</v>
      </c>
      <c r="H1765" s="3" t="str">
        <f>INDEX(foe_table!$A$2:$A$78,MATCH(IF(B1765=0,I1764,B1765),foe_table!$B$2:$B$78,0))</f>
        <v>Other health</v>
      </c>
      <c r="I1765" s="3" t="str">
        <f t="shared" si="27"/>
        <v>Health, nfd</v>
      </c>
    </row>
    <row r="1766" spans="2:9">
      <c r="B1766" s="57"/>
      <c r="C1766" s="11" t="s">
        <v>8</v>
      </c>
      <c r="D1766" s="12">
        <v>6</v>
      </c>
      <c r="E1766" s="12">
        <v>0</v>
      </c>
      <c r="F1766" s="12">
        <v>10</v>
      </c>
      <c r="G1766" s="12">
        <v>7</v>
      </c>
      <c r="H1766" s="3" t="str">
        <f>INDEX(foe_table!$A$2:$A$78,MATCH(IF(B1766=0,I1765,B1766),foe_table!$B$2:$B$78,0))</f>
        <v>Other health</v>
      </c>
      <c r="I1766" s="3" t="str">
        <f t="shared" si="27"/>
        <v>Health, nfd</v>
      </c>
    </row>
    <row r="1767" spans="2:9">
      <c r="B1767" s="57"/>
      <c r="C1767" s="11" t="s">
        <v>158</v>
      </c>
      <c r="D1767" s="12">
        <v>6</v>
      </c>
      <c r="E1767" s="12">
        <v>9</v>
      </c>
      <c r="F1767" s="12">
        <v>9</v>
      </c>
      <c r="G1767" s="12">
        <v>0</v>
      </c>
      <c r="H1767" s="3" t="str">
        <f>INDEX(foe_table!$A$2:$A$78,MATCH(IF(B1767=0,I1766,B1767),foe_table!$B$2:$B$78,0))</f>
        <v>Other health</v>
      </c>
      <c r="I1767" s="3" t="str">
        <f t="shared" si="27"/>
        <v>Health, nfd</v>
      </c>
    </row>
    <row r="1768" spans="2:9">
      <c r="B1768" s="57"/>
      <c r="C1768" s="11" t="s">
        <v>159</v>
      </c>
      <c r="D1768" s="12">
        <v>14</v>
      </c>
      <c r="E1768" s="12">
        <v>9</v>
      </c>
      <c r="F1768" s="12">
        <v>25</v>
      </c>
      <c r="G1768" s="12">
        <v>10</v>
      </c>
      <c r="H1768" s="3" t="str">
        <f>INDEX(foe_table!$A$2:$A$78,MATCH(IF(B1768=0,I1767,B1768),foe_table!$B$2:$B$78,0))</f>
        <v>Other health</v>
      </c>
      <c r="I1768" s="3" t="str">
        <f t="shared" si="27"/>
        <v>Health, nfd</v>
      </c>
    </row>
    <row r="1769" spans="2:9">
      <c r="B1769" s="57"/>
      <c r="C1769" s="11" t="s">
        <v>9</v>
      </c>
      <c r="D1769" s="12">
        <v>0</v>
      </c>
      <c r="E1769" s="12">
        <v>0</v>
      </c>
      <c r="F1769" s="12">
        <v>0</v>
      </c>
      <c r="G1769" s="12">
        <v>3</v>
      </c>
      <c r="H1769" s="3" t="str">
        <f>INDEX(foe_table!$A$2:$A$78,MATCH(IF(B1769=0,I1768,B1769),foe_table!$B$2:$B$78,0))</f>
        <v>Other health</v>
      </c>
      <c r="I1769" s="3" t="str">
        <f t="shared" si="27"/>
        <v>Health, nfd</v>
      </c>
    </row>
    <row r="1770" spans="2:9">
      <c r="B1770" s="57"/>
      <c r="C1770" s="11" t="s">
        <v>160</v>
      </c>
      <c r="D1770" s="12">
        <v>3</v>
      </c>
      <c r="E1770" s="12">
        <v>10</v>
      </c>
      <c r="F1770" s="12">
        <v>45</v>
      </c>
      <c r="G1770" s="12">
        <v>32</v>
      </c>
      <c r="H1770" s="3" t="str">
        <f>INDEX(foe_table!$A$2:$A$78,MATCH(IF(B1770=0,I1769,B1770),foe_table!$B$2:$B$78,0))</f>
        <v>Other health</v>
      </c>
      <c r="I1770" s="3" t="str">
        <f t="shared" si="27"/>
        <v>Health, nfd</v>
      </c>
    </row>
    <row r="1771" spans="2:9">
      <c r="B1771" s="57"/>
      <c r="C1771" s="11" t="s">
        <v>10</v>
      </c>
      <c r="D1771" s="12">
        <v>0</v>
      </c>
      <c r="E1771" s="12">
        <v>0</v>
      </c>
      <c r="F1771" s="12">
        <v>17</v>
      </c>
      <c r="G1771" s="12">
        <v>5</v>
      </c>
      <c r="H1771" s="3" t="str">
        <f>INDEX(foe_table!$A$2:$A$78,MATCH(IF(B1771=0,I1770,B1771),foe_table!$B$2:$B$78,0))</f>
        <v>Other health</v>
      </c>
      <c r="I1771" s="3" t="str">
        <f t="shared" si="27"/>
        <v>Health, nfd</v>
      </c>
    </row>
    <row r="1772" spans="2:9">
      <c r="B1772" s="57"/>
      <c r="C1772" s="11" t="s">
        <v>161</v>
      </c>
      <c r="D1772" s="12">
        <v>3</v>
      </c>
      <c r="E1772" s="12">
        <v>0</v>
      </c>
      <c r="F1772" s="12">
        <v>26</v>
      </c>
      <c r="G1772" s="12">
        <v>14</v>
      </c>
      <c r="H1772" s="3" t="str">
        <f>INDEX(foe_table!$A$2:$A$78,MATCH(IF(B1772=0,I1771,B1772),foe_table!$B$2:$B$78,0))</f>
        <v>Other health</v>
      </c>
      <c r="I1772" s="3" t="str">
        <f t="shared" si="27"/>
        <v>Health, nfd</v>
      </c>
    </row>
    <row r="1773" spans="2:9">
      <c r="B1773" s="57"/>
      <c r="C1773" s="11" t="s">
        <v>162</v>
      </c>
      <c r="D1773" s="12">
        <v>3</v>
      </c>
      <c r="E1773" s="12">
        <v>3</v>
      </c>
      <c r="F1773" s="12">
        <v>33</v>
      </c>
      <c r="G1773" s="12">
        <v>7</v>
      </c>
      <c r="H1773" s="3" t="str">
        <f>INDEX(foe_table!$A$2:$A$78,MATCH(IF(B1773=0,I1772,B1773),foe_table!$B$2:$B$78,0))</f>
        <v>Other health</v>
      </c>
      <c r="I1773" s="3" t="str">
        <f t="shared" si="27"/>
        <v>Health, nfd</v>
      </c>
    </row>
    <row r="1774" spans="2:9">
      <c r="B1774" s="57"/>
      <c r="C1774" s="11" t="s">
        <v>163</v>
      </c>
      <c r="D1774" s="12">
        <v>7</v>
      </c>
      <c r="E1774" s="12">
        <v>3</v>
      </c>
      <c r="F1774" s="12">
        <v>31</v>
      </c>
      <c r="G1774" s="12">
        <v>12</v>
      </c>
      <c r="H1774" s="3" t="str">
        <f>INDEX(foe_table!$A$2:$A$78,MATCH(IF(B1774=0,I1773,B1774),foe_table!$B$2:$B$78,0))</f>
        <v>Other health</v>
      </c>
      <c r="I1774" s="3" t="str">
        <f t="shared" si="27"/>
        <v>Health, nfd</v>
      </c>
    </row>
    <row r="1775" spans="2:9">
      <c r="B1775" s="57"/>
      <c r="C1775" s="11" t="s">
        <v>11</v>
      </c>
      <c r="D1775" s="12">
        <v>0</v>
      </c>
      <c r="E1775" s="12">
        <v>0</v>
      </c>
      <c r="F1775" s="12">
        <v>0</v>
      </c>
      <c r="G1775" s="12">
        <v>3</v>
      </c>
      <c r="H1775" s="3" t="str">
        <f>INDEX(foe_table!$A$2:$A$78,MATCH(IF(B1775=0,I1774,B1775),foe_table!$B$2:$B$78,0))</f>
        <v>Other health</v>
      </c>
      <c r="I1775" s="3" t="str">
        <f t="shared" si="27"/>
        <v>Health, nfd</v>
      </c>
    </row>
    <row r="1776" spans="2:9">
      <c r="B1776" s="57"/>
      <c r="C1776" s="11" t="s">
        <v>164</v>
      </c>
      <c r="D1776" s="12">
        <v>3</v>
      </c>
      <c r="E1776" s="12">
        <v>3</v>
      </c>
      <c r="F1776" s="12">
        <v>17</v>
      </c>
      <c r="G1776" s="12">
        <v>13</v>
      </c>
      <c r="H1776" s="3" t="str">
        <f>INDEX(foe_table!$A$2:$A$78,MATCH(IF(B1776=0,I1775,B1776),foe_table!$B$2:$B$78,0))</f>
        <v>Other health</v>
      </c>
      <c r="I1776" s="3" t="str">
        <f t="shared" si="27"/>
        <v>Health, nfd</v>
      </c>
    </row>
    <row r="1777" spans="2:9">
      <c r="B1777" s="57"/>
      <c r="C1777" s="11" t="s">
        <v>12</v>
      </c>
      <c r="D1777" s="12">
        <v>0</v>
      </c>
      <c r="E1777" s="12">
        <v>0</v>
      </c>
      <c r="F1777" s="12">
        <v>0</v>
      </c>
      <c r="G1777" s="12">
        <v>0</v>
      </c>
      <c r="H1777" s="3" t="str">
        <f>INDEX(foe_table!$A$2:$A$78,MATCH(IF(B1777=0,I1776,B1777),foe_table!$B$2:$B$78,0))</f>
        <v>Other health</v>
      </c>
      <c r="I1777" s="3" t="str">
        <f t="shared" si="27"/>
        <v>Health, nfd</v>
      </c>
    </row>
    <row r="1778" spans="2:9">
      <c r="B1778" s="57"/>
      <c r="C1778" s="11" t="s">
        <v>165</v>
      </c>
      <c r="D1778" s="12">
        <v>0</v>
      </c>
      <c r="E1778" s="12">
        <v>5</v>
      </c>
      <c r="F1778" s="12">
        <v>13</v>
      </c>
      <c r="G1778" s="12">
        <v>9</v>
      </c>
      <c r="H1778" s="3" t="str">
        <f>INDEX(foe_table!$A$2:$A$78,MATCH(IF(B1778=0,I1777,B1778),foe_table!$B$2:$B$78,0))</f>
        <v>Other health</v>
      </c>
      <c r="I1778" s="3" t="str">
        <f t="shared" si="27"/>
        <v>Health, nfd</v>
      </c>
    </row>
    <row r="1779" spans="2:9">
      <c r="B1779" s="57"/>
      <c r="C1779" s="11" t="s">
        <v>13</v>
      </c>
      <c r="D1779" s="12">
        <v>11</v>
      </c>
      <c r="E1779" s="12">
        <v>3</v>
      </c>
      <c r="F1779" s="12">
        <v>25</v>
      </c>
      <c r="G1779" s="12">
        <v>7</v>
      </c>
      <c r="H1779" s="3" t="str">
        <f>INDEX(foe_table!$A$2:$A$78,MATCH(IF(B1779=0,I1778,B1779),foe_table!$B$2:$B$78,0))</f>
        <v>Other health</v>
      </c>
      <c r="I1779" s="3" t="str">
        <f t="shared" si="27"/>
        <v>Health, nfd</v>
      </c>
    </row>
    <row r="1780" spans="2:9">
      <c r="B1780" s="57"/>
      <c r="C1780" s="11" t="s">
        <v>166</v>
      </c>
      <c r="D1780" s="12">
        <v>3</v>
      </c>
      <c r="E1780" s="12">
        <v>0</v>
      </c>
      <c r="F1780" s="12">
        <v>0</v>
      </c>
      <c r="G1780" s="12">
        <v>4</v>
      </c>
      <c r="H1780" s="3" t="str">
        <f>INDEX(foe_table!$A$2:$A$78,MATCH(IF(B1780=0,I1779,B1780),foe_table!$B$2:$B$78,0))</f>
        <v>Other health</v>
      </c>
      <c r="I1780" s="3" t="str">
        <f t="shared" si="27"/>
        <v>Health, nfd</v>
      </c>
    </row>
    <row r="1781" spans="2:9">
      <c r="B1781" s="57"/>
      <c r="C1781" s="11" t="s">
        <v>14</v>
      </c>
      <c r="D1781" s="12">
        <v>0</v>
      </c>
      <c r="E1781" s="12">
        <v>0</v>
      </c>
      <c r="F1781" s="12">
        <v>0</v>
      </c>
      <c r="G1781" s="12">
        <v>0</v>
      </c>
      <c r="H1781" s="3" t="str">
        <f>INDEX(foe_table!$A$2:$A$78,MATCH(IF(B1781=0,I1780,B1781),foe_table!$B$2:$B$78,0))</f>
        <v>Other health</v>
      </c>
      <c r="I1781" s="3" t="str">
        <f t="shared" si="27"/>
        <v>Health, nfd</v>
      </c>
    </row>
    <row r="1782" spans="2:9">
      <c r="B1782" s="57"/>
      <c r="C1782" s="11" t="s">
        <v>167</v>
      </c>
      <c r="D1782" s="12">
        <v>0</v>
      </c>
      <c r="E1782" s="12">
        <v>0</v>
      </c>
      <c r="F1782" s="12">
        <v>0</v>
      </c>
      <c r="G1782" s="12">
        <v>0</v>
      </c>
      <c r="H1782" s="3" t="str">
        <f>INDEX(foe_table!$A$2:$A$78,MATCH(IF(B1782=0,I1781,B1782),foe_table!$B$2:$B$78,0))</f>
        <v>Other health</v>
      </c>
      <c r="I1782" s="3" t="str">
        <f t="shared" si="27"/>
        <v>Health, nfd</v>
      </c>
    </row>
    <row r="1783" spans="2:9">
      <c r="B1783" s="57"/>
      <c r="C1783" s="11" t="s">
        <v>15</v>
      </c>
      <c r="D1783" s="12">
        <v>0</v>
      </c>
      <c r="E1783" s="12">
        <v>0</v>
      </c>
      <c r="F1783" s="12">
        <v>0</v>
      </c>
      <c r="G1783" s="12">
        <v>0</v>
      </c>
      <c r="H1783" s="3" t="str">
        <f>INDEX(foe_table!$A$2:$A$78,MATCH(IF(B1783=0,I1782,B1783),foe_table!$B$2:$B$78,0))</f>
        <v>Other health</v>
      </c>
      <c r="I1783" s="3" t="str">
        <f t="shared" si="27"/>
        <v>Health, nfd</v>
      </c>
    </row>
    <row r="1784" spans="2:9">
      <c r="B1784" s="57"/>
      <c r="C1784" s="11" t="s">
        <v>168</v>
      </c>
      <c r="D1784" s="12">
        <v>3</v>
      </c>
      <c r="E1784" s="12">
        <v>0</v>
      </c>
      <c r="F1784" s="12">
        <v>0</v>
      </c>
      <c r="G1784" s="12">
        <v>0</v>
      </c>
      <c r="H1784" s="3" t="str">
        <f>INDEX(foe_table!$A$2:$A$78,MATCH(IF(B1784=0,I1783,B1784),foe_table!$B$2:$B$78,0))</f>
        <v>Other health</v>
      </c>
      <c r="I1784" s="3" t="str">
        <f t="shared" si="27"/>
        <v>Health, nfd</v>
      </c>
    </row>
    <row r="1785" spans="2:9">
      <c r="B1785" s="57"/>
      <c r="C1785" s="11" t="s">
        <v>16</v>
      </c>
      <c r="D1785" s="12">
        <v>4</v>
      </c>
      <c r="E1785" s="12">
        <v>0</v>
      </c>
      <c r="F1785" s="12">
        <v>0</v>
      </c>
      <c r="G1785" s="12">
        <v>0</v>
      </c>
      <c r="H1785" s="3" t="str">
        <f>INDEX(foe_table!$A$2:$A$78,MATCH(IF(B1785=0,I1784,B1785),foe_table!$B$2:$B$78,0))</f>
        <v>Other health</v>
      </c>
      <c r="I1785" s="3" t="str">
        <f t="shared" si="27"/>
        <v>Health, nfd</v>
      </c>
    </row>
    <row r="1786" spans="2:9">
      <c r="B1786" s="57"/>
      <c r="C1786" s="11" t="s">
        <v>17</v>
      </c>
      <c r="D1786" s="12">
        <v>0</v>
      </c>
      <c r="E1786" s="12">
        <v>0</v>
      </c>
      <c r="F1786" s="12">
        <v>0</v>
      </c>
      <c r="G1786" s="12">
        <v>0</v>
      </c>
      <c r="H1786" s="3" t="str">
        <f>INDEX(foe_table!$A$2:$A$78,MATCH(IF(B1786=0,I1785,B1786),foe_table!$B$2:$B$78,0))</f>
        <v>Other health</v>
      </c>
      <c r="I1786" s="3" t="str">
        <f t="shared" si="27"/>
        <v>Health, nfd</v>
      </c>
    </row>
    <row r="1787" spans="2:9">
      <c r="B1787" s="57"/>
      <c r="C1787" s="11" t="s">
        <v>18</v>
      </c>
      <c r="D1787" s="12">
        <v>0</v>
      </c>
      <c r="E1787" s="12">
        <v>4</v>
      </c>
      <c r="F1787" s="12">
        <v>4</v>
      </c>
      <c r="G1787" s="12">
        <v>3</v>
      </c>
      <c r="H1787" s="3" t="str">
        <f>INDEX(foe_table!$A$2:$A$78,MATCH(IF(B1787=0,I1786,B1787),foe_table!$B$2:$B$78,0))</f>
        <v>Other health</v>
      </c>
      <c r="I1787" s="3" t="str">
        <f t="shared" si="27"/>
        <v>Health, nfd</v>
      </c>
    </row>
    <row r="1788" spans="2:9">
      <c r="B1788" s="57"/>
      <c r="C1788" s="11" t="s">
        <v>19</v>
      </c>
      <c r="D1788" s="12">
        <v>3</v>
      </c>
      <c r="E1788" s="12">
        <v>3</v>
      </c>
      <c r="F1788" s="12">
        <v>0</v>
      </c>
      <c r="G1788" s="12">
        <v>0</v>
      </c>
      <c r="H1788" s="3" t="str">
        <f>INDEX(foe_table!$A$2:$A$78,MATCH(IF(B1788=0,I1787,B1788),foe_table!$B$2:$B$78,0))</f>
        <v>Other health</v>
      </c>
      <c r="I1788" s="3" t="str">
        <f t="shared" si="27"/>
        <v>Health, nfd</v>
      </c>
    </row>
    <row r="1789" spans="2:9">
      <c r="B1789" s="57"/>
      <c r="C1789" s="11" t="s">
        <v>169</v>
      </c>
      <c r="D1789" s="12">
        <v>3</v>
      </c>
      <c r="E1789" s="12">
        <v>3</v>
      </c>
      <c r="F1789" s="12">
        <v>0</v>
      </c>
      <c r="G1789" s="12">
        <v>4</v>
      </c>
      <c r="H1789" s="3" t="str">
        <f>INDEX(foe_table!$A$2:$A$78,MATCH(IF(B1789=0,I1788,B1789),foe_table!$B$2:$B$78,0))</f>
        <v>Other health</v>
      </c>
      <c r="I1789" s="3" t="str">
        <f t="shared" si="27"/>
        <v>Health, nfd</v>
      </c>
    </row>
    <row r="1790" spans="2:9">
      <c r="B1790" s="57"/>
      <c r="C1790" s="11" t="s">
        <v>20</v>
      </c>
      <c r="D1790" s="12">
        <v>0</v>
      </c>
      <c r="E1790" s="12">
        <v>0</v>
      </c>
      <c r="F1790" s="12">
        <v>0</v>
      </c>
      <c r="G1790" s="12">
        <v>0</v>
      </c>
      <c r="H1790" s="3" t="str">
        <f>INDEX(foe_table!$A$2:$A$78,MATCH(IF(B1790=0,I1789,B1790),foe_table!$B$2:$B$78,0))</f>
        <v>Other health</v>
      </c>
      <c r="I1790" s="3" t="str">
        <f t="shared" si="27"/>
        <v>Health, nfd</v>
      </c>
    </row>
    <row r="1791" spans="2:9">
      <c r="B1791" s="57"/>
      <c r="C1791" s="11" t="s">
        <v>21</v>
      </c>
      <c r="D1791" s="12">
        <v>0</v>
      </c>
      <c r="E1791" s="12">
        <v>0</v>
      </c>
      <c r="F1791" s="12">
        <v>0</v>
      </c>
      <c r="G1791" s="12">
        <v>0</v>
      </c>
      <c r="H1791" s="3" t="str">
        <f>INDEX(foe_table!$A$2:$A$78,MATCH(IF(B1791=0,I1790,B1791),foe_table!$B$2:$B$78,0))</f>
        <v>Other health</v>
      </c>
      <c r="I1791" s="3" t="str">
        <f t="shared" si="27"/>
        <v>Health, nfd</v>
      </c>
    </row>
    <row r="1792" spans="2:9">
      <c r="B1792" s="57"/>
      <c r="C1792" s="11" t="s">
        <v>170</v>
      </c>
      <c r="D1792" s="12">
        <v>3</v>
      </c>
      <c r="E1792" s="12">
        <v>0</v>
      </c>
      <c r="F1792" s="12">
        <v>0</v>
      </c>
      <c r="G1792" s="12">
        <v>0</v>
      </c>
      <c r="H1792" s="3" t="str">
        <f>INDEX(foe_table!$A$2:$A$78,MATCH(IF(B1792=0,I1791,B1792),foe_table!$B$2:$B$78,0))</f>
        <v>Other health</v>
      </c>
      <c r="I1792" s="3" t="str">
        <f t="shared" si="27"/>
        <v>Health, nfd</v>
      </c>
    </row>
    <row r="1793" spans="2:9">
      <c r="B1793" s="57"/>
      <c r="C1793" s="11" t="s">
        <v>22</v>
      </c>
      <c r="D1793" s="12">
        <v>4</v>
      </c>
      <c r="E1793" s="12">
        <v>11</v>
      </c>
      <c r="F1793" s="12">
        <v>10</v>
      </c>
      <c r="G1793" s="12">
        <v>13</v>
      </c>
      <c r="H1793" s="3" t="str">
        <f>INDEX(foe_table!$A$2:$A$78,MATCH(IF(B1793=0,I1792,B1793),foe_table!$B$2:$B$78,0))</f>
        <v>Other health</v>
      </c>
      <c r="I1793" s="3" t="str">
        <f t="shared" si="27"/>
        <v>Health, nfd</v>
      </c>
    </row>
    <row r="1794" spans="2:9">
      <c r="B1794" s="57"/>
      <c r="C1794" s="11" t="s">
        <v>23</v>
      </c>
      <c r="D1794" s="12">
        <v>0</v>
      </c>
      <c r="E1794" s="12">
        <v>0</v>
      </c>
      <c r="F1794" s="12">
        <v>5</v>
      </c>
      <c r="G1794" s="12">
        <v>0</v>
      </c>
      <c r="H1794" s="3" t="str">
        <f>INDEX(foe_table!$A$2:$A$78,MATCH(IF(B1794=0,I1793,B1794),foe_table!$B$2:$B$78,0))</f>
        <v>Other health</v>
      </c>
      <c r="I1794" s="3" t="str">
        <f t="shared" si="27"/>
        <v>Health, nfd</v>
      </c>
    </row>
    <row r="1795" spans="2:9">
      <c r="B1795" s="58"/>
      <c r="C1795" s="11" t="s">
        <v>24</v>
      </c>
      <c r="D1795" s="12">
        <v>37</v>
      </c>
      <c r="E1795" s="12">
        <v>26</v>
      </c>
      <c r="F1795" s="12">
        <v>129</v>
      </c>
      <c r="G1795" s="12">
        <v>136</v>
      </c>
      <c r="H1795" s="3" t="str">
        <f>INDEX(foe_table!$A$2:$A$78,MATCH(IF(B1795=0,I1794,B1795),foe_table!$B$2:$B$78,0))</f>
        <v>Other health</v>
      </c>
      <c r="I1795" s="3" t="str">
        <f t="shared" si="27"/>
        <v>Health, nfd</v>
      </c>
    </row>
    <row r="1796" spans="2:9">
      <c r="B1796" s="56" t="s">
        <v>74</v>
      </c>
      <c r="C1796" s="11" t="s">
        <v>0</v>
      </c>
      <c r="D1796" s="12">
        <v>0</v>
      </c>
      <c r="E1796" s="12">
        <v>3</v>
      </c>
      <c r="F1796" s="12">
        <v>0</v>
      </c>
      <c r="G1796" s="12">
        <v>0</v>
      </c>
      <c r="H1796" s="3" t="str">
        <f>INDEX(foe_table!$A$2:$A$78,MATCH(IF(B1796=0,I1795,B1796),foe_table!$B$2:$B$78,0))</f>
        <v>Medicine</v>
      </c>
      <c r="I1796" s="3" t="str">
        <f t="shared" si="27"/>
        <v>Medical Studies</v>
      </c>
    </row>
    <row r="1797" spans="2:9">
      <c r="B1797" s="57"/>
      <c r="C1797" s="11" t="s">
        <v>1</v>
      </c>
      <c r="D1797" s="12">
        <v>0</v>
      </c>
      <c r="E1797" s="12">
        <v>3</v>
      </c>
      <c r="F1797" s="12">
        <v>0</v>
      </c>
      <c r="G1797" s="12">
        <v>0</v>
      </c>
      <c r="H1797" s="3" t="str">
        <f>INDEX(foe_table!$A$2:$A$78,MATCH(IF(B1797=0,I1796,B1797),foe_table!$B$2:$B$78,0))</f>
        <v>Medicine</v>
      </c>
      <c r="I1797" s="3" t="str">
        <f t="shared" si="27"/>
        <v>Medical Studies</v>
      </c>
    </row>
    <row r="1798" spans="2:9">
      <c r="B1798" s="57"/>
      <c r="C1798" s="11" t="s">
        <v>2</v>
      </c>
      <c r="D1798" s="12">
        <v>0</v>
      </c>
      <c r="E1798" s="12">
        <v>0</v>
      </c>
      <c r="F1798" s="12">
        <v>0</v>
      </c>
      <c r="G1798" s="12">
        <v>0</v>
      </c>
      <c r="H1798" s="3" t="str">
        <f>INDEX(foe_table!$A$2:$A$78,MATCH(IF(B1798=0,I1797,B1798),foe_table!$B$2:$B$78,0))</f>
        <v>Medicine</v>
      </c>
      <c r="I1798" s="3" t="str">
        <f t="shared" si="27"/>
        <v>Medical Studies</v>
      </c>
    </row>
    <row r="1799" spans="2:9">
      <c r="B1799" s="57"/>
      <c r="C1799" s="11" t="s">
        <v>142</v>
      </c>
      <c r="D1799" s="12">
        <v>8</v>
      </c>
      <c r="E1799" s="12">
        <v>10</v>
      </c>
      <c r="F1799" s="12">
        <v>0</v>
      </c>
      <c r="G1799" s="12">
        <v>14</v>
      </c>
      <c r="H1799" s="3" t="str">
        <f>INDEX(foe_table!$A$2:$A$78,MATCH(IF(B1799=0,I1798,B1799),foe_table!$B$2:$B$78,0))</f>
        <v>Medicine</v>
      </c>
      <c r="I1799" s="3" t="str">
        <f t="shared" si="27"/>
        <v>Medical Studies</v>
      </c>
    </row>
    <row r="1800" spans="2:9">
      <c r="B1800" s="57"/>
      <c r="C1800" s="11" t="s">
        <v>143</v>
      </c>
      <c r="D1800" s="12">
        <v>3</v>
      </c>
      <c r="E1800" s="12">
        <v>3</v>
      </c>
      <c r="F1800" s="12">
        <v>3</v>
      </c>
      <c r="G1800" s="12">
        <v>3</v>
      </c>
      <c r="H1800" s="3" t="str">
        <f>INDEX(foe_table!$A$2:$A$78,MATCH(IF(B1800=0,I1799,B1800),foe_table!$B$2:$B$78,0))</f>
        <v>Medicine</v>
      </c>
      <c r="I1800" s="3" t="str">
        <f t="shared" si="27"/>
        <v>Medical Studies</v>
      </c>
    </row>
    <row r="1801" spans="2:9">
      <c r="B1801" s="57"/>
      <c r="C1801" s="11" t="s">
        <v>3</v>
      </c>
      <c r="D1801" s="12">
        <v>3</v>
      </c>
      <c r="E1801" s="12">
        <v>0</v>
      </c>
      <c r="F1801" s="12">
        <v>3</v>
      </c>
      <c r="G1801" s="12">
        <v>5</v>
      </c>
      <c r="H1801" s="3" t="str">
        <f>INDEX(foe_table!$A$2:$A$78,MATCH(IF(B1801=0,I1800,B1801),foe_table!$B$2:$B$78,0))</f>
        <v>Medicine</v>
      </c>
      <c r="I1801" s="3" t="str">
        <f t="shared" si="27"/>
        <v>Medical Studies</v>
      </c>
    </row>
    <row r="1802" spans="2:9">
      <c r="B1802" s="57"/>
      <c r="C1802" s="11" t="s">
        <v>144</v>
      </c>
      <c r="D1802" s="12">
        <v>0</v>
      </c>
      <c r="E1802" s="12">
        <v>3</v>
      </c>
      <c r="F1802" s="12">
        <v>0</v>
      </c>
      <c r="G1802" s="12">
        <v>0</v>
      </c>
      <c r="H1802" s="3" t="str">
        <f>INDEX(foe_table!$A$2:$A$78,MATCH(IF(B1802=0,I1801,B1802),foe_table!$B$2:$B$78,0))</f>
        <v>Medicine</v>
      </c>
      <c r="I1802" s="3" t="str">
        <f t="shared" si="27"/>
        <v>Medical Studies</v>
      </c>
    </row>
    <row r="1803" spans="2:9">
      <c r="B1803" s="57"/>
      <c r="C1803" s="11" t="s">
        <v>145</v>
      </c>
      <c r="D1803" s="12">
        <v>0</v>
      </c>
      <c r="E1803" s="12">
        <v>10</v>
      </c>
      <c r="F1803" s="12">
        <v>5</v>
      </c>
      <c r="G1803" s="12">
        <v>13</v>
      </c>
      <c r="H1803" s="3" t="str">
        <f>INDEX(foe_table!$A$2:$A$78,MATCH(IF(B1803=0,I1802,B1803),foe_table!$B$2:$B$78,0))</f>
        <v>Medicine</v>
      </c>
      <c r="I1803" s="3" t="str">
        <f t="shared" si="27"/>
        <v>Medical Studies</v>
      </c>
    </row>
    <row r="1804" spans="2:9">
      <c r="B1804" s="57"/>
      <c r="C1804" s="11" t="s">
        <v>146</v>
      </c>
      <c r="D1804" s="12">
        <v>14</v>
      </c>
      <c r="E1804" s="12">
        <v>19</v>
      </c>
      <c r="F1804" s="12">
        <v>8</v>
      </c>
      <c r="G1804" s="12">
        <v>18</v>
      </c>
      <c r="H1804" s="3" t="str">
        <f>INDEX(foe_table!$A$2:$A$78,MATCH(IF(B1804=0,I1803,B1804),foe_table!$B$2:$B$78,0))</f>
        <v>Medicine</v>
      </c>
      <c r="I1804" s="3" t="str">
        <f t="shared" si="27"/>
        <v>Medical Studies</v>
      </c>
    </row>
    <row r="1805" spans="2:9">
      <c r="B1805" s="57"/>
      <c r="C1805" s="11" t="s">
        <v>147</v>
      </c>
      <c r="D1805" s="12">
        <v>4</v>
      </c>
      <c r="E1805" s="12">
        <v>3</v>
      </c>
      <c r="F1805" s="12">
        <v>8</v>
      </c>
      <c r="G1805" s="12">
        <v>9</v>
      </c>
      <c r="H1805" s="3" t="str">
        <f>INDEX(foe_table!$A$2:$A$78,MATCH(IF(B1805=0,I1804,B1805),foe_table!$B$2:$B$78,0))</f>
        <v>Medicine</v>
      </c>
      <c r="I1805" s="3" t="str">
        <f t="shared" si="27"/>
        <v>Medical Studies</v>
      </c>
    </row>
    <row r="1806" spans="2:9">
      <c r="B1806" s="57"/>
      <c r="C1806" s="11" t="s">
        <v>148</v>
      </c>
      <c r="D1806" s="12">
        <v>1649</v>
      </c>
      <c r="E1806" s="12">
        <v>1973</v>
      </c>
      <c r="F1806" s="12">
        <v>1847</v>
      </c>
      <c r="G1806" s="12">
        <v>1711</v>
      </c>
      <c r="H1806" s="3" t="str">
        <f>INDEX(foe_table!$A$2:$A$78,MATCH(IF(B1806=0,I1805,B1806),foe_table!$B$2:$B$78,0))</f>
        <v>Medicine</v>
      </c>
      <c r="I1806" s="3" t="str">
        <f t="shared" si="27"/>
        <v>Medical Studies</v>
      </c>
    </row>
    <row r="1807" spans="2:9">
      <c r="B1807" s="57"/>
      <c r="C1807" s="11" t="s">
        <v>149</v>
      </c>
      <c r="D1807" s="12">
        <v>3</v>
      </c>
      <c r="E1807" s="12">
        <v>7</v>
      </c>
      <c r="F1807" s="12">
        <v>0</v>
      </c>
      <c r="G1807" s="12">
        <v>0</v>
      </c>
      <c r="H1807" s="3" t="str">
        <f>INDEX(foe_table!$A$2:$A$78,MATCH(IF(B1807=0,I1806,B1807),foe_table!$B$2:$B$78,0))</f>
        <v>Medicine</v>
      </c>
      <c r="I1807" s="3" t="str">
        <f t="shared" si="27"/>
        <v>Medical Studies</v>
      </c>
    </row>
    <row r="1808" spans="2:9">
      <c r="B1808" s="57"/>
      <c r="C1808" s="11" t="s">
        <v>150</v>
      </c>
      <c r="D1808" s="12">
        <v>3</v>
      </c>
      <c r="E1808" s="12">
        <v>3</v>
      </c>
      <c r="F1808" s="12">
        <v>0</v>
      </c>
      <c r="G1808" s="12">
        <v>0</v>
      </c>
      <c r="H1808" s="3" t="str">
        <f>INDEX(foe_table!$A$2:$A$78,MATCH(IF(B1808=0,I1807,B1808),foe_table!$B$2:$B$78,0))</f>
        <v>Medicine</v>
      </c>
      <c r="I1808" s="3" t="str">
        <f t="shared" si="27"/>
        <v>Medical Studies</v>
      </c>
    </row>
    <row r="1809" spans="2:9">
      <c r="B1809" s="57"/>
      <c r="C1809" s="11" t="s">
        <v>4</v>
      </c>
      <c r="D1809" s="12">
        <v>0</v>
      </c>
      <c r="E1809" s="12">
        <v>0</v>
      </c>
      <c r="F1809" s="12">
        <v>0</v>
      </c>
      <c r="G1809" s="12">
        <v>0</v>
      </c>
      <c r="H1809" s="3" t="str">
        <f>INDEX(foe_table!$A$2:$A$78,MATCH(IF(B1809=0,I1808,B1809),foe_table!$B$2:$B$78,0))</f>
        <v>Medicine</v>
      </c>
      <c r="I1809" s="3" t="str">
        <f t="shared" si="27"/>
        <v>Medical Studies</v>
      </c>
    </row>
    <row r="1810" spans="2:9">
      <c r="B1810" s="57"/>
      <c r="C1810" s="11" t="s">
        <v>151</v>
      </c>
      <c r="D1810" s="12">
        <v>3</v>
      </c>
      <c r="E1810" s="12">
        <v>4</v>
      </c>
      <c r="F1810" s="12">
        <v>3</v>
      </c>
      <c r="G1810" s="12">
        <v>4</v>
      </c>
      <c r="H1810" s="3" t="str">
        <f>INDEX(foe_table!$A$2:$A$78,MATCH(IF(B1810=0,I1809,B1810),foe_table!$B$2:$B$78,0))</f>
        <v>Medicine</v>
      </c>
      <c r="I1810" s="3" t="str">
        <f t="shared" ref="I1810:I1873" si="28">IF(B1810=0,I1809,B1810)</f>
        <v>Medical Studies</v>
      </c>
    </row>
    <row r="1811" spans="2:9">
      <c r="B1811" s="57"/>
      <c r="C1811" s="11" t="s">
        <v>152</v>
      </c>
      <c r="D1811" s="12">
        <v>0</v>
      </c>
      <c r="E1811" s="12">
        <v>0</v>
      </c>
      <c r="F1811" s="12">
        <v>0</v>
      </c>
      <c r="G1811" s="12">
        <v>0</v>
      </c>
      <c r="H1811" s="3" t="str">
        <f>INDEX(foe_table!$A$2:$A$78,MATCH(IF(B1811=0,I1810,B1811),foe_table!$B$2:$B$78,0))</f>
        <v>Medicine</v>
      </c>
      <c r="I1811" s="3" t="str">
        <f t="shared" si="28"/>
        <v>Medical Studies</v>
      </c>
    </row>
    <row r="1812" spans="2:9">
      <c r="B1812" s="57"/>
      <c r="C1812" s="11" t="s">
        <v>153</v>
      </c>
      <c r="D1812" s="12">
        <v>0</v>
      </c>
      <c r="E1812" s="12">
        <v>0</v>
      </c>
      <c r="F1812" s="12">
        <v>0</v>
      </c>
      <c r="G1812" s="12">
        <v>0</v>
      </c>
      <c r="H1812" s="3" t="str">
        <f>INDEX(foe_table!$A$2:$A$78,MATCH(IF(B1812=0,I1811,B1812),foe_table!$B$2:$B$78,0))</f>
        <v>Medicine</v>
      </c>
      <c r="I1812" s="3" t="str">
        <f t="shared" si="28"/>
        <v>Medical Studies</v>
      </c>
    </row>
    <row r="1813" spans="2:9">
      <c r="B1813" s="57"/>
      <c r="C1813" s="11" t="s">
        <v>154</v>
      </c>
      <c r="D1813" s="12">
        <v>0</v>
      </c>
      <c r="E1813" s="12">
        <v>0</v>
      </c>
      <c r="F1813" s="12">
        <v>0</v>
      </c>
      <c r="G1813" s="12">
        <v>0</v>
      </c>
      <c r="H1813" s="3" t="str">
        <f>INDEX(foe_table!$A$2:$A$78,MATCH(IF(B1813=0,I1812,B1813),foe_table!$B$2:$B$78,0))</f>
        <v>Medicine</v>
      </c>
      <c r="I1813" s="3" t="str">
        <f t="shared" si="28"/>
        <v>Medical Studies</v>
      </c>
    </row>
    <row r="1814" spans="2:9">
      <c r="B1814" s="57"/>
      <c r="C1814" s="11" t="s">
        <v>5</v>
      </c>
      <c r="D1814" s="12">
        <v>0</v>
      </c>
      <c r="E1814" s="12">
        <v>0</v>
      </c>
      <c r="F1814" s="12">
        <v>0</v>
      </c>
      <c r="G1814" s="12">
        <v>0</v>
      </c>
      <c r="H1814" s="3" t="str">
        <f>INDEX(foe_table!$A$2:$A$78,MATCH(IF(B1814=0,I1813,B1814),foe_table!$B$2:$B$78,0))</f>
        <v>Medicine</v>
      </c>
      <c r="I1814" s="3" t="str">
        <f t="shared" si="28"/>
        <v>Medical Studies</v>
      </c>
    </row>
    <row r="1815" spans="2:9">
      <c r="B1815" s="57"/>
      <c r="C1815" s="11" t="s">
        <v>155</v>
      </c>
      <c r="D1815" s="12">
        <v>0</v>
      </c>
      <c r="E1815" s="12">
        <v>0</v>
      </c>
      <c r="F1815" s="12">
        <v>0</v>
      </c>
      <c r="G1815" s="12">
        <v>0</v>
      </c>
      <c r="H1815" s="3" t="str">
        <f>INDEX(foe_table!$A$2:$A$78,MATCH(IF(B1815=0,I1814,B1815),foe_table!$B$2:$B$78,0))</f>
        <v>Medicine</v>
      </c>
      <c r="I1815" s="3" t="str">
        <f t="shared" si="28"/>
        <v>Medical Studies</v>
      </c>
    </row>
    <row r="1816" spans="2:9">
      <c r="B1816" s="57"/>
      <c r="C1816" s="11" t="s">
        <v>156</v>
      </c>
      <c r="D1816" s="12">
        <v>0</v>
      </c>
      <c r="E1816" s="12">
        <v>0</v>
      </c>
      <c r="F1816" s="12">
        <v>0</v>
      </c>
      <c r="G1816" s="12">
        <v>0</v>
      </c>
      <c r="H1816" s="3" t="str">
        <f>INDEX(foe_table!$A$2:$A$78,MATCH(IF(B1816=0,I1815,B1816),foe_table!$B$2:$B$78,0))</f>
        <v>Medicine</v>
      </c>
      <c r="I1816" s="3" t="str">
        <f t="shared" si="28"/>
        <v>Medical Studies</v>
      </c>
    </row>
    <row r="1817" spans="2:9">
      <c r="B1817" s="57"/>
      <c r="C1817" s="11" t="s">
        <v>6</v>
      </c>
      <c r="D1817" s="12">
        <v>0</v>
      </c>
      <c r="E1817" s="12">
        <v>0</v>
      </c>
      <c r="F1817" s="12">
        <v>0</v>
      </c>
      <c r="G1817" s="12">
        <v>0</v>
      </c>
      <c r="H1817" s="3" t="str">
        <f>INDEX(foe_table!$A$2:$A$78,MATCH(IF(B1817=0,I1816,B1817),foe_table!$B$2:$B$78,0))</f>
        <v>Medicine</v>
      </c>
      <c r="I1817" s="3" t="str">
        <f t="shared" si="28"/>
        <v>Medical Studies</v>
      </c>
    </row>
    <row r="1818" spans="2:9">
      <c r="B1818" s="57"/>
      <c r="C1818" s="11" t="s">
        <v>7</v>
      </c>
      <c r="D1818" s="12">
        <v>3</v>
      </c>
      <c r="E1818" s="12">
        <v>6</v>
      </c>
      <c r="F1818" s="12">
        <v>9</v>
      </c>
      <c r="G1818" s="12">
        <v>3</v>
      </c>
      <c r="H1818" s="3" t="str">
        <f>INDEX(foe_table!$A$2:$A$78,MATCH(IF(B1818=0,I1817,B1818),foe_table!$B$2:$B$78,0))</f>
        <v>Medicine</v>
      </c>
      <c r="I1818" s="3" t="str">
        <f t="shared" si="28"/>
        <v>Medical Studies</v>
      </c>
    </row>
    <row r="1819" spans="2:9">
      <c r="B1819" s="57"/>
      <c r="C1819" s="11" t="s">
        <v>157</v>
      </c>
      <c r="D1819" s="12">
        <v>0</v>
      </c>
      <c r="E1819" s="12">
        <v>4</v>
      </c>
      <c r="F1819" s="12">
        <v>4</v>
      </c>
      <c r="G1819" s="12">
        <v>3</v>
      </c>
      <c r="H1819" s="3" t="str">
        <f>INDEX(foe_table!$A$2:$A$78,MATCH(IF(B1819=0,I1818,B1819),foe_table!$B$2:$B$78,0))</f>
        <v>Medicine</v>
      </c>
      <c r="I1819" s="3" t="str">
        <f t="shared" si="28"/>
        <v>Medical Studies</v>
      </c>
    </row>
    <row r="1820" spans="2:9">
      <c r="B1820" s="57"/>
      <c r="C1820" s="11" t="s">
        <v>8</v>
      </c>
      <c r="D1820" s="12">
        <v>0</v>
      </c>
      <c r="E1820" s="12">
        <v>0</v>
      </c>
      <c r="F1820" s="12">
        <v>0</v>
      </c>
      <c r="G1820" s="12">
        <v>0</v>
      </c>
      <c r="H1820" s="3" t="str">
        <f>INDEX(foe_table!$A$2:$A$78,MATCH(IF(B1820=0,I1819,B1820),foe_table!$B$2:$B$78,0))</f>
        <v>Medicine</v>
      </c>
      <c r="I1820" s="3" t="str">
        <f t="shared" si="28"/>
        <v>Medical Studies</v>
      </c>
    </row>
    <row r="1821" spans="2:9">
      <c r="B1821" s="57"/>
      <c r="C1821" s="11" t="s">
        <v>158</v>
      </c>
      <c r="D1821" s="12">
        <v>3</v>
      </c>
      <c r="E1821" s="12">
        <v>0</v>
      </c>
      <c r="F1821" s="12">
        <v>0</v>
      </c>
      <c r="G1821" s="12">
        <v>0</v>
      </c>
      <c r="H1821" s="3" t="str">
        <f>INDEX(foe_table!$A$2:$A$78,MATCH(IF(B1821=0,I1820,B1821),foe_table!$B$2:$B$78,0))</f>
        <v>Medicine</v>
      </c>
      <c r="I1821" s="3" t="str">
        <f t="shared" si="28"/>
        <v>Medical Studies</v>
      </c>
    </row>
    <row r="1822" spans="2:9">
      <c r="B1822" s="57"/>
      <c r="C1822" s="11" t="s">
        <v>159</v>
      </c>
      <c r="D1822" s="12">
        <v>3</v>
      </c>
      <c r="E1822" s="12">
        <v>0</v>
      </c>
      <c r="F1822" s="12">
        <v>3</v>
      </c>
      <c r="G1822" s="12">
        <v>3</v>
      </c>
      <c r="H1822" s="3" t="str">
        <f>INDEX(foe_table!$A$2:$A$78,MATCH(IF(B1822=0,I1821,B1822),foe_table!$B$2:$B$78,0))</f>
        <v>Medicine</v>
      </c>
      <c r="I1822" s="3" t="str">
        <f t="shared" si="28"/>
        <v>Medical Studies</v>
      </c>
    </row>
    <row r="1823" spans="2:9">
      <c r="B1823" s="57"/>
      <c r="C1823" s="11" t="s">
        <v>9</v>
      </c>
      <c r="D1823" s="12">
        <v>0</v>
      </c>
      <c r="E1823" s="12">
        <v>0</v>
      </c>
      <c r="F1823" s="12">
        <v>0</v>
      </c>
      <c r="G1823" s="12">
        <v>0</v>
      </c>
      <c r="H1823" s="3" t="str">
        <f>INDEX(foe_table!$A$2:$A$78,MATCH(IF(B1823=0,I1822,B1823),foe_table!$B$2:$B$78,0))</f>
        <v>Medicine</v>
      </c>
      <c r="I1823" s="3" t="str">
        <f t="shared" si="28"/>
        <v>Medical Studies</v>
      </c>
    </row>
    <row r="1824" spans="2:9">
      <c r="B1824" s="57"/>
      <c r="C1824" s="11" t="s">
        <v>160</v>
      </c>
      <c r="D1824" s="12">
        <v>0</v>
      </c>
      <c r="E1824" s="12">
        <v>0</v>
      </c>
      <c r="F1824" s="12">
        <v>0</v>
      </c>
      <c r="G1824" s="12">
        <v>9</v>
      </c>
      <c r="H1824" s="3" t="str">
        <f>INDEX(foe_table!$A$2:$A$78,MATCH(IF(B1824=0,I1823,B1824),foe_table!$B$2:$B$78,0))</f>
        <v>Medicine</v>
      </c>
      <c r="I1824" s="3" t="str">
        <f t="shared" si="28"/>
        <v>Medical Studies</v>
      </c>
    </row>
    <row r="1825" spans="2:9">
      <c r="B1825" s="57"/>
      <c r="C1825" s="11" t="s">
        <v>10</v>
      </c>
      <c r="D1825" s="12">
        <v>0</v>
      </c>
      <c r="E1825" s="12">
        <v>0</v>
      </c>
      <c r="F1825" s="12">
        <v>0</v>
      </c>
      <c r="G1825" s="12">
        <v>3</v>
      </c>
      <c r="H1825" s="3" t="str">
        <f>INDEX(foe_table!$A$2:$A$78,MATCH(IF(B1825=0,I1824,B1825),foe_table!$B$2:$B$78,0))</f>
        <v>Medicine</v>
      </c>
      <c r="I1825" s="3" t="str">
        <f t="shared" si="28"/>
        <v>Medical Studies</v>
      </c>
    </row>
    <row r="1826" spans="2:9">
      <c r="B1826" s="57"/>
      <c r="C1826" s="11" t="s">
        <v>161</v>
      </c>
      <c r="D1826" s="12">
        <v>0</v>
      </c>
      <c r="E1826" s="12">
        <v>0</v>
      </c>
      <c r="F1826" s="12">
        <v>3</v>
      </c>
      <c r="G1826" s="12">
        <v>3</v>
      </c>
      <c r="H1826" s="3" t="str">
        <f>INDEX(foe_table!$A$2:$A$78,MATCH(IF(B1826=0,I1825,B1826),foe_table!$B$2:$B$78,0))</f>
        <v>Medicine</v>
      </c>
      <c r="I1826" s="3" t="str">
        <f t="shared" si="28"/>
        <v>Medical Studies</v>
      </c>
    </row>
    <row r="1827" spans="2:9">
      <c r="B1827" s="57"/>
      <c r="C1827" s="11" t="s">
        <v>162</v>
      </c>
      <c r="D1827" s="12">
        <v>3</v>
      </c>
      <c r="E1827" s="12">
        <v>0</v>
      </c>
      <c r="F1827" s="12">
        <v>0</v>
      </c>
      <c r="G1827" s="12">
        <v>0</v>
      </c>
      <c r="H1827" s="3" t="str">
        <f>INDEX(foe_table!$A$2:$A$78,MATCH(IF(B1827=0,I1826,B1827),foe_table!$B$2:$B$78,0))</f>
        <v>Medicine</v>
      </c>
      <c r="I1827" s="3" t="str">
        <f t="shared" si="28"/>
        <v>Medical Studies</v>
      </c>
    </row>
    <row r="1828" spans="2:9">
      <c r="B1828" s="57"/>
      <c r="C1828" s="11" t="s">
        <v>163</v>
      </c>
      <c r="D1828" s="12">
        <v>0</v>
      </c>
      <c r="E1828" s="12">
        <v>0</v>
      </c>
      <c r="F1828" s="12">
        <v>0</v>
      </c>
      <c r="G1828" s="12">
        <v>5</v>
      </c>
      <c r="H1828" s="3" t="str">
        <f>INDEX(foe_table!$A$2:$A$78,MATCH(IF(B1828=0,I1827,B1828),foe_table!$B$2:$B$78,0))</f>
        <v>Medicine</v>
      </c>
      <c r="I1828" s="3" t="str">
        <f t="shared" si="28"/>
        <v>Medical Studies</v>
      </c>
    </row>
    <row r="1829" spans="2:9">
      <c r="B1829" s="57"/>
      <c r="C1829" s="11" t="s">
        <v>11</v>
      </c>
      <c r="D1829" s="12">
        <v>0</v>
      </c>
      <c r="E1829" s="12">
        <v>0</v>
      </c>
      <c r="F1829" s="12">
        <v>0</v>
      </c>
      <c r="G1829" s="12">
        <v>0</v>
      </c>
      <c r="H1829" s="3" t="str">
        <f>INDEX(foe_table!$A$2:$A$78,MATCH(IF(B1829=0,I1828,B1829),foe_table!$B$2:$B$78,0))</f>
        <v>Medicine</v>
      </c>
      <c r="I1829" s="3" t="str">
        <f t="shared" si="28"/>
        <v>Medical Studies</v>
      </c>
    </row>
    <row r="1830" spans="2:9">
      <c r="B1830" s="57"/>
      <c r="C1830" s="11" t="s">
        <v>164</v>
      </c>
      <c r="D1830" s="12">
        <v>0</v>
      </c>
      <c r="E1830" s="12">
        <v>3</v>
      </c>
      <c r="F1830" s="12">
        <v>0</v>
      </c>
      <c r="G1830" s="12">
        <v>3</v>
      </c>
      <c r="H1830" s="3" t="str">
        <f>INDEX(foe_table!$A$2:$A$78,MATCH(IF(B1830=0,I1829,B1830),foe_table!$B$2:$B$78,0))</f>
        <v>Medicine</v>
      </c>
      <c r="I1830" s="3" t="str">
        <f t="shared" si="28"/>
        <v>Medical Studies</v>
      </c>
    </row>
    <row r="1831" spans="2:9">
      <c r="B1831" s="57"/>
      <c r="C1831" s="11" t="s">
        <v>12</v>
      </c>
      <c r="D1831" s="12">
        <v>0</v>
      </c>
      <c r="E1831" s="12">
        <v>0</v>
      </c>
      <c r="F1831" s="12">
        <v>0</v>
      </c>
      <c r="G1831" s="12">
        <v>0</v>
      </c>
      <c r="H1831" s="3" t="str">
        <f>INDEX(foe_table!$A$2:$A$78,MATCH(IF(B1831=0,I1830,B1831),foe_table!$B$2:$B$78,0))</f>
        <v>Medicine</v>
      </c>
      <c r="I1831" s="3" t="str">
        <f t="shared" si="28"/>
        <v>Medical Studies</v>
      </c>
    </row>
    <row r="1832" spans="2:9">
      <c r="B1832" s="57"/>
      <c r="C1832" s="11" t="s">
        <v>165</v>
      </c>
      <c r="D1832" s="12">
        <v>4</v>
      </c>
      <c r="E1832" s="12">
        <v>0</v>
      </c>
      <c r="F1832" s="12">
        <v>3</v>
      </c>
      <c r="G1832" s="12">
        <v>0</v>
      </c>
      <c r="H1832" s="3" t="str">
        <f>INDEX(foe_table!$A$2:$A$78,MATCH(IF(B1832=0,I1831,B1832),foe_table!$B$2:$B$78,0))</f>
        <v>Medicine</v>
      </c>
      <c r="I1832" s="3" t="str">
        <f t="shared" si="28"/>
        <v>Medical Studies</v>
      </c>
    </row>
    <row r="1833" spans="2:9">
      <c r="B1833" s="57"/>
      <c r="C1833" s="11" t="s">
        <v>13</v>
      </c>
      <c r="D1833" s="12">
        <v>3</v>
      </c>
      <c r="E1833" s="12">
        <v>0</v>
      </c>
      <c r="F1833" s="12">
        <v>3</v>
      </c>
      <c r="G1833" s="12">
        <v>3</v>
      </c>
      <c r="H1833" s="3" t="str">
        <f>INDEX(foe_table!$A$2:$A$78,MATCH(IF(B1833=0,I1832,B1833),foe_table!$B$2:$B$78,0))</f>
        <v>Medicine</v>
      </c>
      <c r="I1833" s="3" t="str">
        <f t="shared" si="28"/>
        <v>Medical Studies</v>
      </c>
    </row>
    <row r="1834" spans="2:9">
      <c r="B1834" s="57"/>
      <c r="C1834" s="11" t="s">
        <v>166</v>
      </c>
      <c r="D1834" s="12">
        <v>0</v>
      </c>
      <c r="E1834" s="12">
        <v>0</v>
      </c>
      <c r="F1834" s="12">
        <v>0</v>
      </c>
      <c r="G1834" s="12">
        <v>0</v>
      </c>
      <c r="H1834" s="3" t="str">
        <f>INDEX(foe_table!$A$2:$A$78,MATCH(IF(B1834=0,I1833,B1834),foe_table!$B$2:$B$78,0))</f>
        <v>Medicine</v>
      </c>
      <c r="I1834" s="3" t="str">
        <f t="shared" si="28"/>
        <v>Medical Studies</v>
      </c>
    </row>
    <row r="1835" spans="2:9">
      <c r="B1835" s="57"/>
      <c r="C1835" s="11" t="s">
        <v>14</v>
      </c>
      <c r="D1835" s="12">
        <v>0</v>
      </c>
      <c r="E1835" s="12">
        <v>0</v>
      </c>
      <c r="F1835" s="12">
        <v>0</v>
      </c>
      <c r="G1835" s="12">
        <v>0</v>
      </c>
      <c r="H1835" s="3" t="str">
        <f>INDEX(foe_table!$A$2:$A$78,MATCH(IF(B1835=0,I1834,B1835),foe_table!$B$2:$B$78,0))</f>
        <v>Medicine</v>
      </c>
      <c r="I1835" s="3" t="str">
        <f t="shared" si="28"/>
        <v>Medical Studies</v>
      </c>
    </row>
    <row r="1836" spans="2:9">
      <c r="B1836" s="57"/>
      <c r="C1836" s="11" t="s">
        <v>167</v>
      </c>
      <c r="D1836" s="12">
        <v>0</v>
      </c>
      <c r="E1836" s="12">
        <v>0</v>
      </c>
      <c r="F1836" s="12">
        <v>0</v>
      </c>
      <c r="G1836" s="12">
        <v>0</v>
      </c>
      <c r="H1836" s="3" t="str">
        <f>INDEX(foe_table!$A$2:$A$78,MATCH(IF(B1836=0,I1835,B1836),foe_table!$B$2:$B$78,0))</f>
        <v>Medicine</v>
      </c>
      <c r="I1836" s="3" t="str">
        <f t="shared" si="28"/>
        <v>Medical Studies</v>
      </c>
    </row>
    <row r="1837" spans="2:9">
      <c r="B1837" s="57"/>
      <c r="C1837" s="11" t="s">
        <v>15</v>
      </c>
      <c r="D1837" s="12">
        <v>0</v>
      </c>
      <c r="E1837" s="12">
        <v>0</v>
      </c>
      <c r="F1837" s="12">
        <v>0</v>
      </c>
      <c r="G1837" s="12">
        <v>0</v>
      </c>
      <c r="H1837" s="3" t="str">
        <f>INDEX(foe_table!$A$2:$A$78,MATCH(IF(B1837=0,I1836,B1837),foe_table!$B$2:$B$78,0))</f>
        <v>Medicine</v>
      </c>
      <c r="I1837" s="3" t="str">
        <f t="shared" si="28"/>
        <v>Medical Studies</v>
      </c>
    </row>
    <row r="1838" spans="2:9">
      <c r="B1838" s="57"/>
      <c r="C1838" s="11" t="s">
        <v>168</v>
      </c>
      <c r="D1838" s="12">
        <v>0</v>
      </c>
      <c r="E1838" s="12">
        <v>0</v>
      </c>
      <c r="F1838" s="12">
        <v>0</v>
      </c>
      <c r="G1838" s="12">
        <v>0</v>
      </c>
      <c r="H1838" s="3" t="str">
        <f>INDEX(foe_table!$A$2:$A$78,MATCH(IF(B1838=0,I1837,B1838),foe_table!$B$2:$B$78,0))</f>
        <v>Medicine</v>
      </c>
      <c r="I1838" s="3" t="str">
        <f t="shared" si="28"/>
        <v>Medical Studies</v>
      </c>
    </row>
    <row r="1839" spans="2:9">
      <c r="B1839" s="57"/>
      <c r="C1839" s="11" t="s">
        <v>16</v>
      </c>
      <c r="D1839" s="12">
        <v>0</v>
      </c>
      <c r="E1839" s="12">
        <v>0</v>
      </c>
      <c r="F1839" s="12">
        <v>0</v>
      </c>
      <c r="G1839" s="12">
        <v>0</v>
      </c>
      <c r="H1839" s="3" t="str">
        <f>INDEX(foe_table!$A$2:$A$78,MATCH(IF(B1839=0,I1838,B1839),foe_table!$B$2:$B$78,0))</f>
        <v>Medicine</v>
      </c>
      <c r="I1839" s="3" t="str">
        <f t="shared" si="28"/>
        <v>Medical Studies</v>
      </c>
    </row>
    <row r="1840" spans="2:9">
      <c r="B1840" s="57"/>
      <c r="C1840" s="11" t="s">
        <v>17</v>
      </c>
      <c r="D1840" s="12">
        <v>0</v>
      </c>
      <c r="E1840" s="12">
        <v>0</v>
      </c>
      <c r="F1840" s="12">
        <v>0</v>
      </c>
      <c r="G1840" s="12">
        <v>0</v>
      </c>
      <c r="H1840" s="3" t="str">
        <f>INDEX(foe_table!$A$2:$A$78,MATCH(IF(B1840=0,I1839,B1840),foe_table!$B$2:$B$78,0))</f>
        <v>Medicine</v>
      </c>
      <c r="I1840" s="3" t="str">
        <f t="shared" si="28"/>
        <v>Medical Studies</v>
      </c>
    </row>
    <row r="1841" spans="2:9">
      <c r="B1841" s="57"/>
      <c r="C1841" s="11" t="s">
        <v>18</v>
      </c>
      <c r="D1841" s="12">
        <v>0</v>
      </c>
      <c r="E1841" s="12">
        <v>0</v>
      </c>
      <c r="F1841" s="12">
        <v>0</v>
      </c>
      <c r="G1841" s="12">
        <v>0</v>
      </c>
      <c r="H1841" s="3" t="str">
        <f>INDEX(foe_table!$A$2:$A$78,MATCH(IF(B1841=0,I1840,B1841),foe_table!$B$2:$B$78,0))</f>
        <v>Medicine</v>
      </c>
      <c r="I1841" s="3" t="str">
        <f t="shared" si="28"/>
        <v>Medical Studies</v>
      </c>
    </row>
    <row r="1842" spans="2:9">
      <c r="B1842" s="57"/>
      <c r="C1842" s="11" t="s">
        <v>19</v>
      </c>
      <c r="D1842" s="12">
        <v>0</v>
      </c>
      <c r="E1842" s="12">
        <v>0</v>
      </c>
      <c r="F1842" s="12">
        <v>0</v>
      </c>
      <c r="G1842" s="12">
        <v>0</v>
      </c>
      <c r="H1842" s="3" t="str">
        <f>INDEX(foe_table!$A$2:$A$78,MATCH(IF(B1842=0,I1841,B1842),foe_table!$B$2:$B$78,0))</f>
        <v>Medicine</v>
      </c>
      <c r="I1842" s="3" t="str">
        <f t="shared" si="28"/>
        <v>Medical Studies</v>
      </c>
    </row>
    <row r="1843" spans="2:9">
      <c r="B1843" s="57"/>
      <c r="C1843" s="11" t="s">
        <v>169</v>
      </c>
      <c r="D1843" s="12">
        <v>0</v>
      </c>
      <c r="E1843" s="12">
        <v>0</v>
      </c>
      <c r="F1843" s="12">
        <v>0</v>
      </c>
      <c r="G1843" s="12">
        <v>0</v>
      </c>
      <c r="H1843" s="3" t="str">
        <f>INDEX(foe_table!$A$2:$A$78,MATCH(IF(B1843=0,I1842,B1843),foe_table!$B$2:$B$78,0))</f>
        <v>Medicine</v>
      </c>
      <c r="I1843" s="3" t="str">
        <f t="shared" si="28"/>
        <v>Medical Studies</v>
      </c>
    </row>
    <row r="1844" spans="2:9">
      <c r="B1844" s="57"/>
      <c r="C1844" s="11" t="s">
        <v>20</v>
      </c>
      <c r="D1844" s="12">
        <v>0</v>
      </c>
      <c r="E1844" s="12">
        <v>0</v>
      </c>
      <c r="F1844" s="12">
        <v>0</v>
      </c>
      <c r="G1844" s="12">
        <v>0</v>
      </c>
      <c r="H1844" s="3" t="str">
        <f>INDEX(foe_table!$A$2:$A$78,MATCH(IF(B1844=0,I1843,B1844),foe_table!$B$2:$B$78,0))</f>
        <v>Medicine</v>
      </c>
      <c r="I1844" s="3" t="str">
        <f t="shared" si="28"/>
        <v>Medical Studies</v>
      </c>
    </row>
    <row r="1845" spans="2:9">
      <c r="B1845" s="57"/>
      <c r="C1845" s="11" t="s">
        <v>21</v>
      </c>
      <c r="D1845" s="12">
        <v>0</v>
      </c>
      <c r="E1845" s="12">
        <v>0</v>
      </c>
      <c r="F1845" s="12">
        <v>0</v>
      </c>
      <c r="G1845" s="12">
        <v>0</v>
      </c>
      <c r="H1845" s="3" t="str">
        <f>INDEX(foe_table!$A$2:$A$78,MATCH(IF(B1845=0,I1844,B1845),foe_table!$B$2:$B$78,0))</f>
        <v>Medicine</v>
      </c>
      <c r="I1845" s="3" t="str">
        <f t="shared" si="28"/>
        <v>Medical Studies</v>
      </c>
    </row>
    <row r="1846" spans="2:9">
      <c r="B1846" s="57"/>
      <c r="C1846" s="11" t="s">
        <v>170</v>
      </c>
      <c r="D1846" s="12">
        <v>0</v>
      </c>
      <c r="E1846" s="12">
        <v>0</v>
      </c>
      <c r="F1846" s="12">
        <v>0</v>
      </c>
      <c r="G1846" s="12">
        <v>0</v>
      </c>
      <c r="H1846" s="3" t="str">
        <f>INDEX(foe_table!$A$2:$A$78,MATCH(IF(B1846=0,I1845,B1846),foe_table!$B$2:$B$78,0))</f>
        <v>Medicine</v>
      </c>
      <c r="I1846" s="3" t="str">
        <f t="shared" si="28"/>
        <v>Medical Studies</v>
      </c>
    </row>
    <row r="1847" spans="2:9">
      <c r="B1847" s="57"/>
      <c r="C1847" s="11" t="s">
        <v>22</v>
      </c>
      <c r="D1847" s="12">
        <v>4</v>
      </c>
      <c r="E1847" s="12">
        <v>15</v>
      </c>
      <c r="F1847" s="12">
        <v>3</v>
      </c>
      <c r="G1847" s="12">
        <v>9</v>
      </c>
      <c r="H1847" s="3" t="str">
        <f>INDEX(foe_table!$A$2:$A$78,MATCH(IF(B1847=0,I1846,B1847),foe_table!$B$2:$B$78,0))</f>
        <v>Medicine</v>
      </c>
      <c r="I1847" s="3" t="str">
        <f t="shared" si="28"/>
        <v>Medical Studies</v>
      </c>
    </row>
    <row r="1848" spans="2:9">
      <c r="B1848" s="57"/>
      <c r="C1848" s="11" t="s">
        <v>23</v>
      </c>
      <c r="D1848" s="12">
        <v>0</v>
      </c>
      <c r="E1848" s="12">
        <v>4</v>
      </c>
      <c r="F1848" s="12">
        <v>0</v>
      </c>
      <c r="G1848" s="12">
        <v>3</v>
      </c>
      <c r="H1848" s="3" t="str">
        <f>INDEX(foe_table!$A$2:$A$78,MATCH(IF(B1848=0,I1847,B1848),foe_table!$B$2:$B$78,0))</f>
        <v>Medicine</v>
      </c>
      <c r="I1848" s="3" t="str">
        <f t="shared" si="28"/>
        <v>Medical Studies</v>
      </c>
    </row>
    <row r="1849" spans="2:9">
      <c r="B1849" s="58"/>
      <c r="C1849" s="11" t="s">
        <v>24</v>
      </c>
      <c r="D1849" s="12">
        <v>69</v>
      </c>
      <c r="E1849" s="12">
        <v>69</v>
      </c>
      <c r="F1849" s="12">
        <v>93</v>
      </c>
      <c r="G1849" s="12">
        <v>219</v>
      </c>
      <c r="H1849" s="3" t="str">
        <f>INDEX(foe_table!$A$2:$A$78,MATCH(IF(B1849=0,I1848,B1849),foe_table!$B$2:$B$78,0))</f>
        <v>Medicine</v>
      </c>
      <c r="I1849" s="3" t="str">
        <f t="shared" si="28"/>
        <v>Medical Studies</v>
      </c>
    </row>
    <row r="1850" spans="2:9">
      <c r="B1850" s="56" t="s">
        <v>75</v>
      </c>
      <c r="C1850" s="11" t="s">
        <v>0</v>
      </c>
      <c r="D1850" s="12">
        <v>0</v>
      </c>
      <c r="E1850" s="12">
        <v>0</v>
      </c>
      <c r="F1850" s="12">
        <v>3</v>
      </c>
      <c r="G1850" s="12">
        <v>13</v>
      </c>
      <c r="H1850" s="3" t="str">
        <f>INDEX(foe_table!$A$2:$A$78,MATCH(IF(B1850=0,I1849,B1850),foe_table!$B$2:$B$78,0))</f>
        <v>Nursing</v>
      </c>
      <c r="I1850" s="3" t="str">
        <f t="shared" si="28"/>
        <v>Nursing</v>
      </c>
    </row>
    <row r="1851" spans="2:9">
      <c r="B1851" s="57"/>
      <c r="C1851" s="11" t="s">
        <v>1</v>
      </c>
      <c r="D1851" s="12">
        <v>0</v>
      </c>
      <c r="E1851" s="12">
        <v>8</v>
      </c>
      <c r="F1851" s="12">
        <v>9</v>
      </c>
      <c r="G1851" s="12">
        <v>15</v>
      </c>
      <c r="H1851" s="3" t="str">
        <f>INDEX(foe_table!$A$2:$A$78,MATCH(IF(B1851=0,I1850,B1851),foe_table!$B$2:$B$78,0))</f>
        <v>Nursing</v>
      </c>
      <c r="I1851" s="3" t="str">
        <f t="shared" si="28"/>
        <v>Nursing</v>
      </c>
    </row>
    <row r="1852" spans="2:9">
      <c r="B1852" s="57"/>
      <c r="C1852" s="11" t="s">
        <v>2</v>
      </c>
      <c r="D1852" s="12">
        <v>0</v>
      </c>
      <c r="E1852" s="12">
        <v>0</v>
      </c>
      <c r="F1852" s="12">
        <v>13</v>
      </c>
      <c r="G1852" s="12">
        <v>47</v>
      </c>
      <c r="H1852" s="3" t="str">
        <f>INDEX(foe_table!$A$2:$A$78,MATCH(IF(B1852=0,I1851,B1852),foe_table!$B$2:$B$78,0))</f>
        <v>Nursing</v>
      </c>
      <c r="I1852" s="3" t="str">
        <f t="shared" si="28"/>
        <v>Nursing</v>
      </c>
    </row>
    <row r="1853" spans="2:9">
      <c r="B1853" s="57"/>
      <c r="C1853" s="11" t="s">
        <v>142</v>
      </c>
      <c r="D1853" s="12">
        <v>18</v>
      </c>
      <c r="E1853" s="12">
        <v>48</v>
      </c>
      <c r="F1853" s="12">
        <v>50</v>
      </c>
      <c r="G1853" s="12">
        <v>167</v>
      </c>
      <c r="H1853" s="3" t="str">
        <f>INDEX(foe_table!$A$2:$A$78,MATCH(IF(B1853=0,I1852,B1853),foe_table!$B$2:$B$78,0))</f>
        <v>Nursing</v>
      </c>
      <c r="I1853" s="3" t="str">
        <f t="shared" si="28"/>
        <v>Nursing</v>
      </c>
    </row>
    <row r="1854" spans="2:9">
      <c r="B1854" s="57"/>
      <c r="C1854" s="11" t="s">
        <v>143</v>
      </c>
      <c r="D1854" s="12">
        <v>3</v>
      </c>
      <c r="E1854" s="12">
        <v>14</v>
      </c>
      <c r="F1854" s="12">
        <v>34</v>
      </c>
      <c r="G1854" s="12">
        <v>76</v>
      </c>
      <c r="H1854" s="3" t="str">
        <f>INDEX(foe_table!$A$2:$A$78,MATCH(IF(B1854=0,I1853,B1854),foe_table!$B$2:$B$78,0))</f>
        <v>Nursing</v>
      </c>
      <c r="I1854" s="3" t="str">
        <f t="shared" si="28"/>
        <v>Nursing</v>
      </c>
    </row>
    <row r="1855" spans="2:9">
      <c r="B1855" s="57"/>
      <c r="C1855" s="11" t="s">
        <v>3</v>
      </c>
      <c r="D1855" s="12">
        <v>0</v>
      </c>
      <c r="E1855" s="12">
        <v>3</v>
      </c>
      <c r="F1855" s="12">
        <v>16</v>
      </c>
      <c r="G1855" s="12">
        <v>22</v>
      </c>
      <c r="H1855" s="3" t="str">
        <f>INDEX(foe_table!$A$2:$A$78,MATCH(IF(B1855=0,I1854,B1855),foe_table!$B$2:$B$78,0))</f>
        <v>Nursing</v>
      </c>
      <c r="I1855" s="3" t="str">
        <f t="shared" si="28"/>
        <v>Nursing</v>
      </c>
    </row>
    <row r="1856" spans="2:9">
      <c r="B1856" s="57"/>
      <c r="C1856" s="11" t="s">
        <v>144</v>
      </c>
      <c r="D1856" s="12">
        <v>0</v>
      </c>
      <c r="E1856" s="12">
        <v>0</v>
      </c>
      <c r="F1856" s="12">
        <v>6</v>
      </c>
      <c r="G1856" s="12">
        <v>13</v>
      </c>
      <c r="H1856" s="3" t="str">
        <f>INDEX(foe_table!$A$2:$A$78,MATCH(IF(B1856=0,I1855,B1856),foe_table!$B$2:$B$78,0))</f>
        <v>Nursing</v>
      </c>
      <c r="I1856" s="3" t="str">
        <f t="shared" si="28"/>
        <v>Nursing</v>
      </c>
    </row>
    <row r="1857" spans="2:9">
      <c r="B1857" s="57"/>
      <c r="C1857" s="11" t="s">
        <v>145</v>
      </c>
      <c r="D1857" s="12">
        <v>35</v>
      </c>
      <c r="E1857" s="12">
        <v>70</v>
      </c>
      <c r="F1857" s="12">
        <v>112</v>
      </c>
      <c r="G1857" s="12">
        <v>212</v>
      </c>
      <c r="H1857" s="3" t="str">
        <f>INDEX(foe_table!$A$2:$A$78,MATCH(IF(B1857=0,I1856,B1857),foe_table!$B$2:$B$78,0))</f>
        <v>Nursing</v>
      </c>
      <c r="I1857" s="3" t="str">
        <f t="shared" si="28"/>
        <v>Nursing</v>
      </c>
    </row>
    <row r="1858" spans="2:9">
      <c r="B1858" s="57"/>
      <c r="C1858" s="11" t="s">
        <v>146</v>
      </c>
      <c r="D1858" s="12">
        <v>3</v>
      </c>
      <c r="E1858" s="12">
        <v>10</v>
      </c>
      <c r="F1858" s="12">
        <v>6</v>
      </c>
      <c r="G1858" s="12">
        <v>32</v>
      </c>
      <c r="H1858" s="3" t="str">
        <f>INDEX(foe_table!$A$2:$A$78,MATCH(IF(B1858=0,I1857,B1858),foe_table!$B$2:$B$78,0))</f>
        <v>Nursing</v>
      </c>
      <c r="I1858" s="3" t="str">
        <f t="shared" si="28"/>
        <v>Nursing</v>
      </c>
    </row>
    <row r="1859" spans="2:9">
      <c r="B1859" s="57"/>
      <c r="C1859" s="11" t="s">
        <v>147</v>
      </c>
      <c r="D1859" s="12">
        <v>3</v>
      </c>
      <c r="E1859" s="12">
        <v>6</v>
      </c>
      <c r="F1859" s="12">
        <v>20</v>
      </c>
      <c r="G1859" s="12">
        <v>57</v>
      </c>
      <c r="H1859" s="3" t="str">
        <f>INDEX(foe_table!$A$2:$A$78,MATCH(IF(B1859=0,I1858,B1859),foe_table!$B$2:$B$78,0))</f>
        <v>Nursing</v>
      </c>
      <c r="I1859" s="3" t="str">
        <f t="shared" si="28"/>
        <v>Nursing</v>
      </c>
    </row>
    <row r="1860" spans="2:9">
      <c r="B1860" s="57"/>
      <c r="C1860" s="11" t="s">
        <v>148</v>
      </c>
      <c r="D1860" s="12">
        <v>824</v>
      </c>
      <c r="E1860" s="12">
        <v>1207</v>
      </c>
      <c r="F1860" s="12">
        <v>8363</v>
      </c>
      <c r="G1860" s="12">
        <v>10560</v>
      </c>
      <c r="H1860" s="3" t="str">
        <f>INDEX(foe_table!$A$2:$A$78,MATCH(IF(B1860=0,I1859,B1860),foe_table!$B$2:$B$78,0))</f>
        <v>Nursing</v>
      </c>
      <c r="I1860" s="3" t="str">
        <f t="shared" si="28"/>
        <v>Nursing</v>
      </c>
    </row>
    <row r="1861" spans="2:9">
      <c r="B1861" s="57"/>
      <c r="C1861" s="11" t="s">
        <v>149</v>
      </c>
      <c r="D1861" s="12">
        <v>0</v>
      </c>
      <c r="E1861" s="12">
        <v>9</v>
      </c>
      <c r="F1861" s="12">
        <v>4</v>
      </c>
      <c r="G1861" s="12">
        <v>13</v>
      </c>
      <c r="H1861" s="3" t="str">
        <f>INDEX(foe_table!$A$2:$A$78,MATCH(IF(B1861=0,I1860,B1861),foe_table!$B$2:$B$78,0))</f>
        <v>Nursing</v>
      </c>
      <c r="I1861" s="3" t="str">
        <f t="shared" si="28"/>
        <v>Nursing</v>
      </c>
    </row>
    <row r="1862" spans="2:9">
      <c r="B1862" s="57"/>
      <c r="C1862" s="11" t="s">
        <v>150</v>
      </c>
      <c r="D1862" s="12">
        <v>3</v>
      </c>
      <c r="E1862" s="12">
        <v>7</v>
      </c>
      <c r="F1862" s="12">
        <v>21</v>
      </c>
      <c r="G1862" s="12">
        <v>34</v>
      </c>
      <c r="H1862" s="3" t="str">
        <f>INDEX(foe_table!$A$2:$A$78,MATCH(IF(B1862=0,I1861,B1862),foe_table!$B$2:$B$78,0))</f>
        <v>Nursing</v>
      </c>
      <c r="I1862" s="3" t="str">
        <f t="shared" si="28"/>
        <v>Nursing</v>
      </c>
    </row>
    <row r="1863" spans="2:9">
      <c r="B1863" s="57"/>
      <c r="C1863" s="11" t="s">
        <v>4</v>
      </c>
      <c r="D1863" s="12">
        <v>0</v>
      </c>
      <c r="E1863" s="12">
        <v>0</v>
      </c>
      <c r="F1863" s="12">
        <v>0</v>
      </c>
      <c r="G1863" s="12">
        <v>0</v>
      </c>
      <c r="H1863" s="3" t="str">
        <f>INDEX(foe_table!$A$2:$A$78,MATCH(IF(B1863=0,I1862,B1863),foe_table!$B$2:$B$78,0))</f>
        <v>Nursing</v>
      </c>
      <c r="I1863" s="3" t="str">
        <f t="shared" si="28"/>
        <v>Nursing</v>
      </c>
    </row>
    <row r="1864" spans="2:9">
      <c r="B1864" s="57"/>
      <c r="C1864" s="11" t="s">
        <v>151</v>
      </c>
      <c r="D1864" s="12">
        <v>3</v>
      </c>
      <c r="E1864" s="12">
        <v>7</v>
      </c>
      <c r="F1864" s="12">
        <v>17</v>
      </c>
      <c r="G1864" s="12">
        <v>47</v>
      </c>
      <c r="H1864" s="3" t="str">
        <f>INDEX(foe_table!$A$2:$A$78,MATCH(IF(B1864=0,I1863,B1864),foe_table!$B$2:$B$78,0))</f>
        <v>Nursing</v>
      </c>
      <c r="I1864" s="3" t="str">
        <f t="shared" si="28"/>
        <v>Nursing</v>
      </c>
    </row>
    <row r="1865" spans="2:9">
      <c r="B1865" s="57"/>
      <c r="C1865" s="11" t="s">
        <v>152</v>
      </c>
      <c r="D1865" s="12">
        <v>0</v>
      </c>
      <c r="E1865" s="12">
        <v>0</v>
      </c>
      <c r="F1865" s="12">
        <v>0</v>
      </c>
      <c r="G1865" s="12">
        <v>0</v>
      </c>
      <c r="H1865" s="3" t="str">
        <f>INDEX(foe_table!$A$2:$A$78,MATCH(IF(B1865=0,I1864,B1865),foe_table!$B$2:$B$78,0))</f>
        <v>Nursing</v>
      </c>
      <c r="I1865" s="3" t="str">
        <f t="shared" si="28"/>
        <v>Nursing</v>
      </c>
    </row>
    <row r="1866" spans="2:9">
      <c r="B1866" s="57"/>
      <c r="C1866" s="11" t="s">
        <v>153</v>
      </c>
      <c r="D1866" s="12">
        <v>4</v>
      </c>
      <c r="E1866" s="12">
        <v>4</v>
      </c>
      <c r="F1866" s="12">
        <v>0</v>
      </c>
      <c r="G1866" s="12">
        <v>3</v>
      </c>
      <c r="H1866" s="3" t="str">
        <f>INDEX(foe_table!$A$2:$A$78,MATCH(IF(B1866=0,I1865,B1866),foe_table!$B$2:$B$78,0))</f>
        <v>Nursing</v>
      </c>
      <c r="I1866" s="3" t="str">
        <f t="shared" si="28"/>
        <v>Nursing</v>
      </c>
    </row>
    <row r="1867" spans="2:9">
      <c r="B1867" s="57"/>
      <c r="C1867" s="11" t="s">
        <v>154</v>
      </c>
      <c r="D1867" s="12">
        <v>0</v>
      </c>
      <c r="E1867" s="12">
        <v>7</v>
      </c>
      <c r="F1867" s="12">
        <v>0</v>
      </c>
      <c r="G1867" s="12">
        <v>0</v>
      </c>
      <c r="H1867" s="3" t="str">
        <f>INDEX(foe_table!$A$2:$A$78,MATCH(IF(B1867=0,I1866,B1867),foe_table!$B$2:$B$78,0))</f>
        <v>Nursing</v>
      </c>
      <c r="I1867" s="3" t="str">
        <f t="shared" si="28"/>
        <v>Nursing</v>
      </c>
    </row>
    <row r="1868" spans="2:9">
      <c r="B1868" s="57"/>
      <c r="C1868" s="11" t="s">
        <v>5</v>
      </c>
      <c r="D1868" s="12">
        <v>0</v>
      </c>
      <c r="E1868" s="12">
        <v>0</v>
      </c>
      <c r="F1868" s="12">
        <v>3</v>
      </c>
      <c r="G1868" s="12">
        <v>10</v>
      </c>
      <c r="H1868" s="3" t="str">
        <f>INDEX(foe_table!$A$2:$A$78,MATCH(IF(B1868=0,I1867,B1868),foe_table!$B$2:$B$78,0))</f>
        <v>Nursing</v>
      </c>
      <c r="I1868" s="3" t="str">
        <f t="shared" si="28"/>
        <v>Nursing</v>
      </c>
    </row>
    <row r="1869" spans="2:9">
      <c r="B1869" s="57"/>
      <c r="C1869" s="11" t="s">
        <v>155</v>
      </c>
      <c r="D1869" s="12">
        <v>0</v>
      </c>
      <c r="E1869" s="12">
        <v>0</v>
      </c>
      <c r="F1869" s="12">
        <v>7</v>
      </c>
      <c r="G1869" s="12">
        <v>12</v>
      </c>
      <c r="H1869" s="3" t="str">
        <f>INDEX(foe_table!$A$2:$A$78,MATCH(IF(B1869=0,I1868,B1869),foe_table!$B$2:$B$78,0))</f>
        <v>Nursing</v>
      </c>
      <c r="I1869" s="3" t="str">
        <f t="shared" si="28"/>
        <v>Nursing</v>
      </c>
    </row>
    <row r="1870" spans="2:9">
      <c r="B1870" s="57"/>
      <c r="C1870" s="11" t="s">
        <v>156</v>
      </c>
      <c r="D1870" s="12">
        <v>0</v>
      </c>
      <c r="E1870" s="12">
        <v>0</v>
      </c>
      <c r="F1870" s="12">
        <v>3</v>
      </c>
      <c r="G1870" s="12">
        <v>0</v>
      </c>
      <c r="H1870" s="3" t="str">
        <f>INDEX(foe_table!$A$2:$A$78,MATCH(IF(B1870=0,I1869,B1870),foe_table!$B$2:$B$78,0))</f>
        <v>Nursing</v>
      </c>
      <c r="I1870" s="3" t="str">
        <f t="shared" si="28"/>
        <v>Nursing</v>
      </c>
    </row>
    <row r="1871" spans="2:9">
      <c r="B1871" s="57"/>
      <c r="C1871" s="11" t="s">
        <v>6</v>
      </c>
      <c r="D1871" s="12">
        <v>0</v>
      </c>
      <c r="E1871" s="12">
        <v>0</v>
      </c>
      <c r="F1871" s="12">
        <v>0</v>
      </c>
      <c r="G1871" s="12">
        <v>0</v>
      </c>
      <c r="H1871" s="3" t="str">
        <f>INDEX(foe_table!$A$2:$A$78,MATCH(IF(B1871=0,I1870,B1871),foe_table!$B$2:$B$78,0))</f>
        <v>Nursing</v>
      </c>
      <c r="I1871" s="3" t="str">
        <f t="shared" si="28"/>
        <v>Nursing</v>
      </c>
    </row>
    <row r="1872" spans="2:9">
      <c r="B1872" s="57"/>
      <c r="C1872" s="11" t="s">
        <v>7</v>
      </c>
      <c r="D1872" s="12">
        <v>29</v>
      </c>
      <c r="E1872" s="12">
        <v>62</v>
      </c>
      <c r="F1872" s="12">
        <v>114</v>
      </c>
      <c r="G1872" s="12">
        <v>150</v>
      </c>
      <c r="H1872" s="3" t="str">
        <f>INDEX(foe_table!$A$2:$A$78,MATCH(IF(B1872=0,I1871,B1872),foe_table!$B$2:$B$78,0))</f>
        <v>Nursing</v>
      </c>
      <c r="I1872" s="3" t="str">
        <f t="shared" si="28"/>
        <v>Nursing</v>
      </c>
    </row>
    <row r="1873" spans="2:9">
      <c r="B1873" s="57"/>
      <c r="C1873" s="11" t="s">
        <v>157</v>
      </c>
      <c r="D1873" s="12">
        <v>16</v>
      </c>
      <c r="E1873" s="12">
        <v>15</v>
      </c>
      <c r="F1873" s="12">
        <v>80</v>
      </c>
      <c r="G1873" s="12">
        <v>151</v>
      </c>
      <c r="H1873" s="3" t="str">
        <f>INDEX(foe_table!$A$2:$A$78,MATCH(IF(B1873=0,I1872,B1873),foe_table!$B$2:$B$78,0))</f>
        <v>Nursing</v>
      </c>
      <c r="I1873" s="3" t="str">
        <f t="shared" si="28"/>
        <v>Nursing</v>
      </c>
    </row>
    <row r="1874" spans="2:9">
      <c r="B1874" s="57"/>
      <c r="C1874" s="11" t="s">
        <v>8</v>
      </c>
      <c r="D1874" s="12">
        <v>0</v>
      </c>
      <c r="E1874" s="12">
        <v>0</v>
      </c>
      <c r="F1874" s="12">
        <v>5</v>
      </c>
      <c r="G1874" s="12">
        <v>9</v>
      </c>
      <c r="H1874" s="3" t="str">
        <f>INDEX(foe_table!$A$2:$A$78,MATCH(IF(B1874=0,I1873,B1874),foe_table!$B$2:$B$78,0))</f>
        <v>Nursing</v>
      </c>
      <c r="I1874" s="3" t="str">
        <f t="shared" ref="I1874:I1937" si="29">IF(B1874=0,I1873,B1874)</f>
        <v>Nursing</v>
      </c>
    </row>
    <row r="1875" spans="2:9">
      <c r="B1875" s="57"/>
      <c r="C1875" s="11" t="s">
        <v>158</v>
      </c>
      <c r="D1875" s="12">
        <v>15</v>
      </c>
      <c r="E1875" s="12">
        <v>29</v>
      </c>
      <c r="F1875" s="12">
        <v>12</v>
      </c>
      <c r="G1875" s="12">
        <v>34</v>
      </c>
      <c r="H1875" s="3" t="str">
        <f>INDEX(foe_table!$A$2:$A$78,MATCH(IF(B1875=0,I1874,B1875),foe_table!$B$2:$B$78,0))</f>
        <v>Nursing</v>
      </c>
      <c r="I1875" s="3" t="str">
        <f t="shared" si="29"/>
        <v>Nursing</v>
      </c>
    </row>
    <row r="1876" spans="2:9">
      <c r="B1876" s="57"/>
      <c r="C1876" s="11" t="s">
        <v>159</v>
      </c>
      <c r="D1876" s="12">
        <v>4</v>
      </c>
      <c r="E1876" s="12">
        <v>3</v>
      </c>
      <c r="F1876" s="12">
        <v>12</v>
      </c>
      <c r="G1876" s="12">
        <v>50</v>
      </c>
      <c r="H1876" s="3" t="str">
        <f>INDEX(foe_table!$A$2:$A$78,MATCH(IF(B1876=0,I1875,B1876),foe_table!$B$2:$B$78,0))</f>
        <v>Nursing</v>
      </c>
      <c r="I1876" s="3" t="str">
        <f t="shared" si="29"/>
        <v>Nursing</v>
      </c>
    </row>
    <row r="1877" spans="2:9">
      <c r="B1877" s="57"/>
      <c r="C1877" s="11" t="s">
        <v>9</v>
      </c>
      <c r="D1877" s="12">
        <v>0</v>
      </c>
      <c r="E1877" s="12">
        <v>0</v>
      </c>
      <c r="F1877" s="12">
        <v>0</v>
      </c>
      <c r="G1877" s="12">
        <v>0</v>
      </c>
      <c r="H1877" s="3" t="str">
        <f>INDEX(foe_table!$A$2:$A$78,MATCH(IF(B1877=0,I1876,B1877),foe_table!$B$2:$B$78,0))</f>
        <v>Nursing</v>
      </c>
      <c r="I1877" s="3" t="str">
        <f t="shared" si="29"/>
        <v>Nursing</v>
      </c>
    </row>
    <row r="1878" spans="2:9">
      <c r="B1878" s="57"/>
      <c r="C1878" s="11" t="s">
        <v>160</v>
      </c>
      <c r="D1878" s="12">
        <v>0</v>
      </c>
      <c r="E1878" s="12">
        <v>8</v>
      </c>
      <c r="F1878" s="12">
        <v>33</v>
      </c>
      <c r="G1878" s="12">
        <v>83</v>
      </c>
      <c r="H1878" s="3" t="str">
        <f>INDEX(foe_table!$A$2:$A$78,MATCH(IF(B1878=0,I1877,B1878),foe_table!$B$2:$B$78,0))</f>
        <v>Nursing</v>
      </c>
      <c r="I1878" s="3" t="str">
        <f t="shared" si="29"/>
        <v>Nursing</v>
      </c>
    </row>
    <row r="1879" spans="2:9">
      <c r="B1879" s="57"/>
      <c r="C1879" s="11" t="s">
        <v>10</v>
      </c>
      <c r="D1879" s="12">
        <v>0</v>
      </c>
      <c r="E1879" s="12">
        <v>0</v>
      </c>
      <c r="F1879" s="12">
        <v>14</v>
      </c>
      <c r="G1879" s="12">
        <v>75</v>
      </c>
      <c r="H1879" s="3" t="str">
        <f>INDEX(foe_table!$A$2:$A$78,MATCH(IF(B1879=0,I1878,B1879),foe_table!$B$2:$B$78,0))</f>
        <v>Nursing</v>
      </c>
      <c r="I1879" s="3" t="str">
        <f t="shared" si="29"/>
        <v>Nursing</v>
      </c>
    </row>
    <row r="1880" spans="2:9">
      <c r="B1880" s="57"/>
      <c r="C1880" s="11" t="s">
        <v>161</v>
      </c>
      <c r="D1880" s="12">
        <v>0</v>
      </c>
      <c r="E1880" s="12">
        <v>0</v>
      </c>
      <c r="F1880" s="12">
        <v>20</v>
      </c>
      <c r="G1880" s="12">
        <v>102</v>
      </c>
      <c r="H1880" s="3" t="str">
        <f>INDEX(foe_table!$A$2:$A$78,MATCH(IF(B1880=0,I1879,B1880),foe_table!$B$2:$B$78,0))</f>
        <v>Nursing</v>
      </c>
      <c r="I1880" s="3" t="str">
        <f t="shared" si="29"/>
        <v>Nursing</v>
      </c>
    </row>
    <row r="1881" spans="2:9">
      <c r="B1881" s="57"/>
      <c r="C1881" s="11" t="s">
        <v>162</v>
      </c>
      <c r="D1881" s="12">
        <v>4</v>
      </c>
      <c r="E1881" s="12">
        <v>0</v>
      </c>
      <c r="F1881" s="12">
        <v>50</v>
      </c>
      <c r="G1881" s="12">
        <v>71</v>
      </c>
      <c r="H1881" s="3" t="str">
        <f>INDEX(foe_table!$A$2:$A$78,MATCH(IF(B1881=0,I1880,B1881),foe_table!$B$2:$B$78,0))</f>
        <v>Nursing</v>
      </c>
      <c r="I1881" s="3" t="str">
        <f t="shared" si="29"/>
        <v>Nursing</v>
      </c>
    </row>
    <row r="1882" spans="2:9">
      <c r="B1882" s="57"/>
      <c r="C1882" s="11" t="s">
        <v>163</v>
      </c>
      <c r="D1882" s="12">
        <v>0</v>
      </c>
      <c r="E1882" s="12">
        <v>3</v>
      </c>
      <c r="F1882" s="12">
        <v>40</v>
      </c>
      <c r="G1882" s="12">
        <v>113</v>
      </c>
      <c r="H1882" s="3" t="str">
        <f>INDEX(foe_table!$A$2:$A$78,MATCH(IF(B1882=0,I1881,B1882),foe_table!$B$2:$B$78,0))</f>
        <v>Nursing</v>
      </c>
      <c r="I1882" s="3" t="str">
        <f t="shared" si="29"/>
        <v>Nursing</v>
      </c>
    </row>
    <row r="1883" spans="2:9">
      <c r="B1883" s="57"/>
      <c r="C1883" s="11" t="s">
        <v>11</v>
      </c>
      <c r="D1883" s="12">
        <v>0</v>
      </c>
      <c r="E1883" s="12">
        <v>0</v>
      </c>
      <c r="F1883" s="12">
        <v>4</v>
      </c>
      <c r="G1883" s="12">
        <v>18</v>
      </c>
      <c r="H1883" s="3" t="str">
        <f>INDEX(foe_table!$A$2:$A$78,MATCH(IF(B1883=0,I1882,B1883),foe_table!$B$2:$B$78,0))</f>
        <v>Nursing</v>
      </c>
      <c r="I1883" s="3" t="str">
        <f t="shared" si="29"/>
        <v>Nursing</v>
      </c>
    </row>
    <row r="1884" spans="2:9">
      <c r="B1884" s="57"/>
      <c r="C1884" s="11" t="s">
        <v>164</v>
      </c>
      <c r="D1884" s="12">
        <v>0</v>
      </c>
      <c r="E1884" s="12">
        <v>3</v>
      </c>
      <c r="F1884" s="12">
        <v>20</v>
      </c>
      <c r="G1884" s="12">
        <v>26</v>
      </c>
      <c r="H1884" s="3" t="str">
        <f>INDEX(foe_table!$A$2:$A$78,MATCH(IF(B1884=0,I1883,B1884),foe_table!$B$2:$B$78,0))</f>
        <v>Nursing</v>
      </c>
      <c r="I1884" s="3" t="str">
        <f t="shared" si="29"/>
        <v>Nursing</v>
      </c>
    </row>
    <row r="1885" spans="2:9">
      <c r="B1885" s="57"/>
      <c r="C1885" s="11" t="s">
        <v>12</v>
      </c>
      <c r="D1885" s="12">
        <v>0</v>
      </c>
      <c r="E1885" s="12">
        <v>0</v>
      </c>
      <c r="F1885" s="12">
        <v>0</v>
      </c>
      <c r="G1885" s="12">
        <v>0</v>
      </c>
      <c r="H1885" s="3" t="str">
        <f>INDEX(foe_table!$A$2:$A$78,MATCH(IF(B1885=0,I1884,B1885),foe_table!$B$2:$B$78,0))</f>
        <v>Nursing</v>
      </c>
      <c r="I1885" s="3" t="str">
        <f t="shared" si="29"/>
        <v>Nursing</v>
      </c>
    </row>
    <row r="1886" spans="2:9">
      <c r="B1886" s="57"/>
      <c r="C1886" s="11" t="s">
        <v>165</v>
      </c>
      <c r="D1886" s="12">
        <v>8</v>
      </c>
      <c r="E1886" s="12">
        <v>5</v>
      </c>
      <c r="F1886" s="12">
        <v>11</v>
      </c>
      <c r="G1886" s="12">
        <v>30</v>
      </c>
      <c r="H1886" s="3" t="str">
        <f>INDEX(foe_table!$A$2:$A$78,MATCH(IF(B1886=0,I1885,B1886),foe_table!$B$2:$B$78,0))</f>
        <v>Nursing</v>
      </c>
      <c r="I1886" s="3" t="str">
        <f t="shared" si="29"/>
        <v>Nursing</v>
      </c>
    </row>
    <row r="1887" spans="2:9">
      <c r="B1887" s="57"/>
      <c r="C1887" s="11" t="s">
        <v>13</v>
      </c>
      <c r="D1887" s="12">
        <v>6</v>
      </c>
      <c r="E1887" s="12">
        <v>11</v>
      </c>
      <c r="F1887" s="12">
        <v>38</v>
      </c>
      <c r="G1887" s="12">
        <v>66</v>
      </c>
      <c r="H1887" s="3" t="str">
        <f>INDEX(foe_table!$A$2:$A$78,MATCH(IF(B1887=0,I1886,B1887),foe_table!$B$2:$B$78,0))</f>
        <v>Nursing</v>
      </c>
      <c r="I1887" s="3" t="str">
        <f t="shared" si="29"/>
        <v>Nursing</v>
      </c>
    </row>
    <row r="1888" spans="2:9">
      <c r="B1888" s="57"/>
      <c r="C1888" s="11" t="s">
        <v>166</v>
      </c>
      <c r="D1888" s="12">
        <v>0</v>
      </c>
      <c r="E1888" s="12">
        <v>0</v>
      </c>
      <c r="F1888" s="12">
        <v>3</v>
      </c>
      <c r="G1888" s="12">
        <v>10</v>
      </c>
      <c r="H1888" s="3" t="str">
        <f>INDEX(foe_table!$A$2:$A$78,MATCH(IF(B1888=0,I1887,B1888),foe_table!$B$2:$B$78,0))</f>
        <v>Nursing</v>
      </c>
      <c r="I1888" s="3" t="str">
        <f t="shared" si="29"/>
        <v>Nursing</v>
      </c>
    </row>
    <row r="1889" spans="2:9">
      <c r="B1889" s="57"/>
      <c r="C1889" s="11" t="s">
        <v>14</v>
      </c>
      <c r="D1889" s="12">
        <v>0</v>
      </c>
      <c r="E1889" s="12">
        <v>0</v>
      </c>
      <c r="F1889" s="12">
        <v>0</v>
      </c>
      <c r="G1889" s="12">
        <v>0</v>
      </c>
      <c r="H1889" s="3" t="str">
        <f>INDEX(foe_table!$A$2:$A$78,MATCH(IF(B1889=0,I1888,B1889),foe_table!$B$2:$B$78,0))</f>
        <v>Nursing</v>
      </c>
      <c r="I1889" s="3" t="str">
        <f t="shared" si="29"/>
        <v>Nursing</v>
      </c>
    </row>
    <row r="1890" spans="2:9">
      <c r="B1890" s="57"/>
      <c r="C1890" s="11" t="s">
        <v>167</v>
      </c>
      <c r="D1890" s="12">
        <v>0</v>
      </c>
      <c r="E1890" s="12">
        <v>4</v>
      </c>
      <c r="F1890" s="12">
        <v>3</v>
      </c>
      <c r="G1890" s="12">
        <v>4</v>
      </c>
      <c r="H1890" s="3" t="str">
        <f>INDEX(foe_table!$A$2:$A$78,MATCH(IF(B1890=0,I1889,B1890),foe_table!$B$2:$B$78,0))</f>
        <v>Nursing</v>
      </c>
      <c r="I1890" s="3" t="str">
        <f t="shared" si="29"/>
        <v>Nursing</v>
      </c>
    </row>
    <row r="1891" spans="2:9">
      <c r="B1891" s="57"/>
      <c r="C1891" s="11" t="s">
        <v>15</v>
      </c>
      <c r="D1891" s="12">
        <v>0</v>
      </c>
      <c r="E1891" s="12">
        <v>3</v>
      </c>
      <c r="F1891" s="12">
        <v>0</v>
      </c>
      <c r="G1891" s="12">
        <v>0</v>
      </c>
      <c r="H1891" s="3" t="str">
        <f>INDEX(foe_table!$A$2:$A$78,MATCH(IF(B1891=0,I1890,B1891),foe_table!$B$2:$B$78,0))</f>
        <v>Nursing</v>
      </c>
      <c r="I1891" s="3" t="str">
        <f t="shared" si="29"/>
        <v>Nursing</v>
      </c>
    </row>
    <row r="1892" spans="2:9">
      <c r="B1892" s="57"/>
      <c r="C1892" s="11" t="s">
        <v>168</v>
      </c>
      <c r="D1892" s="12">
        <v>0</v>
      </c>
      <c r="E1892" s="12">
        <v>3</v>
      </c>
      <c r="F1892" s="12">
        <v>4</v>
      </c>
      <c r="G1892" s="12">
        <v>3</v>
      </c>
      <c r="H1892" s="3" t="str">
        <f>INDEX(foe_table!$A$2:$A$78,MATCH(IF(B1892=0,I1891,B1892),foe_table!$B$2:$B$78,0))</f>
        <v>Nursing</v>
      </c>
      <c r="I1892" s="3" t="str">
        <f t="shared" si="29"/>
        <v>Nursing</v>
      </c>
    </row>
    <row r="1893" spans="2:9">
      <c r="B1893" s="57"/>
      <c r="C1893" s="11" t="s">
        <v>16</v>
      </c>
      <c r="D1893" s="12">
        <v>0</v>
      </c>
      <c r="E1893" s="12">
        <v>0</v>
      </c>
      <c r="F1893" s="12">
        <v>0</v>
      </c>
      <c r="G1893" s="12">
        <v>0</v>
      </c>
      <c r="H1893" s="3" t="str">
        <f>INDEX(foe_table!$A$2:$A$78,MATCH(IF(B1893=0,I1892,B1893),foe_table!$B$2:$B$78,0))</f>
        <v>Nursing</v>
      </c>
      <c r="I1893" s="3" t="str">
        <f t="shared" si="29"/>
        <v>Nursing</v>
      </c>
    </row>
    <row r="1894" spans="2:9">
      <c r="B1894" s="57"/>
      <c r="C1894" s="11" t="s">
        <v>17</v>
      </c>
      <c r="D1894" s="12">
        <v>0</v>
      </c>
      <c r="E1894" s="12">
        <v>0</v>
      </c>
      <c r="F1894" s="12">
        <v>0</v>
      </c>
      <c r="G1894" s="12">
        <v>0</v>
      </c>
      <c r="H1894" s="3" t="str">
        <f>INDEX(foe_table!$A$2:$A$78,MATCH(IF(B1894=0,I1893,B1894),foe_table!$B$2:$B$78,0))</f>
        <v>Nursing</v>
      </c>
      <c r="I1894" s="3" t="str">
        <f t="shared" si="29"/>
        <v>Nursing</v>
      </c>
    </row>
    <row r="1895" spans="2:9">
      <c r="B1895" s="57"/>
      <c r="C1895" s="11" t="s">
        <v>18</v>
      </c>
      <c r="D1895" s="12">
        <v>0</v>
      </c>
      <c r="E1895" s="12">
        <v>3</v>
      </c>
      <c r="F1895" s="12">
        <v>5</v>
      </c>
      <c r="G1895" s="12">
        <v>18</v>
      </c>
      <c r="H1895" s="3" t="str">
        <f>INDEX(foe_table!$A$2:$A$78,MATCH(IF(B1895=0,I1894,B1895),foe_table!$B$2:$B$78,0))</f>
        <v>Nursing</v>
      </c>
      <c r="I1895" s="3" t="str">
        <f t="shared" si="29"/>
        <v>Nursing</v>
      </c>
    </row>
    <row r="1896" spans="2:9">
      <c r="B1896" s="57"/>
      <c r="C1896" s="11" t="s">
        <v>19</v>
      </c>
      <c r="D1896" s="12">
        <v>3</v>
      </c>
      <c r="E1896" s="12">
        <v>8</v>
      </c>
      <c r="F1896" s="12">
        <v>0</v>
      </c>
      <c r="G1896" s="12">
        <v>0</v>
      </c>
      <c r="H1896" s="3" t="str">
        <f>INDEX(foe_table!$A$2:$A$78,MATCH(IF(B1896=0,I1895,B1896),foe_table!$B$2:$B$78,0))</f>
        <v>Nursing</v>
      </c>
      <c r="I1896" s="3" t="str">
        <f t="shared" si="29"/>
        <v>Nursing</v>
      </c>
    </row>
    <row r="1897" spans="2:9">
      <c r="B1897" s="57"/>
      <c r="C1897" s="11" t="s">
        <v>169</v>
      </c>
      <c r="D1897" s="12">
        <v>0</v>
      </c>
      <c r="E1897" s="12">
        <v>3</v>
      </c>
      <c r="F1897" s="12">
        <v>4</v>
      </c>
      <c r="G1897" s="12">
        <v>8</v>
      </c>
      <c r="H1897" s="3" t="str">
        <f>INDEX(foe_table!$A$2:$A$78,MATCH(IF(B1897=0,I1896,B1897),foe_table!$B$2:$B$78,0))</f>
        <v>Nursing</v>
      </c>
      <c r="I1897" s="3" t="str">
        <f t="shared" si="29"/>
        <v>Nursing</v>
      </c>
    </row>
    <row r="1898" spans="2:9">
      <c r="B1898" s="57"/>
      <c r="C1898" s="11" t="s">
        <v>20</v>
      </c>
      <c r="D1898" s="12">
        <v>0</v>
      </c>
      <c r="E1898" s="12">
        <v>0</v>
      </c>
      <c r="F1898" s="12">
        <v>9</v>
      </c>
      <c r="G1898" s="12">
        <v>13</v>
      </c>
      <c r="H1898" s="3" t="str">
        <f>INDEX(foe_table!$A$2:$A$78,MATCH(IF(B1898=0,I1897,B1898),foe_table!$B$2:$B$78,0))</f>
        <v>Nursing</v>
      </c>
      <c r="I1898" s="3" t="str">
        <f t="shared" si="29"/>
        <v>Nursing</v>
      </c>
    </row>
    <row r="1899" spans="2:9">
      <c r="B1899" s="57"/>
      <c r="C1899" s="11" t="s">
        <v>21</v>
      </c>
      <c r="D1899" s="12">
        <v>0</v>
      </c>
      <c r="E1899" s="12">
        <v>0</v>
      </c>
      <c r="F1899" s="12">
        <v>0</v>
      </c>
      <c r="G1899" s="12">
        <v>4</v>
      </c>
      <c r="H1899" s="3" t="str">
        <f>INDEX(foe_table!$A$2:$A$78,MATCH(IF(B1899=0,I1898,B1899),foe_table!$B$2:$B$78,0))</f>
        <v>Nursing</v>
      </c>
      <c r="I1899" s="3" t="str">
        <f t="shared" si="29"/>
        <v>Nursing</v>
      </c>
    </row>
    <row r="1900" spans="2:9">
      <c r="B1900" s="57"/>
      <c r="C1900" s="11" t="s">
        <v>170</v>
      </c>
      <c r="D1900" s="12">
        <v>0</v>
      </c>
      <c r="E1900" s="12">
        <v>3</v>
      </c>
      <c r="F1900" s="12">
        <v>3</v>
      </c>
      <c r="G1900" s="12">
        <v>6</v>
      </c>
      <c r="H1900" s="3" t="str">
        <f>INDEX(foe_table!$A$2:$A$78,MATCH(IF(B1900=0,I1899,B1900),foe_table!$B$2:$B$78,0))</f>
        <v>Nursing</v>
      </c>
      <c r="I1900" s="3" t="str">
        <f t="shared" si="29"/>
        <v>Nursing</v>
      </c>
    </row>
    <row r="1901" spans="2:9">
      <c r="B1901" s="57"/>
      <c r="C1901" s="11" t="s">
        <v>22</v>
      </c>
      <c r="D1901" s="12">
        <v>0</v>
      </c>
      <c r="E1901" s="12">
        <v>3</v>
      </c>
      <c r="F1901" s="12">
        <v>10</v>
      </c>
      <c r="G1901" s="12">
        <v>13</v>
      </c>
      <c r="H1901" s="3" t="str">
        <f>INDEX(foe_table!$A$2:$A$78,MATCH(IF(B1901=0,I1900,B1901),foe_table!$B$2:$B$78,0))</f>
        <v>Nursing</v>
      </c>
      <c r="I1901" s="3" t="str">
        <f t="shared" si="29"/>
        <v>Nursing</v>
      </c>
    </row>
    <row r="1902" spans="2:9">
      <c r="B1902" s="57"/>
      <c r="C1902" s="11" t="s">
        <v>23</v>
      </c>
      <c r="D1902" s="12">
        <v>3</v>
      </c>
      <c r="E1902" s="12">
        <v>0</v>
      </c>
      <c r="F1902" s="12">
        <v>26</v>
      </c>
      <c r="G1902" s="12">
        <v>34</v>
      </c>
      <c r="H1902" s="3" t="str">
        <f>INDEX(foe_table!$A$2:$A$78,MATCH(IF(B1902=0,I1901,B1902),foe_table!$B$2:$B$78,0))</f>
        <v>Nursing</v>
      </c>
      <c r="I1902" s="3" t="str">
        <f t="shared" si="29"/>
        <v>Nursing</v>
      </c>
    </row>
    <row r="1903" spans="2:9">
      <c r="B1903" s="58"/>
      <c r="C1903" s="11" t="s">
        <v>24</v>
      </c>
      <c r="D1903" s="12">
        <v>37</v>
      </c>
      <c r="E1903" s="12">
        <v>58</v>
      </c>
      <c r="F1903" s="12">
        <v>891</v>
      </c>
      <c r="G1903" s="12">
        <v>2029</v>
      </c>
      <c r="H1903" s="3" t="str">
        <f>INDEX(foe_table!$A$2:$A$78,MATCH(IF(B1903=0,I1902,B1903),foe_table!$B$2:$B$78,0))</f>
        <v>Nursing</v>
      </c>
      <c r="I1903" s="3" t="str">
        <f t="shared" si="29"/>
        <v>Nursing</v>
      </c>
    </row>
    <row r="1904" spans="2:9">
      <c r="B1904" s="56" t="s">
        <v>76</v>
      </c>
      <c r="C1904" s="11" t="s">
        <v>0</v>
      </c>
      <c r="D1904" s="12">
        <v>0</v>
      </c>
      <c r="E1904" s="12">
        <v>3</v>
      </c>
      <c r="F1904" s="12">
        <v>0</v>
      </c>
      <c r="G1904" s="12">
        <v>3</v>
      </c>
      <c r="H1904" s="3" t="str">
        <f>INDEX(foe_table!$A$2:$A$78,MATCH(IF(B1904=0,I1903,B1904),foe_table!$B$2:$B$78,0))</f>
        <v>Other health</v>
      </c>
      <c r="I1904" s="3" t="str">
        <f t="shared" si="29"/>
        <v>Pharmacy</v>
      </c>
    </row>
    <row r="1905" spans="2:9">
      <c r="B1905" s="57"/>
      <c r="C1905" s="11" t="s">
        <v>1</v>
      </c>
      <c r="D1905" s="12">
        <v>0</v>
      </c>
      <c r="E1905" s="12">
        <v>5</v>
      </c>
      <c r="F1905" s="12">
        <v>0</v>
      </c>
      <c r="G1905" s="12">
        <v>0</v>
      </c>
      <c r="H1905" s="3" t="str">
        <f>INDEX(foe_table!$A$2:$A$78,MATCH(IF(B1905=0,I1904,B1905),foe_table!$B$2:$B$78,0))</f>
        <v>Other health</v>
      </c>
      <c r="I1905" s="3" t="str">
        <f t="shared" si="29"/>
        <v>Pharmacy</v>
      </c>
    </row>
    <row r="1906" spans="2:9">
      <c r="B1906" s="57"/>
      <c r="C1906" s="11" t="s">
        <v>2</v>
      </c>
      <c r="D1906" s="12">
        <v>0</v>
      </c>
      <c r="E1906" s="12">
        <v>0</v>
      </c>
      <c r="F1906" s="12">
        <v>0</v>
      </c>
      <c r="G1906" s="12">
        <v>0</v>
      </c>
      <c r="H1906" s="3" t="str">
        <f>INDEX(foe_table!$A$2:$A$78,MATCH(IF(B1906=0,I1905,B1906),foe_table!$B$2:$B$78,0))</f>
        <v>Other health</v>
      </c>
      <c r="I1906" s="3" t="str">
        <f t="shared" si="29"/>
        <v>Pharmacy</v>
      </c>
    </row>
    <row r="1907" spans="2:9">
      <c r="B1907" s="57"/>
      <c r="C1907" s="11" t="s">
        <v>142</v>
      </c>
      <c r="D1907" s="12">
        <v>3</v>
      </c>
      <c r="E1907" s="12">
        <v>4</v>
      </c>
      <c r="F1907" s="12">
        <v>9</v>
      </c>
      <c r="G1907" s="12">
        <v>12</v>
      </c>
      <c r="H1907" s="3" t="str">
        <f>INDEX(foe_table!$A$2:$A$78,MATCH(IF(B1907=0,I1906,B1907),foe_table!$B$2:$B$78,0))</f>
        <v>Other health</v>
      </c>
      <c r="I1907" s="3" t="str">
        <f t="shared" si="29"/>
        <v>Pharmacy</v>
      </c>
    </row>
    <row r="1908" spans="2:9">
      <c r="B1908" s="57"/>
      <c r="C1908" s="11" t="s">
        <v>143</v>
      </c>
      <c r="D1908" s="12">
        <v>12</v>
      </c>
      <c r="E1908" s="12">
        <v>13</v>
      </c>
      <c r="F1908" s="12">
        <v>4</v>
      </c>
      <c r="G1908" s="12">
        <v>10</v>
      </c>
      <c r="H1908" s="3" t="str">
        <f>INDEX(foe_table!$A$2:$A$78,MATCH(IF(B1908=0,I1907,B1908),foe_table!$B$2:$B$78,0))</f>
        <v>Other health</v>
      </c>
      <c r="I1908" s="3" t="str">
        <f t="shared" si="29"/>
        <v>Pharmacy</v>
      </c>
    </row>
    <row r="1909" spans="2:9">
      <c r="B1909" s="57"/>
      <c r="C1909" s="11" t="s">
        <v>3</v>
      </c>
      <c r="D1909" s="12">
        <v>0</v>
      </c>
      <c r="E1909" s="12">
        <v>0</v>
      </c>
      <c r="F1909" s="12">
        <v>4</v>
      </c>
      <c r="G1909" s="12">
        <v>0</v>
      </c>
      <c r="H1909" s="3" t="str">
        <f>INDEX(foe_table!$A$2:$A$78,MATCH(IF(B1909=0,I1908,B1909),foe_table!$B$2:$B$78,0))</f>
        <v>Other health</v>
      </c>
      <c r="I1909" s="3" t="str">
        <f t="shared" si="29"/>
        <v>Pharmacy</v>
      </c>
    </row>
    <row r="1910" spans="2:9">
      <c r="B1910" s="57"/>
      <c r="C1910" s="11" t="s">
        <v>144</v>
      </c>
      <c r="D1910" s="12">
        <v>0</v>
      </c>
      <c r="E1910" s="12">
        <v>0</v>
      </c>
      <c r="F1910" s="12">
        <v>0</v>
      </c>
      <c r="G1910" s="12">
        <v>4</v>
      </c>
      <c r="H1910" s="3" t="str">
        <f>INDEX(foe_table!$A$2:$A$78,MATCH(IF(B1910=0,I1909,B1910),foe_table!$B$2:$B$78,0))</f>
        <v>Other health</v>
      </c>
      <c r="I1910" s="3" t="str">
        <f t="shared" si="29"/>
        <v>Pharmacy</v>
      </c>
    </row>
    <row r="1911" spans="2:9">
      <c r="B1911" s="57"/>
      <c r="C1911" s="11" t="s">
        <v>145</v>
      </c>
      <c r="D1911" s="12">
        <v>0</v>
      </c>
      <c r="E1911" s="12">
        <v>0</v>
      </c>
      <c r="F1911" s="12">
        <v>3</v>
      </c>
      <c r="G1911" s="12">
        <v>6</v>
      </c>
      <c r="H1911" s="3" t="str">
        <f>INDEX(foe_table!$A$2:$A$78,MATCH(IF(B1911=0,I1910,B1911),foe_table!$B$2:$B$78,0))</f>
        <v>Other health</v>
      </c>
      <c r="I1911" s="3" t="str">
        <f t="shared" si="29"/>
        <v>Pharmacy</v>
      </c>
    </row>
    <row r="1912" spans="2:9">
      <c r="B1912" s="57"/>
      <c r="C1912" s="11" t="s">
        <v>146</v>
      </c>
      <c r="D1912" s="12">
        <v>5</v>
      </c>
      <c r="E1912" s="12">
        <v>0</v>
      </c>
      <c r="F1912" s="12">
        <v>10</v>
      </c>
      <c r="G1912" s="12">
        <v>10</v>
      </c>
      <c r="H1912" s="3" t="str">
        <f>INDEX(foe_table!$A$2:$A$78,MATCH(IF(B1912=0,I1911,B1912),foe_table!$B$2:$B$78,0))</f>
        <v>Other health</v>
      </c>
      <c r="I1912" s="3" t="str">
        <f t="shared" si="29"/>
        <v>Pharmacy</v>
      </c>
    </row>
    <row r="1913" spans="2:9">
      <c r="B1913" s="57"/>
      <c r="C1913" s="11" t="s">
        <v>147</v>
      </c>
      <c r="D1913" s="12">
        <v>5</v>
      </c>
      <c r="E1913" s="12">
        <v>3</v>
      </c>
      <c r="F1913" s="12">
        <v>3</v>
      </c>
      <c r="G1913" s="12">
        <v>0</v>
      </c>
      <c r="H1913" s="3" t="str">
        <f>INDEX(foe_table!$A$2:$A$78,MATCH(IF(B1913=0,I1912,B1913),foe_table!$B$2:$B$78,0))</f>
        <v>Other health</v>
      </c>
      <c r="I1913" s="3" t="str">
        <f t="shared" si="29"/>
        <v>Pharmacy</v>
      </c>
    </row>
    <row r="1914" spans="2:9">
      <c r="B1914" s="57"/>
      <c r="C1914" s="11" t="s">
        <v>148</v>
      </c>
      <c r="D1914" s="12">
        <v>627</v>
      </c>
      <c r="E1914" s="12">
        <v>534</v>
      </c>
      <c r="F1914" s="12">
        <v>1139</v>
      </c>
      <c r="G1914" s="12">
        <v>746</v>
      </c>
      <c r="H1914" s="3" t="str">
        <f>INDEX(foe_table!$A$2:$A$78,MATCH(IF(B1914=0,I1913,B1914),foe_table!$B$2:$B$78,0))</f>
        <v>Other health</v>
      </c>
      <c r="I1914" s="3" t="str">
        <f t="shared" si="29"/>
        <v>Pharmacy</v>
      </c>
    </row>
    <row r="1915" spans="2:9">
      <c r="B1915" s="57"/>
      <c r="C1915" s="11" t="s">
        <v>149</v>
      </c>
      <c r="D1915" s="12">
        <v>0</v>
      </c>
      <c r="E1915" s="12">
        <v>0</v>
      </c>
      <c r="F1915" s="12">
        <v>0</v>
      </c>
      <c r="G1915" s="12">
        <v>0</v>
      </c>
      <c r="H1915" s="3" t="str">
        <f>INDEX(foe_table!$A$2:$A$78,MATCH(IF(B1915=0,I1914,B1915),foe_table!$B$2:$B$78,0))</f>
        <v>Other health</v>
      </c>
      <c r="I1915" s="3" t="str">
        <f t="shared" si="29"/>
        <v>Pharmacy</v>
      </c>
    </row>
    <row r="1916" spans="2:9">
      <c r="B1916" s="57"/>
      <c r="C1916" s="11" t="s">
        <v>150</v>
      </c>
      <c r="D1916" s="12">
        <v>3</v>
      </c>
      <c r="E1916" s="12">
        <v>0</v>
      </c>
      <c r="F1916" s="12">
        <v>3</v>
      </c>
      <c r="G1916" s="12">
        <v>0</v>
      </c>
      <c r="H1916" s="3" t="str">
        <f>INDEX(foe_table!$A$2:$A$78,MATCH(IF(B1916=0,I1915,B1916),foe_table!$B$2:$B$78,0))</f>
        <v>Other health</v>
      </c>
      <c r="I1916" s="3" t="str">
        <f t="shared" si="29"/>
        <v>Pharmacy</v>
      </c>
    </row>
    <row r="1917" spans="2:9">
      <c r="B1917" s="57"/>
      <c r="C1917" s="11" t="s">
        <v>4</v>
      </c>
      <c r="D1917" s="12">
        <v>0</v>
      </c>
      <c r="E1917" s="12">
        <v>0</v>
      </c>
      <c r="F1917" s="12">
        <v>0</v>
      </c>
      <c r="G1917" s="12">
        <v>0</v>
      </c>
      <c r="H1917" s="3" t="str">
        <f>INDEX(foe_table!$A$2:$A$78,MATCH(IF(B1917=0,I1916,B1917),foe_table!$B$2:$B$78,0))</f>
        <v>Other health</v>
      </c>
      <c r="I1917" s="3" t="str">
        <f t="shared" si="29"/>
        <v>Pharmacy</v>
      </c>
    </row>
    <row r="1918" spans="2:9">
      <c r="B1918" s="57"/>
      <c r="C1918" s="11" t="s">
        <v>151</v>
      </c>
      <c r="D1918" s="12">
        <v>0</v>
      </c>
      <c r="E1918" s="12">
        <v>0</v>
      </c>
      <c r="F1918" s="12">
        <v>3</v>
      </c>
      <c r="G1918" s="12">
        <v>0</v>
      </c>
      <c r="H1918" s="3" t="str">
        <f>INDEX(foe_table!$A$2:$A$78,MATCH(IF(B1918=0,I1917,B1918),foe_table!$B$2:$B$78,0))</f>
        <v>Other health</v>
      </c>
      <c r="I1918" s="3" t="str">
        <f t="shared" si="29"/>
        <v>Pharmacy</v>
      </c>
    </row>
    <row r="1919" spans="2:9">
      <c r="B1919" s="57"/>
      <c r="C1919" s="11" t="s">
        <v>152</v>
      </c>
      <c r="D1919" s="12">
        <v>0</v>
      </c>
      <c r="E1919" s="12">
        <v>0</v>
      </c>
      <c r="F1919" s="12">
        <v>0</v>
      </c>
      <c r="G1919" s="12">
        <v>0</v>
      </c>
      <c r="H1919" s="3" t="str">
        <f>INDEX(foe_table!$A$2:$A$78,MATCH(IF(B1919=0,I1918,B1919),foe_table!$B$2:$B$78,0))</f>
        <v>Other health</v>
      </c>
      <c r="I1919" s="3" t="str">
        <f t="shared" si="29"/>
        <v>Pharmacy</v>
      </c>
    </row>
    <row r="1920" spans="2:9">
      <c r="B1920" s="57"/>
      <c r="C1920" s="11" t="s">
        <v>153</v>
      </c>
      <c r="D1920" s="12">
        <v>0</v>
      </c>
      <c r="E1920" s="12">
        <v>0</v>
      </c>
      <c r="F1920" s="12">
        <v>0</v>
      </c>
      <c r="G1920" s="12">
        <v>0</v>
      </c>
      <c r="H1920" s="3" t="str">
        <f>INDEX(foe_table!$A$2:$A$78,MATCH(IF(B1920=0,I1919,B1920),foe_table!$B$2:$B$78,0))</f>
        <v>Other health</v>
      </c>
      <c r="I1920" s="3" t="str">
        <f t="shared" si="29"/>
        <v>Pharmacy</v>
      </c>
    </row>
    <row r="1921" spans="2:9">
      <c r="B1921" s="57"/>
      <c r="C1921" s="11" t="s">
        <v>154</v>
      </c>
      <c r="D1921" s="12">
        <v>0</v>
      </c>
      <c r="E1921" s="12">
        <v>0</v>
      </c>
      <c r="F1921" s="12">
        <v>0</v>
      </c>
      <c r="G1921" s="12">
        <v>0</v>
      </c>
      <c r="H1921" s="3" t="str">
        <f>INDEX(foe_table!$A$2:$A$78,MATCH(IF(B1921=0,I1920,B1921),foe_table!$B$2:$B$78,0))</f>
        <v>Other health</v>
      </c>
      <c r="I1921" s="3" t="str">
        <f t="shared" si="29"/>
        <v>Pharmacy</v>
      </c>
    </row>
    <row r="1922" spans="2:9">
      <c r="B1922" s="57"/>
      <c r="C1922" s="11" t="s">
        <v>5</v>
      </c>
      <c r="D1922" s="12">
        <v>0</v>
      </c>
      <c r="E1922" s="12">
        <v>0</v>
      </c>
      <c r="F1922" s="12">
        <v>0</v>
      </c>
      <c r="G1922" s="12">
        <v>0</v>
      </c>
      <c r="H1922" s="3" t="str">
        <f>INDEX(foe_table!$A$2:$A$78,MATCH(IF(B1922=0,I1921,B1922),foe_table!$B$2:$B$78,0))</f>
        <v>Other health</v>
      </c>
      <c r="I1922" s="3" t="str">
        <f t="shared" si="29"/>
        <v>Pharmacy</v>
      </c>
    </row>
    <row r="1923" spans="2:9">
      <c r="B1923" s="57"/>
      <c r="C1923" s="11" t="s">
        <v>155</v>
      </c>
      <c r="D1923" s="12">
        <v>0</v>
      </c>
      <c r="E1923" s="12">
        <v>0</v>
      </c>
      <c r="F1923" s="12">
        <v>0</v>
      </c>
      <c r="G1923" s="12">
        <v>0</v>
      </c>
      <c r="H1923" s="3" t="str">
        <f>INDEX(foe_table!$A$2:$A$78,MATCH(IF(B1923=0,I1922,B1923),foe_table!$B$2:$B$78,0))</f>
        <v>Other health</v>
      </c>
      <c r="I1923" s="3" t="str">
        <f t="shared" si="29"/>
        <v>Pharmacy</v>
      </c>
    </row>
    <row r="1924" spans="2:9">
      <c r="B1924" s="57"/>
      <c r="C1924" s="11" t="s">
        <v>156</v>
      </c>
      <c r="D1924" s="12">
        <v>0</v>
      </c>
      <c r="E1924" s="12">
        <v>0</v>
      </c>
      <c r="F1924" s="12">
        <v>0</v>
      </c>
      <c r="G1924" s="12">
        <v>0</v>
      </c>
      <c r="H1924" s="3" t="str">
        <f>INDEX(foe_table!$A$2:$A$78,MATCH(IF(B1924=0,I1923,B1924),foe_table!$B$2:$B$78,0))</f>
        <v>Other health</v>
      </c>
      <c r="I1924" s="3" t="str">
        <f t="shared" si="29"/>
        <v>Pharmacy</v>
      </c>
    </row>
    <row r="1925" spans="2:9">
      <c r="B1925" s="57"/>
      <c r="C1925" s="11" t="s">
        <v>6</v>
      </c>
      <c r="D1925" s="12">
        <v>0</v>
      </c>
      <c r="E1925" s="12">
        <v>0</v>
      </c>
      <c r="F1925" s="12">
        <v>0</v>
      </c>
      <c r="G1925" s="12">
        <v>0</v>
      </c>
      <c r="H1925" s="3" t="str">
        <f>INDEX(foe_table!$A$2:$A$78,MATCH(IF(B1925=0,I1924,B1925),foe_table!$B$2:$B$78,0))</f>
        <v>Other health</v>
      </c>
      <c r="I1925" s="3" t="str">
        <f t="shared" si="29"/>
        <v>Pharmacy</v>
      </c>
    </row>
    <row r="1926" spans="2:9">
      <c r="B1926" s="57"/>
      <c r="C1926" s="11" t="s">
        <v>7</v>
      </c>
      <c r="D1926" s="12">
        <v>0</v>
      </c>
      <c r="E1926" s="12">
        <v>3</v>
      </c>
      <c r="F1926" s="12">
        <v>0</v>
      </c>
      <c r="G1926" s="12">
        <v>0</v>
      </c>
      <c r="H1926" s="3" t="str">
        <f>INDEX(foe_table!$A$2:$A$78,MATCH(IF(B1926=0,I1925,B1926),foe_table!$B$2:$B$78,0))</f>
        <v>Other health</v>
      </c>
      <c r="I1926" s="3" t="str">
        <f t="shared" si="29"/>
        <v>Pharmacy</v>
      </c>
    </row>
    <row r="1927" spans="2:9">
      <c r="B1927" s="57"/>
      <c r="C1927" s="11" t="s">
        <v>157</v>
      </c>
      <c r="D1927" s="12">
        <v>0</v>
      </c>
      <c r="E1927" s="12">
        <v>0</v>
      </c>
      <c r="F1927" s="12">
        <v>0</v>
      </c>
      <c r="G1927" s="12">
        <v>5</v>
      </c>
      <c r="H1927" s="3" t="str">
        <f>INDEX(foe_table!$A$2:$A$78,MATCH(IF(B1927=0,I1926,B1927),foe_table!$B$2:$B$78,0))</f>
        <v>Other health</v>
      </c>
      <c r="I1927" s="3" t="str">
        <f t="shared" si="29"/>
        <v>Pharmacy</v>
      </c>
    </row>
    <row r="1928" spans="2:9">
      <c r="B1928" s="57"/>
      <c r="C1928" s="11" t="s">
        <v>8</v>
      </c>
      <c r="D1928" s="12">
        <v>0</v>
      </c>
      <c r="E1928" s="12">
        <v>0</v>
      </c>
      <c r="F1928" s="12">
        <v>0</v>
      </c>
      <c r="G1928" s="12">
        <v>0</v>
      </c>
      <c r="H1928" s="3" t="str">
        <f>INDEX(foe_table!$A$2:$A$78,MATCH(IF(B1928=0,I1927,B1928),foe_table!$B$2:$B$78,0))</f>
        <v>Other health</v>
      </c>
      <c r="I1928" s="3" t="str">
        <f t="shared" si="29"/>
        <v>Pharmacy</v>
      </c>
    </row>
    <row r="1929" spans="2:9">
      <c r="B1929" s="57"/>
      <c r="C1929" s="11" t="s">
        <v>158</v>
      </c>
      <c r="D1929" s="12">
        <v>0</v>
      </c>
      <c r="E1929" s="12">
        <v>0</v>
      </c>
      <c r="F1929" s="12">
        <v>3</v>
      </c>
      <c r="G1929" s="12">
        <v>0</v>
      </c>
      <c r="H1929" s="3" t="str">
        <f>INDEX(foe_table!$A$2:$A$78,MATCH(IF(B1929=0,I1928,B1929),foe_table!$B$2:$B$78,0))</f>
        <v>Other health</v>
      </c>
      <c r="I1929" s="3" t="str">
        <f t="shared" si="29"/>
        <v>Pharmacy</v>
      </c>
    </row>
    <row r="1930" spans="2:9">
      <c r="B1930" s="57"/>
      <c r="C1930" s="11" t="s">
        <v>159</v>
      </c>
      <c r="D1930" s="12">
        <v>0</v>
      </c>
      <c r="E1930" s="12">
        <v>0</v>
      </c>
      <c r="F1930" s="12">
        <v>0</v>
      </c>
      <c r="G1930" s="12">
        <v>0</v>
      </c>
      <c r="H1930" s="3" t="str">
        <f>INDEX(foe_table!$A$2:$A$78,MATCH(IF(B1930=0,I1929,B1930),foe_table!$B$2:$B$78,0))</f>
        <v>Other health</v>
      </c>
      <c r="I1930" s="3" t="str">
        <f t="shared" si="29"/>
        <v>Pharmacy</v>
      </c>
    </row>
    <row r="1931" spans="2:9">
      <c r="B1931" s="57"/>
      <c r="C1931" s="11" t="s">
        <v>9</v>
      </c>
      <c r="D1931" s="12">
        <v>0</v>
      </c>
      <c r="E1931" s="12">
        <v>0</v>
      </c>
      <c r="F1931" s="12">
        <v>0</v>
      </c>
      <c r="G1931" s="12">
        <v>0</v>
      </c>
      <c r="H1931" s="3" t="str">
        <f>INDEX(foe_table!$A$2:$A$78,MATCH(IF(B1931=0,I1930,B1931),foe_table!$B$2:$B$78,0))</f>
        <v>Other health</v>
      </c>
      <c r="I1931" s="3" t="str">
        <f t="shared" si="29"/>
        <v>Pharmacy</v>
      </c>
    </row>
    <row r="1932" spans="2:9">
      <c r="B1932" s="57"/>
      <c r="C1932" s="11" t="s">
        <v>160</v>
      </c>
      <c r="D1932" s="12">
        <v>0</v>
      </c>
      <c r="E1932" s="12">
        <v>0</v>
      </c>
      <c r="F1932" s="12">
        <v>0</v>
      </c>
      <c r="G1932" s="12">
        <v>3</v>
      </c>
      <c r="H1932" s="3" t="str">
        <f>INDEX(foe_table!$A$2:$A$78,MATCH(IF(B1932=0,I1931,B1932),foe_table!$B$2:$B$78,0))</f>
        <v>Other health</v>
      </c>
      <c r="I1932" s="3" t="str">
        <f t="shared" si="29"/>
        <v>Pharmacy</v>
      </c>
    </row>
    <row r="1933" spans="2:9">
      <c r="B1933" s="57"/>
      <c r="C1933" s="11" t="s">
        <v>10</v>
      </c>
      <c r="D1933" s="12">
        <v>0</v>
      </c>
      <c r="E1933" s="12">
        <v>0</v>
      </c>
      <c r="F1933" s="12">
        <v>0</v>
      </c>
      <c r="G1933" s="12">
        <v>0</v>
      </c>
      <c r="H1933" s="3" t="str">
        <f>INDEX(foe_table!$A$2:$A$78,MATCH(IF(B1933=0,I1932,B1933),foe_table!$B$2:$B$78,0))</f>
        <v>Other health</v>
      </c>
      <c r="I1933" s="3" t="str">
        <f t="shared" si="29"/>
        <v>Pharmacy</v>
      </c>
    </row>
    <row r="1934" spans="2:9">
      <c r="B1934" s="57"/>
      <c r="C1934" s="11" t="s">
        <v>161</v>
      </c>
      <c r="D1934" s="12">
        <v>0</v>
      </c>
      <c r="E1934" s="12">
        <v>0</v>
      </c>
      <c r="F1934" s="12">
        <v>0</v>
      </c>
      <c r="G1934" s="12">
        <v>3</v>
      </c>
      <c r="H1934" s="3" t="str">
        <f>INDEX(foe_table!$A$2:$A$78,MATCH(IF(B1934=0,I1933,B1934),foe_table!$B$2:$B$78,0))</f>
        <v>Other health</v>
      </c>
      <c r="I1934" s="3" t="str">
        <f t="shared" si="29"/>
        <v>Pharmacy</v>
      </c>
    </row>
    <row r="1935" spans="2:9">
      <c r="B1935" s="57"/>
      <c r="C1935" s="11" t="s">
        <v>162</v>
      </c>
      <c r="D1935" s="12">
        <v>0</v>
      </c>
      <c r="E1935" s="12">
        <v>3</v>
      </c>
      <c r="F1935" s="12">
        <v>0</v>
      </c>
      <c r="G1935" s="12">
        <v>3</v>
      </c>
      <c r="H1935" s="3" t="str">
        <f>INDEX(foe_table!$A$2:$A$78,MATCH(IF(B1935=0,I1934,B1935),foe_table!$B$2:$B$78,0))</f>
        <v>Other health</v>
      </c>
      <c r="I1935" s="3" t="str">
        <f t="shared" si="29"/>
        <v>Pharmacy</v>
      </c>
    </row>
    <row r="1936" spans="2:9">
      <c r="B1936" s="57"/>
      <c r="C1936" s="11" t="s">
        <v>163</v>
      </c>
      <c r="D1936" s="12">
        <v>0</v>
      </c>
      <c r="E1936" s="12">
        <v>0</v>
      </c>
      <c r="F1936" s="12">
        <v>4</v>
      </c>
      <c r="G1936" s="12">
        <v>0</v>
      </c>
      <c r="H1936" s="3" t="str">
        <f>INDEX(foe_table!$A$2:$A$78,MATCH(IF(B1936=0,I1935,B1936),foe_table!$B$2:$B$78,0))</f>
        <v>Other health</v>
      </c>
      <c r="I1936" s="3" t="str">
        <f t="shared" si="29"/>
        <v>Pharmacy</v>
      </c>
    </row>
    <row r="1937" spans="2:9">
      <c r="B1937" s="57"/>
      <c r="C1937" s="11" t="s">
        <v>11</v>
      </c>
      <c r="D1937" s="12">
        <v>0</v>
      </c>
      <c r="E1937" s="12">
        <v>0</v>
      </c>
      <c r="F1937" s="12">
        <v>0</v>
      </c>
      <c r="G1937" s="12">
        <v>0</v>
      </c>
      <c r="H1937" s="3" t="str">
        <f>INDEX(foe_table!$A$2:$A$78,MATCH(IF(B1937=0,I1936,B1937),foe_table!$B$2:$B$78,0))</f>
        <v>Other health</v>
      </c>
      <c r="I1937" s="3" t="str">
        <f t="shared" si="29"/>
        <v>Pharmacy</v>
      </c>
    </row>
    <row r="1938" spans="2:9">
      <c r="B1938" s="57"/>
      <c r="C1938" s="11" t="s">
        <v>164</v>
      </c>
      <c r="D1938" s="12">
        <v>0</v>
      </c>
      <c r="E1938" s="12">
        <v>0</v>
      </c>
      <c r="F1938" s="12">
        <v>0</v>
      </c>
      <c r="G1938" s="12">
        <v>3</v>
      </c>
      <c r="H1938" s="3" t="str">
        <f>INDEX(foe_table!$A$2:$A$78,MATCH(IF(B1938=0,I1937,B1938),foe_table!$B$2:$B$78,0))</f>
        <v>Other health</v>
      </c>
      <c r="I1938" s="3" t="str">
        <f t="shared" ref="I1938:I2001" si="30">IF(B1938=0,I1937,B1938)</f>
        <v>Pharmacy</v>
      </c>
    </row>
    <row r="1939" spans="2:9">
      <c r="B1939" s="57"/>
      <c r="C1939" s="11" t="s">
        <v>12</v>
      </c>
      <c r="D1939" s="12">
        <v>0</v>
      </c>
      <c r="E1939" s="12">
        <v>0</v>
      </c>
      <c r="F1939" s="12">
        <v>0</v>
      </c>
      <c r="G1939" s="12">
        <v>0</v>
      </c>
      <c r="H1939" s="3" t="str">
        <f>INDEX(foe_table!$A$2:$A$78,MATCH(IF(B1939=0,I1938,B1939),foe_table!$B$2:$B$78,0))</f>
        <v>Other health</v>
      </c>
      <c r="I1939" s="3" t="str">
        <f t="shared" si="30"/>
        <v>Pharmacy</v>
      </c>
    </row>
    <row r="1940" spans="2:9">
      <c r="B1940" s="57"/>
      <c r="C1940" s="11" t="s">
        <v>165</v>
      </c>
      <c r="D1940" s="12">
        <v>0</v>
      </c>
      <c r="E1940" s="12">
        <v>0</v>
      </c>
      <c r="F1940" s="12">
        <v>0</v>
      </c>
      <c r="G1940" s="12">
        <v>0</v>
      </c>
      <c r="H1940" s="3" t="str">
        <f>INDEX(foe_table!$A$2:$A$78,MATCH(IF(B1940=0,I1939,B1940),foe_table!$B$2:$B$78,0))</f>
        <v>Other health</v>
      </c>
      <c r="I1940" s="3" t="str">
        <f t="shared" si="30"/>
        <v>Pharmacy</v>
      </c>
    </row>
    <row r="1941" spans="2:9">
      <c r="B1941" s="57"/>
      <c r="C1941" s="11" t="s">
        <v>13</v>
      </c>
      <c r="D1941" s="12">
        <v>7</v>
      </c>
      <c r="E1941" s="12">
        <v>3</v>
      </c>
      <c r="F1941" s="12">
        <v>14</v>
      </c>
      <c r="G1941" s="12">
        <v>3</v>
      </c>
      <c r="H1941" s="3" t="str">
        <f>INDEX(foe_table!$A$2:$A$78,MATCH(IF(B1941=0,I1940,B1941),foe_table!$B$2:$B$78,0))</f>
        <v>Other health</v>
      </c>
      <c r="I1941" s="3" t="str">
        <f t="shared" si="30"/>
        <v>Pharmacy</v>
      </c>
    </row>
    <row r="1942" spans="2:9">
      <c r="B1942" s="57"/>
      <c r="C1942" s="11" t="s">
        <v>166</v>
      </c>
      <c r="D1942" s="12">
        <v>0</v>
      </c>
      <c r="E1942" s="12">
        <v>0</v>
      </c>
      <c r="F1942" s="12">
        <v>0</v>
      </c>
      <c r="G1942" s="12">
        <v>0</v>
      </c>
      <c r="H1942" s="3" t="str">
        <f>INDEX(foe_table!$A$2:$A$78,MATCH(IF(B1942=0,I1941,B1942),foe_table!$B$2:$B$78,0))</f>
        <v>Other health</v>
      </c>
      <c r="I1942" s="3" t="str">
        <f t="shared" si="30"/>
        <v>Pharmacy</v>
      </c>
    </row>
    <row r="1943" spans="2:9">
      <c r="B1943" s="57"/>
      <c r="C1943" s="11" t="s">
        <v>14</v>
      </c>
      <c r="D1943" s="12">
        <v>0</v>
      </c>
      <c r="E1943" s="12">
        <v>0</v>
      </c>
      <c r="F1943" s="12">
        <v>0</v>
      </c>
      <c r="G1943" s="12">
        <v>0</v>
      </c>
      <c r="H1943" s="3" t="str">
        <f>INDEX(foe_table!$A$2:$A$78,MATCH(IF(B1943=0,I1942,B1943),foe_table!$B$2:$B$78,0))</f>
        <v>Other health</v>
      </c>
      <c r="I1943" s="3" t="str">
        <f t="shared" si="30"/>
        <v>Pharmacy</v>
      </c>
    </row>
    <row r="1944" spans="2:9">
      <c r="B1944" s="57"/>
      <c r="C1944" s="11" t="s">
        <v>167</v>
      </c>
      <c r="D1944" s="12">
        <v>0</v>
      </c>
      <c r="E1944" s="12">
        <v>0</v>
      </c>
      <c r="F1944" s="12">
        <v>0</v>
      </c>
      <c r="G1944" s="12">
        <v>0</v>
      </c>
      <c r="H1944" s="3" t="str">
        <f>INDEX(foe_table!$A$2:$A$78,MATCH(IF(B1944=0,I1943,B1944),foe_table!$B$2:$B$78,0))</f>
        <v>Other health</v>
      </c>
      <c r="I1944" s="3" t="str">
        <f t="shared" si="30"/>
        <v>Pharmacy</v>
      </c>
    </row>
    <row r="1945" spans="2:9">
      <c r="B1945" s="57"/>
      <c r="C1945" s="11" t="s">
        <v>15</v>
      </c>
      <c r="D1945" s="12">
        <v>0</v>
      </c>
      <c r="E1945" s="12">
        <v>0</v>
      </c>
      <c r="F1945" s="12">
        <v>0</v>
      </c>
      <c r="G1945" s="12">
        <v>0</v>
      </c>
      <c r="H1945" s="3" t="str">
        <f>INDEX(foe_table!$A$2:$A$78,MATCH(IF(B1945=0,I1944,B1945),foe_table!$B$2:$B$78,0))</f>
        <v>Other health</v>
      </c>
      <c r="I1945" s="3" t="str">
        <f t="shared" si="30"/>
        <v>Pharmacy</v>
      </c>
    </row>
    <row r="1946" spans="2:9">
      <c r="B1946" s="57"/>
      <c r="C1946" s="11" t="s">
        <v>168</v>
      </c>
      <c r="D1946" s="12">
        <v>0</v>
      </c>
      <c r="E1946" s="12">
        <v>0</v>
      </c>
      <c r="F1946" s="12">
        <v>0</v>
      </c>
      <c r="G1946" s="12">
        <v>0</v>
      </c>
      <c r="H1946" s="3" t="str">
        <f>INDEX(foe_table!$A$2:$A$78,MATCH(IF(B1946=0,I1945,B1946),foe_table!$B$2:$B$78,0))</f>
        <v>Other health</v>
      </c>
      <c r="I1946" s="3" t="str">
        <f t="shared" si="30"/>
        <v>Pharmacy</v>
      </c>
    </row>
    <row r="1947" spans="2:9">
      <c r="B1947" s="57"/>
      <c r="C1947" s="11" t="s">
        <v>16</v>
      </c>
      <c r="D1947" s="12">
        <v>0</v>
      </c>
      <c r="E1947" s="12">
        <v>0</v>
      </c>
      <c r="F1947" s="12">
        <v>0</v>
      </c>
      <c r="G1947" s="12">
        <v>0</v>
      </c>
      <c r="H1947" s="3" t="str">
        <f>INDEX(foe_table!$A$2:$A$78,MATCH(IF(B1947=0,I1946,B1947),foe_table!$B$2:$B$78,0))</f>
        <v>Other health</v>
      </c>
      <c r="I1947" s="3" t="str">
        <f t="shared" si="30"/>
        <v>Pharmacy</v>
      </c>
    </row>
    <row r="1948" spans="2:9">
      <c r="B1948" s="57"/>
      <c r="C1948" s="11" t="s">
        <v>17</v>
      </c>
      <c r="D1948" s="12">
        <v>0</v>
      </c>
      <c r="E1948" s="12">
        <v>0</v>
      </c>
      <c r="F1948" s="12">
        <v>0</v>
      </c>
      <c r="G1948" s="12">
        <v>0</v>
      </c>
      <c r="H1948" s="3" t="str">
        <f>INDEX(foe_table!$A$2:$A$78,MATCH(IF(B1948=0,I1947,B1948),foe_table!$B$2:$B$78,0))</f>
        <v>Other health</v>
      </c>
      <c r="I1948" s="3" t="str">
        <f t="shared" si="30"/>
        <v>Pharmacy</v>
      </c>
    </row>
    <row r="1949" spans="2:9">
      <c r="B1949" s="57"/>
      <c r="C1949" s="11" t="s">
        <v>18</v>
      </c>
      <c r="D1949" s="12">
        <v>0</v>
      </c>
      <c r="E1949" s="12">
        <v>0</v>
      </c>
      <c r="F1949" s="12">
        <v>0</v>
      </c>
      <c r="G1949" s="12">
        <v>0</v>
      </c>
      <c r="H1949" s="3" t="str">
        <f>INDEX(foe_table!$A$2:$A$78,MATCH(IF(B1949=0,I1948,B1949),foe_table!$B$2:$B$78,0))</f>
        <v>Other health</v>
      </c>
      <c r="I1949" s="3" t="str">
        <f t="shared" si="30"/>
        <v>Pharmacy</v>
      </c>
    </row>
    <row r="1950" spans="2:9">
      <c r="B1950" s="57"/>
      <c r="C1950" s="11" t="s">
        <v>19</v>
      </c>
      <c r="D1950" s="12">
        <v>0</v>
      </c>
      <c r="E1950" s="12">
        <v>0</v>
      </c>
      <c r="F1950" s="12">
        <v>0</v>
      </c>
      <c r="G1950" s="12">
        <v>0</v>
      </c>
      <c r="H1950" s="3" t="str">
        <f>INDEX(foe_table!$A$2:$A$78,MATCH(IF(B1950=0,I1949,B1950),foe_table!$B$2:$B$78,0))</f>
        <v>Other health</v>
      </c>
      <c r="I1950" s="3" t="str">
        <f t="shared" si="30"/>
        <v>Pharmacy</v>
      </c>
    </row>
    <row r="1951" spans="2:9">
      <c r="B1951" s="57"/>
      <c r="C1951" s="11" t="s">
        <v>169</v>
      </c>
      <c r="D1951" s="12">
        <v>0</v>
      </c>
      <c r="E1951" s="12">
        <v>0</v>
      </c>
      <c r="F1951" s="12">
        <v>0</v>
      </c>
      <c r="G1951" s="12">
        <v>0</v>
      </c>
      <c r="H1951" s="3" t="str">
        <f>INDEX(foe_table!$A$2:$A$78,MATCH(IF(B1951=0,I1950,B1951),foe_table!$B$2:$B$78,0))</f>
        <v>Other health</v>
      </c>
      <c r="I1951" s="3" t="str">
        <f t="shared" si="30"/>
        <v>Pharmacy</v>
      </c>
    </row>
    <row r="1952" spans="2:9">
      <c r="B1952" s="57"/>
      <c r="C1952" s="11" t="s">
        <v>20</v>
      </c>
      <c r="D1952" s="12">
        <v>0</v>
      </c>
      <c r="E1952" s="12">
        <v>0</v>
      </c>
      <c r="F1952" s="12">
        <v>0</v>
      </c>
      <c r="G1952" s="12">
        <v>0</v>
      </c>
      <c r="H1952" s="3" t="str">
        <f>INDEX(foe_table!$A$2:$A$78,MATCH(IF(B1952=0,I1951,B1952),foe_table!$B$2:$B$78,0))</f>
        <v>Other health</v>
      </c>
      <c r="I1952" s="3" t="str">
        <f t="shared" si="30"/>
        <v>Pharmacy</v>
      </c>
    </row>
    <row r="1953" spans="2:9">
      <c r="B1953" s="57"/>
      <c r="C1953" s="11" t="s">
        <v>21</v>
      </c>
      <c r="D1953" s="12">
        <v>0</v>
      </c>
      <c r="E1953" s="12">
        <v>0</v>
      </c>
      <c r="F1953" s="12">
        <v>0</v>
      </c>
      <c r="G1953" s="12">
        <v>0</v>
      </c>
      <c r="H1953" s="3" t="str">
        <f>INDEX(foe_table!$A$2:$A$78,MATCH(IF(B1953=0,I1952,B1953),foe_table!$B$2:$B$78,0))</f>
        <v>Other health</v>
      </c>
      <c r="I1953" s="3" t="str">
        <f t="shared" si="30"/>
        <v>Pharmacy</v>
      </c>
    </row>
    <row r="1954" spans="2:9">
      <c r="B1954" s="57"/>
      <c r="C1954" s="11" t="s">
        <v>170</v>
      </c>
      <c r="D1954" s="12">
        <v>0</v>
      </c>
      <c r="E1954" s="12">
        <v>0</v>
      </c>
      <c r="F1954" s="12">
        <v>0</v>
      </c>
      <c r="G1954" s="12">
        <v>0</v>
      </c>
      <c r="H1954" s="3" t="str">
        <f>INDEX(foe_table!$A$2:$A$78,MATCH(IF(B1954=0,I1953,B1954),foe_table!$B$2:$B$78,0))</f>
        <v>Other health</v>
      </c>
      <c r="I1954" s="3" t="str">
        <f t="shared" si="30"/>
        <v>Pharmacy</v>
      </c>
    </row>
    <row r="1955" spans="2:9">
      <c r="B1955" s="57"/>
      <c r="C1955" s="11" t="s">
        <v>22</v>
      </c>
      <c r="D1955" s="12">
        <v>0</v>
      </c>
      <c r="E1955" s="12">
        <v>0</v>
      </c>
      <c r="F1955" s="12">
        <v>0</v>
      </c>
      <c r="G1955" s="12">
        <v>4</v>
      </c>
      <c r="H1955" s="3" t="str">
        <f>INDEX(foe_table!$A$2:$A$78,MATCH(IF(B1955=0,I1954,B1955),foe_table!$B$2:$B$78,0))</f>
        <v>Other health</v>
      </c>
      <c r="I1955" s="3" t="str">
        <f t="shared" si="30"/>
        <v>Pharmacy</v>
      </c>
    </row>
    <row r="1956" spans="2:9">
      <c r="B1956" s="57"/>
      <c r="C1956" s="11" t="s">
        <v>23</v>
      </c>
      <c r="D1956" s="12">
        <v>0</v>
      </c>
      <c r="E1956" s="12">
        <v>0</v>
      </c>
      <c r="F1956" s="12">
        <v>0</v>
      </c>
      <c r="G1956" s="12">
        <v>0</v>
      </c>
      <c r="H1956" s="3" t="str">
        <f>INDEX(foe_table!$A$2:$A$78,MATCH(IF(B1956=0,I1955,B1956),foe_table!$B$2:$B$78,0))</f>
        <v>Other health</v>
      </c>
      <c r="I1956" s="3" t="str">
        <f t="shared" si="30"/>
        <v>Pharmacy</v>
      </c>
    </row>
    <row r="1957" spans="2:9">
      <c r="B1957" s="58"/>
      <c r="C1957" s="11" t="s">
        <v>24</v>
      </c>
      <c r="D1957" s="12">
        <v>37</v>
      </c>
      <c r="E1957" s="12">
        <v>15</v>
      </c>
      <c r="F1957" s="12">
        <v>76</v>
      </c>
      <c r="G1957" s="12">
        <v>118</v>
      </c>
      <c r="H1957" s="3" t="str">
        <f>INDEX(foe_table!$A$2:$A$78,MATCH(IF(B1957=0,I1956,B1957),foe_table!$B$2:$B$78,0))</f>
        <v>Other health</v>
      </c>
      <c r="I1957" s="3" t="str">
        <f t="shared" si="30"/>
        <v>Pharmacy</v>
      </c>
    </row>
    <row r="1958" spans="2:9">
      <c r="B1958" s="56" t="s">
        <v>77</v>
      </c>
      <c r="C1958" s="11" t="s">
        <v>0</v>
      </c>
      <c r="D1958" s="12">
        <v>0</v>
      </c>
      <c r="E1958" s="12">
        <v>0</v>
      </c>
      <c r="F1958" s="12">
        <v>0</v>
      </c>
      <c r="G1958" s="12">
        <v>0</v>
      </c>
      <c r="H1958" s="3" t="str">
        <f>INDEX(foe_table!$A$2:$A$78,MATCH(IF(B1958=0,I1957,B1958),foe_table!$B$2:$B$78,0))</f>
        <v>Dentistry</v>
      </c>
      <c r="I1958" s="3" t="str">
        <f t="shared" si="30"/>
        <v>Dental Studies</v>
      </c>
    </row>
    <row r="1959" spans="2:9">
      <c r="B1959" s="57"/>
      <c r="C1959" s="11" t="s">
        <v>1</v>
      </c>
      <c r="D1959" s="12">
        <v>0</v>
      </c>
      <c r="E1959" s="12">
        <v>0</v>
      </c>
      <c r="F1959" s="12">
        <v>0</v>
      </c>
      <c r="G1959" s="12">
        <v>0</v>
      </c>
      <c r="H1959" s="3" t="str">
        <f>INDEX(foe_table!$A$2:$A$78,MATCH(IF(B1959=0,I1958,B1959),foe_table!$B$2:$B$78,0))</f>
        <v>Dentistry</v>
      </c>
      <c r="I1959" s="3" t="str">
        <f t="shared" si="30"/>
        <v>Dental Studies</v>
      </c>
    </row>
    <row r="1960" spans="2:9">
      <c r="B1960" s="57"/>
      <c r="C1960" s="11" t="s">
        <v>2</v>
      </c>
      <c r="D1960" s="12">
        <v>0</v>
      </c>
      <c r="E1960" s="12">
        <v>0</v>
      </c>
      <c r="F1960" s="12">
        <v>0</v>
      </c>
      <c r="G1960" s="12">
        <v>0</v>
      </c>
      <c r="H1960" s="3" t="str">
        <f>INDEX(foe_table!$A$2:$A$78,MATCH(IF(B1960=0,I1959,B1960),foe_table!$B$2:$B$78,0))</f>
        <v>Dentistry</v>
      </c>
      <c r="I1960" s="3" t="str">
        <f t="shared" si="30"/>
        <v>Dental Studies</v>
      </c>
    </row>
    <row r="1961" spans="2:9">
      <c r="B1961" s="57"/>
      <c r="C1961" s="11" t="s">
        <v>142</v>
      </c>
      <c r="D1961" s="12">
        <v>3</v>
      </c>
      <c r="E1961" s="12">
        <v>0</v>
      </c>
      <c r="F1961" s="12">
        <v>0</v>
      </c>
      <c r="G1961" s="12">
        <v>0</v>
      </c>
      <c r="H1961" s="3" t="str">
        <f>INDEX(foe_table!$A$2:$A$78,MATCH(IF(B1961=0,I1960,B1961),foe_table!$B$2:$B$78,0))</f>
        <v>Dentistry</v>
      </c>
      <c r="I1961" s="3" t="str">
        <f t="shared" si="30"/>
        <v>Dental Studies</v>
      </c>
    </row>
    <row r="1962" spans="2:9">
      <c r="B1962" s="57"/>
      <c r="C1962" s="11" t="s">
        <v>143</v>
      </c>
      <c r="D1962" s="12">
        <v>0</v>
      </c>
      <c r="E1962" s="12">
        <v>0</v>
      </c>
      <c r="F1962" s="12">
        <v>0</v>
      </c>
      <c r="G1962" s="12">
        <v>0</v>
      </c>
      <c r="H1962" s="3" t="str">
        <f>INDEX(foe_table!$A$2:$A$78,MATCH(IF(B1962=0,I1961,B1962),foe_table!$B$2:$B$78,0))</f>
        <v>Dentistry</v>
      </c>
      <c r="I1962" s="3" t="str">
        <f t="shared" si="30"/>
        <v>Dental Studies</v>
      </c>
    </row>
    <row r="1963" spans="2:9">
      <c r="B1963" s="57"/>
      <c r="C1963" s="11" t="s">
        <v>3</v>
      </c>
      <c r="D1963" s="12">
        <v>0</v>
      </c>
      <c r="E1963" s="12">
        <v>0</v>
      </c>
      <c r="F1963" s="12">
        <v>0</v>
      </c>
      <c r="G1963" s="12">
        <v>0</v>
      </c>
      <c r="H1963" s="3" t="str">
        <f>INDEX(foe_table!$A$2:$A$78,MATCH(IF(B1963=0,I1962,B1963),foe_table!$B$2:$B$78,0))</f>
        <v>Dentistry</v>
      </c>
      <c r="I1963" s="3" t="str">
        <f t="shared" si="30"/>
        <v>Dental Studies</v>
      </c>
    </row>
    <row r="1964" spans="2:9">
      <c r="B1964" s="57"/>
      <c r="C1964" s="11" t="s">
        <v>144</v>
      </c>
      <c r="D1964" s="12">
        <v>0</v>
      </c>
      <c r="E1964" s="12">
        <v>0</v>
      </c>
      <c r="F1964" s="12">
        <v>0</v>
      </c>
      <c r="G1964" s="12">
        <v>0</v>
      </c>
      <c r="H1964" s="3" t="str">
        <f>INDEX(foe_table!$A$2:$A$78,MATCH(IF(B1964=0,I1963,B1964),foe_table!$B$2:$B$78,0))</f>
        <v>Dentistry</v>
      </c>
      <c r="I1964" s="3" t="str">
        <f t="shared" si="30"/>
        <v>Dental Studies</v>
      </c>
    </row>
    <row r="1965" spans="2:9">
      <c r="B1965" s="57"/>
      <c r="C1965" s="11" t="s">
        <v>145</v>
      </c>
      <c r="D1965" s="12">
        <v>0</v>
      </c>
      <c r="E1965" s="12">
        <v>0</v>
      </c>
      <c r="F1965" s="12">
        <v>0</v>
      </c>
      <c r="G1965" s="12">
        <v>0</v>
      </c>
      <c r="H1965" s="3" t="str">
        <f>INDEX(foe_table!$A$2:$A$78,MATCH(IF(B1965=0,I1964,B1965),foe_table!$B$2:$B$78,0))</f>
        <v>Dentistry</v>
      </c>
      <c r="I1965" s="3" t="str">
        <f t="shared" si="30"/>
        <v>Dental Studies</v>
      </c>
    </row>
    <row r="1966" spans="2:9">
      <c r="B1966" s="57"/>
      <c r="C1966" s="11" t="s">
        <v>146</v>
      </c>
      <c r="D1966" s="12">
        <v>0</v>
      </c>
      <c r="E1966" s="12">
        <v>0</v>
      </c>
      <c r="F1966" s="12">
        <v>0</v>
      </c>
      <c r="G1966" s="12">
        <v>0</v>
      </c>
      <c r="H1966" s="3" t="str">
        <f>INDEX(foe_table!$A$2:$A$78,MATCH(IF(B1966=0,I1965,B1966),foe_table!$B$2:$B$78,0))</f>
        <v>Dentistry</v>
      </c>
      <c r="I1966" s="3" t="str">
        <f t="shared" si="30"/>
        <v>Dental Studies</v>
      </c>
    </row>
    <row r="1967" spans="2:9">
      <c r="B1967" s="57"/>
      <c r="C1967" s="11" t="s">
        <v>147</v>
      </c>
      <c r="D1967" s="12">
        <v>3</v>
      </c>
      <c r="E1967" s="12">
        <v>0</v>
      </c>
      <c r="F1967" s="12">
        <v>3</v>
      </c>
      <c r="G1967" s="12">
        <v>3</v>
      </c>
      <c r="H1967" s="3" t="str">
        <f>INDEX(foe_table!$A$2:$A$78,MATCH(IF(B1967=0,I1966,B1967),foe_table!$B$2:$B$78,0))</f>
        <v>Dentistry</v>
      </c>
      <c r="I1967" s="3" t="str">
        <f t="shared" si="30"/>
        <v>Dental Studies</v>
      </c>
    </row>
    <row r="1968" spans="2:9">
      <c r="B1968" s="57"/>
      <c r="C1968" s="11" t="s">
        <v>148</v>
      </c>
      <c r="D1968" s="12">
        <v>344</v>
      </c>
      <c r="E1968" s="12">
        <v>407</v>
      </c>
      <c r="F1968" s="12">
        <v>316</v>
      </c>
      <c r="G1968" s="12">
        <v>307</v>
      </c>
      <c r="H1968" s="3" t="str">
        <f>INDEX(foe_table!$A$2:$A$78,MATCH(IF(B1968=0,I1967,B1968),foe_table!$B$2:$B$78,0))</f>
        <v>Dentistry</v>
      </c>
      <c r="I1968" s="3" t="str">
        <f t="shared" si="30"/>
        <v>Dental Studies</v>
      </c>
    </row>
    <row r="1969" spans="2:9">
      <c r="B1969" s="57"/>
      <c r="C1969" s="11" t="s">
        <v>149</v>
      </c>
      <c r="D1969" s="12">
        <v>0</v>
      </c>
      <c r="E1969" s="12">
        <v>0</v>
      </c>
      <c r="F1969" s="12">
        <v>0</v>
      </c>
      <c r="G1969" s="12">
        <v>0</v>
      </c>
      <c r="H1969" s="3" t="str">
        <f>INDEX(foe_table!$A$2:$A$78,MATCH(IF(B1969=0,I1968,B1969),foe_table!$B$2:$B$78,0))</f>
        <v>Dentistry</v>
      </c>
      <c r="I1969" s="3" t="str">
        <f t="shared" si="30"/>
        <v>Dental Studies</v>
      </c>
    </row>
    <row r="1970" spans="2:9">
      <c r="B1970" s="57"/>
      <c r="C1970" s="11" t="s">
        <v>150</v>
      </c>
      <c r="D1970" s="12">
        <v>0</v>
      </c>
      <c r="E1970" s="12">
        <v>0</v>
      </c>
      <c r="F1970" s="12">
        <v>0</v>
      </c>
      <c r="G1970" s="12">
        <v>0</v>
      </c>
      <c r="H1970" s="3" t="str">
        <f>INDEX(foe_table!$A$2:$A$78,MATCH(IF(B1970=0,I1969,B1970),foe_table!$B$2:$B$78,0))</f>
        <v>Dentistry</v>
      </c>
      <c r="I1970" s="3" t="str">
        <f t="shared" si="30"/>
        <v>Dental Studies</v>
      </c>
    </row>
    <row r="1971" spans="2:9">
      <c r="B1971" s="57"/>
      <c r="C1971" s="11" t="s">
        <v>4</v>
      </c>
      <c r="D1971" s="12">
        <v>0</v>
      </c>
      <c r="E1971" s="12">
        <v>0</v>
      </c>
      <c r="F1971" s="12">
        <v>0</v>
      </c>
      <c r="G1971" s="12">
        <v>0</v>
      </c>
      <c r="H1971" s="3" t="str">
        <f>INDEX(foe_table!$A$2:$A$78,MATCH(IF(B1971=0,I1970,B1971),foe_table!$B$2:$B$78,0))</f>
        <v>Dentistry</v>
      </c>
      <c r="I1971" s="3" t="str">
        <f t="shared" si="30"/>
        <v>Dental Studies</v>
      </c>
    </row>
    <row r="1972" spans="2:9">
      <c r="B1972" s="57"/>
      <c r="C1972" s="11" t="s">
        <v>151</v>
      </c>
      <c r="D1972" s="12">
        <v>0</v>
      </c>
      <c r="E1972" s="12">
        <v>0</v>
      </c>
      <c r="F1972" s="12">
        <v>0</v>
      </c>
      <c r="G1972" s="12">
        <v>0</v>
      </c>
      <c r="H1972" s="3" t="str">
        <f>INDEX(foe_table!$A$2:$A$78,MATCH(IF(B1972=0,I1971,B1972),foe_table!$B$2:$B$78,0))</f>
        <v>Dentistry</v>
      </c>
      <c r="I1972" s="3" t="str">
        <f t="shared" si="30"/>
        <v>Dental Studies</v>
      </c>
    </row>
    <row r="1973" spans="2:9">
      <c r="B1973" s="57"/>
      <c r="C1973" s="11" t="s">
        <v>152</v>
      </c>
      <c r="D1973" s="12">
        <v>0</v>
      </c>
      <c r="E1973" s="12">
        <v>0</v>
      </c>
      <c r="F1973" s="12">
        <v>0</v>
      </c>
      <c r="G1973" s="12">
        <v>0</v>
      </c>
      <c r="H1973" s="3" t="str">
        <f>INDEX(foe_table!$A$2:$A$78,MATCH(IF(B1973=0,I1972,B1973),foe_table!$B$2:$B$78,0))</f>
        <v>Dentistry</v>
      </c>
      <c r="I1973" s="3" t="str">
        <f t="shared" si="30"/>
        <v>Dental Studies</v>
      </c>
    </row>
    <row r="1974" spans="2:9">
      <c r="B1974" s="57"/>
      <c r="C1974" s="11" t="s">
        <v>153</v>
      </c>
      <c r="D1974" s="12">
        <v>0</v>
      </c>
      <c r="E1974" s="12">
        <v>0</v>
      </c>
      <c r="F1974" s="12">
        <v>0</v>
      </c>
      <c r="G1974" s="12">
        <v>0</v>
      </c>
      <c r="H1974" s="3" t="str">
        <f>INDEX(foe_table!$A$2:$A$78,MATCH(IF(B1974=0,I1973,B1974),foe_table!$B$2:$B$78,0))</f>
        <v>Dentistry</v>
      </c>
      <c r="I1974" s="3" t="str">
        <f t="shared" si="30"/>
        <v>Dental Studies</v>
      </c>
    </row>
    <row r="1975" spans="2:9">
      <c r="B1975" s="57"/>
      <c r="C1975" s="11" t="s">
        <v>154</v>
      </c>
      <c r="D1975" s="12">
        <v>0</v>
      </c>
      <c r="E1975" s="12">
        <v>0</v>
      </c>
      <c r="F1975" s="12">
        <v>0</v>
      </c>
      <c r="G1975" s="12">
        <v>0</v>
      </c>
      <c r="H1975" s="3" t="str">
        <f>INDEX(foe_table!$A$2:$A$78,MATCH(IF(B1975=0,I1974,B1975),foe_table!$B$2:$B$78,0))</f>
        <v>Dentistry</v>
      </c>
      <c r="I1975" s="3" t="str">
        <f t="shared" si="30"/>
        <v>Dental Studies</v>
      </c>
    </row>
    <row r="1976" spans="2:9">
      <c r="B1976" s="57"/>
      <c r="C1976" s="11" t="s">
        <v>5</v>
      </c>
      <c r="D1976" s="12">
        <v>0</v>
      </c>
      <c r="E1976" s="12">
        <v>0</v>
      </c>
      <c r="F1976" s="12">
        <v>0</v>
      </c>
      <c r="G1976" s="12">
        <v>0</v>
      </c>
      <c r="H1976" s="3" t="str">
        <f>INDEX(foe_table!$A$2:$A$78,MATCH(IF(B1976=0,I1975,B1976),foe_table!$B$2:$B$78,0))</f>
        <v>Dentistry</v>
      </c>
      <c r="I1976" s="3" t="str">
        <f t="shared" si="30"/>
        <v>Dental Studies</v>
      </c>
    </row>
    <row r="1977" spans="2:9">
      <c r="B1977" s="57"/>
      <c r="C1977" s="11" t="s">
        <v>155</v>
      </c>
      <c r="D1977" s="12">
        <v>0</v>
      </c>
      <c r="E1977" s="12">
        <v>0</v>
      </c>
      <c r="F1977" s="12">
        <v>0</v>
      </c>
      <c r="G1977" s="12">
        <v>0</v>
      </c>
      <c r="H1977" s="3" t="str">
        <f>INDEX(foe_table!$A$2:$A$78,MATCH(IF(B1977=0,I1976,B1977),foe_table!$B$2:$B$78,0))</f>
        <v>Dentistry</v>
      </c>
      <c r="I1977" s="3" t="str">
        <f t="shared" si="30"/>
        <v>Dental Studies</v>
      </c>
    </row>
    <row r="1978" spans="2:9">
      <c r="B1978" s="57"/>
      <c r="C1978" s="11" t="s">
        <v>156</v>
      </c>
      <c r="D1978" s="12">
        <v>0</v>
      </c>
      <c r="E1978" s="12">
        <v>0</v>
      </c>
      <c r="F1978" s="12">
        <v>0</v>
      </c>
      <c r="G1978" s="12">
        <v>0</v>
      </c>
      <c r="H1978" s="3" t="str">
        <f>INDEX(foe_table!$A$2:$A$78,MATCH(IF(B1978=0,I1977,B1978),foe_table!$B$2:$B$78,0))</f>
        <v>Dentistry</v>
      </c>
      <c r="I1978" s="3" t="str">
        <f t="shared" si="30"/>
        <v>Dental Studies</v>
      </c>
    </row>
    <row r="1979" spans="2:9">
      <c r="B1979" s="57"/>
      <c r="C1979" s="11" t="s">
        <v>6</v>
      </c>
      <c r="D1979" s="12">
        <v>0</v>
      </c>
      <c r="E1979" s="12">
        <v>0</v>
      </c>
      <c r="F1979" s="12">
        <v>0</v>
      </c>
      <c r="G1979" s="12">
        <v>0</v>
      </c>
      <c r="H1979" s="3" t="str">
        <f>INDEX(foe_table!$A$2:$A$78,MATCH(IF(B1979=0,I1978,B1979),foe_table!$B$2:$B$78,0))</f>
        <v>Dentistry</v>
      </c>
      <c r="I1979" s="3" t="str">
        <f t="shared" si="30"/>
        <v>Dental Studies</v>
      </c>
    </row>
    <row r="1980" spans="2:9">
      <c r="B1980" s="57"/>
      <c r="C1980" s="11" t="s">
        <v>7</v>
      </c>
      <c r="D1980" s="12">
        <v>7</v>
      </c>
      <c r="E1980" s="12">
        <v>6</v>
      </c>
      <c r="F1980" s="12">
        <v>38</v>
      </c>
      <c r="G1980" s="12">
        <v>37</v>
      </c>
      <c r="H1980" s="3" t="str">
        <f>INDEX(foe_table!$A$2:$A$78,MATCH(IF(B1980=0,I1979,B1980),foe_table!$B$2:$B$78,0))</f>
        <v>Dentistry</v>
      </c>
      <c r="I1980" s="3" t="str">
        <f t="shared" si="30"/>
        <v>Dental Studies</v>
      </c>
    </row>
    <row r="1981" spans="2:9">
      <c r="B1981" s="57"/>
      <c r="C1981" s="11" t="s">
        <v>157</v>
      </c>
      <c r="D1981" s="12">
        <v>0</v>
      </c>
      <c r="E1981" s="12">
        <v>0</v>
      </c>
      <c r="F1981" s="12">
        <v>10</v>
      </c>
      <c r="G1981" s="12">
        <v>9</v>
      </c>
      <c r="H1981" s="3" t="str">
        <f>INDEX(foe_table!$A$2:$A$78,MATCH(IF(B1981=0,I1980,B1981),foe_table!$B$2:$B$78,0))</f>
        <v>Dentistry</v>
      </c>
      <c r="I1981" s="3" t="str">
        <f t="shared" si="30"/>
        <v>Dental Studies</v>
      </c>
    </row>
    <row r="1982" spans="2:9">
      <c r="B1982" s="57"/>
      <c r="C1982" s="11" t="s">
        <v>8</v>
      </c>
      <c r="D1982" s="12">
        <v>0</v>
      </c>
      <c r="E1982" s="12">
        <v>0</v>
      </c>
      <c r="F1982" s="12">
        <v>0</v>
      </c>
      <c r="G1982" s="12">
        <v>0</v>
      </c>
      <c r="H1982" s="3" t="str">
        <f>INDEX(foe_table!$A$2:$A$78,MATCH(IF(B1982=0,I1981,B1982),foe_table!$B$2:$B$78,0))</f>
        <v>Dentistry</v>
      </c>
      <c r="I1982" s="3" t="str">
        <f t="shared" si="30"/>
        <v>Dental Studies</v>
      </c>
    </row>
    <row r="1983" spans="2:9">
      <c r="B1983" s="57"/>
      <c r="C1983" s="11" t="s">
        <v>158</v>
      </c>
      <c r="D1983" s="12">
        <v>0</v>
      </c>
      <c r="E1983" s="12">
        <v>0</v>
      </c>
      <c r="F1983" s="12">
        <v>0</v>
      </c>
      <c r="G1983" s="12">
        <v>0</v>
      </c>
      <c r="H1983" s="3" t="str">
        <f>INDEX(foe_table!$A$2:$A$78,MATCH(IF(B1983=0,I1982,B1983),foe_table!$B$2:$B$78,0))</f>
        <v>Dentistry</v>
      </c>
      <c r="I1983" s="3" t="str">
        <f t="shared" si="30"/>
        <v>Dental Studies</v>
      </c>
    </row>
    <row r="1984" spans="2:9">
      <c r="B1984" s="57"/>
      <c r="C1984" s="11" t="s">
        <v>159</v>
      </c>
      <c r="D1984" s="12">
        <v>0</v>
      </c>
      <c r="E1984" s="12">
        <v>0</v>
      </c>
      <c r="F1984" s="12">
        <v>0</v>
      </c>
      <c r="G1984" s="12">
        <v>0</v>
      </c>
      <c r="H1984" s="3" t="str">
        <f>INDEX(foe_table!$A$2:$A$78,MATCH(IF(B1984=0,I1983,B1984),foe_table!$B$2:$B$78,0))</f>
        <v>Dentistry</v>
      </c>
      <c r="I1984" s="3" t="str">
        <f t="shared" si="30"/>
        <v>Dental Studies</v>
      </c>
    </row>
    <row r="1985" spans="2:9">
      <c r="B1985" s="57"/>
      <c r="C1985" s="11" t="s">
        <v>9</v>
      </c>
      <c r="D1985" s="12">
        <v>0</v>
      </c>
      <c r="E1985" s="12">
        <v>0</v>
      </c>
      <c r="F1985" s="12">
        <v>0</v>
      </c>
      <c r="G1985" s="12">
        <v>0</v>
      </c>
      <c r="H1985" s="3" t="str">
        <f>INDEX(foe_table!$A$2:$A$78,MATCH(IF(B1985=0,I1984,B1985),foe_table!$B$2:$B$78,0))</f>
        <v>Dentistry</v>
      </c>
      <c r="I1985" s="3" t="str">
        <f t="shared" si="30"/>
        <v>Dental Studies</v>
      </c>
    </row>
    <row r="1986" spans="2:9">
      <c r="B1986" s="57"/>
      <c r="C1986" s="11" t="s">
        <v>160</v>
      </c>
      <c r="D1986" s="12">
        <v>0</v>
      </c>
      <c r="E1986" s="12">
        <v>0</v>
      </c>
      <c r="F1986" s="12">
        <v>0</v>
      </c>
      <c r="G1986" s="12">
        <v>3</v>
      </c>
      <c r="H1986" s="3" t="str">
        <f>INDEX(foe_table!$A$2:$A$78,MATCH(IF(B1986=0,I1985,B1986),foe_table!$B$2:$B$78,0))</f>
        <v>Dentistry</v>
      </c>
      <c r="I1986" s="3" t="str">
        <f t="shared" si="30"/>
        <v>Dental Studies</v>
      </c>
    </row>
    <row r="1987" spans="2:9">
      <c r="B1987" s="57"/>
      <c r="C1987" s="11" t="s">
        <v>10</v>
      </c>
      <c r="D1987" s="12">
        <v>0</v>
      </c>
      <c r="E1987" s="12">
        <v>0</v>
      </c>
      <c r="F1987" s="12">
        <v>0</v>
      </c>
      <c r="G1987" s="12">
        <v>0</v>
      </c>
      <c r="H1987" s="3" t="str">
        <f>INDEX(foe_table!$A$2:$A$78,MATCH(IF(B1987=0,I1986,B1987),foe_table!$B$2:$B$78,0))</f>
        <v>Dentistry</v>
      </c>
      <c r="I1987" s="3" t="str">
        <f t="shared" si="30"/>
        <v>Dental Studies</v>
      </c>
    </row>
    <row r="1988" spans="2:9">
      <c r="B1988" s="57"/>
      <c r="C1988" s="11" t="s">
        <v>161</v>
      </c>
      <c r="D1988" s="12">
        <v>0</v>
      </c>
      <c r="E1988" s="12">
        <v>0</v>
      </c>
      <c r="F1988" s="12">
        <v>0</v>
      </c>
      <c r="G1988" s="12">
        <v>0</v>
      </c>
      <c r="H1988" s="3" t="str">
        <f>INDEX(foe_table!$A$2:$A$78,MATCH(IF(B1988=0,I1987,B1988),foe_table!$B$2:$B$78,0))</f>
        <v>Dentistry</v>
      </c>
      <c r="I1988" s="3" t="str">
        <f t="shared" si="30"/>
        <v>Dental Studies</v>
      </c>
    </row>
    <row r="1989" spans="2:9">
      <c r="B1989" s="57"/>
      <c r="C1989" s="11" t="s">
        <v>162</v>
      </c>
      <c r="D1989" s="12">
        <v>0</v>
      </c>
      <c r="E1989" s="12">
        <v>0</v>
      </c>
      <c r="F1989" s="12">
        <v>0</v>
      </c>
      <c r="G1989" s="12">
        <v>0</v>
      </c>
      <c r="H1989" s="3" t="str">
        <f>INDEX(foe_table!$A$2:$A$78,MATCH(IF(B1989=0,I1988,B1989),foe_table!$B$2:$B$78,0))</f>
        <v>Dentistry</v>
      </c>
      <c r="I1989" s="3" t="str">
        <f t="shared" si="30"/>
        <v>Dental Studies</v>
      </c>
    </row>
    <row r="1990" spans="2:9">
      <c r="B1990" s="57"/>
      <c r="C1990" s="11" t="s">
        <v>163</v>
      </c>
      <c r="D1990" s="12">
        <v>0</v>
      </c>
      <c r="E1990" s="12">
        <v>0</v>
      </c>
      <c r="F1990" s="12">
        <v>0</v>
      </c>
      <c r="G1990" s="12">
        <v>0</v>
      </c>
      <c r="H1990" s="3" t="str">
        <f>INDEX(foe_table!$A$2:$A$78,MATCH(IF(B1990=0,I1989,B1990),foe_table!$B$2:$B$78,0))</f>
        <v>Dentistry</v>
      </c>
      <c r="I1990" s="3" t="str">
        <f t="shared" si="30"/>
        <v>Dental Studies</v>
      </c>
    </row>
    <row r="1991" spans="2:9">
      <c r="B1991" s="57"/>
      <c r="C1991" s="11" t="s">
        <v>11</v>
      </c>
      <c r="D1991" s="12">
        <v>0</v>
      </c>
      <c r="E1991" s="12">
        <v>0</v>
      </c>
      <c r="F1991" s="12">
        <v>0</v>
      </c>
      <c r="G1991" s="12">
        <v>0</v>
      </c>
      <c r="H1991" s="3" t="str">
        <f>INDEX(foe_table!$A$2:$A$78,MATCH(IF(B1991=0,I1990,B1991),foe_table!$B$2:$B$78,0))</f>
        <v>Dentistry</v>
      </c>
      <c r="I1991" s="3" t="str">
        <f t="shared" si="30"/>
        <v>Dental Studies</v>
      </c>
    </row>
    <row r="1992" spans="2:9">
      <c r="B1992" s="57"/>
      <c r="C1992" s="11" t="s">
        <v>164</v>
      </c>
      <c r="D1992" s="12">
        <v>0</v>
      </c>
      <c r="E1992" s="12">
        <v>0</v>
      </c>
      <c r="F1992" s="12">
        <v>0</v>
      </c>
      <c r="G1992" s="12">
        <v>0</v>
      </c>
      <c r="H1992" s="3" t="str">
        <f>INDEX(foe_table!$A$2:$A$78,MATCH(IF(B1992=0,I1991,B1992),foe_table!$B$2:$B$78,0))</f>
        <v>Dentistry</v>
      </c>
      <c r="I1992" s="3" t="str">
        <f t="shared" si="30"/>
        <v>Dental Studies</v>
      </c>
    </row>
    <row r="1993" spans="2:9">
      <c r="B1993" s="57"/>
      <c r="C1993" s="11" t="s">
        <v>12</v>
      </c>
      <c r="D1993" s="12">
        <v>0</v>
      </c>
      <c r="E1993" s="12">
        <v>0</v>
      </c>
      <c r="F1993" s="12">
        <v>0</v>
      </c>
      <c r="G1993" s="12">
        <v>0</v>
      </c>
      <c r="H1993" s="3" t="str">
        <f>INDEX(foe_table!$A$2:$A$78,MATCH(IF(B1993=0,I1992,B1993),foe_table!$B$2:$B$78,0))</f>
        <v>Dentistry</v>
      </c>
      <c r="I1993" s="3" t="str">
        <f t="shared" si="30"/>
        <v>Dental Studies</v>
      </c>
    </row>
    <row r="1994" spans="2:9">
      <c r="B1994" s="57"/>
      <c r="C1994" s="11" t="s">
        <v>165</v>
      </c>
      <c r="D1994" s="12">
        <v>0</v>
      </c>
      <c r="E1994" s="12">
        <v>0</v>
      </c>
      <c r="F1994" s="12">
        <v>0</v>
      </c>
      <c r="G1994" s="12">
        <v>0</v>
      </c>
      <c r="H1994" s="3" t="str">
        <f>INDEX(foe_table!$A$2:$A$78,MATCH(IF(B1994=0,I1993,B1994),foe_table!$B$2:$B$78,0))</f>
        <v>Dentistry</v>
      </c>
      <c r="I1994" s="3" t="str">
        <f t="shared" si="30"/>
        <v>Dental Studies</v>
      </c>
    </row>
    <row r="1995" spans="2:9">
      <c r="B1995" s="57"/>
      <c r="C1995" s="11" t="s">
        <v>13</v>
      </c>
      <c r="D1995" s="12">
        <v>0</v>
      </c>
      <c r="E1995" s="12">
        <v>0</v>
      </c>
      <c r="F1995" s="12">
        <v>0</v>
      </c>
      <c r="G1995" s="12">
        <v>0</v>
      </c>
      <c r="H1995" s="3" t="str">
        <f>INDEX(foe_table!$A$2:$A$78,MATCH(IF(B1995=0,I1994,B1995),foe_table!$B$2:$B$78,0))</f>
        <v>Dentistry</v>
      </c>
      <c r="I1995" s="3" t="str">
        <f t="shared" si="30"/>
        <v>Dental Studies</v>
      </c>
    </row>
    <row r="1996" spans="2:9">
      <c r="B1996" s="57"/>
      <c r="C1996" s="11" t="s">
        <v>166</v>
      </c>
      <c r="D1996" s="12">
        <v>0</v>
      </c>
      <c r="E1996" s="12">
        <v>0</v>
      </c>
      <c r="F1996" s="12">
        <v>0</v>
      </c>
      <c r="G1996" s="12">
        <v>0</v>
      </c>
      <c r="H1996" s="3" t="str">
        <f>INDEX(foe_table!$A$2:$A$78,MATCH(IF(B1996=0,I1995,B1996),foe_table!$B$2:$B$78,0))</f>
        <v>Dentistry</v>
      </c>
      <c r="I1996" s="3" t="str">
        <f t="shared" si="30"/>
        <v>Dental Studies</v>
      </c>
    </row>
    <row r="1997" spans="2:9">
      <c r="B1997" s="57"/>
      <c r="C1997" s="11" t="s">
        <v>14</v>
      </c>
      <c r="D1997" s="12">
        <v>0</v>
      </c>
      <c r="E1997" s="12">
        <v>0</v>
      </c>
      <c r="F1997" s="12">
        <v>0</v>
      </c>
      <c r="G1997" s="12">
        <v>0</v>
      </c>
      <c r="H1997" s="3" t="str">
        <f>INDEX(foe_table!$A$2:$A$78,MATCH(IF(B1997=0,I1996,B1997),foe_table!$B$2:$B$78,0))</f>
        <v>Dentistry</v>
      </c>
      <c r="I1997" s="3" t="str">
        <f t="shared" si="30"/>
        <v>Dental Studies</v>
      </c>
    </row>
    <row r="1998" spans="2:9">
      <c r="B1998" s="57"/>
      <c r="C1998" s="11" t="s">
        <v>167</v>
      </c>
      <c r="D1998" s="12">
        <v>0</v>
      </c>
      <c r="E1998" s="12">
        <v>0</v>
      </c>
      <c r="F1998" s="12">
        <v>0</v>
      </c>
      <c r="G1998" s="12">
        <v>0</v>
      </c>
      <c r="H1998" s="3" t="str">
        <f>INDEX(foe_table!$A$2:$A$78,MATCH(IF(B1998=0,I1997,B1998),foe_table!$B$2:$B$78,0))</f>
        <v>Dentistry</v>
      </c>
      <c r="I1998" s="3" t="str">
        <f t="shared" si="30"/>
        <v>Dental Studies</v>
      </c>
    </row>
    <row r="1999" spans="2:9">
      <c r="B1999" s="57"/>
      <c r="C1999" s="11" t="s">
        <v>15</v>
      </c>
      <c r="D1999" s="12">
        <v>0</v>
      </c>
      <c r="E1999" s="12">
        <v>0</v>
      </c>
      <c r="F1999" s="12">
        <v>0</v>
      </c>
      <c r="G1999" s="12">
        <v>0</v>
      </c>
      <c r="H1999" s="3" t="str">
        <f>INDEX(foe_table!$A$2:$A$78,MATCH(IF(B1999=0,I1998,B1999),foe_table!$B$2:$B$78,0))</f>
        <v>Dentistry</v>
      </c>
      <c r="I1999" s="3" t="str">
        <f t="shared" si="30"/>
        <v>Dental Studies</v>
      </c>
    </row>
    <row r="2000" spans="2:9">
      <c r="B2000" s="57"/>
      <c r="C2000" s="11" t="s">
        <v>168</v>
      </c>
      <c r="D2000" s="12">
        <v>0</v>
      </c>
      <c r="E2000" s="12">
        <v>0</v>
      </c>
      <c r="F2000" s="12">
        <v>0</v>
      </c>
      <c r="G2000" s="12">
        <v>0</v>
      </c>
      <c r="H2000" s="3" t="str">
        <f>INDEX(foe_table!$A$2:$A$78,MATCH(IF(B2000=0,I1999,B2000),foe_table!$B$2:$B$78,0))</f>
        <v>Dentistry</v>
      </c>
      <c r="I2000" s="3" t="str">
        <f t="shared" si="30"/>
        <v>Dental Studies</v>
      </c>
    </row>
    <row r="2001" spans="2:9">
      <c r="B2001" s="57"/>
      <c r="C2001" s="11" t="s">
        <v>16</v>
      </c>
      <c r="D2001" s="12">
        <v>0</v>
      </c>
      <c r="E2001" s="12">
        <v>0</v>
      </c>
      <c r="F2001" s="12">
        <v>0</v>
      </c>
      <c r="G2001" s="12">
        <v>0</v>
      </c>
      <c r="H2001" s="3" t="str">
        <f>INDEX(foe_table!$A$2:$A$78,MATCH(IF(B2001=0,I2000,B2001),foe_table!$B$2:$B$78,0))</f>
        <v>Dentistry</v>
      </c>
      <c r="I2001" s="3" t="str">
        <f t="shared" si="30"/>
        <v>Dental Studies</v>
      </c>
    </row>
    <row r="2002" spans="2:9">
      <c r="B2002" s="57"/>
      <c r="C2002" s="11" t="s">
        <v>17</v>
      </c>
      <c r="D2002" s="12">
        <v>0</v>
      </c>
      <c r="E2002" s="12">
        <v>0</v>
      </c>
      <c r="F2002" s="12">
        <v>0</v>
      </c>
      <c r="G2002" s="12">
        <v>0</v>
      </c>
      <c r="H2002" s="3" t="str">
        <f>INDEX(foe_table!$A$2:$A$78,MATCH(IF(B2002=0,I2001,B2002),foe_table!$B$2:$B$78,0))</f>
        <v>Dentistry</v>
      </c>
      <c r="I2002" s="3" t="str">
        <f t="shared" ref="I2002:I2065" si="31">IF(B2002=0,I2001,B2002)</f>
        <v>Dental Studies</v>
      </c>
    </row>
    <row r="2003" spans="2:9">
      <c r="B2003" s="57"/>
      <c r="C2003" s="11" t="s">
        <v>18</v>
      </c>
      <c r="D2003" s="12">
        <v>0</v>
      </c>
      <c r="E2003" s="12">
        <v>0</v>
      </c>
      <c r="F2003" s="12">
        <v>0</v>
      </c>
      <c r="G2003" s="12">
        <v>0</v>
      </c>
      <c r="H2003" s="3" t="str">
        <f>INDEX(foe_table!$A$2:$A$78,MATCH(IF(B2003=0,I2002,B2003),foe_table!$B$2:$B$78,0))</f>
        <v>Dentistry</v>
      </c>
      <c r="I2003" s="3" t="str">
        <f t="shared" si="31"/>
        <v>Dental Studies</v>
      </c>
    </row>
    <row r="2004" spans="2:9">
      <c r="B2004" s="57"/>
      <c r="C2004" s="11" t="s">
        <v>19</v>
      </c>
      <c r="D2004" s="12">
        <v>0</v>
      </c>
      <c r="E2004" s="12">
        <v>0</v>
      </c>
      <c r="F2004" s="12">
        <v>0</v>
      </c>
      <c r="G2004" s="12">
        <v>0</v>
      </c>
      <c r="H2004" s="3" t="str">
        <f>INDEX(foe_table!$A$2:$A$78,MATCH(IF(B2004=0,I2003,B2004),foe_table!$B$2:$B$78,0))</f>
        <v>Dentistry</v>
      </c>
      <c r="I2004" s="3" t="str">
        <f t="shared" si="31"/>
        <v>Dental Studies</v>
      </c>
    </row>
    <row r="2005" spans="2:9">
      <c r="B2005" s="57"/>
      <c r="C2005" s="11" t="s">
        <v>169</v>
      </c>
      <c r="D2005" s="12">
        <v>0</v>
      </c>
      <c r="E2005" s="12">
        <v>0</v>
      </c>
      <c r="F2005" s="12">
        <v>0</v>
      </c>
      <c r="G2005" s="12">
        <v>0</v>
      </c>
      <c r="H2005" s="3" t="str">
        <f>INDEX(foe_table!$A$2:$A$78,MATCH(IF(B2005=0,I2004,B2005),foe_table!$B$2:$B$78,0))</f>
        <v>Dentistry</v>
      </c>
      <c r="I2005" s="3" t="str">
        <f t="shared" si="31"/>
        <v>Dental Studies</v>
      </c>
    </row>
    <row r="2006" spans="2:9">
      <c r="B2006" s="57"/>
      <c r="C2006" s="11" t="s">
        <v>20</v>
      </c>
      <c r="D2006" s="12">
        <v>0</v>
      </c>
      <c r="E2006" s="12">
        <v>0</v>
      </c>
      <c r="F2006" s="12">
        <v>0</v>
      </c>
      <c r="G2006" s="12">
        <v>0</v>
      </c>
      <c r="H2006" s="3" t="str">
        <f>INDEX(foe_table!$A$2:$A$78,MATCH(IF(B2006=0,I2005,B2006),foe_table!$B$2:$B$78,0))</f>
        <v>Dentistry</v>
      </c>
      <c r="I2006" s="3" t="str">
        <f t="shared" si="31"/>
        <v>Dental Studies</v>
      </c>
    </row>
    <row r="2007" spans="2:9">
      <c r="B2007" s="57"/>
      <c r="C2007" s="11" t="s">
        <v>21</v>
      </c>
      <c r="D2007" s="12">
        <v>0</v>
      </c>
      <c r="E2007" s="12">
        <v>0</v>
      </c>
      <c r="F2007" s="12">
        <v>0</v>
      </c>
      <c r="G2007" s="12">
        <v>0</v>
      </c>
      <c r="H2007" s="3" t="str">
        <f>INDEX(foe_table!$A$2:$A$78,MATCH(IF(B2007=0,I2006,B2007),foe_table!$B$2:$B$78,0))</f>
        <v>Dentistry</v>
      </c>
      <c r="I2007" s="3" t="str">
        <f t="shared" si="31"/>
        <v>Dental Studies</v>
      </c>
    </row>
    <row r="2008" spans="2:9">
      <c r="B2008" s="57"/>
      <c r="C2008" s="11" t="s">
        <v>170</v>
      </c>
      <c r="D2008" s="12">
        <v>0</v>
      </c>
      <c r="E2008" s="12">
        <v>0</v>
      </c>
      <c r="F2008" s="12">
        <v>0</v>
      </c>
      <c r="G2008" s="12">
        <v>0</v>
      </c>
      <c r="H2008" s="3" t="str">
        <f>INDEX(foe_table!$A$2:$A$78,MATCH(IF(B2008=0,I2007,B2008),foe_table!$B$2:$B$78,0))</f>
        <v>Dentistry</v>
      </c>
      <c r="I2008" s="3" t="str">
        <f t="shared" si="31"/>
        <v>Dental Studies</v>
      </c>
    </row>
    <row r="2009" spans="2:9">
      <c r="B2009" s="57"/>
      <c r="C2009" s="11" t="s">
        <v>22</v>
      </c>
      <c r="D2009" s="12">
        <v>0</v>
      </c>
      <c r="E2009" s="12">
        <v>0</v>
      </c>
      <c r="F2009" s="12">
        <v>0</v>
      </c>
      <c r="G2009" s="12">
        <v>0</v>
      </c>
      <c r="H2009" s="3" t="str">
        <f>INDEX(foe_table!$A$2:$A$78,MATCH(IF(B2009=0,I2008,B2009),foe_table!$B$2:$B$78,0))</f>
        <v>Dentistry</v>
      </c>
      <c r="I2009" s="3" t="str">
        <f t="shared" si="31"/>
        <v>Dental Studies</v>
      </c>
    </row>
    <row r="2010" spans="2:9">
      <c r="B2010" s="57"/>
      <c r="C2010" s="11" t="s">
        <v>23</v>
      </c>
      <c r="D2010" s="12">
        <v>0</v>
      </c>
      <c r="E2010" s="12">
        <v>0</v>
      </c>
      <c r="F2010" s="12">
        <v>0</v>
      </c>
      <c r="G2010" s="12">
        <v>0</v>
      </c>
      <c r="H2010" s="3" t="str">
        <f>INDEX(foe_table!$A$2:$A$78,MATCH(IF(B2010=0,I2009,B2010),foe_table!$B$2:$B$78,0))</f>
        <v>Dentistry</v>
      </c>
      <c r="I2010" s="3" t="str">
        <f t="shared" si="31"/>
        <v>Dental Studies</v>
      </c>
    </row>
    <row r="2011" spans="2:9">
      <c r="B2011" s="58"/>
      <c r="C2011" s="11" t="s">
        <v>24</v>
      </c>
      <c r="D2011" s="12">
        <v>13</v>
      </c>
      <c r="E2011" s="12">
        <v>19</v>
      </c>
      <c r="F2011" s="12">
        <v>29</v>
      </c>
      <c r="G2011" s="12">
        <v>42</v>
      </c>
      <c r="H2011" s="3" t="str">
        <f>INDEX(foe_table!$A$2:$A$78,MATCH(IF(B2011=0,I2010,B2011),foe_table!$B$2:$B$78,0))</f>
        <v>Dentistry</v>
      </c>
      <c r="I2011" s="3" t="str">
        <f t="shared" si="31"/>
        <v>Dental Studies</v>
      </c>
    </row>
    <row r="2012" spans="2:9">
      <c r="B2012" s="56" t="s">
        <v>78</v>
      </c>
      <c r="C2012" s="11" t="s">
        <v>0</v>
      </c>
      <c r="D2012" s="12">
        <v>0</v>
      </c>
      <c r="E2012" s="12">
        <v>0</v>
      </c>
      <c r="F2012" s="12">
        <v>0</v>
      </c>
      <c r="G2012" s="12">
        <v>0</v>
      </c>
      <c r="H2012" s="3" t="str">
        <f>INDEX(foe_table!$A$2:$A$78,MATCH(IF(B2012=0,I2011,B2012),foe_table!$B$2:$B$78,0))</f>
        <v>Other health</v>
      </c>
      <c r="I2012" s="3" t="str">
        <f t="shared" si="31"/>
        <v>Optical Science</v>
      </c>
    </row>
    <row r="2013" spans="2:9">
      <c r="B2013" s="57"/>
      <c r="C2013" s="11" t="s">
        <v>1</v>
      </c>
      <c r="D2013" s="12">
        <v>0</v>
      </c>
      <c r="E2013" s="12">
        <v>0</v>
      </c>
      <c r="F2013" s="12">
        <v>0</v>
      </c>
      <c r="G2013" s="12">
        <v>0</v>
      </c>
      <c r="H2013" s="3" t="str">
        <f>INDEX(foe_table!$A$2:$A$78,MATCH(IF(B2013=0,I2012,B2013),foe_table!$B$2:$B$78,0))</f>
        <v>Other health</v>
      </c>
      <c r="I2013" s="3" t="str">
        <f t="shared" si="31"/>
        <v>Optical Science</v>
      </c>
    </row>
    <row r="2014" spans="2:9">
      <c r="B2014" s="57"/>
      <c r="C2014" s="11" t="s">
        <v>2</v>
      </c>
      <c r="D2014" s="12">
        <v>0</v>
      </c>
      <c r="E2014" s="12">
        <v>0</v>
      </c>
      <c r="F2014" s="12">
        <v>0</v>
      </c>
      <c r="G2014" s="12">
        <v>0</v>
      </c>
      <c r="H2014" s="3" t="str">
        <f>INDEX(foe_table!$A$2:$A$78,MATCH(IF(B2014=0,I2013,B2014),foe_table!$B$2:$B$78,0))</f>
        <v>Other health</v>
      </c>
      <c r="I2014" s="3" t="str">
        <f t="shared" si="31"/>
        <v>Optical Science</v>
      </c>
    </row>
    <row r="2015" spans="2:9">
      <c r="B2015" s="57"/>
      <c r="C2015" s="11" t="s">
        <v>142</v>
      </c>
      <c r="D2015" s="12">
        <v>0</v>
      </c>
      <c r="E2015" s="12">
        <v>0</v>
      </c>
      <c r="F2015" s="12">
        <v>0</v>
      </c>
      <c r="G2015" s="12">
        <v>0</v>
      </c>
      <c r="H2015" s="3" t="str">
        <f>INDEX(foe_table!$A$2:$A$78,MATCH(IF(B2015=0,I2014,B2015),foe_table!$B$2:$B$78,0))</f>
        <v>Other health</v>
      </c>
      <c r="I2015" s="3" t="str">
        <f t="shared" si="31"/>
        <v>Optical Science</v>
      </c>
    </row>
    <row r="2016" spans="2:9">
      <c r="B2016" s="57"/>
      <c r="C2016" s="11" t="s">
        <v>143</v>
      </c>
      <c r="D2016" s="12">
        <v>0</v>
      </c>
      <c r="E2016" s="12">
        <v>0</v>
      </c>
      <c r="F2016" s="12">
        <v>0</v>
      </c>
      <c r="G2016" s="12">
        <v>0</v>
      </c>
      <c r="H2016" s="3" t="str">
        <f>INDEX(foe_table!$A$2:$A$78,MATCH(IF(B2016=0,I2015,B2016),foe_table!$B$2:$B$78,0))</f>
        <v>Other health</v>
      </c>
      <c r="I2016" s="3" t="str">
        <f t="shared" si="31"/>
        <v>Optical Science</v>
      </c>
    </row>
    <row r="2017" spans="2:9">
      <c r="B2017" s="57"/>
      <c r="C2017" s="11" t="s">
        <v>3</v>
      </c>
      <c r="D2017" s="12">
        <v>0</v>
      </c>
      <c r="E2017" s="12">
        <v>0</v>
      </c>
      <c r="F2017" s="12">
        <v>0</v>
      </c>
      <c r="G2017" s="12">
        <v>0</v>
      </c>
      <c r="H2017" s="3" t="str">
        <f>INDEX(foe_table!$A$2:$A$78,MATCH(IF(B2017=0,I2016,B2017),foe_table!$B$2:$B$78,0))</f>
        <v>Other health</v>
      </c>
      <c r="I2017" s="3" t="str">
        <f t="shared" si="31"/>
        <v>Optical Science</v>
      </c>
    </row>
    <row r="2018" spans="2:9">
      <c r="B2018" s="57"/>
      <c r="C2018" s="11" t="s">
        <v>144</v>
      </c>
      <c r="D2018" s="12">
        <v>0</v>
      </c>
      <c r="E2018" s="12">
        <v>0</v>
      </c>
      <c r="F2018" s="12">
        <v>0</v>
      </c>
      <c r="G2018" s="12">
        <v>0</v>
      </c>
      <c r="H2018" s="3" t="str">
        <f>INDEX(foe_table!$A$2:$A$78,MATCH(IF(B2018=0,I2017,B2018),foe_table!$B$2:$B$78,0))</f>
        <v>Other health</v>
      </c>
      <c r="I2018" s="3" t="str">
        <f t="shared" si="31"/>
        <v>Optical Science</v>
      </c>
    </row>
    <row r="2019" spans="2:9">
      <c r="B2019" s="57"/>
      <c r="C2019" s="11" t="s">
        <v>145</v>
      </c>
      <c r="D2019" s="12">
        <v>0</v>
      </c>
      <c r="E2019" s="12">
        <v>0</v>
      </c>
      <c r="F2019" s="12">
        <v>0</v>
      </c>
      <c r="G2019" s="12">
        <v>3</v>
      </c>
      <c r="H2019" s="3" t="str">
        <f>INDEX(foe_table!$A$2:$A$78,MATCH(IF(B2019=0,I2018,B2019),foe_table!$B$2:$B$78,0))</f>
        <v>Other health</v>
      </c>
      <c r="I2019" s="3" t="str">
        <f t="shared" si="31"/>
        <v>Optical Science</v>
      </c>
    </row>
    <row r="2020" spans="2:9">
      <c r="B2020" s="57"/>
      <c r="C2020" s="11" t="s">
        <v>146</v>
      </c>
      <c r="D2020" s="12">
        <v>0</v>
      </c>
      <c r="E2020" s="12">
        <v>0</v>
      </c>
      <c r="F2020" s="12">
        <v>0</v>
      </c>
      <c r="G2020" s="12">
        <v>0</v>
      </c>
      <c r="H2020" s="3" t="str">
        <f>INDEX(foe_table!$A$2:$A$78,MATCH(IF(B2020=0,I2019,B2020),foe_table!$B$2:$B$78,0))</f>
        <v>Other health</v>
      </c>
      <c r="I2020" s="3" t="str">
        <f t="shared" si="31"/>
        <v>Optical Science</v>
      </c>
    </row>
    <row r="2021" spans="2:9">
      <c r="B2021" s="57"/>
      <c r="C2021" s="11" t="s">
        <v>147</v>
      </c>
      <c r="D2021" s="12">
        <v>0</v>
      </c>
      <c r="E2021" s="12">
        <v>0</v>
      </c>
      <c r="F2021" s="12">
        <v>0</v>
      </c>
      <c r="G2021" s="12">
        <v>0</v>
      </c>
      <c r="H2021" s="3" t="str">
        <f>INDEX(foe_table!$A$2:$A$78,MATCH(IF(B2021=0,I2020,B2021),foe_table!$B$2:$B$78,0))</f>
        <v>Other health</v>
      </c>
      <c r="I2021" s="3" t="str">
        <f t="shared" si="31"/>
        <v>Optical Science</v>
      </c>
    </row>
    <row r="2022" spans="2:9">
      <c r="B2022" s="57"/>
      <c r="C2022" s="11" t="s">
        <v>148</v>
      </c>
      <c r="D2022" s="12">
        <v>150</v>
      </c>
      <c r="E2022" s="12">
        <v>157</v>
      </c>
      <c r="F2022" s="12">
        <v>219</v>
      </c>
      <c r="G2022" s="12">
        <v>177</v>
      </c>
      <c r="H2022" s="3" t="str">
        <f>INDEX(foe_table!$A$2:$A$78,MATCH(IF(B2022=0,I2021,B2022),foe_table!$B$2:$B$78,0))</f>
        <v>Other health</v>
      </c>
      <c r="I2022" s="3" t="str">
        <f t="shared" si="31"/>
        <v>Optical Science</v>
      </c>
    </row>
    <row r="2023" spans="2:9">
      <c r="B2023" s="57"/>
      <c r="C2023" s="11" t="s">
        <v>149</v>
      </c>
      <c r="D2023" s="12">
        <v>0</v>
      </c>
      <c r="E2023" s="12">
        <v>0</v>
      </c>
      <c r="F2023" s="12">
        <v>0</v>
      </c>
      <c r="G2023" s="12">
        <v>0</v>
      </c>
      <c r="H2023" s="3" t="str">
        <f>INDEX(foe_table!$A$2:$A$78,MATCH(IF(B2023=0,I2022,B2023),foe_table!$B$2:$B$78,0))</f>
        <v>Other health</v>
      </c>
      <c r="I2023" s="3" t="str">
        <f t="shared" si="31"/>
        <v>Optical Science</v>
      </c>
    </row>
    <row r="2024" spans="2:9">
      <c r="B2024" s="57"/>
      <c r="C2024" s="11" t="s">
        <v>150</v>
      </c>
      <c r="D2024" s="12">
        <v>0</v>
      </c>
      <c r="E2024" s="12">
        <v>0</v>
      </c>
      <c r="F2024" s="12">
        <v>0</v>
      </c>
      <c r="G2024" s="12">
        <v>0</v>
      </c>
      <c r="H2024" s="3" t="str">
        <f>INDEX(foe_table!$A$2:$A$78,MATCH(IF(B2024=0,I2023,B2024),foe_table!$B$2:$B$78,0))</f>
        <v>Other health</v>
      </c>
      <c r="I2024" s="3" t="str">
        <f t="shared" si="31"/>
        <v>Optical Science</v>
      </c>
    </row>
    <row r="2025" spans="2:9">
      <c r="B2025" s="57"/>
      <c r="C2025" s="11" t="s">
        <v>4</v>
      </c>
      <c r="D2025" s="12">
        <v>0</v>
      </c>
      <c r="E2025" s="12">
        <v>0</v>
      </c>
      <c r="F2025" s="12">
        <v>0</v>
      </c>
      <c r="G2025" s="12">
        <v>0</v>
      </c>
      <c r="H2025" s="3" t="str">
        <f>INDEX(foe_table!$A$2:$A$78,MATCH(IF(B2025=0,I2024,B2025),foe_table!$B$2:$B$78,0))</f>
        <v>Other health</v>
      </c>
      <c r="I2025" s="3" t="str">
        <f t="shared" si="31"/>
        <v>Optical Science</v>
      </c>
    </row>
    <row r="2026" spans="2:9">
      <c r="B2026" s="57"/>
      <c r="C2026" s="11" t="s">
        <v>151</v>
      </c>
      <c r="D2026" s="12">
        <v>0</v>
      </c>
      <c r="E2026" s="12">
        <v>0</v>
      </c>
      <c r="F2026" s="12">
        <v>0</v>
      </c>
      <c r="G2026" s="12">
        <v>0</v>
      </c>
      <c r="H2026" s="3" t="str">
        <f>INDEX(foe_table!$A$2:$A$78,MATCH(IF(B2026=0,I2025,B2026),foe_table!$B$2:$B$78,0))</f>
        <v>Other health</v>
      </c>
      <c r="I2026" s="3" t="str">
        <f t="shared" si="31"/>
        <v>Optical Science</v>
      </c>
    </row>
    <row r="2027" spans="2:9">
      <c r="B2027" s="57"/>
      <c r="C2027" s="11" t="s">
        <v>152</v>
      </c>
      <c r="D2027" s="12">
        <v>0</v>
      </c>
      <c r="E2027" s="12">
        <v>0</v>
      </c>
      <c r="F2027" s="12">
        <v>0</v>
      </c>
      <c r="G2027" s="12">
        <v>0</v>
      </c>
      <c r="H2027" s="3" t="str">
        <f>INDEX(foe_table!$A$2:$A$78,MATCH(IF(B2027=0,I2026,B2027),foe_table!$B$2:$B$78,0))</f>
        <v>Other health</v>
      </c>
      <c r="I2027" s="3" t="str">
        <f t="shared" si="31"/>
        <v>Optical Science</v>
      </c>
    </row>
    <row r="2028" spans="2:9">
      <c r="B2028" s="57"/>
      <c r="C2028" s="11" t="s">
        <v>153</v>
      </c>
      <c r="D2028" s="12">
        <v>0</v>
      </c>
      <c r="E2028" s="12">
        <v>0</v>
      </c>
      <c r="F2028" s="12">
        <v>0</v>
      </c>
      <c r="G2028" s="12">
        <v>0</v>
      </c>
      <c r="H2028" s="3" t="str">
        <f>INDEX(foe_table!$A$2:$A$78,MATCH(IF(B2028=0,I2027,B2028),foe_table!$B$2:$B$78,0))</f>
        <v>Other health</v>
      </c>
      <c r="I2028" s="3" t="str">
        <f t="shared" si="31"/>
        <v>Optical Science</v>
      </c>
    </row>
    <row r="2029" spans="2:9">
      <c r="B2029" s="57"/>
      <c r="C2029" s="11" t="s">
        <v>154</v>
      </c>
      <c r="D2029" s="12">
        <v>0</v>
      </c>
      <c r="E2029" s="12">
        <v>0</v>
      </c>
      <c r="F2029" s="12">
        <v>0</v>
      </c>
      <c r="G2029" s="12">
        <v>0</v>
      </c>
      <c r="H2029" s="3" t="str">
        <f>INDEX(foe_table!$A$2:$A$78,MATCH(IF(B2029=0,I2028,B2029),foe_table!$B$2:$B$78,0))</f>
        <v>Other health</v>
      </c>
      <c r="I2029" s="3" t="str">
        <f t="shared" si="31"/>
        <v>Optical Science</v>
      </c>
    </row>
    <row r="2030" spans="2:9">
      <c r="B2030" s="57"/>
      <c r="C2030" s="11" t="s">
        <v>5</v>
      </c>
      <c r="D2030" s="12">
        <v>0</v>
      </c>
      <c r="E2030" s="12">
        <v>0</v>
      </c>
      <c r="F2030" s="12">
        <v>0</v>
      </c>
      <c r="G2030" s="12">
        <v>0</v>
      </c>
      <c r="H2030" s="3" t="str">
        <f>INDEX(foe_table!$A$2:$A$78,MATCH(IF(B2030=0,I2029,B2030),foe_table!$B$2:$B$78,0))</f>
        <v>Other health</v>
      </c>
      <c r="I2030" s="3" t="str">
        <f t="shared" si="31"/>
        <v>Optical Science</v>
      </c>
    </row>
    <row r="2031" spans="2:9">
      <c r="B2031" s="57"/>
      <c r="C2031" s="11" t="s">
        <v>155</v>
      </c>
      <c r="D2031" s="12">
        <v>0</v>
      </c>
      <c r="E2031" s="12">
        <v>0</v>
      </c>
      <c r="F2031" s="12">
        <v>0</v>
      </c>
      <c r="G2031" s="12">
        <v>0</v>
      </c>
      <c r="H2031" s="3" t="str">
        <f>INDEX(foe_table!$A$2:$A$78,MATCH(IF(B2031=0,I2030,B2031),foe_table!$B$2:$B$78,0))</f>
        <v>Other health</v>
      </c>
      <c r="I2031" s="3" t="str">
        <f t="shared" si="31"/>
        <v>Optical Science</v>
      </c>
    </row>
    <row r="2032" spans="2:9">
      <c r="B2032" s="57"/>
      <c r="C2032" s="11" t="s">
        <v>156</v>
      </c>
      <c r="D2032" s="12">
        <v>0</v>
      </c>
      <c r="E2032" s="12">
        <v>0</v>
      </c>
      <c r="F2032" s="12">
        <v>3</v>
      </c>
      <c r="G2032" s="12">
        <v>0</v>
      </c>
      <c r="H2032" s="3" t="str">
        <f>INDEX(foe_table!$A$2:$A$78,MATCH(IF(B2032=0,I2031,B2032),foe_table!$B$2:$B$78,0))</f>
        <v>Other health</v>
      </c>
      <c r="I2032" s="3" t="str">
        <f t="shared" si="31"/>
        <v>Optical Science</v>
      </c>
    </row>
    <row r="2033" spans="2:9">
      <c r="B2033" s="57"/>
      <c r="C2033" s="11" t="s">
        <v>6</v>
      </c>
      <c r="D2033" s="12">
        <v>0</v>
      </c>
      <c r="E2033" s="12">
        <v>0</v>
      </c>
      <c r="F2033" s="12">
        <v>0</v>
      </c>
      <c r="G2033" s="12">
        <v>0</v>
      </c>
      <c r="H2033" s="3" t="str">
        <f>INDEX(foe_table!$A$2:$A$78,MATCH(IF(B2033=0,I2032,B2033),foe_table!$B$2:$B$78,0))</f>
        <v>Other health</v>
      </c>
      <c r="I2033" s="3" t="str">
        <f t="shared" si="31"/>
        <v>Optical Science</v>
      </c>
    </row>
    <row r="2034" spans="2:9">
      <c r="B2034" s="57"/>
      <c r="C2034" s="11" t="s">
        <v>7</v>
      </c>
      <c r="D2034" s="12">
        <v>0</v>
      </c>
      <c r="E2034" s="12">
        <v>0</v>
      </c>
      <c r="F2034" s="12">
        <v>0</v>
      </c>
      <c r="G2034" s="12">
        <v>0</v>
      </c>
      <c r="H2034" s="3" t="str">
        <f>INDEX(foe_table!$A$2:$A$78,MATCH(IF(B2034=0,I2033,B2034),foe_table!$B$2:$B$78,0))</f>
        <v>Other health</v>
      </c>
      <c r="I2034" s="3" t="str">
        <f t="shared" si="31"/>
        <v>Optical Science</v>
      </c>
    </row>
    <row r="2035" spans="2:9">
      <c r="B2035" s="57"/>
      <c r="C2035" s="11" t="s">
        <v>157</v>
      </c>
      <c r="D2035" s="12">
        <v>0</v>
      </c>
      <c r="E2035" s="12">
        <v>0</v>
      </c>
      <c r="F2035" s="12">
        <v>0</v>
      </c>
      <c r="G2035" s="12">
        <v>0</v>
      </c>
      <c r="H2035" s="3" t="str">
        <f>INDEX(foe_table!$A$2:$A$78,MATCH(IF(B2035=0,I2034,B2035),foe_table!$B$2:$B$78,0))</f>
        <v>Other health</v>
      </c>
      <c r="I2035" s="3" t="str">
        <f t="shared" si="31"/>
        <v>Optical Science</v>
      </c>
    </row>
    <row r="2036" spans="2:9">
      <c r="B2036" s="57"/>
      <c r="C2036" s="11" t="s">
        <v>8</v>
      </c>
      <c r="D2036" s="12">
        <v>0</v>
      </c>
      <c r="E2036" s="12">
        <v>0</v>
      </c>
      <c r="F2036" s="12">
        <v>0</v>
      </c>
      <c r="G2036" s="12">
        <v>0</v>
      </c>
      <c r="H2036" s="3" t="str">
        <f>INDEX(foe_table!$A$2:$A$78,MATCH(IF(B2036=0,I2035,B2036),foe_table!$B$2:$B$78,0))</f>
        <v>Other health</v>
      </c>
      <c r="I2036" s="3" t="str">
        <f t="shared" si="31"/>
        <v>Optical Science</v>
      </c>
    </row>
    <row r="2037" spans="2:9">
      <c r="B2037" s="57"/>
      <c r="C2037" s="11" t="s">
        <v>158</v>
      </c>
      <c r="D2037" s="12">
        <v>0</v>
      </c>
      <c r="E2037" s="12">
        <v>0</v>
      </c>
      <c r="F2037" s="12">
        <v>0</v>
      </c>
      <c r="G2037" s="12">
        <v>0</v>
      </c>
      <c r="H2037" s="3" t="str">
        <f>INDEX(foe_table!$A$2:$A$78,MATCH(IF(B2037=0,I2036,B2037),foe_table!$B$2:$B$78,0))</f>
        <v>Other health</v>
      </c>
      <c r="I2037" s="3" t="str">
        <f t="shared" si="31"/>
        <v>Optical Science</v>
      </c>
    </row>
    <row r="2038" spans="2:9">
      <c r="B2038" s="57"/>
      <c r="C2038" s="11" t="s">
        <v>159</v>
      </c>
      <c r="D2038" s="12">
        <v>0</v>
      </c>
      <c r="E2038" s="12">
        <v>0</v>
      </c>
      <c r="F2038" s="12">
        <v>0</v>
      </c>
      <c r="G2038" s="12">
        <v>0</v>
      </c>
      <c r="H2038" s="3" t="str">
        <f>INDEX(foe_table!$A$2:$A$78,MATCH(IF(B2038=0,I2037,B2038),foe_table!$B$2:$B$78,0))</f>
        <v>Other health</v>
      </c>
      <c r="I2038" s="3" t="str">
        <f t="shared" si="31"/>
        <v>Optical Science</v>
      </c>
    </row>
    <row r="2039" spans="2:9">
      <c r="B2039" s="57"/>
      <c r="C2039" s="11" t="s">
        <v>9</v>
      </c>
      <c r="D2039" s="12">
        <v>0</v>
      </c>
      <c r="E2039" s="12">
        <v>0</v>
      </c>
      <c r="F2039" s="12">
        <v>0</v>
      </c>
      <c r="G2039" s="12">
        <v>0</v>
      </c>
      <c r="H2039" s="3" t="str">
        <f>INDEX(foe_table!$A$2:$A$78,MATCH(IF(B2039=0,I2038,B2039),foe_table!$B$2:$B$78,0))</f>
        <v>Other health</v>
      </c>
      <c r="I2039" s="3" t="str">
        <f t="shared" si="31"/>
        <v>Optical Science</v>
      </c>
    </row>
    <row r="2040" spans="2:9">
      <c r="B2040" s="57"/>
      <c r="C2040" s="11" t="s">
        <v>160</v>
      </c>
      <c r="D2040" s="12">
        <v>0</v>
      </c>
      <c r="E2040" s="12">
        <v>0</v>
      </c>
      <c r="F2040" s="12">
        <v>0</v>
      </c>
      <c r="G2040" s="12">
        <v>0</v>
      </c>
      <c r="H2040" s="3" t="str">
        <f>INDEX(foe_table!$A$2:$A$78,MATCH(IF(B2040=0,I2039,B2040),foe_table!$B$2:$B$78,0))</f>
        <v>Other health</v>
      </c>
      <c r="I2040" s="3" t="str">
        <f t="shared" si="31"/>
        <v>Optical Science</v>
      </c>
    </row>
    <row r="2041" spans="2:9">
      <c r="B2041" s="57"/>
      <c r="C2041" s="11" t="s">
        <v>10</v>
      </c>
      <c r="D2041" s="12">
        <v>0</v>
      </c>
      <c r="E2041" s="12">
        <v>0</v>
      </c>
      <c r="F2041" s="12">
        <v>0</v>
      </c>
      <c r="G2041" s="12">
        <v>0</v>
      </c>
      <c r="H2041" s="3" t="str">
        <f>INDEX(foe_table!$A$2:$A$78,MATCH(IF(B2041=0,I2040,B2041),foe_table!$B$2:$B$78,0))</f>
        <v>Other health</v>
      </c>
      <c r="I2041" s="3" t="str">
        <f t="shared" si="31"/>
        <v>Optical Science</v>
      </c>
    </row>
    <row r="2042" spans="2:9">
      <c r="B2042" s="57"/>
      <c r="C2042" s="11" t="s">
        <v>161</v>
      </c>
      <c r="D2042" s="12">
        <v>0</v>
      </c>
      <c r="E2042" s="12">
        <v>0</v>
      </c>
      <c r="F2042" s="12">
        <v>0</v>
      </c>
      <c r="G2042" s="12">
        <v>0</v>
      </c>
      <c r="H2042" s="3" t="str">
        <f>INDEX(foe_table!$A$2:$A$78,MATCH(IF(B2042=0,I2041,B2042),foe_table!$B$2:$B$78,0))</f>
        <v>Other health</v>
      </c>
      <c r="I2042" s="3" t="str">
        <f t="shared" si="31"/>
        <v>Optical Science</v>
      </c>
    </row>
    <row r="2043" spans="2:9">
      <c r="B2043" s="57"/>
      <c r="C2043" s="11" t="s">
        <v>162</v>
      </c>
      <c r="D2043" s="12">
        <v>0</v>
      </c>
      <c r="E2043" s="12">
        <v>0</v>
      </c>
      <c r="F2043" s="12">
        <v>0</v>
      </c>
      <c r="G2043" s="12">
        <v>0</v>
      </c>
      <c r="H2043" s="3" t="str">
        <f>INDEX(foe_table!$A$2:$A$78,MATCH(IF(B2043=0,I2042,B2043),foe_table!$B$2:$B$78,0))</f>
        <v>Other health</v>
      </c>
      <c r="I2043" s="3" t="str">
        <f t="shared" si="31"/>
        <v>Optical Science</v>
      </c>
    </row>
    <row r="2044" spans="2:9">
      <c r="B2044" s="57"/>
      <c r="C2044" s="11" t="s">
        <v>163</v>
      </c>
      <c r="D2044" s="12">
        <v>0</v>
      </c>
      <c r="E2044" s="12">
        <v>0</v>
      </c>
      <c r="F2044" s="12">
        <v>0</v>
      </c>
      <c r="G2044" s="12">
        <v>0</v>
      </c>
      <c r="H2044" s="3" t="str">
        <f>INDEX(foe_table!$A$2:$A$78,MATCH(IF(B2044=0,I2043,B2044),foe_table!$B$2:$B$78,0))</f>
        <v>Other health</v>
      </c>
      <c r="I2044" s="3" t="str">
        <f t="shared" si="31"/>
        <v>Optical Science</v>
      </c>
    </row>
    <row r="2045" spans="2:9">
      <c r="B2045" s="57"/>
      <c r="C2045" s="11" t="s">
        <v>11</v>
      </c>
      <c r="D2045" s="12">
        <v>0</v>
      </c>
      <c r="E2045" s="12">
        <v>0</v>
      </c>
      <c r="F2045" s="12">
        <v>0</v>
      </c>
      <c r="G2045" s="12">
        <v>0</v>
      </c>
      <c r="H2045" s="3" t="str">
        <f>INDEX(foe_table!$A$2:$A$78,MATCH(IF(B2045=0,I2044,B2045),foe_table!$B$2:$B$78,0))</f>
        <v>Other health</v>
      </c>
      <c r="I2045" s="3" t="str">
        <f t="shared" si="31"/>
        <v>Optical Science</v>
      </c>
    </row>
    <row r="2046" spans="2:9">
      <c r="B2046" s="57"/>
      <c r="C2046" s="11" t="s">
        <v>164</v>
      </c>
      <c r="D2046" s="12">
        <v>0</v>
      </c>
      <c r="E2046" s="12">
        <v>0</v>
      </c>
      <c r="F2046" s="12">
        <v>0</v>
      </c>
      <c r="G2046" s="12">
        <v>0</v>
      </c>
      <c r="H2046" s="3" t="str">
        <f>INDEX(foe_table!$A$2:$A$78,MATCH(IF(B2046=0,I2045,B2046),foe_table!$B$2:$B$78,0))</f>
        <v>Other health</v>
      </c>
      <c r="I2046" s="3" t="str">
        <f t="shared" si="31"/>
        <v>Optical Science</v>
      </c>
    </row>
    <row r="2047" spans="2:9">
      <c r="B2047" s="57"/>
      <c r="C2047" s="11" t="s">
        <v>12</v>
      </c>
      <c r="D2047" s="12">
        <v>0</v>
      </c>
      <c r="E2047" s="12">
        <v>0</v>
      </c>
      <c r="F2047" s="12">
        <v>0</v>
      </c>
      <c r="G2047" s="12">
        <v>0</v>
      </c>
      <c r="H2047" s="3" t="str">
        <f>INDEX(foe_table!$A$2:$A$78,MATCH(IF(B2047=0,I2046,B2047),foe_table!$B$2:$B$78,0))</f>
        <v>Other health</v>
      </c>
      <c r="I2047" s="3" t="str">
        <f t="shared" si="31"/>
        <v>Optical Science</v>
      </c>
    </row>
    <row r="2048" spans="2:9">
      <c r="B2048" s="57"/>
      <c r="C2048" s="11" t="s">
        <v>165</v>
      </c>
      <c r="D2048" s="12">
        <v>0</v>
      </c>
      <c r="E2048" s="12">
        <v>0</v>
      </c>
      <c r="F2048" s="12">
        <v>0</v>
      </c>
      <c r="G2048" s="12">
        <v>0</v>
      </c>
      <c r="H2048" s="3" t="str">
        <f>INDEX(foe_table!$A$2:$A$78,MATCH(IF(B2048=0,I2047,B2048),foe_table!$B$2:$B$78,0))</f>
        <v>Other health</v>
      </c>
      <c r="I2048" s="3" t="str">
        <f t="shared" si="31"/>
        <v>Optical Science</v>
      </c>
    </row>
    <row r="2049" spans="2:9">
      <c r="B2049" s="57"/>
      <c r="C2049" s="11" t="s">
        <v>13</v>
      </c>
      <c r="D2049" s="12">
        <v>0</v>
      </c>
      <c r="E2049" s="12">
        <v>0</v>
      </c>
      <c r="F2049" s="12">
        <v>0</v>
      </c>
      <c r="G2049" s="12">
        <v>0</v>
      </c>
      <c r="H2049" s="3" t="str">
        <f>INDEX(foe_table!$A$2:$A$78,MATCH(IF(B2049=0,I2048,B2049),foe_table!$B$2:$B$78,0))</f>
        <v>Other health</v>
      </c>
      <c r="I2049" s="3" t="str">
        <f t="shared" si="31"/>
        <v>Optical Science</v>
      </c>
    </row>
    <row r="2050" spans="2:9">
      <c r="B2050" s="57"/>
      <c r="C2050" s="11" t="s">
        <v>166</v>
      </c>
      <c r="D2050" s="12">
        <v>0</v>
      </c>
      <c r="E2050" s="12">
        <v>0</v>
      </c>
      <c r="F2050" s="12">
        <v>0</v>
      </c>
      <c r="G2050" s="12">
        <v>0</v>
      </c>
      <c r="H2050" s="3" t="str">
        <f>INDEX(foe_table!$A$2:$A$78,MATCH(IF(B2050=0,I2049,B2050),foe_table!$B$2:$B$78,0))</f>
        <v>Other health</v>
      </c>
      <c r="I2050" s="3" t="str">
        <f t="shared" si="31"/>
        <v>Optical Science</v>
      </c>
    </row>
    <row r="2051" spans="2:9">
      <c r="B2051" s="57"/>
      <c r="C2051" s="11" t="s">
        <v>14</v>
      </c>
      <c r="D2051" s="12">
        <v>0</v>
      </c>
      <c r="E2051" s="12">
        <v>0</v>
      </c>
      <c r="F2051" s="12">
        <v>0</v>
      </c>
      <c r="G2051" s="12">
        <v>0</v>
      </c>
      <c r="H2051" s="3" t="str">
        <f>INDEX(foe_table!$A$2:$A$78,MATCH(IF(B2051=0,I2050,B2051),foe_table!$B$2:$B$78,0))</f>
        <v>Other health</v>
      </c>
      <c r="I2051" s="3" t="str">
        <f t="shared" si="31"/>
        <v>Optical Science</v>
      </c>
    </row>
    <row r="2052" spans="2:9">
      <c r="B2052" s="57"/>
      <c r="C2052" s="11" t="s">
        <v>167</v>
      </c>
      <c r="D2052" s="12">
        <v>0</v>
      </c>
      <c r="E2052" s="12">
        <v>0</v>
      </c>
      <c r="F2052" s="12">
        <v>0</v>
      </c>
      <c r="G2052" s="12">
        <v>0</v>
      </c>
      <c r="H2052" s="3" t="str">
        <f>INDEX(foe_table!$A$2:$A$78,MATCH(IF(B2052=0,I2051,B2052),foe_table!$B$2:$B$78,0))</f>
        <v>Other health</v>
      </c>
      <c r="I2052" s="3" t="str">
        <f t="shared" si="31"/>
        <v>Optical Science</v>
      </c>
    </row>
    <row r="2053" spans="2:9">
      <c r="B2053" s="57"/>
      <c r="C2053" s="11" t="s">
        <v>15</v>
      </c>
      <c r="D2053" s="12">
        <v>0</v>
      </c>
      <c r="E2053" s="12">
        <v>0</v>
      </c>
      <c r="F2053" s="12">
        <v>0</v>
      </c>
      <c r="G2053" s="12">
        <v>0</v>
      </c>
      <c r="H2053" s="3" t="str">
        <f>INDEX(foe_table!$A$2:$A$78,MATCH(IF(B2053=0,I2052,B2053),foe_table!$B$2:$B$78,0))</f>
        <v>Other health</v>
      </c>
      <c r="I2053" s="3" t="str">
        <f t="shared" si="31"/>
        <v>Optical Science</v>
      </c>
    </row>
    <row r="2054" spans="2:9">
      <c r="B2054" s="57"/>
      <c r="C2054" s="11" t="s">
        <v>168</v>
      </c>
      <c r="D2054" s="12">
        <v>0</v>
      </c>
      <c r="E2054" s="12">
        <v>0</v>
      </c>
      <c r="F2054" s="12">
        <v>0</v>
      </c>
      <c r="G2054" s="12">
        <v>0</v>
      </c>
      <c r="H2054" s="3" t="str">
        <f>INDEX(foe_table!$A$2:$A$78,MATCH(IF(B2054=0,I2053,B2054),foe_table!$B$2:$B$78,0))</f>
        <v>Other health</v>
      </c>
      <c r="I2054" s="3" t="str">
        <f t="shared" si="31"/>
        <v>Optical Science</v>
      </c>
    </row>
    <row r="2055" spans="2:9">
      <c r="B2055" s="57"/>
      <c r="C2055" s="11" t="s">
        <v>16</v>
      </c>
      <c r="D2055" s="12">
        <v>0</v>
      </c>
      <c r="E2055" s="12">
        <v>0</v>
      </c>
      <c r="F2055" s="12">
        <v>0</v>
      </c>
      <c r="G2055" s="12">
        <v>0</v>
      </c>
      <c r="H2055" s="3" t="str">
        <f>INDEX(foe_table!$A$2:$A$78,MATCH(IF(B2055=0,I2054,B2055),foe_table!$B$2:$B$78,0))</f>
        <v>Other health</v>
      </c>
      <c r="I2055" s="3" t="str">
        <f t="shared" si="31"/>
        <v>Optical Science</v>
      </c>
    </row>
    <row r="2056" spans="2:9">
      <c r="B2056" s="57"/>
      <c r="C2056" s="11" t="s">
        <v>17</v>
      </c>
      <c r="D2056" s="12">
        <v>0</v>
      </c>
      <c r="E2056" s="12">
        <v>0</v>
      </c>
      <c r="F2056" s="12">
        <v>0</v>
      </c>
      <c r="G2056" s="12">
        <v>0</v>
      </c>
      <c r="H2056" s="3" t="str">
        <f>INDEX(foe_table!$A$2:$A$78,MATCH(IF(B2056=0,I2055,B2056),foe_table!$B$2:$B$78,0))</f>
        <v>Other health</v>
      </c>
      <c r="I2056" s="3" t="str">
        <f t="shared" si="31"/>
        <v>Optical Science</v>
      </c>
    </row>
    <row r="2057" spans="2:9">
      <c r="B2057" s="57"/>
      <c r="C2057" s="11" t="s">
        <v>18</v>
      </c>
      <c r="D2057" s="12">
        <v>0</v>
      </c>
      <c r="E2057" s="12">
        <v>0</v>
      </c>
      <c r="F2057" s="12">
        <v>0</v>
      </c>
      <c r="G2057" s="12">
        <v>0</v>
      </c>
      <c r="H2057" s="3" t="str">
        <f>INDEX(foe_table!$A$2:$A$78,MATCH(IF(B2057=0,I2056,B2057),foe_table!$B$2:$B$78,0))</f>
        <v>Other health</v>
      </c>
      <c r="I2057" s="3" t="str">
        <f t="shared" si="31"/>
        <v>Optical Science</v>
      </c>
    </row>
    <row r="2058" spans="2:9">
      <c r="B2058" s="57"/>
      <c r="C2058" s="11" t="s">
        <v>19</v>
      </c>
      <c r="D2058" s="12">
        <v>0</v>
      </c>
      <c r="E2058" s="12">
        <v>0</v>
      </c>
      <c r="F2058" s="12">
        <v>0</v>
      </c>
      <c r="G2058" s="12">
        <v>0</v>
      </c>
      <c r="H2058" s="3" t="str">
        <f>INDEX(foe_table!$A$2:$A$78,MATCH(IF(B2058=0,I2057,B2058),foe_table!$B$2:$B$78,0))</f>
        <v>Other health</v>
      </c>
      <c r="I2058" s="3" t="str">
        <f t="shared" si="31"/>
        <v>Optical Science</v>
      </c>
    </row>
    <row r="2059" spans="2:9">
      <c r="B2059" s="57"/>
      <c r="C2059" s="11" t="s">
        <v>169</v>
      </c>
      <c r="D2059" s="12">
        <v>0</v>
      </c>
      <c r="E2059" s="12">
        <v>0</v>
      </c>
      <c r="F2059" s="12">
        <v>0</v>
      </c>
      <c r="G2059" s="12">
        <v>0</v>
      </c>
      <c r="H2059" s="3" t="str">
        <f>INDEX(foe_table!$A$2:$A$78,MATCH(IF(B2059=0,I2058,B2059),foe_table!$B$2:$B$78,0))</f>
        <v>Other health</v>
      </c>
      <c r="I2059" s="3" t="str">
        <f t="shared" si="31"/>
        <v>Optical Science</v>
      </c>
    </row>
    <row r="2060" spans="2:9">
      <c r="B2060" s="57"/>
      <c r="C2060" s="11" t="s">
        <v>20</v>
      </c>
      <c r="D2060" s="12">
        <v>0</v>
      </c>
      <c r="E2060" s="12">
        <v>0</v>
      </c>
      <c r="F2060" s="12">
        <v>0</v>
      </c>
      <c r="G2060" s="12">
        <v>0</v>
      </c>
      <c r="H2060" s="3" t="str">
        <f>INDEX(foe_table!$A$2:$A$78,MATCH(IF(B2060=0,I2059,B2060),foe_table!$B$2:$B$78,0))</f>
        <v>Other health</v>
      </c>
      <c r="I2060" s="3" t="str">
        <f t="shared" si="31"/>
        <v>Optical Science</v>
      </c>
    </row>
    <row r="2061" spans="2:9">
      <c r="B2061" s="57"/>
      <c r="C2061" s="11" t="s">
        <v>21</v>
      </c>
      <c r="D2061" s="12">
        <v>0</v>
      </c>
      <c r="E2061" s="12">
        <v>0</v>
      </c>
      <c r="F2061" s="12">
        <v>0</v>
      </c>
      <c r="G2061" s="12">
        <v>0</v>
      </c>
      <c r="H2061" s="3" t="str">
        <f>INDEX(foe_table!$A$2:$A$78,MATCH(IF(B2061=0,I2060,B2061),foe_table!$B$2:$B$78,0))</f>
        <v>Other health</v>
      </c>
      <c r="I2061" s="3" t="str">
        <f t="shared" si="31"/>
        <v>Optical Science</v>
      </c>
    </row>
    <row r="2062" spans="2:9">
      <c r="B2062" s="57"/>
      <c r="C2062" s="11" t="s">
        <v>170</v>
      </c>
      <c r="D2062" s="12">
        <v>0</v>
      </c>
      <c r="E2062" s="12">
        <v>0</v>
      </c>
      <c r="F2062" s="12">
        <v>0</v>
      </c>
      <c r="G2062" s="12">
        <v>0</v>
      </c>
      <c r="H2062" s="3" t="str">
        <f>INDEX(foe_table!$A$2:$A$78,MATCH(IF(B2062=0,I2061,B2062),foe_table!$B$2:$B$78,0))</f>
        <v>Other health</v>
      </c>
      <c r="I2062" s="3" t="str">
        <f t="shared" si="31"/>
        <v>Optical Science</v>
      </c>
    </row>
    <row r="2063" spans="2:9">
      <c r="B2063" s="57"/>
      <c r="C2063" s="11" t="s">
        <v>22</v>
      </c>
      <c r="D2063" s="12">
        <v>0</v>
      </c>
      <c r="E2063" s="12">
        <v>0</v>
      </c>
      <c r="F2063" s="12">
        <v>0</v>
      </c>
      <c r="G2063" s="12">
        <v>0</v>
      </c>
      <c r="H2063" s="3" t="str">
        <f>INDEX(foe_table!$A$2:$A$78,MATCH(IF(B2063=0,I2062,B2063),foe_table!$B$2:$B$78,0))</f>
        <v>Other health</v>
      </c>
      <c r="I2063" s="3" t="str">
        <f t="shared" si="31"/>
        <v>Optical Science</v>
      </c>
    </row>
    <row r="2064" spans="2:9">
      <c r="B2064" s="57"/>
      <c r="C2064" s="11" t="s">
        <v>23</v>
      </c>
      <c r="D2064" s="12">
        <v>0</v>
      </c>
      <c r="E2064" s="12">
        <v>0</v>
      </c>
      <c r="F2064" s="12">
        <v>0</v>
      </c>
      <c r="G2064" s="12">
        <v>0</v>
      </c>
      <c r="H2064" s="3" t="str">
        <f>INDEX(foe_table!$A$2:$A$78,MATCH(IF(B2064=0,I2063,B2064),foe_table!$B$2:$B$78,0))</f>
        <v>Other health</v>
      </c>
      <c r="I2064" s="3" t="str">
        <f t="shared" si="31"/>
        <v>Optical Science</v>
      </c>
    </row>
    <row r="2065" spans="2:9">
      <c r="B2065" s="58"/>
      <c r="C2065" s="11" t="s">
        <v>24</v>
      </c>
      <c r="D2065" s="12">
        <v>3</v>
      </c>
      <c r="E2065" s="12">
        <v>0</v>
      </c>
      <c r="F2065" s="12">
        <v>16</v>
      </c>
      <c r="G2065" s="12">
        <v>34</v>
      </c>
      <c r="H2065" s="3" t="str">
        <f>INDEX(foe_table!$A$2:$A$78,MATCH(IF(B2065=0,I2064,B2065),foe_table!$B$2:$B$78,0))</f>
        <v>Other health</v>
      </c>
      <c r="I2065" s="3" t="str">
        <f t="shared" si="31"/>
        <v>Optical Science</v>
      </c>
    </row>
    <row r="2066" spans="2:9" ht="15" customHeight="1">
      <c r="B2066" s="56" t="s">
        <v>79</v>
      </c>
      <c r="C2066" s="11" t="s">
        <v>0</v>
      </c>
      <c r="D2066" s="12">
        <v>0</v>
      </c>
      <c r="E2066" s="12">
        <v>0</v>
      </c>
      <c r="F2066" s="12">
        <v>0</v>
      </c>
      <c r="G2066" s="12">
        <v>0</v>
      </c>
      <c r="H2066" s="3" t="str">
        <f>INDEX(foe_table!$A$2:$A$78,MATCH(IF(B2066=0,I2065,B2066),foe_table!$B$2:$B$78,0))</f>
        <v>Other health</v>
      </c>
      <c r="I2066" s="3" t="str">
        <f t="shared" ref="I2066:I2129" si="32">IF(B2066=0,I2065,B2066)</f>
        <v>Veterinary Studies</v>
      </c>
    </row>
    <row r="2067" spans="2:9">
      <c r="B2067" s="57"/>
      <c r="C2067" s="11" t="s">
        <v>1</v>
      </c>
      <c r="D2067" s="12">
        <v>0</v>
      </c>
      <c r="E2067" s="12">
        <v>0</v>
      </c>
      <c r="F2067" s="12">
        <v>0</v>
      </c>
      <c r="G2067" s="12">
        <v>0</v>
      </c>
      <c r="H2067" s="3" t="str">
        <f>INDEX(foe_table!$A$2:$A$78,MATCH(IF(B2067=0,I2066,B2067),foe_table!$B$2:$B$78,0))</f>
        <v>Other health</v>
      </c>
      <c r="I2067" s="3" t="str">
        <f t="shared" si="32"/>
        <v>Veterinary Studies</v>
      </c>
    </row>
    <row r="2068" spans="2:9">
      <c r="B2068" s="57"/>
      <c r="C2068" s="11" t="s">
        <v>2</v>
      </c>
      <c r="D2068" s="12">
        <v>0</v>
      </c>
      <c r="E2068" s="12">
        <v>3</v>
      </c>
      <c r="F2068" s="12">
        <v>3</v>
      </c>
      <c r="G2068" s="12">
        <v>7</v>
      </c>
      <c r="H2068" s="3" t="str">
        <f>INDEX(foe_table!$A$2:$A$78,MATCH(IF(B2068=0,I2067,B2068),foe_table!$B$2:$B$78,0))</f>
        <v>Other health</v>
      </c>
      <c r="I2068" s="3" t="str">
        <f t="shared" si="32"/>
        <v>Veterinary Studies</v>
      </c>
    </row>
    <row r="2069" spans="2:9">
      <c r="B2069" s="57"/>
      <c r="C2069" s="11" t="s">
        <v>142</v>
      </c>
      <c r="D2069" s="12">
        <v>0</v>
      </c>
      <c r="E2069" s="12">
        <v>3</v>
      </c>
      <c r="F2069" s="12">
        <v>5</v>
      </c>
      <c r="G2069" s="12">
        <v>3</v>
      </c>
      <c r="H2069" s="3" t="str">
        <f>INDEX(foe_table!$A$2:$A$78,MATCH(IF(B2069=0,I2068,B2069),foe_table!$B$2:$B$78,0))</f>
        <v>Other health</v>
      </c>
      <c r="I2069" s="3" t="str">
        <f t="shared" si="32"/>
        <v>Veterinary Studies</v>
      </c>
    </row>
    <row r="2070" spans="2:9">
      <c r="B2070" s="57"/>
      <c r="C2070" s="11" t="s">
        <v>143</v>
      </c>
      <c r="D2070" s="12">
        <v>0</v>
      </c>
      <c r="E2070" s="12">
        <v>0</v>
      </c>
      <c r="F2070" s="12">
        <v>3</v>
      </c>
      <c r="G2070" s="12">
        <v>3</v>
      </c>
      <c r="H2070" s="3" t="str">
        <f>INDEX(foe_table!$A$2:$A$78,MATCH(IF(B2070=0,I2069,B2070),foe_table!$B$2:$B$78,0))</f>
        <v>Other health</v>
      </c>
      <c r="I2070" s="3" t="str">
        <f t="shared" si="32"/>
        <v>Veterinary Studies</v>
      </c>
    </row>
    <row r="2071" spans="2:9">
      <c r="B2071" s="57"/>
      <c r="C2071" s="11" t="s">
        <v>3</v>
      </c>
      <c r="D2071" s="12">
        <v>0</v>
      </c>
      <c r="E2071" s="12">
        <v>0</v>
      </c>
      <c r="F2071" s="12">
        <v>0</v>
      </c>
      <c r="G2071" s="12">
        <v>3</v>
      </c>
      <c r="H2071" s="3" t="str">
        <f>INDEX(foe_table!$A$2:$A$78,MATCH(IF(B2071=0,I2070,B2071),foe_table!$B$2:$B$78,0))</f>
        <v>Other health</v>
      </c>
      <c r="I2071" s="3" t="str">
        <f t="shared" si="32"/>
        <v>Veterinary Studies</v>
      </c>
    </row>
    <row r="2072" spans="2:9">
      <c r="B2072" s="57"/>
      <c r="C2072" s="11" t="s">
        <v>144</v>
      </c>
      <c r="D2072" s="12">
        <v>0</v>
      </c>
      <c r="E2072" s="12">
        <v>3</v>
      </c>
      <c r="F2072" s="12">
        <v>0</v>
      </c>
      <c r="G2072" s="12">
        <v>3</v>
      </c>
      <c r="H2072" s="3" t="str">
        <f>INDEX(foe_table!$A$2:$A$78,MATCH(IF(B2072=0,I2071,B2072),foe_table!$B$2:$B$78,0))</f>
        <v>Other health</v>
      </c>
      <c r="I2072" s="3" t="str">
        <f t="shared" si="32"/>
        <v>Veterinary Studies</v>
      </c>
    </row>
    <row r="2073" spans="2:9">
      <c r="B2073" s="57"/>
      <c r="C2073" s="11" t="s">
        <v>145</v>
      </c>
      <c r="D2073" s="12">
        <v>0</v>
      </c>
      <c r="E2073" s="12">
        <v>3</v>
      </c>
      <c r="F2073" s="12">
        <v>5</v>
      </c>
      <c r="G2073" s="12">
        <v>10</v>
      </c>
      <c r="H2073" s="3" t="str">
        <f>INDEX(foe_table!$A$2:$A$78,MATCH(IF(B2073=0,I2072,B2073),foe_table!$B$2:$B$78,0))</f>
        <v>Other health</v>
      </c>
      <c r="I2073" s="3" t="str">
        <f t="shared" si="32"/>
        <v>Veterinary Studies</v>
      </c>
    </row>
    <row r="2074" spans="2:9">
      <c r="B2074" s="57"/>
      <c r="C2074" s="11" t="s">
        <v>146</v>
      </c>
      <c r="D2074" s="12">
        <v>170</v>
      </c>
      <c r="E2074" s="12">
        <v>265</v>
      </c>
      <c r="F2074" s="12">
        <v>491</v>
      </c>
      <c r="G2074" s="12">
        <v>431</v>
      </c>
      <c r="H2074" s="3" t="str">
        <f>INDEX(foe_table!$A$2:$A$78,MATCH(IF(B2074=0,I2073,B2074),foe_table!$B$2:$B$78,0))</f>
        <v>Other health</v>
      </c>
      <c r="I2074" s="3" t="str">
        <f t="shared" si="32"/>
        <v>Veterinary Studies</v>
      </c>
    </row>
    <row r="2075" spans="2:9">
      <c r="B2075" s="57"/>
      <c r="C2075" s="11" t="s">
        <v>147</v>
      </c>
      <c r="D2075" s="12">
        <v>3</v>
      </c>
      <c r="E2075" s="12">
        <v>0</v>
      </c>
      <c r="F2075" s="12">
        <v>3</v>
      </c>
      <c r="G2075" s="12">
        <v>9</v>
      </c>
      <c r="H2075" s="3" t="str">
        <f>INDEX(foe_table!$A$2:$A$78,MATCH(IF(B2075=0,I2074,B2075),foe_table!$B$2:$B$78,0))</f>
        <v>Other health</v>
      </c>
      <c r="I2075" s="3" t="str">
        <f t="shared" si="32"/>
        <v>Veterinary Studies</v>
      </c>
    </row>
    <row r="2076" spans="2:9">
      <c r="B2076" s="57"/>
      <c r="C2076" s="11" t="s">
        <v>148</v>
      </c>
      <c r="D2076" s="12">
        <v>0</v>
      </c>
      <c r="E2076" s="12">
        <v>3</v>
      </c>
      <c r="F2076" s="12">
        <v>0</v>
      </c>
      <c r="G2076" s="12">
        <v>3</v>
      </c>
      <c r="H2076" s="3" t="str">
        <f>INDEX(foe_table!$A$2:$A$78,MATCH(IF(B2076=0,I2075,B2076),foe_table!$B$2:$B$78,0))</f>
        <v>Other health</v>
      </c>
      <c r="I2076" s="3" t="str">
        <f t="shared" si="32"/>
        <v>Veterinary Studies</v>
      </c>
    </row>
    <row r="2077" spans="2:9">
      <c r="B2077" s="57"/>
      <c r="C2077" s="11" t="s">
        <v>149</v>
      </c>
      <c r="D2077" s="12">
        <v>0</v>
      </c>
      <c r="E2077" s="12">
        <v>0</v>
      </c>
      <c r="F2077" s="12">
        <v>0</v>
      </c>
      <c r="G2077" s="12">
        <v>0</v>
      </c>
      <c r="H2077" s="3" t="str">
        <f>INDEX(foe_table!$A$2:$A$78,MATCH(IF(B2077=0,I2076,B2077),foe_table!$B$2:$B$78,0))</f>
        <v>Other health</v>
      </c>
      <c r="I2077" s="3" t="str">
        <f t="shared" si="32"/>
        <v>Veterinary Studies</v>
      </c>
    </row>
    <row r="2078" spans="2:9">
      <c r="B2078" s="57"/>
      <c r="C2078" s="11" t="s">
        <v>150</v>
      </c>
      <c r="D2078" s="12">
        <v>0</v>
      </c>
      <c r="E2078" s="12">
        <v>0</v>
      </c>
      <c r="F2078" s="12">
        <v>0</v>
      </c>
      <c r="G2078" s="12">
        <v>0</v>
      </c>
      <c r="H2078" s="3" t="str">
        <f>INDEX(foe_table!$A$2:$A$78,MATCH(IF(B2078=0,I2077,B2078),foe_table!$B$2:$B$78,0))</f>
        <v>Other health</v>
      </c>
      <c r="I2078" s="3" t="str">
        <f t="shared" si="32"/>
        <v>Veterinary Studies</v>
      </c>
    </row>
    <row r="2079" spans="2:9">
      <c r="B2079" s="57"/>
      <c r="C2079" s="11" t="s">
        <v>4</v>
      </c>
      <c r="D2079" s="12">
        <v>0</v>
      </c>
      <c r="E2079" s="12">
        <v>0</v>
      </c>
      <c r="F2079" s="12">
        <v>0</v>
      </c>
      <c r="G2079" s="12">
        <v>0</v>
      </c>
      <c r="H2079" s="3" t="str">
        <f>INDEX(foe_table!$A$2:$A$78,MATCH(IF(B2079=0,I2078,B2079),foe_table!$B$2:$B$78,0))</f>
        <v>Other health</v>
      </c>
      <c r="I2079" s="3" t="str">
        <f t="shared" si="32"/>
        <v>Veterinary Studies</v>
      </c>
    </row>
    <row r="2080" spans="2:9">
      <c r="B2080" s="57"/>
      <c r="C2080" s="11" t="s">
        <v>151</v>
      </c>
      <c r="D2080" s="12">
        <v>0</v>
      </c>
      <c r="E2080" s="12">
        <v>0</v>
      </c>
      <c r="F2080" s="12">
        <v>3</v>
      </c>
      <c r="G2080" s="12">
        <v>3</v>
      </c>
      <c r="H2080" s="3" t="str">
        <f>INDEX(foe_table!$A$2:$A$78,MATCH(IF(B2080=0,I2079,B2080),foe_table!$B$2:$B$78,0))</f>
        <v>Other health</v>
      </c>
      <c r="I2080" s="3" t="str">
        <f t="shared" si="32"/>
        <v>Veterinary Studies</v>
      </c>
    </row>
    <row r="2081" spans="2:9">
      <c r="B2081" s="57"/>
      <c r="C2081" s="11" t="s">
        <v>152</v>
      </c>
      <c r="D2081" s="12">
        <v>0</v>
      </c>
      <c r="E2081" s="12">
        <v>0</v>
      </c>
      <c r="F2081" s="12">
        <v>0</v>
      </c>
      <c r="G2081" s="12">
        <v>0</v>
      </c>
      <c r="H2081" s="3" t="str">
        <f>INDEX(foe_table!$A$2:$A$78,MATCH(IF(B2081=0,I2080,B2081),foe_table!$B$2:$B$78,0))</f>
        <v>Other health</v>
      </c>
      <c r="I2081" s="3" t="str">
        <f t="shared" si="32"/>
        <v>Veterinary Studies</v>
      </c>
    </row>
    <row r="2082" spans="2:9">
      <c r="B2082" s="57"/>
      <c r="C2082" s="11" t="s">
        <v>153</v>
      </c>
      <c r="D2082" s="12">
        <v>0</v>
      </c>
      <c r="E2082" s="12">
        <v>0</v>
      </c>
      <c r="F2082" s="12">
        <v>0</v>
      </c>
      <c r="G2082" s="12">
        <v>0</v>
      </c>
      <c r="H2082" s="3" t="str">
        <f>INDEX(foe_table!$A$2:$A$78,MATCH(IF(B2082=0,I2081,B2082),foe_table!$B$2:$B$78,0))</f>
        <v>Other health</v>
      </c>
      <c r="I2082" s="3" t="str">
        <f t="shared" si="32"/>
        <v>Veterinary Studies</v>
      </c>
    </row>
    <row r="2083" spans="2:9">
      <c r="B2083" s="57"/>
      <c r="C2083" s="11" t="s">
        <v>154</v>
      </c>
      <c r="D2083" s="12">
        <v>0</v>
      </c>
      <c r="E2083" s="12">
        <v>0</v>
      </c>
      <c r="F2083" s="12">
        <v>0</v>
      </c>
      <c r="G2083" s="12">
        <v>0</v>
      </c>
      <c r="H2083" s="3" t="str">
        <f>INDEX(foe_table!$A$2:$A$78,MATCH(IF(B2083=0,I2082,B2083),foe_table!$B$2:$B$78,0))</f>
        <v>Other health</v>
      </c>
      <c r="I2083" s="3" t="str">
        <f t="shared" si="32"/>
        <v>Veterinary Studies</v>
      </c>
    </row>
    <row r="2084" spans="2:9">
      <c r="B2084" s="57"/>
      <c r="C2084" s="11" t="s">
        <v>5</v>
      </c>
      <c r="D2084" s="12">
        <v>0</v>
      </c>
      <c r="E2084" s="12">
        <v>0</v>
      </c>
      <c r="F2084" s="12">
        <v>0</v>
      </c>
      <c r="G2084" s="12">
        <v>0</v>
      </c>
      <c r="H2084" s="3" t="str">
        <f>INDEX(foe_table!$A$2:$A$78,MATCH(IF(B2084=0,I2083,B2084),foe_table!$B$2:$B$78,0))</f>
        <v>Other health</v>
      </c>
      <c r="I2084" s="3" t="str">
        <f t="shared" si="32"/>
        <v>Veterinary Studies</v>
      </c>
    </row>
    <row r="2085" spans="2:9">
      <c r="B2085" s="57"/>
      <c r="C2085" s="11" t="s">
        <v>155</v>
      </c>
      <c r="D2085" s="12">
        <v>3</v>
      </c>
      <c r="E2085" s="12">
        <v>0</v>
      </c>
      <c r="F2085" s="12">
        <v>3</v>
      </c>
      <c r="G2085" s="12">
        <v>7</v>
      </c>
      <c r="H2085" s="3" t="str">
        <f>INDEX(foe_table!$A$2:$A$78,MATCH(IF(B2085=0,I2084,B2085),foe_table!$B$2:$B$78,0))</f>
        <v>Other health</v>
      </c>
      <c r="I2085" s="3" t="str">
        <f t="shared" si="32"/>
        <v>Veterinary Studies</v>
      </c>
    </row>
    <row r="2086" spans="2:9">
      <c r="B2086" s="57"/>
      <c r="C2086" s="11" t="s">
        <v>156</v>
      </c>
      <c r="D2086" s="12">
        <v>0</v>
      </c>
      <c r="E2086" s="12">
        <v>0</v>
      </c>
      <c r="F2086" s="12">
        <v>0</v>
      </c>
      <c r="G2086" s="12">
        <v>0</v>
      </c>
      <c r="H2086" s="3" t="str">
        <f>INDEX(foe_table!$A$2:$A$78,MATCH(IF(B2086=0,I2085,B2086),foe_table!$B$2:$B$78,0))</f>
        <v>Other health</v>
      </c>
      <c r="I2086" s="3" t="str">
        <f t="shared" si="32"/>
        <v>Veterinary Studies</v>
      </c>
    </row>
    <row r="2087" spans="2:9">
      <c r="B2087" s="57"/>
      <c r="C2087" s="11" t="s">
        <v>6</v>
      </c>
      <c r="D2087" s="12">
        <v>0</v>
      </c>
      <c r="E2087" s="12">
        <v>0</v>
      </c>
      <c r="F2087" s="12">
        <v>0</v>
      </c>
      <c r="G2087" s="12">
        <v>0</v>
      </c>
      <c r="H2087" s="3" t="str">
        <f>INDEX(foe_table!$A$2:$A$78,MATCH(IF(B2087=0,I2086,B2087),foe_table!$B$2:$B$78,0))</f>
        <v>Other health</v>
      </c>
      <c r="I2087" s="3" t="str">
        <f t="shared" si="32"/>
        <v>Veterinary Studies</v>
      </c>
    </row>
    <row r="2088" spans="2:9">
      <c r="B2088" s="57"/>
      <c r="C2088" s="11" t="s">
        <v>7</v>
      </c>
      <c r="D2088" s="12">
        <v>0</v>
      </c>
      <c r="E2088" s="12">
        <v>0</v>
      </c>
      <c r="F2088" s="12">
        <v>0</v>
      </c>
      <c r="G2088" s="12">
        <v>0</v>
      </c>
      <c r="H2088" s="3" t="str">
        <f>INDEX(foe_table!$A$2:$A$78,MATCH(IF(B2088=0,I2087,B2088),foe_table!$B$2:$B$78,0))</f>
        <v>Other health</v>
      </c>
      <c r="I2088" s="3" t="str">
        <f t="shared" si="32"/>
        <v>Veterinary Studies</v>
      </c>
    </row>
    <row r="2089" spans="2:9">
      <c r="B2089" s="57"/>
      <c r="C2089" s="11" t="s">
        <v>157</v>
      </c>
      <c r="D2089" s="12">
        <v>0</v>
      </c>
      <c r="E2089" s="12">
        <v>0</v>
      </c>
      <c r="F2089" s="12">
        <v>0</v>
      </c>
      <c r="G2089" s="12">
        <v>0</v>
      </c>
      <c r="H2089" s="3" t="str">
        <f>INDEX(foe_table!$A$2:$A$78,MATCH(IF(B2089=0,I2088,B2089),foe_table!$B$2:$B$78,0))</f>
        <v>Other health</v>
      </c>
      <c r="I2089" s="3" t="str">
        <f t="shared" si="32"/>
        <v>Veterinary Studies</v>
      </c>
    </row>
    <row r="2090" spans="2:9">
      <c r="B2090" s="57"/>
      <c r="C2090" s="11" t="s">
        <v>8</v>
      </c>
      <c r="D2090" s="12">
        <v>0</v>
      </c>
      <c r="E2090" s="12">
        <v>0</v>
      </c>
      <c r="F2090" s="12">
        <v>0</v>
      </c>
      <c r="G2090" s="12">
        <v>0</v>
      </c>
      <c r="H2090" s="3" t="str">
        <f>INDEX(foe_table!$A$2:$A$78,MATCH(IF(B2090=0,I2089,B2090),foe_table!$B$2:$B$78,0))</f>
        <v>Other health</v>
      </c>
      <c r="I2090" s="3" t="str">
        <f t="shared" si="32"/>
        <v>Veterinary Studies</v>
      </c>
    </row>
    <row r="2091" spans="2:9">
      <c r="B2091" s="57"/>
      <c r="C2091" s="11" t="s">
        <v>158</v>
      </c>
      <c r="D2091" s="12">
        <v>0</v>
      </c>
      <c r="E2091" s="12">
        <v>0</v>
      </c>
      <c r="F2091" s="12">
        <v>0</v>
      </c>
      <c r="G2091" s="12">
        <v>0</v>
      </c>
      <c r="H2091" s="3" t="str">
        <f>INDEX(foe_table!$A$2:$A$78,MATCH(IF(B2091=0,I2090,B2091),foe_table!$B$2:$B$78,0))</f>
        <v>Other health</v>
      </c>
      <c r="I2091" s="3" t="str">
        <f t="shared" si="32"/>
        <v>Veterinary Studies</v>
      </c>
    </row>
    <row r="2092" spans="2:9">
      <c r="B2092" s="57"/>
      <c r="C2092" s="11" t="s">
        <v>159</v>
      </c>
      <c r="D2092" s="12">
        <v>0</v>
      </c>
      <c r="E2092" s="12">
        <v>0</v>
      </c>
      <c r="F2092" s="12">
        <v>0</v>
      </c>
      <c r="G2092" s="12">
        <v>0</v>
      </c>
      <c r="H2092" s="3" t="str">
        <f>INDEX(foe_table!$A$2:$A$78,MATCH(IF(B2092=0,I2091,B2092),foe_table!$B$2:$B$78,0))</f>
        <v>Other health</v>
      </c>
      <c r="I2092" s="3" t="str">
        <f t="shared" si="32"/>
        <v>Veterinary Studies</v>
      </c>
    </row>
    <row r="2093" spans="2:9">
      <c r="B2093" s="57"/>
      <c r="C2093" s="11" t="s">
        <v>9</v>
      </c>
      <c r="D2093" s="12">
        <v>0</v>
      </c>
      <c r="E2093" s="12">
        <v>0</v>
      </c>
      <c r="F2093" s="12">
        <v>0</v>
      </c>
      <c r="G2093" s="12">
        <v>0</v>
      </c>
      <c r="H2093" s="3" t="str">
        <f>INDEX(foe_table!$A$2:$A$78,MATCH(IF(B2093=0,I2092,B2093),foe_table!$B$2:$B$78,0))</f>
        <v>Other health</v>
      </c>
      <c r="I2093" s="3" t="str">
        <f t="shared" si="32"/>
        <v>Veterinary Studies</v>
      </c>
    </row>
    <row r="2094" spans="2:9">
      <c r="B2094" s="57"/>
      <c r="C2094" s="11" t="s">
        <v>160</v>
      </c>
      <c r="D2094" s="12">
        <v>0</v>
      </c>
      <c r="E2094" s="12">
        <v>0</v>
      </c>
      <c r="F2094" s="12">
        <v>0</v>
      </c>
      <c r="G2094" s="12">
        <v>0</v>
      </c>
      <c r="H2094" s="3" t="str">
        <f>INDEX(foe_table!$A$2:$A$78,MATCH(IF(B2094=0,I2093,B2094),foe_table!$B$2:$B$78,0))</f>
        <v>Other health</v>
      </c>
      <c r="I2094" s="3" t="str">
        <f t="shared" si="32"/>
        <v>Veterinary Studies</v>
      </c>
    </row>
    <row r="2095" spans="2:9">
      <c r="B2095" s="57"/>
      <c r="C2095" s="11" t="s">
        <v>10</v>
      </c>
      <c r="D2095" s="12">
        <v>0</v>
      </c>
      <c r="E2095" s="12">
        <v>0</v>
      </c>
      <c r="F2095" s="12">
        <v>0</v>
      </c>
      <c r="G2095" s="12">
        <v>4</v>
      </c>
      <c r="H2095" s="3" t="str">
        <f>INDEX(foe_table!$A$2:$A$78,MATCH(IF(B2095=0,I2094,B2095),foe_table!$B$2:$B$78,0))</f>
        <v>Other health</v>
      </c>
      <c r="I2095" s="3" t="str">
        <f t="shared" si="32"/>
        <v>Veterinary Studies</v>
      </c>
    </row>
    <row r="2096" spans="2:9">
      <c r="B2096" s="57"/>
      <c r="C2096" s="11" t="s">
        <v>161</v>
      </c>
      <c r="D2096" s="12">
        <v>0</v>
      </c>
      <c r="E2096" s="12">
        <v>0</v>
      </c>
      <c r="F2096" s="12">
        <v>0</v>
      </c>
      <c r="G2096" s="12">
        <v>3</v>
      </c>
      <c r="H2096" s="3" t="str">
        <f>INDEX(foe_table!$A$2:$A$78,MATCH(IF(B2096=0,I2095,B2096),foe_table!$B$2:$B$78,0))</f>
        <v>Other health</v>
      </c>
      <c r="I2096" s="3" t="str">
        <f t="shared" si="32"/>
        <v>Veterinary Studies</v>
      </c>
    </row>
    <row r="2097" spans="2:9">
      <c r="B2097" s="57"/>
      <c r="C2097" s="11" t="s">
        <v>162</v>
      </c>
      <c r="D2097" s="12">
        <v>0</v>
      </c>
      <c r="E2097" s="12">
        <v>0</v>
      </c>
      <c r="F2097" s="12">
        <v>4</v>
      </c>
      <c r="G2097" s="12">
        <v>3</v>
      </c>
      <c r="H2097" s="3" t="str">
        <f>INDEX(foe_table!$A$2:$A$78,MATCH(IF(B2097=0,I2096,B2097),foe_table!$B$2:$B$78,0))</f>
        <v>Other health</v>
      </c>
      <c r="I2097" s="3" t="str">
        <f t="shared" si="32"/>
        <v>Veterinary Studies</v>
      </c>
    </row>
    <row r="2098" spans="2:9">
      <c r="B2098" s="57"/>
      <c r="C2098" s="11" t="s">
        <v>163</v>
      </c>
      <c r="D2098" s="12">
        <v>0</v>
      </c>
      <c r="E2098" s="12">
        <v>0</v>
      </c>
      <c r="F2098" s="12">
        <v>0</v>
      </c>
      <c r="G2098" s="12">
        <v>4</v>
      </c>
      <c r="H2098" s="3" t="str">
        <f>INDEX(foe_table!$A$2:$A$78,MATCH(IF(B2098=0,I2097,B2098),foe_table!$B$2:$B$78,0))</f>
        <v>Other health</v>
      </c>
      <c r="I2098" s="3" t="str">
        <f t="shared" si="32"/>
        <v>Veterinary Studies</v>
      </c>
    </row>
    <row r="2099" spans="2:9">
      <c r="B2099" s="57"/>
      <c r="C2099" s="11" t="s">
        <v>11</v>
      </c>
      <c r="D2099" s="12">
        <v>0</v>
      </c>
      <c r="E2099" s="12">
        <v>0</v>
      </c>
      <c r="F2099" s="12">
        <v>0</v>
      </c>
      <c r="G2099" s="12">
        <v>0</v>
      </c>
      <c r="H2099" s="3" t="str">
        <f>INDEX(foe_table!$A$2:$A$78,MATCH(IF(B2099=0,I2098,B2099),foe_table!$B$2:$B$78,0))</f>
        <v>Other health</v>
      </c>
      <c r="I2099" s="3" t="str">
        <f t="shared" si="32"/>
        <v>Veterinary Studies</v>
      </c>
    </row>
    <row r="2100" spans="2:9">
      <c r="B2100" s="57"/>
      <c r="C2100" s="11" t="s">
        <v>164</v>
      </c>
      <c r="D2100" s="12">
        <v>0</v>
      </c>
      <c r="E2100" s="12">
        <v>0</v>
      </c>
      <c r="F2100" s="12">
        <v>0</v>
      </c>
      <c r="G2100" s="12">
        <v>3</v>
      </c>
      <c r="H2100" s="3" t="str">
        <f>INDEX(foe_table!$A$2:$A$78,MATCH(IF(B2100=0,I2099,B2100),foe_table!$B$2:$B$78,0))</f>
        <v>Other health</v>
      </c>
      <c r="I2100" s="3" t="str">
        <f t="shared" si="32"/>
        <v>Veterinary Studies</v>
      </c>
    </row>
    <row r="2101" spans="2:9">
      <c r="B2101" s="57"/>
      <c r="C2101" s="11" t="s">
        <v>12</v>
      </c>
      <c r="D2101" s="12">
        <v>0</v>
      </c>
      <c r="E2101" s="12">
        <v>0</v>
      </c>
      <c r="F2101" s="12">
        <v>0</v>
      </c>
      <c r="G2101" s="12">
        <v>0</v>
      </c>
      <c r="H2101" s="3" t="str">
        <f>INDEX(foe_table!$A$2:$A$78,MATCH(IF(B2101=0,I2100,B2101),foe_table!$B$2:$B$78,0))</f>
        <v>Other health</v>
      </c>
      <c r="I2101" s="3" t="str">
        <f t="shared" si="32"/>
        <v>Veterinary Studies</v>
      </c>
    </row>
    <row r="2102" spans="2:9">
      <c r="B2102" s="57"/>
      <c r="C2102" s="11" t="s">
        <v>165</v>
      </c>
      <c r="D2102" s="12">
        <v>0</v>
      </c>
      <c r="E2102" s="12">
        <v>0</v>
      </c>
      <c r="F2102" s="12">
        <v>0</v>
      </c>
      <c r="G2102" s="12">
        <v>0</v>
      </c>
      <c r="H2102" s="3" t="str">
        <f>INDEX(foe_table!$A$2:$A$78,MATCH(IF(B2102=0,I2101,B2102),foe_table!$B$2:$B$78,0))</f>
        <v>Other health</v>
      </c>
      <c r="I2102" s="3" t="str">
        <f t="shared" si="32"/>
        <v>Veterinary Studies</v>
      </c>
    </row>
    <row r="2103" spans="2:9">
      <c r="B2103" s="57"/>
      <c r="C2103" s="11" t="s">
        <v>13</v>
      </c>
      <c r="D2103" s="12">
        <v>3</v>
      </c>
      <c r="E2103" s="12">
        <v>0</v>
      </c>
      <c r="F2103" s="12">
        <v>4</v>
      </c>
      <c r="G2103" s="12">
        <v>3</v>
      </c>
      <c r="H2103" s="3" t="str">
        <f>INDEX(foe_table!$A$2:$A$78,MATCH(IF(B2103=0,I2102,B2103),foe_table!$B$2:$B$78,0))</f>
        <v>Other health</v>
      </c>
      <c r="I2103" s="3" t="str">
        <f t="shared" si="32"/>
        <v>Veterinary Studies</v>
      </c>
    </row>
    <row r="2104" spans="2:9">
      <c r="B2104" s="57"/>
      <c r="C2104" s="11" t="s">
        <v>166</v>
      </c>
      <c r="D2104" s="12">
        <v>0</v>
      </c>
      <c r="E2104" s="12">
        <v>0</v>
      </c>
      <c r="F2104" s="12">
        <v>0</v>
      </c>
      <c r="G2104" s="12">
        <v>0</v>
      </c>
      <c r="H2104" s="3" t="str">
        <f>INDEX(foe_table!$A$2:$A$78,MATCH(IF(B2104=0,I2103,B2104),foe_table!$B$2:$B$78,0))</f>
        <v>Other health</v>
      </c>
      <c r="I2104" s="3" t="str">
        <f t="shared" si="32"/>
        <v>Veterinary Studies</v>
      </c>
    </row>
    <row r="2105" spans="2:9">
      <c r="B2105" s="57"/>
      <c r="C2105" s="11" t="s">
        <v>14</v>
      </c>
      <c r="D2105" s="12">
        <v>0</v>
      </c>
      <c r="E2105" s="12">
        <v>0</v>
      </c>
      <c r="F2105" s="12">
        <v>0</v>
      </c>
      <c r="G2105" s="12">
        <v>0</v>
      </c>
      <c r="H2105" s="3" t="str">
        <f>INDEX(foe_table!$A$2:$A$78,MATCH(IF(B2105=0,I2104,B2105),foe_table!$B$2:$B$78,0))</f>
        <v>Other health</v>
      </c>
      <c r="I2105" s="3" t="str">
        <f t="shared" si="32"/>
        <v>Veterinary Studies</v>
      </c>
    </row>
    <row r="2106" spans="2:9">
      <c r="B2106" s="57"/>
      <c r="C2106" s="11" t="s">
        <v>167</v>
      </c>
      <c r="D2106" s="12">
        <v>0</v>
      </c>
      <c r="E2106" s="12">
        <v>0</v>
      </c>
      <c r="F2106" s="12">
        <v>0</v>
      </c>
      <c r="G2106" s="12">
        <v>0</v>
      </c>
      <c r="H2106" s="3" t="str">
        <f>INDEX(foe_table!$A$2:$A$78,MATCH(IF(B2106=0,I2105,B2106),foe_table!$B$2:$B$78,0))</f>
        <v>Other health</v>
      </c>
      <c r="I2106" s="3" t="str">
        <f t="shared" si="32"/>
        <v>Veterinary Studies</v>
      </c>
    </row>
    <row r="2107" spans="2:9">
      <c r="B2107" s="57"/>
      <c r="C2107" s="11" t="s">
        <v>15</v>
      </c>
      <c r="D2107" s="12">
        <v>0</v>
      </c>
      <c r="E2107" s="12">
        <v>0</v>
      </c>
      <c r="F2107" s="12">
        <v>0</v>
      </c>
      <c r="G2107" s="12">
        <v>0</v>
      </c>
      <c r="H2107" s="3" t="str">
        <f>INDEX(foe_table!$A$2:$A$78,MATCH(IF(B2107=0,I2106,B2107),foe_table!$B$2:$B$78,0))</f>
        <v>Other health</v>
      </c>
      <c r="I2107" s="3" t="str">
        <f t="shared" si="32"/>
        <v>Veterinary Studies</v>
      </c>
    </row>
    <row r="2108" spans="2:9">
      <c r="B2108" s="57"/>
      <c r="C2108" s="11" t="s">
        <v>168</v>
      </c>
      <c r="D2108" s="12">
        <v>0</v>
      </c>
      <c r="E2108" s="12">
        <v>0</v>
      </c>
      <c r="F2108" s="12">
        <v>0</v>
      </c>
      <c r="G2108" s="12">
        <v>0</v>
      </c>
      <c r="H2108" s="3" t="str">
        <f>INDEX(foe_table!$A$2:$A$78,MATCH(IF(B2108=0,I2107,B2108),foe_table!$B$2:$B$78,0))</f>
        <v>Other health</v>
      </c>
      <c r="I2108" s="3" t="str">
        <f t="shared" si="32"/>
        <v>Veterinary Studies</v>
      </c>
    </row>
    <row r="2109" spans="2:9">
      <c r="B2109" s="57"/>
      <c r="C2109" s="11" t="s">
        <v>16</v>
      </c>
      <c r="D2109" s="12">
        <v>0</v>
      </c>
      <c r="E2109" s="12">
        <v>0</v>
      </c>
      <c r="F2109" s="12">
        <v>0</v>
      </c>
      <c r="G2109" s="12">
        <v>0</v>
      </c>
      <c r="H2109" s="3" t="str">
        <f>INDEX(foe_table!$A$2:$A$78,MATCH(IF(B2109=0,I2108,B2109),foe_table!$B$2:$B$78,0))</f>
        <v>Other health</v>
      </c>
      <c r="I2109" s="3" t="str">
        <f t="shared" si="32"/>
        <v>Veterinary Studies</v>
      </c>
    </row>
    <row r="2110" spans="2:9">
      <c r="B2110" s="57"/>
      <c r="C2110" s="11" t="s">
        <v>17</v>
      </c>
      <c r="D2110" s="12">
        <v>0</v>
      </c>
      <c r="E2110" s="12">
        <v>0</v>
      </c>
      <c r="F2110" s="12">
        <v>0</v>
      </c>
      <c r="G2110" s="12">
        <v>0</v>
      </c>
      <c r="H2110" s="3" t="str">
        <f>INDEX(foe_table!$A$2:$A$78,MATCH(IF(B2110=0,I2109,B2110),foe_table!$B$2:$B$78,0))</f>
        <v>Other health</v>
      </c>
      <c r="I2110" s="3" t="str">
        <f t="shared" si="32"/>
        <v>Veterinary Studies</v>
      </c>
    </row>
    <row r="2111" spans="2:9">
      <c r="B2111" s="57"/>
      <c r="C2111" s="11" t="s">
        <v>18</v>
      </c>
      <c r="D2111" s="12">
        <v>0</v>
      </c>
      <c r="E2111" s="12">
        <v>0</v>
      </c>
      <c r="F2111" s="12">
        <v>0</v>
      </c>
      <c r="G2111" s="12">
        <v>0</v>
      </c>
      <c r="H2111" s="3" t="str">
        <f>INDEX(foe_table!$A$2:$A$78,MATCH(IF(B2111=0,I2110,B2111),foe_table!$B$2:$B$78,0))</f>
        <v>Other health</v>
      </c>
      <c r="I2111" s="3" t="str">
        <f t="shared" si="32"/>
        <v>Veterinary Studies</v>
      </c>
    </row>
    <row r="2112" spans="2:9">
      <c r="B2112" s="57"/>
      <c r="C2112" s="11" t="s">
        <v>19</v>
      </c>
      <c r="D2112" s="12">
        <v>0</v>
      </c>
      <c r="E2112" s="12">
        <v>0</v>
      </c>
      <c r="F2112" s="12">
        <v>0</v>
      </c>
      <c r="G2112" s="12">
        <v>0</v>
      </c>
      <c r="H2112" s="3" t="str">
        <f>INDEX(foe_table!$A$2:$A$78,MATCH(IF(B2112=0,I2111,B2112),foe_table!$B$2:$B$78,0))</f>
        <v>Other health</v>
      </c>
      <c r="I2112" s="3" t="str">
        <f t="shared" si="32"/>
        <v>Veterinary Studies</v>
      </c>
    </row>
    <row r="2113" spans="2:9">
      <c r="B2113" s="57"/>
      <c r="C2113" s="11" t="s">
        <v>169</v>
      </c>
      <c r="D2113" s="12">
        <v>0</v>
      </c>
      <c r="E2113" s="12">
        <v>0</v>
      </c>
      <c r="F2113" s="12">
        <v>0</v>
      </c>
      <c r="G2113" s="12">
        <v>0</v>
      </c>
      <c r="H2113" s="3" t="str">
        <f>INDEX(foe_table!$A$2:$A$78,MATCH(IF(B2113=0,I2112,B2113),foe_table!$B$2:$B$78,0))</f>
        <v>Other health</v>
      </c>
      <c r="I2113" s="3" t="str">
        <f t="shared" si="32"/>
        <v>Veterinary Studies</v>
      </c>
    </row>
    <row r="2114" spans="2:9">
      <c r="B2114" s="57"/>
      <c r="C2114" s="11" t="s">
        <v>20</v>
      </c>
      <c r="D2114" s="12">
        <v>0</v>
      </c>
      <c r="E2114" s="12">
        <v>0</v>
      </c>
      <c r="F2114" s="12">
        <v>0</v>
      </c>
      <c r="G2114" s="12">
        <v>0</v>
      </c>
      <c r="H2114" s="3" t="str">
        <f>INDEX(foe_table!$A$2:$A$78,MATCH(IF(B2114=0,I2113,B2114),foe_table!$B$2:$B$78,0))</f>
        <v>Other health</v>
      </c>
      <c r="I2114" s="3" t="str">
        <f t="shared" si="32"/>
        <v>Veterinary Studies</v>
      </c>
    </row>
    <row r="2115" spans="2:9">
      <c r="B2115" s="57"/>
      <c r="C2115" s="11" t="s">
        <v>21</v>
      </c>
      <c r="D2115" s="12">
        <v>0</v>
      </c>
      <c r="E2115" s="12">
        <v>0</v>
      </c>
      <c r="F2115" s="12">
        <v>0</v>
      </c>
      <c r="G2115" s="12">
        <v>0</v>
      </c>
      <c r="H2115" s="3" t="str">
        <f>INDEX(foe_table!$A$2:$A$78,MATCH(IF(B2115=0,I2114,B2115),foe_table!$B$2:$B$78,0))</f>
        <v>Other health</v>
      </c>
      <c r="I2115" s="3" t="str">
        <f t="shared" si="32"/>
        <v>Veterinary Studies</v>
      </c>
    </row>
    <row r="2116" spans="2:9">
      <c r="B2116" s="57"/>
      <c r="C2116" s="11" t="s">
        <v>170</v>
      </c>
      <c r="D2116" s="12">
        <v>0</v>
      </c>
      <c r="E2116" s="12">
        <v>0</v>
      </c>
      <c r="F2116" s="12">
        <v>0</v>
      </c>
      <c r="G2116" s="12">
        <v>0</v>
      </c>
      <c r="H2116" s="3" t="str">
        <f>INDEX(foe_table!$A$2:$A$78,MATCH(IF(B2116=0,I2115,B2116),foe_table!$B$2:$B$78,0))</f>
        <v>Other health</v>
      </c>
      <c r="I2116" s="3" t="str">
        <f t="shared" si="32"/>
        <v>Veterinary Studies</v>
      </c>
    </row>
    <row r="2117" spans="2:9">
      <c r="B2117" s="57"/>
      <c r="C2117" s="11" t="s">
        <v>22</v>
      </c>
      <c r="D2117" s="12">
        <v>0</v>
      </c>
      <c r="E2117" s="12">
        <v>0</v>
      </c>
      <c r="F2117" s="12">
        <v>0</v>
      </c>
      <c r="G2117" s="12">
        <v>0</v>
      </c>
      <c r="H2117" s="3" t="str">
        <f>INDEX(foe_table!$A$2:$A$78,MATCH(IF(B2117=0,I2116,B2117),foe_table!$B$2:$B$78,0))</f>
        <v>Other health</v>
      </c>
      <c r="I2117" s="3" t="str">
        <f t="shared" si="32"/>
        <v>Veterinary Studies</v>
      </c>
    </row>
    <row r="2118" spans="2:9">
      <c r="B2118" s="57"/>
      <c r="C2118" s="11" t="s">
        <v>23</v>
      </c>
      <c r="D2118" s="12">
        <v>0</v>
      </c>
      <c r="E2118" s="12">
        <v>0</v>
      </c>
      <c r="F2118" s="12">
        <v>0</v>
      </c>
      <c r="G2118" s="12">
        <v>0</v>
      </c>
      <c r="H2118" s="3" t="str">
        <f>INDEX(foe_table!$A$2:$A$78,MATCH(IF(B2118=0,I2117,B2118),foe_table!$B$2:$B$78,0))</f>
        <v>Other health</v>
      </c>
      <c r="I2118" s="3" t="str">
        <f t="shared" si="32"/>
        <v>Veterinary Studies</v>
      </c>
    </row>
    <row r="2119" spans="2:9">
      <c r="B2119" s="58"/>
      <c r="C2119" s="11" t="s">
        <v>24</v>
      </c>
      <c r="D2119" s="12">
        <v>11</v>
      </c>
      <c r="E2119" s="12">
        <v>11</v>
      </c>
      <c r="F2119" s="12">
        <v>49</v>
      </c>
      <c r="G2119" s="12">
        <v>79</v>
      </c>
      <c r="H2119" s="3" t="str">
        <f>INDEX(foe_table!$A$2:$A$78,MATCH(IF(B2119=0,I2118,B2119),foe_table!$B$2:$B$78,0))</f>
        <v>Other health</v>
      </c>
      <c r="I2119" s="3" t="str">
        <f t="shared" si="32"/>
        <v>Veterinary Studies</v>
      </c>
    </row>
    <row r="2120" spans="2:9">
      <c r="B2120" s="56" t="s">
        <v>80</v>
      </c>
      <c r="C2120" s="11" t="s">
        <v>0</v>
      </c>
      <c r="D2120" s="12">
        <v>0</v>
      </c>
      <c r="E2120" s="12">
        <v>4</v>
      </c>
      <c r="F2120" s="12">
        <v>0</v>
      </c>
      <c r="G2120" s="12">
        <v>0</v>
      </c>
      <c r="H2120" s="3" t="str">
        <f>INDEX(foe_table!$A$2:$A$78,MATCH(IF(B2120=0,I2119,B2120),foe_table!$B$2:$B$78,0))</f>
        <v>Other health</v>
      </c>
      <c r="I2120" s="3" t="str">
        <f t="shared" si="32"/>
        <v>Public Health</v>
      </c>
    </row>
    <row r="2121" spans="2:9">
      <c r="B2121" s="57"/>
      <c r="C2121" s="11" t="s">
        <v>1</v>
      </c>
      <c r="D2121" s="12">
        <v>0</v>
      </c>
      <c r="E2121" s="12">
        <v>0</v>
      </c>
      <c r="F2121" s="12">
        <v>0</v>
      </c>
      <c r="G2121" s="12">
        <v>3</v>
      </c>
      <c r="H2121" s="3" t="str">
        <f>INDEX(foe_table!$A$2:$A$78,MATCH(IF(B2121=0,I2120,B2121),foe_table!$B$2:$B$78,0))</f>
        <v>Other health</v>
      </c>
      <c r="I2121" s="3" t="str">
        <f t="shared" si="32"/>
        <v>Public Health</v>
      </c>
    </row>
    <row r="2122" spans="2:9">
      <c r="B2122" s="57"/>
      <c r="C2122" s="11" t="s">
        <v>2</v>
      </c>
      <c r="D2122" s="12">
        <v>0</v>
      </c>
      <c r="E2122" s="12">
        <v>0</v>
      </c>
      <c r="F2122" s="12">
        <v>0</v>
      </c>
      <c r="G2122" s="12">
        <v>0</v>
      </c>
      <c r="H2122" s="3" t="str">
        <f>INDEX(foe_table!$A$2:$A$78,MATCH(IF(B2122=0,I2121,B2122),foe_table!$B$2:$B$78,0))</f>
        <v>Other health</v>
      </c>
      <c r="I2122" s="3" t="str">
        <f t="shared" si="32"/>
        <v>Public Health</v>
      </c>
    </row>
    <row r="2123" spans="2:9">
      <c r="B2123" s="57"/>
      <c r="C2123" s="11" t="s">
        <v>142</v>
      </c>
      <c r="D2123" s="12">
        <v>19</v>
      </c>
      <c r="E2123" s="12">
        <v>45</v>
      </c>
      <c r="F2123" s="12">
        <v>23</v>
      </c>
      <c r="G2123" s="12">
        <v>45</v>
      </c>
      <c r="H2123" s="3" t="str">
        <f>INDEX(foe_table!$A$2:$A$78,MATCH(IF(B2123=0,I2122,B2123),foe_table!$B$2:$B$78,0))</f>
        <v>Other health</v>
      </c>
      <c r="I2123" s="3" t="str">
        <f t="shared" si="32"/>
        <v>Public Health</v>
      </c>
    </row>
    <row r="2124" spans="2:9">
      <c r="B2124" s="57"/>
      <c r="C2124" s="11" t="s">
        <v>143</v>
      </c>
      <c r="D2124" s="12">
        <v>3</v>
      </c>
      <c r="E2124" s="12">
        <v>0</v>
      </c>
      <c r="F2124" s="12">
        <v>9</v>
      </c>
      <c r="G2124" s="12">
        <v>0</v>
      </c>
      <c r="H2124" s="3" t="str">
        <f>INDEX(foe_table!$A$2:$A$78,MATCH(IF(B2124=0,I2123,B2124),foe_table!$B$2:$B$78,0))</f>
        <v>Other health</v>
      </c>
      <c r="I2124" s="3" t="str">
        <f t="shared" si="32"/>
        <v>Public Health</v>
      </c>
    </row>
    <row r="2125" spans="2:9">
      <c r="B2125" s="57"/>
      <c r="C2125" s="11" t="s">
        <v>3</v>
      </c>
      <c r="D2125" s="12">
        <v>0</v>
      </c>
      <c r="E2125" s="12">
        <v>0</v>
      </c>
      <c r="F2125" s="12">
        <v>6</v>
      </c>
      <c r="G2125" s="12">
        <v>8</v>
      </c>
      <c r="H2125" s="3" t="str">
        <f>INDEX(foe_table!$A$2:$A$78,MATCH(IF(B2125=0,I2124,B2125),foe_table!$B$2:$B$78,0))</f>
        <v>Other health</v>
      </c>
      <c r="I2125" s="3" t="str">
        <f t="shared" si="32"/>
        <v>Public Health</v>
      </c>
    </row>
    <row r="2126" spans="2:9">
      <c r="B2126" s="57"/>
      <c r="C2126" s="11" t="s">
        <v>144</v>
      </c>
      <c r="D2126" s="12">
        <v>0</v>
      </c>
      <c r="E2126" s="12">
        <v>0</v>
      </c>
      <c r="F2126" s="12">
        <v>0</v>
      </c>
      <c r="G2126" s="12">
        <v>4</v>
      </c>
      <c r="H2126" s="3" t="str">
        <f>INDEX(foe_table!$A$2:$A$78,MATCH(IF(B2126=0,I2125,B2126),foe_table!$B$2:$B$78,0))</f>
        <v>Other health</v>
      </c>
      <c r="I2126" s="3" t="str">
        <f t="shared" si="32"/>
        <v>Public Health</v>
      </c>
    </row>
    <row r="2127" spans="2:9">
      <c r="B2127" s="57"/>
      <c r="C2127" s="11" t="s">
        <v>145</v>
      </c>
      <c r="D2127" s="12">
        <v>5</v>
      </c>
      <c r="E2127" s="12">
        <v>9</v>
      </c>
      <c r="F2127" s="12">
        <v>52</v>
      </c>
      <c r="G2127" s="12">
        <v>37</v>
      </c>
      <c r="H2127" s="3" t="str">
        <f>INDEX(foe_table!$A$2:$A$78,MATCH(IF(B2127=0,I2126,B2127),foe_table!$B$2:$B$78,0))</f>
        <v>Other health</v>
      </c>
      <c r="I2127" s="3" t="str">
        <f t="shared" si="32"/>
        <v>Public Health</v>
      </c>
    </row>
    <row r="2128" spans="2:9">
      <c r="B2128" s="57"/>
      <c r="C2128" s="11" t="s">
        <v>146</v>
      </c>
      <c r="D2128" s="12">
        <v>11</v>
      </c>
      <c r="E2128" s="12">
        <v>7</v>
      </c>
      <c r="F2128" s="12">
        <v>19</v>
      </c>
      <c r="G2128" s="12">
        <v>9</v>
      </c>
      <c r="H2128" s="3" t="str">
        <f>INDEX(foe_table!$A$2:$A$78,MATCH(IF(B2128=0,I2127,B2128),foe_table!$B$2:$B$78,0))</f>
        <v>Other health</v>
      </c>
      <c r="I2128" s="3" t="str">
        <f t="shared" si="32"/>
        <v>Public Health</v>
      </c>
    </row>
    <row r="2129" spans="2:9">
      <c r="B2129" s="57"/>
      <c r="C2129" s="11" t="s">
        <v>147</v>
      </c>
      <c r="D2129" s="12">
        <v>11</v>
      </c>
      <c r="E2129" s="12">
        <v>6</v>
      </c>
      <c r="F2129" s="12">
        <v>26</v>
      </c>
      <c r="G2129" s="12">
        <v>6</v>
      </c>
      <c r="H2129" s="3" t="str">
        <f>INDEX(foe_table!$A$2:$A$78,MATCH(IF(B2129=0,I2128,B2129),foe_table!$B$2:$B$78,0))</f>
        <v>Other health</v>
      </c>
      <c r="I2129" s="3" t="str">
        <f t="shared" si="32"/>
        <v>Public Health</v>
      </c>
    </row>
    <row r="2130" spans="2:9">
      <c r="B2130" s="57"/>
      <c r="C2130" s="11" t="s">
        <v>148</v>
      </c>
      <c r="D2130" s="12">
        <v>132</v>
      </c>
      <c r="E2130" s="12">
        <v>124</v>
      </c>
      <c r="F2130" s="12">
        <v>231</v>
      </c>
      <c r="G2130" s="12">
        <v>174</v>
      </c>
      <c r="H2130" s="3" t="str">
        <f>INDEX(foe_table!$A$2:$A$78,MATCH(IF(B2130=0,I2129,B2130),foe_table!$B$2:$B$78,0))</f>
        <v>Other health</v>
      </c>
      <c r="I2130" s="3" t="str">
        <f t="shared" ref="I2130:I2193" si="33">IF(B2130=0,I2129,B2130)</f>
        <v>Public Health</v>
      </c>
    </row>
    <row r="2131" spans="2:9">
      <c r="B2131" s="57"/>
      <c r="C2131" s="11" t="s">
        <v>149</v>
      </c>
      <c r="D2131" s="12">
        <v>0</v>
      </c>
      <c r="E2131" s="12">
        <v>0</v>
      </c>
      <c r="F2131" s="12">
        <v>0</v>
      </c>
      <c r="G2131" s="12">
        <v>3</v>
      </c>
      <c r="H2131" s="3" t="str">
        <f>INDEX(foe_table!$A$2:$A$78,MATCH(IF(B2131=0,I2130,B2131),foe_table!$B$2:$B$78,0))</f>
        <v>Other health</v>
      </c>
      <c r="I2131" s="3" t="str">
        <f t="shared" si="33"/>
        <v>Public Health</v>
      </c>
    </row>
    <row r="2132" spans="2:9">
      <c r="B2132" s="57"/>
      <c r="C2132" s="11" t="s">
        <v>150</v>
      </c>
      <c r="D2132" s="12">
        <v>4</v>
      </c>
      <c r="E2132" s="12">
        <v>3</v>
      </c>
      <c r="F2132" s="12">
        <v>10</v>
      </c>
      <c r="G2132" s="12">
        <v>10</v>
      </c>
      <c r="H2132" s="3" t="str">
        <f>INDEX(foe_table!$A$2:$A$78,MATCH(IF(B2132=0,I2131,B2132),foe_table!$B$2:$B$78,0))</f>
        <v>Other health</v>
      </c>
      <c r="I2132" s="3" t="str">
        <f t="shared" si="33"/>
        <v>Public Health</v>
      </c>
    </row>
    <row r="2133" spans="2:9">
      <c r="B2133" s="57"/>
      <c r="C2133" s="11" t="s">
        <v>4</v>
      </c>
      <c r="D2133" s="12">
        <v>0</v>
      </c>
      <c r="E2133" s="12">
        <v>0</v>
      </c>
      <c r="F2133" s="12">
        <v>0</v>
      </c>
      <c r="G2133" s="12">
        <v>0</v>
      </c>
      <c r="H2133" s="3" t="str">
        <f>INDEX(foe_table!$A$2:$A$78,MATCH(IF(B2133=0,I2132,B2133),foe_table!$B$2:$B$78,0))</f>
        <v>Other health</v>
      </c>
      <c r="I2133" s="3" t="str">
        <f t="shared" si="33"/>
        <v>Public Health</v>
      </c>
    </row>
    <row r="2134" spans="2:9">
      <c r="B2134" s="57"/>
      <c r="C2134" s="11" t="s">
        <v>151</v>
      </c>
      <c r="D2134" s="12">
        <v>18</v>
      </c>
      <c r="E2134" s="12">
        <v>14</v>
      </c>
      <c r="F2134" s="12">
        <v>16</v>
      </c>
      <c r="G2134" s="12">
        <v>20</v>
      </c>
      <c r="H2134" s="3" t="str">
        <f>INDEX(foe_table!$A$2:$A$78,MATCH(IF(B2134=0,I2133,B2134),foe_table!$B$2:$B$78,0))</f>
        <v>Other health</v>
      </c>
      <c r="I2134" s="3" t="str">
        <f t="shared" si="33"/>
        <v>Public Health</v>
      </c>
    </row>
    <row r="2135" spans="2:9">
      <c r="B2135" s="57"/>
      <c r="C2135" s="11" t="s">
        <v>152</v>
      </c>
      <c r="D2135" s="12">
        <v>0</v>
      </c>
      <c r="E2135" s="12">
        <v>0</v>
      </c>
      <c r="F2135" s="12">
        <v>0</v>
      </c>
      <c r="G2135" s="12">
        <v>0</v>
      </c>
      <c r="H2135" s="3" t="str">
        <f>INDEX(foe_table!$A$2:$A$78,MATCH(IF(B2135=0,I2134,B2135),foe_table!$B$2:$B$78,0))</f>
        <v>Other health</v>
      </c>
      <c r="I2135" s="3" t="str">
        <f t="shared" si="33"/>
        <v>Public Health</v>
      </c>
    </row>
    <row r="2136" spans="2:9">
      <c r="B2136" s="57"/>
      <c r="C2136" s="11" t="s">
        <v>153</v>
      </c>
      <c r="D2136" s="12">
        <v>4</v>
      </c>
      <c r="E2136" s="12">
        <v>0</v>
      </c>
      <c r="F2136" s="12">
        <v>0</v>
      </c>
      <c r="G2136" s="12">
        <v>0</v>
      </c>
      <c r="H2136" s="3" t="str">
        <f>INDEX(foe_table!$A$2:$A$78,MATCH(IF(B2136=0,I2135,B2136),foe_table!$B$2:$B$78,0))</f>
        <v>Other health</v>
      </c>
      <c r="I2136" s="3" t="str">
        <f t="shared" si="33"/>
        <v>Public Health</v>
      </c>
    </row>
    <row r="2137" spans="2:9">
      <c r="B2137" s="57"/>
      <c r="C2137" s="11" t="s">
        <v>154</v>
      </c>
      <c r="D2137" s="12">
        <v>0</v>
      </c>
      <c r="E2137" s="12">
        <v>0</v>
      </c>
      <c r="F2137" s="12">
        <v>0</v>
      </c>
      <c r="G2137" s="12">
        <v>0</v>
      </c>
      <c r="H2137" s="3" t="str">
        <f>INDEX(foe_table!$A$2:$A$78,MATCH(IF(B2137=0,I2136,B2137),foe_table!$B$2:$B$78,0))</f>
        <v>Other health</v>
      </c>
      <c r="I2137" s="3" t="str">
        <f t="shared" si="33"/>
        <v>Public Health</v>
      </c>
    </row>
    <row r="2138" spans="2:9">
      <c r="B2138" s="57"/>
      <c r="C2138" s="11" t="s">
        <v>5</v>
      </c>
      <c r="D2138" s="12">
        <v>0</v>
      </c>
      <c r="E2138" s="12">
        <v>0</v>
      </c>
      <c r="F2138" s="12">
        <v>0</v>
      </c>
      <c r="G2138" s="12">
        <v>0</v>
      </c>
      <c r="H2138" s="3" t="str">
        <f>INDEX(foe_table!$A$2:$A$78,MATCH(IF(B2138=0,I2137,B2138),foe_table!$B$2:$B$78,0))</f>
        <v>Other health</v>
      </c>
      <c r="I2138" s="3" t="str">
        <f t="shared" si="33"/>
        <v>Public Health</v>
      </c>
    </row>
    <row r="2139" spans="2:9">
      <c r="B2139" s="57"/>
      <c r="C2139" s="11" t="s">
        <v>155</v>
      </c>
      <c r="D2139" s="12">
        <v>0</v>
      </c>
      <c r="E2139" s="12">
        <v>0</v>
      </c>
      <c r="F2139" s="12">
        <v>0</v>
      </c>
      <c r="G2139" s="12">
        <v>0</v>
      </c>
      <c r="H2139" s="3" t="str">
        <f>INDEX(foe_table!$A$2:$A$78,MATCH(IF(B2139=0,I2138,B2139),foe_table!$B$2:$B$78,0))</f>
        <v>Other health</v>
      </c>
      <c r="I2139" s="3" t="str">
        <f t="shared" si="33"/>
        <v>Public Health</v>
      </c>
    </row>
    <row r="2140" spans="2:9">
      <c r="B2140" s="57"/>
      <c r="C2140" s="11" t="s">
        <v>156</v>
      </c>
      <c r="D2140" s="12">
        <v>0</v>
      </c>
      <c r="E2140" s="12">
        <v>0</v>
      </c>
      <c r="F2140" s="12">
        <v>0</v>
      </c>
      <c r="G2140" s="12">
        <v>0</v>
      </c>
      <c r="H2140" s="3" t="str">
        <f>INDEX(foe_table!$A$2:$A$78,MATCH(IF(B2140=0,I2139,B2140),foe_table!$B$2:$B$78,0))</f>
        <v>Other health</v>
      </c>
      <c r="I2140" s="3" t="str">
        <f t="shared" si="33"/>
        <v>Public Health</v>
      </c>
    </row>
    <row r="2141" spans="2:9">
      <c r="B2141" s="57"/>
      <c r="C2141" s="11" t="s">
        <v>6</v>
      </c>
      <c r="D2141" s="12">
        <v>0</v>
      </c>
      <c r="E2141" s="12">
        <v>0</v>
      </c>
      <c r="F2141" s="12">
        <v>0</v>
      </c>
      <c r="G2141" s="12">
        <v>0</v>
      </c>
      <c r="H2141" s="3" t="str">
        <f>INDEX(foe_table!$A$2:$A$78,MATCH(IF(B2141=0,I2140,B2141),foe_table!$B$2:$B$78,0))</f>
        <v>Other health</v>
      </c>
      <c r="I2141" s="3" t="str">
        <f t="shared" si="33"/>
        <v>Public Health</v>
      </c>
    </row>
    <row r="2142" spans="2:9">
      <c r="B2142" s="57"/>
      <c r="C2142" s="11" t="s">
        <v>7</v>
      </c>
      <c r="D2142" s="12">
        <v>7</v>
      </c>
      <c r="E2142" s="12">
        <v>4</v>
      </c>
      <c r="F2142" s="12">
        <v>23</v>
      </c>
      <c r="G2142" s="12">
        <v>18</v>
      </c>
      <c r="H2142" s="3" t="str">
        <f>INDEX(foe_table!$A$2:$A$78,MATCH(IF(B2142=0,I2141,B2142),foe_table!$B$2:$B$78,0))</f>
        <v>Other health</v>
      </c>
      <c r="I2142" s="3" t="str">
        <f t="shared" si="33"/>
        <v>Public Health</v>
      </c>
    </row>
    <row r="2143" spans="2:9">
      <c r="B2143" s="57"/>
      <c r="C2143" s="11" t="s">
        <v>157</v>
      </c>
      <c r="D2143" s="12">
        <v>0</v>
      </c>
      <c r="E2143" s="12">
        <v>7</v>
      </c>
      <c r="F2143" s="12">
        <v>17</v>
      </c>
      <c r="G2143" s="12">
        <v>8</v>
      </c>
      <c r="H2143" s="3" t="str">
        <f>INDEX(foe_table!$A$2:$A$78,MATCH(IF(B2143=0,I2142,B2143),foe_table!$B$2:$B$78,0))</f>
        <v>Other health</v>
      </c>
      <c r="I2143" s="3" t="str">
        <f t="shared" si="33"/>
        <v>Public Health</v>
      </c>
    </row>
    <row r="2144" spans="2:9">
      <c r="B2144" s="57"/>
      <c r="C2144" s="11" t="s">
        <v>8</v>
      </c>
      <c r="D2144" s="12">
        <v>0</v>
      </c>
      <c r="E2144" s="12">
        <v>0</v>
      </c>
      <c r="F2144" s="12">
        <v>3</v>
      </c>
      <c r="G2144" s="12">
        <v>0</v>
      </c>
      <c r="H2144" s="3" t="str">
        <f>INDEX(foe_table!$A$2:$A$78,MATCH(IF(B2144=0,I2143,B2144),foe_table!$B$2:$B$78,0))</f>
        <v>Other health</v>
      </c>
      <c r="I2144" s="3" t="str">
        <f t="shared" si="33"/>
        <v>Public Health</v>
      </c>
    </row>
    <row r="2145" spans="2:9">
      <c r="B2145" s="57"/>
      <c r="C2145" s="11" t="s">
        <v>158</v>
      </c>
      <c r="D2145" s="12">
        <v>3</v>
      </c>
      <c r="E2145" s="12">
        <v>9</v>
      </c>
      <c r="F2145" s="12">
        <v>3</v>
      </c>
      <c r="G2145" s="12">
        <v>0</v>
      </c>
      <c r="H2145" s="3" t="str">
        <f>INDEX(foe_table!$A$2:$A$78,MATCH(IF(B2145=0,I2144,B2145),foe_table!$B$2:$B$78,0))</f>
        <v>Other health</v>
      </c>
      <c r="I2145" s="3" t="str">
        <f t="shared" si="33"/>
        <v>Public Health</v>
      </c>
    </row>
    <row r="2146" spans="2:9">
      <c r="B2146" s="57"/>
      <c r="C2146" s="11" t="s">
        <v>159</v>
      </c>
      <c r="D2146" s="12">
        <v>0</v>
      </c>
      <c r="E2146" s="12">
        <v>4</v>
      </c>
      <c r="F2146" s="12">
        <v>6</v>
      </c>
      <c r="G2146" s="12">
        <v>3</v>
      </c>
      <c r="H2146" s="3" t="str">
        <f>INDEX(foe_table!$A$2:$A$78,MATCH(IF(B2146=0,I2145,B2146),foe_table!$B$2:$B$78,0))</f>
        <v>Other health</v>
      </c>
      <c r="I2146" s="3" t="str">
        <f t="shared" si="33"/>
        <v>Public Health</v>
      </c>
    </row>
    <row r="2147" spans="2:9">
      <c r="B2147" s="57"/>
      <c r="C2147" s="11" t="s">
        <v>9</v>
      </c>
      <c r="D2147" s="12">
        <v>0</v>
      </c>
      <c r="E2147" s="12">
        <v>0</v>
      </c>
      <c r="F2147" s="12">
        <v>0</v>
      </c>
      <c r="G2147" s="12">
        <v>0</v>
      </c>
      <c r="H2147" s="3" t="str">
        <f>INDEX(foe_table!$A$2:$A$78,MATCH(IF(B2147=0,I2146,B2147),foe_table!$B$2:$B$78,0))</f>
        <v>Other health</v>
      </c>
      <c r="I2147" s="3" t="str">
        <f t="shared" si="33"/>
        <v>Public Health</v>
      </c>
    </row>
    <row r="2148" spans="2:9">
      <c r="B2148" s="57"/>
      <c r="C2148" s="11" t="s">
        <v>160</v>
      </c>
      <c r="D2148" s="12">
        <v>4</v>
      </c>
      <c r="E2148" s="12">
        <v>3</v>
      </c>
      <c r="F2148" s="12">
        <v>28</v>
      </c>
      <c r="G2148" s="12">
        <v>25</v>
      </c>
      <c r="H2148" s="3" t="str">
        <f>INDEX(foe_table!$A$2:$A$78,MATCH(IF(B2148=0,I2147,B2148),foe_table!$B$2:$B$78,0))</f>
        <v>Other health</v>
      </c>
      <c r="I2148" s="3" t="str">
        <f t="shared" si="33"/>
        <v>Public Health</v>
      </c>
    </row>
    <row r="2149" spans="2:9">
      <c r="B2149" s="57"/>
      <c r="C2149" s="11" t="s">
        <v>10</v>
      </c>
      <c r="D2149" s="12">
        <v>0</v>
      </c>
      <c r="E2149" s="12">
        <v>0</v>
      </c>
      <c r="F2149" s="12">
        <v>4</v>
      </c>
      <c r="G2149" s="12">
        <v>7</v>
      </c>
      <c r="H2149" s="3" t="str">
        <f>INDEX(foe_table!$A$2:$A$78,MATCH(IF(B2149=0,I2148,B2149),foe_table!$B$2:$B$78,0))</f>
        <v>Other health</v>
      </c>
      <c r="I2149" s="3" t="str">
        <f t="shared" si="33"/>
        <v>Public Health</v>
      </c>
    </row>
    <row r="2150" spans="2:9">
      <c r="B2150" s="57"/>
      <c r="C2150" s="11" t="s">
        <v>161</v>
      </c>
      <c r="D2150" s="12">
        <v>0</v>
      </c>
      <c r="E2150" s="12">
        <v>0</v>
      </c>
      <c r="F2150" s="12">
        <v>12</v>
      </c>
      <c r="G2150" s="12">
        <v>9</v>
      </c>
      <c r="H2150" s="3" t="str">
        <f>INDEX(foe_table!$A$2:$A$78,MATCH(IF(B2150=0,I2149,B2150),foe_table!$B$2:$B$78,0))</f>
        <v>Other health</v>
      </c>
      <c r="I2150" s="3" t="str">
        <f t="shared" si="33"/>
        <v>Public Health</v>
      </c>
    </row>
    <row r="2151" spans="2:9">
      <c r="B2151" s="57"/>
      <c r="C2151" s="11" t="s">
        <v>162</v>
      </c>
      <c r="D2151" s="12">
        <v>0</v>
      </c>
      <c r="E2151" s="12">
        <v>0</v>
      </c>
      <c r="F2151" s="12">
        <v>10</v>
      </c>
      <c r="G2151" s="12">
        <v>7</v>
      </c>
      <c r="H2151" s="3" t="str">
        <f>INDEX(foe_table!$A$2:$A$78,MATCH(IF(B2151=0,I2150,B2151),foe_table!$B$2:$B$78,0))</f>
        <v>Other health</v>
      </c>
      <c r="I2151" s="3" t="str">
        <f t="shared" si="33"/>
        <v>Public Health</v>
      </c>
    </row>
    <row r="2152" spans="2:9">
      <c r="B2152" s="57"/>
      <c r="C2152" s="11" t="s">
        <v>163</v>
      </c>
      <c r="D2152" s="12">
        <v>0</v>
      </c>
      <c r="E2152" s="12">
        <v>0</v>
      </c>
      <c r="F2152" s="12">
        <v>9</v>
      </c>
      <c r="G2152" s="12">
        <v>10</v>
      </c>
      <c r="H2152" s="3" t="str">
        <f>INDEX(foe_table!$A$2:$A$78,MATCH(IF(B2152=0,I2151,B2152),foe_table!$B$2:$B$78,0))</f>
        <v>Other health</v>
      </c>
      <c r="I2152" s="3" t="str">
        <f t="shared" si="33"/>
        <v>Public Health</v>
      </c>
    </row>
    <row r="2153" spans="2:9">
      <c r="B2153" s="57"/>
      <c r="C2153" s="11" t="s">
        <v>11</v>
      </c>
      <c r="D2153" s="12">
        <v>0</v>
      </c>
      <c r="E2153" s="12">
        <v>0</v>
      </c>
      <c r="F2153" s="12">
        <v>0</v>
      </c>
      <c r="G2153" s="12">
        <v>3</v>
      </c>
      <c r="H2153" s="3" t="str">
        <f>INDEX(foe_table!$A$2:$A$78,MATCH(IF(B2153=0,I2152,B2153),foe_table!$B$2:$B$78,0))</f>
        <v>Other health</v>
      </c>
      <c r="I2153" s="3" t="str">
        <f t="shared" si="33"/>
        <v>Public Health</v>
      </c>
    </row>
    <row r="2154" spans="2:9">
      <c r="B2154" s="57"/>
      <c r="C2154" s="11" t="s">
        <v>164</v>
      </c>
      <c r="D2154" s="12">
        <v>3</v>
      </c>
      <c r="E2154" s="12">
        <v>0</v>
      </c>
      <c r="F2154" s="12">
        <v>7</v>
      </c>
      <c r="G2154" s="12">
        <v>4</v>
      </c>
      <c r="H2154" s="3" t="str">
        <f>INDEX(foe_table!$A$2:$A$78,MATCH(IF(B2154=0,I2153,B2154),foe_table!$B$2:$B$78,0))</f>
        <v>Other health</v>
      </c>
      <c r="I2154" s="3" t="str">
        <f t="shared" si="33"/>
        <v>Public Health</v>
      </c>
    </row>
    <row r="2155" spans="2:9">
      <c r="B2155" s="57"/>
      <c r="C2155" s="11" t="s">
        <v>12</v>
      </c>
      <c r="D2155" s="12">
        <v>0</v>
      </c>
      <c r="E2155" s="12">
        <v>0</v>
      </c>
      <c r="F2155" s="12">
        <v>0</v>
      </c>
      <c r="G2155" s="12">
        <v>0</v>
      </c>
      <c r="H2155" s="3" t="str">
        <f>INDEX(foe_table!$A$2:$A$78,MATCH(IF(B2155=0,I2154,B2155),foe_table!$B$2:$B$78,0))</f>
        <v>Other health</v>
      </c>
      <c r="I2155" s="3" t="str">
        <f t="shared" si="33"/>
        <v>Public Health</v>
      </c>
    </row>
    <row r="2156" spans="2:9">
      <c r="B2156" s="57"/>
      <c r="C2156" s="11" t="s">
        <v>165</v>
      </c>
      <c r="D2156" s="12">
        <v>0</v>
      </c>
      <c r="E2156" s="12">
        <v>0</v>
      </c>
      <c r="F2156" s="12">
        <v>3</v>
      </c>
      <c r="G2156" s="12">
        <v>0</v>
      </c>
      <c r="H2156" s="3" t="str">
        <f>INDEX(foe_table!$A$2:$A$78,MATCH(IF(B2156=0,I2155,B2156),foe_table!$B$2:$B$78,0))</f>
        <v>Other health</v>
      </c>
      <c r="I2156" s="3" t="str">
        <f t="shared" si="33"/>
        <v>Public Health</v>
      </c>
    </row>
    <row r="2157" spans="2:9">
      <c r="B2157" s="57"/>
      <c r="C2157" s="11" t="s">
        <v>13</v>
      </c>
      <c r="D2157" s="12">
        <v>6</v>
      </c>
      <c r="E2157" s="12">
        <v>4</v>
      </c>
      <c r="F2157" s="12">
        <v>8</v>
      </c>
      <c r="G2157" s="12">
        <v>5</v>
      </c>
      <c r="H2157" s="3" t="str">
        <f>INDEX(foe_table!$A$2:$A$78,MATCH(IF(B2157=0,I2156,B2157),foe_table!$B$2:$B$78,0))</f>
        <v>Other health</v>
      </c>
      <c r="I2157" s="3" t="str">
        <f t="shared" si="33"/>
        <v>Public Health</v>
      </c>
    </row>
    <row r="2158" spans="2:9">
      <c r="B2158" s="57"/>
      <c r="C2158" s="11" t="s">
        <v>166</v>
      </c>
      <c r="D2158" s="12">
        <v>0</v>
      </c>
      <c r="E2158" s="12">
        <v>0</v>
      </c>
      <c r="F2158" s="12">
        <v>0</v>
      </c>
      <c r="G2158" s="12">
        <v>4</v>
      </c>
      <c r="H2158" s="3" t="str">
        <f>INDEX(foe_table!$A$2:$A$78,MATCH(IF(B2158=0,I2157,B2158),foe_table!$B$2:$B$78,0))</f>
        <v>Other health</v>
      </c>
      <c r="I2158" s="3" t="str">
        <f t="shared" si="33"/>
        <v>Public Health</v>
      </c>
    </row>
    <row r="2159" spans="2:9">
      <c r="B2159" s="57"/>
      <c r="C2159" s="11" t="s">
        <v>14</v>
      </c>
      <c r="D2159" s="12">
        <v>0</v>
      </c>
      <c r="E2159" s="12">
        <v>0</v>
      </c>
      <c r="F2159" s="12">
        <v>0</v>
      </c>
      <c r="G2159" s="12">
        <v>0</v>
      </c>
      <c r="H2159" s="3" t="str">
        <f>INDEX(foe_table!$A$2:$A$78,MATCH(IF(B2159=0,I2158,B2159),foe_table!$B$2:$B$78,0))</f>
        <v>Other health</v>
      </c>
      <c r="I2159" s="3" t="str">
        <f t="shared" si="33"/>
        <v>Public Health</v>
      </c>
    </row>
    <row r="2160" spans="2:9">
      <c r="B2160" s="57"/>
      <c r="C2160" s="11" t="s">
        <v>167</v>
      </c>
      <c r="D2160" s="12">
        <v>0</v>
      </c>
      <c r="E2160" s="12">
        <v>0</v>
      </c>
      <c r="F2160" s="12">
        <v>0</v>
      </c>
      <c r="G2160" s="12">
        <v>0</v>
      </c>
      <c r="H2160" s="3" t="str">
        <f>INDEX(foe_table!$A$2:$A$78,MATCH(IF(B2160=0,I2159,B2160),foe_table!$B$2:$B$78,0))</f>
        <v>Other health</v>
      </c>
      <c r="I2160" s="3" t="str">
        <f t="shared" si="33"/>
        <v>Public Health</v>
      </c>
    </row>
    <row r="2161" spans="2:9">
      <c r="B2161" s="57"/>
      <c r="C2161" s="11" t="s">
        <v>15</v>
      </c>
      <c r="D2161" s="12">
        <v>0</v>
      </c>
      <c r="E2161" s="12">
        <v>0</v>
      </c>
      <c r="F2161" s="12">
        <v>0</v>
      </c>
      <c r="G2161" s="12">
        <v>0</v>
      </c>
      <c r="H2161" s="3" t="str">
        <f>INDEX(foe_table!$A$2:$A$78,MATCH(IF(B2161=0,I2160,B2161),foe_table!$B$2:$B$78,0))</f>
        <v>Other health</v>
      </c>
      <c r="I2161" s="3" t="str">
        <f t="shared" si="33"/>
        <v>Public Health</v>
      </c>
    </row>
    <row r="2162" spans="2:9">
      <c r="B2162" s="57"/>
      <c r="C2162" s="11" t="s">
        <v>168</v>
      </c>
      <c r="D2162" s="12">
        <v>0</v>
      </c>
      <c r="E2162" s="12">
        <v>0</v>
      </c>
      <c r="F2162" s="12">
        <v>0</v>
      </c>
      <c r="G2162" s="12">
        <v>0</v>
      </c>
      <c r="H2162" s="3" t="str">
        <f>INDEX(foe_table!$A$2:$A$78,MATCH(IF(B2162=0,I2161,B2162),foe_table!$B$2:$B$78,0))</f>
        <v>Other health</v>
      </c>
      <c r="I2162" s="3" t="str">
        <f t="shared" si="33"/>
        <v>Public Health</v>
      </c>
    </row>
    <row r="2163" spans="2:9">
      <c r="B2163" s="57"/>
      <c r="C2163" s="11" t="s">
        <v>16</v>
      </c>
      <c r="D2163" s="12">
        <v>0</v>
      </c>
      <c r="E2163" s="12">
        <v>0</v>
      </c>
      <c r="F2163" s="12">
        <v>0</v>
      </c>
      <c r="G2163" s="12">
        <v>0</v>
      </c>
      <c r="H2163" s="3" t="str">
        <f>INDEX(foe_table!$A$2:$A$78,MATCH(IF(B2163=0,I2162,B2163),foe_table!$B$2:$B$78,0))</f>
        <v>Other health</v>
      </c>
      <c r="I2163" s="3" t="str">
        <f t="shared" si="33"/>
        <v>Public Health</v>
      </c>
    </row>
    <row r="2164" spans="2:9">
      <c r="B2164" s="57"/>
      <c r="C2164" s="11" t="s">
        <v>17</v>
      </c>
      <c r="D2164" s="12">
        <v>0</v>
      </c>
      <c r="E2164" s="12">
        <v>0</v>
      </c>
      <c r="F2164" s="12">
        <v>0</v>
      </c>
      <c r="G2164" s="12">
        <v>0</v>
      </c>
      <c r="H2164" s="3" t="str">
        <f>INDEX(foe_table!$A$2:$A$78,MATCH(IF(B2164=0,I2163,B2164),foe_table!$B$2:$B$78,0))</f>
        <v>Other health</v>
      </c>
      <c r="I2164" s="3" t="str">
        <f t="shared" si="33"/>
        <v>Public Health</v>
      </c>
    </row>
    <row r="2165" spans="2:9">
      <c r="B2165" s="57"/>
      <c r="C2165" s="11" t="s">
        <v>18</v>
      </c>
      <c r="D2165" s="12">
        <v>0</v>
      </c>
      <c r="E2165" s="12">
        <v>0</v>
      </c>
      <c r="F2165" s="12">
        <v>0</v>
      </c>
      <c r="G2165" s="12">
        <v>0</v>
      </c>
      <c r="H2165" s="3" t="str">
        <f>INDEX(foe_table!$A$2:$A$78,MATCH(IF(B2165=0,I2164,B2165),foe_table!$B$2:$B$78,0))</f>
        <v>Other health</v>
      </c>
      <c r="I2165" s="3" t="str">
        <f t="shared" si="33"/>
        <v>Public Health</v>
      </c>
    </row>
    <row r="2166" spans="2:9">
      <c r="B2166" s="57"/>
      <c r="C2166" s="11" t="s">
        <v>19</v>
      </c>
      <c r="D2166" s="12">
        <v>0</v>
      </c>
      <c r="E2166" s="12">
        <v>0</v>
      </c>
      <c r="F2166" s="12">
        <v>0</v>
      </c>
      <c r="G2166" s="12">
        <v>0</v>
      </c>
      <c r="H2166" s="3" t="str">
        <f>INDEX(foe_table!$A$2:$A$78,MATCH(IF(B2166=0,I2165,B2166),foe_table!$B$2:$B$78,0))</f>
        <v>Other health</v>
      </c>
      <c r="I2166" s="3" t="str">
        <f t="shared" si="33"/>
        <v>Public Health</v>
      </c>
    </row>
    <row r="2167" spans="2:9">
      <c r="B2167" s="57"/>
      <c r="C2167" s="11" t="s">
        <v>169</v>
      </c>
      <c r="D2167" s="12">
        <v>0</v>
      </c>
      <c r="E2167" s="12">
        <v>0</v>
      </c>
      <c r="F2167" s="12">
        <v>0</v>
      </c>
      <c r="G2167" s="12">
        <v>0</v>
      </c>
      <c r="H2167" s="3" t="str">
        <f>INDEX(foe_table!$A$2:$A$78,MATCH(IF(B2167=0,I2166,B2167),foe_table!$B$2:$B$78,0))</f>
        <v>Other health</v>
      </c>
      <c r="I2167" s="3" t="str">
        <f t="shared" si="33"/>
        <v>Public Health</v>
      </c>
    </row>
    <row r="2168" spans="2:9">
      <c r="B2168" s="57"/>
      <c r="C2168" s="11" t="s">
        <v>20</v>
      </c>
      <c r="D2168" s="12">
        <v>0</v>
      </c>
      <c r="E2168" s="12">
        <v>0</v>
      </c>
      <c r="F2168" s="12">
        <v>0</v>
      </c>
      <c r="G2168" s="12">
        <v>0</v>
      </c>
      <c r="H2168" s="3" t="str">
        <f>INDEX(foe_table!$A$2:$A$78,MATCH(IF(B2168=0,I2167,B2168),foe_table!$B$2:$B$78,0))</f>
        <v>Other health</v>
      </c>
      <c r="I2168" s="3" t="str">
        <f t="shared" si="33"/>
        <v>Public Health</v>
      </c>
    </row>
    <row r="2169" spans="2:9">
      <c r="B2169" s="57"/>
      <c r="C2169" s="11" t="s">
        <v>21</v>
      </c>
      <c r="D2169" s="12">
        <v>0</v>
      </c>
      <c r="E2169" s="12">
        <v>0</v>
      </c>
      <c r="F2169" s="12">
        <v>0</v>
      </c>
      <c r="G2169" s="12">
        <v>0</v>
      </c>
      <c r="H2169" s="3" t="str">
        <f>INDEX(foe_table!$A$2:$A$78,MATCH(IF(B2169=0,I2168,B2169),foe_table!$B$2:$B$78,0))</f>
        <v>Other health</v>
      </c>
      <c r="I2169" s="3" t="str">
        <f t="shared" si="33"/>
        <v>Public Health</v>
      </c>
    </row>
    <row r="2170" spans="2:9">
      <c r="B2170" s="57"/>
      <c r="C2170" s="11" t="s">
        <v>170</v>
      </c>
      <c r="D2170" s="12">
        <v>0</v>
      </c>
      <c r="E2170" s="12">
        <v>0</v>
      </c>
      <c r="F2170" s="12">
        <v>0</v>
      </c>
      <c r="G2170" s="12">
        <v>0</v>
      </c>
      <c r="H2170" s="3" t="str">
        <f>INDEX(foe_table!$A$2:$A$78,MATCH(IF(B2170=0,I2169,B2170),foe_table!$B$2:$B$78,0))</f>
        <v>Other health</v>
      </c>
      <c r="I2170" s="3" t="str">
        <f t="shared" si="33"/>
        <v>Public Health</v>
      </c>
    </row>
    <row r="2171" spans="2:9">
      <c r="B2171" s="57"/>
      <c r="C2171" s="11" t="s">
        <v>22</v>
      </c>
      <c r="D2171" s="12">
        <v>10</v>
      </c>
      <c r="E2171" s="12">
        <v>9</v>
      </c>
      <c r="F2171" s="12">
        <v>3</v>
      </c>
      <c r="G2171" s="12">
        <v>3</v>
      </c>
      <c r="H2171" s="3" t="str">
        <f>INDEX(foe_table!$A$2:$A$78,MATCH(IF(B2171=0,I2170,B2171),foe_table!$B$2:$B$78,0))</f>
        <v>Other health</v>
      </c>
      <c r="I2171" s="3" t="str">
        <f t="shared" si="33"/>
        <v>Public Health</v>
      </c>
    </row>
    <row r="2172" spans="2:9">
      <c r="B2172" s="57"/>
      <c r="C2172" s="11" t="s">
        <v>23</v>
      </c>
      <c r="D2172" s="12">
        <v>3</v>
      </c>
      <c r="E2172" s="12">
        <v>0</v>
      </c>
      <c r="F2172" s="12">
        <v>0</v>
      </c>
      <c r="G2172" s="12">
        <v>0</v>
      </c>
      <c r="H2172" s="3" t="str">
        <f>INDEX(foe_table!$A$2:$A$78,MATCH(IF(B2172=0,I2171,B2172),foe_table!$B$2:$B$78,0))</f>
        <v>Other health</v>
      </c>
      <c r="I2172" s="3" t="str">
        <f t="shared" si="33"/>
        <v>Public Health</v>
      </c>
    </row>
    <row r="2173" spans="2:9">
      <c r="B2173" s="58"/>
      <c r="C2173" s="11" t="s">
        <v>24</v>
      </c>
      <c r="D2173" s="12">
        <v>10</v>
      </c>
      <c r="E2173" s="12">
        <v>10</v>
      </c>
      <c r="F2173" s="12">
        <v>68</v>
      </c>
      <c r="G2173" s="12">
        <v>98</v>
      </c>
      <c r="H2173" s="3" t="str">
        <f>INDEX(foe_table!$A$2:$A$78,MATCH(IF(B2173=0,I2172,B2173),foe_table!$B$2:$B$78,0))</f>
        <v>Other health</v>
      </c>
      <c r="I2173" s="3" t="str">
        <f t="shared" si="33"/>
        <v>Public Health</v>
      </c>
    </row>
    <row r="2174" spans="2:9">
      <c r="B2174" s="56" t="s">
        <v>81</v>
      </c>
      <c r="C2174" s="11" t="s">
        <v>0</v>
      </c>
      <c r="D2174" s="12">
        <v>0</v>
      </c>
      <c r="E2174" s="12">
        <v>0</v>
      </c>
      <c r="F2174" s="12">
        <v>0</v>
      </c>
      <c r="G2174" s="12">
        <v>0</v>
      </c>
      <c r="H2174" s="3" t="str">
        <f>INDEX(foe_table!$A$2:$A$78,MATCH(IF(B2174=0,I2173,B2174),foe_table!$B$2:$B$78,0))</f>
        <v>Other health</v>
      </c>
      <c r="I2174" s="3" t="str">
        <f t="shared" si="33"/>
        <v>Radiography</v>
      </c>
    </row>
    <row r="2175" spans="2:9">
      <c r="B2175" s="57"/>
      <c r="C2175" s="11" t="s">
        <v>1</v>
      </c>
      <c r="D2175" s="12">
        <v>0</v>
      </c>
      <c r="E2175" s="12">
        <v>0</v>
      </c>
      <c r="F2175" s="12">
        <v>0</v>
      </c>
      <c r="G2175" s="12">
        <v>0</v>
      </c>
      <c r="H2175" s="3" t="str">
        <f>INDEX(foe_table!$A$2:$A$78,MATCH(IF(B2175=0,I2174,B2175),foe_table!$B$2:$B$78,0))</f>
        <v>Other health</v>
      </c>
      <c r="I2175" s="3" t="str">
        <f t="shared" si="33"/>
        <v>Radiography</v>
      </c>
    </row>
    <row r="2176" spans="2:9">
      <c r="B2176" s="57"/>
      <c r="C2176" s="11" t="s">
        <v>2</v>
      </c>
      <c r="D2176" s="12">
        <v>0</v>
      </c>
      <c r="E2176" s="12">
        <v>0</v>
      </c>
      <c r="F2176" s="12">
        <v>0</v>
      </c>
      <c r="G2176" s="12">
        <v>0</v>
      </c>
      <c r="H2176" s="3" t="str">
        <f>INDEX(foe_table!$A$2:$A$78,MATCH(IF(B2176=0,I2175,B2176),foe_table!$B$2:$B$78,0))</f>
        <v>Other health</v>
      </c>
      <c r="I2176" s="3" t="str">
        <f t="shared" si="33"/>
        <v>Radiography</v>
      </c>
    </row>
    <row r="2177" spans="2:9">
      <c r="B2177" s="57"/>
      <c r="C2177" s="11" t="s">
        <v>142</v>
      </c>
      <c r="D2177" s="12">
        <v>0</v>
      </c>
      <c r="E2177" s="12">
        <v>7</v>
      </c>
      <c r="F2177" s="12">
        <v>3</v>
      </c>
      <c r="G2177" s="12">
        <v>7</v>
      </c>
      <c r="H2177" s="3" t="str">
        <f>INDEX(foe_table!$A$2:$A$78,MATCH(IF(B2177=0,I2176,B2177),foe_table!$B$2:$B$78,0))</f>
        <v>Other health</v>
      </c>
      <c r="I2177" s="3" t="str">
        <f t="shared" si="33"/>
        <v>Radiography</v>
      </c>
    </row>
    <row r="2178" spans="2:9">
      <c r="B2178" s="57"/>
      <c r="C2178" s="11" t="s">
        <v>143</v>
      </c>
      <c r="D2178" s="12">
        <v>0</v>
      </c>
      <c r="E2178" s="12">
        <v>0</v>
      </c>
      <c r="F2178" s="12">
        <v>4</v>
      </c>
      <c r="G2178" s="12">
        <v>0</v>
      </c>
      <c r="H2178" s="3" t="str">
        <f>INDEX(foe_table!$A$2:$A$78,MATCH(IF(B2178=0,I2177,B2178),foe_table!$B$2:$B$78,0))</f>
        <v>Other health</v>
      </c>
      <c r="I2178" s="3" t="str">
        <f t="shared" si="33"/>
        <v>Radiography</v>
      </c>
    </row>
    <row r="2179" spans="2:9">
      <c r="B2179" s="57"/>
      <c r="C2179" s="11" t="s">
        <v>3</v>
      </c>
      <c r="D2179" s="12">
        <v>0</v>
      </c>
      <c r="E2179" s="12">
        <v>0</v>
      </c>
      <c r="F2179" s="12">
        <v>0</v>
      </c>
      <c r="G2179" s="12">
        <v>0</v>
      </c>
      <c r="H2179" s="3" t="str">
        <f>INDEX(foe_table!$A$2:$A$78,MATCH(IF(B2179=0,I2178,B2179),foe_table!$B$2:$B$78,0))</f>
        <v>Other health</v>
      </c>
      <c r="I2179" s="3" t="str">
        <f t="shared" si="33"/>
        <v>Radiography</v>
      </c>
    </row>
    <row r="2180" spans="2:9">
      <c r="B2180" s="57"/>
      <c r="C2180" s="11" t="s">
        <v>144</v>
      </c>
      <c r="D2180" s="12">
        <v>0</v>
      </c>
      <c r="E2180" s="12">
        <v>0</v>
      </c>
      <c r="F2180" s="12">
        <v>0</v>
      </c>
      <c r="G2180" s="12">
        <v>0</v>
      </c>
      <c r="H2180" s="3" t="str">
        <f>INDEX(foe_table!$A$2:$A$78,MATCH(IF(B2180=0,I2179,B2180),foe_table!$B$2:$B$78,0))</f>
        <v>Other health</v>
      </c>
      <c r="I2180" s="3" t="str">
        <f t="shared" si="33"/>
        <v>Radiography</v>
      </c>
    </row>
    <row r="2181" spans="2:9">
      <c r="B2181" s="57"/>
      <c r="C2181" s="11" t="s">
        <v>145</v>
      </c>
      <c r="D2181" s="12">
        <v>3</v>
      </c>
      <c r="E2181" s="12">
        <v>16</v>
      </c>
      <c r="F2181" s="12">
        <v>9</v>
      </c>
      <c r="G2181" s="12">
        <v>8</v>
      </c>
      <c r="H2181" s="3" t="str">
        <f>INDEX(foe_table!$A$2:$A$78,MATCH(IF(B2181=0,I2180,B2181),foe_table!$B$2:$B$78,0))</f>
        <v>Other health</v>
      </c>
      <c r="I2181" s="3" t="str">
        <f t="shared" si="33"/>
        <v>Radiography</v>
      </c>
    </row>
    <row r="2182" spans="2:9">
      <c r="B2182" s="57"/>
      <c r="C2182" s="11" t="s">
        <v>146</v>
      </c>
      <c r="D2182" s="12">
        <v>0</v>
      </c>
      <c r="E2182" s="12">
        <v>3</v>
      </c>
      <c r="F2182" s="12">
        <v>3</v>
      </c>
      <c r="G2182" s="12">
        <v>3</v>
      </c>
      <c r="H2182" s="3" t="str">
        <f>INDEX(foe_table!$A$2:$A$78,MATCH(IF(B2182=0,I2181,B2182),foe_table!$B$2:$B$78,0))</f>
        <v>Other health</v>
      </c>
      <c r="I2182" s="3" t="str">
        <f t="shared" si="33"/>
        <v>Radiography</v>
      </c>
    </row>
    <row r="2183" spans="2:9">
      <c r="B2183" s="57"/>
      <c r="C2183" s="11" t="s">
        <v>147</v>
      </c>
      <c r="D2183" s="12">
        <v>3</v>
      </c>
      <c r="E2183" s="12">
        <v>0</v>
      </c>
      <c r="F2183" s="12">
        <v>3</v>
      </c>
      <c r="G2183" s="12">
        <v>6</v>
      </c>
      <c r="H2183" s="3" t="str">
        <f>INDEX(foe_table!$A$2:$A$78,MATCH(IF(B2183=0,I2182,B2183),foe_table!$B$2:$B$78,0))</f>
        <v>Other health</v>
      </c>
      <c r="I2183" s="3" t="str">
        <f t="shared" si="33"/>
        <v>Radiography</v>
      </c>
    </row>
    <row r="2184" spans="2:9">
      <c r="B2184" s="57"/>
      <c r="C2184" s="11" t="s">
        <v>148</v>
      </c>
      <c r="D2184" s="12">
        <v>320</v>
      </c>
      <c r="E2184" s="12">
        <v>252</v>
      </c>
      <c r="F2184" s="12">
        <v>698</v>
      </c>
      <c r="G2184" s="12">
        <v>565</v>
      </c>
      <c r="H2184" s="3" t="str">
        <f>INDEX(foe_table!$A$2:$A$78,MATCH(IF(B2184=0,I2183,B2184),foe_table!$B$2:$B$78,0))</f>
        <v>Other health</v>
      </c>
      <c r="I2184" s="3" t="str">
        <f t="shared" si="33"/>
        <v>Radiography</v>
      </c>
    </row>
    <row r="2185" spans="2:9">
      <c r="B2185" s="57"/>
      <c r="C2185" s="11" t="s">
        <v>149</v>
      </c>
      <c r="D2185" s="12">
        <v>0</v>
      </c>
      <c r="E2185" s="12">
        <v>0</v>
      </c>
      <c r="F2185" s="12">
        <v>0</v>
      </c>
      <c r="G2185" s="12">
        <v>3</v>
      </c>
      <c r="H2185" s="3" t="str">
        <f>INDEX(foe_table!$A$2:$A$78,MATCH(IF(B2185=0,I2184,B2185),foe_table!$B$2:$B$78,0))</f>
        <v>Other health</v>
      </c>
      <c r="I2185" s="3" t="str">
        <f t="shared" si="33"/>
        <v>Radiography</v>
      </c>
    </row>
    <row r="2186" spans="2:9">
      <c r="B2186" s="57"/>
      <c r="C2186" s="11" t="s">
        <v>150</v>
      </c>
      <c r="D2186" s="12">
        <v>0</v>
      </c>
      <c r="E2186" s="12">
        <v>0</v>
      </c>
      <c r="F2186" s="12">
        <v>0</v>
      </c>
      <c r="G2186" s="12">
        <v>0</v>
      </c>
      <c r="H2186" s="3" t="str">
        <f>INDEX(foe_table!$A$2:$A$78,MATCH(IF(B2186=0,I2185,B2186),foe_table!$B$2:$B$78,0))</f>
        <v>Other health</v>
      </c>
      <c r="I2186" s="3" t="str">
        <f t="shared" si="33"/>
        <v>Radiography</v>
      </c>
    </row>
    <row r="2187" spans="2:9">
      <c r="B2187" s="57"/>
      <c r="C2187" s="11" t="s">
        <v>4</v>
      </c>
      <c r="D2187" s="12">
        <v>0</v>
      </c>
      <c r="E2187" s="12">
        <v>0</v>
      </c>
      <c r="F2187" s="12">
        <v>0</v>
      </c>
      <c r="G2187" s="12">
        <v>0</v>
      </c>
      <c r="H2187" s="3" t="str">
        <f>INDEX(foe_table!$A$2:$A$78,MATCH(IF(B2187=0,I2186,B2187),foe_table!$B$2:$B$78,0))</f>
        <v>Other health</v>
      </c>
      <c r="I2187" s="3" t="str">
        <f t="shared" si="33"/>
        <v>Radiography</v>
      </c>
    </row>
    <row r="2188" spans="2:9">
      <c r="B2188" s="57"/>
      <c r="C2188" s="11" t="s">
        <v>151</v>
      </c>
      <c r="D2188" s="12">
        <v>7</v>
      </c>
      <c r="E2188" s="12">
        <v>3</v>
      </c>
      <c r="F2188" s="12">
        <v>3</v>
      </c>
      <c r="G2188" s="12">
        <v>3</v>
      </c>
      <c r="H2188" s="3" t="str">
        <f>INDEX(foe_table!$A$2:$A$78,MATCH(IF(B2188=0,I2187,B2188),foe_table!$B$2:$B$78,0))</f>
        <v>Other health</v>
      </c>
      <c r="I2188" s="3" t="str">
        <f t="shared" si="33"/>
        <v>Radiography</v>
      </c>
    </row>
    <row r="2189" spans="2:9">
      <c r="B2189" s="57"/>
      <c r="C2189" s="11" t="s">
        <v>152</v>
      </c>
      <c r="D2189" s="12">
        <v>0</v>
      </c>
      <c r="E2189" s="12">
        <v>0</v>
      </c>
      <c r="F2189" s="12">
        <v>0</v>
      </c>
      <c r="G2189" s="12">
        <v>0</v>
      </c>
      <c r="H2189" s="3" t="str">
        <f>INDEX(foe_table!$A$2:$A$78,MATCH(IF(B2189=0,I2188,B2189),foe_table!$B$2:$B$78,0))</f>
        <v>Other health</v>
      </c>
      <c r="I2189" s="3" t="str">
        <f t="shared" si="33"/>
        <v>Radiography</v>
      </c>
    </row>
    <row r="2190" spans="2:9">
      <c r="B2190" s="57"/>
      <c r="C2190" s="11" t="s">
        <v>153</v>
      </c>
      <c r="D2190" s="12">
        <v>0</v>
      </c>
      <c r="E2190" s="12">
        <v>0</v>
      </c>
      <c r="F2190" s="12">
        <v>0</v>
      </c>
      <c r="G2190" s="12">
        <v>0</v>
      </c>
      <c r="H2190" s="3" t="str">
        <f>INDEX(foe_table!$A$2:$A$78,MATCH(IF(B2190=0,I2189,B2190),foe_table!$B$2:$B$78,0))</f>
        <v>Other health</v>
      </c>
      <c r="I2190" s="3" t="str">
        <f t="shared" si="33"/>
        <v>Radiography</v>
      </c>
    </row>
    <row r="2191" spans="2:9">
      <c r="B2191" s="57"/>
      <c r="C2191" s="11" t="s">
        <v>154</v>
      </c>
      <c r="D2191" s="12">
        <v>0</v>
      </c>
      <c r="E2191" s="12">
        <v>0</v>
      </c>
      <c r="F2191" s="12">
        <v>0</v>
      </c>
      <c r="G2191" s="12">
        <v>0</v>
      </c>
      <c r="H2191" s="3" t="str">
        <f>INDEX(foe_table!$A$2:$A$78,MATCH(IF(B2191=0,I2190,B2191),foe_table!$B$2:$B$78,0))</f>
        <v>Other health</v>
      </c>
      <c r="I2191" s="3" t="str">
        <f t="shared" si="33"/>
        <v>Radiography</v>
      </c>
    </row>
    <row r="2192" spans="2:9">
      <c r="B2192" s="57"/>
      <c r="C2192" s="11" t="s">
        <v>5</v>
      </c>
      <c r="D2192" s="12">
        <v>0</v>
      </c>
      <c r="E2192" s="12">
        <v>0</v>
      </c>
      <c r="F2192" s="12">
        <v>0</v>
      </c>
      <c r="G2192" s="12">
        <v>0</v>
      </c>
      <c r="H2192" s="3" t="str">
        <f>INDEX(foe_table!$A$2:$A$78,MATCH(IF(B2192=0,I2191,B2192),foe_table!$B$2:$B$78,0))</f>
        <v>Other health</v>
      </c>
      <c r="I2192" s="3" t="str">
        <f t="shared" si="33"/>
        <v>Radiography</v>
      </c>
    </row>
    <row r="2193" spans="2:9">
      <c r="B2193" s="57"/>
      <c r="C2193" s="11" t="s">
        <v>155</v>
      </c>
      <c r="D2193" s="12">
        <v>0</v>
      </c>
      <c r="E2193" s="12">
        <v>0</v>
      </c>
      <c r="F2193" s="12">
        <v>0</v>
      </c>
      <c r="G2193" s="12">
        <v>0</v>
      </c>
      <c r="H2193" s="3" t="str">
        <f>INDEX(foe_table!$A$2:$A$78,MATCH(IF(B2193=0,I2192,B2193),foe_table!$B$2:$B$78,0))</f>
        <v>Other health</v>
      </c>
      <c r="I2193" s="3" t="str">
        <f t="shared" si="33"/>
        <v>Radiography</v>
      </c>
    </row>
    <row r="2194" spans="2:9">
      <c r="B2194" s="57"/>
      <c r="C2194" s="11" t="s">
        <v>156</v>
      </c>
      <c r="D2194" s="12">
        <v>0</v>
      </c>
      <c r="E2194" s="12">
        <v>0</v>
      </c>
      <c r="F2194" s="12">
        <v>0</v>
      </c>
      <c r="G2194" s="12">
        <v>3</v>
      </c>
      <c r="H2194" s="3" t="str">
        <f>INDEX(foe_table!$A$2:$A$78,MATCH(IF(B2194=0,I2193,B2194),foe_table!$B$2:$B$78,0))</f>
        <v>Other health</v>
      </c>
      <c r="I2194" s="3" t="str">
        <f t="shared" ref="I2194:I2257" si="34">IF(B2194=0,I2193,B2194)</f>
        <v>Radiography</v>
      </c>
    </row>
    <row r="2195" spans="2:9">
      <c r="B2195" s="57"/>
      <c r="C2195" s="11" t="s">
        <v>6</v>
      </c>
      <c r="D2195" s="12">
        <v>0</v>
      </c>
      <c r="E2195" s="12">
        <v>0</v>
      </c>
      <c r="F2195" s="12">
        <v>0</v>
      </c>
      <c r="G2195" s="12">
        <v>0</v>
      </c>
      <c r="H2195" s="3" t="str">
        <f>INDEX(foe_table!$A$2:$A$78,MATCH(IF(B2195=0,I2194,B2195),foe_table!$B$2:$B$78,0))</f>
        <v>Other health</v>
      </c>
      <c r="I2195" s="3" t="str">
        <f t="shared" si="34"/>
        <v>Radiography</v>
      </c>
    </row>
    <row r="2196" spans="2:9">
      <c r="B2196" s="57"/>
      <c r="C2196" s="11" t="s">
        <v>7</v>
      </c>
      <c r="D2196" s="12">
        <v>0</v>
      </c>
      <c r="E2196" s="12">
        <v>0</v>
      </c>
      <c r="F2196" s="12">
        <v>0</v>
      </c>
      <c r="G2196" s="12">
        <v>0</v>
      </c>
      <c r="H2196" s="3" t="str">
        <f>INDEX(foe_table!$A$2:$A$78,MATCH(IF(B2196=0,I2195,B2196),foe_table!$B$2:$B$78,0))</f>
        <v>Other health</v>
      </c>
      <c r="I2196" s="3" t="str">
        <f t="shared" si="34"/>
        <v>Radiography</v>
      </c>
    </row>
    <row r="2197" spans="2:9">
      <c r="B2197" s="57"/>
      <c r="C2197" s="11" t="s">
        <v>157</v>
      </c>
      <c r="D2197" s="12">
        <v>0</v>
      </c>
      <c r="E2197" s="12">
        <v>0</v>
      </c>
      <c r="F2197" s="12">
        <v>0</v>
      </c>
      <c r="G2197" s="12">
        <v>0</v>
      </c>
      <c r="H2197" s="3" t="str">
        <f>INDEX(foe_table!$A$2:$A$78,MATCH(IF(B2197=0,I2196,B2197),foe_table!$B$2:$B$78,0))</f>
        <v>Other health</v>
      </c>
      <c r="I2197" s="3" t="str">
        <f t="shared" si="34"/>
        <v>Radiography</v>
      </c>
    </row>
    <row r="2198" spans="2:9">
      <c r="B2198" s="57"/>
      <c r="C2198" s="11" t="s">
        <v>8</v>
      </c>
      <c r="D2198" s="12">
        <v>0</v>
      </c>
      <c r="E2198" s="12">
        <v>0</v>
      </c>
      <c r="F2198" s="12">
        <v>3</v>
      </c>
      <c r="G2198" s="12">
        <v>0</v>
      </c>
      <c r="H2198" s="3" t="str">
        <f>INDEX(foe_table!$A$2:$A$78,MATCH(IF(B2198=0,I2197,B2198),foe_table!$B$2:$B$78,0))</f>
        <v>Other health</v>
      </c>
      <c r="I2198" s="3" t="str">
        <f t="shared" si="34"/>
        <v>Radiography</v>
      </c>
    </row>
    <row r="2199" spans="2:9">
      <c r="B2199" s="57"/>
      <c r="C2199" s="11" t="s">
        <v>158</v>
      </c>
      <c r="D2199" s="12">
        <v>0</v>
      </c>
      <c r="E2199" s="12">
        <v>0</v>
      </c>
      <c r="F2199" s="12">
        <v>0</v>
      </c>
      <c r="G2199" s="12">
        <v>0</v>
      </c>
      <c r="H2199" s="3" t="str">
        <f>INDEX(foe_table!$A$2:$A$78,MATCH(IF(B2199=0,I2198,B2199),foe_table!$B$2:$B$78,0))</f>
        <v>Other health</v>
      </c>
      <c r="I2199" s="3" t="str">
        <f t="shared" si="34"/>
        <v>Radiography</v>
      </c>
    </row>
    <row r="2200" spans="2:9">
      <c r="B2200" s="57"/>
      <c r="C2200" s="11" t="s">
        <v>159</v>
      </c>
      <c r="D2200" s="12">
        <v>0</v>
      </c>
      <c r="E2200" s="12">
        <v>0</v>
      </c>
      <c r="F2200" s="12">
        <v>0</v>
      </c>
      <c r="G2200" s="12">
        <v>0</v>
      </c>
      <c r="H2200" s="3" t="str">
        <f>INDEX(foe_table!$A$2:$A$78,MATCH(IF(B2200=0,I2199,B2200),foe_table!$B$2:$B$78,0))</f>
        <v>Other health</v>
      </c>
      <c r="I2200" s="3" t="str">
        <f t="shared" si="34"/>
        <v>Radiography</v>
      </c>
    </row>
    <row r="2201" spans="2:9">
      <c r="B2201" s="57"/>
      <c r="C2201" s="11" t="s">
        <v>9</v>
      </c>
      <c r="D2201" s="12">
        <v>0</v>
      </c>
      <c r="E2201" s="12">
        <v>0</v>
      </c>
      <c r="F2201" s="12">
        <v>0</v>
      </c>
      <c r="G2201" s="12">
        <v>0</v>
      </c>
      <c r="H2201" s="3" t="str">
        <f>INDEX(foe_table!$A$2:$A$78,MATCH(IF(B2201=0,I2200,B2201),foe_table!$B$2:$B$78,0))</f>
        <v>Other health</v>
      </c>
      <c r="I2201" s="3" t="str">
        <f t="shared" si="34"/>
        <v>Radiography</v>
      </c>
    </row>
    <row r="2202" spans="2:9">
      <c r="B2202" s="57"/>
      <c r="C2202" s="11" t="s">
        <v>160</v>
      </c>
      <c r="D2202" s="12">
        <v>4</v>
      </c>
      <c r="E2202" s="12">
        <v>6</v>
      </c>
      <c r="F2202" s="12">
        <v>0</v>
      </c>
      <c r="G2202" s="12">
        <v>7</v>
      </c>
      <c r="H2202" s="3" t="str">
        <f>INDEX(foe_table!$A$2:$A$78,MATCH(IF(B2202=0,I2201,B2202),foe_table!$B$2:$B$78,0))</f>
        <v>Other health</v>
      </c>
      <c r="I2202" s="3" t="str">
        <f t="shared" si="34"/>
        <v>Radiography</v>
      </c>
    </row>
    <row r="2203" spans="2:9">
      <c r="B2203" s="57"/>
      <c r="C2203" s="11" t="s">
        <v>10</v>
      </c>
      <c r="D2203" s="12">
        <v>0</v>
      </c>
      <c r="E2203" s="12">
        <v>0</v>
      </c>
      <c r="F2203" s="12">
        <v>0</v>
      </c>
      <c r="G2203" s="12">
        <v>3</v>
      </c>
      <c r="H2203" s="3" t="str">
        <f>INDEX(foe_table!$A$2:$A$78,MATCH(IF(B2203=0,I2202,B2203),foe_table!$B$2:$B$78,0))</f>
        <v>Other health</v>
      </c>
      <c r="I2203" s="3" t="str">
        <f t="shared" si="34"/>
        <v>Radiography</v>
      </c>
    </row>
    <row r="2204" spans="2:9">
      <c r="B2204" s="57"/>
      <c r="C2204" s="11" t="s">
        <v>161</v>
      </c>
      <c r="D2204" s="12">
        <v>0</v>
      </c>
      <c r="E2204" s="12">
        <v>0</v>
      </c>
      <c r="F2204" s="12">
        <v>0</v>
      </c>
      <c r="G2204" s="12">
        <v>5</v>
      </c>
      <c r="H2204" s="3" t="str">
        <f>INDEX(foe_table!$A$2:$A$78,MATCH(IF(B2204=0,I2203,B2204),foe_table!$B$2:$B$78,0))</f>
        <v>Other health</v>
      </c>
      <c r="I2204" s="3" t="str">
        <f t="shared" si="34"/>
        <v>Radiography</v>
      </c>
    </row>
    <row r="2205" spans="2:9">
      <c r="B2205" s="57"/>
      <c r="C2205" s="11" t="s">
        <v>162</v>
      </c>
      <c r="D2205" s="12">
        <v>0</v>
      </c>
      <c r="E2205" s="12">
        <v>0</v>
      </c>
      <c r="F2205" s="12">
        <v>0</v>
      </c>
      <c r="G2205" s="12">
        <v>0</v>
      </c>
      <c r="H2205" s="3" t="str">
        <f>INDEX(foe_table!$A$2:$A$78,MATCH(IF(B2205=0,I2204,B2205),foe_table!$B$2:$B$78,0))</f>
        <v>Other health</v>
      </c>
      <c r="I2205" s="3" t="str">
        <f t="shared" si="34"/>
        <v>Radiography</v>
      </c>
    </row>
    <row r="2206" spans="2:9">
      <c r="B2206" s="57"/>
      <c r="C2206" s="11" t="s">
        <v>163</v>
      </c>
      <c r="D2206" s="12">
        <v>0</v>
      </c>
      <c r="E2206" s="12">
        <v>0</v>
      </c>
      <c r="F2206" s="12">
        <v>0</v>
      </c>
      <c r="G2206" s="12">
        <v>7</v>
      </c>
      <c r="H2206" s="3" t="str">
        <f>INDEX(foe_table!$A$2:$A$78,MATCH(IF(B2206=0,I2205,B2206),foe_table!$B$2:$B$78,0))</f>
        <v>Other health</v>
      </c>
      <c r="I2206" s="3" t="str">
        <f t="shared" si="34"/>
        <v>Radiography</v>
      </c>
    </row>
    <row r="2207" spans="2:9">
      <c r="B2207" s="57"/>
      <c r="C2207" s="11" t="s">
        <v>11</v>
      </c>
      <c r="D2207" s="12">
        <v>0</v>
      </c>
      <c r="E2207" s="12">
        <v>0</v>
      </c>
      <c r="F2207" s="12">
        <v>0</v>
      </c>
      <c r="G2207" s="12">
        <v>0</v>
      </c>
      <c r="H2207" s="3" t="str">
        <f>INDEX(foe_table!$A$2:$A$78,MATCH(IF(B2207=0,I2206,B2207),foe_table!$B$2:$B$78,0))</f>
        <v>Other health</v>
      </c>
      <c r="I2207" s="3" t="str">
        <f t="shared" si="34"/>
        <v>Radiography</v>
      </c>
    </row>
    <row r="2208" spans="2:9">
      <c r="B2208" s="57"/>
      <c r="C2208" s="11" t="s">
        <v>164</v>
      </c>
      <c r="D2208" s="12">
        <v>0</v>
      </c>
      <c r="E2208" s="12">
        <v>0</v>
      </c>
      <c r="F2208" s="12">
        <v>0</v>
      </c>
      <c r="G2208" s="12">
        <v>0</v>
      </c>
      <c r="H2208" s="3" t="str">
        <f>INDEX(foe_table!$A$2:$A$78,MATCH(IF(B2208=0,I2207,B2208),foe_table!$B$2:$B$78,0))</f>
        <v>Other health</v>
      </c>
      <c r="I2208" s="3" t="str">
        <f t="shared" si="34"/>
        <v>Radiography</v>
      </c>
    </row>
    <row r="2209" spans="2:9">
      <c r="B2209" s="57"/>
      <c r="C2209" s="11" t="s">
        <v>12</v>
      </c>
      <c r="D2209" s="12">
        <v>0</v>
      </c>
      <c r="E2209" s="12">
        <v>0</v>
      </c>
      <c r="F2209" s="12">
        <v>0</v>
      </c>
      <c r="G2209" s="12">
        <v>0</v>
      </c>
      <c r="H2209" s="3" t="str">
        <f>INDEX(foe_table!$A$2:$A$78,MATCH(IF(B2209=0,I2208,B2209),foe_table!$B$2:$B$78,0))</f>
        <v>Other health</v>
      </c>
      <c r="I2209" s="3" t="str">
        <f t="shared" si="34"/>
        <v>Radiography</v>
      </c>
    </row>
    <row r="2210" spans="2:9">
      <c r="B2210" s="57"/>
      <c r="C2210" s="11" t="s">
        <v>165</v>
      </c>
      <c r="D2210" s="12">
        <v>0</v>
      </c>
      <c r="E2210" s="12">
        <v>0</v>
      </c>
      <c r="F2210" s="12">
        <v>0</v>
      </c>
      <c r="G2210" s="12">
        <v>0</v>
      </c>
      <c r="H2210" s="3" t="str">
        <f>INDEX(foe_table!$A$2:$A$78,MATCH(IF(B2210=0,I2209,B2210),foe_table!$B$2:$B$78,0))</f>
        <v>Other health</v>
      </c>
      <c r="I2210" s="3" t="str">
        <f t="shared" si="34"/>
        <v>Radiography</v>
      </c>
    </row>
    <row r="2211" spans="2:9">
      <c r="B2211" s="57"/>
      <c r="C2211" s="11" t="s">
        <v>13</v>
      </c>
      <c r="D2211" s="12">
        <v>0</v>
      </c>
      <c r="E2211" s="12">
        <v>0</v>
      </c>
      <c r="F2211" s="12">
        <v>0</v>
      </c>
      <c r="G2211" s="12">
        <v>0</v>
      </c>
      <c r="H2211" s="3" t="str">
        <f>INDEX(foe_table!$A$2:$A$78,MATCH(IF(B2211=0,I2210,B2211),foe_table!$B$2:$B$78,0))</f>
        <v>Other health</v>
      </c>
      <c r="I2211" s="3" t="str">
        <f t="shared" si="34"/>
        <v>Radiography</v>
      </c>
    </row>
    <row r="2212" spans="2:9">
      <c r="B2212" s="57"/>
      <c r="C2212" s="11" t="s">
        <v>166</v>
      </c>
      <c r="D2212" s="12">
        <v>0</v>
      </c>
      <c r="E2212" s="12">
        <v>0</v>
      </c>
      <c r="F2212" s="12">
        <v>3</v>
      </c>
      <c r="G2212" s="12">
        <v>0</v>
      </c>
      <c r="H2212" s="3" t="str">
        <f>INDEX(foe_table!$A$2:$A$78,MATCH(IF(B2212=0,I2211,B2212),foe_table!$B$2:$B$78,0))</f>
        <v>Other health</v>
      </c>
      <c r="I2212" s="3" t="str">
        <f t="shared" si="34"/>
        <v>Radiography</v>
      </c>
    </row>
    <row r="2213" spans="2:9">
      <c r="B2213" s="57"/>
      <c r="C2213" s="11" t="s">
        <v>14</v>
      </c>
      <c r="D2213" s="12">
        <v>0</v>
      </c>
      <c r="E2213" s="12">
        <v>0</v>
      </c>
      <c r="F2213" s="12">
        <v>0</v>
      </c>
      <c r="G2213" s="12">
        <v>0</v>
      </c>
      <c r="H2213" s="3" t="str">
        <f>INDEX(foe_table!$A$2:$A$78,MATCH(IF(B2213=0,I2212,B2213),foe_table!$B$2:$B$78,0))</f>
        <v>Other health</v>
      </c>
      <c r="I2213" s="3" t="str">
        <f t="shared" si="34"/>
        <v>Radiography</v>
      </c>
    </row>
    <row r="2214" spans="2:9">
      <c r="B2214" s="57"/>
      <c r="C2214" s="11" t="s">
        <v>167</v>
      </c>
      <c r="D2214" s="12">
        <v>0</v>
      </c>
      <c r="E2214" s="12">
        <v>0</v>
      </c>
      <c r="F2214" s="12">
        <v>0</v>
      </c>
      <c r="G2214" s="12">
        <v>0</v>
      </c>
      <c r="H2214" s="3" t="str">
        <f>INDEX(foe_table!$A$2:$A$78,MATCH(IF(B2214=0,I2213,B2214),foe_table!$B$2:$B$78,0))</f>
        <v>Other health</v>
      </c>
      <c r="I2214" s="3" t="str">
        <f t="shared" si="34"/>
        <v>Radiography</v>
      </c>
    </row>
    <row r="2215" spans="2:9">
      <c r="B2215" s="57"/>
      <c r="C2215" s="11" t="s">
        <v>15</v>
      </c>
      <c r="D2215" s="12">
        <v>0</v>
      </c>
      <c r="E2215" s="12">
        <v>0</v>
      </c>
      <c r="F2215" s="12">
        <v>0</v>
      </c>
      <c r="G2215" s="12">
        <v>0</v>
      </c>
      <c r="H2215" s="3" t="str">
        <f>INDEX(foe_table!$A$2:$A$78,MATCH(IF(B2215=0,I2214,B2215),foe_table!$B$2:$B$78,0))</f>
        <v>Other health</v>
      </c>
      <c r="I2215" s="3" t="str">
        <f t="shared" si="34"/>
        <v>Radiography</v>
      </c>
    </row>
    <row r="2216" spans="2:9">
      <c r="B2216" s="57"/>
      <c r="C2216" s="11" t="s">
        <v>168</v>
      </c>
      <c r="D2216" s="12">
        <v>0</v>
      </c>
      <c r="E2216" s="12">
        <v>0</v>
      </c>
      <c r="F2216" s="12">
        <v>0</v>
      </c>
      <c r="G2216" s="12">
        <v>0</v>
      </c>
      <c r="H2216" s="3" t="str">
        <f>INDEX(foe_table!$A$2:$A$78,MATCH(IF(B2216=0,I2215,B2216),foe_table!$B$2:$B$78,0))</f>
        <v>Other health</v>
      </c>
      <c r="I2216" s="3" t="str">
        <f t="shared" si="34"/>
        <v>Radiography</v>
      </c>
    </row>
    <row r="2217" spans="2:9">
      <c r="B2217" s="57"/>
      <c r="C2217" s="11" t="s">
        <v>16</v>
      </c>
      <c r="D2217" s="12">
        <v>0</v>
      </c>
      <c r="E2217" s="12">
        <v>0</v>
      </c>
      <c r="F2217" s="12">
        <v>0</v>
      </c>
      <c r="G2217" s="12">
        <v>0</v>
      </c>
      <c r="H2217" s="3" t="str">
        <f>INDEX(foe_table!$A$2:$A$78,MATCH(IF(B2217=0,I2216,B2217),foe_table!$B$2:$B$78,0))</f>
        <v>Other health</v>
      </c>
      <c r="I2217" s="3" t="str">
        <f t="shared" si="34"/>
        <v>Radiography</v>
      </c>
    </row>
    <row r="2218" spans="2:9">
      <c r="B2218" s="57"/>
      <c r="C2218" s="11" t="s">
        <v>17</v>
      </c>
      <c r="D2218" s="12">
        <v>0</v>
      </c>
      <c r="E2218" s="12">
        <v>0</v>
      </c>
      <c r="F2218" s="12">
        <v>0</v>
      </c>
      <c r="G2218" s="12">
        <v>0</v>
      </c>
      <c r="H2218" s="3" t="str">
        <f>INDEX(foe_table!$A$2:$A$78,MATCH(IF(B2218=0,I2217,B2218),foe_table!$B$2:$B$78,0))</f>
        <v>Other health</v>
      </c>
      <c r="I2218" s="3" t="str">
        <f t="shared" si="34"/>
        <v>Radiography</v>
      </c>
    </row>
    <row r="2219" spans="2:9">
      <c r="B2219" s="57"/>
      <c r="C2219" s="11" t="s">
        <v>18</v>
      </c>
      <c r="D2219" s="12">
        <v>0</v>
      </c>
      <c r="E2219" s="12">
        <v>0</v>
      </c>
      <c r="F2219" s="12">
        <v>0</v>
      </c>
      <c r="G2219" s="12">
        <v>0</v>
      </c>
      <c r="H2219" s="3" t="str">
        <f>INDEX(foe_table!$A$2:$A$78,MATCH(IF(B2219=0,I2218,B2219),foe_table!$B$2:$B$78,0))</f>
        <v>Other health</v>
      </c>
      <c r="I2219" s="3" t="str">
        <f t="shared" si="34"/>
        <v>Radiography</v>
      </c>
    </row>
    <row r="2220" spans="2:9">
      <c r="B2220" s="57"/>
      <c r="C2220" s="11" t="s">
        <v>19</v>
      </c>
      <c r="D2220" s="12">
        <v>0</v>
      </c>
      <c r="E2220" s="12">
        <v>0</v>
      </c>
      <c r="F2220" s="12">
        <v>0</v>
      </c>
      <c r="G2220" s="12">
        <v>0</v>
      </c>
      <c r="H2220" s="3" t="str">
        <f>INDEX(foe_table!$A$2:$A$78,MATCH(IF(B2220=0,I2219,B2220),foe_table!$B$2:$B$78,0))</f>
        <v>Other health</v>
      </c>
      <c r="I2220" s="3" t="str">
        <f t="shared" si="34"/>
        <v>Radiography</v>
      </c>
    </row>
    <row r="2221" spans="2:9">
      <c r="B2221" s="57"/>
      <c r="C2221" s="11" t="s">
        <v>169</v>
      </c>
      <c r="D2221" s="12">
        <v>0</v>
      </c>
      <c r="E2221" s="12">
        <v>0</v>
      </c>
      <c r="F2221" s="12">
        <v>0</v>
      </c>
      <c r="G2221" s="12">
        <v>0</v>
      </c>
      <c r="H2221" s="3" t="str">
        <f>INDEX(foe_table!$A$2:$A$78,MATCH(IF(B2221=0,I2220,B2221),foe_table!$B$2:$B$78,0))</f>
        <v>Other health</v>
      </c>
      <c r="I2221" s="3" t="str">
        <f t="shared" si="34"/>
        <v>Radiography</v>
      </c>
    </row>
    <row r="2222" spans="2:9">
      <c r="B2222" s="57"/>
      <c r="C2222" s="11" t="s">
        <v>20</v>
      </c>
      <c r="D2222" s="12">
        <v>0</v>
      </c>
      <c r="E2222" s="12">
        <v>0</v>
      </c>
      <c r="F2222" s="12">
        <v>0</v>
      </c>
      <c r="G2222" s="12">
        <v>0</v>
      </c>
      <c r="H2222" s="3" t="str">
        <f>INDEX(foe_table!$A$2:$A$78,MATCH(IF(B2222=0,I2221,B2222),foe_table!$B$2:$B$78,0))</f>
        <v>Other health</v>
      </c>
      <c r="I2222" s="3" t="str">
        <f t="shared" si="34"/>
        <v>Radiography</v>
      </c>
    </row>
    <row r="2223" spans="2:9">
      <c r="B2223" s="57"/>
      <c r="C2223" s="11" t="s">
        <v>21</v>
      </c>
      <c r="D2223" s="12">
        <v>0</v>
      </c>
      <c r="E2223" s="12">
        <v>0</v>
      </c>
      <c r="F2223" s="12">
        <v>0</v>
      </c>
      <c r="G2223" s="12">
        <v>0</v>
      </c>
      <c r="H2223" s="3" t="str">
        <f>INDEX(foe_table!$A$2:$A$78,MATCH(IF(B2223=0,I2222,B2223),foe_table!$B$2:$B$78,0))</f>
        <v>Other health</v>
      </c>
      <c r="I2223" s="3" t="str">
        <f t="shared" si="34"/>
        <v>Radiography</v>
      </c>
    </row>
    <row r="2224" spans="2:9">
      <c r="B2224" s="57"/>
      <c r="C2224" s="11" t="s">
        <v>170</v>
      </c>
      <c r="D2224" s="12">
        <v>0</v>
      </c>
      <c r="E2224" s="12">
        <v>0</v>
      </c>
      <c r="F2224" s="12">
        <v>0</v>
      </c>
      <c r="G2224" s="12">
        <v>0</v>
      </c>
      <c r="H2224" s="3" t="str">
        <f>INDEX(foe_table!$A$2:$A$78,MATCH(IF(B2224=0,I2223,B2224),foe_table!$B$2:$B$78,0))</f>
        <v>Other health</v>
      </c>
      <c r="I2224" s="3" t="str">
        <f t="shared" si="34"/>
        <v>Radiography</v>
      </c>
    </row>
    <row r="2225" spans="2:9">
      <c r="B2225" s="57"/>
      <c r="C2225" s="11" t="s">
        <v>22</v>
      </c>
      <c r="D2225" s="12">
        <v>0</v>
      </c>
      <c r="E2225" s="12">
        <v>0</v>
      </c>
      <c r="F2225" s="12">
        <v>0</v>
      </c>
      <c r="G2225" s="12">
        <v>0</v>
      </c>
      <c r="H2225" s="3" t="str">
        <f>INDEX(foe_table!$A$2:$A$78,MATCH(IF(B2225=0,I2224,B2225),foe_table!$B$2:$B$78,0))</f>
        <v>Other health</v>
      </c>
      <c r="I2225" s="3" t="str">
        <f t="shared" si="34"/>
        <v>Radiography</v>
      </c>
    </row>
    <row r="2226" spans="2:9">
      <c r="B2226" s="57"/>
      <c r="C2226" s="11" t="s">
        <v>23</v>
      </c>
      <c r="D2226" s="12">
        <v>0</v>
      </c>
      <c r="E2226" s="12">
        <v>0</v>
      </c>
      <c r="F2226" s="12">
        <v>3</v>
      </c>
      <c r="G2226" s="12">
        <v>0</v>
      </c>
      <c r="H2226" s="3" t="str">
        <f>INDEX(foe_table!$A$2:$A$78,MATCH(IF(B2226=0,I2225,B2226),foe_table!$B$2:$B$78,0))</f>
        <v>Other health</v>
      </c>
      <c r="I2226" s="3" t="str">
        <f t="shared" si="34"/>
        <v>Radiography</v>
      </c>
    </row>
    <row r="2227" spans="2:9">
      <c r="B2227" s="58"/>
      <c r="C2227" s="11" t="s">
        <v>24</v>
      </c>
      <c r="D2227" s="12">
        <v>13</v>
      </c>
      <c r="E2227" s="12">
        <v>7</v>
      </c>
      <c r="F2227" s="12">
        <v>56</v>
      </c>
      <c r="G2227" s="12">
        <v>81</v>
      </c>
      <c r="H2227" s="3" t="str">
        <f>INDEX(foe_table!$A$2:$A$78,MATCH(IF(B2227=0,I2226,B2227),foe_table!$B$2:$B$78,0))</f>
        <v>Other health</v>
      </c>
      <c r="I2227" s="3" t="str">
        <f t="shared" si="34"/>
        <v>Radiography</v>
      </c>
    </row>
    <row r="2228" spans="2:9" ht="15" customHeight="1">
      <c r="B2228" s="56" t="s">
        <v>82</v>
      </c>
      <c r="C2228" s="11" t="s">
        <v>0</v>
      </c>
      <c r="D2228" s="12">
        <v>0</v>
      </c>
      <c r="E2228" s="12">
        <v>4</v>
      </c>
      <c r="F2228" s="12">
        <v>4</v>
      </c>
      <c r="G2228" s="12">
        <v>9</v>
      </c>
      <c r="H2228" s="3" t="str">
        <f>INDEX(foe_table!$A$2:$A$78,MATCH(IF(B2228=0,I2227,B2228),foe_table!$B$2:$B$78,0))</f>
        <v>Other health</v>
      </c>
      <c r="I2228" s="3" t="str">
        <f t="shared" si="34"/>
        <v>Rehabilitation Therapies</v>
      </c>
    </row>
    <row r="2229" spans="2:9">
      <c r="B2229" s="57"/>
      <c r="C2229" s="11" t="s">
        <v>1</v>
      </c>
      <c r="D2229" s="12">
        <v>3</v>
      </c>
      <c r="E2229" s="12">
        <v>8</v>
      </c>
      <c r="F2229" s="12">
        <v>5</v>
      </c>
      <c r="G2229" s="12">
        <v>9</v>
      </c>
      <c r="H2229" s="3" t="str">
        <f>INDEX(foe_table!$A$2:$A$78,MATCH(IF(B2229=0,I2228,B2229),foe_table!$B$2:$B$78,0))</f>
        <v>Other health</v>
      </c>
      <c r="I2229" s="3" t="str">
        <f t="shared" si="34"/>
        <v>Rehabilitation Therapies</v>
      </c>
    </row>
    <row r="2230" spans="2:9">
      <c r="B2230" s="57"/>
      <c r="C2230" s="11" t="s">
        <v>2</v>
      </c>
      <c r="D2230" s="12">
        <v>0</v>
      </c>
      <c r="E2230" s="12">
        <v>0</v>
      </c>
      <c r="F2230" s="12">
        <v>5</v>
      </c>
      <c r="G2230" s="12">
        <v>8</v>
      </c>
      <c r="H2230" s="3" t="str">
        <f>INDEX(foe_table!$A$2:$A$78,MATCH(IF(B2230=0,I2229,B2230),foe_table!$B$2:$B$78,0))</f>
        <v>Other health</v>
      </c>
      <c r="I2230" s="3" t="str">
        <f t="shared" si="34"/>
        <v>Rehabilitation Therapies</v>
      </c>
    </row>
    <row r="2231" spans="2:9">
      <c r="B2231" s="57"/>
      <c r="C2231" s="11" t="s">
        <v>142</v>
      </c>
      <c r="D2231" s="12">
        <v>13</v>
      </c>
      <c r="E2231" s="12">
        <v>33</v>
      </c>
      <c r="F2231" s="12">
        <v>51</v>
      </c>
      <c r="G2231" s="12">
        <v>93</v>
      </c>
      <c r="H2231" s="3" t="str">
        <f>INDEX(foe_table!$A$2:$A$78,MATCH(IF(B2231=0,I2230,B2231),foe_table!$B$2:$B$78,0))</f>
        <v>Other health</v>
      </c>
      <c r="I2231" s="3" t="str">
        <f t="shared" si="34"/>
        <v>Rehabilitation Therapies</v>
      </c>
    </row>
    <row r="2232" spans="2:9">
      <c r="B2232" s="57"/>
      <c r="C2232" s="11" t="s">
        <v>143</v>
      </c>
      <c r="D2232" s="12">
        <v>7</v>
      </c>
      <c r="E2232" s="12">
        <v>7</v>
      </c>
      <c r="F2232" s="12">
        <v>26</v>
      </c>
      <c r="G2232" s="12">
        <v>20</v>
      </c>
      <c r="H2232" s="3" t="str">
        <f>INDEX(foe_table!$A$2:$A$78,MATCH(IF(B2232=0,I2231,B2232),foe_table!$B$2:$B$78,0))</f>
        <v>Other health</v>
      </c>
      <c r="I2232" s="3" t="str">
        <f t="shared" si="34"/>
        <v>Rehabilitation Therapies</v>
      </c>
    </row>
    <row r="2233" spans="2:9">
      <c r="B2233" s="57"/>
      <c r="C2233" s="11" t="s">
        <v>3</v>
      </c>
      <c r="D2233" s="12">
        <v>3</v>
      </c>
      <c r="E2233" s="12">
        <v>0</v>
      </c>
      <c r="F2233" s="12">
        <v>8</v>
      </c>
      <c r="G2233" s="12">
        <v>9</v>
      </c>
      <c r="H2233" s="3" t="str">
        <f>INDEX(foe_table!$A$2:$A$78,MATCH(IF(B2233=0,I2232,B2233),foe_table!$B$2:$B$78,0))</f>
        <v>Other health</v>
      </c>
      <c r="I2233" s="3" t="str">
        <f t="shared" si="34"/>
        <v>Rehabilitation Therapies</v>
      </c>
    </row>
    <row r="2234" spans="2:9">
      <c r="B2234" s="57"/>
      <c r="C2234" s="11" t="s">
        <v>144</v>
      </c>
      <c r="D2234" s="12">
        <v>4</v>
      </c>
      <c r="E2234" s="12">
        <v>0</v>
      </c>
      <c r="F2234" s="12">
        <v>3</v>
      </c>
      <c r="G2234" s="12">
        <v>5</v>
      </c>
      <c r="H2234" s="3" t="str">
        <f>INDEX(foe_table!$A$2:$A$78,MATCH(IF(B2234=0,I2233,B2234),foe_table!$B$2:$B$78,0))</f>
        <v>Other health</v>
      </c>
      <c r="I2234" s="3" t="str">
        <f t="shared" si="34"/>
        <v>Rehabilitation Therapies</v>
      </c>
    </row>
    <row r="2235" spans="2:9">
      <c r="B2235" s="57"/>
      <c r="C2235" s="11" t="s">
        <v>145</v>
      </c>
      <c r="D2235" s="12">
        <v>24</v>
      </c>
      <c r="E2235" s="12">
        <v>24</v>
      </c>
      <c r="F2235" s="12">
        <v>57</v>
      </c>
      <c r="G2235" s="12">
        <v>92</v>
      </c>
      <c r="H2235" s="3" t="str">
        <f>INDEX(foe_table!$A$2:$A$78,MATCH(IF(B2235=0,I2234,B2235),foe_table!$B$2:$B$78,0))</f>
        <v>Other health</v>
      </c>
      <c r="I2235" s="3" t="str">
        <f t="shared" si="34"/>
        <v>Rehabilitation Therapies</v>
      </c>
    </row>
    <row r="2236" spans="2:9">
      <c r="B2236" s="57"/>
      <c r="C2236" s="11" t="s">
        <v>146</v>
      </c>
      <c r="D2236" s="12">
        <v>8</v>
      </c>
      <c r="E2236" s="12">
        <v>4</v>
      </c>
      <c r="F2236" s="12">
        <v>7</v>
      </c>
      <c r="G2236" s="12">
        <v>8</v>
      </c>
      <c r="H2236" s="3" t="str">
        <f>INDEX(foe_table!$A$2:$A$78,MATCH(IF(B2236=0,I2235,B2236),foe_table!$B$2:$B$78,0))</f>
        <v>Other health</v>
      </c>
      <c r="I2236" s="3" t="str">
        <f t="shared" si="34"/>
        <v>Rehabilitation Therapies</v>
      </c>
    </row>
    <row r="2237" spans="2:9">
      <c r="B2237" s="57"/>
      <c r="C2237" s="11" t="s">
        <v>147</v>
      </c>
      <c r="D2237" s="12">
        <v>8</v>
      </c>
      <c r="E2237" s="12">
        <v>8</v>
      </c>
      <c r="F2237" s="12">
        <v>39</v>
      </c>
      <c r="G2237" s="12">
        <v>35</v>
      </c>
      <c r="H2237" s="3" t="str">
        <f>INDEX(foe_table!$A$2:$A$78,MATCH(IF(B2237=0,I2236,B2237),foe_table!$B$2:$B$78,0))</f>
        <v>Other health</v>
      </c>
      <c r="I2237" s="3" t="str">
        <f t="shared" si="34"/>
        <v>Rehabilitation Therapies</v>
      </c>
    </row>
    <row r="2238" spans="2:9">
      <c r="B2238" s="57"/>
      <c r="C2238" s="11" t="s">
        <v>148</v>
      </c>
      <c r="D2238" s="12">
        <v>908</v>
      </c>
      <c r="E2238" s="12">
        <v>769</v>
      </c>
      <c r="F2238" s="12">
        <v>3313</v>
      </c>
      <c r="G2238" s="12">
        <v>2576</v>
      </c>
      <c r="H2238" s="3" t="str">
        <f>INDEX(foe_table!$A$2:$A$78,MATCH(IF(B2238=0,I2237,B2238),foe_table!$B$2:$B$78,0))</f>
        <v>Other health</v>
      </c>
      <c r="I2238" s="3" t="str">
        <f t="shared" si="34"/>
        <v>Rehabilitation Therapies</v>
      </c>
    </row>
    <row r="2239" spans="2:9">
      <c r="B2239" s="57"/>
      <c r="C2239" s="11" t="s">
        <v>149</v>
      </c>
      <c r="D2239" s="12">
        <v>0</v>
      </c>
      <c r="E2239" s="12">
        <v>4</v>
      </c>
      <c r="F2239" s="12">
        <v>3</v>
      </c>
      <c r="G2239" s="12">
        <v>3</v>
      </c>
      <c r="H2239" s="3" t="str">
        <f>INDEX(foe_table!$A$2:$A$78,MATCH(IF(B2239=0,I2238,B2239),foe_table!$B$2:$B$78,0))</f>
        <v>Other health</v>
      </c>
      <c r="I2239" s="3" t="str">
        <f t="shared" si="34"/>
        <v>Rehabilitation Therapies</v>
      </c>
    </row>
    <row r="2240" spans="2:9">
      <c r="B2240" s="57"/>
      <c r="C2240" s="11" t="s">
        <v>150</v>
      </c>
      <c r="D2240" s="12">
        <v>18</v>
      </c>
      <c r="E2240" s="12">
        <v>16</v>
      </c>
      <c r="F2240" s="12">
        <v>96</v>
      </c>
      <c r="G2240" s="12">
        <v>71</v>
      </c>
      <c r="H2240" s="3" t="str">
        <f>INDEX(foe_table!$A$2:$A$78,MATCH(IF(B2240=0,I2239,B2240),foe_table!$B$2:$B$78,0))</f>
        <v>Other health</v>
      </c>
      <c r="I2240" s="3" t="str">
        <f t="shared" si="34"/>
        <v>Rehabilitation Therapies</v>
      </c>
    </row>
    <row r="2241" spans="2:9">
      <c r="B2241" s="57"/>
      <c r="C2241" s="1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3" t="str">
        <f>INDEX(foe_table!$A$2:$A$78,MATCH(IF(B2241=0,I2240,B2241),foe_table!$B$2:$B$78,0))</f>
        <v>Other health</v>
      </c>
      <c r="I2241" s="3" t="str">
        <f t="shared" si="34"/>
        <v>Rehabilitation Therapies</v>
      </c>
    </row>
    <row r="2242" spans="2:9">
      <c r="B2242" s="57"/>
      <c r="C2242" s="11" t="s">
        <v>151</v>
      </c>
      <c r="D2242" s="12">
        <v>3</v>
      </c>
      <c r="E2242" s="12">
        <v>7</v>
      </c>
      <c r="F2242" s="12">
        <v>6</v>
      </c>
      <c r="G2242" s="12">
        <v>4</v>
      </c>
      <c r="H2242" s="3" t="str">
        <f>INDEX(foe_table!$A$2:$A$78,MATCH(IF(B2242=0,I2241,B2242),foe_table!$B$2:$B$78,0))</f>
        <v>Other health</v>
      </c>
      <c r="I2242" s="3" t="str">
        <f t="shared" si="34"/>
        <v>Rehabilitation Therapies</v>
      </c>
    </row>
    <row r="2243" spans="2:9">
      <c r="B2243" s="57"/>
      <c r="C2243" s="11" t="s">
        <v>152</v>
      </c>
      <c r="D2243" s="12">
        <v>0</v>
      </c>
      <c r="E2243" s="12">
        <v>0</v>
      </c>
      <c r="F2243" s="12">
        <v>0</v>
      </c>
      <c r="G2243" s="12">
        <v>0</v>
      </c>
      <c r="H2243" s="3" t="str">
        <f>INDEX(foe_table!$A$2:$A$78,MATCH(IF(B2243=0,I2242,B2243),foe_table!$B$2:$B$78,0))</f>
        <v>Other health</v>
      </c>
      <c r="I2243" s="3" t="str">
        <f t="shared" si="34"/>
        <v>Rehabilitation Therapies</v>
      </c>
    </row>
    <row r="2244" spans="2:9">
      <c r="B2244" s="57"/>
      <c r="C2244" s="11" t="s">
        <v>153</v>
      </c>
      <c r="D2244" s="12">
        <v>0</v>
      </c>
      <c r="E2244" s="12">
        <v>0</v>
      </c>
      <c r="F2244" s="12">
        <v>0</v>
      </c>
      <c r="G2244" s="12">
        <v>0</v>
      </c>
      <c r="H2244" s="3" t="str">
        <f>INDEX(foe_table!$A$2:$A$78,MATCH(IF(B2244=0,I2243,B2244),foe_table!$B$2:$B$78,0))</f>
        <v>Other health</v>
      </c>
      <c r="I2244" s="3" t="str">
        <f t="shared" si="34"/>
        <v>Rehabilitation Therapies</v>
      </c>
    </row>
    <row r="2245" spans="2:9">
      <c r="B2245" s="57"/>
      <c r="C2245" s="11" t="s">
        <v>154</v>
      </c>
      <c r="D2245" s="12">
        <v>0</v>
      </c>
      <c r="E2245" s="12">
        <v>0</v>
      </c>
      <c r="F2245" s="12">
        <v>0</v>
      </c>
      <c r="G2245" s="12">
        <v>0</v>
      </c>
      <c r="H2245" s="3" t="str">
        <f>INDEX(foe_table!$A$2:$A$78,MATCH(IF(B2245=0,I2244,B2245),foe_table!$B$2:$B$78,0))</f>
        <v>Other health</v>
      </c>
      <c r="I2245" s="3" t="str">
        <f t="shared" si="34"/>
        <v>Rehabilitation Therapies</v>
      </c>
    </row>
    <row r="2246" spans="2:9">
      <c r="B2246" s="57"/>
      <c r="C2246" s="11" t="s">
        <v>5</v>
      </c>
      <c r="D2246" s="12">
        <v>0</v>
      </c>
      <c r="E2246" s="12">
        <v>0</v>
      </c>
      <c r="F2246" s="12">
        <v>0</v>
      </c>
      <c r="G2246" s="12">
        <v>0</v>
      </c>
      <c r="H2246" s="3" t="str">
        <f>INDEX(foe_table!$A$2:$A$78,MATCH(IF(B2246=0,I2245,B2246),foe_table!$B$2:$B$78,0))</f>
        <v>Other health</v>
      </c>
      <c r="I2246" s="3" t="str">
        <f t="shared" si="34"/>
        <v>Rehabilitation Therapies</v>
      </c>
    </row>
    <row r="2247" spans="2:9">
      <c r="B2247" s="57"/>
      <c r="C2247" s="11" t="s">
        <v>155</v>
      </c>
      <c r="D2247" s="12">
        <v>0</v>
      </c>
      <c r="E2247" s="12">
        <v>0</v>
      </c>
      <c r="F2247" s="12">
        <v>0</v>
      </c>
      <c r="G2247" s="12">
        <v>3</v>
      </c>
      <c r="H2247" s="3" t="str">
        <f>INDEX(foe_table!$A$2:$A$78,MATCH(IF(B2247=0,I2246,B2247),foe_table!$B$2:$B$78,0))</f>
        <v>Other health</v>
      </c>
      <c r="I2247" s="3" t="str">
        <f t="shared" si="34"/>
        <v>Rehabilitation Therapies</v>
      </c>
    </row>
    <row r="2248" spans="2:9">
      <c r="B2248" s="57"/>
      <c r="C2248" s="11" t="s">
        <v>156</v>
      </c>
      <c r="D2248" s="12">
        <v>3</v>
      </c>
      <c r="E2248" s="12">
        <v>0</v>
      </c>
      <c r="F2248" s="12">
        <v>6</v>
      </c>
      <c r="G2248" s="12">
        <v>0</v>
      </c>
      <c r="H2248" s="3" t="str">
        <f>INDEX(foe_table!$A$2:$A$78,MATCH(IF(B2248=0,I2247,B2248),foe_table!$B$2:$B$78,0))</f>
        <v>Other health</v>
      </c>
      <c r="I2248" s="3" t="str">
        <f t="shared" si="34"/>
        <v>Rehabilitation Therapies</v>
      </c>
    </row>
    <row r="2249" spans="2:9">
      <c r="B2249" s="57"/>
      <c r="C2249" s="11" t="s">
        <v>6</v>
      </c>
      <c r="D2249" s="12">
        <v>0</v>
      </c>
      <c r="E2249" s="12">
        <v>0</v>
      </c>
      <c r="F2249" s="12">
        <v>0</v>
      </c>
      <c r="G2249" s="12">
        <v>0</v>
      </c>
      <c r="H2249" s="3" t="str">
        <f>INDEX(foe_table!$A$2:$A$78,MATCH(IF(B2249=0,I2248,B2249),foe_table!$B$2:$B$78,0))</f>
        <v>Other health</v>
      </c>
      <c r="I2249" s="3" t="str">
        <f t="shared" si="34"/>
        <v>Rehabilitation Therapies</v>
      </c>
    </row>
    <row r="2250" spans="2:9">
      <c r="B2250" s="57"/>
      <c r="C2250" s="11" t="s">
        <v>7</v>
      </c>
      <c r="D2250" s="12">
        <v>12</v>
      </c>
      <c r="E2250" s="12">
        <v>17</v>
      </c>
      <c r="F2250" s="12">
        <v>75</v>
      </c>
      <c r="G2250" s="12">
        <v>39</v>
      </c>
      <c r="H2250" s="3" t="str">
        <f>INDEX(foe_table!$A$2:$A$78,MATCH(IF(B2250=0,I2249,B2250),foe_table!$B$2:$B$78,0))</f>
        <v>Other health</v>
      </c>
      <c r="I2250" s="3" t="str">
        <f t="shared" si="34"/>
        <v>Rehabilitation Therapies</v>
      </c>
    </row>
    <row r="2251" spans="2:9">
      <c r="B2251" s="57"/>
      <c r="C2251" s="11" t="s">
        <v>157</v>
      </c>
      <c r="D2251" s="12">
        <v>8</v>
      </c>
      <c r="E2251" s="12">
        <v>6</v>
      </c>
      <c r="F2251" s="12">
        <v>35</v>
      </c>
      <c r="G2251" s="12">
        <v>34</v>
      </c>
      <c r="H2251" s="3" t="str">
        <f>INDEX(foe_table!$A$2:$A$78,MATCH(IF(B2251=0,I2250,B2251),foe_table!$B$2:$B$78,0))</f>
        <v>Other health</v>
      </c>
      <c r="I2251" s="3" t="str">
        <f t="shared" si="34"/>
        <v>Rehabilitation Therapies</v>
      </c>
    </row>
    <row r="2252" spans="2:9">
      <c r="B2252" s="57"/>
      <c r="C2252" s="11" t="s">
        <v>8</v>
      </c>
      <c r="D2252" s="12">
        <v>3</v>
      </c>
      <c r="E2252" s="12">
        <v>5</v>
      </c>
      <c r="F2252" s="12">
        <v>5</v>
      </c>
      <c r="G2252" s="12">
        <v>5</v>
      </c>
      <c r="H2252" s="3" t="str">
        <f>INDEX(foe_table!$A$2:$A$78,MATCH(IF(B2252=0,I2251,B2252),foe_table!$B$2:$B$78,0))</f>
        <v>Other health</v>
      </c>
      <c r="I2252" s="3" t="str">
        <f t="shared" si="34"/>
        <v>Rehabilitation Therapies</v>
      </c>
    </row>
    <row r="2253" spans="2:9">
      <c r="B2253" s="57"/>
      <c r="C2253" s="11" t="s">
        <v>158</v>
      </c>
      <c r="D2253" s="12">
        <v>3</v>
      </c>
      <c r="E2253" s="12">
        <v>4</v>
      </c>
      <c r="F2253" s="12">
        <v>0</v>
      </c>
      <c r="G2253" s="12">
        <v>9</v>
      </c>
      <c r="H2253" s="3" t="str">
        <f>INDEX(foe_table!$A$2:$A$78,MATCH(IF(B2253=0,I2252,B2253),foe_table!$B$2:$B$78,0))</f>
        <v>Other health</v>
      </c>
      <c r="I2253" s="3" t="str">
        <f t="shared" si="34"/>
        <v>Rehabilitation Therapies</v>
      </c>
    </row>
    <row r="2254" spans="2:9">
      <c r="B2254" s="57"/>
      <c r="C2254" s="11" t="s">
        <v>159</v>
      </c>
      <c r="D2254" s="12">
        <v>5</v>
      </c>
      <c r="E2254" s="12">
        <v>9</v>
      </c>
      <c r="F2254" s="12">
        <v>13</v>
      </c>
      <c r="G2254" s="12">
        <v>12</v>
      </c>
      <c r="H2254" s="3" t="str">
        <f>INDEX(foe_table!$A$2:$A$78,MATCH(IF(B2254=0,I2253,B2254),foe_table!$B$2:$B$78,0))</f>
        <v>Other health</v>
      </c>
      <c r="I2254" s="3" t="str">
        <f t="shared" si="34"/>
        <v>Rehabilitation Therapies</v>
      </c>
    </row>
    <row r="2255" spans="2:9">
      <c r="B2255" s="57"/>
      <c r="C2255" s="11" t="s">
        <v>9</v>
      </c>
      <c r="D2255" s="12">
        <v>0</v>
      </c>
      <c r="E2255" s="12">
        <v>0</v>
      </c>
      <c r="F2255" s="12">
        <v>0</v>
      </c>
      <c r="G2255" s="12">
        <v>0</v>
      </c>
      <c r="H2255" s="3" t="str">
        <f>INDEX(foe_table!$A$2:$A$78,MATCH(IF(B2255=0,I2254,B2255),foe_table!$B$2:$B$78,0))</f>
        <v>Other health</v>
      </c>
      <c r="I2255" s="3" t="str">
        <f t="shared" si="34"/>
        <v>Rehabilitation Therapies</v>
      </c>
    </row>
    <row r="2256" spans="2:9">
      <c r="B2256" s="57"/>
      <c r="C2256" s="11" t="s">
        <v>160</v>
      </c>
      <c r="D2256" s="12">
        <v>4</v>
      </c>
      <c r="E2256" s="12">
        <v>4</v>
      </c>
      <c r="F2256" s="12">
        <v>28</v>
      </c>
      <c r="G2256" s="12">
        <v>50</v>
      </c>
      <c r="H2256" s="3" t="str">
        <f>INDEX(foe_table!$A$2:$A$78,MATCH(IF(B2256=0,I2255,B2256),foe_table!$B$2:$B$78,0))</f>
        <v>Other health</v>
      </c>
      <c r="I2256" s="3" t="str">
        <f t="shared" si="34"/>
        <v>Rehabilitation Therapies</v>
      </c>
    </row>
    <row r="2257" spans="2:9">
      <c r="B2257" s="57"/>
      <c r="C2257" s="11" t="s">
        <v>10</v>
      </c>
      <c r="D2257" s="12">
        <v>0</v>
      </c>
      <c r="E2257" s="12">
        <v>0</v>
      </c>
      <c r="F2257" s="12">
        <v>9</v>
      </c>
      <c r="G2257" s="12">
        <v>16</v>
      </c>
      <c r="H2257" s="3" t="str">
        <f>INDEX(foe_table!$A$2:$A$78,MATCH(IF(B2257=0,I2256,B2257),foe_table!$B$2:$B$78,0))</f>
        <v>Other health</v>
      </c>
      <c r="I2257" s="3" t="str">
        <f t="shared" si="34"/>
        <v>Rehabilitation Therapies</v>
      </c>
    </row>
    <row r="2258" spans="2:9">
      <c r="B2258" s="57"/>
      <c r="C2258" s="11" t="s">
        <v>161</v>
      </c>
      <c r="D2258" s="12">
        <v>3</v>
      </c>
      <c r="E2258" s="12">
        <v>4</v>
      </c>
      <c r="F2258" s="12">
        <v>16</v>
      </c>
      <c r="G2258" s="12">
        <v>21</v>
      </c>
      <c r="H2258" s="3" t="str">
        <f>INDEX(foe_table!$A$2:$A$78,MATCH(IF(B2258=0,I2257,B2258),foe_table!$B$2:$B$78,0))</f>
        <v>Other health</v>
      </c>
      <c r="I2258" s="3" t="str">
        <f t="shared" ref="I2258:I2321" si="35">IF(B2258=0,I2257,B2258)</f>
        <v>Rehabilitation Therapies</v>
      </c>
    </row>
    <row r="2259" spans="2:9">
      <c r="B2259" s="57"/>
      <c r="C2259" s="11" t="s">
        <v>162</v>
      </c>
      <c r="D2259" s="12">
        <v>3</v>
      </c>
      <c r="E2259" s="12">
        <v>0</v>
      </c>
      <c r="F2259" s="12">
        <v>9</v>
      </c>
      <c r="G2259" s="12">
        <v>9</v>
      </c>
      <c r="H2259" s="3" t="str">
        <f>INDEX(foe_table!$A$2:$A$78,MATCH(IF(B2259=0,I2258,B2259),foe_table!$B$2:$B$78,0))</f>
        <v>Other health</v>
      </c>
      <c r="I2259" s="3" t="str">
        <f t="shared" si="35"/>
        <v>Rehabilitation Therapies</v>
      </c>
    </row>
    <row r="2260" spans="2:9">
      <c r="B2260" s="57"/>
      <c r="C2260" s="11" t="s">
        <v>163</v>
      </c>
      <c r="D2260" s="12">
        <v>4</v>
      </c>
      <c r="E2260" s="12">
        <v>3</v>
      </c>
      <c r="F2260" s="12">
        <v>14</v>
      </c>
      <c r="G2260" s="12">
        <v>27</v>
      </c>
      <c r="H2260" s="3" t="str">
        <f>INDEX(foe_table!$A$2:$A$78,MATCH(IF(B2260=0,I2259,B2260),foe_table!$B$2:$B$78,0))</f>
        <v>Other health</v>
      </c>
      <c r="I2260" s="3" t="str">
        <f t="shared" si="35"/>
        <v>Rehabilitation Therapies</v>
      </c>
    </row>
    <row r="2261" spans="2:9">
      <c r="B2261" s="57"/>
      <c r="C2261" s="11" t="s">
        <v>11</v>
      </c>
      <c r="D2261" s="12">
        <v>0</v>
      </c>
      <c r="E2261" s="12">
        <v>0</v>
      </c>
      <c r="F2261" s="12">
        <v>0</v>
      </c>
      <c r="G2261" s="12">
        <v>5</v>
      </c>
      <c r="H2261" s="3" t="str">
        <f>INDEX(foe_table!$A$2:$A$78,MATCH(IF(B2261=0,I2260,B2261),foe_table!$B$2:$B$78,0))</f>
        <v>Other health</v>
      </c>
      <c r="I2261" s="3" t="str">
        <f t="shared" si="35"/>
        <v>Rehabilitation Therapies</v>
      </c>
    </row>
    <row r="2262" spans="2:9">
      <c r="B2262" s="57"/>
      <c r="C2262" s="11" t="s">
        <v>164</v>
      </c>
      <c r="D2262" s="12">
        <v>0</v>
      </c>
      <c r="E2262" s="12">
        <v>0</v>
      </c>
      <c r="F2262" s="12">
        <v>6</v>
      </c>
      <c r="G2262" s="12">
        <v>7</v>
      </c>
      <c r="H2262" s="3" t="str">
        <f>INDEX(foe_table!$A$2:$A$78,MATCH(IF(B2262=0,I2261,B2262),foe_table!$B$2:$B$78,0))</f>
        <v>Other health</v>
      </c>
      <c r="I2262" s="3" t="str">
        <f t="shared" si="35"/>
        <v>Rehabilitation Therapies</v>
      </c>
    </row>
    <row r="2263" spans="2:9">
      <c r="B2263" s="57"/>
      <c r="C2263" s="11" t="s">
        <v>12</v>
      </c>
      <c r="D2263" s="12">
        <v>0</v>
      </c>
      <c r="E2263" s="12">
        <v>0</v>
      </c>
      <c r="F2263" s="12">
        <v>0</v>
      </c>
      <c r="G2263" s="12">
        <v>0</v>
      </c>
      <c r="H2263" s="3" t="str">
        <f>INDEX(foe_table!$A$2:$A$78,MATCH(IF(B2263=0,I2262,B2263),foe_table!$B$2:$B$78,0))</f>
        <v>Other health</v>
      </c>
      <c r="I2263" s="3" t="str">
        <f t="shared" si="35"/>
        <v>Rehabilitation Therapies</v>
      </c>
    </row>
    <row r="2264" spans="2:9">
      <c r="B2264" s="57"/>
      <c r="C2264" s="11" t="s">
        <v>165</v>
      </c>
      <c r="D2264" s="12">
        <v>0</v>
      </c>
      <c r="E2264" s="12">
        <v>8</v>
      </c>
      <c r="F2264" s="12">
        <v>10</v>
      </c>
      <c r="G2264" s="12">
        <v>7</v>
      </c>
      <c r="H2264" s="3" t="str">
        <f>INDEX(foe_table!$A$2:$A$78,MATCH(IF(B2264=0,I2263,B2264),foe_table!$B$2:$B$78,0))</f>
        <v>Other health</v>
      </c>
      <c r="I2264" s="3" t="str">
        <f t="shared" si="35"/>
        <v>Rehabilitation Therapies</v>
      </c>
    </row>
    <row r="2265" spans="2:9">
      <c r="B2265" s="57"/>
      <c r="C2265" s="11" t="s">
        <v>13</v>
      </c>
      <c r="D2265" s="12">
        <v>7</v>
      </c>
      <c r="E2265" s="12">
        <v>3</v>
      </c>
      <c r="F2265" s="12">
        <v>26</v>
      </c>
      <c r="G2265" s="12">
        <v>13</v>
      </c>
      <c r="H2265" s="3" t="str">
        <f>INDEX(foe_table!$A$2:$A$78,MATCH(IF(B2265=0,I2264,B2265),foe_table!$B$2:$B$78,0))</f>
        <v>Other health</v>
      </c>
      <c r="I2265" s="3" t="str">
        <f t="shared" si="35"/>
        <v>Rehabilitation Therapies</v>
      </c>
    </row>
    <row r="2266" spans="2:9">
      <c r="B2266" s="57"/>
      <c r="C2266" s="11" t="s">
        <v>166</v>
      </c>
      <c r="D2266" s="12">
        <v>0</v>
      </c>
      <c r="E2266" s="12">
        <v>0</v>
      </c>
      <c r="F2266" s="12">
        <v>3</v>
      </c>
      <c r="G2266" s="12">
        <v>0</v>
      </c>
      <c r="H2266" s="3" t="str">
        <f>INDEX(foe_table!$A$2:$A$78,MATCH(IF(B2266=0,I2265,B2266),foe_table!$B$2:$B$78,0))</f>
        <v>Other health</v>
      </c>
      <c r="I2266" s="3" t="str">
        <f t="shared" si="35"/>
        <v>Rehabilitation Therapies</v>
      </c>
    </row>
    <row r="2267" spans="2:9">
      <c r="B2267" s="57"/>
      <c r="C2267" s="11" t="s">
        <v>14</v>
      </c>
      <c r="D2267" s="12">
        <v>0</v>
      </c>
      <c r="E2267" s="12">
        <v>0</v>
      </c>
      <c r="F2267" s="12">
        <v>0</v>
      </c>
      <c r="G2267" s="12">
        <v>0</v>
      </c>
      <c r="H2267" s="3" t="str">
        <f>INDEX(foe_table!$A$2:$A$78,MATCH(IF(B2267=0,I2266,B2267),foe_table!$B$2:$B$78,0))</f>
        <v>Other health</v>
      </c>
      <c r="I2267" s="3" t="str">
        <f t="shared" si="35"/>
        <v>Rehabilitation Therapies</v>
      </c>
    </row>
    <row r="2268" spans="2:9">
      <c r="B2268" s="57"/>
      <c r="C2268" s="11" t="s">
        <v>167</v>
      </c>
      <c r="D2268" s="12">
        <v>0</v>
      </c>
      <c r="E2268" s="12">
        <v>0</v>
      </c>
      <c r="F2268" s="12">
        <v>0</v>
      </c>
      <c r="G2268" s="12">
        <v>3</v>
      </c>
      <c r="H2268" s="3" t="str">
        <f>INDEX(foe_table!$A$2:$A$78,MATCH(IF(B2268=0,I2267,B2268),foe_table!$B$2:$B$78,0))</f>
        <v>Other health</v>
      </c>
      <c r="I2268" s="3" t="str">
        <f t="shared" si="35"/>
        <v>Rehabilitation Therapies</v>
      </c>
    </row>
    <row r="2269" spans="2:9">
      <c r="B2269" s="57"/>
      <c r="C2269" s="11" t="s">
        <v>15</v>
      </c>
      <c r="D2269" s="12">
        <v>0</v>
      </c>
      <c r="E2269" s="12">
        <v>0</v>
      </c>
      <c r="F2269" s="12">
        <v>0</v>
      </c>
      <c r="G2269" s="12">
        <v>0</v>
      </c>
      <c r="H2269" s="3" t="str">
        <f>INDEX(foe_table!$A$2:$A$78,MATCH(IF(B2269=0,I2268,B2269),foe_table!$B$2:$B$78,0))</f>
        <v>Other health</v>
      </c>
      <c r="I2269" s="3" t="str">
        <f t="shared" si="35"/>
        <v>Rehabilitation Therapies</v>
      </c>
    </row>
    <row r="2270" spans="2:9">
      <c r="B2270" s="57"/>
      <c r="C2270" s="11" t="s">
        <v>168</v>
      </c>
      <c r="D2270" s="12">
        <v>0</v>
      </c>
      <c r="E2270" s="12">
        <v>0</v>
      </c>
      <c r="F2270" s="12">
        <v>0</v>
      </c>
      <c r="G2270" s="12">
        <v>0</v>
      </c>
      <c r="H2270" s="3" t="str">
        <f>INDEX(foe_table!$A$2:$A$78,MATCH(IF(B2270=0,I2269,B2270),foe_table!$B$2:$B$78,0))</f>
        <v>Other health</v>
      </c>
      <c r="I2270" s="3" t="str">
        <f t="shared" si="35"/>
        <v>Rehabilitation Therapies</v>
      </c>
    </row>
    <row r="2271" spans="2:9">
      <c r="B2271" s="57"/>
      <c r="C2271" s="11" t="s">
        <v>16</v>
      </c>
      <c r="D2271" s="12">
        <v>0</v>
      </c>
      <c r="E2271" s="12">
        <v>0</v>
      </c>
      <c r="F2271" s="12">
        <v>0</v>
      </c>
      <c r="G2271" s="12">
        <v>0</v>
      </c>
      <c r="H2271" s="3" t="str">
        <f>INDEX(foe_table!$A$2:$A$78,MATCH(IF(B2271=0,I2270,B2271),foe_table!$B$2:$B$78,0))</f>
        <v>Other health</v>
      </c>
      <c r="I2271" s="3" t="str">
        <f t="shared" si="35"/>
        <v>Rehabilitation Therapies</v>
      </c>
    </row>
    <row r="2272" spans="2:9">
      <c r="B2272" s="57"/>
      <c r="C2272" s="11" t="s">
        <v>17</v>
      </c>
      <c r="D2272" s="12">
        <v>0</v>
      </c>
      <c r="E2272" s="12">
        <v>0</v>
      </c>
      <c r="F2272" s="12">
        <v>0</v>
      </c>
      <c r="G2272" s="12">
        <v>0</v>
      </c>
      <c r="H2272" s="3" t="str">
        <f>INDEX(foe_table!$A$2:$A$78,MATCH(IF(B2272=0,I2271,B2272),foe_table!$B$2:$B$78,0))</f>
        <v>Other health</v>
      </c>
      <c r="I2272" s="3" t="str">
        <f t="shared" si="35"/>
        <v>Rehabilitation Therapies</v>
      </c>
    </row>
    <row r="2273" spans="2:9">
      <c r="B2273" s="57"/>
      <c r="C2273" s="11" t="s">
        <v>18</v>
      </c>
      <c r="D2273" s="12">
        <v>4</v>
      </c>
      <c r="E2273" s="12">
        <v>0</v>
      </c>
      <c r="F2273" s="12">
        <v>0</v>
      </c>
      <c r="G2273" s="12">
        <v>0</v>
      </c>
      <c r="H2273" s="3" t="str">
        <f>INDEX(foe_table!$A$2:$A$78,MATCH(IF(B2273=0,I2272,B2273),foe_table!$B$2:$B$78,0))</f>
        <v>Other health</v>
      </c>
      <c r="I2273" s="3" t="str">
        <f t="shared" si="35"/>
        <v>Rehabilitation Therapies</v>
      </c>
    </row>
    <row r="2274" spans="2:9">
      <c r="B2274" s="57"/>
      <c r="C2274" s="11" t="s">
        <v>19</v>
      </c>
      <c r="D2274" s="12">
        <v>0</v>
      </c>
      <c r="E2274" s="12">
        <v>0</v>
      </c>
      <c r="F2274" s="12">
        <v>0</v>
      </c>
      <c r="G2274" s="12">
        <v>0</v>
      </c>
      <c r="H2274" s="3" t="str">
        <f>INDEX(foe_table!$A$2:$A$78,MATCH(IF(B2274=0,I2273,B2274),foe_table!$B$2:$B$78,0))</f>
        <v>Other health</v>
      </c>
      <c r="I2274" s="3" t="str">
        <f t="shared" si="35"/>
        <v>Rehabilitation Therapies</v>
      </c>
    </row>
    <row r="2275" spans="2:9">
      <c r="B2275" s="57"/>
      <c r="C2275" s="11" t="s">
        <v>169</v>
      </c>
      <c r="D2275" s="12">
        <v>0</v>
      </c>
      <c r="E2275" s="12">
        <v>0</v>
      </c>
      <c r="F2275" s="12">
        <v>0</v>
      </c>
      <c r="G2275" s="12">
        <v>0</v>
      </c>
      <c r="H2275" s="3" t="str">
        <f>INDEX(foe_table!$A$2:$A$78,MATCH(IF(B2275=0,I2274,B2275),foe_table!$B$2:$B$78,0))</f>
        <v>Other health</v>
      </c>
      <c r="I2275" s="3" t="str">
        <f t="shared" si="35"/>
        <v>Rehabilitation Therapies</v>
      </c>
    </row>
    <row r="2276" spans="2:9">
      <c r="B2276" s="57"/>
      <c r="C2276" s="11" t="s">
        <v>20</v>
      </c>
      <c r="D2276" s="12">
        <v>0</v>
      </c>
      <c r="E2276" s="12">
        <v>0</v>
      </c>
      <c r="F2276" s="12">
        <v>3</v>
      </c>
      <c r="G2276" s="12">
        <v>0</v>
      </c>
      <c r="H2276" s="3" t="str">
        <f>INDEX(foe_table!$A$2:$A$78,MATCH(IF(B2276=0,I2275,B2276),foe_table!$B$2:$B$78,0))</f>
        <v>Other health</v>
      </c>
      <c r="I2276" s="3" t="str">
        <f t="shared" si="35"/>
        <v>Rehabilitation Therapies</v>
      </c>
    </row>
    <row r="2277" spans="2:9">
      <c r="B2277" s="57"/>
      <c r="C2277" s="11" t="s">
        <v>21</v>
      </c>
      <c r="D2277" s="12">
        <v>0</v>
      </c>
      <c r="E2277" s="12">
        <v>0</v>
      </c>
      <c r="F2277" s="12">
        <v>0</v>
      </c>
      <c r="G2277" s="12">
        <v>0</v>
      </c>
      <c r="H2277" s="3" t="str">
        <f>INDEX(foe_table!$A$2:$A$78,MATCH(IF(B2277=0,I2276,B2277),foe_table!$B$2:$B$78,0))</f>
        <v>Other health</v>
      </c>
      <c r="I2277" s="3" t="str">
        <f t="shared" si="35"/>
        <v>Rehabilitation Therapies</v>
      </c>
    </row>
    <row r="2278" spans="2:9">
      <c r="B2278" s="57"/>
      <c r="C2278" s="11" t="s">
        <v>170</v>
      </c>
      <c r="D2278" s="12">
        <v>0</v>
      </c>
      <c r="E2278" s="12">
        <v>0</v>
      </c>
      <c r="F2278" s="12">
        <v>0</v>
      </c>
      <c r="G2278" s="12">
        <v>5</v>
      </c>
      <c r="H2278" s="3" t="str">
        <f>INDEX(foe_table!$A$2:$A$78,MATCH(IF(B2278=0,I2277,B2278),foe_table!$B$2:$B$78,0))</f>
        <v>Other health</v>
      </c>
      <c r="I2278" s="3" t="str">
        <f t="shared" si="35"/>
        <v>Rehabilitation Therapies</v>
      </c>
    </row>
    <row r="2279" spans="2:9">
      <c r="B2279" s="57"/>
      <c r="C2279" s="11" t="s">
        <v>22</v>
      </c>
      <c r="D2279" s="12">
        <v>5</v>
      </c>
      <c r="E2279" s="12">
        <v>3</v>
      </c>
      <c r="F2279" s="12">
        <v>3</v>
      </c>
      <c r="G2279" s="12">
        <v>9</v>
      </c>
      <c r="H2279" s="3" t="str">
        <f>INDEX(foe_table!$A$2:$A$78,MATCH(IF(B2279=0,I2278,B2279),foe_table!$B$2:$B$78,0))</f>
        <v>Other health</v>
      </c>
      <c r="I2279" s="3" t="str">
        <f t="shared" si="35"/>
        <v>Rehabilitation Therapies</v>
      </c>
    </row>
    <row r="2280" spans="2:9">
      <c r="B2280" s="57"/>
      <c r="C2280" s="11" t="s">
        <v>23</v>
      </c>
      <c r="D2280" s="12">
        <v>0</v>
      </c>
      <c r="E2280" s="12">
        <v>0</v>
      </c>
      <c r="F2280" s="12">
        <v>4</v>
      </c>
      <c r="G2280" s="12">
        <v>4</v>
      </c>
      <c r="H2280" s="3" t="str">
        <f>INDEX(foe_table!$A$2:$A$78,MATCH(IF(B2280=0,I2279,B2280),foe_table!$B$2:$B$78,0))</f>
        <v>Other health</v>
      </c>
      <c r="I2280" s="3" t="str">
        <f t="shared" si="35"/>
        <v>Rehabilitation Therapies</v>
      </c>
    </row>
    <row r="2281" spans="2:9">
      <c r="B2281" s="58"/>
      <c r="C2281" s="11" t="s">
        <v>24</v>
      </c>
      <c r="D2281" s="12">
        <v>45</v>
      </c>
      <c r="E2281" s="12">
        <v>30</v>
      </c>
      <c r="F2281" s="12">
        <v>335</v>
      </c>
      <c r="G2281" s="12">
        <v>637</v>
      </c>
      <c r="H2281" s="3" t="str">
        <f>INDEX(foe_table!$A$2:$A$78,MATCH(IF(B2281=0,I2280,B2281),foe_table!$B$2:$B$78,0))</f>
        <v>Other health</v>
      </c>
      <c r="I2281" s="3" t="str">
        <f t="shared" si="35"/>
        <v>Rehabilitation Therapies</v>
      </c>
    </row>
    <row r="2282" spans="2:9" ht="15" customHeight="1">
      <c r="B2282" s="56" t="s">
        <v>83</v>
      </c>
      <c r="C2282" s="11" t="s">
        <v>0</v>
      </c>
      <c r="D2282" s="12">
        <v>0</v>
      </c>
      <c r="E2282" s="12">
        <v>0</v>
      </c>
      <c r="F2282" s="12">
        <v>0</v>
      </c>
      <c r="G2282" s="12">
        <v>0</v>
      </c>
      <c r="H2282" s="3" t="str">
        <f>INDEX(foe_table!$A$2:$A$78,MATCH(IF(B2282=0,I2281,B2282),foe_table!$B$2:$B$78,0))</f>
        <v>Other health</v>
      </c>
      <c r="I2282" s="3" t="str">
        <f t="shared" si="35"/>
        <v>Complementary Therapies</v>
      </c>
    </row>
    <row r="2283" spans="2:9">
      <c r="B2283" s="57"/>
      <c r="C2283" s="11" t="s">
        <v>1</v>
      </c>
      <c r="D2283" s="12">
        <v>0</v>
      </c>
      <c r="E2283" s="12">
        <v>0</v>
      </c>
      <c r="F2283" s="12">
        <v>0</v>
      </c>
      <c r="G2283" s="12">
        <v>0</v>
      </c>
      <c r="H2283" s="3" t="str">
        <f>INDEX(foe_table!$A$2:$A$78,MATCH(IF(B2283=0,I2282,B2283),foe_table!$B$2:$B$78,0))</f>
        <v>Other health</v>
      </c>
      <c r="I2283" s="3" t="str">
        <f t="shared" si="35"/>
        <v>Complementary Therapies</v>
      </c>
    </row>
    <row r="2284" spans="2:9">
      <c r="B2284" s="57"/>
      <c r="C2284" s="11" t="s">
        <v>2</v>
      </c>
      <c r="D2284" s="12">
        <v>0</v>
      </c>
      <c r="E2284" s="12">
        <v>0</v>
      </c>
      <c r="F2284" s="12">
        <v>0</v>
      </c>
      <c r="G2284" s="12">
        <v>0</v>
      </c>
      <c r="H2284" s="3" t="str">
        <f>INDEX(foe_table!$A$2:$A$78,MATCH(IF(B2284=0,I2283,B2284),foe_table!$B$2:$B$78,0))</f>
        <v>Other health</v>
      </c>
      <c r="I2284" s="3" t="str">
        <f t="shared" si="35"/>
        <v>Complementary Therapies</v>
      </c>
    </row>
    <row r="2285" spans="2:9">
      <c r="B2285" s="57"/>
      <c r="C2285" s="11" t="s">
        <v>142</v>
      </c>
      <c r="D2285" s="12">
        <v>0</v>
      </c>
      <c r="E2285" s="12">
        <v>5</v>
      </c>
      <c r="F2285" s="12">
        <v>13</v>
      </c>
      <c r="G2285" s="12">
        <v>3</v>
      </c>
      <c r="H2285" s="3" t="str">
        <f>INDEX(foe_table!$A$2:$A$78,MATCH(IF(B2285=0,I2284,B2285),foe_table!$B$2:$B$78,0))</f>
        <v>Other health</v>
      </c>
      <c r="I2285" s="3" t="str">
        <f t="shared" si="35"/>
        <v>Complementary Therapies</v>
      </c>
    </row>
    <row r="2286" spans="2:9">
      <c r="B2286" s="57"/>
      <c r="C2286" s="11" t="s">
        <v>143</v>
      </c>
      <c r="D2286" s="12">
        <v>6</v>
      </c>
      <c r="E2286" s="12">
        <v>6</v>
      </c>
      <c r="F2286" s="12">
        <v>12</v>
      </c>
      <c r="G2286" s="12">
        <v>3</v>
      </c>
      <c r="H2286" s="3" t="str">
        <f>INDEX(foe_table!$A$2:$A$78,MATCH(IF(B2286=0,I2285,B2286),foe_table!$B$2:$B$78,0))</f>
        <v>Other health</v>
      </c>
      <c r="I2286" s="3" t="str">
        <f t="shared" si="35"/>
        <v>Complementary Therapies</v>
      </c>
    </row>
    <row r="2287" spans="2:9">
      <c r="B2287" s="57"/>
      <c r="C2287" s="11" t="s">
        <v>3</v>
      </c>
      <c r="D2287" s="12">
        <v>0</v>
      </c>
      <c r="E2287" s="12">
        <v>0</v>
      </c>
      <c r="F2287" s="12">
        <v>3</v>
      </c>
      <c r="G2287" s="12">
        <v>3</v>
      </c>
      <c r="H2287" s="3" t="str">
        <f>INDEX(foe_table!$A$2:$A$78,MATCH(IF(B2287=0,I2286,B2287),foe_table!$B$2:$B$78,0))</f>
        <v>Other health</v>
      </c>
      <c r="I2287" s="3" t="str">
        <f t="shared" si="35"/>
        <v>Complementary Therapies</v>
      </c>
    </row>
    <row r="2288" spans="2:9">
      <c r="B2288" s="57"/>
      <c r="C2288" s="11" t="s">
        <v>144</v>
      </c>
      <c r="D2288" s="12">
        <v>0</v>
      </c>
      <c r="E2288" s="12">
        <v>0</v>
      </c>
      <c r="F2288" s="12">
        <v>0</v>
      </c>
      <c r="G2288" s="12">
        <v>3</v>
      </c>
      <c r="H2288" s="3" t="str">
        <f>INDEX(foe_table!$A$2:$A$78,MATCH(IF(B2288=0,I2287,B2288),foe_table!$B$2:$B$78,0))</f>
        <v>Other health</v>
      </c>
      <c r="I2288" s="3" t="str">
        <f t="shared" si="35"/>
        <v>Complementary Therapies</v>
      </c>
    </row>
    <row r="2289" spans="2:9">
      <c r="B2289" s="57"/>
      <c r="C2289" s="11" t="s">
        <v>145</v>
      </c>
      <c r="D2289" s="12">
        <v>0</v>
      </c>
      <c r="E2289" s="12">
        <v>0</v>
      </c>
      <c r="F2289" s="12">
        <v>5</v>
      </c>
      <c r="G2289" s="12">
        <v>4</v>
      </c>
      <c r="H2289" s="3" t="str">
        <f>INDEX(foe_table!$A$2:$A$78,MATCH(IF(B2289=0,I2288,B2289),foe_table!$B$2:$B$78,0))</f>
        <v>Other health</v>
      </c>
      <c r="I2289" s="3" t="str">
        <f t="shared" si="35"/>
        <v>Complementary Therapies</v>
      </c>
    </row>
    <row r="2290" spans="2:9">
      <c r="B2290" s="57"/>
      <c r="C2290" s="11" t="s">
        <v>146</v>
      </c>
      <c r="D2290" s="12">
        <v>0</v>
      </c>
      <c r="E2290" s="12">
        <v>0</v>
      </c>
      <c r="F2290" s="12">
        <v>0</v>
      </c>
      <c r="G2290" s="12">
        <v>0</v>
      </c>
      <c r="H2290" s="3" t="str">
        <f>INDEX(foe_table!$A$2:$A$78,MATCH(IF(B2290=0,I2289,B2290),foe_table!$B$2:$B$78,0))</f>
        <v>Other health</v>
      </c>
      <c r="I2290" s="3" t="str">
        <f t="shared" si="35"/>
        <v>Complementary Therapies</v>
      </c>
    </row>
    <row r="2291" spans="2:9">
      <c r="B2291" s="57"/>
      <c r="C2291" s="11" t="s">
        <v>147</v>
      </c>
      <c r="D2291" s="12">
        <v>0</v>
      </c>
      <c r="E2291" s="12">
        <v>3</v>
      </c>
      <c r="F2291" s="12">
        <v>5</v>
      </c>
      <c r="G2291" s="12">
        <v>3</v>
      </c>
      <c r="H2291" s="3" t="str">
        <f>INDEX(foe_table!$A$2:$A$78,MATCH(IF(B2291=0,I2290,B2291),foe_table!$B$2:$B$78,0))</f>
        <v>Other health</v>
      </c>
      <c r="I2291" s="3" t="str">
        <f t="shared" si="35"/>
        <v>Complementary Therapies</v>
      </c>
    </row>
    <row r="2292" spans="2:9">
      <c r="B2292" s="57"/>
      <c r="C2292" s="11" t="s">
        <v>148</v>
      </c>
      <c r="D2292" s="12">
        <v>27</v>
      </c>
      <c r="E2292" s="12">
        <v>34</v>
      </c>
      <c r="F2292" s="12">
        <v>141</v>
      </c>
      <c r="G2292" s="12">
        <v>127</v>
      </c>
      <c r="H2292" s="3" t="str">
        <f>INDEX(foe_table!$A$2:$A$78,MATCH(IF(B2292=0,I2291,B2292),foe_table!$B$2:$B$78,0))</f>
        <v>Other health</v>
      </c>
      <c r="I2292" s="3" t="str">
        <f t="shared" si="35"/>
        <v>Complementary Therapies</v>
      </c>
    </row>
    <row r="2293" spans="2:9">
      <c r="B2293" s="57"/>
      <c r="C2293" s="11" t="s">
        <v>149</v>
      </c>
      <c r="D2293" s="12">
        <v>0</v>
      </c>
      <c r="E2293" s="12">
        <v>0</v>
      </c>
      <c r="F2293" s="12">
        <v>0</v>
      </c>
      <c r="G2293" s="12">
        <v>0</v>
      </c>
      <c r="H2293" s="3" t="str">
        <f>INDEX(foe_table!$A$2:$A$78,MATCH(IF(B2293=0,I2292,B2293),foe_table!$B$2:$B$78,0))</f>
        <v>Other health</v>
      </c>
      <c r="I2293" s="3" t="str">
        <f t="shared" si="35"/>
        <v>Complementary Therapies</v>
      </c>
    </row>
    <row r="2294" spans="2:9">
      <c r="B2294" s="57"/>
      <c r="C2294" s="11" t="s">
        <v>150</v>
      </c>
      <c r="D2294" s="12">
        <v>0</v>
      </c>
      <c r="E2294" s="12">
        <v>0</v>
      </c>
      <c r="F2294" s="12">
        <v>0</v>
      </c>
      <c r="G2294" s="12">
        <v>0</v>
      </c>
      <c r="H2294" s="3" t="str">
        <f>INDEX(foe_table!$A$2:$A$78,MATCH(IF(B2294=0,I2293,B2294),foe_table!$B$2:$B$78,0))</f>
        <v>Other health</v>
      </c>
      <c r="I2294" s="3" t="str">
        <f t="shared" si="35"/>
        <v>Complementary Therapies</v>
      </c>
    </row>
    <row r="2295" spans="2:9">
      <c r="B2295" s="57"/>
      <c r="C2295" s="11" t="s">
        <v>4</v>
      </c>
      <c r="D2295" s="12">
        <v>0</v>
      </c>
      <c r="E2295" s="12">
        <v>0</v>
      </c>
      <c r="F2295" s="12">
        <v>0</v>
      </c>
      <c r="G2295" s="12">
        <v>0</v>
      </c>
      <c r="H2295" s="3" t="str">
        <f>INDEX(foe_table!$A$2:$A$78,MATCH(IF(B2295=0,I2294,B2295),foe_table!$B$2:$B$78,0))</f>
        <v>Other health</v>
      </c>
      <c r="I2295" s="3" t="str">
        <f t="shared" si="35"/>
        <v>Complementary Therapies</v>
      </c>
    </row>
    <row r="2296" spans="2:9">
      <c r="B2296" s="57"/>
      <c r="C2296" s="11" t="s">
        <v>151</v>
      </c>
      <c r="D2296" s="12">
        <v>3</v>
      </c>
      <c r="E2296" s="12">
        <v>0</v>
      </c>
      <c r="F2296" s="12">
        <v>0</v>
      </c>
      <c r="G2296" s="12">
        <v>0</v>
      </c>
      <c r="H2296" s="3" t="str">
        <f>INDEX(foe_table!$A$2:$A$78,MATCH(IF(B2296=0,I2295,B2296),foe_table!$B$2:$B$78,0))</f>
        <v>Other health</v>
      </c>
      <c r="I2296" s="3" t="str">
        <f t="shared" si="35"/>
        <v>Complementary Therapies</v>
      </c>
    </row>
    <row r="2297" spans="2:9">
      <c r="B2297" s="57"/>
      <c r="C2297" s="11" t="s">
        <v>152</v>
      </c>
      <c r="D2297" s="12">
        <v>0</v>
      </c>
      <c r="E2297" s="12">
        <v>0</v>
      </c>
      <c r="F2297" s="12">
        <v>0</v>
      </c>
      <c r="G2297" s="12">
        <v>0</v>
      </c>
      <c r="H2297" s="3" t="str">
        <f>INDEX(foe_table!$A$2:$A$78,MATCH(IF(B2297=0,I2296,B2297),foe_table!$B$2:$B$78,0))</f>
        <v>Other health</v>
      </c>
      <c r="I2297" s="3" t="str">
        <f t="shared" si="35"/>
        <v>Complementary Therapies</v>
      </c>
    </row>
    <row r="2298" spans="2:9">
      <c r="B2298" s="57"/>
      <c r="C2298" s="11" t="s">
        <v>153</v>
      </c>
      <c r="D2298" s="12">
        <v>0</v>
      </c>
      <c r="E2298" s="12">
        <v>0</v>
      </c>
      <c r="F2298" s="12">
        <v>0</v>
      </c>
      <c r="G2298" s="12">
        <v>0</v>
      </c>
      <c r="H2298" s="3" t="str">
        <f>INDEX(foe_table!$A$2:$A$78,MATCH(IF(B2298=0,I2297,B2298),foe_table!$B$2:$B$78,0))</f>
        <v>Other health</v>
      </c>
      <c r="I2298" s="3" t="str">
        <f t="shared" si="35"/>
        <v>Complementary Therapies</v>
      </c>
    </row>
    <row r="2299" spans="2:9">
      <c r="B2299" s="57"/>
      <c r="C2299" s="11" t="s">
        <v>154</v>
      </c>
      <c r="D2299" s="12">
        <v>0</v>
      </c>
      <c r="E2299" s="12">
        <v>0</v>
      </c>
      <c r="F2299" s="12">
        <v>0</v>
      </c>
      <c r="G2299" s="12">
        <v>0</v>
      </c>
      <c r="H2299" s="3" t="str">
        <f>INDEX(foe_table!$A$2:$A$78,MATCH(IF(B2299=0,I2298,B2299),foe_table!$B$2:$B$78,0))</f>
        <v>Other health</v>
      </c>
      <c r="I2299" s="3" t="str">
        <f t="shared" si="35"/>
        <v>Complementary Therapies</v>
      </c>
    </row>
    <row r="2300" spans="2:9">
      <c r="B2300" s="57"/>
      <c r="C2300" s="11" t="s">
        <v>5</v>
      </c>
      <c r="D2300" s="12">
        <v>0</v>
      </c>
      <c r="E2300" s="12">
        <v>0</v>
      </c>
      <c r="F2300" s="12">
        <v>0</v>
      </c>
      <c r="G2300" s="12">
        <v>0</v>
      </c>
      <c r="H2300" s="3" t="str">
        <f>INDEX(foe_table!$A$2:$A$78,MATCH(IF(B2300=0,I2299,B2300),foe_table!$B$2:$B$78,0))</f>
        <v>Other health</v>
      </c>
      <c r="I2300" s="3" t="str">
        <f t="shared" si="35"/>
        <v>Complementary Therapies</v>
      </c>
    </row>
    <row r="2301" spans="2:9">
      <c r="B2301" s="57"/>
      <c r="C2301" s="11" t="s">
        <v>155</v>
      </c>
      <c r="D2301" s="12">
        <v>0</v>
      </c>
      <c r="E2301" s="12">
        <v>0</v>
      </c>
      <c r="F2301" s="12">
        <v>0</v>
      </c>
      <c r="G2301" s="12">
        <v>0</v>
      </c>
      <c r="H2301" s="3" t="str">
        <f>INDEX(foe_table!$A$2:$A$78,MATCH(IF(B2301=0,I2300,B2301),foe_table!$B$2:$B$78,0))</f>
        <v>Other health</v>
      </c>
      <c r="I2301" s="3" t="str">
        <f t="shared" si="35"/>
        <v>Complementary Therapies</v>
      </c>
    </row>
    <row r="2302" spans="2:9">
      <c r="B2302" s="57"/>
      <c r="C2302" s="11" t="s">
        <v>156</v>
      </c>
      <c r="D2302" s="12">
        <v>0</v>
      </c>
      <c r="E2302" s="12">
        <v>0</v>
      </c>
      <c r="F2302" s="12">
        <v>0</v>
      </c>
      <c r="G2302" s="12">
        <v>0</v>
      </c>
      <c r="H2302" s="3" t="str">
        <f>INDEX(foe_table!$A$2:$A$78,MATCH(IF(B2302=0,I2301,B2302),foe_table!$B$2:$B$78,0))</f>
        <v>Other health</v>
      </c>
      <c r="I2302" s="3" t="str">
        <f t="shared" si="35"/>
        <v>Complementary Therapies</v>
      </c>
    </row>
    <row r="2303" spans="2:9">
      <c r="B2303" s="57"/>
      <c r="C2303" s="11" t="s">
        <v>6</v>
      </c>
      <c r="D2303" s="12">
        <v>0</v>
      </c>
      <c r="E2303" s="12">
        <v>0</v>
      </c>
      <c r="F2303" s="12">
        <v>0</v>
      </c>
      <c r="G2303" s="12">
        <v>0</v>
      </c>
      <c r="H2303" s="3" t="str">
        <f>INDEX(foe_table!$A$2:$A$78,MATCH(IF(B2303=0,I2302,B2303),foe_table!$B$2:$B$78,0))</f>
        <v>Other health</v>
      </c>
      <c r="I2303" s="3" t="str">
        <f t="shared" si="35"/>
        <v>Complementary Therapies</v>
      </c>
    </row>
    <row r="2304" spans="2:9">
      <c r="B2304" s="57"/>
      <c r="C2304" s="11" t="s">
        <v>7</v>
      </c>
      <c r="D2304" s="12">
        <v>0</v>
      </c>
      <c r="E2304" s="12">
        <v>0</v>
      </c>
      <c r="F2304" s="12">
        <v>8</v>
      </c>
      <c r="G2304" s="12">
        <v>6</v>
      </c>
      <c r="H2304" s="3" t="str">
        <f>INDEX(foe_table!$A$2:$A$78,MATCH(IF(B2304=0,I2303,B2304),foe_table!$B$2:$B$78,0))</f>
        <v>Other health</v>
      </c>
      <c r="I2304" s="3" t="str">
        <f t="shared" si="35"/>
        <v>Complementary Therapies</v>
      </c>
    </row>
    <row r="2305" spans="2:9">
      <c r="B2305" s="57"/>
      <c r="C2305" s="11" t="s">
        <v>157</v>
      </c>
      <c r="D2305" s="12">
        <v>3</v>
      </c>
      <c r="E2305" s="12">
        <v>0</v>
      </c>
      <c r="F2305" s="12">
        <v>0</v>
      </c>
      <c r="G2305" s="12">
        <v>3</v>
      </c>
      <c r="H2305" s="3" t="str">
        <f>INDEX(foe_table!$A$2:$A$78,MATCH(IF(B2305=0,I2304,B2305),foe_table!$B$2:$B$78,0))</f>
        <v>Other health</v>
      </c>
      <c r="I2305" s="3" t="str">
        <f t="shared" si="35"/>
        <v>Complementary Therapies</v>
      </c>
    </row>
    <row r="2306" spans="2:9">
      <c r="B2306" s="57"/>
      <c r="C2306" s="11" t="s">
        <v>8</v>
      </c>
      <c r="D2306" s="12">
        <v>0</v>
      </c>
      <c r="E2306" s="12">
        <v>0</v>
      </c>
      <c r="F2306" s="12">
        <v>5</v>
      </c>
      <c r="G2306" s="12">
        <v>0</v>
      </c>
      <c r="H2306" s="3" t="str">
        <f>INDEX(foe_table!$A$2:$A$78,MATCH(IF(B2306=0,I2305,B2306),foe_table!$B$2:$B$78,0))</f>
        <v>Other health</v>
      </c>
      <c r="I2306" s="3" t="str">
        <f t="shared" si="35"/>
        <v>Complementary Therapies</v>
      </c>
    </row>
    <row r="2307" spans="2:9">
      <c r="B2307" s="57"/>
      <c r="C2307" s="11" t="s">
        <v>158</v>
      </c>
      <c r="D2307" s="12">
        <v>0</v>
      </c>
      <c r="E2307" s="12">
        <v>3</v>
      </c>
      <c r="F2307" s="12">
        <v>3</v>
      </c>
      <c r="G2307" s="12">
        <v>0</v>
      </c>
      <c r="H2307" s="3" t="str">
        <f>INDEX(foe_table!$A$2:$A$78,MATCH(IF(B2307=0,I2306,B2307),foe_table!$B$2:$B$78,0))</f>
        <v>Other health</v>
      </c>
      <c r="I2307" s="3" t="str">
        <f t="shared" si="35"/>
        <v>Complementary Therapies</v>
      </c>
    </row>
    <row r="2308" spans="2:9">
      <c r="B2308" s="57"/>
      <c r="C2308" s="11" t="s">
        <v>159</v>
      </c>
      <c r="D2308" s="12">
        <v>3</v>
      </c>
      <c r="E2308" s="12">
        <v>0</v>
      </c>
      <c r="F2308" s="12">
        <v>4</v>
      </c>
      <c r="G2308" s="12">
        <v>4</v>
      </c>
      <c r="H2308" s="3" t="str">
        <f>INDEX(foe_table!$A$2:$A$78,MATCH(IF(B2308=0,I2307,B2308),foe_table!$B$2:$B$78,0))</f>
        <v>Other health</v>
      </c>
      <c r="I2308" s="3" t="str">
        <f t="shared" si="35"/>
        <v>Complementary Therapies</v>
      </c>
    </row>
    <row r="2309" spans="2:9">
      <c r="B2309" s="57"/>
      <c r="C2309" s="11" t="s">
        <v>9</v>
      </c>
      <c r="D2309" s="12">
        <v>0</v>
      </c>
      <c r="E2309" s="12">
        <v>0</v>
      </c>
      <c r="F2309" s="12">
        <v>0</v>
      </c>
      <c r="G2309" s="12">
        <v>0</v>
      </c>
      <c r="H2309" s="3" t="str">
        <f>INDEX(foe_table!$A$2:$A$78,MATCH(IF(B2309=0,I2308,B2309),foe_table!$B$2:$B$78,0))</f>
        <v>Other health</v>
      </c>
      <c r="I2309" s="3" t="str">
        <f t="shared" si="35"/>
        <v>Complementary Therapies</v>
      </c>
    </row>
    <row r="2310" spans="2:9">
      <c r="B2310" s="57"/>
      <c r="C2310" s="11" t="s">
        <v>160</v>
      </c>
      <c r="D2310" s="12">
        <v>0</v>
      </c>
      <c r="E2310" s="12">
        <v>0</v>
      </c>
      <c r="F2310" s="12">
        <v>6</v>
      </c>
      <c r="G2310" s="12">
        <v>4</v>
      </c>
      <c r="H2310" s="3" t="str">
        <f>INDEX(foe_table!$A$2:$A$78,MATCH(IF(B2310=0,I2309,B2310),foe_table!$B$2:$B$78,0))</f>
        <v>Other health</v>
      </c>
      <c r="I2310" s="3" t="str">
        <f t="shared" si="35"/>
        <v>Complementary Therapies</v>
      </c>
    </row>
    <row r="2311" spans="2:9">
      <c r="B2311" s="57"/>
      <c r="C2311" s="11" t="s">
        <v>10</v>
      </c>
      <c r="D2311" s="12">
        <v>0</v>
      </c>
      <c r="E2311" s="12">
        <v>0</v>
      </c>
      <c r="F2311" s="12">
        <v>3</v>
      </c>
      <c r="G2311" s="12">
        <v>7</v>
      </c>
      <c r="H2311" s="3" t="str">
        <f>INDEX(foe_table!$A$2:$A$78,MATCH(IF(B2311=0,I2310,B2311),foe_table!$B$2:$B$78,0))</f>
        <v>Other health</v>
      </c>
      <c r="I2311" s="3" t="str">
        <f t="shared" si="35"/>
        <v>Complementary Therapies</v>
      </c>
    </row>
    <row r="2312" spans="2:9">
      <c r="B2312" s="57"/>
      <c r="C2312" s="11" t="s">
        <v>161</v>
      </c>
      <c r="D2312" s="12">
        <v>0</v>
      </c>
      <c r="E2312" s="12">
        <v>0</v>
      </c>
      <c r="F2312" s="12">
        <v>5</v>
      </c>
      <c r="G2312" s="12">
        <v>4</v>
      </c>
      <c r="H2312" s="3" t="str">
        <f>INDEX(foe_table!$A$2:$A$78,MATCH(IF(B2312=0,I2311,B2312),foe_table!$B$2:$B$78,0))</f>
        <v>Other health</v>
      </c>
      <c r="I2312" s="3" t="str">
        <f t="shared" si="35"/>
        <v>Complementary Therapies</v>
      </c>
    </row>
    <row r="2313" spans="2:9">
      <c r="B2313" s="57"/>
      <c r="C2313" s="11" t="s">
        <v>162</v>
      </c>
      <c r="D2313" s="12">
        <v>0</v>
      </c>
      <c r="E2313" s="12">
        <v>0</v>
      </c>
      <c r="F2313" s="12">
        <v>10</v>
      </c>
      <c r="G2313" s="12">
        <v>3</v>
      </c>
      <c r="H2313" s="3" t="str">
        <f>INDEX(foe_table!$A$2:$A$78,MATCH(IF(B2313=0,I2312,B2313),foe_table!$B$2:$B$78,0))</f>
        <v>Other health</v>
      </c>
      <c r="I2313" s="3" t="str">
        <f t="shared" si="35"/>
        <v>Complementary Therapies</v>
      </c>
    </row>
    <row r="2314" spans="2:9">
      <c r="B2314" s="57"/>
      <c r="C2314" s="11" t="s">
        <v>163</v>
      </c>
      <c r="D2314" s="12">
        <v>0</v>
      </c>
      <c r="E2314" s="12">
        <v>0</v>
      </c>
      <c r="F2314" s="12">
        <v>7</v>
      </c>
      <c r="G2314" s="12">
        <v>5</v>
      </c>
      <c r="H2314" s="3" t="str">
        <f>INDEX(foe_table!$A$2:$A$78,MATCH(IF(B2314=0,I2313,B2314),foe_table!$B$2:$B$78,0))</f>
        <v>Other health</v>
      </c>
      <c r="I2314" s="3" t="str">
        <f t="shared" si="35"/>
        <v>Complementary Therapies</v>
      </c>
    </row>
    <row r="2315" spans="2:9">
      <c r="B2315" s="57"/>
      <c r="C2315" s="11" t="s">
        <v>11</v>
      </c>
      <c r="D2315" s="12">
        <v>0</v>
      </c>
      <c r="E2315" s="12">
        <v>0</v>
      </c>
      <c r="F2315" s="12">
        <v>0</v>
      </c>
      <c r="G2315" s="12">
        <v>0</v>
      </c>
      <c r="H2315" s="3" t="str">
        <f>INDEX(foe_table!$A$2:$A$78,MATCH(IF(B2315=0,I2314,B2315),foe_table!$B$2:$B$78,0))</f>
        <v>Other health</v>
      </c>
      <c r="I2315" s="3" t="str">
        <f t="shared" si="35"/>
        <v>Complementary Therapies</v>
      </c>
    </row>
    <row r="2316" spans="2:9">
      <c r="B2316" s="57"/>
      <c r="C2316" s="11" t="s">
        <v>164</v>
      </c>
      <c r="D2316" s="12">
        <v>0</v>
      </c>
      <c r="E2316" s="12">
        <v>0</v>
      </c>
      <c r="F2316" s="12">
        <v>0</v>
      </c>
      <c r="G2316" s="12">
        <v>4</v>
      </c>
      <c r="H2316" s="3" t="str">
        <f>INDEX(foe_table!$A$2:$A$78,MATCH(IF(B2316=0,I2315,B2316),foe_table!$B$2:$B$78,0))</f>
        <v>Other health</v>
      </c>
      <c r="I2316" s="3" t="str">
        <f t="shared" si="35"/>
        <v>Complementary Therapies</v>
      </c>
    </row>
    <row r="2317" spans="2:9">
      <c r="B2317" s="57"/>
      <c r="C2317" s="11" t="s">
        <v>12</v>
      </c>
      <c r="D2317" s="12">
        <v>0</v>
      </c>
      <c r="E2317" s="12">
        <v>0</v>
      </c>
      <c r="F2317" s="12">
        <v>0</v>
      </c>
      <c r="G2317" s="12">
        <v>0</v>
      </c>
      <c r="H2317" s="3" t="str">
        <f>INDEX(foe_table!$A$2:$A$78,MATCH(IF(B2317=0,I2316,B2317),foe_table!$B$2:$B$78,0))</f>
        <v>Other health</v>
      </c>
      <c r="I2317" s="3" t="str">
        <f t="shared" si="35"/>
        <v>Complementary Therapies</v>
      </c>
    </row>
    <row r="2318" spans="2:9">
      <c r="B2318" s="57"/>
      <c r="C2318" s="11" t="s">
        <v>165</v>
      </c>
      <c r="D2318" s="12">
        <v>0</v>
      </c>
      <c r="E2318" s="12">
        <v>0</v>
      </c>
      <c r="F2318" s="12">
        <v>3</v>
      </c>
      <c r="G2318" s="12">
        <v>3</v>
      </c>
      <c r="H2318" s="3" t="str">
        <f>INDEX(foe_table!$A$2:$A$78,MATCH(IF(B2318=0,I2317,B2318),foe_table!$B$2:$B$78,0))</f>
        <v>Other health</v>
      </c>
      <c r="I2318" s="3" t="str">
        <f t="shared" si="35"/>
        <v>Complementary Therapies</v>
      </c>
    </row>
    <row r="2319" spans="2:9">
      <c r="B2319" s="57"/>
      <c r="C2319" s="11" t="s">
        <v>13</v>
      </c>
      <c r="D2319" s="12">
        <v>3</v>
      </c>
      <c r="E2319" s="12">
        <v>0</v>
      </c>
      <c r="F2319" s="12">
        <v>29</v>
      </c>
      <c r="G2319" s="12">
        <v>11</v>
      </c>
      <c r="H2319" s="3" t="str">
        <f>INDEX(foe_table!$A$2:$A$78,MATCH(IF(B2319=0,I2318,B2319),foe_table!$B$2:$B$78,0))</f>
        <v>Other health</v>
      </c>
      <c r="I2319" s="3" t="str">
        <f t="shared" si="35"/>
        <v>Complementary Therapies</v>
      </c>
    </row>
    <row r="2320" spans="2:9">
      <c r="B2320" s="57"/>
      <c r="C2320" s="11" t="s">
        <v>166</v>
      </c>
      <c r="D2320" s="12">
        <v>0</v>
      </c>
      <c r="E2320" s="12">
        <v>0</v>
      </c>
      <c r="F2320" s="12">
        <v>0</v>
      </c>
      <c r="G2320" s="12">
        <v>0</v>
      </c>
      <c r="H2320" s="3" t="str">
        <f>INDEX(foe_table!$A$2:$A$78,MATCH(IF(B2320=0,I2319,B2320),foe_table!$B$2:$B$78,0))</f>
        <v>Other health</v>
      </c>
      <c r="I2320" s="3" t="str">
        <f t="shared" si="35"/>
        <v>Complementary Therapies</v>
      </c>
    </row>
    <row r="2321" spans="2:9">
      <c r="B2321" s="57"/>
      <c r="C2321" s="11" t="s">
        <v>14</v>
      </c>
      <c r="D2321" s="12">
        <v>0</v>
      </c>
      <c r="E2321" s="12">
        <v>0</v>
      </c>
      <c r="F2321" s="12">
        <v>0</v>
      </c>
      <c r="G2321" s="12">
        <v>0</v>
      </c>
      <c r="H2321" s="3" t="str">
        <f>INDEX(foe_table!$A$2:$A$78,MATCH(IF(B2321=0,I2320,B2321),foe_table!$B$2:$B$78,0))</f>
        <v>Other health</v>
      </c>
      <c r="I2321" s="3" t="str">
        <f t="shared" si="35"/>
        <v>Complementary Therapies</v>
      </c>
    </row>
    <row r="2322" spans="2:9">
      <c r="B2322" s="57"/>
      <c r="C2322" s="11" t="s">
        <v>167</v>
      </c>
      <c r="D2322" s="12">
        <v>0</v>
      </c>
      <c r="E2322" s="12">
        <v>0</v>
      </c>
      <c r="F2322" s="12">
        <v>0</v>
      </c>
      <c r="G2322" s="12">
        <v>0</v>
      </c>
      <c r="H2322" s="3" t="str">
        <f>INDEX(foe_table!$A$2:$A$78,MATCH(IF(B2322=0,I2321,B2322),foe_table!$B$2:$B$78,0))</f>
        <v>Other health</v>
      </c>
      <c r="I2322" s="3" t="str">
        <f t="shared" ref="I2322:I2385" si="36">IF(B2322=0,I2321,B2322)</f>
        <v>Complementary Therapies</v>
      </c>
    </row>
    <row r="2323" spans="2:9">
      <c r="B2323" s="57"/>
      <c r="C2323" s="11" t="s">
        <v>15</v>
      </c>
      <c r="D2323" s="12">
        <v>0</v>
      </c>
      <c r="E2323" s="12">
        <v>0</v>
      </c>
      <c r="F2323" s="12">
        <v>0</v>
      </c>
      <c r="G2323" s="12">
        <v>0</v>
      </c>
      <c r="H2323" s="3" t="str">
        <f>INDEX(foe_table!$A$2:$A$78,MATCH(IF(B2323=0,I2322,B2323),foe_table!$B$2:$B$78,0))</f>
        <v>Other health</v>
      </c>
      <c r="I2323" s="3" t="str">
        <f t="shared" si="36"/>
        <v>Complementary Therapies</v>
      </c>
    </row>
    <row r="2324" spans="2:9">
      <c r="B2324" s="57"/>
      <c r="C2324" s="11" t="s">
        <v>168</v>
      </c>
      <c r="D2324" s="12">
        <v>0</v>
      </c>
      <c r="E2324" s="12">
        <v>0</v>
      </c>
      <c r="F2324" s="12">
        <v>0</v>
      </c>
      <c r="G2324" s="12">
        <v>0</v>
      </c>
      <c r="H2324" s="3" t="str">
        <f>INDEX(foe_table!$A$2:$A$78,MATCH(IF(B2324=0,I2323,B2324),foe_table!$B$2:$B$78,0))</f>
        <v>Other health</v>
      </c>
      <c r="I2324" s="3" t="str">
        <f t="shared" si="36"/>
        <v>Complementary Therapies</v>
      </c>
    </row>
    <row r="2325" spans="2:9">
      <c r="B2325" s="57"/>
      <c r="C2325" s="11" t="s">
        <v>16</v>
      </c>
      <c r="D2325" s="12">
        <v>0</v>
      </c>
      <c r="E2325" s="12">
        <v>0</v>
      </c>
      <c r="F2325" s="12">
        <v>0</v>
      </c>
      <c r="G2325" s="12">
        <v>0</v>
      </c>
      <c r="H2325" s="3" t="str">
        <f>INDEX(foe_table!$A$2:$A$78,MATCH(IF(B2325=0,I2324,B2325),foe_table!$B$2:$B$78,0))</f>
        <v>Other health</v>
      </c>
      <c r="I2325" s="3" t="str">
        <f t="shared" si="36"/>
        <v>Complementary Therapies</v>
      </c>
    </row>
    <row r="2326" spans="2:9">
      <c r="B2326" s="57"/>
      <c r="C2326" s="11" t="s">
        <v>17</v>
      </c>
      <c r="D2326" s="12">
        <v>0</v>
      </c>
      <c r="E2326" s="12">
        <v>0</v>
      </c>
      <c r="F2326" s="12">
        <v>0</v>
      </c>
      <c r="G2326" s="12">
        <v>0</v>
      </c>
      <c r="H2326" s="3" t="str">
        <f>INDEX(foe_table!$A$2:$A$78,MATCH(IF(B2326=0,I2325,B2326),foe_table!$B$2:$B$78,0))</f>
        <v>Other health</v>
      </c>
      <c r="I2326" s="3" t="str">
        <f t="shared" si="36"/>
        <v>Complementary Therapies</v>
      </c>
    </row>
    <row r="2327" spans="2:9">
      <c r="B2327" s="57"/>
      <c r="C2327" s="11" t="s">
        <v>18</v>
      </c>
      <c r="D2327" s="12">
        <v>0</v>
      </c>
      <c r="E2327" s="12">
        <v>0</v>
      </c>
      <c r="F2327" s="12">
        <v>0</v>
      </c>
      <c r="G2327" s="12">
        <v>0</v>
      </c>
      <c r="H2327" s="3" t="str">
        <f>INDEX(foe_table!$A$2:$A$78,MATCH(IF(B2327=0,I2326,B2327),foe_table!$B$2:$B$78,0))</f>
        <v>Other health</v>
      </c>
      <c r="I2327" s="3" t="str">
        <f t="shared" si="36"/>
        <v>Complementary Therapies</v>
      </c>
    </row>
    <row r="2328" spans="2:9">
      <c r="B2328" s="57"/>
      <c r="C2328" s="11" t="s">
        <v>19</v>
      </c>
      <c r="D2328" s="12">
        <v>0</v>
      </c>
      <c r="E2328" s="12">
        <v>0</v>
      </c>
      <c r="F2328" s="12">
        <v>0</v>
      </c>
      <c r="G2328" s="12">
        <v>0</v>
      </c>
      <c r="H2328" s="3" t="str">
        <f>INDEX(foe_table!$A$2:$A$78,MATCH(IF(B2328=0,I2327,B2328),foe_table!$B$2:$B$78,0))</f>
        <v>Other health</v>
      </c>
      <c r="I2328" s="3" t="str">
        <f t="shared" si="36"/>
        <v>Complementary Therapies</v>
      </c>
    </row>
    <row r="2329" spans="2:9">
      <c r="B2329" s="57"/>
      <c r="C2329" s="11" t="s">
        <v>169</v>
      </c>
      <c r="D2329" s="12">
        <v>3</v>
      </c>
      <c r="E2329" s="12">
        <v>0</v>
      </c>
      <c r="F2329" s="12">
        <v>0</v>
      </c>
      <c r="G2329" s="12">
        <v>0</v>
      </c>
      <c r="H2329" s="3" t="str">
        <f>INDEX(foe_table!$A$2:$A$78,MATCH(IF(B2329=0,I2328,B2329),foe_table!$B$2:$B$78,0))</f>
        <v>Other health</v>
      </c>
      <c r="I2329" s="3" t="str">
        <f t="shared" si="36"/>
        <v>Complementary Therapies</v>
      </c>
    </row>
    <row r="2330" spans="2:9">
      <c r="B2330" s="57"/>
      <c r="C2330" s="11" t="s">
        <v>20</v>
      </c>
      <c r="D2330" s="12">
        <v>0</v>
      </c>
      <c r="E2330" s="12">
        <v>0</v>
      </c>
      <c r="F2330" s="12">
        <v>0</v>
      </c>
      <c r="G2330" s="12">
        <v>0</v>
      </c>
      <c r="H2330" s="3" t="str">
        <f>INDEX(foe_table!$A$2:$A$78,MATCH(IF(B2330=0,I2329,B2330),foe_table!$B$2:$B$78,0))</f>
        <v>Other health</v>
      </c>
      <c r="I2330" s="3" t="str">
        <f t="shared" si="36"/>
        <v>Complementary Therapies</v>
      </c>
    </row>
    <row r="2331" spans="2:9">
      <c r="B2331" s="57"/>
      <c r="C2331" s="11" t="s">
        <v>21</v>
      </c>
      <c r="D2331" s="12">
        <v>0</v>
      </c>
      <c r="E2331" s="12">
        <v>0</v>
      </c>
      <c r="F2331" s="12">
        <v>0</v>
      </c>
      <c r="G2331" s="12">
        <v>0</v>
      </c>
      <c r="H2331" s="3" t="str">
        <f>INDEX(foe_table!$A$2:$A$78,MATCH(IF(B2331=0,I2330,B2331),foe_table!$B$2:$B$78,0))</f>
        <v>Other health</v>
      </c>
      <c r="I2331" s="3" t="str">
        <f t="shared" si="36"/>
        <v>Complementary Therapies</v>
      </c>
    </row>
    <row r="2332" spans="2:9">
      <c r="B2332" s="57"/>
      <c r="C2332" s="11" t="s">
        <v>170</v>
      </c>
      <c r="D2332" s="12">
        <v>3</v>
      </c>
      <c r="E2332" s="12">
        <v>0</v>
      </c>
      <c r="F2332" s="12">
        <v>0</v>
      </c>
      <c r="G2332" s="12">
        <v>0</v>
      </c>
      <c r="H2332" s="3" t="str">
        <f>INDEX(foe_table!$A$2:$A$78,MATCH(IF(B2332=0,I2331,B2332),foe_table!$B$2:$B$78,0))</f>
        <v>Other health</v>
      </c>
      <c r="I2332" s="3" t="str">
        <f t="shared" si="36"/>
        <v>Complementary Therapies</v>
      </c>
    </row>
    <row r="2333" spans="2:9">
      <c r="B2333" s="57"/>
      <c r="C2333" s="11" t="s">
        <v>22</v>
      </c>
      <c r="D2333" s="12">
        <v>3</v>
      </c>
      <c r="E2333" s="12">
        <v>0</v>
      </c>
      <c r="F2333" s="12">
        <v>3</v>
      </c>
      <c r="G2333" s="12">
        <v>0</v>
      </c>
      <c r="H2333" s="3" t="str">
        <f>INDEX(foe_table!$A$2:$A$78,MATCH(IF(B2333=0,I2332,B2333),foe_table!$B$2:$B$78,0))</f>
        <v>Other health</v>
      </c>
      <c r="I2333" s="3" t="str">
        <f t="shared" si="36"/>
        <v>Complementary Therapies</v>
      </c>
    </row>
    <row r="2334" spans="2:9">
      <c r="B2334" s="57"/>
      <c r="C2334" s="11" t="s">
        <v>23</v>
      </c>
      <c r="D2334" s="12">
        <v>0</v>
      </c>
      <c r="E2334" s="12">
        <v>0</v>
      </c>
      <c r="F2334" s="12">
        <v>0</v>
      </c>
      <c r="G2334" s="12">
        <v>0</v>
      </c>
      <c r="H2334" s="3" t="str">
        <f>INDEX(foe_table!$A$2:$A$78,MATCH(IF(B2334=0,I2333,B2334),foe_table!$B$2:$B$78,0))</f>
        <v>Other health</v>
      </c>
      <c r="I2334" s="3" t="str">
        <f t="shared" si="36"/>
        <v>Complementary Therapies</v>
      </c>
    </row>
    <row r="2335" spans="2:9">
      <c r="B2335" s="58"/>
      <c r="C2335" s="11" t="s">
        <v>24</v>
      </c>
      <c r="D2335" s="12">
        <v>5</v>
      </c>
      <c r="E2335" s="12">
        <v>12</v>
      </c>
      <c r="F2335" s="12">
        <v>54</v>
      </c>
      <c r="G2335" s="12">
        <v>65</v>
      </c>
      <c r="H2335" s="3" t="str">
        <f>INDEX(foe_table!$A$2:$A$78,MATCH(IF(B2335=0,I2334,B2335),foe_table!$B$2:$B$78,0))</f>
        <v>Other health</v>
      </c>
      <c r="I2335" s="3" t="str">
        <f t="shared" si="36"/>
        <v>Complementary Therapies</v>
      </c>
    </row>
    <row r="2336" spans="2:9">
      <c r="B2336" s="56" t="s">
        <v>84</v>
      </c>
      <c r="C2336" s="11" t="s">
        <v>0</v>
      </c>
      <c r="D2336" s="12">
        <v>3</v>
      </c>
      <c r="E2336" s="12">
        <v>6</v>
      </c>
      <c r="F2336" s="12">
        <v>0</v>
      </c>
      <c r="G2336" s="12">
        <v>0</v>
      </c>
      <c r="H2336" s="3" t="str">
        <f>INDEX(foe_table!$A$2:$A$78,MATCH(IF(B2336=0,I2335,B2336),foe_table!$B$2:$B$78,0))</f>
        <v>Other health</v>
      </c>
      <c r="I2336" s="3" t="str">
        <f t="shared" si="36"/>
        <v>Other Health</v>
      </c>
    </row>
    <row r="2337" spans="2:9">
      <c r="B2337" s="57"/>
      <c r="C2337" s="11" t="s">
        <v>1</v>
      </c>
      <c r="D2337" s="12">
        <v>4</v>
      </c>
      <c r="E2337" s="12">
        <v>15</v>
      </c>
      <c r="F2337" s="12">
        <v>7</v>
      </c>
      <c r="G2337" s="12">
        <v>8</v>
      </c>
      <c r="H2337" s="3" t="str">
        <f>INDEX(foe_table!$A$2:$A$78,MATCH(IF(B2337=0,I2336,B2337),foe_table!$B$2:$B$78,0))</f>
        <v>Other health</v>
      </c>
      <c r="I2337" s="3" t="str">
        <f t="shared" si="36"/>
        <v>Other Health</v>
      </c>
    </row>
    <row r="2338" spans="2:9">
      <c r="B2338" s="57"/>
      <c r="C2338" s="11" t="s">
        <v>2</v>
      </c>
      <c r="D2338" s="12">
        <v>0</v>
      </c>
      <c r="E2338" s="12">
        <v>0</v>
      </c>
      <c r="F2338" s="12">
        <v>0</v>
      </c>
      <c r="G2338" s="12">
        <v>0</v>
      </c>
      <c r="H2338" s="3" t="str">
        <f>INDEX(foe_table!$A$2:$A$78,MATCH(IF(B2338=0,I2337,B2338),foe_table!$B$2:$B$78,0))</f>
        <v>Other health</v>
      </c>
      <c r="I2338" s="3" t="str">
        <f t="shared" si="36"/>
        <v>Other Health</v>
      </c>
    </row>
    <row r="2339" spans="2:9">
      <c r="B2339" s="57"/>
      <c r="C2339" s="11" t="s">
        <v>142</v>
      </c>
      <c r="D2339" s="12">
        <v>39</v>
      </c>
      <c r="E2339" s="12">
        <v>58</v>
      </c>
      <c r="F2339" s="12">
        <v>57</v>
      </c>
      <c r="G2339" s="12">
        <v>67</v>
      </c>
      <c r="H2339" s="3" t="str">
        <f>INDEX(foe_table!$A$2:$A$78,MATCH(IF(B2339=0,I2338,B2339),foe_table!$B$2:$B$78,0))</f>
        <v>Other health</v>
      </c>
      <c r="I2339" s="3" t="str">
        <f t="shared" si="36"/>
        <v>Other Health</v>
      </c>
    </row>
    <row r="2340" spans="2:9">
      <c r="B2340" s="57"/>
      <c r="C2340" s="11" t="s">
        <v>143</v>
      </c>
      <c r="D2340" s="12">
        <v>52</v>
      </c>
      <c r="E2340" s="12">
        <v>59</v>
      </c>
      <c r="F2340" s="12">
        <v>57</v>
      </c>
      <c r="G2340" s="12">
        <v>42</v>
      </c>
      <c r="H2340" s="3" t="str">
        <f>INDEX(foe_table!$A$2:$A$78,MATCH(IF(B2340=0,I2339,B2340),foe_table!$B$2:$B$78,0))</f>
        <v>Other health</v>
      </c>
      <c r="I2340" s="3" t="str">
        <f t="shared" si="36"/>
        <v>Other Health</v>
      </c>
    </row>
    <row r="2341" spans="2:9">
      <c r="B2341" s="57"/>
      <c r="C2341" s="11" t="s">
        <v>3</v>
      </c>
      <c r="D2341" s="12">
        <v>3</v>
      </c>
      <c r="E2341" s="12">
        <v>0</v>
      </c>
      <c r="F2341" s="12">
        <v>9</v>
      </c>
      <c r="G2341" s="12">
        <v>6</v>
      </c>
      <c r="H2341" s="3" t="str">
        <f>INDEX(foe_table!$A$2:$A$78,MATCH(IF(B2341=0,I2340,B2341),foe_table!$B$2:$B$78,0))</f>
        <v>Other health</v>
      </c>
      <c r="I2341" s="3" t="str">
        <f t="shared" si="36"/>
        <v>Other Health</v>
      </c>
    </row>
    <row r="2342" spans="2:9">
      <c r="B2342" s="57"/>
      <c r="C2342" s="11" t="s">
        <v>144</v>
      </c>
      <c r="D2342" s="12">
        <v>3</v>
      </c>
      <c r="E2342" s="12">
        <v>3</v>
      </c>
      <c r="F2342" s="12">
        <v>8</v>
      </c>
      <c r="G2342" s="12">
        <v>0</v>
      </c>
      <c r="H2342" s="3" t="str">
        <f>INDEX(foe_table!$A$2:$A$78,MATCH(IF(B2342=0,I2341,B2342),foe_table!$B$2:$B$78,0))</f>
        <v>Other health</v>
      </c>
      <c r="I2342" s="3" t="str">
        <f t="shared" si="36"/>
        <v>Other Health</v>
      </c>
    </row>
    <row r="2343" spans="2:9">
      <c r="B2343" s="57"/>
      <c r="C2343" s="11" t="s">
        <v>145</v>
      </c>
      <c r="D2343" s="12">
        <v>58</v>
      </c>
      <c r="E2343" s="12">
        <v>52</v>
      </c>
      <c r="F2343" s="12">
        <v>82</v>
      </c>
      <c r="G2343" s="12">
        <v>55</v>
      </c>
      <c r="H2343" s="3" t="str">
        <f>INDEX(foe_table!$A$2:$A$78,MATCH(IF(B2343=0,I2342,B2343),foe_table!$B$2:$B$78,0))</f>
        <v>Other health</v>
      </c>
      <c r="I2343" s="3" t="str">
        <f t="shared" si="36"/>
        <v>Other Health</v>
      </c>
    </row>
    <row r="2344" spans="2:9">
      <c r="B2344" s="57"/>
      <c r="C2344" s="11" t="s">
        <v>146</v>
      </c>
      <c r="D2344" s="12">
        <v>48</v>
      </c>
      <c r="E2344" s="12">
        <v>25</v>
      </c>
      <c r="F2344" s="12">
        <v>64</v>
      </c>
      <c r="G2344" s="12">
        <v>24</v>
      </c>
      <c r="H2344" s="3" t="str">
        <f>INDEX(foe_table!$A$2:$A$78,MATCH(IF(B2344=0,I2343,B2344),foe_table!$B$2:$B$78,0))</f>
        <v>Other health</v>
      </c>
      <c r="I2344" s="3" t="str">
        <f t="shared" si="36"/>
        <v>Other Health</v>
      </c>
    </row>
    <row r="2345" spans="2:9">
      <c r="B2345" s="57"/>
      <c r="C2345" s="11" t="s">
        <v>147</v>
      </c>
      <c r="D2345" s="12">
        <v>64</v>
      </c>
      <c r="E2345" s="12">
        <v>49</v>
      </c>
      <c r="F2345" s="12">
        <v>81</v>
      </c>
      <c r="G2345" s="12">
        <v>42</v>
      </c>
      <c r="H2345" s="3" t="str">
        <f>INDEX(foe_table!$A$2:$A$78,MATCH(IF(B2345=0,I2344,B2345),foe_table!$B$2:$B$78,0))</f>
        <v>Other health</v>
      </c>
      <c r="I2345" s="3" t="str">
        <f t="shared" si="36"/>
        <v>Other Health</v>
      </c>
    </row>
    <row r="2346" spans="2:9">
      <c r="B2346" s="57"/>
      <c r="C2346" s="11" t="s">
        <v>148</v>
      </c>
      <c r="D2346" s="12">
        <v>31</v>
      </c>
      <c r="E2346" s="12">
        <v>22</v>
      </c>
      <c r="F2346" s="12">
        <v>275</v>
      </c>
      <c r="G2346" s="12">
        <v>95</v>
      </c>
      <c r="H2346" s="3" t="str">
        <f>INDEX(foe_table!$A$2:$A$78,MATCH(IF(B2346=0,I2345,B2346),foe_table!$B$2:$B$78,0))</f>
        <v>Other health</v>
      </c>
      <c r="I2346" s="3" t="str">
        <f t="shared" si="36"/>
        <v>Other Health</v>
      </c>
    </row>
    <row r="2347" spans="2:9">
      <c r="B2347" s="57"/>
      <c r="C2347" s="11" t="s">
        <v>149</v>
      </c>
      <c r="D2347" s="12">
        <v>3</v>
      </c>
      <c r="E2347" s="12">
        <v>18</v>
      </c>
      <c r="F2347" s="12">
        <v>5</v>
      </c>
      <c r="G2347" s="12">
        <v>8</v>
      </c>
      <c r="H2347" s="3" t="str">
        <f>INDEX(foe_table!$A$2:$A$78,MATCH(IF(B2347=0,I2346,B2347),foe_table!$B$2:$B$78,0))</f>
        <v>Other health</v>
      </c>
      <c r="I2347" s="3" t="str">
        <f t="shared" si="36"/>
        <v>Other Health</v>
      </c>
    </row>
    <row r="2348" spans="2:9">
      <c r="B2348" s="57"/>
      <c r="C2348" s="11" t="s">
        <v>150</v>
      </c>
      <c r="D2348" s="12">
        <v>17</v>
      </c>
      <c r="E2348" s="12">
        <v>14</v>
      </c>
      <c r="F2348" s="12">
        <v>28</v>
      </c>
      <c r="G2348" s="12">
        <v>8</v>
      </c>
      <c r="H2348" s="3" t="str">
        <f>INDEX(foe_table!$A$2:$A$78,MATCH(IF(B2348=0,I2347,B2348),foe_table!$B$2:$B$78,0))</f>
        <v>Other health</v>
      </c>
      <c r="I2348" s="3" t="str">
        <f t="shared" si="36"/>
        <v>Other Health</v>
      </c>
    </row>
    <row r="2349" spans="2:9">
      <c r="B2349" s="57"/>
      <c r="C2349" s="11" t="s">
        <v>4</v>
      </c>
      <c r="D2349" s="12">
        <v>0</v>
      </c>
      <c r="E2349" s="12">
        <v>0</v>
      </c>
      <c r="F2349" s="12">
        <v>0</v>
      </c>
      <c r="G2349" s="12">
        <v>0</v>
      </c>
      <c r="H2349" s="3" t="str">
        <f>INDEX(foe_table!$A$2:$A$78,MATCH(IF(B2349=0,I2348,B2349),foe_table!$B$2:$B$78,0))</f>
        <v>Other health</v>
      </c>
      <c r="I2349" s="3" t="str">
        <f t="shared" si="36"/>
        <v>Other Health</v>
      </c>
    </row>
    <row r="2350" spans="2:9">
      <c r="B2350" s="57"/>
      <c r="C2350" s="11" t="s">
        <v>151</v>
      </c>
      <c r="D2350" s="12">
        <v>11</v>
      </c>
      <c r="E2350" s="12">
        <v>13</v>
      </c>
      <c r="F2350" s="12">
        <v>24</v>
      </c>
      <c r="G2350" s="12">
        <v>13</v>
      </c>
      <c r="H2350" s="3" t="str">
        <f>INDEX(foe_table!$A$2:$A$78,MATCH(IF(B2350=0,I2349,B2350),foe_table!$B$2:$B$78,0))</f>
        <v>Other health</v>
      </c>
      <c r="I2350" s="3" t="str">
        <f t="shared" si="36"/>
        <v>Other Health</v>
      </c>
    </row>
    <row r="2351" spans="2:9">
      <c r="B2351" s="57"/>
      <c r="C2351" s="11" t="s">
        <v>152</v>
      </c>
      <c r="D2351" s="12">
        <v>0</v>
      </c>
      <c r="E2351" s="12">
        <v>4</v>
      </c>
      <c r="F2351" s="12">
        <v>0</v>
      </c>
      <c r="G2351" s="12">
        <v>0</v>
      </c>
      <c r="H2351" s="3" t="str">
        <f>INDEX(foe_table!$A$2:$A$78,MATCH(IF(B2351=0,I2350,B2351),foe_table!$B$2:$B$78,0))</f>
        <v>Other health</v>
      </c>
      <c r="I2351" s="3" t="str">
        <f t="shared" si="36"/>
        <v>Other Health</v>
      </c>
    </row>
    <row r="2352" spans="2:9">
      <c r="B2352" s="57"/>
      <c r="C2352" s="11" t="s">
        <v>153</v>
      </c>
      <c r="D2352" s="12">
        <v>8</v>
      </c>
      <c r="E2352" s="12">
        <v>6</v>
      </c>
      <c r="F2352" s="12">
        <v>0</v>
      </c>
      <c r="G2352" s="12">
        <v>0</v>
      </c>
      <c r="H2352" s="3" t="str">
        <f>INDEX(foe_table!$A$2:$A$78,MATCH(IF(B2352=0,I2351,B2352),foe_table!$B$2:$B$78,0))</f>
        <v>Other health</v>
      </c>
      <c r="I2352" s="3" t="str">
        <f t="shared" si="36"/>
        <v>Other Health</v>
      </c>
    </row>
    <row r="2353" spans="2:9">
      <c r="B2353" s="57"/>
      <c r="C2353" s="11" t="s">
        <v>154</v>
      </c>
      <c r="D2353" s="12">
        <v>3</v>
      </c>
      <c r="E2353" s="12">
        <v>6</v>
      </c>
      <c r="F2353" s="12">
        <v>0</v>
      </c>
      <c r="G2353" s="12">
        <v>0</v>
      </c>
      <c r="H2353" s="3" t="str">
        <f>INDEX(foe_table!$A$2:$A$78,MATCH(IF(B2353=0,I2352,B2353),foe_table!$B$2:$B$78,0))</f>
        <v>Other health</v>
      </c>
      <c r="I2353" s="3" t="str">
        <f t="shared" si="36"/>
        <v>Other Health</v>
      </c>
    </row>
    <row r="2354" spans="2:9">
      <c r="B2354" s="57"/>
      <c r="C2354" s="11" t="s">
        <v>5</v>
      </c>
      <c r="D2354" s="12">
        <v>3</v>
      </c>
      <c r="E2354" s="12">
        <v>0</v>
      </c>
      <c r="F2354" s="12">
        <v>3</v>
      </c>
      <c r="G2354" s="12">
        <v>3</v>
      </c>
      <c r="H2354" s="3" t="str">
        <f>INDEX(foe_table!$A$2:$A$78,MATCH(IF(B2354=0,I2353,B2354),foe_table!$B$2:$B$78,0))</f>
        <v>Other health</v>
      </c>
      <c r="I2354" s="3" t="str">
        <f t="shared" si="36"/>
        <v>Other Health</v>
      </c>
    </row>
    <row r="2355" spans="2:9">
      <c r="B2355" s="57"/>
      <c r="C2355" s="11" t="s">
        <v>155</v>
      </c>
      <c r="D2355" s="12">
        <v>3</v>
      </c>
      <c r="E2355" s="12">
        <v>3</v>
      </c>
      <c r="F2355" s="12">
        <v>4</v>
      </c>
      <c r="G2355" s="12">
        <v>4</v>
      </c>
      <c r="H2355" s="3" t="str">
        <f>INDEX(foe_table!$A$2:$A$78,MATCH(IF(B2355=0,I2354,B2355),foe_table!$B$2:$B$78,0))</f>
        <v>Other health</v>
      </c>
      <c r="I2355" s="3" t="str">
        <f t="shared" si="36"/>
        <v>Other Health</v>
      </c>
    </row>
    <row r="2356" spans="2:9">
      <c r="B2356" s="57"/>
      <c r="C2356" s="11" t="s">
        <v>156</v>
      </c>
      <c r="D2356" s="12">
        <v>3</v>
      </c>
      <c r="E2356" s="12">
        <v>0</v>
      </c>
      <c r="F2356" s="12">
        <v>0</v>
      </c>
      <c r="G2356" s="12">
        <v>3</v>
      </c>
      <c r="H2356" s="3" t="str">
        <f>INDEX(foe_table!$A$2:$A$78,MATCH(IF(B2356=0,I2355,B2356),foe_table!$B$2:$B$78,0))</f>
        <v>Other health</v>
      </c>
      <c r="I2356" s="3" t="str">
        <f t="shared" si="36"/>
        <v>Other Health</v>
      </c>
    </row>
    <row r="2357" spans="2:9">
      <c r="B2357" s="57"/>
      <c r="C2357" s="11" t="s">
        <v>6</v>
      </c>
      <c r="D2357" s="12">
        <v>0</v>
      </c>
      <c r="E2357" s="12">
        <v>0</v>
      </c>
      <c r="F2357" s="12">
        <v>0</v>
      </c>
      <c r="G2357" s="12">
        <v>0</v>
      </c>
      <c r="H2357" s="3" t="str">
        <f>INDEX(foe_table!$A$2:$A$78,MATCH(IF(B2357=0,I2356,B2357),foe_table!$B$2:$B$78,0))</f>
        <v>Other health</v>
      </c>
      <c r="I2357" s="3" t="str">
        <f t="shared" si="36"/>
        <v>Other Health</v>
      </c>
    </row>
    <row r="2358" spans="2:9">
      <c r="B2358" s="57"/>
      <c r="C2358" s="11" t="s">
        <v>7</v>
      </c>
      <c r="D2358" s="12">
        <v>49</v>
      </c>
      <c r="E2358" s="12">
        <v>46</v>
      </c>
      <c r="F2358" s="12">
        <v>74</v>
      </c>
      <c r="G2358" s="12">
        <v>47</v>
      </c>
      <c r="H2358" s="3" t="str">
        <f>INDEX(foe_table!$A$2:$A$78,MATCH(IF(B2358=0,I2357,B2358),foe_table!$B$2:$B$78,0))</f>
        <v>Other health</v>
      </c>
      <c r="I2358" s="3" t="str">
        <f t="shared" si="36"/>
        <v>Other Health</v>
      </c>
    </row>
    <row r="2359" spans="2:9">
      <c r="B2359" s="57"/>
      <c r="C2359" s="11" t="s">
        <v>157</v>
      </c>
      <c r="D2359" s="12">
        <v>18</v>
      </c>
      <c r="E2359" s="12">
        <v>6</v>
      </c>
      <c r="F2359" s="12">
        <v>26</v>
      </c>
      <c r="G2359" s="12">
        <v>12</v>
      </c>
      <c r="H2359" s="3" t="str">
        <f>INDEX(foe_table!$A$2:$A$78,MATCH(IF(B2359=0,I2358,B2359),foe_table!$B$2:$B$78,0))</f>
        <v>Other health</v>
      </c>
      <c r="I2359" s="3" t="str">
        <f t="shared" si="36"/>
        <v>Other Health</v>
      </c>
    </row>
    <row r="2360" spans="2:9">
      <c r="B2360" s="57"/>
      <c r="C2360" s="11" t="s">
        <v>8</v>
      </c>
      <c r="D2360" s="12">
        <v>14</v>
      </c>
      <c r="E2360" s="12">
        <v>6</v>
      </c>
      <c r="F2360" s="12">
        <v>20</v>
      </c>
      <c r="G2360" s="12">
        <v>0</v>
      </c>
      <c r="H2360" s="3" t="str">
        <f>INDEX(foe_table!$A$2:$A$78,MATCH(IF(B2360=0,I2359,B2360),foe_table!$B$2:$B$78,0))</f>
        <v>Other health</v>
      </c>
      <c r="I2360" s="3" t="str">
        <f t="shared" si="36"/>
        <v>Other Health</v>
      </c>
    </row>
    <row r="2361" spans="2:9">
      <c r="B2361" s="57"/>
      <c r="C2361" s="11" t="s">
        <v>158</v>
      </c>
      <c r="D2361" s="12">
        <v>24</v>
      </c>
      <c r="E2361" s="12">
        <v>33</v>
      </c>
      <c r="F2361" s="12">
        <v>17</v>
      </c>
      <c r="G2361" s="12">
        <v>19</v>
      </c>
      <c r="H2361" s="3" t="str">
        <f>INDEX(foe_table!$A$2:$A$78,MATCH(IF(B2361=0,I2360,B2361),foe_table!$B$2:$B$78,0))</f>
        <v>Other health</v>
      </c>
      <c r="I2361" s="3" t="str">
        <f t="shared" si="36"/>
        <v>Other Health</v>
      </c>
    </row>
    <row r="2362" spans="2:9">
      <c r="B2362" s="57"/>
      <c r="C2362" s="11" t="s">
        <v>159</v>
      </c>
      <c r="D2362" s="12">
        <v>153</v>
      </c>
      <c r="E2362" s="12">
        <v>83</v>
      </c>
      <c r="F2362" s="12">
        <v>119</v>
      </c>
      <c r="G2362" s="12">
        <v>50</v>
      </c>
      <c r="H2362" s="3" t="str">
        <f>INDEX(foe_table!$A$2:$A$78,MATCH(IF(B2362=0,I2361,B2362),foe_table!$B$2:$B$78,0))</f>
        <v>Other health</v>
      </c>
      <c r="I2362" s="3" t="str">
        <f t="shared" si="36"/>
        <v>Other Health</v>
      </c>
    </row>
    <row r="2363" spans="2:9">
      <c r="B2363" s="57"/>
      <c r="C2363" s="11" t="s">
        <v>9</v>
      </c>
      <c r="D2363" s="12">
        <v>0</v>
      </c>
      <c r="E2363" s="12">
        <v>0</v>
      </c>
      <c r="F2363" s="12">
        <v>0</v>
      </c>
      <c r="G2363" s="12">
        <v>0</v>
      </c>
      <c r="H2363" s="3" t="str">
        <f>INDEX(foe_table!$A$2:$A$78,MATCH(IF(B2363=0,I2362,B2363),foe_table!$B$2:$B$78,0))</f>
        <v>Other health</v>
      </c>
      <c r="I2363" s="3" t="str">
        <f t="shared" si="36"/>
        <v>Other Health</v>
      </c>
    </row>
    <row r="2364" spans="2:9">
      <c r="B2364" s="57"/>
      <c r="C2364" s="11" t="s">
        <v>160</v>
      </c>
      <c r="D2364" s="12">
        <v>6</v>
      </c>
      <c r="E2364" s="12">
        <v>13</v>
      </c>
      <c r="F2364" s="12">
        <v>31</v>
      </c>
      <c r="G2364" s="12">
        <v>29</v>
      </c>
      <c r="H2364" s="3" t="str">
        <f>INDEX(foe_table!$A$2:$A$78,MATCH(IF(B2364=0,I2363,B2364),foe_table!$B$2:$B$78,0))</f>
        <v>Other health</v>
      </c>
      <c r="I2364" s="3" t="str">
        <f t="shared" si="36"/>
        <v>Other Health</v>
      </c>
    </row>
    <row r="2365" spans="2:9">
      <c r="B2365" s="57"/>
      <c r="C2365" s="11" t="s">
        <v>10</v>
      </c>
      <c r="D2365" s="12">
        <v>0</v>
      </c>
      <c r="E2365" s="12">
        <v>0</v>
      </c>
      <c r="F2365" s="12">
        <v>17</v>
      </c>
      <c r="G2365" s="12">
        <v>17</v>
      </c>
      <c r="H2365" s="3" t="str">
        <f>INDEX(foe_table!$A$2:$A$78,MATCH(IF(B2365=0,I2364,B2365),foe_table!$B$2:$B$78,0))</f>
        <v>Other health</v>
      </c>
      <c r="I2365" s="3" t="str">
        <f t="shared" si="36"/>
        <v>Other Health</v>
      </c>
    </row>
    <row r="2366" spans="2:9">
      <c r="B2366" s="57"/>
      <c r="C2366" s="11" t="s">
        <v>161</v>
      </c>
      <c r="D2366" s="12">
        <v>9</v>
      </c>
      <c r="E2366" s="12">
        <v>3</v>
      </c>
      <c r="F2366" s="12">
        <v>31</v>
      </c>
      <c r="G2366" s="12">
        <v>23</v>
      </c>
      <c r="H2366" s="3" t="str">
        <f>INDEX(foe_table!$A$2:$A$78,MATCH(IF(B2366=0,I2365,B2366),foe_table!$B$2:$B$78,0))</f>
        <v>Other health</v>
      </c>
      <c r="I2366" s="3" t="str">
        <f t="shared" si="36"/>
        <v>Other Health</v>
      </c>
    </row>
    <row r="2367" spans="2:9">
      <c r="B2367" s="57"/>
      <c r="C2367" s="11" t="s">
        <v>162</v>
      </c>
      <c r="D2367" s="12">
        <v>4</v>
      </c>
      <c r="E2367" s="12">
        <v>7</v>
      </c>
      <c r="F2367" s="12">
        <v>21</v>
      </c>
      <c r="G2367" s="12">
        <v>14</v>
      </c>
      <c r="H2367" s="3" t="str">
        <f>INDEX(foe_table!$A$2:$A$78,MATCH(IF(B2367=0,I2366,B2367),foe_table!$B$2:$B$78,0))</f>
        <v>Other health</v>
      </c>
      <c r="I2367" s="3" t="str">
        <f t="shared" si="36"/>
        <v>Other Health</v>
      </c>
    </row>
    <row r="2368" spans="2:9">
      <c r="B2368" s="57"/>
      <c r="C2368" s="11" t="s">
        <v>163</v>
      </c>
      <c r="D2368" s="12">
        <v>5</v>
      </c>
      <c r="E2368" s="12">
        <v>9</v>
      </c>
      <c r="F2368" s="12">
        <v>34</v>
      </c>
      <c r="G2368" s="12">
        <v>24</v>
      </c>
      <c r="H2368" s="3" t="str">
        <f>INDEX(foe_table!$A$2:$A$78,MATCH(IF(B2368=0,I2367,B2368),foe_table!$B$2:$B$78,0))</f>
        <v>Other health</v>
      </c>
      <c r="I2368" s="3" t="str">
        <f t="shared" si="36"/>
        <v>Other Health</v>
      </c>
    </row>
    <row r="2369" spans="2:9">
      <c r="B2369" s="57"/>
      <c r="C2369" s="11" t="s">
        <v>11</v>
      </c>
      <c r="D2369" s="12">
        <v>3</v>
      </c>
      <c r="E2369" s="12">
        <v>3</v>
      </c>
      <c r="F2369" s="12">
        <v>3</v>
      </c>
      <c r="G2369" s="12">
        <v>5</v>
      </c>
      <c r="H2369" s="3" t="str">
        <f>INDEX(foe_table!$A$2:$A$78,MATCH(IF(B2369=0,I2368,B2369),foe_table!$B$2:$B$78,0))</f>
        <v>Other health</v>
      </c>
      <c r="I2369" s="3" t="str">
        <f t="shared" si="36"/>
        <v>Other Health</v>
      </c>
    </row>
    <row r="2370" spans="2:9">
      <c r="B2370" s="57"/>
      <c r="C2370" s="11" t="s">
        <v>164</v>
      </c>
      <c r="D2370" s="12">
        <v>11</v>
      </c>
      <c r="E2370" s="12">
        <v>3</v>
      </c>
      <c r="F2370" s="12">
        <v>16</v>
      </c>
      <c r="G2370" s="12">
        <v>14</v>
      </c>
      <c r="H2370" s="3" t="str">
        <f>INDEX(foe_table!$A$2:$A$78,MATCH(IF(B2370=0,I2369,B2370),foe_table!$B$2:$B$78,0))</f>
        <v>Other health</v>
      </c>
      <c r="I2370" s="3" t="str">
        <f t="shared" si="36"/>
        <v>Other Health</v>
      </c>
    </row>
    <row r="2371" spans="2:9">
      <c r="B2371" s="57"/>
      <c r="C2371" s="11" t="s">
        <v>12</v>
      </c>
      <c r="D2371" s="12">
        <v>0</v>
      </c>
      <c r="E2371" s="12">
        <v>0</v>
      </c>
      <c r="F2371" s="12">
        <v>0</v>
      </c>
      <c r="G2371" s="12">
        <v>0</v>
      </c>
      <c r="H2371" s="3" t="str">
        <f>INDEX(foe_table!$A$2:$A$78,MATCH(IF(B2371=0,I2370,B2371),foe_table!$B$2:$B$78,0))</f>
        <v>Other health</v>
      </c>
      <c r="I2371" s="3" t="str">
        <f t="shared" si="36"/>
        <v>Other Health</v>
      </c>
    </row>
    <row r="2372" spans="2:9">
      <c r="B2372" s="57"/>
      <c r="C2372" s="11" t="s">
        <v>165</v>
      </c>
      <c r="D2372" s="12">
        <v>18</v>
      </c>
      <c r="E2372" s="12">
        <v>18</v>
      </c>
      <c r="F2372" s="12">
        <v>16</v>
      </c>
      <c r="G2372" s="12">
        <v>16</v>
      </c>
      <c r="H2372" s="3" t="str">
        <f>INDEX(foe_table!$A$2:$A$78,MATCH(IF(B2372=0,I2371,B2372),foe_table!$B$2:$B$78,0))</f>
        <v>Other health</v>
      </c>
      <c r="I2372" s="3" t="str">
        <f t="shared" si="36"/>
        <v>Other Health</v>
      </c>
    </row>
    <row r="2373" spans="2:9">
      <c r="B2373" s="57"/>
      <c r="C2373" s="11" t="s">
        <v>13</v>
      </c>
      <c r="D2373" s="12">
        <v>35</v>
      </c>
      <c r="E2373" s="12">
        <v>11</v>
      </c>
      <c r="F2373" s="12">
        <v>36</v>
      </c>
      <c r="G2373" s="12">
        <v>11</v>
      </c>
      <c r="H2373" s="3" t="str">
        <f>INDEX(foe_table!$A$2:$A$78,MATCH(IF(B2373=0,I2372,B2373),foe_table!$B$2:$B$78,0))</f>
        <v>Other health</v>
      </c>
      <c r="I2373" s="3" t="str">
        <f t="shared" si="36"/>
        <v>Other Health</v>
      </c>
    </row>
    <row r="2374" spans="2:9">
      <c r="B2374" s="57"/>
      <c r="C2374" s="11" t="s">
        <v>166</v>
      </c>
      <c r="D2374" s="12">
        <v>3</v>
      </c>
      <c r="E2374" s="12">
        <v>0</v>
      </c>
      <c r="F2374" s="12">
        <v>7</v>
      </c>
      <c r="G2374" s="12">
        <v>8</v>
      </c>
      <c r="H2374" s="3" t="str">
        <f>INDEX(foe_table!$A$2:$A$78,MATCH(IF(B2374=0,I2373,B2374),foe_table!$B$2:$B$78,0))</f>
        <v>Other health</v>
      </c>
      <c r="I2374" s="3" t="str">
        <f t="shared" si="36"/>
        <v>Other Health</v>
      </c>
    </row>
    <row r="2375" spans="2:9">
      <c r="B2375" s="57"/>
      <c r="C2375" s="11" t="s">
        <v>14</v>
      </c>
      <c r="D2375" s="12">
        <v>0</v>
      </c>
      <c r="E2375" s="12">
        <v>0</v>
      </c>
      <c r="F2375" s="12">
        <v>0</v>
      </c>
      <c r="G2375" s="12">
        <v>0</v>
      </c>
      <c r="H2375" s="3" t="str">
        <f>INDEX(foe_table!$A$2:$A$78,MATCH(IF(B2375=0,I2374,B2375),foe_table!$B$2:$B$78,0))</f>
        <v>Other health</v>
      </c>
      <c r="I2375" s="3" t="str">
        <f t="shared" si="36"/>
        <v>Other Health</v>
      </c>
    </row>
    <row r="2376" spans="2:9">
      <c r="B2376" s="57"/>
      <c r="C2376" s="11" t="s">
        <v>167</v>
      </c>
      <c r="D2376" s="12">
        <v>3</v>
      </c>
      <c r="E2376" s="12">
        <v>7</v>
      </c>
      <c r="F2376" s="12">
        <v>0</v>
      </c>
      <c r="G2376" s="12">
        <v>0</v>
      </c>
      <c r="H2376" s="3" t="str">
        <f>INDEX(foe_table!$A$2:$A$78,MATCH(IF(B2376=0,I2375,B2376),foe_table!$B$2:$B$78,0))</f>
        <v>Other health</v>
      </c>
      <c r="I2376" s="3" t="str">
        <f t="shared" si="36"/>
        <v>Other Health</v>
      </c>
    </row>
    <row r="2377" spans="2:9">
      <c r="B2377" s="57"/>
      <c r="C2377" s="11" t="s">
        <v>15</v>
      </c>
      <c r="D2377" s="12">
        <v>3</v>
      </c>
      <c r="E2377" s="12">
        <v>3</v>
      </c>
      <c r="F2377" s="12">
        <v>0</v>
      </c>
      <c r="G2377" s="12">
        <v>0</v>
      </c>
      <c r="H2377" s="3" t="str">
        <f>INDEX(foe_table!$A$2:$A$78,MATCH(IF(B2377=0,I2376,B2377),foe_table!$B$2:$B$78,0))</f>
        <v>Other health</v>
      </c>
      <c r="I2377" s="3" t="str">
        <f t="shared" si="36"/>
        <v>Other Health</v>
      </c>
    </row>
    <row r="2378" spans="2:9">
      <c r="B2378" s="57"/>
      <c r="C2378" s="11" t="s">
        <v>168</v>
      </c>
      <c r="D2378" s="12">
        <v>3</v>
      </c>
      <c r="E2378" s="12">
        <v>0</v>
      </c>
      <c r="F2378" s="12">
        <v>0</v>
      </c>
      <c r="G2378" s="12">
        <v>0</v>
      </c>
      <c r="H2378" s="3" t="str">
        <f>INDEX(foe_table!$A$2:$A$78,MATCH(IF(B2378=0,I2377,B2378),foe_table!$B$2:$B$78,0))</f>
        <v>Other health</v>
      </c>
      <c r="I2378" s="3" t="str">
        <f t="shared" si="36"/>
        <v>Other Health</v>
      </c>
    </row>
    <row r="2379" spans="2:9">
      <c r="B2379" s="57"/>
      <c r="C2379" s="11" t="s">
        <v>16</v>
      </c>
      <c r="D2379" s="12">
        <v>5</v>
      </c>
      <c r="E2379" s="12">
        <v>5</v>
      </c>
      <c r="F2379" s="12">
        <v>3</v>
      </c>
      <c r="G2379" s="12">
        <v>0</v>
      </c>
      <c r="H2379" s="3" t="str">
        <f>INDEX(foe_table!$A$2:$A$78,MATCH(IF(B2379=0,I2378,B2379),foe_table!$B$2:$B$78,0))</f>
        <v>Other health</v>
      </c>
      <c r="I2379" s="3" t="str">
        <f t="shared" si="36"/>
        <v>Other Health</v>
      </c>
    </row>
    <row r="2380" spans="2:9">
      <c r="B2380" s="57"/>
      <c r="C2380" s="11" t="s">
        <v>17</v>
      </c>
      <c r="D2380" s="12">
        <v>0</v>
      </c>
      <c r="E2380" s="12">
        <v>0</v>
      </c>
      <c r="F2380" s="12">
        <v>0</v>
      </c>
      <c r="G2380" s="12">
        <v>0</v>
      </c>
      <c r="H2380" s="3" t="str">
        <f>INDEX(foe_table!$A$2:$A$78,MATCH(IF(B2380=0,I2379,B2380),foe_table!$B$2:$B$78,0))</f>
        <v>Other health</v>
      </c>
      <c r="I2380" s="3" t="str">
        <f t="shared" si="36"/>
        <v>Other Health</v>
      </c>
    </row>
    <row r="2381" spans="2:9">
      <c r="B2381" s="57"/>
      <c r="C2381" s="11" t="s">
        <v>18</v>
      </c>
      <c r="D2381" s="12">
        <v>3</v>
      </c>
      <c r="E2381" s="12">
        <v>0</v>
      </c>
      <c r="F2381" s="12">
        <v>3</v>
      </c>
      <c r="G2381" s="12">
        <v>6</v>
      </c>
      <c r="H2381" s="3" t="str">
        <f>INDEX(foe_table!$A$2:$A$78,MATCH(IF(B2381=0,I2380,B2381),foe_table!$B$2:$B$78,0))</f>
        <v>Other health</v>
      </c>
      <c r="I2381" s="3" t="str">
        <f t="shared" si="36"/>
        <v>Other Health</v>
      </c>
    </row>
    <row r="2382" spans="2:9">
      <c r="B2382" s="57"/>
      <c r="C2382" s="11" t="s">
        <v>19</v>
      </c>
      <c r="D2382" s="12">
        <v>14</v>
      </c>
      <c r="E2382" s="12">
        <v>0</v>
      </c>
      <c r="F2382" s="12">
        <v>0</v>
      </c>
      <c r="G2382" s="12">
        <v>0</v>
      </c>
      <c r="H2382" s="3" t="str">
        <f>INDEX(foe_table!$A$2:$A$78,MATCH(IF(B2382=0,I2381,B2382),foe_table!$B$2:$B$78,0))</f>
        <v>Other health</v>
      </c>
      <c r="I2382" s="3" t="str">
        <f t="shared" si="36"/>
        <v>Other Health</v>
      </c>
    </row>
    <row r="2383" spans="2:9">
      <c r="B2383" s="57"/>
      <c r="C2383" s="11" t="s">
        <v>169</v>
      </c>
      <c r="D2383" s="12">
        <v>3</v>
      </c>
      <c r="E2383" s="12">
        <v>3</v>
      </c>
      <c r="F2383" s="12">
        <v>0</v>
      </c>
      <c r="G2383" s="12">
        <v>0</v>
      </c>
      <c r="H2383" s="3" t="str">
        <f>INDEX(foe_table!$A$2:$A$78,MATCH(IF(B2383=0,I2382,B2383),foe_table!$B$2:$B$78,0))</f>
        <v>Other health</v>
      </c>
      <c r="I2383" s="3" t="str">
        <f t="shared" si="36"/>
        <v>Other Health</v>
      </c>
    </row>
    <row r="2384" spans="2:9">
      <c r="B2384" s="57"/>
      <c r="C2384" s="11" t="s">
        <v>20</v>
      </c>
      <c r="D2384" s="12">
        <v>0</v>
      </c>
      <c r="E2384" s="12">
        <v>6</v>
      </c>
      <c r="F2384" s="12">
        <v>0</v>
      </c>
      <c r="G2384" s="12">
        <v>6</v>
      </c>
      <c r="H2384" s="3" t="str">
        <f>INDEX(foe_table!$A$2:$A$78,MATCH(IF(B2384=0,I2383,B2384),foe_table!$B$2:$B$78,0))</f>
        <v>Other health</v>
      </c>
      <c r="I2384" s="3" t="str">
        <f t="shared" si="36"/>
        <v>Other Health</v>
      </c>
    </row>
    <row r="2385" spans="2:9">
      <c r="B2385" s="57"/>
      <c r="C2385" s="11" t="s">
        <v>21</v>
      </c>
      <c r="D2385" s="12">
        <v>0</v>
      </c>
      <c r="E2385" s="12">
        <v>0</v>
      </c>
      <c r="F2385" s="12">
        <v>3</v>
      </c>
      <c r="G2385" s="12">
        <v>3</v>
      </c>
      <c r="H2385" s="3" t="str">
        <f>INDEX(foe_table!$A$2:$A$78,MATCH(IF(B2385=0,I2384,B2385),foe_table!$B$2:$B$78,0))</f>
        <v>Other health</v>
      </c>
      <c r="I2385" s="3" t="str">
        <f t="shared" si="36"/>
        <v>Other Health</v>
      </c>
    </row>
    <row r="2386" spans="2:9">
      <c r="B2386" s="57"/>
      <c r="C2386" s="11" t="s">
        <v>170</v>
      </c>
      <c r="D2386" s="12">
        <v>7</v>
      </c>
      <c r="E2386" s="12">
        <v>7</v>
      </c>
      <c r="F2386" s="12">
        <v>0</v>
      </c>
      <c r="G2386" s="12">
        <v>0</v>
      </c>
      <c r="H2386" s="3" t="str">
        <f>INDEX(foe_table!$A$2:$A$78,MATCH(IF(B2386=0,I2385,B2386),foe_table!$B$2:$B$78,0))</f>
        <v>Other health</v>
      </c>
      <c r="I2386" s="3" t="str">
        <f t="shared" ref="I2386:I2449" si="37">IF(B2386=0,I2385,B2386)</f>
        <v>Other Health</v>
      </c>
    </row>
    <row r="2387" spans="2:9">
      <c r="B2387" s="57"/>
      <c r="C2387" s="11" t="s">
        <v>22</v>
      </c>
      <c r="D2387" s="12">
        <v>3</v>
      </c>
      <c r="E2387" s="12">
        <v>3</v>
      </c>
      <c r="F2387" s="12">
        <v>3</v>
      </c>
      <c r="G2387" s="12">
        <v>4</v>
      </c>
      <c r="H2387" s="3" t="str">
        <f>INDEX(foe_table!$A$2:$A$78,MATCH(IF(B2387=0,I2386,B2387),foe_table!$B$2:$B$78,0))</f>
        <v>Other health</v>
      </c>
      <c r="I2387" s="3" t="str">
        <f t="shared" si="37"/>
        <v>Other Health</v>
      </c>
    </row>
    <row r="2388" spans="2:9">
      <c r="B2388" s="57"/>
      <c r="C2388" s="11" t="s">
        <v>23</v>
      </c>
      <c r="D2388" s="12">
        <v>0</v>
      </c>
      <c r="E2388" s="12">
        <v>0</v>
      </c>
      <c r="F2388" s="12">
        <v>0</v>
      </c>
      <c r="G2388" s="12">
        <v>0</v>
      </c>
      <c r="H2388" s="3" t="str">
        <f>INDEX(foe_table!$A$2:$A$78,MATCH(IF(B2388=0,I2387,B2388),foe_table!$B$2:$B$78,0))</f>
        <v>Other health</v>
      </c>
      <c r="I2388" s="3" t="str">
        <f t="shared" si="37"/>
        <v>Other Health</v>
      </c>
    </row>
    <row r="2389" spans="2:9">
      <c r="B2389" s="58"/>
      <c r="C2389" s="11" t="s">
        <v>24</v>
      </c>
      <c r="D2389" s="12">
        <v>51</v>
      </c>
      <c r="E2389" s="12">
        <v>29</v>
      </c>
      <c r="F2389" s="12">
        <v>125</v>
      </c>
      <c r="G2389" s="12">
        <v>149</v>
      </c>
      <c r="H2389" s="3" t="str">
        <f>INDEX(foe_table!$A$2:$A$78,MATCH(IF(B2389=0,I2388,B2389),foe_table!$B$2:$B$78,0))</f>
        <v>Other health</v>
      </c>
      <c r="I2389" s="3" t="str">
        <f t="shared" si="37"/>
        <v>Other Health</v>
      </c>
    </row>
    <row r="2390" spans="2:9">
      <c r="B2390" s="56" t="s">
        <v>85</v>
      </c>
      <c r="C2390" s="11" t="s">
        <v>0</v>
      </c>
      <c r="D2390" s="12">
        <v>0</v>
      </c>
      <c r="E2390" s="12">
        <v>0</v>
      </c>
      <c r="F2390" s="12">
        <v>0</v>
      </c>
      <c r="G2390" s="12">
        <v>0</v>
      </c>
      <c r="H2390" s="3" t="str">
        <f>INDEX(foe_table!$A$2:$A$78,MATCH(IF(B2390=0,I2389,B2390),foe_table!$B$2:$B$78,0))</f>
        <v>Education</v>
      </c>
      <c r="I2390" s="3" t="str">
        <f t="shared" si="37"/>
        <v>Education, nfd</v>
      </c>
    </row>
    <row r="2391" spans="2:9">
      <c r="B2391" s="57"/>
      <c r="C2391" s="11" t="s">
        <v>1</v>
      </c>
      <c r="D2391" s="12">
        <v>0</v>
      </c>
      <c r="E2391" s="12">
        <v>0</v>
      </c>
      <c r="F2391" s="12">
        <v>0</v>
      </c>
      <c r="G2391" s="12">
        <v>0</v>
      </c>
      <c r="H2391" s="3" t="str">
        <f>INDEX(foe_table!$A$2:$A$78,MATCH(IF(B2391=0,I2390,B2391),foe_table!$B$2:$B$78,0))</f>
        <v>Education</v>
      </c>
      <c r="I2391" s="3" t="str">
        <f t="shared" si="37"/>
        <v>Education, nfd</v>
      </c>
    </row>
    <row r="2392" spans="2:9">
      <c r="B2392" s="57"/>
      <c r="C2392" s="11" t="s">
        <v>2</v>
      </c>
      <c r="D2392" s="12">
        <v>0</v>
      </c>
      <c r="E2392" s="12">
        <v>0</v>
      </c>
      <c r="F2392" s="12">
        <v>0</v>
      </c>
      <c r="G2392" s="12">
        <v>0</v>
      </c>
      <c r="H2392" s="3" t="str">
        <f>INDEX(foe_table!$A$2:$A$78,MATCH(IF(B2392=0,I2391,B2392),foe_table!$B$2:$B$78,0))</f>
        <v>Education</v>
      </c>
      <c r="I2392" s="3" t="str">
        <f t="shared" si="37"/>
        <v>Education, nfd</v>
      </c>
    </row>
    <row r="2393" spans="2:9">
      <c r="B2393" s="57"/>
      <c r="C2393" s="11" t="s">
        <v>142</v>
      </c>
      <c r="D2393" s="12">
        <v>0</v>
      </c>
      <c r="E2393" s="12">
        <v>0</v>
      </c>
      <c r="F2393" s="12">
        <v>0</v>
      </c>
      <c r="G2393" s="12">
        <v>0</v>
      </c>
      <c r="H2393" s="3" t="str">
        <f>INDEX(foe_table!$A$2:$A$78,MATCH(IF(B2393=0,I2392,B2393),foe_table!$B$2:$B$78,0))</f>
        <v>Education</v>
      </c>
      <c r="I2393" s="3" t="str">
        <f t="shared" si="37"/>
        <v>Education, nfd</v>
      </c>
    </row>
    <row r="2394" spans="2:9">
      <c r="B2394" s="57"/>
      <c r="C2394" s="11" t="s">
        <v>143</v>
      </c>
      <c r="D2394" s="12">
        <v>0</v>
      </c>
      <c r="E2394" s="12">
        <v>0</v>
      </c>
      <c r="F2394" s="12">
        <v>0</v>
      </c>
      <c r="G2394" s="12">
        <v>0</v>
      </c>
      <c r="H2394" s="3" t="str">
        <f>INDEX(foe_table!$A$2:$A$78,MATCH(IF(B2394=0,I2393,B2394),foe_table!$B$2:$B$78,0))</f>
        <v>Education</v>
      </c>
      <c r="I2394" s="3" t="str">
        <f t="shared" si="37"/>
        <v>Education, nfd</v>
      </c>
    </row>
    <row r="2395" spans="2:9">
      <c r="B2395" s="57"/>
      <c r="C2395" s="11" t="s">
        <v>3</v>
      </c>
      <c r="D2395" s="12">
        <v>0</v>
      </c>
      <c r="E2395" s="12">
        <v>0</v>
      </c>
      <c r="F2395" s="12">
        <v>0</v>
      </c>
      <c r="G2395" s="12">
        <v>0</v>
      </c>
      <c r="H2395" s="3" t="str">
        <f>INDEX(foe_table!$A$2:$A$78,MATCH(IF(B2395=0,I2394,B2395),foe_table!$B$2:$B$78,0))</f>
        <v>Education</v>
      </c>
      <c r="I2395" s="3" t="str">
        <f t="shared" si="37"/>
        <v>Education, nfd</v>
      </c>
    </row>
    <row r="2396" spans="2:9">
      <c r="B2396" s="57"/>
      <c r="C2396" s="11" t="s">
        <v>144</v>
      </c>
      <c r="D2396" s="12">
        <v>0</v>
      </c>
      <c r="E2396" s="12">
        <v>0</v>
      </c>
      <c r="F2396" s="12">
        <v>0</v>
      </c>
      <c r="G2396" s="12">
        <v>0</v>
      </c>
      <c r="H2396" s="3" t="str">
        <f>INDEX(foe_table!$A$2:$A$78,MATCH(IF(B2396=0,I2395,B2396),foe_table!$B$2:$B$78,0))</f>
        <v>Education</v>
      </c>
      <c r="I2396" s="3" t="str">
        <f t="shared" si="37"/>
        <v>Education, nfd</v>
      </c>
    </row>
    <row r="2397" spans="2:9">
      <c r="B2397" s="57"/>
      <c r="C2397" s="11" t="s">
        <v>145</v>
      </c>
      <c r="D2397" s="12">
        <v>0</v>
      </c>
      <c r="E2397" s="12">
        <v>0</v>
      </c>
      <c r="F2397" s="12">
        <v>0</v>
      </c>
      <c r="G2397" s="12">
        <v>0</v>
      </c>
      <c r="H2397" s="3" t="str">
        <f>INDEX(foe_table!$A$2:$A$78,MATCH(IF(B2397=0,I2396,B2397),foe_table!$B$2:$B$78,0))</f>
        <v>Education</v>
      </c>
      <c r="I2397" s="3" t="str">
        <f t="shared" si="37"/>
        <v>Education, nfd</v>
      </c>
    </row>
    <row r="2398" spans="2:9">
      <c r="B2398" s="57"/>
      <c r="C2398" s="11" t="s">
        <v>146</v>
      </c>
      <c r="D2398" s="12">
        <v>0</v>
      </c>
      <c r="E2398" s="12">
        <v>0</v>
      </c>
      <c r="F2398" s="12">
        <v>0</v>
      </c>
      <c r="G2398" s="12">
        <v>0</v>
      </c>
      <c r="H2398" s="3" t="str">
        <f>INDEX(foe_table!$A$2:$A$78,MATCH(IF(B2398=0,I2397,B2398),foe_table!$B$2:$B$78,0))</f>
        <v>Education</v>
      </c>
      <c r="I2398" s="3" t="str">
        <f t="shared" si="37"/>
        <v>Education, nfd</v>
      </c>
    </row>
    <row r="2399" spans="2:9">
      <c r="B2399" s="57"/>
      <c r="C2399" s="11" t="s">
        <v>147</v>
      </c>
      <c r="D2399" s="12">
        <v>8</v>
      </c>
      <c r="E2399" s="12">
        <v>0</v>
      </c>
      <c r="F2399" s="12">
        <v>6</v>
      </c>
      <c r="G2399" s="12">
        <v>3</v>
      </c>
      <c r="H2399" s="3" t="str">
        <f>INDEX(foe_table!$A$2:$A$78,MATCH(IF(B2399=0,I2398,B2399),foe_table!$B$2:$B$78,0))</f>
        <v>Education</v>
      </c>
      <c r="I2399" s="3" t="str">
        <f t="shared" si="37"/>
        <v>Education, nfd</v>
      </c>
    </row>
    <row r="2400" spans="2:9">
      <c r="B2400" s="57"/>
      <c r="C2400" s="11" t="s">
        <v>148</v>
      </c>
      <c r="D2400" s="12">
        <v>0</v>
      </c>
      <c r="E2400" s="12">
        <v>0</v>
      </c>
      <c r="F2400" s="12">
        <v>0</v>
      </c>
      <c r="G2400" s="12">
        <v>0</v>
      </c>
      <c r="H2400" s="3" t="str">
        <f>INDEX(foe_table!$A$2:$A$78,MATCH(IF(B2400=0,I2399,B2400),foe_table!$B$2:$B$78,0))</f>
        <v>Education</v>
      </c>
      <c r="I2400" s="3" t="str">
        <f t="shared" si="37"/>
        <v>Education, nfd</v>
      </c>
    </row>
    <row r="2401" spans="2:9">
      <c r="B2401" s="57"/>
      <c r="C2401" s="11" t="s">
        <v>149</v>
      </c>
      <c r="D2401" s="12">
        <v>0</v>
      </c>
      <c r="E2401" s="12">
        <v>0</v>
      </c>
      <c r="F2401" s="12">
        <v>0</v>
      </c>
      <c r="G2401" s="12">
        <v>0</v>
      </c>
      <c r="H2401" s="3" t="str">
        <f>INDEX(foe_table!$A$2:$A$78,MATCH(IF(B2401=0,I2400,B2401),foe_table!$B$2:$B$78,0))</f>
        <v>Education</v>
      </c>
      <c r="I2401" s="3" t="str">
        <f t="shared" si="37"/>
        <v>Education, nfd</v>
      </c>
    </row>
    <row r="2402" spans="2:9">
      <c r="B2402" s="57"/>
      <c r="C2402" s="11" t="s">
        <v>150</v>
      </c>
      <c r="D2402" s="12">
        <v>0</v>
      </c>
      <c r="E2402" s="12">
        <v>0</v>
      </c>
      <c r="F2402" s="12">
        <v>0</v>
      </c>
      <c r="G2402" s="12">
        <v>0</v>
      </c>
      <c r="H2402" s="3" t="str">
        <f>INDEX(foe_table!$A$2:$A$78,MATCH(IF(B2402=0,I2401,B2402),foe_table!$B$2:$B$78,0))</f>
        <v>Education</v>
      </c>
      <c r="I2402" s="3" t="str">
        <f t="shared" si="37"/>
        <v>Education, nfd</v>
      </c>
    </row>
    <row r="2403" spans="2:9">
      <c r="B2403" s="57"/>
      <c r="C2403" s="11" t="s">
        <v>4</v>
      </c>
      <c r="D2403" s="12">
        <v>0</v>
      </c>
      <c r="E2403" s="12">
        <v>0</v>
      </c>
      <c r="F2403" s="12">
        <v>0</v>
      </c>
      <c r="G2403" s="12">
        <v>0</v>
      </c>
      <c r="H2403" s="3" t="str">
        <f>INDEX(foe_table!$A$2:$A$78,MATCH(IF(B2403=0,I2402,B2403),foe_table!$B$2:$B$78,0))</f>
        <v>Education</v>
      </c>
      <c r="I2403" s="3" t="str">
        <f t="shared" si="37"/>
        <v>Education, nfd</v>
      </c>
    </row>
    <row r="2404" spans="2:9">
      <c r="B2404" s="57"/>
      <c r="C2404" s="11" t="s">
        <v>151</v>
      </c>
      <c r="D2404" s="12">
        <v>0</v>
      </c>
      <c r="E2404" s="12">
        <v>0</v>
      </c>
      <c r="F2404" s="12">
        <v>0</v>
      </c>
      <c r="G2404" s="12">
        <v>0</v>
      </c>
      <c r="H2404" s="3" t="str">
        <f>INDEX(foe_table!$A$2:$A$78,MATCH(IF(B2404=0,I2403,B2404),foe_table!$B$2:$B$78,0))</f>
        <v>Education</v>
      </c>
      <c r="I2404" s="3" t="str">
        <f t="shared" si="37"/>
        <v>Education, nfd</v>
      </c>
    </row>
    <row r="2405" spans="2:9">
      <c r="B2405" s="57"/>
      <c r="C2405" s="11" t="s">
        <v>152</v>
      </c>
      <c r="D2405" s="12">
        <v>0</v>
      </c>
      <c r="E2405" s="12">
        <v>0</v>
      </c>
      <c r="F2405" s="12">
        <v>0</v>
      </c>
      <c r="G2405" s="12">
        <v>0</v>
      </c>
      <c r="H2405" s="3" t="str">
        <f>INDEX(foe_table!$A$2:$A$78,MATCH(IF(B2405=0,I2404,B2405),foe_table!$B$2:$B$78,0))</f>
        <v>Education</v>
      </c>
      <c r="I2405" s="3" t="str">
        <f t="shared" si="37"/>
        <v>Education, nfd</v>
      </c>
    </row>
    <row r="2406" spans="2:9">
      <c r="B2406" s="57"/>
      <c r="C2406" s="11" t="s">
        <v>153</v>
      </c>
      <c r="D2406" s="12">
        <v>0</v>
      </c>
      <c r="E2406" s="12">
        <v>0</v>
      </c>
      <c r="F2406" s="12">
        <v>0</v>
      </c>
      <c r="G2406" s="12">
        <v>0</v>
      </c>
      <c r="H2406" s="3" t="str">
        <f>INDEX(foe_table!$A$2:$A$78,MATCH(IF(B2406=0,I2405,B2406),foe_table!$B$2:$B$78,0))</f>
        <v>Education</v>
      </c>
      <c r="I2406" s="3" t="str">
        <f t="shared" si="37"/>
        <v>Education, nfd</v>
      </c>
    </row>
    <row r="2407" spans="2:9">
      <c r="B2407" s="57"/>
      <c r="C2407" s="11" t="s">
        <v>154</v>
      </c>
      <c r="D2407" s="12">
        <v>0</v>
      </c>
      <c r="E2407" s="12">
        <v>0</v>
      </c>
      <c r="F2407" s="12">
        <v>0</v>
      </c>
      <c r="G2407" s="12">
        <v>0</v>
      </c>
      <c r="H2407" s="3" t="str">
        <f>INDEX(foe_table!$A$2:$A$78,MATCH(IF(B2407=0,I2406,B2407),foe_table!$B$2:$B$78,0))</f>
        <v>Education</v>
      </c>
      <c r="I2407" s="3" t="str">
        <f t="shared" si="37"/>
        <v>Education, nfd</v>
      </c>
    </row>
    <row r="2408" spans="2:9">
      <c r="B2408" s="57"/>
      <c r="C2408" s="11" t="s">
        <v>5</v>
      </c>
      <c r="D2408" s="12">
        <v>0</v>
      </c>
      <c r="E2408" s="12">
        <v>0</v>
      </c>
      <c r="F2408" s="12">
        <v>0</v>
      </c>
      <c r="G2408" s="12">
        <v>0</v>
      </c>
      <c r="H2408" s="3" t="str">
        <f>INDEX(foe_table!$A$2:$A$78,MATCH(IF(B2408=0,I2407,B2408),foe_table!$B$2:$B$78,0))</f>
        <v>Education</v>
      </c>
      <c r="I2408" s="3" t="str">
        <f t="shared" si="37"/>
        <v>Education, nfd</v>
      </c>
    </row>
    <row r="2409" spans="2:9">
      <c r="B2409" s="57"/>
      <c r="C2409" s="11" t="s">
        <v>155</v>
      </c>
      <c r="D2409" s="12">
        <v>0</v>
      </c>
      <c r="E2409" s="12">
        <v>0</v>
      </c>
      <c r="F2409" s="12">
        <v>0</v>
      </c>
      <c r="G2409" s="12">
        <v>0</v>
      </c>
      <c r="H2409" s="3" t="str">
        <f>INDEX(foe_table!$A$2:$A$78,MATCH(IF(B2409=0,I2408,B2409),foe_table!$B$2:$B$78,0))</f>
        <v>Education</v>
      </c>
      <c r="I2409" s="3" t="str">
        <f t="shared" si="37"/>
        <v>Education, nfd</v>
      </c>
    </row>
    <row r="2410" spans="2:9">
      <c r="B2410" s="57"/>
      <c r="C2410" s="11" t="s">
        <v>156</v>
      </c>
      <c r="D2410" s="12">
        <v>0</v>
      </c>
      <c r="E2410" s="12">
        <v>0</v>
      </c>
      <c r="F2410" s="12">
        <v>0</v>
      </c>
      <c r="G2410" s="12">
        <v>0</v>
      </c>
      <c r="H2410" s="3" t="str">
        <f>INDEX(foe_table!$A$2:$A$78,MATCH(IF(B2410=0,I2409,B2410),foe_table!$B$2:$B$78,0))</f>
        <v>Education</v>
      </c>
      <c r="I2410" s="3" t="str">
        <f t="shared" si="37"/>
        <v>Education, nfd</v>
      </c>
    </row>
    <row r="2411" spans="2:9">
      <c r="B2411" s="57"/>
      <c r="C2411" s="11" t="s">
        <v>6</v>
      </c>
      <c r="D2411" s="12">
        <v>0</v>
      </c>
      <c r="E2411" s="12">
        <v>0</v>
      </c>
      <c r="F2411" s="12">
        <v>0</v>
      </c>
      <c r="G2411" s="12">
        <v>0</v>
      </c>
      <c r="H2411" s="3" t="str">
        <f>INDEX(foe_table!$A$2:$A$78,MATCH(IF(B2411=0,I2410,B2411),foe_table!$B$2:$B$78,0))</f>
        <v>Education</v>
      </c>
      <c r="I2411" s="3" t="str">
        <f t="shared" si="37"/>
        <v>Education, nfd</v>
      </c>
    </row>
    <row r="2412" spans="2:9">
      <c r="B2412" s="57"/>
      <c r="C2412" s="11" t="s">
        <v>7</v>
      </c>
      <c r="D2412" s="12">
        <v>0</v>
      </c>
      <c r="E2412" s="12">
        <v>0</v>
      </c>
      <c r="F2412" s="12">
        <v>0</v>
      </c>
      <c r="G2412" s="12">
        <v>0</v>
      </c>
      <c r="H2412" s="3" t="str">
        <f>INDEX(foe_table!$A$2:$A$78,MATCH(IF(B2412=0,I2411,B2412),foe_table!$B$2:$B$78,0))</f>
        <v>Education</v>
      </c>
      <c r="I2412" s="3" t="str">
        <f t="shared" si="37"/>
        <v>Education, nfd</v>
      </c>
    </row>
    <row r="2413" spans="2:9">
      <c r="B2413" s="57"/>
      <c r="C2413" s="11" t="s">
        <v>157</v>
      </c>
      <c r="D2413" s="12">
        <v>0</v>
      </c>
      <c r="E2413" s="12">
        <v>0</v>
      </c>
      <c r="F2413" s="12">
        <v>0</v>
      </c>
      <c r="G2413" s="12">
        <v>0</v>
      </c>
      <c r="H2413" s="3" t="str">
        <f>INDEX(foe_table!$A$2:$A$78,MATCH(IF(B2413=0,I2412,B2413),foe_table!$B$2:$B$78,0))</f>
        <v>Education</v>
      </c>
      <c r="I2413" s="3" t="str">
        <f t="shared" si="37"/>
        <v>Education, nfd</v>
      </c>
    </row>
    <row r="2414" spans="2:9">
      <c r="B2414" s="57"/>
      <c r="C2414" s="11" t="s">
        <v>8</v>
      </c>
      <c r="D2414" s="12">
        <v>0</v>
      </c>
      <c r="E2414" s="12">
        <v>0</v>
      </c>
      <c r="F2414" s="12">
        <v>0</v>
      </c>
      <c r="G2414" s="12">
        <v>0</v>
      </c>
      <c r="H2414" s="3" t="str">
        <f>INDEX(foe_table!$A$2:$A$78,MATCH(IF(B2414=0,I2413,B2414),foe_table!$B$2:$B$78,0))</f>
        <v>Education</v>
      </c>
      <c r="I2414" s="3" t="str">
        <f t="shared" si="37"/>
        <v>Education, nfd</v>
      </c>
    </row>
    <row r="2415" spans="2:9">
      <c r="B2415" s="57"/>
      <c r="C2415" s="11" t="s">
        <v>158</v>
      </c>
      <c r="D2415" s="12">
        <v>0</v>
      </c>
      <c r="E2415" s="12">
        <v>0</v>
      </c>
      <c r="F2415" s="12">
        <v>0</v>
      </c>
      <c r="G2415" s="12">
        <v>0</v>
      </c>
      <c r="H2415" s="3" t="str">
        <f>INDEX(foe_table!$A$2:$A$78,MATCH(IF(B2415=0,I2414,B2415),foe_table!$B$2:$B$78,0))</f>
        <v>Education</v>
      </c>
      <c r="I2415" s="3" t="str">
        <f t="shared" si="37"/>
        <v>Education, nfd</v>
      </c>
    </row>
    <row r="2416" spans="2:9">
      <c r="B2416" s="57"/>
      <c r="C2416" s="11" t="s">
        <v>159</v>
      </c>
      <c r="D2416" s="12">
        <v>0</v>
      </c>
      <c r="E2416" s="12">
        <v>0</v>
      </c>
      <c r="F2416" s="12">
        <v>0</v>
      </c>
      <c r="G2416" s="12">
        <v>0</v>
      </c>
      <c r="H2416" s="3" t="str">
        <f>INDEX(foe_table!$A$2:$A$78,MATCH(IF(B2416=0,I2415,B2416),foe_table!$B$2:$B$78,0))</f>
        <v>Education</v>
      </c>
      <c r="I2416" s="3" t="str">
        <f t="shared" si="37"/>
        <v>Education, nfd</v>
      </c>
    </row>
    <row r="2417" spans="2:9">
      <c r="B2417" s="57"/>
      <c r="C2417" s="11" t="s">
        <v>9</v>
      </c>
      <c r="D2417" s="12">
        <v>0</v>
      </c>
      <c r="E2417" s="12">
        <v>0</v>
      </c>
      <c r="F2417" s="12">
        <v>0</v>
      </c>
      <c r="G2417" s="12">
        <v>0</v>
      </c>
      <c r="H2417" s="3" t="str">
        <f>INDEX(foe_table!$A$2:$A$78,MATCH(IF(B2417=0,I2416,B2417),foe_table!$B$2:$B$78,0))</f>
        <v>Education</v>
      </c>
      <c r="I2417" s="3" t="str">
        <f t="shared" si="37"/>
        <v>Education, nfd</v>
      </c>
    </row>
    <row r="2418" spans="2:9">
      <c r="B2418" s="57"/>
      <c r="C2418" s="11" t="s">
        <v>160</v>
      </c>
      <c r="D2418" s="12">
        <v>0</v>
      </c>
      <c r="E2418" s="12">
        <v>0</v>
      </c>
      <c r="F2418" s="12">
        <v>0</v>
      </c>
      <c r="G2418" s="12">
        <v>0</v>
      </c>
      <c r="H2418" s="3" t="str">
        <f>INDEX(foe_table!$A$2:$A$78,MATCH(IF(B2418=0,I2417,B2418),foe_table!$B$2:$B$78,0))</f>
        <v>Education</v>
      </c>
      <c r="I2418" s="3" t="str">
        <f t="shared" si="37"/>
        <v>Education, nfd</v>
      </c>
    </row>
    <row r="2419" spans="2:9">
      <c r="B2419" s="57"/>
      <c r="C2419" s="11" t="s">
        <v>10</v>
      </c>
      <c r="D2419" s="12">
        <v>0</v>
      </c>
      <c r="E2419" s="12">
        <v>0</v>
      </c>
      <c r="F2419" s="12">
        <v>0</v>
      </c>
      <c r="G2419" s="12">
        <v>0</v>
      </c>
      <c r="H2419" s="3" t="str">
        <f>INDEX(foe_table!$A$2:$A$78,MATCH(IF(B2419=0,I2418,B2419),foe_table!$B$2:$B$78,0))</f>
        <v>Education</v>
      </c>
      <c r="I2419" s="3" t="str">
        <f t="shared" si="37"/>
        <v>Education, nfd</v>
      </c>
    </row>
    <row r="2420" spans="2:9">
      <c r="B2420" s="57"/>
      <c r="C2420" s="11" t="s">
        <v>161</v>
      </c>
      <c r="D2420" s="12">
        <v>0</v>
      </c>
      <c r="E2420" s="12">
        <v>0</v>
      </c>
      <c r="F2420" s="12">
        <v>0</v>
      </c>
      <c r="G2420" s="12">
        <v>0</v>
      </c>
      <c r="H2420" s="3" t="str">
        <f>INDEX(foe_table!$A$2:$A$78,MATCH(IF(B2420=0,I2419,B2420),foe_table!$B$2:$B$78,0))</f>
        <v>Education</v>
      </c>
      <c r="I2420" s="3" t="str">
        <f t="shared" si="37"/>
        <v>Education, nfd</v>
      </c>
    </row>
    <row r="2421" spans="2:9">
      <c r="B2421" s="57"/>
      <c r="C2421" s="11" t="s">
        <v>162</v>
      </c>
      <c r="D2421" s="12">
        <v>0</v>
      </c>
      <c r="E2421" s="12">
        <v>0</v>
      </c>
      <c r="F2421" s="12">
        <v>0</v>
      </c>
      <c r="G2421" s="12">
        <v>0</v>
      </c>
      <c r="H2421" s="3" t="str">
        <f>INDEX(foe_table!$A$2:$A$78,MATCH(IF(B2421=0,I2420,B2421),foe_table!$B$2:$B$78,0))</f>
        <v>Education</v>
      </c>
      <c r="I2421" s="3" t="str">
        <f t="shared" si="37"/>
        <v>Education, nfd</v>
      </c>
    </row>
    <row r="2422" spans="2:9">
      <c r="B2422" s="57"/>
      <c r="C2422" s="11" t="s">
        <v>163</v>
      </c>
      <c r="D2422" s="12">
        <v>0</v>
      </c>
      <c r="E2422" s="12">
        <v>0</v>
      </c>
      <c r="F2422" s="12">
        <v>0</v>
      </c>
      <c r="G2422" s="12">
        <v>0</v>
      </c>
      <c r="H2422" s="3" t="str">
        <f>INDEX(foe_table!$A$2:$A$78,MATCH(IF(B2422=0,I2421,B2422),foe_table!$B$2:$B$78,0))</f>
        <v>Education</v>
      </c>
      <c r="I2422" s="3" t="str">
        <f t="shared" si="37"/>
        <v>Education, nfd</v>
      </c>
    </row>
    <row r="2423" spans="2:9">
      <c r="B2423" s="57"/>
      <c r="C2423" s="11" t="s">
        <v>11</v>
      </c>
      <c r="D2423" s="12">
        <v>0</v>
      </c>
      <c r="E2423" s="12">
        <v>0</v>
      </c>
      <c r="F2423" s="12">
        <v>0</v>
      </c>
      <c r="G2423" s="12">
        <v>0</v>
      </c>
      <c r="H2423" s="3" t="str">
        <f>INDEX(foe_table!$A$2:$A$78,MATCH(IF(B2423=0,I2422,B2423),foe_table!$B$2:$B$78,0))</f>
        <v>Education</v>
      </c>
      <c r="I2423" s="3" t="str">
        <f t="shared" si="37"/>
        <v>Education, nfd</v>
      </c>
    </row>
    <row r="2424" spans="2:9">
      <c r="B2424" s="57"/>
      <c r="C2424" s="11" t="s">
        <v>164</v>
      </c>
      <c r="D2424" s="12">
        <v>0</v>
      </c>
      <c r="E2424" s="12">
        <v>0</v>
      </c>
      <c r="F2424" s="12">
        <v>0</v>
      </c>
      <c r="G2424" s="12">
        <v>0</v>
      </c>
      <c r="H2424" s="3" t="str">
        <f>INDEX(foe_table!$A$2:$A$78,MATCH(IF(B2424=0,I2423,B2424),foe_table!$B$2:$B$78,0))</f>
        <v>Education</v>
      </c>
      <c r="I2424" s="3" t="str">
        <f t="shared" si="37"/>
        <v>Education, nfd</v>
      </c>
    </row>
    <row r="2425" spans="2:9">
      <c r="B2425" s="57"/>
      <c r="C2425" s="11" t="s">
        <v>12</v>
      </c>
      <c r="D2425" s="12">
        <v>0</v>
      </c>
      <c r="E2425" s="12">
        <v>0</v>
      </c>
      <c r="F2425" s="12">
        <v>0</v>
      </c>
      <c r="G2425" s="12">
        <v>0</v>
      </c>
      <c r="H2425" s="3" t="str">
        <f>INDEX(foe_table!$A$2:$A$78,MATCH(IF(B2425=0,I2424,B2425),foe_table!$B$2:$B$78,0))</f>
        <v>Education</v>
      </c>
      <c r="I2425" s="3" t="str">
        <f t="shared" si="37"/>
        <v>Education, nfd</v>
      </c>
    </row>
    <row r="2426" spans="2:9">
      <c r="B2426" s="57"/>
      <c r="C2426" s="11" t="s">
        <v>165</v>
      </c>
      <c r="D2426" s="12">
        <v>0</v>
      </c>
      <c r="E2426" s="12">
        <v>0</v>
      </c>
      <c r="F2426" s="12">
        <v>0</v>
      </c>
      <c r="G2426" s="12">
        <v>0</v>
      </c>
      <c r="H2426" s="3" t="str">
        <f>INDEX(foe_table!$A$2:$A$78,MATCH(IF(B2426=0,I2425,B2426),foe_table!$B$2:$B$78,0))</f>
        <v>Education</v>
      </c>
      <c r="I2426" s="3" t="str">
        <f t="shared" si="37"/>
        <v>Education, nfd</v>
      </c>
    </row>
    <row r="2427" spans="2:9">
      <c r="B2427" s="57"/>
      <c r="C2427" s="11" t="s">
        <v>13</v>
      </c>
      <c r="D2427" s="12">
        <v>0</v>
      </c>
      <c r="E2427" s="12">
        <v>0</v>
      </c>
      <c r="F2427" s="12">
        <v>0</v>
      </c>
      <c r="G2427" s="12">
        <v>0</v>
      </c>
      <c r="H2427" s="3" t="str">
        <f>INDEX(foe_table!$A$2:$A$78,MATCH(IF(B2427=0,I2426,B2427),foe_table!$B$2:$B$78,0))</f>
        <v>Education</v>
      </c>
      <c r="I2427" s="3" t="str">
        <f t="shared" si="37"/>
        <v>Education, nfd</v>
      </c>
    </row>
    <row r="2428" spans="2:9">
      <c r="B2428" s="57"/>
      <c r="C2428" s="11" t="s">
        <v>166</v>
      </c>
      <c r="D2428" s="12">
        <v>0</v>
      </c>
      <c r="E2428" s="12">
        <v>0</v>
      </c>
      <c r="F2428" s="12">
        <v>0</v>
      </c>
      <c r="G2428" s="12">
        <v>0</v>
      </c>
      <c r="H2428" s="3" t="str">
        <f>INDEX(foe_table!$A$2:$A$78,MATCH(IF(B2428=0,I2427,B2428),foe_table!$B$2:$B$78,0))</f>
        <v>Education</v>
      </c>
      <c r="I2428" s="3" t="str">
        <f t="shared" si="37"/>
        <v>Education, nfd</v>
      </c>
    </row>
    <row r="2429" spans="2:9">
      <c r="B2429" s="57"/>
      <c r="C2429" s="11" t="s">
        <v>14</v>
      </c>
      <c r="D2429" s="12">
        <v>0</v>
      </c>
      <c r="E2429" s="12">
        <v>0</v>
      </c>
      <c r="F2429" s="12">
        <v>0</v>
      </c>
      <c r="G2429" s="12">
        <v>0</v>
      </c>
      <c r="H2429" s="3" t="str">
        <f>INDEX(foe_table!$A$2:$A$78,MATCH(IF(B2429=0,I2428,B2429),foe_table!$B$2:$B$78,0))</f>
        <v>Education</v>
      </c>
      <c r="I2429" s="3" t="str">
        <f t="shared" si="37"/>
        <v>Education, nfd</v>
      </c>
    </row>
    <row r="2430" spans="2:9">
      <c r="B2430" s="57"/>
      <c r="C2430" s="11" t="s">
        <v>167</v>
      </c>
      <c r="D2430" s="12">
        <v>0</v>
      </c>
      <c r="E2430" s="12">
        <v>0</v>
      </c>
      <c r="F2430" s="12">
        <v>0</v>
      </c>
      <c r="G2430" s="12">
        <v>0</v>
      </c>
      <c r="H2430" s="3" t="str">
        <f>INDEX(foe_table!$A$2:$A$78,MATCH(IF(B2430=0,I2429,B2430),foe_table!$B$2:$B$78,0))</f>
        <v>Education</v>
      </c>
      <c r="I2430" s="3" t="str">
        <f t="shared" si="37"/>
        <v>Education, nfd</v>
      </c>
    </row>
    <row r="2431" spans="2:9">
      <c r="B2431" s="57"/>
      <c r="C2431" s="11" t="s">
        <v>15</v>
      </c>
      <c r="D2431" s="12">
        <v>0</v>
      </c>
      <c r="E2431" s="12">
        <v>0</v>
      </c>
      <c r="F2431" s="12">
        <v>0</v>
      </c>
      <c r="G2431" s="12">
        <v>0</v>
      </c>
      <c r="H2431" s="3" t="str">
        <f>INDEX(foe_table!$A$2:$A$78,MATCH(IF(B2431=0,I2430,B2431),foe_table!$B$2:$B$78,0))</f>
        <v>Education</v>
      </c>
      <c r="I2431" s="3" t="str">
        <f t="shared" si="37"/>
        <v>Education, nfd</v>
      </c>
    </row>
    <row r="2432" spans="2:9">
      <c r="B2432" s="57"/>
      <c r="C2432" s="11" t="s">
        <v>168</v>
      </c>
      <c r="D2432" s="12">
        <v>0</v>
      </c>
      <c r="E2432" s="12">
        <v>0</v>
      </c>
      <c r="F2432" s="12">
        <v>0</v>
      </c>
      <c r="G2432" s="12">
        <v>0</v>
      </c>
      <c r="H2432" s="3" t="str">
        <f>INDEX(foe_table!$A$2:$A$78,MATCH(IF(B2432=0,I2431,B2432),foe_table!$B$2:$B$78,0))</f>
        <v>Education</v>
      </c>
      <c r="I2432" s="3" t="str">
        <f t="shared" si="37"/>
        <v>Education, nfd</v>
      </c>
    </row>
    <row r="2433" spans="2:9">
      <c r="B2433" s="57"/>
      <c r="C2433" s="11" t="s">
        <v>16</v>
      </c>
      <c r="D2433" s="12">
        <v>0</v>
      </c>
      <c r="E2433" s="12">
        <v>0</v>
      </c>
      <c r="F2433" s="12">
        <v>0</v>
      </c>
      <c r="G2433" s="12">
        <v>0</v>
      </c>
      <c r="H2433" s="3" t="str">
        <f>INDEX(foe_table!$A$2:$A$78,MATCH(IF(B2433=0,I2432,B2433),foe_table!$B$2:$B$78,0))</f>
        <v>Education</v>
      </c>
      <c r="I2433" s="3" t="str">
        <f t="shared" si="37"/>
        <v>Education, nfd</v>
      </c>
    </row>
    <row r="2434" spans="2:9">
      <c r="B2434" s="57"/>
      <c r="C2434" s="11" t="s">
        <v>17</v>
      </c>
      <c r="D2434" s="12">
        <v>0</v>
      </c>
      <c r="E2434" s="12">
        <v>0</v>
      </c>
      <c r="F2434" s="12">
        <v>0</v>
      </c>
      <c r="G2434" s="12">
        <v>0</v>
      </c>
      <c r="H2434" s="3" t="str">
        <f>INDEX(foe_table!$A$2:$A$78,MATCH(IF(B2434=0,I2433,B2434),foe_table!$B$2:$B$78,0))</f>
        <v>Education</v>
      </c>
      <c r="I2434" s="3" t="str">
        <f t="shared" si="37"/>
        <v>Education, nfd</v>
      </c>
    </row>
    <row r="2435" spans="2:9">
      <c r="B2435" s="57"/>
      <c r="C2435" s="11" t="s">
        <v>18</v>
      </c>
      <c r="D2435" s="12">
        <v>0</v>
      </c>
      <c r="E2435" s="12">
        <v>0</v>
      </c>
      <c r="F2435" s="12">
        <v>0</v>
      </c>
      <c r="G2435" s="12">
        <v>0</v>
      </c>
      <c r="H2435" s="3" t="str">
        <f>INDEX(foe_table!$A$2:$A$78,MATCH(IF(B2435=0,I2434,B2435),foe_table!$B$2:$B$78,0))</f>
        <v>Education</v>
      </c>
      <c r="I2435" s="3" t="str">
        <f t="shared" si="37"/>
        <v>Education, nfd</v>
      </c>
    </row>
    <row r="2436" spans="2:9">
      <c r="B2436" s="57"/>
      <c r="C2436" s="11" t="s">
        <v>19</v>
      </c>
      <c r="D2436" s="12">
        <v>0</v>
      </c>
      <c r="E2436" s="12">
        <v>0</v>
      </c>
      <c r="F2436" s="12">
        <v>0</v>
      </c>
      <c r="G2436" s="12">
        <v>0</v>
      </c>
      <c r="H2436" s="3" t="str">
        <f>INDEX(foe_table!$A$2:$A$78,MATCH(IF(B2436=0,I2435,B2436),foe_table!$B$2:$B$78,0))</f>
        <v>Education</v>
      </c>
      <c r="I2436" s="3" t="str">
        <f t="shared" si="37"/>
        <v>Education, nfd</v>
      </c>
    </row>
    <row r="2437" spans="2:9">
      <c r="B2437" s="57"/>
      <c r="C2437" s="11" t="s">
        <v>169</v>
      </c>
      <c r="D2437" s="12">
        <v>0</v>
      </c>
      <c r="E2437" s="12">
        <v>0</v>
      </c>
      <c r="F2437" s="12">
        <v>0</v>
      </c>
      <c r="G2437" s="12">
        <v>0</v>
      </c>
      <c r="H2437" s="3" t="str">
        <f>INDEX(foe_table!$A$2:$A$78,MATCH(IF(B2437=0,I2436,B2437),foe_table!$B$2:$B$78,0))</f>
        <v>Education</v>
      </c>
      <c r="I2437" s="3" t="str">
        <f t="shared" si="37"/>
        <v>Education, nfd</v>
      </c>
    </row>
    <row r="2438" spans="2:9">
      <c r="B2438" s="57"/>
      <c r="C2438" s="11" t="s">
        <v>20</v>
      </c>
      <c r="D2438" s="12">
        <v>0</v>
      </c>
      <c r="E2438" s="12">
        <v>0</v>
      </c>
      <c r="F2438" s="12">
        <v>0</v>
      </c>
      <c r="G2438" s="12">
        <v>0</v>
      </c>
      <c r="H2438" s="3" t="str">
        <f>INDEX(foe_table!$A$2:$A$78,MATCH(IF(B2438=0,I2437,B2438),foe_table!$B$2:$B$78,0))</f>
        <v>Education</v>
      </c>
      <c r="I2438" s="3" t="str">
        <f t="shared" si="37"/>
        <v>Education, nfd</v>
      </c>
    </row>
    <row r="2439" spans="2:9">
      <c r="B2439" s="57"/>
      <c r="C2439" s="11" t="s">
        <v>21</v>
      </c>
      <c r="D2439" s="12">
        <v>0</v>
      </c>
      <c r="E2439" s="12">
        <v>0</v>
      </c>
      <c r="F2439" s="12">
        <v>0</v>
      </c>
      <c r="G2439" s="12">
        <v>0</v>
      </c>
      <c r="H2439" s="3" t="str">
        <f>INDEX(foe_table!$A$2:$A$78,MATCH(IF(B2439=0,I2438,B2439),foe_table!$B$2:$B$78,0))</f>
        <v>Education</v>
      </c>
      <c r="I2439" s="3" t="str">
        <f t="shared" si="37"/>
        <v>Education, nfd</v>
      </c>
    </row>
    <row r="2440" spans="2:9">
      <c r="B2440" s="57"/>
      <c r="C2440" s="11" t="s">
        <v>170</v>
      </c>
      <c r="D2440" s="12">
        <v>0</v>
      </c>
      <c r="E2440" s="12">
        <v>0</v>
      </c>
      <c r="F2440" s="12">
        <v>0</v>
      </c>
      <c r="G2440" s="12">
        <v>0</v>
      </c>
      <c r="H2440" s="3" t="str">
        <f>INDEX(foe_table!$A$2:$A$78,MATCH(IF(B2440=0,I2439,B2440),foe_table!$B$2:$B$78,0))</f>
        <v>Education</v>
      </c>
      <c r="I2440" s="3" t="str">
        <f t="shared" si="37"/>
        <v>Education, nfd</v>
      </c>
    </row>
    <row r="2441" spans="2:9">
      <c r="B2441" s="57"/>
      <c r="C2441" s="11" t="s">
        <v>22</v>
      </c>
      <c r="D2441" s="12">
        <v>0</v>
      </c>
      <c r="E2441" s="12">
        <v>0</v>
      </c>
      <c r="F2441" s="12">
        <v>0</v>
      </c>
      <c r="G2441" s="12">
        <v>0</v>
      </c>
      <c r="H2441" s="3" t="str">
        <f>INDEX(foe_table!$A$2:$A$78,MATCH(IF(B2441=0,I2440,B2441),foe_table!$B$2:$B$78,0))</f>
        <v>Education</v>
      </c>
      <c r="I2441" s="3" t="str">
        <f t="shared" si="37"/>
        <v>Education, nfd</v>
      </c>
    </row>
    <row r="2442" spans="2:9">
      <c r="B2442" s="57"/>
      <c r="C2442" s="11" t="s">
        <v>23</v>
      </c>
      <c r="D2442" s="12">
        <v>0</v>
      </c>
      <c r="E2442" s="12">
        <v>0</v>
      </c>
      <c r="F2442" s="12">
        <v>0</v>
      </c>
      <c r="G2442" s="12">
        <v>0</v>
      </c>
      <c r="H2442" s="3" t="str">
        <f>INDEX(foe_table!$A$2:$A$78,MATCH(IF(B2442=0,I2441,B2442),foe_table!$B$2:$B$78,0))</f>
        <v>Education</v>
      </c>
      <c r="I2442" s="3" t="str">
        <f t="shared" si="37"/>
        <v>Education, nfd</v>
      </c>
    </row>
    <row r="2443" spans="2:9">
      <c r="B2443" s="58"/>
      <c r="C2443" s="11" t="s">
        <v>24</v>
      </c>
      <c r="D2443" s="12">
        <v>0</v>
      </c>
      <c r="E2443" s="12">
        <v>0</v>
      </c>
      <c r="F2443" s="12">
        <v>3</v>
      </c>
      <c r="G2443" s="12">
        <v>0</v>
      </c>
      <c r="H2443" s="3" t="str">
        <f>INDEX(foe_table!$A$2:$A$78,MATCH(IF(B2443=0,I2442,B2443),foe_table!$B$2:$B$78,0))</f>
        <v>Education</v>
      </c>
      <c r="I2443" s="3" t="str">
        <f t="shared" si="37"/>
        <v>Education, nfd</v>
      </c>
    </row>
    <row r="2444" spans="2:9" ht="15" customHeight="1">
      <c r="B2444" s="56" t="s">
        <v>86</v>
      </c>
      <c r="C2444" s="11" t="s">
        <v>0</v>
      </c>
      <c r="D2444" s="12">
        <v>3</v>
      </c>
      <c r="E2444" s="12">
        <v>7</v>
      </c>
      <c r="F2444" s="12">
        <v>8</v>
      </c>
      <c r="G2444" s="12">
        <v>37</v>
      </c>
      <c r="H2444" s="3" t="str">
        <f>INDEX(foe_table!$A$2:$A$78,MATCH(IF(B2444=0,I2443,B2444),foe_table!$B$2:$B$78,0))</f>
        <v>Education</v>
      </c>
      <c r="I2444" s="3" t="str">
        <f t="shared" si="37"/>
        <v>Teacher Education</v>
      </c>
    </row>
    <row r="2445" spans="2:9">
      <c r="B2445" s="57"/>
      <c r="C2445" s="11" t="s">
        <v>1</v>
      </c>
      <c r="D2445" s="12">
        <v>5</v>
      </c>
      <c r="E2445" s="12">
        <v>25</v>
      </c>
      <c r="F2445" s="12">
        <v>15</v>
      </c>
      <c r="G2445" s="12">
        <v>43</v>
      </c>
      <c r="H2445" s="3" t="str">
        <f>INDEX(foe_table!$A$2:$A$78,MATCH(IF(B2445=0,I2444,B2445),foe_table!$B$2:$B$78,0))</f>
        <v>Education</v>
      </c>
      <c r="I2445" s="3" t="str">
        <f t="shared" si="37"/>
        <v>Teacher Education</v>
      </c>
    </row>
    <row r="2446" spans="2:9">
      <c r="B2446" s="57"/>
      <c r="C2446" s="11" t="s">
        <v>2</v>
      </c>
      <c r="D2446" s="12">
        <v>4</v>
      </c>
      <c r="E2446" s="12">
        <v>14</v>
      </c>
      <c r="F2446" s="12">
        <v>23</v>
      </c>
      <c r="G2446" s="12">
        <v>78</v>
      </c>
      <c r="H2446" s="3" t="str">
        <f>INDEX(foe_table!$A$2:$A$78,MATCH(IF(B2446=0,I2445,B2446),foe_table!$B$2:$B$78,0))</f>
        <v>Education</v>
      </c>
      <c r="I2446" s="3" t="str">
        <f t="shared" si="37"/>
        <v>Teacher Education</v>
      </c>
    </row>
    <row r="2447" spans="2:9">
      <c r="B2447" s="57"/>
      <c r="C2447" s="11" t="s">
        <v>142</v>
      </c>
      <c r="D2447" s="12">
        <v>144</v>
      </c>
      <c r="E2447" s="12">
        <v>468</v>
      </c>
      <c r="F2447" s="12">
        <v>512</v>
      </c>
      <c r="G2447" s="12">
        <v>978</v>
      </c>
      <c r="H2447" s="3" t="str">
        <f>INDEX(foe_table!$A$2:$A$78,MATCH(IF(B2447=0,I2446,B2447),foe_table!$B$2:$B$78,0))</f>
        <v>Education</v>
      </c>
      <c r="I2447" s="3" t="str">
        <f t="shared" si="37"/>
        <v>Teacher Education</v>
      </c>
    </row>
    <row r="2448" spans="2:9">
      <c r="B2448" s="57"/>
      <c r="C2448" s="11" t="s">
        <v>143</v>
      </c>
      <c r="D2448" s="12">
        <v>59</v>
      </c>
      <c r="E2448" s="12">
        <v>134</v>
      </c>
      <c r="F2448" s="12">
        <v>150</v>
      </c>
      <c r="G2448" s="12">
        <v>268</v>
      </c>
      <c r="H2448" s="3" t="str">
        <f>INDEX(foe_table!$A$2:$A$78,MATCH(IF(B2448=0,I2447,B2448),foe_table!$B$2:$B$78,0))</f>
        <v>Education</v>
      </c>
      <c r="I2448" s="3" t="str">
        <f t="shared" si="37"/>
        <v>Teacher Education</v>
      </c>
    </row>
    <row r="2449" spans="2:9">
      <c r="B2449" s="57"/>
      <c r="C2449" s="11" t="s">
        <v>3</v>
      </c>
      <c r="D2449" s="12">
        <v>15</v>
      </c>
      <c r="E2449" s="12">
        <v>14</v>
      </c>
      <c r="F2449" s="12">
        <v>23</v>
      </c>
      <c r="G2449" s="12">
        <v>29</v>
      </c>
      <c r="H2449" s="3" t="str">
        <f>INDEX(foe_table!$A$2:$A$78,MATCH(IF(B2449=0,I2448,B2449),foe_table!$B$2:$B$78,0))</f>
        <v>Education</v>
      </c>
      <c r="I2449" s="3" t="str">
        <f t="shared" si="37"/>
        <v>Teacher Education</v>
      </c>
    </row>
    <row r="2450" spans="2:9">
      <c r="B2450" s="57"/>
      <c r="C2450" s="11" t="s">
        <v>144</v>
      </c>
      <c r="D2450" s="12">
        <v>18</v>
      </c>
      <c r="E2450" s="12">
        <v>44</v>
      </c>
      <c r="F2450" s="12">
        <v>30</v>
      </c>
      <c r="G2450" s="12">
        <v>65</v>
      </c>
      <c r="H2450" s="3" t="str">
        <f>INDEX(foe_table!$A$2:$A$78,MATCH(IF(B2450=0,I2449,B2450),foe_table!$B$2:$B$78,0))</f>
        <v>Education</v>
      </c>
      <c r="I2450" s="3" t="str">
        <f t="shared" ref="I2450:I2513" si="38">IF(B2450=0,I2449,B2450)</f>
        <v>Teacher Education</v>
      </c>
    </row>
    <row r="2451" spans="2:9">
      <c r="B2451" s="57"/>
      <c r="C2451" s="11" t="s">
        <v>145</v>
      </c>
      <c r="D2451" s="12">
        <v>82</v>
      </c>
      <c r="E2451" s="12">
        <v>173</v>
      </c>
      <c r="F2451" s="12">
        <v>247</v>
      </c>
      <c r="G2451" s="12">
        <v>445</v>
      </c>
      <c r="H2451" s="3" t="str">
        <f>INDEX(foe_table!$A$2:$A$78,MATCH(IF(B2451=0,I2450,B2451),foe_table!$B$2:$B$78,0))</f>
        <v>Education</v>
      </c>
      <c r="I2451" s="3" t="str">
        <f t="shared" si="38"/>
        <v>Teacher Education</v>
      </c>
    </row>
    <row r="2452" spans="2:9">
      <c r="B2452" s="57"/>
      <c r="C2452" s="11" t="s">
        <v>146</v>
      </c>
      <c r="D2452" s="12">
        <v>22</v>
      </c>
      <c r="E2452" s="12">
        <v>31</v>
      </c>
      <c r="F2452" s="12">
        <v>30</v>
      </c>
      <c r="G2452" s="12">
        <v>68</v>
      </c>
      <c r="H2452" s="3" t="str">
        <f>INDEX(foe_table!$A$2:$A$78,MATCH(IF(B2452=0,I2451,B2452),foe_table!$B$2:$B$78,0))</f>
        <v>Education</v>
      </c>
      <c r="I2452" s="3" t="str">
        <f t="shared" si="38"/>
        <v>Teacher Education</v>
      </c>
    </row>
    <row r="2453" spans="2:9">
      <c r="B2453" s="57"/>
      <c r="C2453" s="11" t="s">
        <v>147</v>
      </c>
      <c r="D2453" s="12">
        <v>4878</v>
      </c>
      <c r="E2453" s="12">
        <v>5206</v>
      </c>
      <c r="F2453" s="12">
        <v>19904</v>
      </c>
      <c r="G2453" s="12">
        <v>16182</v>
      </c>
      <c r="H2453" s="3" t="str">
        <f>INDEX(foe_table!$A$2:$A$78,MATCH(IF(B2453=0,I2452,B2453),foe_table!$B$2:$B$78,0))</f>
        <v>Education</v>
      </c>
      <c r="I2453" s="3" t="str">
        <f t="shared" si="38"/>
        <v>Teacher Education</v>
      </c>
    </row>
    <row r="2454" spans="2:9">
      <c r="B2454" s="57"/>
      <c r="C2454" s="11" t="s">
        <v>148</v>
      </c>
      <c r="D2454" s="12">
        <v>10</v>
      </c>
      <c r="E2454" s="12">
        <v>10</v>
      </c>
      <c r="F2454" s="12">
        <v>38</v>
      </c>
      <c r="G2454" s="12">
        <v>57</v>
      </c>
      <c r="H2454" s="3" t="str">
        <f>INDEX(foe_table!$A$2:$A$78,MATCH(IF(B2454=0,I2453,B2454),foe_table!$B$2:$B$78,0))</f>
        <v>Education</v>
      </c>
      <c r="I2454" s="3" t="str">
        <f t="shared" si="38"/>
        <v>Teacher Education</v>
      </c>
    </row>
    <row r="2455" spans="2:9">
      <c r="B2455" s="57"/>
      <c r="C2455" s="11" t="s">
        <v>149</v>
      </c>
      <c r="D2455" s="12">
        <v>9</v>
      </c>
      <c r="E2455" s="12">
        <v>49</v>
      </c>
      <c r="F2455" s="12">
        <v>8</v>
      </c>
      <c r="G2455" s="12">
        <v>34</v>
      </c>
      <c r="H2455" s="3" t="str">
        <f>INDEX(foe_table!$A$2:$A$78,MATCH(IF(B2455=0,I2454,B2455),foe_table!$B$2:$B$78,0))</f>
        <v>Education</v>
      </c>
      <c r="I2455" s="3" t="str">
        <f t="shared" si="38"/>
        <v>Teacher Education</v>
      </c>
    </row>
    <row r="2456" spans="2:9">
      <c r="B2456" s="57"/>
      <c r="C2456" s="11" t="s">
        <v>150</v>
      </c>
      <c r="D2456" s="12">
        <v>37</v>
      </c>
      <c r="E2456" s="12">
        <v>54</v>
      </c>
      <c r="F2456" s="12">
        <v>80</v>
      </c>
      <c r="G2456" s="12">
        <v>147</v>
      </c>
      <c r="H2456" s="3" t="str">
        <f>INDEX(foe_table!$A$2:$A$78,MATCH(IF(B2456=0,I2455,B2456),foe_table!$B$2:$B$78,0))</f>
        <v>Education</v>
      </c>
      <c r="I2456" s="3" t="str">
        <f t="shared" si="38"/>
        <v>Teacher Education</v>
      </c>
    </row>
    <row r="2457" spans="2:9">
      <c r="B2457" s="57"/>
      <c r="C2457" s="11" t="s">
        <v>4</v>
      </c>
      <c r="D2457" s="12">
        <v>5</v>
      </c>
      <c r="E2457" s="12">
        <v>3</v>
      </c>
      <c r="F2457" s="12">
        <v>0</v>
      </c>
      <c r="G2457" s="12">
        <v>0</v>
      </c>
      <c r="H2457" s="3" t="str">
        <f>INDEX(foe_table!$A$2:$A$78,MATCH(IF(B2457=0,I2456,B2457),foe_table!$B$2:$B$78,0))</f>
        <v>Education</v>
      </c>
      <c r="I2457" s="3" t="str">
        <f t="shared" si="38"/>
        <v>Teacher Education</v>
      </c>
    </row>
    <row r="2458" spans="2:9">
      <c r="B2458" s="57"/>
      <c r="C2458" s="11" t="s">
        <v>151</v>
      </c>
      <c r="D2458" s="12">
        <v>14</v>
      </c>
      <c r="E2458" s="12">
        <v>35</v>
      </c>
      <c r="F2458" s="12">
        <v>33</v>
      </c>
      <c r="G2458" s="12">
        <v>41</v>
      </c>
      <c r="H2458" s="3" t="str">
        <f>INDEX(foe_table!$A$2:$A$78,MATCH(IF(B2458=0,I2457,B2458),foe_table!$B$2:$B$78,0))</f>
        <v>Education</v>
      </c>
      <c r="I2458" s="3" t="str">
        <f t="shared" si="38"/>
        <v>Teacher Education</v>
      </c>
    </row>
    <row r="2459" spans="2:9">
      <c r="B2459" s="57"/>
      <c r="C2459" s="11" t="s">
        <v>152</v>
      </c>
      <c r="D2459" s="12">
        <v>8</v>
      </c>
      <c r="E2459" s="12">
        <v>16</v>
      </c>
      <c r="F2459" s="12">
        <v>0</v>
      </c>
      <c r="G2459" s="12">
        <v>5</v>
      </c>
      <c r="H2459" s="3" t="str">
        <f>INDEX(foe_table!$A$2:$A$78,MATCH(IF(B2459=0,I2458,B2459),foe_table!$B$2:$B$78,0))</f>
        <v>Education</v>
      </c>
      <c r="I2459" s="3" t="str">
        <f t="shared" si="38"/>
        <v>Teacher Education</v>
      </c>
    </row>
    <row r="2460" spans="2:9">
      <c r="B2460" s="57"/>
      <c r="C2460" s="11" t="s">
        <v>153</v>
      </c>
      <c r="D2460" s="12">
        <v>14</v>
      </c>
      <c r="E2460" s="12">
        <v>34</v>
      </c>
      <c r="F2460" s="12">
        <v>0</v>
      </c>
      <c r="G2460" s="12">
        <v>4</v>
      </c>
      <c r="H2460" s="3" t="str">
        <f>INDEX(foe_table!$A$2:$A$78,MATCH(IF(B2460=0,I2459,B2460),foe_table!$B$2:$B$78,0))</f>
        <v>Education</v>
      </c>
      <c r="I2460" s="3" t="str">
        <f t="shared" si="38"/>
        <v>Teacher Education</v>
      </c>
    </row>
    <row r="2461" spans="2:9">
      <c r="B2461" s="57"/>
      <c r="C2461" s="11" t="s">
        <v>154</v>
      </c>
      <c r="D2461" s="12">
        <v>12</v>
      </c>
      <c r="E2461" s="12">
        <v>15</v>
      </c>
      <c r="F2461" s="12">
        <v>0</v>
      </c>
      <c r="G2461" s="12">
        <v>3</v>
      </c>
      <c r="H2461" s="3" t="str">
        <f>INDEX(foe_table!$A$2:$A$78,MATCH(IF(B2461=0,I2460,B2461),foe_table!$B$2:$B$78,0))</f>
        <v>Education</v>
      </c>
      <c r="I2461" s="3" t="str">
        <f t="shared" si="38"/>
        <v>Teacher Education</v>
      </c>
    </row>
    <row r="2462" spans="2:9">
      <c r="B2462" s="57"/>
      <c r="C2462" s="11" t="s">
        <v>5</v>
      </c>
      <c r="D2462" s="12">
        <v>4</v>
      </c>
      <c r="E2462" s="12">
        <v>16</v>
      </c>
      <c r="F2462" s="12">
        <v>11</v>
      </c>
      <c r="G2462" s="12">
        <v>15</v>
      </c>
      <c r="H2462" s="3" t="str">
        <f>INDEX(foe_table!$A$2:$A$78,MATCH(IF(B2462=0,I2461,B2462),foe_table!$B$2:$B$78,0))</f>
        <v>Education</v>
      </c>
      <c r="I2462" s="3" t="str">
        <f t="shared" si="38"/>
        <v>Teacher Education</v>
      </c>
    </row>
    <row r="2463" spans="2:9">
      <c r="B2463" s="57"/>
      <c r="C2463" s="11" t="s">
        <v>155</v>
      </c>
      <c r="D2463" s="12">
        <v>3</v>
      </c>
      <c r="E2463" s="12">
        <v>13</v>
      </c>
      <c r="F2463" s="12">
        <v>3</v>
      </c>
      <c r="G2463" s="12">
        <v>12</v>
      </c>
      <c r="H2463" s="3" t="str">
        <f>INDEX(foe_table!$A$2:$A$78,MATCH(IF(B2463=0,I2462,B2463),foe_table!$B$2:$B$78,0))</f>
        <v>Education</v>
      </c>
      <c r="I2463" s="3" t="str">
        <f t="shared" si="38"/>
        <v>Teacher Education</v>
      </c>
    </row>
    <row r="2464" spans="2:9">
      <c r="B2464" s="57"/>
      <c r="C2464" s="11" t="s">
        <v>156</v>
      </c>
      <c r="D2464" s="12">
        <v>13</v>
      </c>
      <c r="E2464" s="12">
        <v>18</v>
      </c>
      <c r="F2464" s="12">
        <v>16</v>
      </c>
      <c r="G2464" s="12">
        <v>43</v>
      </c>
      <c r="H2464" s="3" t="str">
        <f>INDEX(foe_table!$A$2:$A$78,MATCH(IF(B2464=0,I2463,B2464),foe_table!$B$2:$B$78,0))</f>
        <v>Education</v>
      </c>
      <c r="I2464" s="3" t="str">
        <f t="shared" si="38"/>
        <v>Teacher Education</v>
      </c>
    </row>
    <row r="2465" spans="2:9">
      <c r="B2465" s="57"/>
      <c r="C2465" s="11" t="s">
        <v>6</v>
      </c>
      <c r="D2465" s="12">
        <v>0</v>
      </c>
      <c r="E2465" s="12">
        <v>0</v>
      </c>
      <c r="F2465" s="12">
        <v>0</v>
      </c>
      <c r="G2465" s="12">
        <v>0</v>
      </c>
      <c r="H2465" s="3" t="str">
        <f>INDEX(foe_table!$A$2:$A$78,MATCH(IF(B2465=0,I2464,B2465),foe_table!$B$2:$B$78,0))</f>
        <v>Education</v>
      </c>
      <c r="I2465" s="3" t="str">
        <f t="shared" si="38"/>
        <v>Teacher Education</v>
      </c>
    </row>
    <row r="2466" spans="2:9">
      <c r="B2466" s="57"/>
      <c r="C2466" s="11" t="s">
        <v>7</v>
      </c>
      <c r="D2466" s="12">
        <v>28</v>
      </c>
      <c r="E2466" s="12">
        <v>47</v>
      </c>
      <c r="F2466" s="12">
        <v>101</v>
      </c>
      <c r="G2466" s="12">
        <v>122</v>
      </c>
      <c r="H2466" s="3" t="str">
        <f>INDEX(foe_table!$A$2:$A$78,MATCH(IF(B2466=0,I2465,B2466),foe_table!$B$2:$B$78,0))</f>
        <v>Education</v>
      </c>
      <c r="I2466" s="3" t="str">
        <f t="shared" si="38"/>
        <v>Teacher Education</v>
      </c>
    </row>
    <row r="2467" spans="2:9">
      <c r="B2467" s="57"/>
      <c r="C2467" s="11" t="s">
        <v>157</v>
      </c>
      <c r="D2467" s="12">
        <v>40</v>
      </c>
      <c r="E2467" s="12">
        <v>27</v>
      </c>
      <c r="F2467" s="12">
        <v>365</v>
      </c>
      <c r="G2467" s="12">
        <v>409</v>
      </c>
      <c r="H2467" s="3" t="str">
        <f>INDEX(foe_table!$A$2:$A$78,MATCH(IF(B2467=0,I2466,B2467),foe_table!$B$2:$B$78,0))</f>
        <v>Education</v>
      </c>
      <c r="I2467" s="3" t="str">
        <f t="shared" si="38"/>
        <v>Teacher Education</v>
      </c>
    </row>
    <row r="2468" spans="2:9">
      <c r="B2468" s="57"/>
      <c r="C2468" s="11" t="s">
        <v>8</v>
      </c>
      <c r="D2468" s="12">
        <v>28</v>
      </c>
      <c r="E2468" s="12">
        <v>17</v>
      </c>
      <c r="F2468" s="12">
        <v>75</v>
      </c>
      <c r="G2468" s="12">
        <v>44</v>
      </c>
      <c r="H2468" s="3" t="str">
        <f>INDEX(foe_table!$A$2:$A$78,MATCH(IF(B2468=0,I2467,B2468),foe_table!$B$2:$B$78,0))</f>
        <v>Education</v>
      </c>
      <c r="I2468" s="3" t="str">
        <f t="shared" si="38"/>
        <v>Teacher Education</v>
      </c>
    </row>
    <row r="2469" spans="2:9">
      <c r="B2469" s="57"/>
      <c r="C2469" s="11" t="s">
        <v>158</v>
      </c>
      <c r="D2469" s="12">
        <v>48</v>
      </c>
      <c r="E2469" s="12">
        <v>107</v>
      </c>
      <c r="F2469" s="12">
        <v>55</v>
      </c>
      <c r="G2469" s="12">
        <v>83</v>
      </c>
      <c r="H2469" s="3" t="str">
        <f>INDEX(foe_table!$A$2:$A$78,MATCH(IF(B2469=0,I2468,B2469),foe_table!$B$2:$B$78,0))</f>
        <v>Education</v>
      </c>
      <c r="I2469" s="3" t="str">
        <f t="shared" si="38"/>
        <v>Teacher Education</v>
      </c>
    </row>
    <row r="2470" spans="2:9">
      <c r="B2470" s="57"/>
      <c r="C2470" s="11" t="s">
        <v>159</v>
      </c>
      <c r="D2470" s="12">
        <v>84</v>
      </c>
      <c r="E2470" s="12">
        <v>116</v>
      </c>
      <c r="F2470" s="12">
        <v>164</v>
      </c>
      <c r="G2470" s="12">
        <v>187</v>
      </c>
      <c r="H2470" s="3" t="str">
        <f>INDEX(foe_table!$A$2:$A$78,MATCH(IF(B2470=0,I2469,B2470),foe_table!$B$2:$B$78,0))</f>
        <v>Education</v>
      </c>
      <c r="I2470" s="3" t="str">
        <f t="shared" si="38"/>
        <v>Teacher Education</v>
      </c>
    </row>
    <row r="2471" spans="2:9">
      <c r="B2471" s="57"/>
      <c r="C2471" s="11" t="s">
        <v>9</v>
      </c>
      <c r="D2471" s="12">
        <v>3</v>
      </c>
      <c r="E2471" s="12">
        <v>0</v>
      </c>
      <c r="F2471" s="12">
        <v>5</v>
      </c>
      <c r="G2471" s="12">
        <v>7</v>
      </c>
      <c r="H2471" s="3" t="str">
        <f>INDEX(foe_table!$A$2:$A$78,MATCH(IF(B2471=0,I2470,B2471),foe_table!$B$2:$B$78,0))</f>
        <v>Education</v>
      </c>
      <c r="I2471" s="3" t="str">
        <f t="shared" si="38"/>
        <v>Teacher Education</v>
      </c>
    </row>
    <row r="2472" spans="2:9">
      <c r="B2472" s="57"/>
      <c r="C2472" s="11" t="s">
        <v>160</v>
      </c>
      <c r="D2472" s="12">
        <v>20</v>
      </c>
      <c r="E2472" s="12">
        <v>29</v>
      </c>
      <c r="F2472" s="12">
        <v>125</v>
      </c>
      <c r="G2472" s="12">
        <v>247</v>
      </c>
      <c r="H2472" s="3" t="str">
        <f>INDEX(foe_table!$A$2:$A$78,MATCH(IF(B2472=0,I2471,B2472),foe_table!$B$2:$B$78,0))</f>
        <v>Education</v>
      </c>
      <c r="I2472" s="3" t="str">
        <f t="shared" si="38"/>
        <v>Teacher Education</v>
      </c>
    </row>
    <row r="2473" spans="2:9">
      <c r="B2473" s="57"/>
      <c r="C2473" s="11" t="s">
        <v>10</v>
      </c>
      <c r="D2473" s="12">
        <v>0</v>
      </c>
      <c r="E2473" s="12">
        <v>4</v>
      </c>
      <c r="F2473" s="12">
        <v>80</v>
      </c>
      <c r="G2473" s="12">
        <v>181</v>
      </c>
      <c r="H2473" s="3" t="str">
        <f>INDEX(foe_table!$A$2:$A$78,MATCH(IF(B2473=0,I2472,B2473),foe_table!$B$2:$B$78,0))</f>
        <v>Education</v>
      </c>
      <c r="I2473" s="3" t="str">
        <f t="shared" si="38"/>
        <v>Teacher Education</v>
      </c>
    </row>
    <row r="2474" spans="2:9">
      <c r="B2474" s="57"/>
      <c r="C2474" s="11" t="s">
        <v>161</v>
      </c>
      <c r="D2474" s="12">
        <v>20</v>
      </c>
      <c r="E2474" s="12">
        <v>19</v>
      </c>
      <c r="F2474" s="12">
        <v>153</v>
      </c>
      <c r="G2474" s="12">
        <v>254</v>
      </c>
      <c r="H2474" s="3" t="str">
        <f>INDEX(foe_table!$A$2:$A$78,MATCH(IF(B2474=0,I2473,B2474),foe_table!$B$2:$B$78,0))</f>
        <v>Education</v>
      </c>
      <c r="I2474" s="3" t="str">
        <f t="shared" si="38"/>
        <v>Teacher Education</v>
      </c>
    </row>
    <row r="2475" spans="2:9">
      <c r="B2475" s="57"/>
      <c r="C2475" s="11" t="s">
        <v>162</v>
      </c>
      <c r="D2475" s="12">
        <v>20</v>
      </c>
      <c r="E2475" s="12">
        <v>27</v>
      </c>
      <c r="F2475" s="12">
        <v>137</v>
      </c>
      <c r="G2475" s="12">
        <v>149</v>
      </c>
      <c r="H2475" s="3" t="str">
        <f>INDEX(foe_table!$A$2:$A$78,MATCH(IF(B2475=0,I2474,B2475),foe_table!$B$2:$B$78,0))</f>
        <v>Education</v>
      </c>
      <c r="I2475" s="3" t="str">
        <f t="shared" si="38"/>
        <v>Teacher Education</v>
      </c>
    </row>
    <row r="2476" spans="2:9">
      <c r="B2476" s="57"/>
      <c r="C2476" s="11" t="s">
        <v>163</v>
      </c>
      <c r="D2476" s="12">
        <v>15</v>
      </c>
      <c r="E2476" s="12">
        <v>18</v>
      </c>
      <c r="F2476" s="12">
        <v>142</v>
      </c>
      <c r="G2476" s="12">
        <v>314</v>
      </c>
      <c r="H2476" s="3" t="str">
        <f>INDEX(foe_table!$A$2:$A$78,MATCH(IF(B2476=0,I2475,B2476),foe_table!$B$2:$B$78,0))</f>
        <v>Education</v>
      </c>
      <c r="I2476" s="3" t="str">
        <f t="shared" si="38"/>
        <v>Teacher Education</v>
      </c>
    </row>
    <row r="2477" spans="2:9">
      <c r="B2477" s="57"/>
      <c r="C2477" s="11" t="s">
        <v>11</v>
      </c>
      <c r="D2477" s="12">
        <v>10</v>
      </c>
      <c r="E2477" s="12">
        <v>7</v>
      </c>
      <c r="F2477" s="12">
        <v>22</v>
      </c>
      <c r="G2477" s="12">
        <v>53</v>
      </c>
      <c r="H2477" s="3" t="str">
        <f>INDEX(foe_table!$A$2:$A$78,MATCH(IF(B2477=0,I2476,B2477),foe_table!$B$2:$B$78,0))</f>
        <v>Education</v>
      </c>
      <c r="I2477" s="3" t="str">
        <f t="shared" si="38"/>
        <v>Teacher Education</v>
      </c>
    </row>
    <row r="2478" spans="2:9">
      <c r="B2478" s="57"/>
      <c r="C2478" s="11" t="s">
        <v>164</v>
      </c>
      <c r="D2478" s="12">
        <v>22</v>
      </c>
      <c r="E2478" s="12">
        <v>28</v>
      </c>
      <c r="F2478" s="12">
        <v>63</v>
      </c>
      <c r="G2478" s="12">
        <v>123</v>
      </c>
      <c r="H2478" s="3" t="str">
        <f>INDEX(foe_table!$A$2:$A$78,MATCH(IF(B2478=0,I2477,B2478),foe_table!$B$2:$B$78,0))</f>
        <v>Education</v>
      </c>
      <c r="I2478" s="3" t="str">
        <f t="shared" si="38"/>
        <v>Teacher Education</v>
      </c>
    </row>
    <row r="2479" spans="2:9">
      <c r="B2479" s="57"/>
      <c r="C2479" s="11" t="s">
        <v>12</v>
      </c>
      <c r="D2479" s="12">
        <v>3</v>
      </c>
      <c r="E2479" s="12">
        <v>0</v>
      </c>
      <c r="F2479" s="12">
        <v>0</v>
      </c>
      <c r="G2479" s="12">
        <v>4</v>
      </c>
      <c r="H2479" s="3" t="str">
        <f>INDEX(foe_table!$A$2:$A$78,MATCH(IF(B2479=0,I2478,B2479),foe_table!$B$2:$B$78,0))</f>
        <v>Education</v>
      </c>
      <c r="I2479" s="3" t="str">
        <f t="shared" si="38"/>
        <v>Teacher Education</v>
      </c>
    </row>
    <row r="2480" spans="2:9">
      <c r="B2480" s="57"/>
      <c r="C2480" s="11" t="s">
        <v>165</v>
      </c>
      <c r="D2480" s="12">
        <v>22</v>
      </c>
      <c r="E2480" s="12">
        <v>80</v>
      </c>
      <c r="F2480" s="12">
        <v>42</v>
      </c>
      <c r="G2480" s="12">
        <v>93</v>
      </c>
      <c r="H2480" s="3" t="str">
        <f>INDEX(foe_table!$A$2:$A$78,MATCH(IF(B2480=0,I2479,B2480),foe_table!$B$2:$B$78,0))</f>
        <v>Education</v>
      </c>
      <c r="I2480" s="3" t="str">
        <f t="shared" si="38"/>
        <v>Teacher Education</v>
      </c>
    </row>
    <row r="2481" spans="2:9">
      <c r="B2481" s="57"/>
      <c r="C2481" s="11" t="s">
        <v>13</v>
      </c>
      <c r="D2481" s="12">
        <v>39</v>
      </c>
      <c r="E2481" s="12">
        <v>32</v>
      </c>
      <c r="F2481" s="12">
        <v>212</v>
      </c>
      <c r="G2481" s="12">
        <v>236</v>
      </c>
      <c r="H2481" s="3" t="str">
        <f>INDEX(foe_table!$A$2:$A$78,MATCH(IF(B2481=0,I2480,B2481),foe_table!$B$2:$B$78,0))</f>
        <v>Education</v>
      </c>
      <c r="I2481" s="3" t="str">
        <f t="shared" si="38"/>
        <v>Teacher Education</v>
      </c>
    </row>
    <row r="2482" spans="2:9">
      <c r="B2482" s="57"/>
      <c r="C2482" s="11" t="s">
        <v>166</v>
      </c>
      <c r="D2482" s="12">
        <v>13</v>
      </c>
      <c r="E2482" s="12">
        <v>8</v>
      </c>
      <c r="F2482" s="12">
        <v>41</v>
      </c>
      <c r="G2482" s="12">
        <v>51</v>
      </c>
      <c r="H2482" s="3" t="str">
        <f>INDEX(foe_table!$A$2:$A$78,MATCH(IF(B2482=0,I2481,B2482),foe_table!$B$2:$B$78,0))</f>
        <v>Education</v>
      </c>
      <c r="I2482" s="3" t="str">
        <f t="shared" si="38"/>
        <v>Teacher Education</v>
      </c>
    </row>
    <row r="2483" spans="2:9">
      <c r="B2483" s="57"/>
      <c r="C2483" s="11" t="s">
        <v>14</v>
      </c>
      <c r="D2483" s="12">
        <v>0</v>
      </c>
      <c r="E2483" s="12">
        <v>0</v>
      </c>
      <c r="F2483" s="12">
        <v>0</v>
      </c>
      <c r="G2483" s="12">
        <v>0</v>
      </c>
      <c r="H2483" s="3" t="str">
        <f>INDEX(foe_table!$A$2:$A$78,MATCH(IF(B2483=0,I2482,B2483),foe_table!$B$2:$B$78,0))</f>
        <v>Education</v>
      </c>
      <c r="I2483" s="3" t="str">
        <f t="shared" si="38"/>
        <v>Teacher Education</v>
      </c>
    </row>
    <row r="2484" spans="2:9">
      <c r="B2484" s="57"/>
      <c r="C2484" s="11" t="s">
        <v>167</v>
      </c>
      <c r="D2484" s="12">
        <v>9</v>
      </c>
      <c r="E2484" s="12">
        <v>11</v>
      </c>
      <c r="F2484" s="12">
        <v>9</v>
      </c>
      <c r="G2484" s="12">
        <v>9</v>
      </c>
      <c r="H2484" s="3" t="str">
        <f>INDEX(foe_table!$A$2:$A$78,MATCH(IF(B2484=0,I2483,B2484),foe_table!$B$2:$B$78,0))</f>
        <v>Education</v>
      </c>
      <c r="I2484" s="3" t="str">
        <f t="shared" si="38"/>
        <v>Teacher Education</v>
      </c>
    </row>
    <row r="2485" spans="2:9">
      <c r="B2485" s="57"/>
      <c r="C2485" s="11" t="s">
        <v>15</v>
      </c>
      <c r="D2485" s="12">
        <v>0</v>
      </c>
      <c r="E2485" s="12">
        <v>9</v>
      </c>
      <c r="F2485" s="12">
        <v>3</v>
      </c>
      <c r="G2485" s="12">
        <v>0</v>
      </c>
      <c r="H2485" s="3" t="str">
        <f>INDEX(foe_table!$A$2:$A$78,MATCH(IF(B2485=0,I2484,B2485),foe_table!$B$2:$B$78,0))</f>
        <v>Education</v>
      </c>
      <c r="I2485" s="3" t="str">
        <f t="shared" si="38"/>
        <v>Teacher Education</v>
      </c>
    </row>
    <row r="2486" spans="2:9">
      <c r="B2486" s="57"/>
      <c r="C2486" s="11" t="s">
        <v>168</v>
      </c>
      <c r="D2486" s="12">
        <v>16</v>
      </c>
      <c r="E2486" s="12">
        <v>22</v>
      </c>
      <c r="F2486" s="12">
        <v>4</v>
      </c>
      <c r="G2486" s="12">
        <v>3</v>
      </c>
      <c r="H2486" s="3" t="str">
        <f>INDEX(foe_table!$A$2:$A$78,MATCH(IF(B2486=0,I2485,B2486),foe_table!$B$2:$B$78,0))</f>
        <v>Education</v>
      </c>
      <c r="I2486" s="3" t="str">
        <f t="shared" si="38"/>
        <v>Teacher Education</v>
      </c>
    </row>
    <row r="2487" spans="2:9">
      <c r="B2487" s="57"/>
      <c r="C2487" s="11" t="s">
        <v>16</v>
      </c>
      <c r="D2487" s="12">
        <v>15</v>
      </c>
      <c r="E2487" s="12">
        <v>9</v>
      </c>
      <c r="F2487" s="12">
        <v>3</v>
      </c>
      <c r="G2487" s="12">
        <v>3</v>
      </c>
      <c r="H2487" s="3" t="str">
        <f>INDEX(foe_table!$A$2:$A$78,MATCH(IF(B2487=0,I2486,B2487),foe_table!$B$2:$B$78,0))</f>
        <v>Education</v>
      </c>
      <c r="I2487" s="3" t="str">
        <f t="shared" si="38"/>
        <v>Teacher Education</v>
      </c>
    </row>
    <row r="2488" spans="2:9">
      <c r="B2488" s="57"/>
      <c r="C2488" s="11" t="s">
        <v>17</v>
      </c>
      <c r="D2488" s="12">
        <v>0</v>
      </c>
      <c r="E2488" s="12">
        <v>0</v>
      </c>
      <c r="F2488" s="12">
        <v>0</v>
      </c>
      <c r="G2488" s="12">
        <v>0</v>
      </c>
      <c r="H2488" s="3" t="str">
        <f>INDEX(foe_table!$A$2:$A$78,MATCH(IF(B2488=0,I2487,B2488),foe_table!$B$2:$B$78,0))</f>
        <v>Education</v>
      </c>
      <c r="I2488" s="3" t="str">
        <f t="shared" si="38"/>
        <v>Teacher Education</v>
      </c>
    </row>
    <row r="2489" spans="2:9">
      <c r="B2489" s="57"/>
      <c r="C2489" s="11" t="s">
        <v>18</v>
      </c>
      <c r="D2489" s="12">
        <v>11</v>
      </c>
      <c r="E2489" s="12">
        <v>13</v>
      </c>
      <c r="F2489" s="12">
        <v>17</v>
      </c>
      <c r="G2489" s="12">
        <v>32</v>
      </c>
      <c r="H2489" s="3" t="str">
        <f>INDEX(foe_table!$A$2:$A$78,MATCH(IF(B2489=0,I2488,B2489),foe_table!$B$2:$B$78,0))</f>
        <v>Education</v>
      </c>
      <c r="I2489" s="3" t="str">
        <f t="shared" si="38"/>
        <v>Teacher Education</v>
      </c>
    </row>
    <row r="2490" spans="2:9">
      <c r="B2490" s="57"/>
      <c r="C2490" s="11" t="s">
        <v>19</v>
      </c>
      <c r="D2490" s="12">
        <v>12</v>
      </c>
      <c r="E2490" s="12">
        <v>23</v>
      </c>
      <c r="F2490" s="12">
        <v>5</v>
      </c>
      <c r="G2490" s="12">
        <v>5</v>
      </c>
      <c r="H2490" s="3" t="str">
        <f>INDEX(foe_table!$A$2:$A$78,MATCH(IF(B2490=0,I2489,B2490),foe_table!$B$2:$B$78,0))</f>
        <v>Education</v>
      </c>
      <c r="I2490" s="3" t="str">
        <f t="shared" si="38"/>
        <v>Teacher Education</v>
      </c>
    </row>
    <row r="2491" spans="2:9">
      <c r="B2491" s="57"/>
      <c r="C2491" s="11" t="s">
        <v>169</v>
      </c>
      <c r="D2491" s="12">
        <v>9</v>
      </c>
      <c r="E2491" s="12">
        <v>4</v>
      </c>
      <c r="F2491" s="12">
        <v>8</v>
      </c>
      <c r="G2491" s="12">
        <v>20</v>
      </c>
      <c r="H2491" s="3" t="str">
        <f>INDEX(foe_table!$A$2:$A$78,MATCH(IF(B2491=0,I2490,B2491),foe_table!$B$2:$B$78,0))</f>
        <v>Education</v>
      </c>
      <c r="I2491" s="3" t="str">
        <f t="shared" si="38"/>
        <v>Teacher Education</v>
      </c>
    </row>
    <row r="2492" spans="2:9">
      <c r="B2492" s="57"/>
      <c r="C2492" s="11" t="s">
        <v>20</v>
      </c>
      <c r="D2492" s="12">
        <v>3</v>
      </c>
      <c r="E2492" s="12">
        <v>8</v>
      </c>
      <c r="F2492" s="12">
        <v>7</v>
      </c>
      <c r="G2492" s="12">
        <v>20</v>
      </c>
      <c r="H2492" s="3" t="str">
        <f>INDEX(foe_table!$A$2:$A$78,MATCH(IF(B2492=0,I2491,B2492),foe_table!$B$2:$B$78,0))</f>
        <v>Education</v>
      </c>
      <c r="I2492" s="3" t="str">
        <f t="shared" si="38"/>
        <v>Teacher Education</v>
      </c>
    </row>
    <row r="2493" spans="2:9">
      <c r="B2493" s="57"/>
      <c r="C2493" s="11" t="s">
        <v>21</v>
      </c>
      <c r="D2493" s="12">
        <v>7</v>
      </c>
      <c r="E2493" s="12">
        <v>7</v>
      </c>
      <c r="F2493" s="12">
        <v>9</v>
      </c>
      <c r="G2493" s="12">
        <v>5</v>
      </c>
      <c r="H2493" s="3" t="str">
        <f>INDEX(foe_table!$A$2:$A$78,MATCH(IF(B2493=0,I2492,B2493),foe_table!$B$2:$B$78,0))</f>
        <v>Education</v>
      </c>
      <c r="I2493" s="3" t="str">
        <f t="shared" si="38"/>
        <v>Teacher Education</v>
      </c>
    </row>
    <row r="2494" spans="2:9">
      <c r="B2494" s="57"/>
      <c r="C2494" s="11" t="s">
        <v>170</v>
      </c>
      <c r="D2494" s="12">
        <v>12</v>
      </c>
      <c r="E2494" s="12">
        <v>14</v>
      </c>
      <c r="F2494" s="12">
        <v>15</v>
      </c>
      <c r="G2494" s="12">
        <v>27</v>
      </c>
      <c r="H2494" s="3" t="str">
        <f>INDEX(foe_table!$A$2:$A$78,MATCH(IF(B2494=0,I2493,B2494),foe_table!$B$2:$B$78,0))</f>
        <v>Education</v>
      </c>
      <c r="I2494" s="3" t="str">
        <f t="shared" si="38"/>
        <v>Teacher Education</v>
      </c>
    </row>
    <row r="2495" spans="2:9">
      <c r="B2495" s="57"/>
      <c r="C2495" s="11" t="s">
        <v>22</v>
      </c>
      <c r="D2495" s="12">
        <v>7</v>
      </c>
      <c r="E2495" s="12">
        <v>16</v>
      </c>
      <c r="F2495" s="12">
        <v>29</v>
      </c>
      <c r="G2495" s="12">
        <v>53</v>
      </c>
      <c r="H2495" s="3" t="str">
        <f>INDEX(foe_table!$A$2:$A$78,MATCH(IF(B2495=0,I2494,B2495),foe_table!$B$2:$B$78,0))</f>
        <v>Education</v>
      </c>
      <c r="I2495" s="3" t="str">
        <f t="shared" si="38"/>
        <v>Teacher Education</v>
      </c>
    </row>
    <row r="2496" spans="2:9">
      <c r="B2496" s="57"/>
      <c r="C2496" s="11" t="s">
        <v>23</v>
      </c>
      <c r="D2496" s="12">
        <v>9</v>
      </c>
      <c r="E2496" s="12">
        <v>6</v>
      </c>
      <c r="F2496" s="12">
        <v>32</v>
      </c>
      <c r="G2496" s="12">
        <v>58</v>
      </c>
      <c r="H2496" s="3" t="str">
        <f>INDEX(foe_table!$A$2:$A$78,MATCH(IF(B2496=0,I2495,B2496),foe_table!$B$2:$B$78,0))</f>
        <v>Education</v>
      </c>
      <c r="I2496" s="3" t="str">
        <f t="shared" si="38"/>
        <v>Teacher Education</v>
      </c>
    </row>
    <row r="2497" spans="2:9">
      <c r="B2497" s="58"/>
      <c r="C2497" s="11" t="s">
        <v>24</v>
      </c>
      <c r="D2497" s="12">
        <v>217</v>
      </c>
      <c r="E2497" s="12">
        <v>219</v>
      </c>
      <c r="F2497" s="12">
        <v>2637</v>
      </c>
      <c r="G2497" s="12">
        <v>5337</v>
      </c>
      <c r="H2497" s="3" t="str">
        <f>INDEX(foe_table!$A$2:$A$78,MATCH(IF(B2497=0,I2496,B2497),foe_table!$B$2:$B$78,0))</f>
        <v>Education</v>
      </c>
      <c r="I2497" s="3" t="str">
        <f t="shared" si="38"/>
        <v>Teacher Education</v>
      </c>
    </row>
    <row r="2498" spans="2:9" ht="15" customHeight="1">
      <c r="B2498" s="56" t="s">
        <v>87</v>
      </c>
      <c r="C2498" s="11" t="s">
        <v>0</v>
      </c>
      <c r="D2498" s="12">
        <v>0</v>
      </c>
      <c r="E2498" s="12">
        <v>0</v>
      </c>
      <c r="F2498" s="12">
        <v>0</v>
      </c>
      <c r="G2498" s="12">
        <v>0</v>
      </c>
      <c r="H2498" s="3" t="str">
        <f>INDEX(foe_table!$A$2:$A$78,MATCH(IF(B2498=0,I2497,B2498),foe_table!$B$2:$B$78,0))</f>
        <v>Education</v>
      </c>
      <c r="I2498" s="3" t="str">
        <f t="shared" si="38"/>
        <v>Curriculum and Education Studies</v>
      </c>
    </row>
    <row r="2499" spans="2:9">
      <c r="B2499" s="57"/>
      <c r="C2499" s="11" t="s">
        <v>1</v>
      </c>
      <c r="D2499" s="12">
        <v>0</v>
      </c>
      <c r="E2499" s="12">
        <v>0</v>
      </c>
      <c r="F2499" s="12">
        <v>0</v>
      </c>
      <c r="G2499" s="12">
        <v>0</v>
      </c>
      <c r="H2499" s="3" t="str">
        <f>INDEX(foe_table!$A$2:$A$78,MATCH(IF(B2499=0,I2498,B2499),foe_table!$B$2:$B$78,0))</f>
        <v>Education</v>
      </c>
      <c r="I2499" s="3" t="str">
        <f t="shared" si="38"/>
        <v>Curriculum and Education Studies</v>
      </c>
    </row>
    <row r="2500" spans="2:9">
      <c r="B2500" s="57"/>
      <c r="C2500" s="11" t="s">
        <v>2</v>
      </c>
      <c r="D2500" s="12">
        <v>0</v>
      </c>
      <c r="E2500" s="12">
        <v>0</v>
      </c>
      <c r="F2500" s="12">
        <v>0</v>
      </c>
      <c r="G2500" s="12">
        <v>0</v>
      </c>
      <c r="H2500" s="3" t="str">
        <f>INDEX(foe_table!$A$2:$A$78,MATCH(IF(B2500=0,I2499,B2500),foe_table!$B$2:$B$78,0))</f>
        <v>Education</v>
      </c>
      <c r="I2500" s="3" t="str">
        <f t="shared" si="38"/>
        <v>Curriculum and Education Studies</v>
      </c>
    </row>
    <row r="2501" spans="2:9">
      <c r="B2501" s="57"/>
      <c r="C2501" s="11" t="s">
        <v>142</v>
      </c>
      <c r="D2501" s="12">
        <v>0</v>
      </c>
      <c r="E2501" s="12">
        <v>0</v>
      </c>
      <c r="F2501" s="12">
        <v>0</v>
      </c>
      <c r="G2501" s="12">
        <v>0</v>
      </c>
      <c r="H2501" s="3" t="str">
        <f>INDEX(foe_table!$A$2:$A$78,MATCH(IF(B2501=0,I2500,B2501),foe_table!$B$2:$B$78,0))</f>
        <v>Education</v>
      </c>
      <c r="I2501" s="3" t="str">
        <f t="shared" si="38"/>
        <v>Curriculum and Education Studies</v>
      </c>
    </row>
    <row r="2502" spans="2:9">
      <c r="B2502" s="57"/>
      <c r="C2502" s="11" t="s">
        <v>143</v>
      </c>
      <c r="D2502" s="12">
        <v>0</v>
      </c>
      <c r="E2502" s="12">
        <v>0</v>
      </c>
      <c r="F2502" s="12">
        <v>0</v>
      </c>
      <c r="G2502" s="12">
        <v>0</v>
      </c>
      <c r="H2502" s="3" t="str">
        <f>INDEX(foe_table!$A$2:$A$78,MATCH(IF(B2502=0,I2501,B2502),foe_table!$B$2:$B$78,0))</f>
        <v>Education</v>
      </c>
      <c r="I2502" s="3" t="str">
        <f t="shared" si="38"/>
        <v>Curriculum and Education Studies</v>
      </c>
    </row>
    <row r="2503" spans="2:9">
      <c r="B2503" s="57"/>
      <c r="C2503" s="11" t="s">
        <v>3</v>
      </c>
      <c r="D2503" s="12">
        <v>0</v>
      </c>
      <c r="E2503" s="12">
        <v>0</v>
      </c>
      <c r="F2503" s="12">
        <v>0</v>
      </c>
      <c r="G2503" s="12">
        <v>0</v>
      </c>
      <c r="H2503" s="3" t="str">
        <f>INDEX(foe_table!$A$2:$A$78,MATCH(IF(B2503=0,I2502,B2503),foe_table!$B$2:$B$78,0))</f>
        <v>Education</v>
      </c>
      <c r="I2503" s="3" t="str">
        <f t="shared" si="38"/>
        <v>Curriculum and Education Studies</v>
      </c>
    </row>
    <row r="2504" spans="2:9">
      <c r="B2504" s="57"/>
      <c r="C2504" s="11" t="s">
        <v>144</v>
      </c>
      <c r="D2504" s="12">
        <v>0</v>
      </c>
      <c r="E2504" s="12">
        <v>0</v>
      </c>
      <c r="F2504" s="12">
        <v>0</v>
      </c>
      <c r="G2504" s="12">
        <v>0</v>
      </c>
      <c r="H2504" s="3" t="str">
        <f>INDEX(foe_table!$A$2:$A$78,MATCH(IF(B2504=0,I2503,B2504),foe_table!$B$2:$B$78,0))</f>
        <v>Education</v>
      </c>
      <c r="I2504" s="3" t="str">
        <f t="shared" si="38"/>
        <v>Curriculum and Education Studies</v>
      </c>
    </row>
    <row r="2505" spans="2:9">
      <c r="B2505" s="57"/>
      <c r="C2505" s="11" t="s">
        <v>145</v>
      </c>
      <c r="D2505" s="12">
        <v>0</v>
      </c>
      <c r="E2505" s="12">
        <v>0</v>
      </c>
      <c r="F2505" s="12">
        <v>0</v>
      </c>
      <c r="G2505" s="12">
        <v>0</v>
      </c>
      <c r="H2505" s="3" t="str">
        <f>INDEX(foe_table!$A$2:$A$78,MATCH(IF(B2505=0,I2504,B2505),foe_table!$B$2:$B$78,0))</f>
        <v>Education</v>
      </c>
      <c r="I2505" s="3" t="str">
        <f t="shared" si="38"/>
        <v>Curriculum and Education Studies</v>
      </c>
    </row>
    <row r="2506" spans="2:9">
      <c r="B2506" s="57"/>
      <c r="C2506" s="11" t="s">
        <v>146</v>
      </c>
      <c r="D2506" s="12">
        <v>0</v>
      </c>
      <c r="E2506" s="12">
        <v>0</v>
      </c>
      <c r="F2506" s="12">
        <v>0</v>
      </c>
      <c r="G2506" s="12">
        <v>0</v>
      </c>
      <c r="H2506" s="3" t="str">
        <f>INDEX(foe_table!$A$2:$A$78,MATCH(IF(B2506=0,I2505,B2506),foe_table!$B$2:$B$78,0))</f>
        <v>Education</v>
      </c>
      <c r="I2506" s="3" t="str">
        <f t="shared" si="38"/>
        <v>Curriculum and Education Studies</v>
      </c>
    </row>
    <row r="2507" spans="2:9">
      <c r="B2507" s="57"/>
      <c r="C2507" s="11" t="s">
        <v>147</v>
      </c>
      <c r="D2507" s="12">
        <v>0</v>
      </c>
      <c r="E2507" s="12">
        <v>0</v>
      </c>
      <c r="F2507" s="12">
        <v>0</v>
      </c>
      <c r="G2507" s="12">
        <v>0</v>
      </c>
      <c r="H2507" s="3" t="str">
        <f>INDEX(foe_table!$A$2:$A$78,MATCH(IF(B2507=0,I2506,B2507),foe_table!$B$2:$B$78,0))</f>
        <v>Education</v>
      </c>
      <c r="I2507" s="3" t="str">
        <f t="shared" si="38"/>
        <v>Curriculum and Education Studies</v>
      </c>
    </row>
    <row r="2508" spans="2:9">
      <c r="B2508" s="57"/>
      <c r="C2508" s="11" t="s">
        <v>148</v>
      </c>
      <c r="D2508" s="12">
        <v>0</v>
      </c>
      <c r="E2508" s="12">
        <v>0</v>
      </c>
      <c r="F2508" s="12">
        <v>0</v>
      </c>
      <c r="G2508" s="12">
        <v>0</v>
      </c>
      <c r="H2508" s="3" t="str">
        <f>INDEX(foe_table!$A$2:$A$78,MATCH(IF(B2508=0,I2507,B2508),foe_table!$B$2:$B$78,0))</f>
        <v>Education</v>
      </c>
      <c r="I2508" s="3" t="str">
        <f t="shared" si="38"/>
        <v>Curriculum and Education Studies</v>
      </c>
    </row>
    <row r="2509" spans="2:9">
      <c r="B2509" s="57"/>
      <c r="C2509" s="11" t="s">
        <v>149</v>
      </c>
      <c r="D2509" s="12">
        <v>0</v>
      </c>
      <c r="E2509" s="12">
        <v>0</v>
      </c>
      <c r="F2509" s="12">
        <v>0</v>
      </c>
      <c r="G2509" s="12">
        <v>0</v>
      </c>
      <c r="H2509" s="3" t="str">
        <f>INDEX(foe_table!$A$2:$A$78,MATCH(IF(B2509=0,I2508,B2509),foe_table!$B$2:$B$78,0))</f>
        <v>Education</v>
      </c>
      <c r="I2509" s="3" t="str">
        <f t="shared" si="38"/>
        <v>Curriculum and Education Studies</v>
      </c>
    </row>
    <row r="2510" spans="2:9">
      <c r="B2510" s="57"/>
      <c r="C2510" s="11" t="s">
        <v>150</v>
      </c>
      <c r="D2510" s="12">
        <v>0</v>
      </c>
      <c r="E2510" s="12">
        <v>0</v>
      </c>
      <c r="F2510" s="12">
        <v>0</v>
      </c>
      <c r="G2510" s="12">
        <v>0</v>
      </c>
      <c r="H2510" s="3" t="str">
        <f>INDEX(foe_table!$A$2:$A$78,MATCH(IF(B2510=0,I2509,B2510),foe_table!$B$2:$B$78,0))</f>
        <v>Education</v>
      </c>
      <c r="I2510" s="3" t="str">
        <f t="shared" si="38"/>
        <v>Curriculum and Education Studies</v>
      </c>
    </row>
    <row r="2511" spans="2:9">
      <c r="B2511" s="57"/>
      <c r="C2511" s="11" t="s">
        <v>4</v>
      </c>
      <c r="D2511" s="12">
        <v>0</v>
      </c>
      <c r="E2511" s="12">
        <v>0</v>
      </c>
      <c r="F2511" s="12">
        <v>0</v>
      </c>
      <c r="G2511" s="12">
        <v>0</v>
      </c>
      <c r="H2511" s="3" t="str">
        <f>INDEX(foe_table!$A$2:$A$78,MATCH(IF(B2511=0,I2510,B2511),foe_table!$B$2:$B$78,0))</f>
        <v>Education</v>
      </c>
      <c r="I2511" s="3" t="str">
        <f t="shared" si="38"/>
        <v>Curriculum and Education Studies</v>
      </c>
    </row>
    <row r="2512" spans="2:9">
      <c r="B2512" s="57"/>
      <c r="C2512" s="11" t="s">
        <v>151</v>
      </c>
      <c r="D2512" s="12">
        <v>0</v>
      </c>
      <c r="E2512" s="12">
        <v>0</v>
      </c>
      <c r="F2512" s="12">
        <v>0</v>
      </c>
      <c r="G2512" s="12">
        <v>0</v>
      </c>
      <c r="H2512" s="3" t="str">
        <f>INDEX(foe_table!$A$2:$A$78,MATCH(IF(B2512=0,I2511,B2512),foe_table!$B$2:$B$78,0))</f>
        <v>Education</v>
      </c>
      <c r="I2512" s="3" t="str">
        <f t="shared" si="38"/>
        <v>Curriculum and Education Studies</v>
      </c>
    </row>
    <row r="2513" spans="2:9">
      <c r="B2513" s="57"/>
      <c r="C2513" s="11" t="s">
        <v>152</v>
      </c>
      <c r="D2513" s="12">
        <v>0</v>
      </c>
      <c r="E2513" s="12">
        <v>0</v>
      </c>
      <c r="F2513" s="12">
        <v>0</v>
      </c>
      <c r="G2513" s="12">
        <v>0</v>
      </c>
      <c r="H2513" s="3" t="str">
        <f>INDEX(foe_table!$A$2:$A$78,MATCH(IF(B2513=0,I2512,B2513),foe_table!$B$2:$B$78,0))</f>
        <v>Education</v>
      </c>
      <c r="I2513" s="3" t="str">
        <f t="shared" si="38"/>
        <v>Curriculum and Education Studies</v>
      </c>
    </row>
    <row r="2514" spans="2:9">
      <c r="B2514" s="57"/>
      <c r="C2514" s="11" t="s">
        <v>153</v>
      </c>
      <c r="D2514" s="12">
        <v>0</v>
      </c>
      <c r="E2514" s="12">
        <v>0</v>
      </c>
      <c r="F2514" s="12">
        <v>0</v>
      </c>
      <c r="G2514" s="12">
        <v>0</v>
      </c>
      <c r="H2514" s="3" t="str">
        <f>INDEX(foe_table!$A$2:$A$78,MATCH(IF(B2514=0,I2513,B2514),foe_table!$B$2:$B$78,0))</f>
        <v>Education</v>
      </c>
      <c r="I2514" s="3" t="str">
        <f t="shared" ref="I2514:I2577" si="39">IF(B2514=0,I2513,B2514)</f>
        <v>Curriculum and Education Studies</v>
      </c>
    </row>
    <row r="2515" spans="2:9">
      <c r="B2515" s="57"/>
      <c r="C2515" s="11" t="s">
        <v>154</v>
      </c>
      <c r="D2515" s="12">
        <v>0</v>
      </c>
      <c r="E2515" s="12">
        <v>0</v>
      </c>
      <c r="F2515" s="12">
        <v>0</v>
      </c>
      <c r="G2515" s="12">
        <v>0</v>
      </c>
      <c r="H2515" s="3" t="str">
        <f>INDEX(foe_table!$A$2:$A$78,MATCH(IF(B2515=0,I2514,B2515),foe_table!$B$2:$B$78,0))</f>
        <v>Education</v>
      </c>
      <c r="I2515" s="3" t="str">
        <f t="shared" si="39"/>
        <v>Curriculum and Education Studies</v>
      </c>
    </row>
    <row r="2516" spans="2:9">
      <c r="B2516" s="57"/>
      <c r="C2516" s="11" t="s">
        <v>5</v>
      </c>
      <c r="D2516" s="12">
        <v>0</v>
      </c>
      <c r="E2516" s="12">
        <v>0</v>
      </c>
      <c r="F2516" s="12">
        <v>0</v>
      </c>
      <c r="G2516" s="12">
        <v>0</v>
      </c>
      <c r="H2516" s="3" t="str">
        <f>INDEX(foe_table!$A$2:$A$78,MATCH(IF(B2516=0,I2515,B2516),foe_table!$B$2:$B$78,0))</f>
        <v>Education</v>
      </c>
      <c r="I2516" s="3" t="str">
        <f t="shared" si="39"/>
        <v>Curriculum and Education Studies</v>
      </c>
    </row>
    <row r="2517" spans="2:9">
      <c r="B2517" s="57"/>
      <c r="C2517" s="11" t="s">
        <v>155</v>
      </c>
      <c r="D2517" s="12">
        <v>0</v>
      </c>
      <c r="E2517" s="12">
        <v>0</v>
      </c>
      <c r="F2517" s="12">
        <v>0</v>
      </c>
      <c r="G2517" s="12">
        <v>0</v>
      </c>
      <c r="H2517" s="3" t="str">
        <f>INDEX(foe_table!$A$2:$A$78,MATCH(IF(B2517=0,I2516,B2517),foe_table!$B$2:$B$78,0))</f>
        <v>Education</v>
      </c>
      <c r="I2517" s="3" t="str">
        <f t="shared" si="39"/>
        <v>Curriculum and Education Studies</v>
      </c>
    </row>
    <row r="2518" spans="2:9">
      <c r="B2518" s="57"/>
      <c r="C2518" s="11" t="s">
        <v>156</v>
      </c>
      <c r="D2518" s="12">
        <v>0</v>
      </c>
      <c r="E2518" s="12">
        <v>0</v>
      </c>
      <c r="F2518" s="12">
        <v>0</v>
      </c>
      <c r="G2518" s="12">
        <v>0</v>
      </c>
      <c r="H2518" s="3" t="str">
        <f>INDEX(foe_table!$A$2:$A$78,MATCH(IF(B2518=0,I2517,B2518),foe_table!$B$2:$B$78,0))</f>
        <v>Education</v>
      </c>
      <c r="I2518" s="3" t="str">
        <f t="shared" si="39"/>
        <v>Curriculum and Education Studies</v>
      </c>
    </row>
    <row r="2519" spans="2:9">
      <c r="B2519" s="57"/>
      <c r="C2519" s="11" t="s">
        <v>6</v>
      </c>
      <c r="D2519" s="12">
        <v>0</v>
      </c>
      <c r="E2519" s="12">
        <v>0</v>
      </c>
      <c r="F2519" s="12">
        <v>0</v>
      </c>
      <c r="G2519" s="12">
        <v>0</v>
      </c>
      <c r="H2519" s="3" t="str">
        <f>INDEX(foe_table!$A$2:$A$78,MATCH(IF(B2519=0,I2518,B2519),foe_table!$B$2:$B$78,0))</f>
        <v>Education</v>
      </c>
      <c r="I2519" s="3" t="str">
        <f t="shared" si="39"/>
        <v>Curriculum and Education Studies</v>
      </c>
    </row>
    <row r="2520" spans="2:9">
      <c r="B2520" s="57"/>
      <c r="C2520" s="11" t="s">
        <v>7</v>
      </c>
      <c r="D2520" s="12">
        <v>0</v>
      </c>
      <c r="E2520" s="12">
        <v>0</v>
      </c>
      <c r="F2520" s="12">
        <v>0</v>
      </c>
      <c r="G2520" s="12">
        <v>0</v>
      </c>
      <c r="H2520" s="3" t="str">
        <f>INDEX(foe_table!$A$2:$A$78,MATCH(IF(B2520=0,I2519,B2520),foe_table!$B$2:$B$78,0))</f>
        <v>Education</v>
      </c>
      <c r="I2520" s="3" t="str">
        <f t="shared" si="39"/>
        <v>Curriculum and Education Studies</v>
      </c>
    </row>
    <row r="2521" spans="2:9">
      <c r="B2521" s="57"/>
      <c r="C2521" s="11" t="s">
        <v>157</v>
      </c>
      <c r="D2521" s="12">
        <v>0</v>
      </c>
      <c r="E2521" s="12">
        <v>0</v>
      </c>
      <c r="F2521" s="12">
        <v>0</v>
      </c>
      <c r="G2521" s="12">
        <v>0</v>
      </c>
      <c r="H2521" s="3" t="str">
        <f>INDEX(foe_table!$A$2:$A$78,MATCH(IF(B2521=0,I2520,B2521),foe_table!$B$2:$B$78,0))</f>
        <v>Education</v>
      </c>
      <c r="I2521" s="3" t="str">
        <f t="shared" si="39"/>
        <v>Curriculum and Education Studies</v>
      </c>
    </row>
    <row r="2522" spans="2:9">
      <c r="B2522" s="57"/>
      <c r="C2522" s="11" t="s">
        <v>8</v>
      </c>
      <c r="D2522" s="12">
        <v>0</v>
      </c>
      <c r="E2522" s="12">
        <v>0</v>
      </c>
      <c r="F2522" s="12">
        <v>0</v>
      </c>
      <c r="G2522" s="12">
        <v>0</v>
      </c>
      <c r="H2522" s="3" t="str">
        <f>INDEX(foe_table!$A$2:$A$78,MATCH(IF(B2522=0,I2521,B2522),foe_table!$B$2:$B$78,0))</f>
        <v>Education</v>
      </c>
      <c r="I2522" s="3" t="str">
        <f t="shared" si="39"/>
        <v>Curriculum and Education Studies</v>
      </c>
    </row>
    <row r="2523" spans="2:9">
      <c r="B2523" s="57"/>
      <c r="C2523" s="11" t="s">
        <v>158</v>
      </c>
      <c r="D2523" s="12">
        <v>0</v>
      </c>
      <c r="E2523" s="12">
        <v>0</v>
      </c>
      <c r="F2523" s="12">
        <v>0</v>
      </c>
      <c r="G2523" s="12">
        <v>0</v>
      </c>
      <c r="H2523" s="3" t="str">
        <f>INDEX(foe_table!$A$2:$A$78,MATCH(IF(B2523=0,I2522,B2523),foe_table!$B$2:$B$78,0))</f>
        <v>Education</v>
      </c>
      <c r="I2523" s="3" t="str">
        <f t="shared" si="39"/>
        <v>Curriculum and Education Studies</v>
      </c>
    </row>
    <row r="2524" spans="2:9">
      <c r="B2524" s="57"/>
      <c r="C2524" s="11" t="s">
        <v>159</v>
      </c>
      <c r="D2524" s="12">
        <v>0</v>
      </c>
      <c r="E2524" s="12">
        <v>0</v>
      </c>
      <c r="F2524" s="12">
        <v>0</v>
      </c>
      <c r="G2524" s="12">
        <v>0</v>
      </c>
      <c r="H2524" s="3" t="str">
        <f>INDEX(foe_table!$A$2:$A$78,MATCH(IF(B2524=0,I2523,B2524),foe_table!$B$2:$B$78,0))</f>
        <v>Education</v>
      </c>
      <c r="I2524" s="3" t="str">
        <f t="shared" si="39"/>
        <v>Curriculum and Education Studies</v>
      </c>
    </row>
    <row r="2525" spans="2:9">
      <c r="B2525" s="57"/>
      <c r="C2525" s="11" t="s">
        <v>9</v>
      </c>
      <c r="D2525" s="12">
        <v>0</v>
      </c>
      <c r="E2525" s="12">
        <v>0</v>
      </c>
      <c r="F2525" s="12">
        <v>0</v>
      </c>
      <c r="G2525" s="12">
        <v>0</v>
      </c>
      <c r="H2525" s="3" t="str">
        <f>INDEX(foe_table!$A$2:$A$78,MATCH(IF(B2525=0,I2524,B2525),foe_table!$B$2:$B$78,0))</f>
        <v>Education</v>
      </c>
      <c r="I2525" s="3" t="str">
        <f t="shared" si="39"/>
        <v>Curriculum and Education Studies</v>
      </c>
    </row>
    <row r="2526" spans="2:9">
      <c r="B2526" s="57"/>
      <c r="C2526" s="11" t="s">
        <v>160</v>
      </c>
      <c r="D2526" s="12">
        <v>0</v>
      </c>
      <c r="E2526" s="12">
        <v>0</v>
      </c>
      <c r="F2526" s="12">
        <v>0</v>
      </c>
      <c r="G2526" s="12">
        <v>0</v>
      </c>
      <c r="H2526" s="3" t="str">
        <f>INDEX(foe_table!$A$2:$A$78,MATCH(IF(B2526=0,I2525,B2526),foe_table!$B$2:$B$78,0))</f>
        <v>Education</v>
      </c>
      <c r="I2526" s="3" t="str">
        <f t="shared" si="39"/>
        <v>Curriculum and Education Studies</v>
      </c>
    </row>
    <row r="2527" spans="2:9">
      <c r="B2527" s="57"/>
      <c r="C2527" s="11" t="s">
        <v>10</v>
      </c>
      <c r="D2527" s="12">
        <v>0</v>
      </c>
      <c r="E2527" s="12">
        <v>0</v>
      </c>
      <c r="F2527" s="12">
        <v>0</v>
      </c>
      <c r="G2527" s="12">
        <v>0</v>
      </c>
      <c r="H2527" s="3" t="str">
        <f>INDEX(foe_table!$A$2:$A$78,MATCH(IF(B2527=0,I2526,B2527),foe_table!$B$2:$B$78,0))</f>
        <v>Education</v>
      </c>
      <c r="I2527" s="3" t="str">
        <f t="shared" si="39"/>
        <v>Curriculum and Education Studies</v>
      </c>
    </row>
    <row r="2528" spans="2:9">
      <c r="B2528" s="57"/>
      <c r="C2528" s="11" t="s">
        <v>161</v>
      </c>
      <c r="D2528" s="12">
        <v>0</v>
      </c>
      <c r="E2528" s="12">
        <v>0</v>
      </c>
      <c r="F2528" s="12">
        <v>0</v>
      </c>
      <c r="G2528" s="12">
        <v>0</v>
      </c>
      <c r="H2528" s="3" t="str">
        <f>INDEX(foe_table!$A$2:$A$78,MATCH(IF(B2528=0,I2527,B2528),foe_table!$B$2:$B$78,0))</f>
        <v>Education</v>
      </c>
      <c r="I2528" s="3" t="str">
        <f t="shared" si="39"/>
        <v>Curriculum and Education Studies</v>
      </c>
    </row>
    <row r="2529" spans="2:9">
      <c r="B2529" s="57"/>
      <c r="C2529" s="11" t="s">
        <v>162</v>
      </c>
      <c r="D2529" s="12">
        <v>0</v>
      </c>
      <c r="E2529" s="12">
        <v>0</v>
      </c>
      <c r="F2529" s="12">
        <v>0</v>
      </c>
      <c r="G2529" s="12">
        <v>0</v>
      </c>
      <c r="H2529" s="3" t="str">
        <f>INDEX(foe_table!$A$2:$A$78,MATCH(IF(B2529=0,I2528,B2529),foe_table!$B$2:$B$78,0))</f>
        <v>Education</v>
      </c>
      <c r="I2529" s="3" t="str">
        <f t="shared" si="39"/>
        <v>Curriculum and Education Studies</v>
      </c>
    </row>
    <row r="2530" spans="2:9">
      <c r="B2530" s="57"/>
      <c r="C2530" s="11" t="s">
        <v>163</v>
      </c>
      <c r="D2530" s="12">
        <v>0</v>
      </c>
      <c r="E2530" s="12">
        <v>0</v>
      </c>
      <c r="F2530" s="12">
        <v>0</v>
      </c>
      <c r="G2530" s="12">
        <v>0</v>
      </c>
      <c r="H2530" s="3" t="str">
        <f>INDEX(foe_table!$A$2:$A$78,MATCH(IF(B2530=0,I2529,B2530),foe_table!$B$2:$B$78,0))</f>
        <v>Education</v>
      </c>
      <c r="I2530" s="3" t="str">
        <f t="shared" si="39"/>
        <v>Curriculum and Education Studies</v>
      </c>
    </row>
    <row r="2531" spans="2:9">
      <c r="B2531" s="57"/>
      <c r="C2531" s="11" t="s">
        <v>11</v>
      </c>
      <c r="D2531" s="12">
        <v>0</v>
      </c>
      <c r="E2531" s="12">
        <v>0</v>
      </c>
      <c r="F2531" s="12">
        <v>0</v>
      </c>
      <c r="G2531" s="12">
        <v>0</v>
      </c>
      <c r="H2531" s="3" t="str">
        <f>INDEX(foe_table!$A$2:$A$78,MATCH(IF(B2531=0,I2530,B2531),foe_table!$B$2:$B$78,0))</f>
        <v>Education</v>
      </c>
      <c r="I2531" s="3" t="str">
        <f t="shared" si="39"/>
        <v>Curriculum and Education Studies</v>
      </c>
    </row>
    <row r="2532" spans="2:9">
      <c r="B2532" s="57"/>
      <c r="C2532" s="11" t="s">
        <v>164</v>
      </c>
      <c r="D2532" s="12">
        <v>0</v>
      </c>
      <c r="E2532" s="12">
        <v>0</v>
      </c>
      <c r="F2532" s="12">
        <v>0</v>
      </c>
      <c r="G2532" s="12">
        <v>0</v>
      </c>
      <c r="H2532" s="3" t="str">
        <f>INDEX(foe_table!$A$2:$A$78,MATCH(IF(B2532=0,I2531,B2532),foe_table!$B$2:$B$78,0))</f>
        <v>Education</v>
      </c>
      <c r="I2532" s="3" t="str">
        <f t="shared" si="39"/>
        <v>Curriculum and Education Studies</v>
      </c>
    </row>
    <row r="2533" spans="2:9">
      <c r="B2533" s="57"/>
      <c r="C2533" s="11" t="s">
        <v>12</v>
      </c>
      <c r="D2533" s="12">
        <v>0</v>
      </c>
      <c r="E2533" s="12">
        <v>0</v>
      </c>
      <c r="F2533" s="12">
        <v>0</v>
      </c>
      <c r="G2533" s="12">
        <v>0</v>
      </c>
      <c r="H2533" s="3" t="str">
        <f>INDEX(foe_table!$A$2:$A$78,MATCH(IF(B2533=0,I2532,B2533),foe_table!$B$2:$B$78,0))</f>
        <v>Education</v>
      </c>
      <c r="I2533" s="3" t="str">
        <f t="shared" si="39"/>
        <v>Curriculum and Education Studies</v>
      </c>
    </row>
    <row r="2534" spans="2:9">
      <c r="B2534" s="57"/>
      <c r="C2534" s="11" t="s">
        <v>165</v>
      </c>
      <c r="D2534" s="12">
        <v>0</v>
      </c>
      <c r="E2534" s="12">
        <v>0</v>
      </c>
      <c r="F2534" s="12">
        <v>0</v>
      </c>
      <c r="G2534" s="12">
        <v>0</v>
      </c>
      <c r="H2534" s="3" t="str">
        <f>INDEX(foe_table!$A$2:$A$78,MATCH(IF(B2534=0,I2533,B2534),foe_table!$B$2:$B$78,0))</f>
        <v>Education</v>
      </c>
      <c r="I2534" s="3" t="str">
        <f t="shared" si="39"/>
        <v>Curriculum and Education Studies</v>
      </c>
    </row>
    <row r="2535" spans="2:9">
      <c r="B2535" s="57"/>
      <c r="C2535" s="11" t="s">
        <v>13</v>
      </c>
      <c r="D2535" s="12">
        <v>0</v>
      </c>
      <c r="E2535" s="12">
        <v>0</v>
      </c>
      <c r="F2535" s="12">
        <v>0</v>
      </c>
      <c r="G2535" s="12">
        <v>0</v>
      </c>
      <c r="H2535" s="3" t="str">
        <f>INDEX(foe_table!$A$2:$A$78,MATCH(IF(B2535=0,I2534,B2535),foe_table!$B$2:$B$78,0))</f>
        <v>Education</v>
      </c>
      <c r="I2535" s="3" t="str">
        <f t="shared" si="39"/>
        <v>Curriculum and Education Studies</v>
      </c>
    </row>
    <row r="2536" spans="2:9">
      <c r="B2536" s="57"/>
      <c r="C2536" s="11" t="s">
        <v>166</v>
      </c>
      <c r="D2536" s="12">
        <v>0</v>
      </c>
      <c r="E2536" s="12">
        <v>0</v>
      </c>
      <c r="F2536" s="12">
        <v>0</v>
      </c>
      <c r="G2536" s="12">
        <v>0</v>
      </c>
      <c r="H2536" s="3" t="str">
        <f>INDEX(foe_table!$A$2:$A$78,MATCH(IF(B2536=0,I2535,B2536),foe_table!$B$2:$B$78,0))</f>
        <v>Education</v>
      </c>
      <c r="I2536" s="3" t="str">
        <f t="shared" si="39"/>
        <v>Curriculum and Education Studies</v>
      </c>
    </row>
    <row r="2537" spans="2:9">
      <c r="B2537" s="57"/>
      <c r="C2537" s="11" t="s">
        <v>14</v>
      </c>
      <c r="D2537" s="12">
        <v>0</v>
      </c>
      <c r="E2537" s="12">
        <v>0</v>
      </c>
      <c r="F2537" s="12">
        <v>0</v>
      </c>
      <c r="G2537" s="12">
        <v>0</v>
      </c>
      <c r="H2537" s="3" t="str">
        <f>INDEX(foe_table!$A$2:$A$78,MATCH(IF(B2537=0,I2536,B2537),foe_table!$B$2:$B$78,0))</f>
        <v>Education</v>
      </c>
      <c r="I2537" s="3" t="str">
        <f t="shared" si="39"/>
        <v>Curriculum and Education Studies</v>
      </c>
    </row>
    <row r="2538" spans="2:9">
      <c r="B2538" s="57"/>
      <c r="C2538" s="11" t="s">
        <v>167</v>
      </c>
      <c r="D2538" s="12">
        <v>0</v>
      </c>
      <c r="E2538" s="12">
        <v>0</v>
      </c>
      <c r="F2538" s="12">
        <v>0</v>
      </c>
      <c r="G2538" s="12">
        <v>0</v>
      </c>
      <c r="H2538" s="3" t="str">
        <f>INDEX(foe_table!$A$2:$A$78,MATCH(IF(B2538=0,I2537,B2538),foe_table!$B$2:$B$78,0))</f>
        <v>Education</v>
      </c>
      <c r="I2538" s="3" t="str">
        <f t="shared" si="39"/>
        <v>Curriculum and Education Studies</v>
      </c>
    </row>
    <row r="2539" spans="2:9">
      <c r="B2539" s="57"/>
      <c r="C2539" s="11" t="s">
        <v>15</v>
      </c>
      <c r="D2539" s="12">
        <v>0</v>
      </c>
      <c r="E2539" s="12">
        <v>0</v>
      </c>
      <c r="F2539" s="12">
        <v>0</v>
      </c>
      <c r="G2539" s="12">
        <v>0</v>
      </c>
      <c r="H2539" s="3" t="str">
        <f>INDEX(foe_table!$A$2:$A$78,MATCH(IF(B2539=0,I2538,B2539),foe_table!$B$2:$B$78,0))</f>
        <v>Education</v>
      </c>
      <c r="I2539" s="3" t="str">
        <f t="shared" si="39"/>
        <v>Curriculum and Education Studies</v>
      </c>
    </row>
    <row r="2540" spans="2:9">
      <c r="B2540" s="57"/>
      <c r="C2540" s="11" t="s">
        <v>168</v>
      </c>
      <c r="D2540" s="12">
        <v>0</v>
      </c>
      <c r="E2540" s="12">
        <v>0</v>
      </c>
      <c r="F2540" s="12">
        <v>0</v>
      </c>
      <c r="G2540" s="12">
        <v>0</v>
      </c>
      <c r="H2540" s="3" t="str">
        <f>INDEX(foe_table!$A$2:$A$78,MATCH(IF(B2540=0,I2539,B2540),foe_table!$B$2:$B$78,0))</f>
        <v>Education</v>
      </c>
      <c r="I2540" s="3" t="str">
        <f t="shared" si="39"/>
        <v>Curriculum and Education Studies</v>
      </c>
    </row>
    <row r="2541" spans="2:9">
      <c r="B2541" s="57"/>
      <c r="C2541" s="11" t="s">
        <v>16</v>
      </c>
      <c r="D2541" s="12">
        <v>0</v>
      </c>
      <c r="E2541" s="12">
        <v>0</v>
      </c>
      <c r="F2541" s="12">
        <v>0</v>
      </c>
      <c r="G2541" s="12">
        <v>0</v>
      </c>
      <c r="H2541" s="3" t="str">
        <f>INDEX(foe_table!$A$2:$A$78,MATCH(IF(B2541=0,I2540,B2541),foe_table!$B$2:$B$78,0))</f>
        <v>Education</v>
      </c>
      <c r="I2541" s="3" t="str">
        <f t="shared" si="39"/>
        <v>Curriculum and Education Studies</v>
      </c>
    </row>
    <row r="2542" spans="2:9">
      <c r="B2542" s="57"/>
      <c r="C2542" s="11" t="s">
        <v>17</v>
      </c>
      <c r="D2542" s="12">
        <v>0</v>
      </c>
      <c r="E2542" s="12">
        <v>0</v>
      </c>
      <c r="F2542" s="12">
        <v>0</v>
      </c>
      <c r="G2542" s="12">
        <v>0</v>
      </c>
      <c r="H2542" s="3" t="str">
        <f>INDEX(foe_table!$A$2:$A$78,MATCH(IF(B2542=0,I2541,B2542),foe_table!$B$2:$B$78,0))</f>
        <v>Education</v>
      </c>
      <c r="I2542" s="3" t="str">
        <f t="shared" si="39"/>
        <v>Curriculum and Education Studies</v>
      </c>
    </row>
    <row r="2543" spans="2:9">
      <c r="B2543" s="57"/>
      <c r="C2543" s="11" t="s">
        <v>18</v>
      </c>
      <c r="D2543" s="12">
        <v>0</v>
      </c>
      <c r="E2543" s="12">
        <v>0</v>
      </c>
      <c r="F2543" s="12">
        <v>0</v>
      </c>
      <c r="G2543" s="12">
        <v>0</v>
      </c>
      <c r="H2543" s="3" t="str">
        <f>INDEX(foe_table!$A$2:$A$78,MATCH(IF(B2543=0,I2542,B2543),foe_table!$B$2:$B$78,0))</f>
        <v>Education</v>
      </c>
      <c r="I2543" s="3" t="str">
        <f t="shared" si="39"/>
        <v>Curriculum and Education Studies</v>
      </c>
    </row>
    <row r="2544" spans="2:9">
      <c r="B2544" s="57"/>
      <c r="C2544" s="11" t="s">
        <v>19</v>
      </c>
      <c r="D2544" s="12">
        <v>0</v>
      </c>
      <c r="E2544" s="12">
        <v>0</v>
      </c>
      <c r="F2544" s="12">
        <v>0</v>
      </c>
      <c r="G2544" s="12">
        <v>0</v>
      </c>
      <c r="H2544" s="3" t="str">
        <f>INDEX(foe_table!$A$2:$A$78,MATCH(IF(B2544=0,I2543,B2544),foe_table!$B$2:$B$78,0))</f>
        <v>Education</v>
      </c>
      <c r="I2544" s="3" t="str">
        <f t="shared" si="39"/>
        <v>Curriculum and Education Studies</v>
      </c>
    </row>
    <row r="2545" spans="2:9">
      <c r="B2545" s="57"/>
      <c r="C2545" s="11" t="s">
        <v>169</v>
      </c>
      <c r="D2545" s="12">
        <v>0</v>
      </c>
      <c r="E2545" s="12">
        <v>0</v>
      </c>
      <c r="F2545" s="12">
        <v>0</v>
      </c>
      <c r="G2545" s="12">
        <v>0</v>
      </c>
      <c r="H2545" s="3" t="str">
        <f>INDEX(foe_table!$A$2:$A$78,MATCH(IF(B2545=0,I2544,B2545),foe_table!$B$2:$B$78,0))</f>
        <v>Education</v>
      </c>
      <c r="I2545" s="3" t="str">
        <f t="shared" si="39"/>
        <v>Curriculum and Education Studies</v>
      </c>
    </row>
    <row r="2546" spans="2:9">
      <c r="B2546" s="57"/>
      <c r="C2546" s="11" t="s">
        <v>20</v>
      </c>
      <c r="D2546" s="12">
        <v>0</v>
      </c>
      <c r="E2546" s="12">
        <v>0</v>
      </c>
      <c r="F2546" s="12">
        <v>0</v>
      </c>
      <c r="G2546" s="12">
        <v>0</v>
      </c>
      <c r="H2546" s="3" t="str">
        <f>INDEX(foe_table!$A$2:$A$78,MATCH(IF(B2546=0,I2545,B2546),foe_table!$B$2:$B$78,0))</f>
        <v>Education</v>
      </c>
      <c r="I2546" s="3" t="str">
        <f t="shared" si="39"/>
        <v>Curriculum and Education Studies</v>
      </c>
    </row>
    <row r="2547" spans="2:9">
      <c r="B2547" s="57"/>
      <c r="C2547" s="11" t="s">
        <v>21</v>
      </c>
      <c r="D2547" s="12">
        <v>0</v>
      </c>
      <c r="E2547" s="12">
        <v>0</v>
      </c>
      <c r="F2547" s="12">
        <v>0</v>
      </c>
      <c r="G2547" s="12">
        <v>0</v>
      </c>
      <c r="H2547" s="3" t="str">
        <f>INDEX(foe_table!$A$2:$A$78,MATCH(IF(B2547=0,I2546,B2547),foe_table!$B$2:$B$78,0))</f>
        <v>Education</v>
      </c>
      <c r="I2547" s="3" t="str">
        <f t="shared" si="39"/>
        <v>Curriculum and Education Studies</v>
      </c>
    </row>
    <row r="2548" spans="2:9">
      <c r="B2548" s="57"/>
      <c r="C2548" s="11" t="s">
        <v>170</v>
      </c>
      <c r="D2548" s="12">
        <v>0</v>
      </c>
      <c r="E2548" s="12">
        <v>0</v>
      </c>
      <c r="F2548" s="12">
        <v>0</v>
      </c>
      <c r="G2548" s="12">
        <v>0</v>
      </c>
      <c r="H2548" s="3" t="str">
        <f>INDEX(foe_table!$A$2:$A$78,MATCH(IF(B2548=0,I2547,B2548),foe_table!$B$2:$B$78,0))</f>
        <v>Education</v>
      </c>
      <c r="I2548" s="3" t="str">
        <f t="shared" si="39"/>
        <v>Curriculum and Education Studies</v>
      </c>
    </row>
    <row r="2549" spans="2:9">
      <c r="B2549" s="57"/>
      <c r="C2549" s="11" t="s">
        <v>22</v>
      </c>
      <c r="D2549" s="12">
        <v>0</v>
      </c>
      <c r="E2549" s="12">
        <v>0</v>
      </c>
      <c r="F2549" s="12">
        <v>0</v>
      </c>
      <c r="G2549" s="12">
        <v>0</v>
      </c>
      <c r="H2549" s="3" t="str">
        <f>INDEX(foe_table!$A$2:$A$78,MATCH(IF(B2549=0,I2548,B2549),foe_table!$B$2:$B$78,0))</f>
        <v>Education</v>
      </c>
      <c r="I2549" s="3" t="str">
        <f t="shared" si="39"/>
        <v>Curriculum and Education Studies</v>
      </c>
    </row>
    <row r="2550" spans="2:9">
      <c r="B2550" s="57"/>
      <c r="C2550" s="11" t="s">
        <v>23</v>
      </c>
      <c r="D2550" s="12">
        <v>0</v>
      </c>
      <c r="E2550" s="12">
        <v>0</v>
      </c>
      <c r="F2550" s="12">
        <v>0</v>
      </c>
      <c r="G2550" s="12">
        <v>0</v>
      </c>
      <c r="H2550" s="3" t="str">
        <f>INDEX(foe_table!$A$2:$A$78,MATCH(IF(B2550=0,I2549,B2550),foe_table!$B$2:$B$78,0))</f>
        <v>Education</v>
      </c>
      <c r="I2550" s="3" t="str">
        <f t="shared" si="39"/>
        <v>Curriculum and Education Studies</v>
      </c>
    </row>
    <row r="2551" spans="2:9">
      <c r="B2551" s="58"/>
      <c r="C2551" s="11" t="s">
        <v>24</v>
      </c>
      <c r="D2551" s="12">
        <v>0</v>
      </c>
      <c r="E2551" s="12">
        <v>0</v>
      </c>
      <c r="F2551" s="12">
        <v>0</v>
      </c>
      <c r="G2551" s="12">
        <v>0</v>
      </c>
      <c r="H2551" s="3" t="str">
        <f>INDEX(foe_table!$A$2:$A$78,MATCH(IF(B2551=0,I2550,B2551),foe_table!$B$2:$B$78,0))</f>
        <v>Education</v>
      </c>
      <c r="I2551" s="3" t="str">
        <f t="shared" si="39"/>
        <v>Curriculum and Education Studies</v>
      </c>
    </row>
    <row r="2552" spans="2:9">
      <c r="B2552" s="56" t="s">
        <v>88</v>
      </c>
      <c r="C2552" s="11" t="s">
        <v>0</v>
      </c>
      <c r="D2552" s="12">
        <v>0</v>
      </c>
      <c r="E2552" s="12">
        <v>0</v>
      </c>
      <c r="F2552" s="12">
        <v>0</v>
      </c>
      <c r="G2552" s="12">
        <v>0</v>
      </c>
      <c r="H2552" s="3" t="str">
        <f>INDEX(foe_table!$A$2:$A$78,MATCH(IF(B2552=0,I2551,B2552),foe_table!$B$2:$B$78,0))</f>
        <v>Education</v>
      </c>
      <c r="I2552" s="3" t="str">
        <f t="shared" si="39"/>
        <v>Other Education</v>
      </c>
    </row>
    <row r="2553" spans="2:9">
      <c r="B2553" s="57"/>
      <c r="C2553" s="11" t="s">
        <v>1</v>
      </c>
      <c r="D2553" s="12">
        <v>0</v>
      </c>
      <c r="E2553" s="12">
        <v>0</v>
      </c>
      <c r="F2553" s="12">
        <v>0</v>
      </c>
      <c r="G2553" s="12">
        <v>0</v>
      </c>
      <c r="H2553" s="3" t="str">
        <f>INDEX(foe_table!$A$2:$A$78,MATCH(IF(B2553=0,I2552,B2553),foe_table!$B$2:$B$78,0))</f>
        <v>Education</v>
      </c>
      <c r="I2553" s="3" t="str">
        <f t="shared" si="39"/>
        <v>Other Education</v>
      </c>
    </row>
    <row r="2554" spans="2:9">
      <c r="B2554" s="57"/>
      <c r="C2554" s="11" t="s">
        <v>2</v>
      </c>
      <c r="D2554" s="12">
        <v>0</v>
      </c>
      <c r="E2554" s="12">
        <v>0</v>
      </c>
      <c r="F2554" s="12">
        <v>0</v>
      </c>
      <c r="G2554" s="12">
        <v>0</v>
      </c>
      <c r="H2554" s="3" t="str">
        <f>INDEX(foe_table!$A$2:$A$78,MATCH(IF(B2554=0,I2553,B2554),foe_table!$B$2:$B$78,0))</f>
        <v>Education</v>
      </c>
      <c r="I2554" s="3" t="str">
        <f t="shared" si="39"/>
        <v>Other Education</v>
      </c>
    </row>
    <row r="2555" spans="2:9">
      <c r="B2555" s="57"/>
      <c r="C2555" s="11" t="s">
        <v>142</v>
      </c>
      <c r="D2555" s="12">
        <v>0</v>
      </c>
      <c r="E2555" s="12">
        <v>0</v>
      </c>
      <c r="F2555" s="12">
        <v>0</v>
      </c>
      <c r="G2555" s="12">
        <v>0</v>
      </c>
      <c r="H2555" s="3" t="str">
        <f>INDEX(foe_table!$A$2:$A$78,MATCH(IF(B2555=0,I2554,B2555),foe_table!$B$2:$B$78,0))</f>
        <v>Education</v>
      </c>
      <c r="I2555" s="3" t="str">
        <f t="shared" si="39"/>
        <v>Other Education</v>
      </c>
    </row>
    <row r="2556" spans="2:9">
      <c r="B2556" s="57"/>
      <c r="C2556" s="11" t="s">
        <v>143</v>
      </c>
      <c r="D2556" s="12">
        <v>0</v>
      </c>
      <c r="E2556" s="12">
        <v>0</v>
      </c>
      <c r="F2556" s="12">
        <v>0</v>
      </c>
      <c r="G2556" s="12">
        <v>0</v>
      </c>
      <c r="H2556" s="3" t="str">
        <f>INDEX(foe_table!$A$2:$A$78,MATCH(IF(B2556=0,I2555,B2556),foe_table!$B$2:$B$78,0))</f>
        <v>Education</v>
      </c>
      <c r="I2556" s="3" t="str">
        <f t="shared" si="39"/>
        <v>Other Education</v>
      </c>
    </row>
    <row r="2557" spans="2:9">
      <c r="B2557" s="57"/>
      <c r="C2557" s="11" t="s">
        <v>3</v>
      </c>
      <c r="D2557" s="12">
        <v>0</v>
      </c>
      <c r="E2557" s="12">
        <v>0</v>
      </c>
      <c r="F2557" s="12">
        <v>0</v>
      </c>
      <c r="G2557" s="12">
        <v>0</v>
      </c>
      <c r="H2557" s="3" t="str">
        <f>INDEX(foe_table!$A$2:$A$78,MATCH(IF(B2557=0,I2556,B2557),foe_table!$B$2:$B$78,0))</f>
        <v>Education</v>
      </c>
      <c r="I2557" s="3" t="str">
        <f t="shared" si="39"/>
        <v>Other Education</v>
      </c>
    </row>
    <row r="2558" spans="2:9">
      <c r="B2558" s="57"/>
      <c r="C2558" s="11" t="s">
        <v>144</v>
      </c>
      <c r="D2558" s="12">
        <v>0</v>
      </c>
      <c r="E2558" s="12">
        <v>0</v>
      </c>
      <c r="F2558" s="12">
        <v>0</v>
      </c>
      <c r="G2558" s="12">
        <v>0</v>
      </c>
      <c r="H2558" s="3" t="str">
        <f>INDEX(foe_table!$A$2:$A$78,MATCH(IF(B2558=0,I2557,B2558),foe_table!$B$2:$B$78,0))</f>
        <v>Education</v>
      </c>
      <c r="I2558" s="3" t="str">
        <f t="shared" si="39"/>
        <v>Other Education</v>
      </c>
    </row>
    <row r="2559" spans="2:9">
      <c r="B2559" s="57"/>
      <c r="C2559" s="11" t="s">
        <v>145</v>
      </c>
      <c r="D2559" s="12">
        <v>0</v>
      </c>
      <c r="E2559" s="12">
        <v>0</v>
      </c>
      <c r="F2559" s="12">
        <v>0</v>
      </c>
      <c r="G2559" s="12">
        <v>0</v>
      </c>
      <c r="H2559" s="3" t="str">
        <f>INDEX(foe_table!$A$2:$A$78,MATCH(IF(B2559=0,I2558,B2559),foe_table!$B$2:$B$78,0))</f>
        <v>Education</v>
      </c>
      <c r="I2559" s="3" t="str">
        <f t="shared" si="39"/>
        <v>Other Education</v>
      </c>
    </row>
    <row r="2560" spans="2:9">
      <c r="B2560" s="57"/>
      <c r="C2560" s="11" t="s">
        <v>146</v>
      </c>
      <c r="D2560" s="12">
        <v>0</v>
      </c>
      <c r="E2560" s="12">
        <v>0</v>
      </c>
      <c r="F2560" s="12">
        <v>0</v>
      </c>
      <c r="G2560" s="12">
        <v>0</v>
      </c>
      <c r="H2560" s="3" t="str">
        <f>INDEX(foe_table!$A$2:$A$78,MATCH(IF(B2560=0,I2559,B2560),foe_table!$B$2:$B$78,0))</f>
        <v>Education</v>
      </c>
      <c r="I2560" s="3" t="str">
        <f t="shared" si="39"/>
        <v>Other Education</v>
      </c>
    </row>
    <row r="2561" spans="2:9">
      <c r="B2561" s="57"/>
      <c r="C2561" s="11" t="s">
        <v>147</v>
      </c>
      <c r="D2561" s="12">
        <v>0</v>
      </c>
      <c r="E2561" s="12">
        <v>0</v>
      </c>
      <c r="F2561" s="12">
        <v>0</v>
      </c>
      <c r="G2561" s="12">
        <v>0</v>
      </c>
      <c r="H2561" s="3" t="str">
        <f>INDEX(foe_table!$A$2:$A$78,MATCH(IF(B2561=0,I2560,B2561),foe_table!$B$2:$B$78,0))</f>
        <v>Education</v>
      </c>
      <c r="I2561" s="3" t="str">
        <f t="shared" si="39"/>
        <v>Other Education</v>
      </c>
    </row>
    <row r="2562" spans="2:9">
      <c r="B2562" s="57"/>
      <c r="C2562" s="11" t="s">
        <v>148</v>
      </c>
      <c r="D2562" s="12">
        <v>0</v>
      </c>
      <c r="E2562" s="12">
        <v>0</v>
      </c>
      <c r="F2562" s="12">
        <v>0</v>
      </c>
      <c r="G2562" s="12">
        <v>0</v>
      </c>
      <c r="H2562" s="3" t="str">
        <f>INDEX(foe_table!$A$2:$A$78,MATCH(IF(B2562=0,I2561,B2562),foe_table!$B$2:$B$78,0))</f>
        <v>Education</v>
      </c>
      <c r="I2562" s="3" t="str">
        <f t="shared" si="39"/>
        <v>Other Education</v>
      </c>
    </row>
    <row r="2563" spans="2:9">
      <c r="B2563" s="57"/>
      <c r="C2563" s="11" t="s">
        <v>149</v>
      </c>
      <c r="D2563" s="12">
        <v>0</v>
      </c>
      <c r="E2563" s="12">
        <v>0</v>
      </c>
      <c r="F2563" s="12">
        <v>0</v>
      </c>
      <c r="G2563" s="12">
        <v>0</v>
      </c>
      <c r="H2563" s="3" t="str">
        <f>INDEX(foe_table!$A$2:$A$78,MATCH(IF(B2563=0,I2562,B2563),foe_table!$B$2:$B$78,0))</f>
        <v>Education</v>
      </c>
      <c r="I2563" s="3" t="str">
        <f t="shared" si="39"/>
        <v>Other Education</v>
      </c>
    </row>
    <row r="2564" spans="2:9">
      <c r="B2564" s="57"/>
      <c r="C2564" s="11" t="s">
        <v>150</v>
      </c>
      <c r="D2564" s="12">
        <v>0</v>
      </c>
      <c r="E2564" s="12">
        <v>0</v>
      </c>
      <c r="F2564" s="12">
        <v>0</v>
      </c>
      <c r="G2564" s="12">
        <v>0</v>
      </c>
      <c r="H2564" s="3" t="str">
        <f>INDEX(foe_table!$A$2:$A$78,MATCH(IF(B2564=0,I2563,B2564),foe_table!$B$2:$B$78,0))</f>
        <v>Education</v>
      </c>
      <c r="I2564" s="3" t="str">
        <f t="shared" si="39"/>
        <v>Other Education</v>
      </c>
    </row>
    <row r="2565" spans="2:9">
      <c r="B2565" s="57"/>
      <c r="C2565" s="11" t="s">
        <v>4</v>
      </c>
      <c r="D2565" s="12">
        <v>0</v>
      </c>
      <c r="E2565" s="12">
        <v>0</v>
      </c>
      <c r="F2565" s="12">
        <v>0</v>
      </c>
      <c r="G2565" s="12">
        <v>0</v>
      </c>
      <c r="H2565" s="3" t="str">
        <f>INDEX(foe_table!$A$2:$A$78,MATCH(IF(B2565=0,I2564,B2565),foe_table!$B$2:$B$78,0))</f>
        <v>Education</v>
      </c>
      <c r="I2565" s="3" t="str">
        <f t="shared" si="39"/>
        <v>Other Education</v>
      </c>
    </row>
    <row r="2566" spans="2:9">
      <c r="B2566" s="57"/>
      <c r="C2566" s="11" t="s">
        <v>151</v>
      </c>
      <c r="D2566" s="12">
        <v>0</v>
      </c>
      <c r="E2566" s="12">
        <v>0</v>
      </c>
      <c r="F2566" s="12">
        <v>0</v>
      </c>
      <c r="G2566" s="12">
        <v>0</v>
      </c>
      <c r="H2566" s="3" t="str">
        <f>INDEX(foe_table!$A$2:$A$78,MATCH(IF(B2566=0,I2565,B2566),foe_table!$B$2:$B$78,0))</f>
        <v>Education</v>
      </c>
      <c r="I2566" s="3" t="str">
        <f t="shared" si="39"/>
        <v>Other Education</v>
      </c>
    </row>
    <row r="2567" spans="2:9">
      <c r="B2567" s="57"/>
      <c r="C2567" s="11" t="s">
        <v>152</v>
      </c>
      <c r="D2567" s="12">
        <v>0</v>
      </c>
      <c r="E2567" s="12">
        <v>0</v>
      </c>
      <c r="F2567" s="12">
        <v>0</v>
      </c>
      <c r="G2567" s="12">
        <v>0</v>
      </c>
      <c r="H2567" s="3" t="str">
        <f>INDEX(foe_table!$A$2:$A$78,MATCH(IF(B2567=0,I2566,B2567),foe_table!$B$2:$B$78,0))</f>
        <v>Education</v>
      </c>
      <c r="I2567" s="3" t="str">
        <f t="shared" si="39"/>
        <v>Other Education</v>
      </c>
    </row>
    <row r="2568" spans="2:9">
      <c r="B2568" s="57"/>
      <c r="C2568" s="11" t="s">
        <v>153</v>
      </c>
      <c r="D2568" s="12">
        <v>0</v>
      </c>
      <c r="E2568" s="12">
        <v>0</v>
      </c>
      <c r="F2568" s="12">
        <v>0</v>
      </c>
      <c r="G2568" s="12">
        <v>0</v>
      </c>
      <c r="H2568" s="3" t="str">
        <f>INDEX(foe_table!$A$2:$A$78,MATCH(IF(B2568=0,I2567,B2568),foe_table!$B$2:$B$78,0))</f>
        <v>Education</v>
      </c>
      <c r="I2568" s="3" t="str">
        <f t="shared" si="39"/>
        <v>Other Education</v>
      </c>
    </row>
    <row r="2569" spans="2:9">
      <c r="B2569" s="57"/>
      <c r="C2569" s="11" t="s">
        <v>154</v>
      </c>
      <c r="D2569" s="12">
        <v>0</v>
      </c>
      <c r="E2569" s="12">
        <v>0</v>
      </c>
      <c r="F2569" s="12">
        <v>0</v>
      </c>
      <c r="G2569" s="12">
        <v>0</v>
      </c>
      <c r="H2569" s="3" t="str">
        <f>INDEX(foe_table!$A$2:$A$78,MATCH(IF(B2569=0,I2568,B2569),foe_table!$B$2:$B$78,0))</f>
        <v>Education</v>
      </c>
      <c r="I2569" s="3" t="str">
        <f t="shared" si="39"/>
        <v>Other Education</v>
      </c>
    </row>
    <row r="2570" spans="2:9">
      <c r="B2570" s="57"/>
      <c r="C2570" s="11" t="s">
        <v>5</v>
      </c>
      <c r="D2570" s="12">
        <v>0</v>
      </c>
      <c r="E2570" s="12">
        <v>0</v>
      </c>
      <c r="F2570" s="12">
        <v>0</v>
      </c>
      <c r="G2570" s="12">
        <v>0</v>
      </c>
      <c r="H2570" s="3" t="str">
        <f>INDEX(foe_table!$A$2:$A$78,MATCH(IF(B2570=0,I2569,B2570),foe_table!$B$2:$B$78,0))</f>
        <v>Education</v>
      </c>
      <c r="I2570" s="3" t="str">
        <f t="shared" si="39"/>
        <v>Other Education</v>
      </c>
    </row>
    <row r="2571" spans="2:9">
      <c r="B2571" s="57"/>
      <c r="C2571" s="11" t="s">
        <v>155</v>
      </c>
      <c r="D2571" s="12">
        <v>0</v>
      </c>
      <c r="E2571" s="12">
        <v>0</v>
      </c>
      <c r="F2571" s="12">
        <v>0</v>
      </c>
      <c r="G2571" s="12">
        <v>0</v>
      </c>
      <c r="H2571" s="3" t="str">
        <f>INDEX(foe_table!$A$2:$A$78,MATCH(IF(B2571=0,I2570,B2571),foe_table!$B$2:$B$78,0))</f>
        <v>Education</v>
      </c>
      <c r="I2571" s="3" t="str">
        <f t="shared" si="39"/>
        <v>Other Education</v>
      </c>
    </row>
    <row r="2572" spans="2:9">
      <c r="B2572" s="57"/>
      <c r="C2572" s="11" t="s">
        <v>156</v>
      </c>
      <c r="D2572" s="12">
        <v>0</v>
      </c>
      <c r="E2572" s="12">
        <v>0</v>
      </c>
      <c r="F2572" s="12">
        <v>0</v>
      </c>
      <c r="G2572" s="12">
        <v>0</v>
      </c>
      <c r="H2572" s="3" t="str">
        <f>INDEX(foe_table!$A$2:$A$78,MATCH(IF(B2572=0,I2571,B2572),foe_table!$B$2:$B$78,0))</f>
        <v>Education</v>
      </c>
      <c r="I2572" s="3" t="str">
        <f t="shared" si="39"/>
        <v>Other Education</v>
      </c>
    </row>
    <row r="2573" spans="2:9">
      <c r="B2573" s="57"/>
      <c r="C2573" s="11" t="s">
        <v>6</v>
      </c>
      <c r="D2573" s="12">
        <v>0</v>
      </c>
      <c r="E2573" s="12">
        <v>0</v>
      </c>
      <c r="F2573" s="12">
        <v>0</v>
      </c>
      <c r="G2573" s="12">
        <v>0</v>
      </c>
      <c r="H2573" s="3" t="str">
        <f>INDEX(foe_table!$A$2:$A$78,MATCH(IF(B2573=0,I2572,B2573),foe_table!$B$2:$B$78,0))</f>
        <v>Education</v>
      </c>
      <c r="I2573" s="3" t="str">
        <f t="shared" si="39"/>
        <v>Other Education</v>
      </c>
    </row>
    <row r="2574" spans="2:9">
      <c r="B2574" s="57"/>
      <c r="C2574" s="11" t="s">
        <v>7</v>
      </c>
      <c r="D2574" s="12">
        <v>0</v>
      </c>
      <c r="E2574" s="12">
        <v>0</v>
      </c>
      <c r="F2574" s="12">
        <v>0</v>
      </c>
      <c r="G2574" s="12">
        <v>0</v>
      </c>
      <c r="H2574" s="3" t="str">
        <f>INDEX(foe_table!$A$2:$A$78,MATCH(IF(B2574=0,I2573,B2574),foe_table!$B$2:$B$78,0))</f>
        <v>Education</v>
      </c>
      <c r="I2574" s="3" t="str">
        <f t="shared" si="39"/>
        <v>Other Education</v>
      </c>
    </row>
    <row r="2575" spans="2:9">
      <c r="B2575" s="57"/>
      <c r="C2575" s="11" t="s">
        <v>157</v>
      </c>
      <c r="D2575" s="12">
        <v>0</v>
      </c>
      <c r="E2575" s="12">
        <v>0</v>
      </c>
      <c r="F2575" s="12">
        <v>0</v>
      </c>
      <c r="G2575" s="12">
        <v>0</v>
      </c>
      <c r="H2575" s="3" t="str">
        <f>INDEX(foe_table!$A$2:$A$78,MATCH(IF(B2575=0,I2574,B2575),foe_table!$B$2:$B$78,0))</f>
        <v>Education</v>
      </c>
      <c r="I2575" s="3" t="str">
        <f t="shared" si="39"/>
        <v>Other Education</v>
      </c>
    </row>
    <row r="2576" spans="2:9">
      <c r="B2576" s="57"/>
      <c r="C2576" s="11" t="s">
        <v>8</v>
      </c>
      <c r="D2576" s="12">
        <v>0</v>
      </c>
      <c r="E2576" s="12">
        <v>0</v>
      </c>
      <c r="F2576" s="12">
        <v>0</v>
      </c>
      <c r="G2576" s="12">
        <v>0</v>
      </c>
      <c r="H2576" s="3" t="str">
        <f>INDEX(foe_table!$A$2:$A$78,MATCH(IF(B2576=0,I2575,B2576),foe_table!$B$2:$B$78,0))</f>
        <v>Education</v>
      </c>
      <c r="I2576" s="3" t="str">
        <f t="shared" si="39"/>
        <v>Other Education</v>
      </c>
    </row>
    <row r="2577" spans="2:9">
      <c r="B2577" s="57"/>
      <c r="C2577" s="11" t="s">
        <v>158</v>
      </c>
      <c r="D2577" s="12">
        <v>0</v>
      </c>
      <c r="E2577" s="12">
        <v>0</v>
      </c>
      <c r="F2577" s="12">
        <v>0</v>
      </c>
      <c r="G2577" s="12">
        <v>0</v>
      </c>
      <c r="H2577" s="3" t="str">
        <f>INDEX(foe_table!$A$2:$A$78,MATCH(IF(B2577=0,I2576,B2577),foe_table!$B$2:$B$78,0))</f>
        <v>Education</v>
      </c>
      <c r="I2577" s="3" t="str">
        <f t="shared" si="39"/>
        <v>Other Education</v>
      </c>
    </row>
    <row r="2578" spans="2:9">
      <c r="B2578" s="57"/>
      <c r="C2578" s="11" t="s">
        <v>159</v>
      </c>
      <c r="D2578" s="12">
        <v>0</v>
      </c>
      <c r="E2578" s="12">
        <v>0</v>
      </c>
      <c r="F2578" s="12">
        <v>0</v>
      </c>
      <c r="G2578" s="12">
        <v>0</v>
      </c>
      <c r="H2578" s="3" t="str">
        <f>INDEX(foe_table!$A$2:$A$78,MATCH(IF(B2578=0,I2577,B2578),foe_table!$B$2:$B$78,0))</f>
        <v>Education</v>
      </c>
      <c r="I2578" s="3" t="str">
        <f t="shared" ref="I2578:I2641" si="40">IF(B2578=0,I2577,B2578)</f>
        <v>Other Education</v>
      </c>
    </row>
    <row r="2579" spans="2:9">
      <c r="B2579" s="57"/>
      <c r="C2579" s="11" t="s">
        <v>9</v>
      </c>
      <c r="D2579" s="12">
        <v>0</v>
      </c>
      <c r="E2579" s="12">
        <v>0</v>
      </c>
      <c r="F2579" s="12">
        <v>0</v>
      </c>
      <c r="G2579" s="12">
        <v>0</v>
      </c>
      <c r="H2579" s="3" t="str">
        <f>INDEX(foe_table!$A$2:$A$78,MATCH(IF(B2579=0,I2578,B2579),foe_table!$B$2:$B$78,0))</f>
        <v>Education</v>
      </c>
      <c r="I2579" s="3" t="str">
        <f t="shared" si="40"/>
        <v>Other Education</v>
      </c>
    </row>
    <row r="2580" spans="2:9">
      <c r="B2580" s="57"/>
      <c r="C2580" s="11" t="s">
        <v>160</v>
      </c>
      <c r="D2580" s="12">
        <v>0</v>
      </c>
      <c r="E2580" s="12">
        <v>0</v>
      </c>
      <c r="F2580" s="12">
        <v>0</v>
      </c>
      <c r="G2580" s="12">
        <v>0</v>
      </c>
      <c r="H2580" s="3" t="str">
        <f>INDEX(foe_table!$A$2:$A$78,MATCH(IF(B2580=0,I2579,B2580),foe_table!$B$2:$B$78,0))</f>
        <v>Education</v>
      </c>
      <c r="I2580" s="3" t="str">
        <f t="shared" si="40"/>
        <v>Other Education</v>
      </c>
    </row>
    <row r="2581" spans="2:9">
      <c r="B2581" s="57"/>
      <c r="C2581" s="11" t="s">
        <v>10</v>
      </c>
      <c r="D2581" s="12">
        <v>0</v>
      </c>
      <c r="E2581" s="12">
        <v>0</v>
      </c>
      <c r="F2581" s="12">
        <v>0</v>
      </c>
      <c r="G2581" s="12">
        <v>0</v>
      </c>
      <c r="H2581" s="3" t="str">
        <f>INDEX(foe_table!$A$2:$A$78,MATCH(IF(B2581=0,I2580,B2581),foe_table!$B$2:$B$78,0))</f>
        <v>Education</v>
      </c>
      <c r="I2581" s="3" t="str">
        <f t="shared" si="40"/>
        <v>Other Education</v>
      </c>
    </row>
    <row r="2582" spans="2:9">
      <c r="B2582" s="57"/>
      <c r="C2582" s="11" t="s">
        <v>161</v>
      </c>
      <c r="D2582" s="12">
        <v>0</v>
      </c>
      <c r="E2582" s="12">
        <v>0</v>
      </c>
      <c r="F2582" s="12">
        <v>0</v>
      </c>
      <c r="G2582" s="12">
        <v>0</v>
      </c>
      <c r="H2582" s="3" t="str">
        <f>INDEX(foe_table!$A$2:$A$78,MATCH(IF(B2582=0,I2581,B2582),foe_table!$B$2:$B$78,0))</f>
        <v>Education</v>
      </c>
      <c r="I2582" s="3" t="str">
        <f t="shared" si="40"/>
        <v>Other Education</v>
      </c>
    </row>
    <row r="2583" spans="2:9">
      <c r="B2583" s="57"/>
      <c r="C2583" s="11" t="s">
        <v>162</v>
      </c>
      <c r="D2583" s="12">
        <v>0</v>
      </c>
      <c r="E2583" s="12">
        <v>0</v>
      </c>
      <c r="F2583" s="12">
        <v>0</v>
      </c>
      <c r="G2583" s="12">
        <v>0</v>
      </c>
      <c r="H2583" s="3" t="str">
        <f>INDEX(foe_table!$A$2:$A$78,MATCH(IF(B2583=0,I2582,B2583),foe_table!$B$2:$B$78,0))</f>
        <v>Education</v>
      </c>
      <c r="I2583" s="3" t="str">
        <f t="shared" si="40"/>
        <v>Other Education</v>
      </c>
    </row>
    <row r="2584" spans="2:9">
      <c r="B2584" s="57"/>
      <c r="C2584" s="11" t="s">
        <v>163</v>
      </c>
      <c r="D2584" s="12">
        <v>0</v>
      </c>
      <c r="E2584" s="12">
        <v>0</v>
      </c>
      <c r="F2584" s="12">
        <v>0</v>
      </c>
      <c r="G2584" s="12">
        <v>0</v>
      </c>
      <c r="H2584" s="3" t="str">
        <f>INDEX(foe_table!$A$2:$A$78,MATCH(IF(B2584=0,I2583,B2584),foe_table!$B$2:$B$78,0))</f>
        <v>Education</v>
      </c>
      <c r="I2584" s="3" t="str">
        <f t="shared" si="40"/>
        <v>Other Education</v>
      </c>
    </row>
    <row r="2585" spans="2:9">
      <c r="B2585" s="57"/>
      <c r="C2585" s="11" t="s">
        <v>11</v>
      </c>
      <c r="D2585" s="12">
        <v>0</v>
      </c>
      <c r="E2585" s="12">
        <v>0</v>
      </c>
      <c r="F2585" s="12">
        <v>0</v>
      </c>
      <c r="G2585" s="12">
        <v>0</v>
      </c>
      <c r="H2585" s="3" t="str">
        <f>INDEX(foe_table!$A$2:$A$78,MATCH(IF(B2585=0,I2584,B2585),foe_table!$B$2:$B$78,0))</f>
        <v>Education</v>
      </c>
      <c r="I2585" s="3" t="str">
        <f t="shared" si="40"/>
        <v>Other Education</v>
      </c>
    </row>
    <row r="2586" spans="2:9">
      <c r="B2586" s="57"/>
      <c r="C2586" s="11" t="s">
        <v>164</v>
      </c>
      <c r="D2586" s="12">
        <v>0</v>
      </c>
      <c r="E2586" s="12">
        <v>0</v>
      </c>
      <c r="F2586" s="12">
        <v>0</v>
      </c>
      <c r="G2586" s="12">
        <v>0</v>
      </c>
      <c r="H2586" s="3" t="str">
        <f>INDEX(foe_table!$A$2:$A$78,MATCH(IF(B2586=0,I2585,B2586),foe_table!$B$2:$B$78,0))</f>
        <v>Education</v>
      </c>
      <c r="I2586" s="3" t="str">
        <f t="shared" si="40"/>
        <v>Other Education</v>
      </c>
    </row>
    <row r="2587" spans="2:9">
      <c r="B2587" s="57"/>
      <c r="C2587" s="11" t="s">
        <v>12</v>
      </c>
      <c r="D2587" s="12">
        <v>0</v>
      </c>
      <c r="E2587" s="12">
        <v>0</v>
      </c>
      <c r="F2587" s="12">
        <v>0</v>
      </c>
      <c r="G2587" s="12">
        <v>0</v>
      </c>
      <c r="H2587" s="3" t="str">
        <f>INDEX(foe_table!$A$2:$A$78,MATCH(IF(B2587=0,I2586,B2587),foe_table!$B$2:$B$78,0))</f>
        <v>Education</v>
      </c>
      <c r="I2587" s="3" t="str">
        <f t="shared" si="40"/>
        <v>Other Education</v>
      </c>
    </row>
    <row r="2588" spans="2:9">
      <c r="B2588" s="57"/>
      <c r="C2588" s="11" t="s">
        <v>165</v>
      </c>
      <c r="D2588" s="12">
        <v>0</v>
      </c>
      <c r="E2588" s="12">
        <v>0</v>
      </c>
      <c r="F2588" s="12">
        <v>0</v>
      </c>
      <c r="G2588" s="12">
        <v>0</v>
      </c>
      <c r="H2588" s="3" t="str">
        <f>INDEX(foe_table!$A$2:$A$78,MATCH(IF(B2588=0,I2587,B2588),foe_table!$B$2:$B$78,0))</f>
        <v>Education</v>
      </c>
      <c r="I2588" s="3" t="str">
        <f t="shared" si="40"/>
        <v>Other Education</v>
      </c>
    </row>
    <row r="2589" spans="2:9">
      <c r="B2589" s="57"/>
      <c r="C2589" s="11" t="s">
        <v>13</v>
      </c>
      <c r="D2589" s="12">
        <v>0</v>
      </c>
      <c r="E2589" s="12">
        <v>0</v>
      </c>
      <c r="F2589" s="12">
        <v>0</v>
      </c>
      <c r="G2589" s="12">
        <v>0</v>
      </c>
      <c r="H2589" s="3" t="str">
        <f>INDEX(foe_table!$A$2:$A$78,MATCH(IF(B2589=0,I2588,B2589),foe_table!$B$2:$B$78,0))</f>
        <v>Education</v>
      </c>
      <c r="I2589" s="3" t="str">
        <f t="shared" si="40"/>
        <v>Other Education</v>
      </c>
    </row>
    <row r="2590" spans="2:9">
      <c r="B2590" s="57"/>
      <c r="C2590" s="11" t="s">
        <v>166</v>
      </c>
      <c r="D2590" s="12">
        <v>0</v>
      </c>
      <c r="E2590" s="12">
        <v>0</v>
      </c>
      <c r="F2590" s="12">
        <v>0</v>
      </c>
      <c r="G2590" s="12">
        <v>0</v>
      </c>
      <c r="H2590" s="3" t="str">
        <f>INDEX(foe_table!$A$2:$A$78,MATCH(IF(B2590=0,I2589,B2590),foe_table!$B$2:$B$78,0))</f>
        <v>Education</v>
      </c>
      <c r="I2590" s="3" t="str">
        <f t="shared" si="40"/>
        <v>Other Education</v>
      </c>
    </row>
    <row r="2591" spans="2:9">
      <c r="B2591" s="57"/>
      <c r="C2591" s="11" t="s">
        <v>14</v>
      </c>
      <c r="D2591" s="12">
        <v>0</v>
      </c>
      <c r="E2591" s="12">
        <v>0</v>
      </c>
      <c r="F2591" s="12">
        <v>0</v>
      </c>
      <c r="G2591" s="12">
        <v>0</v>
      </c>
      <c r="H2591" s="3" t="str">
        <f>INDEX(foe_table!$A$2:$A$78,MATCH(IF(B2591=0,I2590,B2591),foe_table!$B$2:$B$78,0))</f>
        <v>Education</v>
      </c>
      <c r="I2591" s="3" t="str">
        <f t="shared" si="40"/>
        <v>Other Education</v>
      </c>
    </row>
    <row r="2592" spans="2:9">
      <c r="B2592" s="57"/>
      <c r="C2592" s="11" t="s">
        <v>167</v>
      </c>
      <c r="D2592" s="12">
        <v>0</v>
      </c>
      <c r="E2592" s="12">
        <v>0</v>
      </c>
      <c r="F2592" s="12">
        <v>0</v>
      </c>
      <c r="G2592" s="12">
        <v>0</v>
      </c>
      <c r="H2592" s="3" t="str">
        <f>INDEX(foe_table!$A$2:$A$78,MATCH(IF(B2592=0,I2591,B2592),foe_table!$B$2:$B$78,0))</f>
        <v>Education</v>
      </c>
      <c r="I2592" s="3" t="str">
        <f t="shared" si="40"/>
        <v>Other Education</v>
      </c>
    </row>
    <row r="2593" spans="2:9">
      <c r="B2593" s="57"/>
      <c r="C2593" s="11" t="s">
        <v>15</v>
      </c>
      <c r="D2593" s="12">
        <v>0</v>
      </c>
      <c r="E2593" s="12">
        <v>0</v>
      </c>
      <c r="F2593" s="12">
        <v>0</v>
      </c>
      <c r="G2593" s="12">
        <v>0</v>
      </c>
      <c r="H2593" s="3" t="str">
        <f>INDEX(foe_table!$A$2:$A$78,MATCH(IF(B2593=0,I2592,B2593),foe_table!$B$2:$B$78,0))</f>
        <v>Education</v>
      </c>
      <c r="I2593" s="3" t="str">
        <f t="shared" si="40"/>
        <v>Other Education</v>
      </c>
    </row>
    <row r="2594" spans="2:9">
      <c r="B2594" s="57"/>
      <c r="C2594" s="11" t="s">
        <v>168</v>
      </c>
      <c r="D2594" s="12">
        <v>0</v>
      </c>
      <c r="E2594" s="12">
        <v>0</v>
      </c>
      <c r="F2594" s="12">
        <v>0</v>
      </c>
      <c r="G2594" s="12">
        <v>0</v>
      </c>
      <c r="H2594" s="3" t="str">
        <f>INDEX(foe_table!$A$2:$A$78,MATCH(IF(B2594=0,I2593,B2594),foe_table!$B$2:$B$78,0))</f>
        <v>Education</v>
      </c>
      <c r="I2594" s="3" t="str">
        <f t="shared" si="40"/>
        <v>Other Education</v>
      </c>
    </row>
    <row r="2595" spans="2:9">
      <c r="B2595" s="57"/>
      <c r="C2595" s="11" t="s">
        <v>16</v>
      </c>
      <c r="D2595" s="12">
        <v>0</v>
      </c>
      <c r="E2595" s="12">
        <v>0</v>
      </c>
      <c r="F2595" s="12">
        <v>0</v>
      </c>
      <c r="G2595" s="12">
        <v>0</v>
      </c>
      <c r="H2595" s="3" t="str">
        <f>INDEX(foe_table!$A$2:$A$78,MATCH(IF(B2595=0,I2594,B2595),foe_table!$B$2:$B$78,0))</f>
        <v>Education</v>
      </c>
      <c r="I2595" s="3" t="str">
        <f t="shared" si="40"/>
        <v>Other Education</v>
      </c>
    </row>
    <row r="2596" spans="2:9">
      <c r="B2596" s="57"/>
      <c r="C2596" s="11" t="s">
        <v>17</v>
      </c>
      <c r="D2596" s="12">
        <v>0</v>
      </c>
      <c r="E2596" s="12">
        <v>0</v>
      </c>
      <c r="F2596" s="12">
        <v>0</v>
      </c>
      <c r="G2596" s="12">
        <v>0</v>
      </c>
      <c r="H2596" s="3" t="str">
        <f>INDEX(foe_table!$A$2:$A$78,MATCH(IF(B2596=0,I2595,B2596),foe_table!$B$2:$B$78,0))</f>
        <v>Education</v>
      </c>
      <c r="I2596" s="3" t="str">
        <f t="shared" si="40"/>
        <v>Other Education</v>
      </c>
    </row>
    <row r="2597" spans="2:9">
      <c r="B2597" s="57"/>
      <c r="C2597" s="11" t="s">
        <v>18</v>
      </c>
      <c r="D2597" s="12">
        <v>0</v>
      </c>
      <c r="E2597" s="12">
        <v>0</v>
      </c>
      <c r="F2597" s="12">
        <v>0</v>
      </c>
      <c r="G2597" s="12">
        <v>0</v>
      </c>
      <c r="H2597" s="3" t="str">
        <f>INDEX(foe_table!$A$2:$A$78,MATCH(IF(B2597=0,I2596,B2597),foe_table!$B$2:$B$78,0))</f>
        <v>Education</v>
      </c>
      <c r="I2597" s="3" t="str">
        <f t="shared" si="40"/>
        <v>Other Education</v>
      </c>
    </row>
    <row r="2598" spans="2:9">
      <c r="B2598" s="57"/>
      <c r="C2598" s="11" t="s">
        <v>19</v>
      </c>
      <c r="D2598" s="12">
        <v>0</v>
      </c>
      <c r="E2598" s="12">
        <v>0</v>
      </c>
      <c r="F2598" s="12">
        <v>0</v>
      </c>
      <c r="G2598" s="12">
        <v>0</v>
      </c>
      <c r="H2598" s="3" t="str">
        <f>INDEX(foe_table!$A$2:$A$78,MATCH(IF(B2598=0,I2597,B2598),foe_table!$B$2:$B$78,0))</f>
        <v>Education</v>
      </c>
      <c r="I2598" s="3" t="str">
        <f t="shared" si="40"/>
        <v>Other Education</v>
      </c>
    </row>
    <row r="2599" spans="2:9">
      <c r="B2599" s="57"/>
      <c r="C2599" s="11" t="s">
        <v>169</v>
      </c>
      <c r="D2599" s="12">
        <v>0</v>
      </c>
      <c r="E2599" s="12">
        <v>0</v>
      </c>
      <c r="F2599" s="12">
        <v>0</v>
      </c>
      <c r="G2599" s="12">
        <v>0</v>
      </c>
      <c r="H2599" s="3" t="str">
        <f>INDEX(foe_table!$A$2:$A$78,MATCH(IF(B2599=0,I2598,B2599),foe_table!$B$2:$B$78,0))</f>
        <v>Education</v>
      </c>
      <c r="I2599" s="3" t="str">
        <f t="shared" si="40"/>
        <v>Other Education</v>
      </c>
    </row>
    <row r="2600" spans="2:9">
      <c r="B2600" s="57"/>
      <c r="C2600" s="11" t="s">
        <v>20</v>
      </c>
      <c r="D2600" s="12">
        <v>0</v>
      </c>
      <c r="E2600" s="12">
        <v>0</v>
      </c>
      <c r="F2600" s="12">
        <v>0</v>
      </c>
      <c r="G2600" s="12">
        <v>0</v>
      </c>
      <c r="H2600" s="3" t="str">
        <f>INDEX(foe_table!$A$2:$A$78,MATCH(IF(B2600=0,I2599,B2600),foe_table!$B$2:$B$78,0))</f>
        <v>Education</v>
      </c>
      <c r="I2600" s="3" t="str">
        <f t="shared" si="40"/>
        <v>Other Education</v>
      </c>
    </row>
    <row r="2601" spans="2:9">
      <c r="B2601" s="57"/>
      <c r="C2601" s="11" t="s">
        <v>21</v>
      </c>
      <c r="D2601" s="12">
        <v>0</v>
      </c>
      <c r="E2601" s="12">
        <v>0</v>
      </c>
      <c r="F2601" s="12">
        <v>0</v>
      </c>
      <c r="G2601" s="12">
        <v>0</v>
      </c>
      <c r="H2601" s="3" t="str">
        <f>INDEX(foe_table!$A$2:$A$78,MATCH(IF(B2601=0,I2600,B2601),foe_table!$B$2:$B$78,0))</f>
        <v>Education</v>
      </c>
      <c r="I2601" s="3" t="str">
        <f t="shared" si="40"/>
        <v>Other Education</v>
      </c>
    </row>
    <row r="2602" spans="2:9">
      <c r="B2602" s="57"/>
      <c r="C2602" s="11" t="s">
        <v>170</v>
      </c>
      <c r="D2602" s="12">
        <v>0</v>
      </c>
      <c r="E2602" s="12">
        <v>0</v>
      </c>
      <c r="F2602" s="12">
        <v>0</v>
      </c>
      <c r="G2602" s="12">
        <v>0</v>
      </c>
      <c r="H2602" s="3" t="str">
        <f>INDEX(foe_table!$A$2:$A$78,MATCH(IF(B2602=0,I2601,B2602),foe_table!$B$2:$B$78,0))</f>
        <v>Education</v>
      </c>
      <c r="I2602" s="3" t="str">
        <f t="shared" si="40"/>
        <v>Other Education</v>
      </c>
    </row>
    <row r="2603" spans="2:9">
      <c r="B2603" s="57"/>
      <c r="C2603" s="11" t="s">
        <v>22</v>
      </c>
      <c r="D2603" s="12">
        <v>0</v>
      </c>
      <c r="E2603" s="12">
        <v>0</v>
      </c>
      <c r="F2603" s="12">
        <v>0</v>
      </c>
      <c r="G2603" s="12">
        <v>0</v>
      </c>
      <c r="H2603" s="3" t="str">
        <f>INDEX(foe_table!$A$2:$A$78,MATCH(IF(B2603=0,I2602,B2603),foe_table!$B$2:$B$78,0))</f>
        <v>Education</v>
      </c>
      <c r="I2603" s="3" t="str">
        <f t="shared" si="40"/>
        <v>Other Education</v>
      </c>
    </row>
    <row r="2604" spans="2:9">
      <c r="B2604" s="57"/>
      <c r="C2604" s="11" t="s">
        <v>23</v>
      </c>
      <c r="D2604" s="12">
        <v>0</v>
      </c>
      <c r="E2604" s="12">
        <v>0</v>
      </c>
      <c r="F2604" s="12">
        <v>0</v>
      </c>
      <c r="G2604" s="12">
        <v>0</v>
      </c>
      <c r="H2604" s="3" t="str">
        <f>INDEX(foe_table!$A$2:$A$78,MATCH(IF(B2604=0,I2603,B2604),foe_table!$B$2:$B$78,0))</f>
        <v>Education</v>
      </c>
      <c r="I2604" s="3" t="str">
        <f t="shared" si="40"/>
        <v>Other Education</v>
      </c>
    </row>
    <row r="2605" spans="2:9">
      <c r="B2605" s="58"/>
      <c r="C2605" s="11" t="s">
        <v>24</v>
      </c>
      <c r="D2605" s="12">
        <v>0</v>
      </c>
      <c r="E2605" s="12">
        <v>0</v>
      </c>
      <c r="F2605" s="12">
        <v>0</v>
      </c>
      <c r="G2605" s="12">
        <v>5</v>
      </c>
      <c r="H2605" s="3" t="str">
        <f>INDEX(foe_table!$A$2:$A$78,MATCH(IF(B2605=0,I2604,B2605),foe_table!$B$2:$B$78,0))</f>
        <v>Education</v>
      </c>
      <c r="I2605" s="3" t="str">
        <f t="shared" si="40"/>
        <v>Other Education</v>
      </c>
    </row>
    <row r="2606" spans="2:9" ht="15" customHeight="1">
      <c r="B2606" s="56" t="s">
        <v>89</v>
      </c>
      <c r="C2606" s="11" t="s">
        <v>0</v>
      </c>
      <c r="D2606" s="12">
        <v>28</v>
      </c>
      <c r="E2606" s="12">
        <v>41</v>
      </c>
      <c r="F2606" s="12">
        <v>17</v>
      </c>
      <c r="G2606" s="12">
        <v>14</v>
      </c>
      <c r="H2606" s="3" t="str">
        <f>INDEX(foe_table!$A$2:$A$78,MATCH(IF(B2606=0,I2605,B2606),foe_table!$B$2:$B$78,0))</f>
        <v>Commerce</v>
      </c>
      <c r="I2606" s="3" t="str">
        <f t="shared" si="40"/>
        <v>Management and Commerce, nfd</v>
      </c>
    </row>
    <row r="2607" spans="2:9">
      <c r="B2607" s="57"/>
      <c r="C2607" s="11" t="s">
        <v>1</v>
      </c>
      <c r="D2607" s="12">
        <v>51</v>
      </c>
      <c r="E2607" s="12">
        <v>106</v>
      </c>
      <c r="F2607" s="12">
        <v>22</v>
      </c>
      <c r="G2607" s="12">
        <v>26</v>
      </c>
      <c r="H2607" s="3" t="str">
        <f>INDEX(foe_table!$A$2:$A$78,MATCH(IF(B2607=0,I2606,B2607),foe_table!$B$2:$B$78,0))</f>
        <v>Commerce</v>
      </c>
      <c r="I2607" s="3" t="str">
        <f t="shared" si="40"/>
        <v>Management and Commerce, nfd</v>
      </c>
    </row>
    <row r="2608" spans="2:9">
      <c r="B2608" s="57"/>
      <c r="C2608" s="11" t="s">
        <v>2</v>
      </c>
      <c r="D2608" s="12">
        <v>27</v>
      </c>
      <c r="E2608" s="12">
        <v>28</v>
      </c>
      <c r="F2608" s="12">
        <v>9</v>
      </c>
      <c r="G2608" s="12">
        <v>6</v>
      </c>
      <c r="H2608" s="3" t="str">
        <f>INDEX(foe_table!$A$2:$A$78,MATCH(IF(B2608=0,I2607,B2608),foe_table!$B$2:$B$78,0))</f>
        <v>Commerce</v>
      </c>
      <c r="I2608" s="3" t="str">
        <f t="shared" si="40"/>
        <v>Management and Commerce, nfd</v>
      </c>
    </row>
    <row r="2609" spans="2:9">
      <c r="B2609" s="57"/>
      <c r="C2609" s="11" t="s">
        <v>142</v>
      </c>
      <c r="D2609" s="12">
        <v>474</v>
      </c>
      <c r="E2609" s="12">
        <v>723</v>
      </c>
      <c r="F2609" s="12">
        <v>507</v>
      </c>
      <c r="G2609" s="12">
        <v>488</v>
      </c>
      <c r="H2609" s="3" t="str">
        <f>INDEX(foe_table!$A$2:$A$78,MATCH(IF(B2609=0,I2608,B2609),foe_table!$B$2:$B$78,0))</f>
        <v>Commerce</v>
      </c>
      <c r="I2609" s="3" t="str">
        <f t="shared" si="40"/>
        <v>Management and Commerce, nfd</v>
      </c>
    </row>
    <row r="2610" spans="2:9">
      <c r="B2610" s="57"/>
      <c r="C2610" s="11" t="s">
        <v>143</v>
      </c>
      <c r="D2610" s="12">
        <v>175</v>
      </c>
      <c r="E2610" s="12">
        <v>197</v>
      </c>
      <c r="F2610" s="12">
        <v>156</v>
      </c>
      <c r="G2610" s="12">
        <v>130</v>
      </c>
      <c r="H2610" s="3" t="str">
        <f>INDEX(foe_table!$A$2:$A$78,MATCH(IF(B2610=0,I2609,B2610),foe_table!$B$2:$B$78,0))</f>
        <v>Commerce</v>
      </c>
      <c r="I2610" s="3" t="str">
        <f t="shared" si="40"/>
        <v>Management and Commerce, nfd</v>
      </c>
    </row>
    <row r="2611" spans="2:9">
      <c r="B2611" s="57"/>
      <c r="C2611" s="11" t="s">
        <v>3</v>
      </c>
      <c r="D2611" s="12">
        <v>38</v>
      </c>
      <c r="E2611" s="12">
        <v>21</v>
      </c>
      <c r="F2611" s="12">
        <v>31</v>
      </c>
      <c r="G2611" s="12">
        <v>27</v>
      </c>
      <c r="H2611" s="3" t="str">
        <f>INDEX(foe_table!$A$2:$A$78,MATCH(IF(B2611=0,I2610,B2611),foe_table!$B$2:$B$78,0))</f>
        <v>Commerce</v>
      </c>
      <c r="I2611" s="3" t="str">
        <f t="shared" si="40"/>
        <v>Management and Commerce, nfd</v>
      </c>
    </row>
    <row r="2612" spans="2:9">
      <c r="B2612" s="57"/>
      <c r="C2612" s="11" t="s">
        <v>144</v>
      </c>
      <c r="D2612" s="12">
        <v>25</v>
      </c>
      <c r="E2612" s="12">
        <v>23</v>
      </c>
      <c r="F2612" s="12">
        <v>9</v>
      </c>
      <c r="G2612" s="12">
        <v>11</v>
      </c>
      <c r="H2612" s="3" t="str">
        <f>INDEX(foe_table!$A$2:$A$78,MATCH(IF(B2612=0,I2611,B2612),foe_table!$B$2:$B$78,0))</f>
        <v>Commerce</v>
      </c>
      <c r="I2612" s="3" t="str">
        <f t="shared" si="40"/>
        <v>Management and Commerce, nfd</v>
      </c>
    </row>
    <row r="2613" spans="2:9">
      <c r="B2613" s="57"/>
      <c r="C2613" s="11" t="s">
        <v>145</v>
      </c>
      <c r="D2613" s="12">
        <v>2028</v>
      </c>
      <c r="E2613" s="12">
        <v>1398</v>
      </c>
      <c r="F2613" s="12">
        <v>1954</v>
      </c>
      <c r="G2613" s="12">
        <v>1109</v>
      </c>
      <c r="H2613" s="3" t="str">
        <f>INDEX(foe_table!$A$2:$A$78,MATCH(IF(B2613=0,I2612,B2613),foe_table!$B$2:$B$78,0))</f>
        <v>Commerce</v>
      </c>
      <c r="I2613" s="3" t="str">
        <f t="shared" si="40"/>
        <v>Management and Commerce, nfd</v>
      </c>
    </row>
    <row r="2614" spans="2:9">
      <c r="B2614" s="57"/>
      <c r="C2614" s="11" t="s">
        <v>146</v>
      </c>
      <c r="D2614" s="12">
        <v>33</v>
      </c>
      <c r="E2614" s="12">
        <v>33</v>
      </c>
      <c r="F2614" s="12">
        <v>34</v>
      </c>
      <c r="G2614" s="12">
        <v>20</v>
      </c>
      <c r="H2614" s="3" t="str">
        <f>INDEX(foe_table!$A$2:$A$78,MATCH(IF(B2614=0,I2613,B2614),foe_table!$B$2:$B$78,0))</f>
        <v>Commerce</v>
      </c>
      <c r="I2614" s="3" t="str">
        <f t="shared" si="40"/>
        <v>Management and Commerce, nfd</v>
      </c>
    </row>
    <row r="2615" spans="2:9">
      <c r="B2615" s="57"/>
      <c r="C2615" s="11" t="s">
        <v>147</v>
      </c>
      <c r="D2615" s="12">
        <v>26</v>
      </c>
      <c r="E2615" s="12">
        <v>31</v>
      </c>
      <c r="F2615" s="12">
        <v>24</v>
      </c>
      <c r="G2615" s="12">
        <v>29</v>
      </c>
      <c r="H2615" s="3" t="str">
        <f>INDEX(foe_table!$A$2:$A$78,MATCH(IF(B2615=0,I2614,B2615),foe_table!$B$2:$B$78,0))</f>
        <v>Commerce</v>
      </c>
      <c r="I2615" s="3" t="str">
        <f t="shared" si="40"/>
        <v>Management and Commerce, nfd</v>
      </c>
    </row>
    <row r="2616" spans="2:9">
      <c r="B2616" s="57"/>
      <c r="C2616" s="11" t="s">
        <v>148</v>
      </c>
      <c r="D2616" s="12">
        <v>4</v>
      </c>
      <c r="E2616" s="12">
        <v>4</v>
      </c>
      <c r="F2616" s="12">
        <v>10</v>
      </c>
      <c r="G2616" s="12">
        <v>5</v>
      </c>
      <c r="H2616" s="3" t="str">
        <f>INDEX(foe_table!$A$2:$A$78,MATCH(IF(B2616=0,I2615,B2616),foe_table!$B$2:$B$78,0))</f>
        <v>Commerce</v>
      </c>
      <c r="I2616" s="3" t="str">
        <f t="shared" si="40"/>
        <v>Management and Commerce, nfd</v>
      </c>
    </row>
    <row r="2617" spans="2:9">
      <c r="B2617" s="57"/>
      <c r="C2617" s="11" t="s">
        <v>149</v>
      </c>
      <c r="D2617" s="12">
        <v>145</v>
      </c>
      <c r="E2617" s="12">
        <v>171</v>
      </c>
      <c r="F2617" s="12">
        <v>69</v>
      </c>
      <c r="G2617" s="12">
        <v>72</v>
      </c>
      <c r="H2617" s="3" t="str">
        <f>INDEX(foe_table!$A$2:$A$78,MATCH(IF(B2617=0,I2616,B2617),foe_table!$B$2:$B$78,0))</f>
        <v>Commerce</v>
      </c>
      <c r="I2617" s="3" t="str">
        <f t="shared" si="40"/>
        <v>Management and Commerce, nfd</v>
      </c>
    </row>
    <row r="2618" spans="2:9">
      <c r="B2618" s="57"/>
      <c r="C2618" s="11" t="s">
        <v>150</v>
      </c>
      <c r="D2618" s="12">
        <v>50</v>
      </c>
      <c r="E2618" s="12">
        <v>32</v>
      </c>
      <c r="F2618" s="12">
        <v>61</v>
      </c>
      <c r="G2618" s="12">
        <v>32</v>
      </c>
      <c r="H2618" s="3" t="str">
        <f>INDEX(foe_table!$A$2:$A$78,MATCH(IF(B2618=0,I2617,B2618),foe_table!$B$2:$B$78,0))</f>
        <v>Commerce</v>
      </c>
      <c r="I2618" s="3" t="str">
        <f t="shared" si="40"/>
        <v>Management and Commerce, nfd</v>
      </c>
    </row>
    <row r="2619" spans="2:9">
      <c r="B2619" s="57"/>
      <c r="C2619" s="11" t="s">
        <v>4</v>
      </c>
      <c r="D2619" s="12">
        <v>3</v>
      </c>
      <c r="E2619" s="12">
        <v>3</v>
      </c>
      <c r="F2619" s="12">
        <v>0</v>
      </c>
      <c r="G2619" s="12">
        <v>0</v>
      </c>
      <c r="H2619" s="3" t="str">
        <f>INDEX(foe_table!$A$2:$A$78,MATCH(IF(B2619=0,I2618,B2619),foe_table!$B$2:$B$78,0))</f>
        <v>Commerce</v>
      </c>
      <c r="I2619" s="3" t="str">
        <f t="shared" si="40"/>
        <v>Management and Commerce, nfd</v>
      </c>
    </row>
    <row r="2620" spans="2:9">
      <c r="B2620" s="57"/>
      <c r="C2620" s="11" t="s">
        <v>151</v>
      </c>
      <c r="D2620" s="12">
        <v>39</v>
      </c>
      <c r="E2620" s="12">
        <v>31</v>
      </c>
      <c r="F2620" s="12">
        <v>25</v>
      </c>
      <c r="G2620" s="12">
        <v>10</v>
      </c>
      <c r="H2620" s="3" t="str">
        <f>INDEX(foe_table!$A$2:$A$78,MATCH(IF(B2620=0,I2619,B2620),foe_table!$B$2:$B$78,0))</f>
        <v>Commerce</v>
      </c>
      <c r="I2620" s="3" t="str">
        <f t="shared" si="40"/>
        <v>Management and Commerce, nfd</v>
      </c>
    </row>
    <row r="2621" spans="2:9">
      <c r="B2621" s="57"/>
      <c r="C2621" s="11" t="s">
        <v>152</v>
      </c>
      <c r="D2621" s="12">
        <v>4</v>
      </c>
      <c r="E2621" s="12">
        <v>0</v>
      </c>
      <c r="F2621" s="12">
        <v>0</v>
      </c>
      <c r="G2621" s="12">
        <v>0</v>
      </c>
      <c r="H2621" s="3" t="str">
        <f>INDEX(foe_table!$A$2:$A$78,MATCH(IF(B2621=0,I2620,B2621),foe_table!$B$2:$B$78,0))</f>
        <v>Commerce</v>
      </c>
      <c r="I2621" s="3" t="str">
        <f t="shared" si="40"/>
        <v>Management and Commerce, nfd</v>
      </c>
    </row>
    <row r="2622" spans="2:9">
      <c r="B2622" s="57"/>
      <c r="C2622" s="11" t="s">
        <v>153</v>
      </c>
      <c r="D2622" s="12">
        <v>13</v>
      </c>
      <c r="E2622" s="12">
        <v>13</v>
      </c>
      <c r="F2622" s="12">
        <v>0</v>
      </c>
      <c r="G2622" s="12">
        <v>0</v>
      </c>
      <c r="H2622" s="3" t="str">
        <f>INDEX(foe_table!$A$2:$A$78,MATCH(IF(B2622=0,I2621,B2622),foe_table!$B$2:$B$78,0))</f>
        <v>Commerce</v>
      </c>
      <c r="I2622" s="3" t="str">
        <f t="shared" si="40"/>
        <v>Management and Commerce, nfd</v>
      </c>
    </row>
    <row r="2623" spans="2:9">
      <c r="B2623" s="57"/>
      <c r="C2623" s="11" t="s">
        <v>154</v>
      </c>
      <c r="D2623" s="12">
        <v>9</v>
      </c>
      <c r="E2623" s="12">
        <v>3</v>
      </c>
      <c r="F2623" s="12">
        <v>0</v>
      </c>
      <c r="G2623" s="12">
        <v>3</v>
      </c>
      <c r="H2623" s="3" t="str">
        <f>INDEX(foe_table!$A$2:$A$78,MATCH(IF(B2623=0,I2622,B2623),foe_table!$B$2:$B$78,0))</f>
        <v>Commerce</v>
      </c>
      <c r="I2623" s="3" t="str">
        <f t="shared" si="40"/>
        <v>Management and Commerce, nfd</v>
      </c>
    </row>
    <row r="2624" spans="2:9">
      <c r="B2624" s="57"/>
      <c r="C2624" s="11" t="s">
        <v>5</v>
      </c>
      <c r="D2624" s="12">
        <v>11</v>
      </c>
      <c r="E2624" s="12">
        <v>8</v>
      </c>
      <c r="F2624" s="12">
        <v>3</v>
      </c>
      <c r="G2624" s="12">
        <v>3</v>
      </c>
      <c r="H2624" s="3" t="str">
        <f>INDEX(foe_table!$A$2:$A$78,MATCH(IF(B2624=0,I2623,B2624),foe_table!$B$2:$B$78,0))</f>
        <v>Commerce</v>
      </c>
      <c r="I2624" s="3" t="str">
        <f t="shared" si="40"/>
        <v>Management and Commerce, nfd</v>
      </c>
    </row>
    <row r="2625" spans="2:9">
      <c r="B2625" s="57"/>
      <c r="C2625" s="11" t="s">
        <v>155</v>
      </c>
      <c r="D2625" s="12">
        <v>5</v>
      </c>
      <c r="E2625" s="12">
        <v>7</v>
      </c>
      <c r="F2625" s="12">
        <v>5</v>
      </c>
      <c r="G2625" s="12">
        <v>0</v>
      </c>
      <c r="H2625" s="3" t="str">
        <f>INDEX(foe_table!$A$2:$A$78,MATCH(IF(B2625=0,I2624,B2625),foe_table!$B$2:$B$78,0))</f>
        <v>Commerce</v>
      </c>
      <c r="I2625" s="3" t="str">
        <f t="shared" si="40"/>
        <v>Management and Commerce, nfd</v>
      </c>
    </row>
    <row r="2626" spans="2:9">
      <c r="B2626" s="57"/>
      <c r="C2626" s="11" t="s">
        <v>156</v>
      </c>
      <c r="D2626" s="12">
        <v>12</v>
      </c>
      <c r="E2626" s="12">
        <v>13</v>
      </c>
      <c r="F2626" s="12">
        <v>3</v>
      </c>
      <c r="G2626" s="12">
        <v>0</v>
      </c>
      <c r="H2626" s="3" t="str">
        <f>INDEX(foe_table!$A$2:$A$78,MATCH(IF(B2626=0,I2625,B2626),foe_table!$B$2:$B$78,0))</f>
        <v>Commerce</v>
      </c>
      <c r="I2626" s="3" t="str">
        <f t="shared" si="40"/>
        <v>Management and Commerce, nfd</v>
      </c>
    </row>
    <row r="2627" spans="2:9">
      <c r="B2627" s="57"/>
      <c r="C2627" s="11" t="s">
        <v>6</v>
      </c>
      <c r="D2627" s="12">
        <v>0</v>
      </c>
      <c r="E2627" s="12">
        <v>0</v>
      </c>
      <c r="F2627" s="12">
        <v>0</v>
      </c>
      <c r="G2627" s="12">
        <v>0</v>
      </c>
      <c r="H2627" s="3" t="str">
        <f>INDEX(foe_table!$A$2:$A$78,MATCH(IF(B2627=0,I2626,B2627),foe_table!$B$2:$B$78,0))</f>
        <v>Commerce</v>
      </c>
      <c r="I2627" s="3" t="str">
        <f t="shared" si="40"/>
        <v>Management and Commerce, nfd</v>
      </c>
    </row>
    <row r="2628" spans="2:9">
      <c r="B2628" s="57"/>
      <c r="C2628" s="11" t="s">
        <v>7</v>
      </c>
      <c r="D2628" s="12">
        <v>6</v>
      </c>
      <c r="E2628" s="12">
        <v>6</v>
      </c>
      <c r="F2628" s="12">
        <v>13</v>
      </c>
      <c r="G2628" s="12">
        <v>5</v>
      </c>
      <c r="H2628" s="3" t="str">
        <f>INDEX(foe_table!$A$2:$A$78,MATCH(IF(B2628=0,I2627,B2628),foe_table!$B$2:$B$78,0))</f>
        <v>Commerce</v>
      </c>
      <c r="I2628" s="3" t="str">
        <f t="shared" si="40"/>
        <v>Management and Commerce, nfd</v>
      </c>
    </row>
    <row r="2629" spans="2:9">
      <c r="B2629" s="57"/>
      <c r="C2629" s="11" t="s">
        <v>157</v>
      </c>
      <c r="D2629" s="12">
        <v>7</v>
      </c>
      <c r="E2629" s="12">
        <v>3</v>
      </c>
      <c r="F2629" s="12">
        <v>21</v>
      </c>
      <c r="G2629" s="12">
        <v>12</v>
      </c>
      <c r="H2629" s="3" t="str">
        <f>INDEX(foe_table!$A$2:$A$78,MATCH(IF(B2629=0,I2628,B2629),foe_table!$B$2:$B$78,0))</f>
        <v>Commerce</v>
      </c>
      <c r="I2629" s="3" t="str">
        <f t="shared" si="40"/>
        <v>Management and Commerce, nfd</v>
      </c>
    </row>
    <row r="2630" spans="2:9">
      <c r="B2630" s="57"/>
      <c r="C2630" s="11" t="s">
        <v>8</v>
      </c>
      <c r="D2630" s="12">
        <v>40</v>
      </c>
      <c r="E2630" s="12">
        <v>13</v>
      </c>
      <c r="F2630" s="12">
        <v>19</v>
      </c>
      <c r="G2630" s="12">
        <v>10</v>
      </c>
      <c r="H2630" s="3" t="str">
        <f>INDEX(foe_table!$A$2:$A$78,MATCH(IF(B2630=0,I2629,B2630),foe_table!$B$2:$B$78,0))</f>
        <v>Commerce</v>
      </c>
      <c r="I2630" s="3" t="str">
        <f t="shared" si="40"/>
        <v>Management and Commerce, nfd</v>
      </c>
    </row>
    <row r="2631" spans="2:9">
      <c r="B2631" s="57"/>
      <c r="C2631" s="11" t="s">
        <v>158</v>
      </c>
      <c r="D2631" s="12">
        <v>31</v>
      </c>
      <c r="E2631" s="12">
        <v>45</v>
      </c>
      <c r="F2631" s="12">
        <v>12</v>
      </c>
      <c r="G2631" s="12">
        <v>13</v>
      </c>
      <c r="H2631" s="3" t="str">
        <f>INDEX(foe_table!$A$2:$A$78,MATCH(IF(B2631=0,I2630,B2631),foe_table!$B$2:$B$78,0))</f>
        <v>Commerce</v>
      </c>
      <c r="I2631" s="3" t="str">
        <f t="shared" si="40"/>
        <v>Management and Commerce, nfd</v>
      </c>
    </row>
    <row r="2632" spans="2:9">
      <c r="B2632" s="57"/>
      <c r="C2632" s="11" t="s">
        <v>159</v>
      </c>
      <c r="D2632" s="12">
        <v>35</v>
      </c>
      <c r="E2632" s="12">
        <v>23</v>
      </c>
      <c r="F2632" s="12">
        <v>38</v>
      </c>
      <c r="G2632" s="12">
        <v>34</v>
      </c>
      <c r="H2632" s="3" t="str">
        <f>INDEX(foe_table!$A$2:$A$78,MATCH(IF(B2632=0,I2631,B2632),foe_table!$B$2:$B$78,0))</f>
        <v>Commerce</v>
      </c>
      <c r="I2632" s="3" t="str">
        <f t="shared" si="40"/>
        <v>Management and Commerce, nfd</v>
      </c>
    </row>
    <row r="2633" spans="2:9">
      <c r="B2633" s="57"/>
      <c r="C2633" s="11" t="s">
        <v>9</v>
      </c>
      <c r="D2633" s="12">
        <v>3</v>
      </c>
      <c r="E2633" s="12">
        <v>3</v>
      </c>
      <c r="F2633" s="12">
        <v>3</v>
      </c>
      <c r="G2633" s="12">
        <v>3</v>
      </c>
      <c r="H2633" s="3" t="str">
        <f>INDEX(foe_table!$A$2:$A$78,MATCH(IF(B2633=0,I2632,B2633),foe_table!$B$2:$B$78,0))</f>
        <v>Commerce</v>
      </c>
      <c r="I2633" s="3" t="str">
        <f t="shared" si="40"/>
        <v>Management and Commerce, nfd</v>
      </c>
    </row>
    <row r="2634" spans="2:9">
      <c r="B2634" s="57"/>
      <c r="C2634" s="11" t="s">
        <v>160</v>
      </c>
      <c r="D2634" s="12">
        <v>93</v>
      </c>
      <c r="E2634" s="12">
        <v>81</v>
      </c>
      <c r="F2634" s="12">
        <v>144</v>
      </c>
      <c r="G2634" s="12">
        <v>138</v>
      </c>
      <c r="H2634" s="3" t="str">
        <f>INDEX(foe_table!$A$2:$A$78,MATCH(IF(B2634=0,I2633,B2634),foe_table!$B$2:$B$78,0))</f>
        <v>Commerce</v>
      </c>
      <c r="I2634" s="3" t="str">
        <f t="shared" si="40"/>
        <v>Management and Commerce, nfd</v>
      </c>
    </row>
    <row r="2635" spans="2:9">
      <c r="B2635" s="57"/>
      <c r="C2635" s="11" t="s">
        <v>10</v>
      </c>
      <c r="D2635" s="12">
        <v>3</v>
      </c>
      <c r="E2635" s="12">
        <v>0</v>
      </c>
      <c r="F2635" s="12">
        <v>59</v>
      </c>
      <c r="G2635" s="12">
        <v>43</v>
      </c>
      <c r="H2635" s="3" t="str">
        <f>INDEX(foe_table!$A$2:$A$78,MATCH(IF(B2635=0,I2634,B2635),foe_table!$B$2:$B$78,0))</f>
        <v>Commerce</v>
      </c>
      <c r="I2635" s="3" t="str">
        <f t="shared" si="40"/>
        <v>Management and Commerce, nfd</v>
      </c>
    </row>
    <row r="2636" spans="2:9">
      <c r="B2636" s="57"/>
      <c r="C2636" s="11" t="s">
        <v>161</v>
      </c>
      <c r="D2636" s="12">
        <v>55</v>
      </c>
      <c r="E2636" s="12">
        <v>27</v>
      </c>
      <c r="F2636" s="12">
        <v>105</v>
      </c>
      <c r="G2636" s="12">
        <v>83</v>
      </c>
      <c r="H2636" s="3" t="str">
        <f>INDEX(foe_table!$A$2:$A$78,MATCH(IF(B2636=0,I2635,B2636),foe_table!$B$2:$B$78,0))</f>
        <v>Commerce</v>
      </c>
      <c r="I2636" s="3" t="str">
        <f t="shared" si="40"/>
        <v>Management and Commerce, nfd</v>
      </c>
    </row>
    <row r="2637" spans="2:9">
      <c r="B2637" s="57"/>
      <c r="C2637" s="11" t="s">
        <v>162</v>
      </c>
      <c r="D2637" s="12">
        <v>56</v>
      </c>
      <c r="E2637" s="12">
        <v>23</v>
      </c>
      <c r="F2637" s="12">
        <v>75</v>
      </c>
      <c r="G2637" s="12">
        <v>39</v>
      </c>
      <c r="H2637" s="3" t="str">
        <f>INDEX(foe_table!$A$2:$A$78,MATCH(IF(B2637=0,I2636,B2637),foe_table!$B$2:$B$78,0))</f>
        <v>Commerce</v>
      </c>
      <c r="I2637" s="3" t="str">
        <f t="shared" si="40"/>
        <v>Management and Commerce, nfd</v>
      </c>
    </row>
    <row r="2638" spans="2:9">
      <c r="B2638" s="57"/>
      <c r="C2638" s="11" t="s">
        <v>163</v>
      </c>
      <c r="D2638" s="12">
        <v>303</v>
      </c>
      <c r="E2638" s="12">
        <v>154</v>
      </c>
      <c r="F2638" s="12">
        <v>317</v>
      </c>
      <c r="G2638" s="12">
        <v>217</v>
      </c>
      <c r="H2638" s="3" t="str">
        <f>INDEX(foe_table!$A$2:$A$78,MATCH(IF(B2638=0,I2637,B2638),foe_table!$B$2:$B$78,0))</f>
        <v>Commerce</v>
      </c>
      <c r="I2638" s="3" t="str">
        <f t="shared" si="40"/>
        <v>Management and Commerce, nfd</v>
      </c>
    </row>
    <row r="2639" spans="2:9">
      <c r="B2639" s="57"/>
      <c r="C2639" s="11" t="s">
        <v>11</v>
      </c>
      <c r="D2639" s="12">
        <v>8</v>
      </c>
      <c r="E2639" s="12">
        <v>11</v>
      </c>
      <c r="F2639" s="12">
        <v>12</v>
      </c>
      <c r="G2639" s="12">
        <v>10</v>
      </c>
      <c r="H2639" s="3" t="str">
        <f>INDEX(foe_table!$A$2:$A$78,MATCH(IF(B2639=0,I2638,B2639),foe_table!$B$2:$B$78,0))</f>
        <v>Commerce</v>
      </c>
      <c r="I2639" s="3" t="str">
        <f t="shared" si="40"/>
        <v>Management and Commerce, nfd</v>
      </c>
    </row>
    <row r="2640" spans="2:9">
      <c r="B2640" s="57"/>
      <c r="C2640" s="11" t="s">
        <v>164</v>
      </c>
      <c r="D2640" s="12">
        <v>104</v>
      </c>
      <c r="E2640" s="12">
        <v>85</v>
      </c>
      <c r="F2640" s="12">
        <v>147</v>
      </c>
      <c r="G2640" s="12">
        <v>76</v>
      </c>
      <c r="H2640" s="3" t="str">
        <f>INDEX(foe_table!$A$2:$A$78,MATCH(IF(B2640=0,I2639,B2640),foe_table!$B$2:$B$78,0))</f>
        <v>Commerce</v>
      </c>
      <c r="I2640" s="3" t="str">
        <f t="shared" si="40"/>
        <v>Management and Commerce, nfd</v>
      </c>
    </row>
    <row r="2641" spans="2:9">
      <c r="B2641" s="57"/>
      <c r="C2641" s="11" t="s">
        <v>12</v>
      </c>
      <c r="D2641" s="12">
        <v>0</v>
      </c>
      <c r="E2641" s="12">
        <v>0</v>
      </c>
      <c r="F2641" s="12">
        <v>0</v>
      </c>
      <c r="G2641" s="12">
        <v>0</v>
      </c>
      <c r="H2641" s="3" t="str">
        <f>INDEX(foe_table!$A$2:$A$78,MATCH(IF(B2641=0,I2640,B2641),foe_table!$B$2:$B$78,0))</f>
        <v>Commerce</v>
      </c>
      <c r="I2641" s="3" t="str">
        <f t="shared" si="40"/>
        <v>Management and Commerce, nfd</v>
      </c>
    </row>
    <row r="2642" spans="2:9">
      <c r="B2642" s="57"/>
      <c r="C2642" s="11" t="s">
        <v>165</v>
      </c>
      <c r="D2642" s="12">
        <v>197</v>
      </c>
      <c r="E2642" s="12">
        <v>151</v>
      </c>
      <c r="F2642" s="12">
        <v>112</v>
      </c>
      <c r="G2642" s="12">
        <v>65</v>
      </c>
      <c r="H2642" s="3" t="str">
        <f>INDEX(foe_table!$A$2:$A$78,MATCH(IF(B2642=0,I2641,B2642),foe_table!$B$2:$B$78,0))</f>
        <v>Commerce</v>
      </c>
      <c r="I2642" s="3" t="str">
        <f t="shared" ref="I2642:I2705" si="41">IF(B2642=0,I2641,B2642)</f>
        <v>Management and Commerce, nfd</v>
      </c>
    </row>
    <row r="2643" spans="2:9">
      <c r="B2643" s="57"/>
      <c r="C2643" s="11" t="s">
        <v>13</v>
      </c>
      <c r="D2643" s="12">
        <v>89</v>
      </c>
      <c r="E2643" s="12">
        <v>63</v>
      </c>
      <c r="F2643" s="12">
        <v>58</v>
      </c>
      <c r="G2643" s="12">
        <v>53</v>
      </c>
      <c r="H2643" s="3" t="str">
        <f>INDEX(foe_table!$A$2:$A$78,MATCH(IF(B2643=0,I2642,B2643),foe_table!$B$2:$B$78,0))</f>
        <v>Commerce</v>
      </c>
      <c r="I2643" s="3" t="str">
        <f t="shared" si="41"/>
        <v>Management and Commerce, nfd</v>
      </c>
    </row>
    <row r="2644" spans="2:9">
      <c r="B2644" s="57"/>
      <c r="C2644" s="11" t="s">
        <v>166</v>
      </c>
      <c r="D2644" s="12">
        <v>22</v>
      </c>
      <c r="E2644" s="12">
        <v>12</v>
      </c>
      <c r="F2644" s="12">
        <v>51</v>
      </c>
      <c r="G2644" s="12">
        <v>30</v>
      </c>
      <c r="H2644" s="3" t="str">
        <f>INDEX(foe_table!$A$2:$A$78,MATCH(IF(B2644=0,I2643,B2644),foe_table!$B$2:$B$78,0))</f>
        <v>Commerce</v>
      </c>
      <c r="I2644" s="3" t="str">
        <f t="shared" si="41"/>
        <v>Management and Commerce, nfd</v>
      </c>
    </row>
    <row r="2645" spans="2:9">
      <c r="B2645" s="57"/>
      <c r="C2645" s="11" t="s">
        <v>14</v>
      </c>
      <c r="D2645" s="12">
        <v>0</v>
      </c>
      <c r="E2645" s="12">
        <v>0</v>
      </c>
      <c r="F2645" s="12">
        <v>0</v>
      </c>
      <c r="G2645" s="12">
        <v>0</v>
      </c>
      <c r="H2645" s="3" t="str">
        <f>INDEX(foe_table!$A$2:$A$78,MATCH(IF(B2645=0,I2644,B2645),foe_table!$B$2:$B$78,0))</f>
        <v>Commerce</v>
      </c>
      <c r="I2645" s="3" t="str">
        <f t="shared" si="41"/>
        <v>Management and Commerce, nfd</v>
      </c>
    </row>
    <row r="2646" spans="2:9">
      <c r="B2646" s="57"/>
      <c r="C2646" s="11" t="s">
        <v>167</v>
      </c>
      <c r="D2646" s="12">
        <v>11</v>
      </c>
      <c r="E2646" s="12">
        <v>11</v>
      </c>
      <c r="F2646" s="12">
        <v>0</v>
      </c>
      <c r="G2646" s="12">
        <v>0</v>
      </c>
      <c r="H2646" s="3" t="str">
        <f>INDEX(foe_table!$A$2:$A$78,MATCH(IF(B2646=0,I2645,B2646),foe_table!$B$2:$B$78,0))</f>
        <v>Commerce</v>
      </c>
      <c r="I2646" s="3" t="str">
        <f t="shared" si="41"/>
        <v>Management and Commerce, nfd</v>
      </c>
    </row>
    <row r="2647" spans="2:9">
      <c r="B2647" s="57"/>
      <c r="C2647" s="11" t="s">
        <v>15</v>
      </c>
      <c r="D2647" s="12">
        <v>0</v>
      </c>
      <c r="E2647" s="12">
        <v>4</v>
      </c>
      <c r="F2647" s="12">
        <v>0</v>
      </c>
      <c r="G2647" s="12">
        <v>0</v>
      </c>
      <c r="H2647" s="3" t="str">
        <f>INDEX(foe_table!$A$2:$A$78,MATCH(IF(B2647=0,I2646,B2647),foe_table!$B$2:$B$78,0))</f>
        <v>Commerce</v>
      </c>
      <c r="I2647" s="3" t="str">
        <f t="shared" si="41"/>
        <v>Management and Commerce, nfd</v>
      </c>
    </row>
    <row r="2648" spans="2:9">
      <c r="B2648" s="57"/>
      <c r="C2648" s="11" t="s">
        <v>168</v>
      </c>
      <c r="D2648" s="12">
        <v>8</v>
      </c>
      <c r="E2648" s="12">
        <v>11</v>
      </c>
      <c r="F2648" s="12">
        <v>0</v>
      </c>
      <c r="G2648" s="12">
        <v>0</v>
      </c>
      <c r="H2648" s="3" t="str">
        <f>INDEX(foe_table!$A$2:$A$78,MATCH(IF(B2648=0,I2647,B2648),foe_table!$B$2:$B$78,0))</f>
        <v>Commerce</v>
      </c>
      <c r="I2648" s="3" t="str">
        <f t="shared" si="41"/>
        <v>Management and Commerce, nfd</v>
      </c>
    </row>
    <row r="2649" spans="2:9">
      <c r="B2649" s="57"/>
      <c r="C2649" s="11" t="s">
        <v>16</v>
      </c>
      <c r="D2649" s="12">
        <v>13</v>
      </c>
      <c r="E2649" s="12">
        <v>12</v>
      </c>
      <c r="F2649" s="12">
        <v>0</v>
      </c>
      <c r="G2649" s="12">
        <v>0</v>
      </c>
      <c r="H2649" s="3" t="str">
        <f>INDEX(foe_table!$A$2:$A$78,MATCH(IF(B2649=0,I2648,B2649),foe_table!$B$2:$B$78,0))</f>
        <v>Commerce</v>
      </c>
      <c r="I2649" s="3" t="str">
        <f t="shared" si="41"/>
        <v>Management and Commerce, nfd</v>
      </c>
    </row>
    <row r="2650" spans="2:9">
      <c r="B2650" s="57"/>
      <c r="C2650" s="11" t="s">
        <v>17</v>
      </c>
      <c r="D2650" s="12">
        <v>3</v>
      </c>
      <c r="E2650" s="12">
        <v>5</v>
      </c>
      <c r="F2650" s="12">
        <v>0</v>
      </c>
      <c r="G2650" s="12">
        <v>0</v>
      </c>
      <c r="H2650" s="3" t="str">
        <f>INDEX(foe_table!$A$2:$A$78,MATCH(IF(B2650=0,I2649,B2650),foe_table!$B$2:$B$78,0))</f>
        <v>Commerce</v>
      </c>
      <c r="I2650" s="3" t="str">
        <f t="shared" si="41"/>
        <v>Management and Commerce, nfd</v>
      </c>
    </row>
    <row r="2651" spans="2:9">
      <c r="B2651" s="57"/>
      <c r="C2651" s="11" t="s">
        <v>18</v>
      </c>
      <c r="D2651" s="12">
        <v>6</v>
      </c>
      <c r="E2651" s="12">
        <v>5</v>
      </c>
      <c r="F2651" s="12">
        <v>0</v>
      </c>
      <c r="G2651" s="12">
        <v>0</v>
      </c>
      <c r="H2651" s="3" t="str">
        <f>INDEX(foe_table!$A$2:$A$78,MATCH(IF(B2651=0,I2650,B2651),foe_table!$B$2:$B$78,0))</f>
        <v>Commerce</v>
      </c>
      <c r="I2651" s="3" t="str">
        <f t="shared" si="41"/>
        <v>Management and Commerce, nfd</v>
      </c>
    </row>
    <row r="2652" spans="2:9">
      <c r="B2652" s="57"/>
      <c r="C2652" s="11" t="s">
        <v>19</v>
      </c>
      <c r="D2652" s="12">
        <v>7</v>
      </c>
      <c r="E2652" s="12">
        <v>3</v>
      </c>
      <c r="F2652" s="12">
        <v>0</v>
      </c>
      <c r="G2652" s="12">
        <v>0</v>
      </c>
      <c r="H2652" s="3" t="str">
        <f>INDEX(foe_table!$A$2:$A$78,MATCH(IF(B2652=0,I2651,B2652),foe_table!$B$2:$B$78,0))</f>
        <v>Commerce</v>
      </c>
      <c r="I2652" s="3" t="str">
        <f t="shared" si="41"/>
        <v>Management and Commerce, nfd</v>
      </c>
    </row>
    <row r="2653" spans="2:9">
      <c r="B2653" s="57"/>
      <c r="C2653" s="11" t="s">
        <v>169</v>
      </c>
      <c r="D2653" s="12">
        <v>7</v>
      </c>
      <c r="E2653" s="12">
        <v>13</v>
      </c>
      <c r="F2653" s="12">
        <v>9</v>
      </c>
      <c r="G2653" s="12">
        <v>9</v>
      </c>
      <c r="H2653" s="3" t="str">
        <f>INDEX(foe_table!$A$2:$A$78,MATCH(IF(B2653=0,I2652,B2653),foe_table!$B$2:$B$78,0))</f>
        <v>Commerce</v>
      </c>
      <c r="I2653" s="3" t="str">
        <f t="shared" si="41"/>
        <v>Management and Commerce, nfd</v>
      </c>
    </row>
    <row r="2654" spans="2:9">
      <c r="B2654" s="57"/>
      <c r="C2654" s="11" t="s">
        <v>20</v>
      </c>
      <c r="D2654" s="12">
        <v>8</v>
      </c>
      <c r="E2654" s="12">
        <v>3</v>
      </c>
      <c r="F2654" s="12">
        <v>0</v>
      </c>
      <c r="G2654" s="12">
        <v>0</v>
      </c>
      <c r="H2654" s="3" t="str">
        <f>INDEX(foe_table!$A$2:$A$78,MATCH(IF(B2654=0,I2653,B2654),foe_table!$B$2:$B$78,0))</f>
        <v>Commerce</v>
      </c>
      <c r="I2654" s="3" t="str">
        <f t="shared" si="41"/>
        <v>Management and Commerce, nfd</v>
      </c>
    </row>
    <row r="2655" spans="2:9">
      <c r="B2655" s="57"/>
      <c r="C2655" s="11" t="s">
        <v>21</v>
      </c>
      <c r="D2655" s="12">
        <v>0</v>
      </c>
      <c r="E2655" s="12">
        <v>8</v>
      </c>
      <c r="F2655" s="12">
        <v>0</v>
      </c>
      <c r="G2655" s="12">
        <v>7</v>
      </c>
      <c r="H2655" s="3" t="str">
        <f>INDEX(foe_table!$A$2:$A$78,MATCH(IF(B2655=0,I2654,B2655),foe_table!$B$2:$B$78,0))</f>
        <v>Commerce</v>
      </c>
      <c r="I2655" s="3" t="str">
        <f t="shared" si="41"/>
        <v>Management and Commerce, nfd</v>
      </c>
    </row>
    <row r="2656" spans="2:9">
      <c r="B2656" s="57"/>
      <c r="C2656" s="11" t="s">
        <v>170</v>
      </c>
      <c r="D2656" s="12">
        <v>12</v>
      </c>
      <c r="E2656" s="12">
        <v>7</v>
      </c>
      <c r="F2656" s="12">
        <v>3</v>
      </c>
      <c r="G2656" s="12">
        <v>3</v>
      </c>
      <c r="H2656" s="3" t="str">
        <f>INDEX(foe_table!$A$2:$A$78,MATCH(IF(B2656=0,I2655,B2656),foe_table!$B$2:$B$78,0))</f>
        <v>Commerce</v>
      </c>
      <c r="I2656" s="3" t="str">
        <f t="shared" si="41"/>
        <v>Management and Commerce, nfd</v>
      </c>
    </row>
    <row r="2657" spans="2:9">
      <c r="B2657" s="57"/>
      <c r="C2657" s="11" t="s">
        <v>22</v>
      </c>
      <c r="D2657" s="12">
        <v>50</v>
      </c>
      <c r="E2657" s="12">
        <v>30</v>
      </c>
      <c r="F2657" s="12">
        <v>34</v>
      </c>
      <c r="G2657" s="12">
        <v>23</v>
      </c>
      <c r="H2657" s="3" t="str">
        <f>INDEX(foe_table!$A$2:$A$78,MATCH(IF(B2657=0,I2656,B2657),foe_table!$B$2:$B$78,0))</f>
        <v>Commerce</v>
      </c>
      <c r="I2657" s="3" t="str">
        <f t="shared" si="41"/>
        <v>Management and Commerce, nfd</v>
      </c>
    </row>
    <row r="2658" spans="2:9">
      <c r="B2658" s="57"/>
      <c r="C2658" s="11" t="s">
        <v>23</v>
      </c>
      <c r="D2658" s="12">
        <v>12</v>
      </c>
      <c r="E2658" s="12">
        <v>10</v>
      </c>
      <c r="F2658" s="12">
        <v>0</v>
      </c>
      <c r="G2658" s="12">
        <v>13</v>
      </c>
      <c r="H2658" s="3" t="str">
        <f>INDEX(foe_table!$A$2:$A$78,MATCH(IF(B2658=0,I2657,B2658),foe_table!$B$2:$B$78,0))</f>
        <v>Commerce</v>
      </c>
      <c r="I2658" s="3" t="str">
        <f t="shared" si="41"/>
        <v>Management and Commerce, nfd</v>
      </c>
    </row>
    <row r="2659" spans="2:9">
      <c r="B2659" s="58"/>
      <c r="C2659" s="11" t="s">
        <v>24</v>
      </c>
      <c r="D2659" s="12">
        <v>213</v>
      </c>
      <c r="E2659" s="12">
        <v>139</v>
      </c>
      <c r="F2659" s="12">
        <v>373</v>
      </c>
      <c r="G2659" s="12">
        <v>585</v>
      </c>
      <c r="H2659" s="3" t="str">
        <f>INDEX(foe_table!$A$2:$A$78,MATCH(IF(B2659=0,I2658,B2659),foe_table!$B$2:$B$78,0))</f>
        <v>Commerce</v>
      </c>
      <c r="I2659" s="3" t="str">
        <f t="shared" si="41"/>
        <v>Management and Commerce, nfd</v>
      </c>
    </row>
    <row r="2660" spans="2:9">
      <c r="B2660" s="56" t="s">
        <v>90</v>
      </c>
      <c r="C2660" s="11" t="s">
        <v>0</v>
      </c>
      <c r="D2660" s="12">
        <v>10</v>
      </c>
      <c r="E2660" s="12">
        <v>40</v>
      </c>
      <c r="F2660" s="12">
        <v>16</v>
      </c>
      <c r="G2660" s="12">
        <v>22</v>
      </c>
      <c r="H2660" s="3" t="str">
        <f>INDEX(foe_table!$A$2:$A$78,MATCH(IF(B2660=0,I2659,B2660),foe_table!$B$2:$B$78,0))</f>
        <v>Commerce</v>
      </c>
      <c r="I2660" s="3" t="str">
        <f t="shared" si="41"/>
        <v>Accounting</v>
      </c>
    </row>
    <row r="2661" spans="2:9">
      <c r="B2661" s="57"/>
      <c r="C2661" s="11" t="s">
        <v>1</v>
      </c>
      <c r="D2661" s="12">
        <v>20</v>
      </c>
      <c r="E2661" s="12">
        <v>108</v>
      </c>
      <c r="F2661" s="12">
        <v>9</v>
      </c>
      <c r="G2661" s="12">
        <v>25</v>
      </c>
      <c r="H2661" s="3" t="str">
        <f>INDEX(foe_table!$A$2:$A$78,MATCH(IF(B2661=0,I2660,B2661),foe_table!$B$2:$B$78,0))</f>
        <v>Commerce</v>
      </c>
      <c r="I2661" s="3" t="str">
        <f t="shared" si="41"/>
        <v>Accounting</v>
      </c>
    </row>
    <row r="2662" spans="2:9">
      <c r="B2662" s="57"/>
      <c r="C2662" s="11" t="s">
        <v>2</v>
      </c>
      <c r="D2662" s="12">
        <v>14</v>
      </c>
      <c r="E2662" s="12">
        <v>40</v>
      </c>
      <c r="F2662" s="12">
        <v>3</v>
      </c>
      <c r="G2662" s="12">
        <v>23</v>
      </c>
      <c r="H2662" s="3" t="str">
        <f>INDEX(foe_table!$A$2:$A$78,MATCH(IF(B2662=0,I2661,B2662),foe_table!$B$2:$B$78,0))</f>
        <v>Commerce</v>
      </c>
      <c r="I2662" s="3" t="str">
        <f t="shared" si="41"/>
        <v>Accounting</v>
      </c>
    </row>
    <row r="2663" spans="2:9">
      <c r="B2663" s="57"/>
      <c r="C2663" s="11" t="s">
        <v>142</v>
      </c>
      <c r="D2663" s="12">
        <v>307</v>
      </c>
      <c r="E2663" s="12">
        <v>1160</v>
      </c>
      <c r="F2663" s="12">
        <v>358</v>
      </c>
      <c r="G2663" s="12">
        <v>834</v>
      </c>
      <c r="H2663" s="3" t="str">
        <f>INDEX(foe_table!$A$2:$A$78,MATCH(IF(B2663=0,I2662,B2663),foe_table!$B$2:$B$78,0))</f>
        <v>Commerce</v>
      </c>
      <c r="I2663" s="3" t="str">
        <f t="shared" si="41"/>
        <v>Accounting</v>
      </c>
    </row>
    <row r="2664" spans="2:9">
      <c r="B2664" s="57"/>
      <c r="C2664" s="11" t="s">
        <v>143</v>
      </c>
      <c r="D2664" s="12">
        <v>75</v>
      </c>
      <c r="E2664" s="12">
        <v>200</v>
      </c>
      <c r="F2664" s="12">
        <v>43</v>
      </c>
      <c r="G2664" s="12">
        <v>117</v>
      </c>
      <c r="H2664" s="3" t="str">
        <f>INDEX(foe_table!$A$2:$A$78,MATCH(IF(B2664=0,I2663,B2664),foe_table!$B$2:$B$78,0))</f>
        <v>Commerce</v>
      </c>
      <c r="I2664" s="3" t="str">
        <f t="shared" si="41"/>
        <v>Accounting</v>
      </c>
    </row>
    <row r="2665" spans="2:9">
      <c r="B2665" s="57"/>
      <c r="C2665" s="11" t="s">
        <v>3</v>
      </c>
      <c r="D2665" s="12">
        <v>23</v>
      </c>
      <c r="E2665" s="12">
        <v>13</v>
      </c>
      <c r="F2665" s="12">
        <v>16</v>
      </c>
      <c r="G2665" s="12">
        <v>20</v>
      </c>
      <c r="H2665" s="3" t="str">
        <f>INDEX(foe_table!$A$2:$A$78,MATCH(IF(B2665=0,I2664,B2665),foe_table!$B$2:$B$78,0))</f>
        <v>Commerce</v>
      </c>
      <c r="I2665" s="3" t="str">
        <f t="shared" si="41"/>
        <v>Accounting</v>
      </c>
    </row>
    <row r="2666" spans="2:9">
      <c r="B2666" s="57"/>
      <c r="C2666" s="11" t="s">
        <v>144</v>
      </c>
      <c r="D2666" s="12">
        <v>3</v>
      </c>
      <c r="E2666" s="12">
        <v>12</v>
      </c>
      <c r="F2666" s="12">
        <v>4</v>
      </c>
      <c r="G2666" s="12">
        <v>12</v>
      </c>
      <c r="H2666" s="3" t="str">
        <f>INDEX(foe_table!$A$2:$A$78,MATCH(IF(B2666=0,I2665,B2666),foe_table!$B$2:$B$78,0))</f>
        <v>Commerce</v>
      </c>
      <c r="I2666" s="3" t="str">
        <f t="shared" si="41"/>
        <v>Accounting</v>
      </c>
    </row>
    <row r="2667" spans="2:9">
      <c r="B2667" s="57"/>
      <c r="C2667" s="11" t="s">
        <v>145</v>
      </c>
      <c r="D2667" s="12">
        <v>3608</v>
      </c>
      <c r="E2667" s="12">
        <v>4557</v>
      </c>
      <c r="F2667" s="12">
        <v>4644</v>
      </c>
      <c r="G2667" s="12">
        <v>4847</v>
      </c>
      <c r="H2667" s="3" t="str">
        <f>INDEX(foe_table!$A$2:$A$78,MATCH(IF(B2667=0,I2666,B2667),foe_table!$B$2:$B$78,0))</f>
        <v>Commerce</v>
      </c>
      <c r="I2667" s="3" t="str">
        <f t="shared" si="41"/>
        <v>Accounting</v>
      </c>
    </row>
    <row r="2668" spans="2:9">
      <c r="B2668" s="57"/>
      <c r="C2668" s="11" t="s">
        <v>146</v>
      </c>
      <c r="D2668" s="12">
        <v>5</v>
      </c>
      <c r="E2668" s="12">
        <v>23</v>
      </c>
      <c r="F2668" s="12">
        <v>5</v>
      </c>
      <c r="G2668" s="12">
        <v>13</v>
      </c>
      <c r="H2668" s="3" t="str">
        <f>INDEX(foe_table!$A$2:$A$78,MATCH(IF(B2668=0,I2667,B2668),foe_table!$B$2:$B$78,0))</f>
        <v>Commerce</v>
      </c>
      <c r="I2668" s="3" t="str">
        <f t="shared" si="41"/>
        <v>Accounting</v>
      </c>
    </row>
    <row r="2669" spans="2:9">
      <c r="B2669" s="57"/>
      <c r="C2669" s="11" t="s">
        <v>147</v>
      </c>
      <c r="D2669" s="12">
        <v>6</v>
      </c>
      <c r="E2669" s="12">
        <v>21</v>
      </c>
      <c r="F2669" s="12">
        <v>21</v>
      </c>
      <c r="G2669" s="12">
        <v>56</v>
      </c>
      <c r="H2669" s="3" t="str">
        <f>INDEX(foe_table!$A$2:$A$78,MATCH(IF(B2669=0,I2668,B2669),foe_table!$B$2:$B$78,0))</f>
        <v>Commerce</v>
      </c>
      <c r="I2669" s="3" t="str">
        <f t="shared" si="41"/>
        <v>Accounting</v>
      </c>
    </row>
    <row r="2670" spans="2:9">
      <c r="B2670" s="57"/>
      <c r="C2670" s="11" t="s">
        <v>148</v>
      </c>
      <c r="D2670" s="12">
        <v>0</v>
      </c>
      <c r="E2670" s="12">
        <v>0</v>
      </c>
      <c r="F2670" s="12">
        <v>8</v>
      </c>
      <c r="G2670" s="12">
        <v>3</v>
      </c>
      <c r="H2670" s="3" t="str">
        <f>INDEX(foe_table!$A$2:$A$78,MATCH(IF(B2670=0,I2669,B2670),foe_table!$B$2:$B$78,0))</f>
        <v>Commerce</v>
      </c>
      <c r="I2670" s="3" t="str">
        <f t="shared" si="41"/>
        <v>Accounting</v>
      </c>
    </row>
    <row r="2671" spans="2:9">
      <c r="B2671" s="57"/>
      <c r="C2671" s="11" t="s">
        <v>149</v>
      </c>
      <c r="D2671" s="12">
        <v>59</v>
      </c>
      <c r="E2671" s="12">
        <v>161</v>
      </c>
      <c r="F2671" s="12">
        <v>39</v>
      </c>
      <c r="G2671" s="12">
        <v>88</v>
      </c>
      <c r="H2671" s="3" t="str">
        <f>INDEX(foe_table!$A$2:$A$78,MATCH(IF(B2671=0,I2670,B2671),foe_table!$B$2:$B$78,0))</f>
        <v>Commerce</v>
      </c>
      <c r="I2671" s="3" t="str">
        <f t="shared" si="41"/>
        <v>Accounting</v>
      </c>
    </row>
    <row r="2672" spans="2:9">
      <c r="B2672" s="57"/>
      <c r="C2672" s="11" t="s">
        <v>150</v>
      </c>
      <c r="D2672" s="12">
        <v>25</v>
      </c>
      <c r="E2672" s="12">
        <v>24</v>
      </c>
      <c r="F2672" s="12">
        <v>32</v>
      </c>
      <c r="G2672" s="12">
        <v>14</v>
      </c>
      <c r="H2672" s="3" t="str">
        <f>INDEX(foe_table!$A$2:$A$78,MATCH(IF(B2672=0,I2671,B2672),foe_table!$B$2:$B$78,0))</f>
        <v>Commerce</v>
      </c>
      <c r="I2672" s="3" t="str">
        <f t="shared" si="41"/>
        <v>Accounting</v>
      </c>
    </row>
    <row r="2673" spans="2:9">
      <c r="B2673" s="57"/>
      <c r="C2673" s="11" t="s">
        <v>4</v>
      </c>
      <c r="D2673" s="12">
        <v>4</v>
      </c>
      <c r="E2673" s="12">
        <v>0</v>
      </c>
      <c r="F2673" s="12">
        <v>0</v>
      </c>
      <c r="G2673" s="12">
        <v>0</v>
      </c>
      <c r="H2673" s="3" t="str">
        <f>INDEX(foe_table!$A$2:$A$78,MATCH(IF(B2673=0,I2672,B2673),foe_table!$B$2:$B$78,0))</f>
        <v>Commerce</v>
      </c>
      <c r="I2673" s="3" t="str">
        <f t="shared" si="41"/>
        <v>Accounting</v>
      </c>
    </row>
    <row r="2674" spans="2:9">
      <c r="B2674" s="57"/>
      <c r="C2674" s="11" t="s">
        <v>151</v>
      </c>
      <c r="D2674" s="12">
        <v>20</v>
      </c>
      <c r="E2674" s="12">
        <v>33</v>
      </c>
      <c r="F2674" s="12">
        <v>16</v>
      </c>
      <c r="G2674" s="12">
        <v>18</v>
      </c>
      <c r="H2674" s="3" t="str">
        <f>INDEX(foe_table!$A$2:$A$78,MATCH(IF(B2674=0,I2673,B2674),foe_table!$B$2:$B$78,0))</f>
        <v>Commerce</v>
      </c>
      <c r="I2674" s="3" t="str">
        <f t="shared" si="41"/>
        <v>Accounting</v>
      </c>
    </row>
    <row r="2675" spans="2:9">
      <c r="B2675" s="57"/>
      <c r="C2675" s="11" t="s">
        <v>152</v>
      </c>
      <c r="D2675" s="12">
        <v>4</v>
      </c>
      <c r="E2675" s="12">
        <v>10</v>
      </c>
      <c r="F2675" s="12">
        <v>0</v>
      </c>
      <c r="G2675" s="12">
        <v>0</v>
      </c>
      <c r="H2675" s="3" t="str">
        <f>INDEX(foe_table!$A$2:$A$78,MATCH(IF(B2675=0,I2674,B2675),foe_table!$B$2:$B$78,0))</f>
        <v>Commerce</v>
      </c>
      <c r="I2675" s="3" t="str">
        <f t="shared" si="41"/>
        <v>Accounting</v>
      </c>
    </row>
    <row r="2676" spans="2:9">
      <c r="B2676" s="57"/>
      <c r="C2676" s="11" t="s">
        <v>153</v>
      </c>
      <c r="D2676" s="12">
        <v>8</v>
      </c>
      <c r="E2676" s="12">
        <v>18</v>
      </c>
      <c r="F2676" s="12">
        <v>0</v>
      </c>
      <c r="G2676" s="12">
        <v>0</v>
      </c>
      <c r="H2676" s="3" t="str">
        <f>INDEX(foe_table!$A$2:$A$78,MATCH(IF(B2676=0,I2675,B2676),foe_table!$B$2:$B$78,0))</f>
        <v>Commerce</v>
      </c>
      <c r="I2676" s="3" t="str">
        <f t="shared" si="41"/>
        <v>Accounting</v>
      </c>
    </row>
    <row r="2677" spans="2:9">
      <c r="B2677" s="57"/>
      <c r="C2677" s="11" t="s">
        <v>154</v>
      </c>
      <c r="D2677" s="12">
        <v>3</v>
      </c>
      <c r="E2677" s="12">
        <v>6</v>
      </c>
      <c r="F2677" s="12">
        <v>0</v>
      </c>
      <c r="G2677" s="12">
        <v>0</v>
      </c>
      <c r="H2677" s="3" t="str">
        <f>INDEX(foe_table!$A$2:$A$78,MATCH(IF(B2677=0,I2676,B2677),foe_table!$B$2:$B$78,0))</f>
        <v>Commerce</v>
      </c>
      <c r="I2677" s="3" t="str">
        <f t="shared" si="41"/>
        <v>Accounting</v>
      </c>
    </row>
    <row r="2678" spans="2:9">
      <c r="B2678" s="57"/>
      <c r="C2678" s="11" t="s">
        <v>5</v>
      </c>
      <c r="D2678" s="12">
        <v>10</v>
      </c>
      <c r="E2678" s="12">
        <v>6</v>
      </c>
      <c r="F2678" s="12">
        <v>3</v>
      </c>
      <c r="G2678" s="12">
        <v>3</v>
      </c>
      <c r="H2678" s="3" t="str">
        <f>INDEX(foe_table!$A$2:$A$78,MATCH(IF(B2678=0,I2677,B2678),foe_table!$B$2:$B$78,0))</f>
        <v>Commerce</v>
      </c>
      <c r="I2678" s="3" t="str">
        <f t="shared" si="41"/>
        <v>Accounting</v>
      </c>
    </row>
    <row r="2679" spans="2:9">
      <c r="B2679" s="57"/>
      <c r="C2679" s="11" t="s">
        <v>155</v>
      </c>
      <c r="D2679" s="12">
        <v>4</v>
      </c>
      <c r="E2679" s="12">
        <v>7</v>
      </c>
      <c r="F2679" s="12">
        <v>4</v>
      </c>
      <c r="G2679" s="12">
        <v>4</v>
      </c>
      <c r="H2679" s="3" t="str">
        <f>INDEX(foe_table!$A$2:$A$78,MATCH(IF(B2679=0,I2678,B2679),foe_table!$B$2:$B$78,0))</f>
        <v>Commerce</v>
      </c>
      <c r="I2679" s="3" t="str">
        <f t="shared" si="41"/>
        <v>Accounting</v>
      </c>
    </row>
    <row r="2680" spans="2:9">
      <c r="B2680" s="57"/>
      <c r="C2680" s="11" t="s">
        <v>156</v>
      </c>
      <c r="D2680" s="12">
        <v>3</v>
      </c>
      <c r="E2680" s="12">
        <v>9</v>
      </c>
      <c r="F2680" s="12">
        <v>0</v>
      </c>
      <c r="G2680" s="12">
        <v>3</v>
      </c>
      <c r="H2680" s="3" t="str">
        <f>INDEX(foe_table!$A$2:$A$78,MATCH(IF(B2680=0,I2679,B2680),foe_table!$B$2:$B$78,0))</f>
        <v>Commerce</v>
      </c>
      <c r="I2680" s="3" t="str">
        <f t="shared" si="41"/>
        <v>Accounting</v>
      </c>
    </row>
    <row r="2681" spans="2:9">
      <c r="B2681" s="57"/>
      <c r="C2681" s="11" t="s">
        <v>6</v>
      </c>
      <c r="D2681" s="12">
        <v>0</v>
      </c>
      <c r="E2681" s="12">
        <v>0</v>
      </c>
      <c r="F2681" s="12">
        <v>0</v>
      </c>
      <c r="G2681" s="12">
        <v>0</v>
      </c>
      <c r="H2681" s="3" t="str">
        <f>INDEX(foe_table!$A$2:$A$78,MATCH(IF(B2681=0,I2680,B2681),foe_table!$B$2:$B$78,0))</f>
        <v>Commerce</v>
      </c>
      <c r="I2681" s="3" t="str">
        <f t="shared" si="41"/>
        <v>Accounting</v>
      </c>
    </row>
    <row r="2682" spans="2:9">
      <c r="B2682" s="57"/>
      <c r="C2682" s="11" t="s">
        <v>7</v>
      </c>
      <c r="D2682" s="12">
        <v>0</v>
      </c>
      <c r="E2682" s="12">
        <v>3</v>
      </c>
      <c r="F2682" s="12">
        <v>7</v>
      </c>
      <c r="G2682" s="12">
        <v>7</v>
      </c>
      <c r="H2682" s="3" t="str">
        <f>INDEX(foe_table!$A$2:$A$78,MATCH(IF(B2682=0,I2681,B2682),foe_table!$B$2:$B$78,0))</f>
        <v>Commerce</v>
      </c>
      <c r="I2682" s="3" t="str">
        <f t="shared" si="41"/>
        <v>Accounting</v>
      </c>
    </row>
    <row r="2683" spans="2:9">
      <c r="B2683" s="57"/>
      <c r="C2683" s="11" t="s">
        <v>157</v>
      </c>
      <c r="D2683" s="12">
        <v>4</v>
      </c>
      <c r="E2683" s="12">
        <v>3</v>
      </c>
      <c r="F2683" s="12">
        <v>4</v>
      </c>
      <c r="G2683" s="12">
        <v>15</v>
      </c>
      <c r="H2683" s="3" t="str">
        <f>INDEX(foe_table!$A$2:$A$78,MATCH(IF(B2683=0,I2682,B2683),foe_table!$B$2:$B$78,0))</f>
        <v>Commerce</v>
      </c>
      <c r="I2683" s="3" t="str">
        <f t="shared" si="41"/>
        <v>Accounting</v>
      </c>
    </row>
    <row r="2684" spans="2:9">
      <c r="B2684" s="57"/>
      <c r="C2684" s="11" t="s">
        <v>8</v>
      </c>
      <c r="D2684" s="12">
        <v>15</v>
      </c>
      <c r="E2684" s="12">
        <v>16</v>
      </c>
      <c r="F2684" s="12">
        <v>23</v>
      </c>
      <c r="G2684" s="12">
        <v>9</v>
      </c>
      <c r="H2684" s="3" t="str">
        <f>INDEX(foe_table!$A$2:$A$78,MATCH(IF(B2684=0,I2683,B2684),foe_table!$B$2:$B$78,0))</f>
        <v>Commerce</v>
      </c>
      <c r="I2684" s="3" t="str">
        <f t="shared" si="41"/>
        <v>Accounting</v>
      </c>
    </row>
    <row r="2685" spans="2:9">
      <c r="B2685" s="57"/>
      <c r="C2685" s="11" t="s">
        <v>158</v>
      </c>
      <c r="D2685" s="12">
        <v>26</v>
      </c>
      <c r="E2685" s="12">
        <v>45</v>
      </c>
      <c r="F2685" s="12">
        <v>5</v>
      </c>
      <c r="G2685" s="12">
        <v>11</v>
      </c>
      <c r="H2685" s="3" t="str">
        <f>INDEX(foe_table!$A$2:$A$78,MATCH(IF(B2685=0,I2684,B2685),foe_table!$B$2:$B$78,0))</f>
        <v>Commerce</v>
      </c>
      <c r="I2685" s="3" t="str">
        <f t="shared" si="41"/>
        <v>Accounting</v>
      </c>
    </row>
    <row r="2686" spans="2:9">
      <c r="B2686" s="57"/>
      <c r="C2686" s="11" t="s">
        <v>159</v>
      </c>
      <c r="D2686" s="12">
        <v>9</v>
      </c>
      <c r="E2686" s="12">
        <v>18</v>
      </c>
      <c r="F2686" s="12">
        <v>12</v>
      </c>
      <c r="G2686" s="12">
        <v>12</v>
      </c>
      <c r="H2686" s="3" t="str">
        <f>INDEX(foe_table!$A$2:$A$78,MATCH(IF(B2686=0,I2685,B2686),foe_table!$B$2:$B$78,0))</f>
        <v>Commerce</v>
      </c>
      <c r="I2686" s="3" t="str">
        <f t="shared" si="41"/>
        <v>Accounting</v>
      </c>
    </row>
    <row r="2687" spans="2:9">
      <c r="B2687" s="57"/>
      <c r="C2687" s="11" t="s">
        <v>9</v>
      </c>
      <c r="D2687" s="12">
        <v>0</v>
      </c>
      <c r="E2687" s="12">
        <v>0</v>
      </c>
      <c r="F2687" s="12">
        <v>3</v>
      </c>
      <c r="G2687" s="12">
        <v>3</v>
      </c>
      <c r="H2687" s="3" t="str">
        <f>INDEX(foe_table!$A$2:$A$78,MATCH(IF(B2687=0,I2686,B2687),foe_table!$B$2:$B$78,0))</f>
        <v>Commerce</v>
      </c>
      <c r="I2687" s="3" t="str">
        <f t="shared" si="41"/>
        <v>Accounting</v>
      </c>
    </row>
    <row r="2688" spans="2:9">
      <c r="B2688" s="57"/>
      <c r="C2688" s="11" t="s">
        <v>160</v>
      </c>
      <c r="D2688" s="12">
        <v>33</v>
      </c>
      <c r="E2688" s="12">
        <v>80</v>
      </c>
      <c r="F2688" s="12">
        <v>67</v>
      </c>
      <c r="G2688" s="12">
        <v>151</v>
      </c>
      <c r="H2688" s="3" t="str">
        <f>INDEX(foe_table!$A$2:$A$78,MATCH(IF(B2688=0,I2687,B2688),foe_table!$B$2:$B$78,0))</f>
        <v>Commerce</v>
      </c>
      <c r="I2688" s="3" t="str">
        <f t="shared" si="41"/>
        <v>Accounting</v>
      </c>
    </row>
    <row r="2689" spans="2:9">
      <c r="B2689" s="57"/>
      <c r="C2689" s="11" t="s">
        <v>10</v>
      </c>
      <c r="D2689" s="12">
        <v>4</v>
      </c>
      <c r="E2689" s="12">
        <v>3</v>
      </c>
      <c r="F2689" s="12">
        <v>10</v>
      </c>
      <c r="G2689" s="12">
        <v>26</v>
      </c>
      <c r="H2689" s="3" t="str">
        <f>INDEX(foe_table!$A$2:$A$78,MATCH(IF(B2689=0,I2688,B2689),foe_table!$B$2:$B$78,0))</f>
        <v>Commerce</v>
      </c>
      <c r="I2689" s="3" t="str">
        <f t="shared" si="41"/>
        <v>Accounting</v>
      </c>
    </row>
    <row r="2690" spans="2:9">
      <c r="B2690" s="57"/>
      <c r="C2690" s="11" t="s">
        <v>161</v>
      </c>
      <c r="D2690" s="12">
        <v>22</v>
      </c>
      <c r="E2690" s="12">
        <v>32</v>
      </c>
      <c r="F2690" s="12">
        <v>66</v>
      </c>
      <c r="G2690" s="12">
        <v>77</v>
      </c>
      <c r="H2690" s="3" t="str">
        <f>INDEX(foe_table!$A$2:$A$78,MATCH(IF(B2690=0,I2689,B2690),foe_table!$B$2:$B$78,0))</f>
        <v>Commerce</v>
      </c>
      <c r="I2690" s="3" t="str">
        <f t="shared" si="41"/>
        <v>Accounting</v>
      </c>
    </row>
    <row r="2691" spans="2:9">
      <c r="B2691" s="57"/>
      <c r="C2691" s="11" t="s">
        <v>162</v>
      </c>
      <c r="D2691" s="12">
        <v>18</v>
      </c>
      <c r="E2691" s="12">
        <v>23</v>
      </c>
      <c r="F2691" s="12">
        <v>44</v>
      </c>
      <c r="G2691" s="12">
        <v>45</v>
      </c>
      <c r="H2691" s="3" t="str">
        <f>INDEX(foe_table!$A$2:$A$78,MATCH(IF(B2691=0,I2690,B2691),foe_table!$B$2:$B$78,0))</f>
        <v>Commerce</v>
      </c>
      <c r="I2691" s="3" t="str">
        <f t="shared" si="41"/>
        <v>Accounting</v>
      </c>
    </row>
    <row r="2692" spans="2:9">
      <c r="B2692" s="57"/>
      <c r="C2692" s="11" t="s">
        <v>163</v>
      </c>
      <c r="D2692" s="12">
        <v>181</v>
      </c>
      <c r="E2692" s="12">
        <v>236</v>
      </c>
      <c r="F2692" s="12">
        <v>435</v>
      </c>
      <c r="G2692" s="12">
        <v>639</v>
      </c>
      <c r="H2692" s="3" t="str">
        <f>INDEX(foe_table!$A$2:$A$78,MATCH(IF(B2692=0,I2691,B2692),foe_table!$B$2:$B$78,0))</f>
        <v>Commerce</v>
      </c>
      <c r="I2692" s="3" t="str">
        <f t="shared" si="41"/>
        <v>Accounting</v>
      </c>
    </row>
    <row r="2693" spans="2:9">
      <c r="B2693" s="57"/>
      <c r="C2693" s="11" t="s">
        <v>11</v>
      </c>
      <c r="D2693" s="12">
        <v>6</v>
      </c>
      <c r="E2693" s="12">
        <v>7</v>
      </c>
      <c r="F2693" s="12">
        <v>10</v>
      </c>
      <c r="G2693" s="12">
        <v>13</v>
      </c>
      <c r="H2693" s="3" t="str">
        <f>INDEX(foe_table!$A$2:$A$78,MATCH(IF(B2693=0,I2692,B2693),foe_table!$B$2:$B$78,0))</f>
        <v>Commerce</v>
      </c>
      <c r="I2693" s="3" t="str">
        <f t="shared" si="41"/>
        <v>Accounting</v>
      </c>
    </row>
    <row r="2694" spans="2:9">
      <c r="B2694" s="57"/>
      <c r="C2694" s="11" t="s">
        <v>164</v>
      </c>
      <c r="D2694" s="12">
        <v>53</v>
      </c>
      <c r="E2694" s="12">
        <v>86</v>
      </c>
      <c r="F2694" s="12">
        <v>78</v>
      </c>
      <c r="G2694" s="12">
        <v>77</v>
      </c>
      <c r="H2694" s="3" t="str">
        <f>INDEX(foe_table!$A$2:$A$78,MATCH(IF(B2694=0,I2693,B2694),foe_table!$B$2:$B$78,0))</f>
        <v>Commerce</v>
      </c>
      <c r="I2694" s="3" t="str">
        <f t="shared" si="41"/>
        <v>Accounting</v>
      </c>
    </row>
    <row r="2695" spans="2:9">
      <c r="B2695" s="57"/>
      <c r="C2695" s="11" t="s">
        <v>12</v>
      </c>
      <c r="D2695" s="12">
        <v>0</v>
      </c>
      <c r="E2695" s="12">
        <v>3</v>
      </c>
      <c r="F2695" s="12">
        <v>0</v>
      </c>
      <c r="G2695" s="12">
        <v>0</v>
      </c>
      <c r="H2695" s="3" t="str">
        <f>INDEX(foe_table!$A$2:$A$78,MATCH(IF(B2695=0,I2694,B2695),foe_table!$B$2:$B$78,0))</f>
        <v>Commerce</v>
      </c>
      <c r="I2695" s="3" t="str">
        <f t="shared" si="41"/>
        <v>Accounting</v>
      </c>
    </row>
    <row r="2696" spans="2:9">
      <c r="B2696" s="57"/>
      <c r="C2696" s="11" t="s">
        <v>165</v>
      </c>
      <c r="D2696" s="12">
        <v>47</v>
      </c>
      <c r="E2696" s="12">
        <v>74</v>
      </c>
      <c r="F2696" s="12">
        <v>16</v>
      </c>
      <c r="G2696" s="12">
        <v>45</v>
      </c>
      <c r="H2696" s="3" t="str">
        <f>INDEX(foe_table!$A$2:$A$78,MATCH(IF(B2696=0,I2695,B2696),foe_table!$B$2:$B$78,0))</f>
        <v>Commerce</v>
      </c>
      <c r="I2696" s="3" t="str">
        <f t="shared" si="41"/>
        <v>Accounting</v>
      </c>
    </row>
    <row r="2697" spans="2:9">
      <c r="B2697" s="57"/>
      <c r="C2697" s="11" t="s">
        <v>13</v>
      </c>
      <c r="D2697" s="12">
        <v>34</v>
      </c>
      <c r="E2697" s="12">
        <v>56</v>
      </c>
      <c r="F2697" s="12">
        <v>37</v>
      </c>
      <c r="G2697" s="12">
        <v>45</v>
      </c>
      <c r="H2697" s="3" t="str">
        <f>INDEX(foe_table!$A$2:$A$78,MATCH(IF(B2697=0,I2696,B2697),foe_table!$B$2:$B$78,0))</f>
        <v>Commerce</v>
      </c>
      <c r="I2697" s="3" t="str">
        <f t="shared" si="41"/>
        <v>Accounting</v>
      </c>
    </row>
    <row r="2698" spans="2:9">
      <c r="B2698" s="57"/>
      <c r="C2698" s="11" t="s">
        <v>166</v>
      </c>
      <c r="D2698" s="12">
        <v>5</v>
      </c>
      <c r="E2698" s="12">
        <v>14</v>
      </c>
      <c r="F2698" s="12">
        <v>9</v>
      </c>
      <c r="G2698" s="12">
        <v>18</v>
      </c>
      <c r="H2698" s="3" t="str">
        <f>INDEX(foe_table!$A$2:$A$78,MATCH(IF(B2698=0,I2697,B2698),foe_table!$B$2:$B$78,0))</f>
        <v>Commerce</v>
      </c>
      <c r="I2698" s="3" t="str">
        <f t="shared" si="41"/>
        <v>Accounting</v>
      </c>
    </row>
    <row r="2699" spans="2:9">
      <c r="B2699" s="57"/>
      <c r="C2699" s="11" t="s">
        <v>14</v>
      </c>
      <c r="D2699" s="12">
        <v>0</v>
      </c>
      <c r="E2699" s="12">
        <v>0</v>
      </c>
      <c r="F2699" s="12">
        <v>0</v>
      </c>
      <c r="G2699" s="12">
        <v>0</v>
      </c>
      <c r="H2699" s="3" t="str">
        <f>INDEX(foe_table!$A$2:$A$78,MATCH(IF(B2699=0,I2698,B2699),foe_table!$B$2:$B$78,0))</f>
        <v>Commerce</v>
      </c>
      <c r="I2699" s="3" t="str">
        <f t="shared" si="41"/>
        <v>Accounting</v>
      </c>
    </row>
    <row r="2700" spans="2:9">
      <c r="B2700" s="57"/>
      <c r="C2700" s="11" t="s">
        <v>167</v>
      </c>
      <c r="D2700" s="12">
        <v>0</v>
      </c>
      <c r="E2700" s="12">
        <v>13</v>
      </c>
      <c r="F2700" s="12">
        <v>5</v>
      </c>
      <c r="G2700" s="12">
        <v>3</v>
      </c>
      <c r="H2700" s="3" t="str">
        <f>INDEX(foe_table!$A$2:$A$78,MATCH(IF(B2700=0,I2699,B2700),foe_table!$B$2:$B$78,0))</f>
        <v>Commerce</v>
      </c>
      <c r="I2700" s="3" t="str">
        <f t="shared" si="41"/>
        <v>Accounting</v>
      </c>
    </row>
    <row r="2701" spans="2:9">
      <c r="B2701" s="57"/>
      <c r="C2701" s="11" t="s">
        <v>15</v>
      </c>
      <c r="D2701" s="12">
        <v>4</v>
      </c>
      <c r="E2701" s="12">
        <v>3</v>
      </c>
      <c r="F2701" s="12">
        <v>0</v>
      </c>
      <c r="G2701" s="12">
        <v>0</v>
      </c>
      <c r="H2701" s="3" t="str">
        <f>INDEX(foe_table!$A$2:$A$78,MATCH(IF(B2701=0,I2700,B2701),foe_table!$B$2:$B$78,0))</f>
        <v>Commerce</v>
      </c>
      <c r="I2701" s="3" t="str">
        <f t="shared" si="41"/>
        <v>Accounting</v>
      </c>
    </row>
    <row r="2702" spans="2:9">
      <c r="B2702" s="57"/>
      <c r="C2702" s="11" t="s">
        <v>168</v>
      </c>
      <c r="D2702" s="12">
        <v>15</v>
      </c>
      <c r="E2702" s="12">
        <v>35</v>
      </c>
      <c r="F2702" s="12">
        <v>3</v>
      </c>
      <c r="G2702" s="12">
        <v>0</v>
      </c>
      <c r="H2702" s="3" t="str">
        <f>INDEX(foe_table!$A$2:$A$78,MATCH(IF(B2702=0,I2701,B2702),foe_table!$B$2:$B$78,0))</f>
        <v>Commerce</v>
      </c>
      <c r="I2702" s="3" t="str">
        <f t="shared" si="41"/>
        <v>Accounting</v>
      </c>
    </row>
    <row r="2703" spans="2:9">
      <c r="B2703" s="57"/>
      <c r="C2703" s="11" t="s">
        <v>16</v>
      </c>
      <c r="D2703" s="12">
        <v>10</v>
      </c>
      <c r="E2703" s="12">
        <v>5</v>
      </c>
      <c r="F2703" s="12">
        <v>0</v>
      </c>
      <c r="G2703" s="12">
        <v>4</v>
      </c>
      <c r="H2703" s="3" t="str">
        <f>INDEX(foe_table!$A$2:$A$78,MATCH(IF(B2703=0,I2702,B2703),foe_table!$B$2:$B$78,0))</f>
        <v>Commerce</v>
      </c>
      <c r="I2703" s="3" t="str">
        <f t="shared" si="41"/>
        <v>Accounting</v>
      </c>
    </row>
    <row r="2704" spans="2:9">
      <c r="B2704" s="57"/>
      <c r="C2704" s="11" t="s">
        <v>17</v>
      </c>
      <c r="D2704" s="12">
        <v>0</v>
      </c>
      <c r="E2704" s="12">
        <v>0</v>
      </c>
      <c r="F2704" s="12">
        <v>0</v>
      </c>
      <c r="G2704" s="12">
        <v>0</v>
      </c>
      <c r="H2704" s="3" t="str">
        <f>INDEX(foe_table!$A$2:$A$78,MATCH(IF(B2704=0,I2703,B2704),foe_table!$B$2:$B$78,0))</f>
        <v>Commerce</v>
      </c>
      <c r="I2704" s="3" t="str">
        <f t="shared" si="41"/>
        <v>Accounting</v>
      </c>
    </row>
    <row r="2705" spans="2:9">
      <c r="B2705" s="57"/>
      <c r="C2705" s="11" t="s">
        <v>18</v>
      </c>
      <c r="D2705" s="12">
        <v>8</v>
      </c>
      <c r="E2705" s="12">
        <v>11</v>
      </c>
      <c r="F2705" s="12">
        <v>0</v>
      </c>
      <c r="G2705" s="12">
        <v>9</v>
      </c>
      <c r="H2705" s="3" t="str">
        <f>INDEX(foe_table!$A$2:$A$78,MATCH(IF(B2705=0,I2704,B2705),foe_table!$B$2:$B$78,0))</f>
        <v>Commerce</v>
      </c>
      <c r="I2705" s="3" t="str">
        <f t="shared" si="41"/>
        <v>Accounting</v>
      </c>
    </row>
    <row r="2706" spans="2:9">
      <c r="B2706" s="57"/>
      <c r="C2706" s="11" t="s">
        <v>19</v>
      </c>
      <c r="D2706" s="12">
        <v>12</v>
      </c>
      <c r="E2706" s="12">
        <v>12</v>
      </c>
      <c r="F2706" s="12">
        <v>0</v>
      </c>
      <c r="G2706" s="12">
        <v>5</v>
      </c>
      <c r="H2706" s="3" t="str">
        <f>INDEX(foe_table!$A$2:$A$78,MATCH(IF(B2706=0,I2705,B2706),foe_table!$B$2:$B$78,0))</f>
        <v>Commerce</v>
      </c>
      <c r="I2706" s="3" t="str">
        <f t="shared" ref="I2706:I2769" si="42">IF(B2706=0,I2705,B2706)</f>
        <v>Accounting</v>
      </c>
    </row>
    <row r="2707" spans="2:9">
      <c r="B2707" s="57"/>
      <c r="C2707" s="11" t="s">
        <v>169</v>
      </c>
      <c r="D2707" s="12">
        <v>8</v>
      </c>
      <c r="E2707" s="12">
        <v>18</v>
      </c>
      <c r="F2707" s="12">
        <v>0</v>
      </c>
      <c r="G2707" s="12">
        <v>5</v>
      </c>
      <c r="H2707" s="3" t="str">
        <f>INDEX(foe_table!$A$2:$A$78,MATCH(IF(B2707=0,I2706,B2707),foe_table!$B$2:$B$78,0))</f>
        <v>Commerce</v>
      </c>
      <c r="I2707" s="3" t="str">
        <f t="shared" si="42"/>
        <v>Accounting</v>
      </c>
    </row>
    <row r="2708" spans="2:9">
      <c r="B2708" s="57"/>
      <c r="C2708" s="11" t="s">
        <v>20</v>
      </c>
      <c r="D2708" s="12">
        <v>3</v>
      </c>
      <c r="E2708" s="12">
        <v>4</v>
      </c>
      <c r="F2708" s="12">
        <v>0</v>
      </c>
      <c r="G2708" s="12">
        <v>3</v>
      </c>
      <c r="H2708" s="3" t="str">
        <f>INDEX(foe_table!$A$2:$A$78,MATCH(IF(B2708=0,I2707,B2708),foe_table!$B$2:$B$78,0))</f>
        <v>Commerce</v>
      </c>
      <c r="I2708" s="3" t="str">
        <f t="shared" si="42"/>
        <v>Accounting</v>
      </c>
    </row>
    <row r="2709" spans="2:9">
      <c r="B2709" s="57"/>
      <c r="C2709" s="11" t="s">
        <v>21</v>
      </c>
      <c r="D2709" s="12">
        <v>3</v>
      </c>
      <c r="E2709" s="12">
        <v>7</v>
      </c>
      <c r="F2709" s="12">
        <v>0</v>
      </c>
      <c r="G2709" s="12">
        <v>7</v>
      </c>
      <c r="H2709" s="3" t="str">
        <f>INDEX(foe_table!$A$2:$A$78,MATCH(IF(B2709=0,I2708,B2709),foe_table!$B$2:$B$78,0))</f>
        <v>Commerce</v>
      </c>
      <c r="I2709" s="3" t="str">
        <f t="shared" si="42"/>
        <v>Accounting</v>
      </c>
    </row>
    <row r="2710" spans="2:9">
      <c r="B2710" s="57"/>
      <c r="C2710" s="11" t="s">
        <v>170</v>
      </c>
      <c r="D2710" s="12">
        <v>11</v>
      </c>
      <c r="E2710" s="12">
        <v>7</v>
      </c>
      <c r="F2710" s="12">
        <v>0</v>
      </c>
      <c r="G2710" s="12">
        <v>10</v>
      </c>
      <c r="H2710" s="3" t="str">
        <f>INDEX(foe_table!$A$2:$A$78,MATCH(IF(B2710=0,I2709,B2710),foe_table!$B$2:$B$78,0))</f>
        <v>Commerce</v>
      </c>
      <c r="I2710" s="3" t="str">
        <f t="shared" si="42"/>
        <v>Accounting</v>
      </c>
    </row>
    <row r="2711" spans="2:9">
      <c r="B2711" s="57"/>
      <c r="C2711" s="11" t="s">
        <v>22</v>
      </c>
      <c r="D2711" s="12">
        <v>23</v>
      </c>
      <c r="E2711" s="12">
        <v>41</v>
      </c>
      <c r="F2711" s="12">
        <v>19</v>
      </c>
      <c r="G2711" s="12">
        <v>23</v>
      </c>
      <c r="H2711" s="3" t="str">
        <f>INDEX(foe_table!$A$2:$A$78,MATCH(IF(B2711=0,I2710,B2711),foe_table!$B$2:$B$78,0))</f>
        <v>Commerce</v>
      </c>
      <c r="I2711" s="3" t="str">
        <f t="shared" si="42"/>
        <v>Accounting</v>
      </c>
    </row>
    <row r="2712" spans="2:9">
      <c r="B2712" s="57"/>
      <c r="C2712" s="11" t="s">
        <v>23</v>
      </c>
      <c r="D2712" s="12">
        <v>9</v>
      </c>
      <c r="E2712" s="12">
        <v>12</v>
      </c>
      <c r="F2712" s="12">
        <v>8</v>
      </c>
      <c r="G2712" s="12">
        <v>18</v>
      </c>
      <c r="H2712" s="3" t="str">
        <f>INDEX(foe_table!$A$2:$A$78,MATCH(IF(B2712=0,I2711,B2712),foe_table!$B$2:$B$78,0))</f>
        <v>Commerce</v>
      </c>
      <c r="I2712" s="3" t="str">
        <f t="shared" si="42"/>
        <v>Accounting</v>
      </c>
    </row>
    <row r="2713" spans="2:9">
      <c r="B2713" s="58"/>
      <c r="C2713" s="11" t="s">
        <v>24</v>
      </c>
      <c r="D2713" s="12">
        <v>168</v>
      </c>
      <c r="E2713" s="12">
        <v>195</v>
      </c>
      <c r="F2713" s="12">
        <v>460</v>
      </c>
      <c r="G2713" s="12">
        <v>1319</v>
      </c>
      <c r="H2713" s="3" t="str">
        <f>INDEX(foe_table!$A$2:$A$78,MATCH(IF(B2713=0,I2712,B2713),foe_table!$B$2:$B$78,0))</f>
        <v>Commerce</v>
      </c>
      <c r="I2713" s="3" t="str">
        <f t="shared" si="42"/>
        <v>Accounting</v>
      </c>
    </row>
    <row r="2714" spans="2:9" ht="15" customHeight="1">
      <c r="B2714" s="56" t="s">
        <v>91</v>
      </c>
      <c r="C2714" s="11" t="s">
        <v>0</v>
      </c>
      <c r="D2714" s="12">
        <v>50</v>
      </c>
      <c r="E2714" s="12">
        <v>83</v>
      </c>
      <c r="F2714" s="12">
        <v>45</v>
      </c>
      <c r="G2714" s="12">
        <v>53</v>
      </c>
      <c r="H2714" s="3" t="str">
        <f>INDEX(foe_table!$A$2:$A$78,MATCH(IF(B2714=0,I2713,B2714),foe_table!$B$2:$B$78,0))</f>
        <v>Commerce</v>
      </c>
      <c r="I2714" s="3" t="str">
        <f t="shared" si="42"/>
        <v>Business and Management</v>
      </c>
    </row>
    <row r="2715" spans="2:9">
      <c r="B2715" s="57"/>
      <c r="C2715" s="11" t="s">
        <v>1</v>
      </c>
      <c r="D2715" s="12">
        <v>83</v>
      </c>
      <c r="E2715" s="12">
        <v>223</v>
      </c>
      <c r="F2715" s="12">
        <v>59</v>
      </c>
      <c r="G2715" s="12">
        <v>78</v>
      </c>
      <c r="H2715" s="3" t="str">
        <f>INDEX(foe_table!$A$2:$A$78,MATCH(IF(B2715=0,I2714,B2715),foe_table!$B$2:$B$78,0))</f>
        <v>Commerce</v>
      </c>
      <c r="I2715" s="3" t="str">
        <f t="shared" si="42"/>
        <v>Business and Management</v>
      </c>
    </row>
    <row r="2716" spans="2:9">
      <c r="B2716" s="57"/>
      <c r="C2716" s="11" t="s">
        <v>2</v>
      </c>
      <c r="D2716" s="12">
        <v>75</v>
      </c>
      <c r="E2716" s="12">
        <v>98</v>
      </c>
      <c r="F2716" s="12">
        <v>22</v>
      </c>
      <c r="G2716" s="12">
        <v>33</v>
      </c>
      <c r="H2716" s="3" t="str">
        <f>INDEX(foe_table!$A$2:$A$78,MATCH(IF(B2716=0,I2715,B2716),foe_table!$B$2:$B$78,0))</f>
        <v>Commerce</v>
      </c>
      <c r="I2716" s="3" t="str">
        <f t="shared" si="42"/>
        <v>Business and Management</v>
      </c>
    </row>
    <row r="2717" spans="2:9">
      <c r="B2717" s="57"/>
      <c r="C2717" s="11" t="s">
        <v>142</v>
      </c>
      <c r="D2717" s="12">
        <v>881</v>
      </c>
      <c r="E2717" s="12">
        <v>1296</v>
      </c>
      <c r="F2717" s="12">
        <v>1175</v>
      </c>
      <c r="G2717" s="12">
        <v>1340</v>
      </c>
      <c r="H2717" s="3" t="str">
        <f>INDEX(foe_table!$A$2:$A$78,MATCH(IF(B2717=0,I2716,B2717),foe_table!$B$2:$B$78,0))</f>
        <v>Commerce</v>
      </c>
      <c r="I2717" s="3" t="str">
        <f t="shared" si="42"/>
        <v>Business and Management</v>
      </c>
    </row>
    <row r="2718" spans="2:9">
      <c r="B2718" s="57"/>
      <c r="C2718" s="11" t="s">
        <v>143</v>
      </c>
      <c r="D2718" s="12">
        <v>519</v>
      </c>
      <c r="E2718" s="12">
        <v>521</v>
      </c>
      <c r="F2718" s="12">
        <v>602</v>
      </c>
      <c r="G2718" s="12">
        <v>433</v>
      </c>
      <c r="H2718" s="3" t="str">
        <f>INDEX(foe_table!$A$2:$A$78,MATCH(IF(B2718=0,I2717,B2718),foe_table!$B$2:$B$78,0))</f>
        <v>Commerce</v>
      </c>
      <c r="I2718" s="3" t="str">
        <f t="shared" si="42"/>
        <v>Business and Management</v>
      </c>
    </row>
    <row r="2719" spans="2:9">
      <c r="B2719" s="57"/>
      <c r="C2719" s="11" t="s">
        <v>3</v>
      </c>
      <c r="D2719" s="12">
        <v>38</v>
      </c>
      <c r="E2719" s="12">
        <v>32</v>
      </c>
      <c r="F2719" s="12">
        <v>58</v>
      </c>
      <c r="G2719" s="12">
        <v>31</v>
      </c>
      <c r="H2719" s="3" t="str">
        <f>INDEX(foe_table!$A$2:$A$78,MATCH(IF(B2719=0,I2718,B2719),foe_table!$B$2:$B$78,0))</f>
        <v>Commerce</v>
      </c>
      <c r="I2719" s="3" t="str">
        <f t="shared" si="42"/>
        <v>Business and Management</v>
      </c>
    </row>
    <row r="2720" spans="2:9">
      <c r="B2720" s="57"/>
      <c r="C2720" s="11" t="s">
        <v>144</v>
      </c>
      <c r="D2720" s="12">
        <v>48</v>
      </c>
      <c r="E2720" s="12">
        <v>50</v>
      </c>
      <c r="F2720" s="12">
        <v>38</v>
      </c>
      <c r="G2720" s="12">
        <v>39</v>
      </c>
      <c r="H2720" s="3" t="str">
        <f>INDEX(foe_table!$A$2:$A$78,MATCH(IF(B2720=0,I2719,B2720),foe_table!$B$2:$B$78,0))</f>
        <v>Commerce</v>
      </c>
      <c r="I2720" s="3" t="str">
        <f t="shared" si="42"/>
        <v>Business and Management</v>
      </c>
    </row>
    <row r="2721" spans="2:9">
      <c r="B2721" s="57"/>
      <c r="C2721" s="11" t="s">
        <v>145</v>
      </c>
      <c r="D2721" s="12">
        <v>1487</v>
      </c>
      <c r="E2721" s="12">
        <v>1309</v>
      </c>
      <c r="F2721" s="12">
        <v>2587</v>
      </c>
      <c r="G2721" s="12">
        <v>1774</v>
      </c>
      <c r="H2721" s="3" t="str">
        <f>INDEX(foe_table!$A$2:$A$78,MATCH(IF(B2721=0,I2720,B2721),foe_table!$B$2:$B$78,0))</f>
        <v>Commerce</v>
      </c>
      <c r="I2721" s="3" t="str">
        <f t="shared" si="42"/>
        <v>Business and Management</v>
      </c>
    </row>
    <row r="2722" spans="2:9">
      <c r="B2722" s="57"/>
      <c r="C2722" s="11" t="s">
        <v>146</v>
      </c>
      <c r="D2722" s="12">
        <v>98</v>
      </c>
      <c r="E2722" s="12">
        <v>72</v>
      </c>
      <c r="F2722" s="12">
        <v>70</v>
      </c>
      <c r="G2722" s="12">
        <v>66</v>
      </c>
      <c r="H2722" s="3" t="str">
        <f>INDEX(foe_table!$A$2:$A$78,MATCH(IF(B2722=0,I2721,B2722),foe_table!$B$2:$B$78,0))</f>
        <v>Commerce</v>
      </c>
      <c r="I2722" s="3" t="str">
        <f t="shared" si="42"/>
        <v>Business and Management</v>
      </c>
    </row>
    <row r="2723" spans="2:9">
      <c r="B2723" s="57"/>
      <c r="C2723" s="11" t="s">
        <v>147</v>
      </c>
      <c r="D2723" s="12">
        <v>48</v>
      </c>
      <c r="E2723" s="12">
        <v>56</v>
      </c>
      <c r="F2723" s="12">
        <v>99</v>
      </c>
      <c r="G2723" s="12">
        <v>88</v>
      </c>
      <c r="H2723" s="3" t="str">
        <f>INDEX(foe_table!$A$2:$A$78,MATCH(IF(B2723=0,I2722,B2723),foe_table!$B$2:$B$78,0))</f>
        <v>Commerce</v>
      </c>
      <c r="I2723" s="3" t="str">
        <f t="shared" si="42"/>
        <v>Business and Management</v>
      </c>
    </row>
    <row r="2724" spans="2:9">
      <c r="B2724" s="57"/>
      <c r="C2724" s="11" t="s">
        <v>148</v>
      </c>
      <c r="D2724" s="12">
        <v>14</v>
      </c>
      <c r="E2724" s="12">
        <v>9</v>
      </c>
      <c r="F2724" s="12">
        <v>46</v>
      </c>
      <c r="G2724" s="12">
        <v>32</v>
      </c>
      <c r="H2724" s="3" t="str">
        <f>INDEX(foe_table!$A$2:$A$78,MATCH(IF(B2724=0,I2723,B2724),foe_table!$B$2:$B$78,0))</f>
        <v>Commerce</v>
      </c>
      <c r="I2724" s="3" t="str">
        <f t="shared" si="42"/>
        <v>Business and Management</v>
      </c>
    </row>
    <row r="2725" spans="2:9">
      <c r="B2725" s="57"/>
      <c r="C2725" s="11" t="s">
        <v>149</v>
      </c>
      <c r="D2725" s="12">
        <v>183</v>
      </c>
      <c r="E2725" s="12">
        <v>235</v>
      </c>
      <c r="F2725" s="12">
        <v>133</v>
      </c>
      <c r="G2725" s="12">
        <v>142</v>
      </c>
      <c r="H2725" s="3" t="str">
        <f>INDEX(foe_table!$A$2:$A$78,MATCH(IF(B2725=0,I2724,B2725),foe_table!$B$2:$B$78,0))</f>
        <v>Commerce</v>
      </c>
      <c r="I2725" s="3" t="str">
        <f t="shared" si="42"/>
        <v>Business and Management</v>
      </c>
    </row>
    <row r="2726" spans="2:9">
      <c r="B2726" s="57"/>
      <c r="C2726" s="11" t="s">
        <v>150</v>
      </c>
      <c r="D2726" s="12">
        <v>51</v>
      </c>
      <c r="E2726" s="12">
        <v>36</v>
      </c>
      <c r="F2726" s="12">
        <v>85</v>
      </c>
      <c r="G2726" s="12">
        <v>41</v>
      </c>
      <c r="H2726" s="3" t="str">
        <f>INDEX(foe_table!$A$2:$A$78,MATCH(IF(B2726=0,I2725,B2726),foe_table!$B$2:$B$78,0))</f>
        <v>Commerce</v>
      </c>
      <c r="I2726" s="3" t="str">
        <f t="shared" si="42"/>
        <v>Business and Management</v>
      </c>
    </row>
    <row r="2727" spans="2:9">
      <c r="B2727" s="57"/>
      <c r="C2727" s="11" t="s">
        <v>4</v>
      </c>
      <c r="D2727" s="12">
        <v>5</v>
      </c>
      <c r="E2727" s="12">
        <v>3</v>
      </c>
      <c r="F2727" s="12">
        <v>0</v>
      </c>
      <c r="G2727" s="12">
        <v>0</v>
      </c>
      <c r="H2727" s="3" t="str">
        <f>INDEX(foe_table!$A$2:$A$78,MATCH(IF(B2727=0,I2726,B2727),foe_table!$B$2:$B$78,0))</f>
        <v>Commerce</v>
      </c>
      <c r="I2727" s="3" t="str">
        <f t="shared" si="42"/>
        <v>Business and Management</v>
      </c>
    </row>
    <row r="2728" spans="2:9">
      <c r="B2728" s="57"/>
      <c r="C2728" s="11" t="s">
        <v>151</v>
      </c>
      <c r="D2728" s="12">
        <v>108</v>
      </c>
      <c r="E2728" s="12">
        <v>82</v>
      </c>
      <c r="F2728" s="12">
        <v>49</v>
      </c>
      <c r="G2728" s="12">
        <v>55</v>
      </c>
      <c r="H2728" s="3" t="str">
        <f>INDEX(foe_table!$A$2:$A$78,MATCH(IF(B2728=0,I2727,B2728),foe_table!$B$2:$B$78,0))</f>
        <v>Commerce</v>
      </c>
      <c r="I2728" s="3" t="str">
        <f t="shared" si="42"/>
        <v>Business and Management</v>
      </c>
    </row>
    <row r="2729" spans="2:9">
      <c r="B2729" s="57"/>
      <c r="C2729" s="11" t="s">
        <v>152</v>
      </c>
      <c r="D2729" s="12">
        <v>5</v>
      </c>
      <c r="E2729" s="12">
        <v>15</v>
      </c>
      <c r="F2729" s="12">
        <v>0</v>
      </c>
      <c r="G2729" s="12">
        <v>0</v>
      </c>
      <c r="H2729" s="3" t="str">
        <f>INDEX(foe_table!$A$2:$A$78,MATCH(IF(B2729=0,I2728,B2729),foe_table!$B$2:$B$78,0))</f>
        <v>Commerce</v>
      </c>
      <c r="I2729" s="3" t="str">
        <f t="shared" si="42"/>
        <v>Business and Management</v>
      </c>
    </row>
    <row r="2730" spans="2:9">
      <c r="B2730" s="57"/>
      <c r="C2730" s="11" t="s">
        <v>153</v>
      </c>
      <c r="D2730" s="12">
        <v>37</v>
      </c>
      <c r="E2730" s="12">
        <v>30</v>
      </c>
      <c r="F2730" s="12">
        <v>0</v>
      </c>
      <c r="G2730" s="12">
        <v>0</v>
      </c>
      <c r="H2730" s="3" t="str">
        <f>INDEX(foe_table!$A$2:$A$78,MATCH(IF(B2730=0,I2729,B2730),foe_table!$B$2:$B$78,0))</f>
        <v>Commerce</v>
      </c>
      <c r="I2730" s="3" t="str">
        <f t="shared" si="42"/>
        <v>Business and Management</v>
      </c>
    </row>
    <row r="2731" spans="2:9">
      <c r="B2731" s="57"/>
      <c r="C2731" s="11" t="s">
        <v>154</v>
      </c>
      <c r="D2731" s="12">
        <v>29</v>
      </c>
      <c r="E2731" s="12">
        <v>25</v>
      </c>
      <c r="F2731" s="12">
        <v>4</v>
      </c>
      <c r="G2731" s="12">
        <v>3</v>
      </c>
      <c r="H2731" s="3" t="str">
        <f>INDEX(foe_table!$A$2:$A$78,MATCH(IF(B2731=0,I2730,B2731),foe_table!$B$2:$B$78,0))</f>
        <v>Commerce</v>
      </c>
      <c r="I2731" s="3" t="str">
        <f t="shared" si="42"/>
        <v>Business and Management</v>
      </c>
    </row>
    <row r="2732" spans="2:9">
      <c r="B2732" s="57"/>
      <c r="C2732" s="11" t="s">
        <v>5</v>
      </c>
      <c r="D2732" s="12">
        <v>16</v>
      </c>
      <c r="E2732" s="12">
        <v>24</v>
      </c>
      <c r="F2732" s="12">
        <v>15</v>
      </c>
      <c r="G2732" s="12">
        <v>9</v>
      </c>
      <c r="H2732" s="3" t="str">
        <f>INDEX(foe_table!$A$2:$A$78,MATCH(IF(B2732=0,I2731,B2732),foe_table!$B$2:$B$78,0))</f>
        <v>Commerce</v>
      </c>
      <c r="I2732" s="3" t="str">
        <f t="shared" si="42"/>
        <v>Business and Management</v>
      </c>
    </row>
    <row r="2733" spans="2:9">
      <c r="B2733" s="57"/>
      <c r="C2733" s="11" t="s">
        <v>155</v>
      </c>
      <c r="D2733" s="12">
        <v>14</v>
      </c>
      <c r="E2733" s="12">
        <v>18</v>
      </c>
      <c r="F2733" s="12">
        <v>11</v>
      </c>
      <c r="G2733" s="12">
        <v>4</v>
      </c>
      <c r="H2733" s="3" t="str">
        <f>INDEX(foe_table!$A$2:$A$78,MATCH(IF(B2733=0,I2732,B2733),foe_table!$B$2:$B$78,0))</f>
        <v>Commerce</v>
      </c>
      <c r="I2733" s="3" t="str">
        <f t="shared" si="42"/>
        <v>Business and Management</v>
      </c>
    </row>
    <row r="2734" spans="2:9">
      <c r="B2734" s="57"/>
      <c r="C2734" s="11" t="s">
        <v>156</v>
      </c>
      <c r="D2734" s="12">
        <v>16</v>
      </c>
      <c r="E2734" s="12">
        <v>15</v>
      </c>
      <c r="F2734" s="12">
        <v>15</v>
      </c>
      <c r="G2734" s="12">
        <v>18</v>
      </c>
      <c r="H2734" s="3" t="str">
        <f>INDEX(foe_table!$A$2:$A$78,MATCH(IF(B2734=0,I2733,B2734),foe_table!$B$2:$B$78,0))</f>
        <v>Commerce</v>
      </c>
      <c r="I2734" s="3" t="str">
        <f t="shared" si="42"/>
        <v>Business and Management</v>
      </c>
    </row>
    <row r="2735" spans="2:9">
      <c r="B2735" s="57"/>
      <c r="C2735" s="11" t="s">
        <v>6</v>
      </c>
      <c r="D2735" s="12">
        <v>0</v>
      </c>
      <c r="E2735" s="12">
        <v>0</v>
      </c>
      <c r="F2735" s="12">
        <v>0</v>
      </c>
      <c r="G2735" s="12">
        <v>0</v>
      </c>
      <c r="H2735" s="3" t="str">
        <f>INDEX(foe_table!$A$2:$A$78,MATCH(IF(B2735=0,I2734,B2735),foe_table!$B$2:$B$78,0))</f>
        <v>Commerce</v>
      </c>
      <c r="I2735" s="3" t="str">
        <f t="shared" si="42"/>
        <v>Business and Management</v>
      </c>
    </row>
    <row r="2736" spans="2:9">
      <c r="B2736" s="57"/>
      <c r="C2736" s="11" t="s">
        <v>7</v>
      </c>
      <c r="D2736" s="12">
        <v>19</v>
      </c>
      <c r="E2736" s="12">
        <v>18</v>
      </c>
      <c r="F2736" s="12">
        <v>55</v>
      </c>
      <c r="G2736" s="12">
        <v>30</v>
      </c>
      <c r="H2736" s="3" t="str">
        <f>INDEX(foe_table!$A$2:$A$78,MATCH(IF(B2736=0,I2735,B2736),foe_table!$B$2:$B$78,0))</f>
        <v>Commerce</v>
      </c>
      <c r="I2736" s="3" t="str">
        <f t="shared" si="42"/>
        <v>Business and Management</v>
      </c>
    </row>
    <row r="2737" spans="2:9">
      <c r="B2737" s="57"/>
      <c r="C2737" s="11" t="s">
        <v>157</v>
      </c>
      <c r="D2737" s="12">
        <v>17</v>
      </c>
      <c r="E2737" s="12">
        <v>13</v>
      </c>
      <c r="F2737" s="12">
        <v>45</v>
      </c>
      <c r="G2737" s="12">
        <v>57</v>
      </c>
      <c r="H2737" s="3" t="str">
        <f>INDEX(foe_table!$A$2:$A$78,MATCH(IF(B2737=0,I2736,B2737),foe_table!$B$2:$B$78,0))</f>
        <v>Commerce</v>
      </c>
      <c r="I2737" s="3" t="str">
        <f t="shared" si="42"/>
        <v>Business and Management</v>
      </c>
    </row>
    <row r="2738" spans="2:9">
      <c r="B2738" s="57"/>
      <c r="C2738" s="11" t="s">
        <v>8</v>
      </c>
      <c r="D2738" s="12">
        <v>81</v>
      </c>
      <c r="E2738" s="12">
        <v>57</v>
      </c>
      <c r="F2738" s="12">
        <v>112</v>
      </c>
      <c r="G2738" s="12">
        <v>56</v>
      </c>
      <c r="H2738" s="3" t="str">
        <f>INDEX(foe_table!$A$2:$A$78,MATCH(IF(B2738=0,I2737,B2738),foe_table!$B$2:$B$78,0))</f>
        <v>Commerce</v>
      </c>
      <c r="I2738" s="3" t="str">
        <f t="shared" si="42"/>
        <v>Business and Management</v>
      </c>
    </row>
    <row r="2739" spans="2:9">
      <c r="B2739" s="57"/>
      <c r="C2739" s="11" t="s">
        <v>158</v>
      </c>
      <c r="D2739" s="12">
        <v>103</v>
      </c>
      <c r="E2739" s="12">
        <v>137</v>
      </c>
      <c r="F2739" s="12">
        <v>58</v>
      </c>
      <c r="G2739" s="12">
        <v>68</v>
      </c>
      <c r="H2739" s="3" t="str">
        <f>INDEX(foe_table!$A$2:$A$78,MATCH(IF(B2739=0,I2738,B2739),foe_table!$B$2:$B$78,0))</f>
        <v>Commerce</v>
      </c>
      <c r="I2739" s="3" t="str">
        <f t="shared" si="42"/>
        <v>Business and Management</v>
      </c>
    </row>
    <row r="2740" spans="2:9">
      <c r="B2740" s="57"/>
      <c r="C2740" s="11" t="s">
        <v>159</v>
      </c>
      <c r="D2740" s="12">
        <v>105</v>
      </c>
      <c r="E2740" s="12">
        <v>80</v>
      </c>
      <c r="F2740" s="12">
        <v>187</v>
      </c>
      <c r="G2740" s="12">
        <v>122</v>
      </c>
      <c r="H2740" s="3" t="str">
        <f>INDEX(foe_table!$A$2:$A$78,MATCH(IF(B2740=0,I2739,B2740),foe_table!$B$2:$B$78,0))</f>
        <v>Commerce</v>
      </c>
      <c r="I2740" s="3" t="str">
        <f t="shared" si="42"/>
        <v>Business and Management</v>
      </c>
    </row>
    <row r="2741" spans="2:9">
      <c r="B2741" s="57"/>
      <c r="C2741" s="11" t="s">
        <v>9</v>
      </c>
      <c r="D2741" s="12">
        <v>10</v>
      </c>
      <c r="E2741" s="12">
        <v>4</v>
      </c>
      <c r="F2741" s="12">
        <v>12</v>
      </c>
      <c r="G2741" s="12">
        <v>3</v>
      </c>
      <c r="H2741" s="3" t="str">
        <f>INDEX(foe_table!$A$2:$A$78,MATCH(IF(B2741=0,I2740,B2741),foe_table!$B$2:$B$78,0))</f>
        <v>Commerce</v>
      </c>
      <c r="I2741" s="3" t="str">
        <f t="shared" si="42"/>
        <v>Business and Management</v>
      </c>
    </row>
    <row r="2742" spans="2:9">
      <c r="B2742" s="57"/>
      <c r="C2742" s="11" t="s">
        <v>160</v>
      </c>
      <c r="D2742" s="12">
        <v>199</v>
      </c>
      <c r="E2742" s="12">
        <v>171</v>
      </c>
      <c r="F2742" s="12">
        <v>462</v>
      </c>
      <c r="G2742" s="12">
        <v>430</v>
      </c>
      <c r="H2742" s="3" t="str">
        <f>INDEX(foe_table!$A$2:$A$78,MATCH(IF(B2742=0,I2741,B2742),foe_table!$B$2:$B$78,0))</f>
        <v>Commerce</v>
      </c>
      <c r="I2742" s="3" t="str">
        <f t="shared" si="42"/>
        <v>Business and Management</v>
      </c>
    </row>
    <row r="2743" spans="2:9">
      <c r="B2743" s="57"/>
      <c r="C2743" s="11" t="s">
        <v>10</v>
      </c>
      <c r="D2743" s="12">
        <v>5</v>
      </c>
      <c r="E2743" s="12">
        <v>4</v>
      </c>
      <c r="F2743" s="12">
        <v>208</v>
      </c>
      <c r="G2743" s="12">
        <v>152</v>
      </c>
      <c r="H2743" s="3" t="str">
        <f>INDEX(foe_table!$A$2:$A$78,MATCH(IF(B2743=0,I2742,B2743),foe_table!$B$2:$B$78,0))</f>
        <v>Commerce</v>
      </c>
      <c r="I2743" s="3" t="str">
        <f t="shared" si="42"/>
        <v>Business and Management</v>
      </c>
    </row>
    <row r="2744" spans="2:9">
      <c r="B2744" s="57"/>
      <c r="C2744" s="11" t="s">
        <v>161</v>
      </c>
      <c r="D2744" s="12">
        <v>102</v>
      </c>
      <c r="E2744" s="12">
        <v>72</v>
      </c>
      <c r="F2744" s="12">
        <v>429</v>
      </c>
      <c r="G2744" s="12">
        <v>296</v>
      </c>
      <c r="H2744" s="3" t="str">
        <f>INDEX(foe_table!$A$2:$A$78,MATCH(IF(B2744=0,I2743,B2744),foe_table!$B$2:$B$78,0))</f>
        <v>Commerce</v>
      </c>
      <c r="I2744" s="3" t="str">
        <f t="shared" si="42"/>
        <v>Business and Management</v>
      </c>
    </row>
    <row r="2745" spans="2:9">
      <c r="B2745" s="57"/>
      <c r="C2745" s="11" t="s">
        <v>162</v>
      </c>
      <c r="D2745" s="12">
        <v>121</v>
      </c>
      <c r="E2745" s="12">
        <v>57</v>
      </c>
      <c r="F2745" s="12">
        <v>278</v>
      </c>
      <c r="G2745" s="12">
        <v>160</v>
      </c>
      <c r="H2745" s="3" t="str">
        <f>INDEX(foe_table!$A$2:$A$78,MATCH(IF(B2745=0,I2744,B2745),foe_table!$B$2:$B$78,0))</f>
        <v>Commerce</v>
      </c>
      <c r="I2745" s="3" t="str">
        <f t="shared" si="42"/>
        <v>Business and Management</v>
      </c>
    </row>
    <row r="2746" spans="2:9">
      <c r="B2746" s="57"/>
      <c r="C2746" s="11" t="s">
        <v>163</v>
      </c>
      <c r="D2746" s="12">
        <v>352</v>
      </c>
      <c r="E2746" s="12">
        <v>258</v>
      </c>
      <c r="F2746" s="12">
        <v>652</v>
      </c>
      <c r="G2746" s="12">
        <v>467</v>
      </c>
      <c r="H2746" s="3" t="str">
        <f>INDEX(foe_table!$A$2:$A$78,MATCH(IF(B2746=0,I2745,B2746),foe_table!$B$2:$B$78,0))</f>
        <v>Commerce</v>
      </c>
      <c r="I2746" s="3" t="str">
        <f t="shared" si="42"/>
        <v>Business and Management</v>
      </c>
    </row>
    <row r="2747" spans="2:9">
      <c r="B2747" s="57"/>
      <c r="C2747" s="11" t="s">
        <v>11</v>
      </c>
      <c r="D2747" s="12">
        <v>38</v>
      </c>
      <c r="E2747" s="12">
        <v>21</v>
      </c>
      <c r="F2747" s="12">
        <v>38</v>
      </c>
      <c r="G2747" s="12">
        <v>34</v>
      </c>
      <c r="H2747" s="3" t="str">
        <f>INDEX(foe_table!$A$2:$A$78,MATCH(IF(B2747=0,I2746,B2747),foe_table!$B$2:$B$78,0))</f>
        <v>Commerce</v>
      </c>
      <c r="I2747" s="3" t="str">
        <f t="shared" si="42"/>
        <v>Business and Management</v>
      </c>
    </row>
    <row r="2748" spans="2:9">
      <c r="B2748" s="57"/>
      <c r="C2748" s="11" t="s">
        <v>164</v>
      </c>
      <c r="D2748" s="12">
        <v>257</v>
      </c>
      <c r="E2748" s="12">
        <v>176</v>
      </c>
      <c r="F2748" s="12">
        <v>437</v>
      </c>
      <c r="G2748" s="12">
        <v>257</v>
      </c>
      <c r="H2748" s="3" t="str">
        <f>INDEX(foe_table!$A$2:$A$78,MATCH(IF(B2748=0,I2747,B2748),foe_table!$B$2:$B$78,0))</f>
        <v>Commerce</v>
      </c>
      <c r="I2748" s="3" t="str">
        <f t="shared" si="42"/>
        <v>Business and Management</v>
      </c>
    </row>
    <row r="2749" spans="2:9">
      <c r="B2749" s="57"/>
      <c r="C2749" s="11" t="s">
        <v>12</v>
      </c>
      <c r="D2749" s="12">
        <v>3</v>
      </c>
      <c r="E2749" s="12">
        <v>0</v>
      </c>
      <c r="F2749" s="12">
        <v>3</v>
      </c>
      <c r="G2749" s="12">
        <v>3</v>
      </c>
      <c r="H2749" s="3" t="str">
        <f>INDEX(foe_table!$A$2:$A$78,MATCH(IF(B2749=0,I2748,B2749),foe_table!$B$2:$B$78,0))</f>
        <v>Commerce</v>
      </c>
      <c r="I2749" s="3" t="str">
        <f t="shared" si="42"/>
        <v>Business and Management</v>
      </c>
    </row>
    <row r="2750" spans="2:9">
      <c r="B2750" s="57"/>
      <c r="C2750" s="11" t="s">
        <v>165</v>
      </c>
      <c r="D2750" s="12">
        <v>415</v>
      </c>
      <c r="E2750" s="12">
        <v>339</v>
      </c>
      <c r="F2750" s="12">
        <v>297</v>
      </c>
      <c r="G2750" s="12">
        <v>205</v>
      </c>
      <c r="H2750" s="3" t="str">
        <f>INDEX(foe_table!$A$2:$A$78,MATCH(IF(B2750=0,I2749,B2750),foe_table!$B$2:$B$78,0))</f>
        <v>Commerce</v>
      </c>
      <c r="I2750" s="3" t="str">
        <f t="shared" si="42"/>
        <v>Business and Management</v>
      </c>
    </row>
    <row r="2751" spans="2:9">
      <c r="B2751" s="57"/>
      <c r="C2751" s="11" t="s">
        <v>13</v>
      </c>
      <c r="D2751" s="12">
        <v>237</v>
      </c>
      <c r="E2751" s="12">
        <v>162</v>
      </c>
      <c r="F2751" s="12">
        <v>210</v>
      </c>
      <c r="G2751" s="12">
        <v>152</v>
      </c>
      <c r="H2751" s="3" t="str">
        <f>INDEX(foe_table!$A$2:$A$78,MATCH(IF(B2751=0,I2750,B2751),foe_table!$B$2:$B$78,0))</f>
        <v>Commerce</v>
      </c>
      <c r="I2751" s="3" t="str">
        <f t="shared" si="42"/>
        <v>Business and Management</v>
      </c>
    </row>
    <row r="2752" spans="2:9">
      <c r="B2752" s="57"/>
      <c r="C2752" s="11" t="s">
        <v>166</v>
      </c>
      <c r="D2752" s="12">
        <v>61</v>
      </c>
      <c r="E2752" s="12">
        <v>23</v>
      </c>
      <c r="F2752" s="12">
        <v>122</v>
      </c>
      <c r="G2752" s="12">
        <v>71</v>
      </c>
      <c r="H2752" s="3" t="str">
        <f>INDEX(foe_table!$A$2:$A$78,MATCH(IF(B2752=0,I2751,B2752),foe_table!$B$2:$B$78,0))</f>
        <v>Commerce</v>
      </c>
      <c r="I2752" s="3" t="str">
        <f t="shared" si="42"/>
        <v>Business and Management</v>
      </c>
    </row>
    <row r="2753" spans="2:9">
      <c r="B2753" s="57"/>
      <c r="C2753" s="11" t="s">
        <v>14</v>
      </c>
      <c r="D2753" s="12">
        <v>0</v>
      </c>
      <c r="E2753" s="12">
        <v>0</v>
      </c>
      <c r="F2753" s="12">
        <v>0</v>
      </c>
      <c r="G2753" s="12">
        <v>0</v>
      </c>
      <c r="H2753" s="3" t="str">
        <f>INDEX(foe_table!$A$2:$A$78,MATCH(IF(B2753=0,I2752,B2753),foe_table!$B$2:$B$78,0))</f>
        <v>Commerce</v>
      </c>
      <c r="I2753" s="3" t="str">
        <f t="shared" si="42"/>
        <v>Business and Management</v>
      </c>
    </row>
    <row r="2754" spans="2:9">
      <c r="B2754" s="57"/>
      <c r="C2754" s="11" t="s">
        <v>167</v>
      </c>
      <c r="D2754" s="12">
        <v>30</v>
      </c>
      <c r="E2754" s="12">
        <v>19</v>
      </c>
      <c r="F2754" s="12">
        <v>7</v>
      </c>
      <c r="G2754" s="12">
        <v>3</v>
      </c>
      <c r="H2754" s="3" t="str">
        <f>INDEX(foe_table!$A$2:$A$78,MATCH(IF(B2754=0,I2753,B2754),foe_table!$B$2:$B$78,0))</f>
        <v>Commerce</v>
      </c>
      <c r="I2754" s="3" t="str">
        <f t="shared" si="42"/>
        <v>Business and Management</v>
      </c>
    </row>
    <row r="2755" spans="2:9">
      <c r="B2755" s="57"/>
      <c r="C2755" s="11" t="s">
        <v>15</v>
      </c>
      <c r="D2755" s="12">
        <v>15</v>
      </c>
      <c r="E2755" s="12">
        <v>11</v>
      </c>
      <c r="F2755" s="12">
        <v>3</v>
      </c>
      <c r="G2755" s="12">
        <v>0</v>
      </c>
      <c r="H2755" s="3" t="str">
        <f>INDEX(foe_table!$A$2:$A$78,MATCH(IF(B2755=0,I2754,B2755),foe_table!$B$2:$B$78,0))</f>
        <v>Commerce</v>
      </c>
      <c r="I2755" s="3" t="str">
        <f t="shared" si="42"/>
        <v>Business and Management</v>
      </c>
    </row>
    <row r="2756" spans="2:9">
      <c r="B2756" s="57"/>
      <c r="C2756" s="11" t="s">
        <v>168</v>
      </c>
      <c r="D2756" s="12">
        <v>35</v>
      </c>
      <c r="E2756" s="12">
        <v>30</v>
      </c>
      <c r="F2756" s="12">
        <v>3</v>
      </c>
      <c r="G2756" s="12">
        <v>3</v>
      </c>
      <c r="H2756" s="3" t="str">
        <f>INDEX(foe_table!$A$2:$A$78,MATCH(IF(B2756=0,I2755,B2756),foe_table!$B$2:$B$78,0))</f>
        <v>Commerce</v>
      </c>
      <c r="I2756" s="3" t="str">
        <f t="shared" si="42"/>
        <v>Business and Management</v>
      </c>
    </row>
    <row r="2757" spans="2:9">
      <c r="B2757" s="57"/>
      <c r="C2757" s="11" t="s">
        <v>16</v>
      </c>
      <c r="D2757" s="12">
        <v>37</v>
      </c>
      <c r="E2757" s="12">
        <v>16</v>
      </c>
      <c r="F2757" s="12">
        <v>12</v>
      </c>
      <c r="G2757" s="12">
        <v>3</v>
      </c>
      <c r="H2757" s="3" t="str">
        <f>INDEX(foe_table!$A$2:$A$78,MATCH(IF(B2757=0,I2756,B2757),foe_table!$B$2:$B$78,0))</f>
        <v>Commerce</v>
      </c>
      <c r="I2757" s="3" t="str">
        <f t="shared" si="42"/>
        <v>Business and Management</v>
      </c>
    </row>
    <row r="2758" spans="2:9">
      <c r="B2758" s="57"/>
      <c r="C2758" s="11" t="s">
        <v>17</v>
      </c>
      <c r="D2758" s="12">
        <v>3</v>
      </c>
      <c r="E2758" s="12">
        <v>0</v>
      </c>
      <c r="F2758" s="12">
        <v>0</v>
      </c>
      <c r="G2758" s="12">
        <v>0</v>
      </c>
      <c r="H2758" s="3" t="str">
        <f>INDEX(foe_table!$A$2:$A$78,MATCH(IF(B2758=0,I2757,B2758),foe_table!$B$2:$B$78,0))</f>
        <v>Commerce</v>
      </c>
      <c r="I2758" s="3" t="str">
        <f t="shared" si="42"/>
        <v>Business and Management</v>
      </c>
    </row>
    <row r="2759" spans="2:9">
      <c r="B2759" s="57"/>
      <c r="C2759" s="11" t="s">
        <v>18</v>
      </c>
      <c r="D2759" s="12">
        <v>12</v>
      </c>
      <c r="E2759" s="12">
        <v>14</v>
      </c>
      <c r="F2759" s="12">
        <v>11</v>
      </c>
      <c r="G2759" s="12">
        <v>10</v>
      </c>
      <c r="H2759" s="3" t="str">
        <f>INDEX(foe_table!$A$2:$A$78,MATCH(IF(B2759=0,I2758,B2759),foe_table!$B$2:$B$78,0))</f>
        <v>Commerce</v>
      </c>
      <c r="I2759" s="3" t="str">
        <f t="shared" si="42"/>
        <v>Business and Management</v>
      </c>
    </row>
    <row r="2760" spans="2:9">
      <c r="B2760" s="57"/>
      <c r="C2760" s="11" t="s">
        <v>19</v>
      </c>
      <c r="D2760" s="12">
        <v>22</v>
      </c>
      <c r="E2760" s="12">
        <v>14</v>
      </c>
      <c r="F2760" s="12">
        <v>0</v>
      </c>
      <c r="G2760" s="12">
        <v>0</v>
      </c>
      <c r="H2760" s="3" t="str">
        <f>INDEX(foe_table!$A$2:$A$78,MATCH(IF(B2760=0,I2759,B2760),foe_table!$B$2:$B$78,0))</f>
        <v>Commerce</v>
      </c>
      <c r="I2760" s="3" t="str">
        <f t="shared" si="42"/>
        <v>Business and Management</v>
      </c>
    </row>
    <row r="2761" spans="2:9">
      <c r="B2761" s="57"/>
      <c r="C2761" s="11" t="s">
        <v>169</v>
      </c>
      <c r="D2761" s="12">
        <v>19</v>
      </c>
      <c r="E2761" s="12">
        <v>17</v>
      </c>
      <c r="F2761" s="12">
        <v>9</v>
      </c>
      <c r="G2761" s="12">
        <v>14</v>
      </c>
      <c r="H2761" s="3" t="str">
        <f>INDEX(foe_table!$A$2:$A$78,MATCH(IF(B2761=0,I2760,B2761),foe_table!$B$2:$B$78,0))</f>
        <v>Commerce</v>
      </c>
      <c r="I2761" s="3" t="str">
        <f t="shared" si="42"/>
        <v>Business and Management</v>
      </c>
    </row>
    <row r="2762" spans="2:9">
      <c r="B2762" s="57"/>
      <c r="C2762" s="11" t="s">
        <v>20</v>
      </c>
      <c r="D2762" s="12">
        <v>21</v>
      </c>
      <c r="E2762" s="12">
        <v>7</v>
      </c>
      <c r="F2762" s="12">
        <v>12</v>
      </c>
      <c r="G2762" s="12">
        <v>3</v>
      </c>
      <c r="H2762" s="3" t="str">
        <f>INDEX(foe_table!$A$2:$A$78,MATCH(IF(B2762=0,I2761,B2762),foe_table!$B$2:$B$78,0))</f>
        <v>Commerce</v>
      </c>
      <c r="I2762" s="3" t="str">
        <f t="shared" si="42"/>
        <v>Business and Management</v>
      </c>
    </row>
    <row r="2763" spans="2:9">
      <c r="B2763" s="57"/>
      <c r="C2763" s="11" t="s">
        <v>21</v>
      </c>
      <c r="D2763" s="12">
        <v>11</v>
      </c>
      <c r="E2763" s="12">
        <v>4</v>
      </c>
      <c r="F2763" s="12">
        <v>7</v>
      </c>
      <c r="G2763" s="12">
        <v>10</v>
      </c>
      <c r="H2763" s="3" t="str">
        <f>INDEX(foe_table!$A$2:$A$78,MATCH(IF(B2763=0,I2762,B2763),foe_table!$B$2:$B$78,0))</f>
        <v>Commerce</v>
      </c>
      <c r="I2763" s="3" t="str">
        <f t="shared" si="42"/>
        <v>Business and Management</v>
      </c>
    </row>
    <row r="2764" spans="2:9">
      <c r="B2764" s="57"/>
      <c r="C2764" s="11" t="s">
        <v>170</v>
      </c>
      <c r="D2764" s="12">
        <v>28</v>
      </c>
      <c r="E2764" s="12">
        <v>30</v>
      </c>
      <c r="F2764" s="12">
        <v>8</v>
      </c>
      <c r="G2764" s="12">
        <v>10</v>
      </c>
      <c r="H2764" s="3" t="str">
        <f>INDEX(foe_table!$A$2:$A$78,MATCH(IF(B2764=0,I2763,B2764),foe_table!$B$2:$B$78,0))</f>
        <v>Commerce</v>
      </c>
      <c r="I2764" s="3" t="str">
        <f t="shared" si="42"/>
        <v>Business and Management</v>
      </c>
    </row>
    <row r="2765" spans="2:9">
      <c r="B2765" s="57"/>
      <c r="C2765" s="11" t="s">
        <v>22</v>
      </c>
      <c r="D2765" s="12">
        <v>77</v>
      </c>
      <c r="E2765" s="12">
        <v>80</v>
      </c>
      <c r="F2765" s="12">
        <v>76</v>
      </c>
      <c r="G2765" s="12">
        <v>62</v>
      </c>
      <c r="H2765" s="3" t="str">
        <f>INDEX(foe_table!$A$2:$A$78,MATCH(IF(B2765=0,I2764,B2765),foe_table!$B$2:$B$78,0))</f>
        <v>Commerce</v>
      </c>
      <c r="I2765" s="3" t="str">
        <f t="shared" si="42"/>
        <v>Business and Management</v>
      </c>
    </row>
    <row r="2766" spans="2:9">
      <c r="B2766" s="57"/>
      <c r="C2766" s="11" t="s">
        <v>23</v>
      </c>
      <c r="D2766" s="12">
        <v>22</v>
      </c>
      <c r="E2766" s="12">
        <v>8</v>
      </c>
      <c r="F2766" s="12">
        <v>26</v>
      </c>
      <c r="G2766" s="12">
        <v>12</v>
      </c>
      <c r="H2766" s="3" t="str">
        <f>INDEX(foe_table!$A$2:$A$78,MATCH(IF(B2766=0,I2765,B2766),foe_table!$B$2:$B$78,0))</f>
        <v>Commerce</v>
      </c>
      <c r="I2766" s="3" t="str">
        <f t="shared" si="42"/>
        <v>Business and Management</v>
      </c>
    </row>
    <row r="2767" spans="2:9">
      <c r="B2767" s="58"/>
      <c r="C2767" s="11" t="s">
        <v>24</v>
      </c>
      <c r="D2767" s="12">
        <v>313</v>
      </c>
      <c r="E2767" s="12">
        <v>275</v>
      </c>
      <c r="F2767" s="12">
        <v>806</v>
      </c>
      <c r="G2767" s="12">
        <v>1428</v>
      </c>
      <c r="H2767" s="3" t="str">
        <f>INDEX(foe_table!$A$2:$A$78,MATCH(IF(B2767=0,I2766,B2767),foe_table!$B$2:$B$78,0))</f>
        <v>Commerce</v>
      </c>
      <c r="I2767" s="3" t="str">
        <f t="shared" si="42"/>
        <v>Business and Management</v>
      </c>
    </row>
    <row r="2768" spans="2:9" ht="15" customHeight="1">
      <c r="B2768" s="56" t="s">
        <v>92</v>
      </c>
      <c r="C2768" s="11" t="s">
        <v>0</v>
      </c>
      <c r="D2768" s="12">
        <v>13</v>
      </c>
      <c r="E2768" s="12">
        <v>16</v>
      </c>
      <c r="F2768" s="12">
        <v>16</v>
      </c>
      <c r="G2768" s="12">
        <v>16</v>
      </c>
      <c r="H2768" s="3" t="str">
        <f>INDEX(foe_table!$A$2:$A$78,MATCH(IF(B2768=0,I2767,B2768),foe_table!$B$2:$B$78,0))</f>
        <v>Commerce</v>
      </c>
      <c r="I2768" s="3" t="str">
        <f t="shared" si="42"/>
        <v>Sales and Marketing</v>
      </c>
    </row>
    <row r="2769" spans="2:9">
      <c r="B2769" s="57"/>
      <c r="C2769" s="11" t="s">
        <v>1</v>
      </c>
      <c r="D2769" s="12">
        <v>37</v>
      </c>
      <c r="E2769" s="12">
        <v>73</v>
      </c>
      <c r="F2769" s="12">
        <v>31</v>
      </c>
      <c r="G2769" s="12">
        <v>31</v>
      </c>
      <c r="H2769" s="3" t="str">
        <f>INDEX(foe_table!$A$2:$A$78,MATCH(IF(B2769=0,I2768,B2769),foe_table!$B$2:$B$78,0))</f>
        <v>Commerce</v>
      </c>
      <c r="I2769" s="3" t="str">
        <f t="shared" si="42"/>
        <v>Sales and Marketing</v>
      </c>
    </row>
    <row r="2770" spans="2:9">
      <c r="B2770" s="57"/>
      <c r="C2770" s="11" t="s">
        <v>2</v>
      </c>
      <c r="D2770" s="12">
        <v>9</v>
      </c>
      <c r="E2770" s="12">
        <v>11</v>
      </c>
      <c r="F2770" s="12">
        <v>3</v>
      </c>
      <c r="G2770" s="12">
        <v>6</v>
      </c>
      <c r="H2770" s="3" t="str">
        <f>INDEX(foe_table!$A$2:$A$78,MATCH(IF(B2770=0,I2769,B2770),foe_table!$B$2:$B$78,0))</f>
        <v>Commerce</v>
      </c>
      <c r="I2770" s="3" t="str">
        <f t="shared" ref="I2770:I2833" si="43">IF(B2770=0,I2769,B2770)</f>
        <v>Sales and Marketing</v>
      </c>
    </row>
    <row r="2771" spans="2:9">
      <c r="B2771" s="57"/>
      <c r="C2771" s="11" t="s">
        <v>142</v>
      </c>
      <c r="D2771" s="12">
        <v>417</v>
      </c>
      <c r="E2771" s="12">
        <v>510</v>
      </c>
      <c r="F2771" s="12">
        <v>846</v>
      </c>
      <c r="G2771" s="12">
        <v>795</v>
      </c>
      <c r="H2771" s="3" t="str">
        <f>INDEX(foe_table!$A$2:$A$78,MATCH(IF(B2771=0,I2770,B2771),foe_table!$B$2:$B$78,0))</f>
        <v>Commerce</v>
      </c>
      <c r="I2771" s="3" t="str">
        <f t="shared" si="43"/>
        <v>Sales and Marketing</v>
      </c>
    </row>
    <row r="2772" spans="2:9">
      <c r="B2772" s="57"/>
      <c r="C2772" s="11" t="s">
        <v>143</v>
      </c>
      <c r="D2772" s="12">
        <v>151</v>
      </c>
      <c r="E2772" s="12">
        <v>159</v>
      </c>
      <c r="F2772" s="12">
        <v>231</v>
      </c>
      <c r="G2772" s="12">
        <v>160</v>
      </c>
      <c r="H2772" s="3" t="str">
        <f>INDEX(foe_table!$A$2:$A$78,MATCH(IF(B2772=0,I2771,B2772),foe_table!$B$2:$B$78,0))</f>
        <v>Commerce</v>
      </c>
      <c r="I2772" s="3" t="str">
        <f t="shared" si="43"/>
        <v>Sales and Marketing</v>
      </c>
    </row>
    <row r="2773" spans="2:9">
      <c r="B2773" s="57"/>
      <c r="C2773" s="11" t="s">
        <v>3</v>
      </c>
      <c r="D2773" s="12">
        <v>8</v>
      </c>
      <c r="E2773" s="12">
        <v>7</v>
      </c>
      <c r="F2773" s="12">
        <v>28</v>
      </c>
      <c r="G2773" s="12">
        <v>21</v>
      </c>
      <c r="H2773" s="3" t="str">
        <f>INDEX(foe_table!$A$2:$A$78,MATCH(IF(B2773=0,I2772,B2773),foe_table!$B$2:$B$78,0))</f>
        <v>Commerce</v>
      </c>
      <c r="I2773" s="3" t="str">
        <f t="shared" si="43"/>
        <v>Sales and Marketing</v>
      </c>
    </row>
    <row r="2774" spans="2:9">
      <c r="B2774" s="57"/>
      <c r="C2774" s="11" t="s">
        <v>144</v>
      </c>
      <c r="D2774" s="12">
        <v>50</v>
      </c>
      <c r="E2774" s="12">
        <v>51</v>
      </c>
      <c r="F2774" s="12">
        <v>48</v>
      </c>
      <c r="G2774" s="12">
        <v>46</v>
      </c>
      <c r="H2774" s="3" t="str">
        <f>INDEX(foe_table!$A$2:$A$78,MATCH(IF(B2774=0,I2773,B2774),foe_table!$B$2:$B$78,0))</f>
        <v>Commerce</v>
      </c>
      <c r="I2774" s="3" t="str">
        <f t="shared" si="43"/>
        <v>Sales and Marketing</v>
      </c>
    </row>
    <row r="2775" spans="2:9">
      <c r="B2775" s="57"/>
      <c r="C2775" s="11" t="s">
        <v>145</v>
      </c>
      <c r="D2775" s="12">
        <v>720</v>
      </c>
      <c r="E2775" s="12">
        <v>526</v>
      </c>
      <c r="F2775" s="12">
        <v>1582</v>
      </c>
      <c r="G2775" s="12">
        <v>859</v>
      </c>
      <c r="H2775" s="3" t="str">
        <f>INDEX(foe_table!$A$2:$A$78,MATCH(IF(B2775=0,I2774,B2775),foe_table!$B$2:$B$78,0))</f>
        <v>Commerce</v>
      </c>
      <c r="I2775" s="3" t="str">
        <f t="shared" si="43"/>
        <v>Sales and Marketing</v>
      </c>
    </row>
    <row r="2776" spans="2:9">
      <c r="B2776" s="57"/>
      <c r="C2776" s="11" t="s">
        <v>146</v>
      </c>
      <c r="D2776" s="12">
        <v>32</v>
      </c>
      <c r="E2776" s="12">
        <v>34</v>
      </c>
      <c r="F2776" s="12">
        <v>41</v>
      </c>
      <c r="G2776" s="12">
        <v>41</v>
      </c>
      <c r="H2776" s="3" t="str">
        <f>INDEX(foe_table!$A$2:$A$78,MATCH(IF(B2776=0,I2775,B2776),foe_table!$B$2:$B$78,0))</f>
        <v>Commerce</v>
      </c>
      <c r="I2776" s="3" t="str">
        <f t="shared" si="43"/>
        <v>Sales and Marketing</v>
      </c>
    </row>
    <row r="2777" spans="2:9">
      <c r="B2777" s="57"/>
      <c r="C2777" s="11" t="s">
        <v>147</v>
      </c>
      <c r="D2777" s="12">
        <v>7</v>
      </c>
      <c r="E2777" s="12">
        <v>9</v>
      </c>
      <c r="F2777" s="12">
        <v>25</v>
      </c>
      <c r="G2777" s="12">
        <v>20</v>
      </c>
      <c r="H2777" s="3" t="str">
        <f>INDEX(foe_table!$A$2:$A$78,MATCH(IF(B2777=0,I2776,B2777),foe_table!$B$2:$B$78,0))</f>
        <v>Commerce</v>
      </c>
      <c r="I2777" s="3" t="str">
        <f t="shared" si="43"/>
        <v>Sales and Marketing</v>
      </c>
    </row>
    <row r="2778" spans="2:9">
      <c r="B2778" s="57"/>
      <c r="C2778" s="11" t="s">
        <v>148</v>
      </c>
      <c r="D2778" s="12">
        <v>0</v>
      </c>
      <c r="E2778" s="12">
        <v>0</v>
      </c>
      <c r="F2778" s="12">
        <v>8</v>
      </c>
      <c r="G2778" s="12">
        <v>8</v>
      </c>
      <c r="H2778" s="3" t="str">
        <f>INDEX(foe_table!$A$2:$A$78,MATCH(IF(B2778=0,I2777,B2778),foe_table!$B$2:$B$78,0))</f>
        <v>Commerce</v>
      </c>
      <c r="I2778" s="3" t="str">
        <f t="shared" si="43"/>
        <v>Sales and Marketing</v>
      </c>
    </row>
    <row r="2779" spans="2:9">
      <c r="B2779" s="57"/>
      <c r="C2779" s="11" t="s">
        <v>149</v>
      </c>
      <c r="D2779" s="12">
        <v>26</v>
      </c>
      <c r="E2779" s="12">
        <v>35</v>
      </c>
      <c r="F2779" s="12">
        <v>19</v>
      </c>
      <c r="G2779" s="12">
        <v>33</v>
      </c>
      <c r="H2779" s="3" t="str">
        <f>INDEX(foe_table!$A$2:$A$78,MATCH(IF(B2779=0,I2778,B2779),foe_table!$B$2:$B$78,0))</f>
        <v>Commerce</v>
      </c>
      <c r="I2779" s="3" t="str">
        <f t="shared" si="43"/>
        <v>Sales and Marketing</v>
      </c>
    </row>
    <row r="2780" spans="2:9">
      <c r="B2780" s="57"/>
      <c r="C2780" s="11" t="s">
        <v>150</v>
      </c>
      <c r="D2780" s="12">
        <v>5</v>
      </c>
      <c r="E2780" s="12">
        <v>11</v>
      </c>
      <c r="F2780" s="12">
        <v>11</v>
      </c>
      <c r="G2780" s="12">
        <v>4</v>
      </c>
      <c r="H2780" s="3" t="str">
        <f>INDEX(foe_table!$A$2:$A$78,MATCH(IF(B2780=0,I2779,B2780),foe_table!$B$2:$B$78,0))</f>
        <v>Commerce</v>
      </c>
      <c r="I2780" s="3" t="str">
        <f t="shared" si="43"/>
        <v>Sales and Marketing</v>
      </c>
    </row>
    <row r="2781" spans="2:9">
      <c r="B2781" s="57"/>
      <c r="C2781" s="11" t="s">
        <v>4</v>
      </c>
      <c r="D2781" s="12">
        <v>0</v>
      </c>
      <c r="E2781" s="12">
        <v>0</v>
      </c>
      <c r="F2781" s="12">
        <v>0</v>
      </c>
      <c r="G2781" s="12">
        <v>0</v>
      </c>
      <c r="H2781" s="3" t="str">
        <f>INDEX(foe_table!$A$2:$A$78,MATCH(IF(B2781=0,I2780,B2781),foe_table!$B$2:$B$78,0))</f>
        <v>Commerce</v>
      </c>
      <c r="I2781" s="3" t="str">
        <f t="shared" si="43"/>
        <v>Sales and Marketing</v>
      </c>
    </row>
    <row r="2782" spans="2:9">
      <c r="B2782" s="57"/>
      <c r="C2782" s="11" t="s">
        <v>151</v>
      </c>
      <c r="D2782" s="12">
        <v>13</v>
      </c>
      <c r="E2782" s="12">
        <v>17</v>
      </c>
      <c r="F2782" s="12">
        <v>14</v>
      </c>
      <c r="G2782" s="12">
        <v>9</v>
      </c>
      <c r="H2782" s="3" t="str">
        <f>INDEX(foe_table!$A$2:$A$78,MATCH(IF(B2782=0,I2781,B2782),foe_table!$B$2:$B$78,0))</f>
        <v>Commerce</v>
      </c>
      <c r="I2782" s="3" t="str">
        <f t="shared" si="43"/>
        <v>Sales and Marketing</v>
      </c>
    </row>
    <row r="2783" spans="2:9">
      <c r="B2783" s="57"/>
      <c r="C2783" s="11" t="s">
        <v>152</v>
      </c>
      <c r="D2783" s="12">
        <v>0</v>
      </c>
      <c r="E2783" s="12">
        <v>3</v>
      </c>
      <c r="F2783" s="12">
        <v>0</v>
      </c>
      <c r="G2783" s="12">
        <v>0</v>
      </c>
      <c r="H2783" s="3" t="str">
        <f>INDEX(foe_table!$A$2:$A$78,MATCH(IF(B2783=0,I2782,B2783),foe_table!$B$2:$B$78,0))</f>
        <v>Commerce</v>
      </c>
      <c r="I2783" s="3" t="str">
        <f t="shared" si="43"/>
        <v>Sales and Marketing</v>
      </c>
    </row>
    <row r="2784" spans="2:9">
      <c r="B2784" s="57"/>
      <c r="C2784" s="11" t="s">
        <v>153</v>
      </c>
      <c r="D2784" s="12">
        <v>9</v>
      </c>
      <c r="E2784" s="12">
        <v>14</v>
      </c>
      <c r="F2784" s="12">
        <v>0</v>
      </c>
      <c r="G2784" s="12">
        <v>0</v>
      </c>
      <c r="H2784" s="3" t="str">
        <f>INDEX(foe_table!$A$2:$A$78,MATCH(IF(B2784=0,I2783,B2784),foe_table!$B$2:$B$78,0))</f>
        <v>Commerce</v>
      </c>
      <c r="I2784" s="3" t="str">
        <f t="shared" si="43"/>
        <v>Sales and Marketing</v>
      </c>
    </row>
    <row r="2785" spans="2:9">
      <c r="B2785" s="57"/>
      <c r="C2785" s="11" t="s">
        <v>154</v>
      </c>
      <c r="D2785" s="12">
        <v>4</v>
      </c>
      <c r="E2785" s="12">
        <v>8</v>
      </c>
      <c r="F2785" s="12">
        <v>0</v>
      </c>
      <c r="G2785" s="12">
        <v>3</v>
      </c>
      <c r="H2785" s="3" t="str">
        <f>INDEX(foe_table!$A$2:$A$78,MATCH(IF(B2785=0,I2784,B2785),foe_table!$B$2:$B$78,0))</f>
        <v>Commerce</v>
      </c>
      <c r="I2785" s="3" t="str">
        <f t="shared" si="43"/>
        <v>Sales and Marketing</v>
      </c>
    </row>
    <row r="2786" spans="2:9">
      <c r="B2786" s="57"/>
      <c r="C2786" s="11" t="s">
        <v>5</v>
      </c>
      <c r="D2786" s="12">
        <v>0</v>
      </c>
      <c r="E2786" s="12">
        <v>3</v>
      </c>
      <c r="F2786" s="12">
        <v>0</v>
      </c>
      <c r="G2786" s="12">
        <v>4</v>
      </c>
      <c r="H2786" s="3" t="str">
        <f>INDEX(foe_table!$A$2:$A$78,MATCH(IF(B2786=0,I2785,B2786),foe_table!$B$2:$B$78,0))</f>
        <v>Commerce</v>
      </c>
      <c r="I2786" s="3" t="str">
        <f t="shared" si="43"/>
        <v>Sales and Marketing</v>
      </c>
    </row>
    <row r="2787" spans="2:9">
      <c r="B2787" s="57"/>
      <c r="C2787" s="11" t="s">
        <v>155</v>
      </c>
      <c r="D2787" s="12">
        <v>6</v>
      </c>
      <c r="E2787" s="12">
        <v>3</v>
      </c>
      <c r="F2787" s="12">
        <v>3</v>
      </c>
      <c r="G2787" s="12">
        <v>3</v>
      </c>
      <c r="H2787" s="3" t="str">
        <f>INDEX(foe_table!$A$2:$A$78,MATCH(IF(B2787=0,I2786,B2787),foe_table!$B$2:$B$78,0))</f>
        <v>Commerce</v>
      </c>
      <c r="I2787" s="3" t="str">
        <f t="shared" si="43"/>
        <v>Sales and Marketing</v>
      </c>
    </row>
    <row r="2788" spans="2:9">
      <c r="B2788" s="57"/>
      <c r="C2788" s="11" t="s">
        <v>156</v>
      </c>
      <c r="D2788" s="12">
        <v>3</v>
      </c>
      <c r="E2788" s="12">
        <v>3</v>
      </c>
      <c r="F2788" s="12">
        <v>14</v>
      </c>
      <c r="G2788" s="12">
        <v>7</v>
      </c>
      <c r="H2788" s="3" t="str">
        <f>INDEX(foe_table!$A$2:$A$78,MATCH(IF(B2788=0,I2787,B2788),foe_table!$B$2:$B$78,0))</f>
        <v>Commerce</v>
      </c>
      <c r="I2788" s="3" t="str">
        <f t="shared" si="43"/>
        <v>Sales and Marketing</v>
      </c>
    </row>
    <row r="2789" spans="2:9">
      <c r="B2789" s="57"/>
      <c r="C2789" s="11" t="s">
        <v>6</v>
      </c>
      <c r="D2789" s="12">
        <v>0</v>
      </c>
      <c r="E2789" s="12">
        <v>0</v>
      </c>
      <c r="F2789" s="12">
        <v>0</v>
      </c>
      <c r="G2789" s="12">
        <v>0</v>
      </c>
      <c r="H2789" s="3" t="str">
        <f>INDEX(foe_table!$A$2:$A$78,MATCH(IF(B2789=0,I2788,B2789),foe_table!$B$2:$B$78,0))</f>
        <v>Commerce</v>
      </c>
      <c r="I2789" s="3" t="str">
        <f t="shared" si="43"/>
        <v>Sales and Marketing</v>
      </c>
    </row>
    <row r="2790" spans="2:9">
      <c r="B2790" s="57"/>
      <c r="C2790" s="11" t="s">
        <v>7</v>
      </c>
      <c r="D2790" s="12">
        <v>3</v>
      </c>
      <c r="E2790" s="12">
        <v>0</v>
      </c>
      <c r="F2790" s="12">
        <v>8</v>
      </c>
      <c r="G2790" s="12">
        <v>6</v>
      </c>
      <c r="H2790" s="3" t="str">
        <f>INDEX(foe_table!$A$2:$A$78,MATCH(IF(B2790=0,I2789,B2790),foe_table!$B$2:$B$78,0))</f>
        <v>Commerce</v>
      </c>
      <c r="I2790" s="3" t="str">
        <f t="shared" si="43"/>
        <v>Sales and Marketing</v>
      </c>
    </row>
    <row r="2791" spans="2:9">
      <c r="B2791" s="57"/>
      <c r="C2791" s="11" t="s">
        <v>157</v>
      </c>
      <c r="D2791" s="12">
        <v>7</v>
      </c>
      <c r="E2791" s="12">
        <v>6</v>
      </c>
      <c r="F2791" s="12">
        <v>18</v>
      </c>
      <c r="G2791" s="12">
        <v>17</v>
      </c>
      <c r="H2791" s="3" t="str">
        <f>INDEX(foe_table!$A$2:$A$78,MATCH(IF(B2791=0,I2790,B2791),foe_table!$B$2:$B$78,0))</f>
        <v>Commerce</v>
      </c>
      <c r="I2791" s="3" t="str">
        <f t="shared" si="43"/>
        <v>Sales and Marketing</v>
      </c>
    </row>
    <row r="2792" spans="2:9">
      <c r="B2792" s="57"/>
      <c r="C2792" s="11" t="s">
        <v>8</v>
      </c>
      <c r="D2792" s="12">
        <v>37</v>
      </c>
      <c r="E2792" s="12">
        <v>13</v>
      </c>
      <c r="F2792" s="12">
        <v>25</v>
      </c>
      <c r="G2792" s="12">
        <v>20</v>
      </c>
      <c r="H2792" s="3" t="str">
        <f>INDEX(foe_table!$A$2:$A$78,MATCH(IF(B2792=0,I2791,B2792),foe_table!$B$2:$B$78,0))</f>
        <v>Commerce</v>
      </c>
      <c r="I2792" s="3" t="str">
        <f t="shared" si="43"/>
        <v>Sales and Marketing</v>
      </c>
    </row>
    <row r="2793" spans="2:9">
      <c r="B2793" s="57"/>
      <c r="C2793" s="11" t="s">
        <v>158</v>
      </c>
      <c r="D2793" s="12">
        <v>14</v>
      </c>
      <c r="E2793" s="12">
        <v>5</v>
      </c>
      <c r="F2793" s="12">
        <v>7</v>
      </c>
      <c r="G2793" s="12">
        <v>4</v>
      </c>
      <c r="H2793" s="3" t="str">
        <f>INDEX(foe_table!$A$2:$A$78,MATCH(IF(B2793=0,I2792,B2793),foe_table!$B$2:$B$78,0))</f>
        <v>Commerce</v>
      </c>
      <c r="I2793" s="3" t="str">
        <f t="shared" si="43"/>
        <v>Sales and Marketing</v>
      </c>
    </row>
    <row r="2794" spans="2:9">
      <c r="B2794" s="57"/>
      <c r="C2794" s="11" t="s">
        <v>159</v>
      </c>
      <c r="D2794" s="12">
        <v>19</v>
      </c>
      <c r="E2794" s="12">
        <v>16</v>
      </c>
      <c r="F2794" s="12">
        <v>48</v>
      </c>
      <c r="G2794" s="12">
        <v>36</v>
      </c>
      <c r="H2794" s="3" t="str">
        <f>INDEX(foe_table!$A$2:$A$78,MATCH(IF(B2794=0,I2793,B2794),foe_table!$B$2:$B$78,0))</f>
        <v>Commerce</v>
      </c>
      <c r="I2794" s="3" t="str">
        <f t="shared" si="43"/>
        <v>Sales and Marketing</v>
      </c>
    </row>
    <row r="2795" spans="2:9">
      <c r="B2795" s="57"/>
      <c r="C2795" s="11" t="s">
        <v>9</v>
      </c>
      <c r="D2795" s="12">
        <v>0</v>
      </c>
      <c r="E2795" s="12">
        <v>0</v>
      </c>
      <c r="F2795" s="12">
        <v>6</v>
      </c>
      <c r="G2795" s="12">
        <v>4</v>
      </c>
      <c r="H2795" s="3" t="str">
        <f>INDEX(foe_table!$A$2:$A$78,MATCH(IF(B2795=0,I2794,B2795),foe_table!$B$2:$B$78,0))</f>
        <v>Commerce</v>
      </c>
      <c r="I2795" s="3" t="str">
        <f t="shared" si="43"/>
        <v>Sales and Marketing</v>
      </c>
    </row>
    <row r="2796" spans="2:9">
      <c r="B2796" s="57"/>
      <c r="C2796" s="11" t="s">
        <v>160</v>
      </c>
      <c r="D2796" s="12">
        <v>22</v>
      </c>
      <c r="E2796" s="12">
        <v>33</v>
      </c>
      <c r="F2796" s="12">
        <v>133</v>
      </c>
      <c r="G2796" s="12">
        <v>96</v>
      </c>
      <c r="H2796" s="3" t="str">
        <f>INDEX(foe_table!$A$2:$A$78,MATCH(IF(B2796=0,I2795,B2796),foe_table!$B$2:$B$78,0))</f>
        <v>Commerce</v>
      </c>
      <c r="I2796" s="3" t="str">
        <f t="shared" si="43"/>
        <v>Sales and Marketing</v>
      </c>
    </row>
    <row r="2797" spans="2:9">
      <c r="B2797" s="57"/>
      <c r="C2797" s="11" t="s">
        <v>10</v>
      </c>
      <c r="D2797" s="12">
        <v>0</v>
      </c>
      <c r="E2797" s="12">
        <v>0</v>
      </c>
      <c r="F2797" s="12">
        <v>57</v>
      </c>
      <c r="G2797" s="12">
        <v>45</v>
      </c>
      <c r="H2797" s="3" t="str">
        <f>INDEX(foe_table!$A$2:$A$78,MATCH(IF(B2797=0,I2796,B2797),foe_table!$B$2:$B$78,0))</f>
        <v>Commerce</v>
      </c>
      <c r="I2797" s="3" t="str">
        <f t="shared" si="43"/>
        <v>Sales and Marketing</v>
      </c>
    </row>
    <row r="2798" spans="2:9">
      <c r="B2798" s="57"/>
      <c r="C2798" s="11" t="s">
        <v>161</v>
      </c>
      <c r="D2798" s="12">
        <v>41</v>
      </c>
      <c r="E2798" s="12">
        <v>12</v>
      </c>
      <c r="F2798" s="12">
        <v>102</v>
      </c>
      <c r="G2798" s="12">
        <v>67</v>
      </c>
      <c r="H2798" s="3" t="str">
        <f>INDEX(foe_table!$A$2:$A$78,MATCH(IF(B2798=0,I2797,B2798),foe_table!$B$2:$B$78,0))</f>
        <v>Commerce</v>
      </c>
      <c r="I2798" s="3" t="str">
        <f t="shared" si="43"/>
        <v>Sales and Marketing</v>
      </c>
    </row>
    <row r="2799" spans="2:9">
      <c r="B2799" s="57"/>
      <c r="C2799" s="11" t="s">
        <v>162</v>
      </c>
      <c r="D2799" s="12">
        <v>29</v>
      </c>
      <c r="E2799" s="12">
        <v>10</v>
      </c>
      <c r="F2799" s="12">
        <v>73</v>
      </c>
      <c r="G2799" s="12">
        <v>49</v>
      </c>
      <c r="H2799" s="3" t="str">
        <f>INDEX(foe_table!$A$2:$A$78,MATCH(IF(B2799=0,I2798,B2799),foe_table!$B$2:$B$78,0))</f>
        <v>Commerce</v>
      </c>
      <c r="I2799" s="3" t="str">
        <f t="shared" si="43"/>
        <v>Sales and Marketing</v>
      </c>
    </row>
    <row r="2800" spans="2:9">
      <c r="B2800" s="57"/>
      <c r="C2800" s="11" t="s">
        <v>163</v>
      </c>
      <c r="D2800" s="12">
        <v>66</v>
      </c>
      <c r="E2800" s="12">
        <v>38</v>
      </c>
      <c r="F2800" s="12">
        <v>114</v>
      </c>
      <c r="G2800" s="12">
        <v>101</v>
      </c>
      <c r="H2800" s="3" t="str">
        <f>INDEX(foe_table!$A$2:$A$78,MATCH(IF(B2800=0,I2799,B2800),foe_table!$B$2:$B$78,0))</f>
        <v>Commerce</v>
      </c>
      <c r="I2800" s="3" t="str">
        <f t="shared" si="43"/>
        <v>Sales and Marketing</v>
      </c>
    </row>
    <row r="2801" spans="2:9">
      <c r="B2801" s="57"/>
      <c r="C2801" s="11" t="s">
        <v>11</v>
      </c>
      <c r="D2801" s="12">
        <v>12</v>
      </c>
      <c r="E2801" s="12">
        <v>9</v>
      </c>
      <c r="F2801" s="12">
        <v>24</v>
      </c>
      <c r="G2801" s="12">
        <v>8</v>
      </c>
      <c r="H2801" s="3" t="str">
        <f>INDEX(foe_table!$A$2:$A$78,MATCH(IF(B2801=0,I2800,B2801),foe_table!$B$2:$B$78,0))</f>
        <v>Commerce</v>
      </c>
      <c r="I2801" s="3" t="str">
        <f t="shared" si="43"/>
        <v>Sales and Marketing</v>
      </c>
    </row>
    <row r="2802" spans="2:9">
      <c r="B2802" s="57"/>
      <c r="C2802" s="11" t="s">
        <v>164</v>
      </c>
      <c r="D2802" s="12">
        <v>66</v>
      </c>
      <c r="E2802" s="12">
        <v>30</v>
      </c>
      <c r="F2802" s="12">
        <v>193</v>
      </c>
      <c r="G2802" s="12">
        <v>51</v>
      </c>
      <c r="H2802" s="3" t="str">
        <f>INDEX(foe_table!$A$2:$A$78,MATCH(IF(B2802=0,I2801,B2802),foe_table!$B$2:$B$78,0))</f>
        <v>Commerce</v>
      </c>
      <c r="I2802" s="3" t="str">
        <f t="shared" si="43"/>
        <v>Sales and Marketing</v>
      </c>
    </row>
    <row r="2803" spans="2:9">
      <c r="B2803" s="57"/>
      <c r="C2803" s="11" t="s">
        <v>12</v>
      </c>
      <c r="D2803" s="12">
        <v>0</v>
      </c>
      <c r="E2803" s="12">
        <v>4</v>
      </c>
      <c r="F2803" s="12">
        <v>3</v>
      </c>
      <c r="G2803" s="12">
        <v>0</v>
      </c>
      <c r="H2803" s="3" t="str">
        <f>INDEX(foe_table!$A$2:$A$78,MATCH(IF(B2803=0,I2802,B2803),foe_table!$B$2:$B$78,0))</f>
        <v>Commerce</v>
      </c>
      <c r="I2803" s="3" t="str">
        <f t="shared" si="43"/>
        <v>Sales and Marketing</v>
      </c>
    </row>
    <row r="2804" spans="2:9">
      <c r="B2804" s="57"/>
      <c r="C2804" s="11" t="s">
        <v>165</v>
      </c>
      <c r="D2804" s="12">
        <v>305</v>
      </c>
      <c r="E2804" s="12">
        <v>304</v>
      </c>
      <c r="F2804" s="12">
        <v>270</v>
      </c>
      <c r="G2804" s="12">
        <v>161</v>
      </c>
      <c r="H2804" s="3" t="str">
        <f>INDEX(foe_table!$A$2:$A$78,MATCH(IF(B2804=0,I2803,B2804),foe_table!$B$2:$B$78,0))</f>
        <v>Commerce</v>
      </c>
      <c r="I2804" s="3" t="str">
        <f t="shared" si="43"/>
        <v>Sales and Marketing</v>
      </c>
    </row>
    <row r="2805" spans="2:9">
      <c r="B2805" s="57"/>
      <c r="C2805" s="11" t="s">
        <v>13</v>
      </c>
      <c r="D2805" s="12">
        <v>98</v>
      </c>
      <c r="E2805" s="12">
        <v>57</v>
      </c>
      <c r="F2805" s="12">
        <v>106</v>
      </c>
      <c r="G2805" s="12">
        <v>80</v>
      </c>
      <c r="H2805" s="3" t="str">
        <f>INDEX(foe_table!$A$2:$A$78,MATCH(IF(B2805=0,I2804,B2805),foe_table!$B$2:$B$78,0))</f>
        <v>Commerce</v>
      </c>
      <c r="I2805" s="3" t="str">
        <f t="shared" si="43"/>
        <v>Sales and Marketing</v>
      </c>
    </row>
    <row r="2806" spans="2:9">
      <c r="B2806" s="57"/>
      <c r="C2806" s="11" t="s">
        <v>166</v>
      </c>
      <c r="D2806" s="12">
        <v>29</v>
      </c>
      <c r="E2806" s="12">
        <v>17</v>
      </c>
      <c r="F2806" s="12">
        <v>59</v>
      </c>
      <c r="G2806" s="12">
        <v>24</v>
      </c>
      <c r="H2806" s="3" t="str">
        <f>INDEX(foe_table!$A$2:$A$78,MATCH(IF(B2806=0,I2805,B2806),foe_table!$B$2:$B$78,0))</f>
        <v>Commerce</v>
      </c>
      <c r="I2806" s="3" t="str">
        <f t="shared" si="43"/>
        <v>Sales and Marketing</v>
      </c>
    </row>
    <row r="2807" spans="2:9">
      <c r="B2807" s="57"/>
      <c r="C2807" s="11" t="s">
        <v>14</v>
      </c>
      <c r="D2807" s="12">
        <v>0</v>
      </c>
      <c r="E2807" s="12">
        <v>0</v>
      </c>
      <c r="F2807" s="12">
        <v>0</v>
      </c>
      <c r="G2807" s="12">
        <v>0</v>
      </c>
      <c r="H2807" s="3" t="str">
        <f>INDEX(foe_table!$A$2:$A$78,MATCH(IF(B2807=0,I2806,B2807),foe_table!$B$2:$B$78,0))</f>
        <v>Commerce</v>
      </c>
      <c r="I2807" s="3" t="str">
        <f t="shared" si="43"/>
        <v>Sales and Marketing</v>
      </c>
    </row>
    <row r="2808" spans="2:9">
      <c r="B2808" s="57"/>
      <c r="C2808" s="11" t="s">
        <v>167</v>
      </c>
      <c r="D2808" s="12">
        <v>6</v>
      </c>
      <c r="E2808" s="12">
        <v>4</v>
      </c>
      <c r="F2808" s="12">
        <v>3</v>
      </c>
      <c r="G2808" s="12">
        <v>0</v>
      </c>
      <c r="H2808" s="3" t="str">
        <f>INDEX(foe_table!$A$2:$A$78,MATCH(IF(B2808=0,I2807,B2808),foe_table!$B$2:$B$78,0))</f>
        <v>Commerce</v>
      </c>
      <c r="I2808" s="3" t="str">
        <f t="shared" si="43"/>
        <v>Sales and Marketing</v>
      </c>
    </row>
    <row r="2809" spans="2:9">
      <c r="B2809" s="57"/>
      <c r="C2809" s="11" t="s">
        <v>15</v>
      </c>
      <c r="D2809" s="12">
        <v>0</v>
      </c>
      <c r="E2809" s="12">
        <v>4</v>
      </c>
      <c r="F2809" s="12">
        <v>0</v>
      </c>
      <c r="G2809" s="12">
        <v>0</v>
      </c>
      <c r="H2809" s="3" t="str">
        <f>INDEX(foe_table!$A$2:$A$78,MATCH(IF(B2809=0,I2808,B2809),foe_table!$B$2:$B$78,0))</f>
        <v>Commerce</v>
      </c>
      <c r="I2809" s="3" t="str">
        <f t="shared" si="43"/>
        <v>Sales and Marketing</v>
      </c>
    </row>
    <row r="2810" spans="2:9">
      <c r="B2810" s="57"/>
      <c r="C2810" s="11" t="s">
        <v>168</v>
      </c>
      <c r="D2810" s="12">
        <v>17</v>
      </c>
      <c r="E2810" s="12">
        <v>10</v>
      </c>
      <c r="F2810" s="12">
        <v>0</v>
      </c>
      <c r="G2810" s="12">
        <v>0</v>
      </c>
      <c r="H2810" s="3" t="str">
        <f>INDEX(foe_table!$A$2:$A$78,MATCH(IF(B2810=0,I2809,B2810),foe_table!$B$2:$B$78,0))</f>
        <v>Commerce</v>
      </c>
      <c r="I2810" s="3" t="str">
        <f t="shared" si="43"/>
        <v>Sales and Marketing</v>
      </c>
    </row>
    <row r="2811" spans="2:9">
      <c r="B2811" s="57"/>
      <c r="C2811" s="11" t="s">
        <v>16</v>
      </c>
      <c r="D2811" s="12">
        <v>3</v>
      </c>
      <c r="E2811" s="12">
        <v>3</v>
      </c>
      <c r="F2811" s="12">
        <v>0</v>
      </c>
      <c r="G2811" s="12">
        <v>3</v>
      </c>
      <c r="H2811" s="3" t="str">
        <f>INDEX(foe_table!$A$2:$A$78,MATCH(IF(B2811=0,I2810,B2811),foe_table!$B$2:$B$78,0))</f>
        <v>Commerce</v>
      </c>
      <c r="I2811" s="3" t="str">
        <f t="shared" si="43"/>
        <v>Sales and Marketing</v>
      </c>
    </row>
    <row r="2812" spans="2:9">
      <c r="B2812" s="57"/>
      <c r="C2812" s="11" t="s">
        <v>17</v>
      </c>
      <c r="D2812" s="12">
        <v>5</v>
      </c>
      <c r="E2812" s="12">
        <v>0</v>
      </c>
      <c r="F2812" s="12">
        <v>0</v>
      </c>
      <c r="G2812" s="12">
        <v>0</v>
      </c>
      <c r="H2812" s="3" t="str">
        <f>INDEX(foe_table!$A$2:$A$78,MATCH(IF(B2812=0,I2811,B2812),foe_table!$B$2:$B$78,0))</f>
        <v>Commerce</v>
      </c>
      <c r="I2812" s="3" t="str">
        <f t="shared" si="43"/>
        <v>Sales and Marketing</v>
      </c>
    </row>
    <row r="2813" spans="2:9">
      <c r="B2813" s="57"/>
      <c r="C2813" s="11" t="s">
        <v>18</v>
      </c>
      <c r="D2813" s="12">
        <v>5</v>
      </c>
      <c r="E2813" s="12">
        <v>4</v>
      </c>
      <c r="F2813" s="12">
        <v>3</v>
      </c>
      <c r="G2813" s="12">
        <v>8</v>
      </c>
      <c r="H2813" s="3" t="str">
        <f>INDEX(foe_table!$A$2:$A$78,MATCH(IF(B2813=0,I2812,B2813),foe_table!$B$2:$B$78,0))</f>
        <v>Commerce</v>
      </c>
      <c r="I2813" s="3" t="str">
        <f t="shared" si="43"/>
        <v>Sales and Marketing</v>
      </c>
    </row>
    <row r="2814" spans="2:9">
      <c r="B2814" s="57"/>
      <c r="C2814" s="11" t="s">
        <v>19</v>
      </c>
      <c r="D2814" s="12">
        <v>3</v>
      </c>
      <c r="E2814" s="12">
        <v>11</v>
      </c>
      <c r="F2814" s="12">
        <v>0</v>
      </c>
      <c r="G2814" s="12">
        <v>3</v>
      </c>
      <c r="H2814" s="3" t="str">
        <f>INDEX(foe_table!$A$2:$A$78,MATCH(IF(B2814=0,I2813,B2814),foe_table!$B$2:$B$78,0))</f>
        <v>Commerce</v>
      </c>
      <c r="I2814" s="3" t="str">
        <f t="shared" si="43"/>
        <v>Sales and Marketing</v>
      </c>
    </row>
    <row r="2815" spans="2:9">
      <c r="B2815" s="57"/>
      <c r="C2815" s="11" t="s">
        <v>169</v>
      </c>
      <c r="D2815" s="12">
        <v>15</v>
      </c>
      <c r="E2815" s="12">
        <v>8</v>
      </c>
      <c r="F2815" s="12">
        <v>0</v>
      </c>
      <c r="G2815" s="12">
        <v>3</v>
      </c>
      <c r="H2815" s="3" t="str">
        <f>INDEX(foe_table!$A$2:$A$78,MATCH(IF(B2815=0,I2814,B2815),foe_table!$B$2:$B$78,0))</f>
        <v>Commerce</v>
      </c>
      <c r="I2815" s="3" t="str">
        <f t="shared" si="43"/>
        <v>Sales and Marketing</v>
      </c>
    </row>
    <row r="2816" spans="2:9">
      <c r="B2816" s="57"/>
      <c r="C2816" s="11" t="s">
        <v>20</v>
      </c>
      <c r="D2816" s="12">
        <v>0</v>
      </c>
      <c r="E2816" s="12">
        <v>4</v>
      </c>
      <c r="F2816" s="12">
        <v>0</v>
      </c>
      <c r="G2816" s="12">
        <v>0</v>
      </c>
      <c r="H2816" s="3" t="str">
        <f>INDEX(foe_table!$A$2:$A$78,MATCH(IF(B2816=0,I2815,B2816),foe_table!$B$2:$B$78,0))</f>
        <v>Commerce</v>
      </c>
      <c r="I2816" s="3" t="str">
        <f t="shared" si="43"/>
        <v>Sales and Marketing</v>
      </c>
    </row>
    <row r="2817" spans="2:9">
      <c r="B2817" s="57"/>
      <c r="C2817" s="11" t="s">
        <v>21</v>
      </c>
      <c r="D2817" s="12">
        <v>6</v>
      </c>
      <c r="E2817" s="12">
        <v>0</v>
      </c>
      <c r="F2817" s="12">
        <v>3</v>
      </c>
      <c r="G2817" s="12">
        <v>0</v>
      </c>
      <c r="H2817" s="3" t="str">
        <f>INDEX(foe_table!$A$2:$A$78,MATCH(IF(B2817=0,I2816,B2817),foe_table!$B$2:$B$78,0))</f>
        <v>Commerce</v>
      </c>
      <c r="I2817" s="3" t="str">
        <f t="shared" si="43"/>
        <v>Sales and Marketing</v>
      </c>
    </row>
    <row r="2818" spans="2:9">
      <c r="B2818" s="57"/>
      <c r="C2818" s="11" t="s">
        <v>170</v>
      </c>
      <c r="D2818" s="12">
        <v>13</v>
      </c>
      <c r="E2818" s="12">
        <v>3</v>
      </c>
      <c r="F2818" s="12">
        <v>4</v>
      </c>
      <c r="G2818" s="12">
        <v>6</v>
      </c>
      <c r="H2818" s="3" t="str">
        <f>INDEX(foe_table!$A$2:$A$78,MATCH(IF(B2818=0,I2817,B2818),foe_table!$B$2:$B$78,0))</f>
        <v>Commerce</v>
      </c>
      <c r="I2818" s="3" t="str">
        <f t="shared" si="43"/>
        <v>Sales and Marketing</v>
      </c>
    </row>
    <row r="2819" spans="2:9">
      <c r="B2819" s="57"/>
      <c r="C2819" s="11" t="s">
        <v>22</v>
      </c>
      <c r="D2819" s="12">
        <v>21</v>
      </c>
      <c r="E2819" s="12">
        <v>17</v>
      </c>
      <c r="F2819" s="12">
        <v>22</v>
      </c>
      <c r="G2819" s="12">
        <v>20</v>
      </c>
      <c r="H2819" s="3" t="str">
        <f>INDEX(foe_table!$A$2:$A$78,MATCH(IF(B2819=0,I2818,B2819),foe_table!$B$2:$B$78,0))</f>
        <v>Commerce</v>
      </c>
      <c r="I2819" s="3" t="str">
        <f t="shared" si="43"/>
        <v>Sales and Marketing</v>
      </c>
    </row>
    <row r="2820" spans="2:9">
      <c r="B2820" s="57"/>
      <c r="C2820" s="11" t="s">
        <v>23</v>
      </c>
      <c r="D2820" s="12">
        <v>3</v>
      </c>
      <c r="E2820" s="12">
        <v>3</v>
      </c>
      <c r="F2820" s="12">
        <v>10</v>
      </c>
      <c r="G2820" s="12">
        <v>4</v>
      </c>
      <c r="H2820" s="3" t="str">
        <f>INDEX(foe_table!$A$2:$A$78,MATCH(IF(B2820=0,I2819,B2820),foe_table!$B$2:$B$78,0))</f>
        <v>Commerce</v>
      </c>
      <c r="I2820" s="3" t="str">
        <f t="shared" si="43"/>
        <v>Sales and Marketing</v>
      </c>
    </row>
    <row r="2821" spans="2:9">
      <c r="B2821" s="58"/>
      <c r="C2821" s="11" t="s">
        <v>24</v>
      </c>
      <c r="D2821" s="12">
        <v>123</v>
      </c>
      <c r="E2821" s="12">
        <v>93</v>
      </c>
      <c r="F2821" s="12">
        <v>341</v>
      </c>
      <c r="G2821" s="12">
        <v>598</v>
      </c>
      <c r="H2821" s="3" t="str">
        <f>INDEX(foe_table!$A$2:$A$78,MATCH(IF(B2821=0,I2820,B2821),foe_table!$B$2:$B$78,0))</f>
        <v>Commerce</v>
      </c>
      <c r="I2821" s="3" t="str">
        <f t="shared" si="43"/>
        <v>Sales and Marketing</v>
      </c>
    </row>
    <row r="2822" spans="2:9">
      <c r="B2822" s="56" t="s">
        <v>93</v>
      </c>
      <c r="C2822" s="11" t="s">
        <v>0</v>
      </c>
      <c r="D2822" s="12">
        <v>0</v>
      </c>
      <c r="E2822" s="12">
        <v>3</v>
      </c>
      <c r="F2822" s="12">
        <v>0</v>
      </c>
      <c r="G2822" s="12">
        <v>7</v>
      </c>
      <c r="H2822" s="3" t="str">
        <f>INDEX(foe_table!$A$2:$A$78,MATCH(IF(B2822=0,I2821,B2822),foe_table!$B$2:$B$78,0))</f>
        <v>Commerce</v>
      </c>
      <c r="I2822" s="3" t="str">
        <f t="shared" si="43"/>
        <v>Tourism</v>
      </c>
    </row>
    <row r="2823" spans="2:9">
      <c r="B2823" s="57"/>
      <c r="C2823" s="11" t="s">
        <v>1</v>
      </c>
      <c r="D2823" s="12">
        <v>0</v>
      </c>
      <c r="E2823" s="12">
        <v>3</v>
      </c>
      <c r="F2823" s="12">
        <v>0</v>
      </c>
      <c r="G2823" s="12">
        <v>4</v>
      </c>
      <c r="H2823" s="3" t="str">
        <f>INDEX(foe_table!$A$2:$A$78,MATCH(IF(B2823=0,I2822,B2823),foe_table!$B$2:$B$78,0))</f>
        <v>Commerce</v>
      </c>
      <c r="I2823" s="3" t="str">
        <f t="shared" si="43"/>
        <v>Tourism</v>
      </c>
    </row>
    <row r="2824" spans="2:9">
      <c r="B2824" s="57"/>
      <c r="C2824" s="11" t="s">
        <v>2</v>
      </c>
      <c r="D2824" s="12">
        <v>0</v>
      </c>
      <c r="E2824" s="12">
        <v>0</v>
      </c>
      <c r="F2824" s="12">
        <v>0</v>
      </c>
      <c r="G2824" s="12">
        <v>3</v>
      </c>
      <c r="H2824" s="3" t="str">
        <f>INDEX(foe_table!$A$2:$A$78,MATCH(IF(B2824=0,I2823,B2824),foe_table!$B$2:$B$78,0))</f>
        <v>Commerce</v>
      </c>
      <c r="I2824" s="3" t="str">
        <f t="shared" si="43"/>
        <v>Tourism</v>
      </c>
    </row>
    <row r="2825" spans="2:9">
      <c r="B2825" s="57"/>
      <c r="C2825" s="11" t="s">
        <v>142</v>
      </c>
      <c r="D2825" s="12">
        <v>10</v>
      </c>
      <c r="E2825" s="12">
        <v>29</v>
      </c>
      <c r="F2825" s="12">
        <v>64</v>
      </c>
      <c r="G2825" s="12">
        <v>63</v>
      </c>
      <c r="H2825" s="3" t="str">
        <f>INDEX(foe_table!$A$2:$A$78,MATCH(IF(B2825=0,I2824,B2825),foe_table!$B$2:$B$78,0))</f>
        <v>Commerce</v>
      </c>
      <c r="I2825" s="3" t="str">
        <f t="shared" si="43"/>
        <v>Tourism</v>
      </c>
    </row>
    <row r="2826" spans="2:9">
      <c r="B2826" s="57"/>
      <c r="C2826" s="11" t="s">
        <v>143</v>
      </c>
      <c r="D2826" s="12">
        <v>29</v>
      </c>
      <c r="E2826" s="12">
        <v>18</v>
      </c>
      <c r="F2826" s="12">
        <v>106</v>
      </c>
      <c r="G2826" s="12">
        <v>50</v>
      </c>
      <c r="H2826" s="3" t="str">
        <f>INDEX(foe_table!$A$2:$A$78,MATCH(IF(B2826=0,I2825,B2826),foe_table!$B$2:$B$78,0))</f>
        <v>Commerce</v>
      </c>
      <c r="I2826" s="3" t="str">
        <f t="shared" si="43"/>
        <v>Tourism</v>
      </c>
    </row>
    <row r="2827" spans="2:9">
      <c r="B2827" s="57"/>
      <c r="C2827" s="11" t="s">
        <v>3</v>
      </c>
      <c r="D2827" s="12">
        <v>0</v>
      </c>
      <c r="E2827" s="12">
        <v>0</v>
      </c>
      <c r="F2827" s="12">
        <v>3</v>
      </c>
      <c r="G2827" s="12">
        <v>3</v>
      </c>
      <c r="H2827" s="3" t="str">
        <f>INDEX(foe_table!$A$2:$A$78,MATCH(IF(B2827=0,I2826,B2827),foe_table!$B$2:$B$78,0))</f>
        <v>Commerce</v>
      </c>
      <c r="I2827" s="3" t="str">
        <f t="shared" si="43"/>
        <v>Tourism</v>
      </c>
    </row>
    <row r="2828" spans="2:9">
      <c r="B2828" s="57"/>
      <c r="C2828" s="11" t="s">
        <v>144</v>
      </c>
      <c r="D2828" s="12">
        <v>0</v>
      </c>
      <c r="E2828" s="12">
        <v>3</v>
      </c>
      <c r="F2828" s="12">
        <v>5</v>
      </c>
      <c r="G2828" s="12">
        <v>3</v>
      </c>
      <c r="H2828" s="3" t="str">
        <f>INDEX(foe_table!$A$2:$A$78,MATCH(IF(B2828=0,I2827,B2828),foe_table!$B$2:$B$78,0))</f>
        <v>Commerce</v>
      </c>
      <c r="I2828" s="3" t="str">
        <f t="shared" si="43"/>
        <v>Tourism</v>
      </c>
    </row>
    <row r="2829" spans="2:9">
      <c r="B2829" s="57"/>
      <c r="C2829" s="11" t="s">
        <v>145</v>
      </c>
      <c r="D2829" s="12">
        <v>17</v>
      </c>
      <c r="E2829" s="12">
        <v>13</v>
      </c>
      <c r="F2829" s="12">
        <v>99</v>
      </c>
      <c r="G2829" s="12">
        <v>68</v>
      </c>
      <c r="H2829" s="3" t="str">
        <f>INDEX(foe_table!$A$2:$A$78,MATCH(IF(B2829=0,I2828,B2829),foe_table!$B$2:$B$78,0))</f>
        <v>Commerce</v>
      </c>
      <c r="I2829" s="3" t="str">
        <f t="shared" si="43"/>
        <v>Tourism</v>
      </c>
    </row>
    <row r="2830" spans="2:9">
      <c r="B2830" s="57"/>
      <c r="C2830" s="11" t="s">
        <v>146</v>
      </c>
      <c r="D2830" s="12">
        <v>3</v>
      </c>
      <c r="E2830" s="12">
        <v>3</v>
      </c>
      <c r="F2830" s="12">
        <v>13</v>
      </c>
      <c r="G2830" s="12">
        <v>6</v>
      </c>
      <c r="H2830" s="3" t="str">
        <f>INDEX(foe_table!$A$2:$A$78,MATCH(IF(B2830=0,I2829,B2830),foe_table!$B$2:$B$78,0))</f>
        <v>Commerce</v>
      </c>
      <c r="I2830" s="3" t="str">
        <f t="shared" si="43"/>
        <v>Tourism</v>
      </c>
    </row>
    <row r="2831" spans="2:9">
      <c r="B2831" s="57"/>
      <c r="C2831" s="11" t="s">
        <v>147</v>
      </c>
      <c r="D2831" s="12">
        <v>3</v>
      </c>
      <c r="E2831" s="12">
        <v>7</v>
      </c>
      <c r="F2831" s="12">
        <v>7</v>
      </c>
      <c r="G2831" s="12">
        <v>12</v>
      </c>
      <c r="H2831" s="3" t="str">
        <f>INDEX(foe_table!$A$2:$A$78,MATCH(IF(B2831=0,I2830,B2831),foe_table!$B$2:$B$78,0))</f>
        <v>Commerce</v>
      </c>
      <c r="I2831" s="3" t="str">
        <f t="shared" si="43"/>
        <v>Tourism</v>
      </c>
    </row>
    <row r="2832" spans="2:9">
      <c r="B2832" s="57"/>
      <c r="C2832" s="11" t="s">
        <v>148</v>
      </c>
      <c r="D2832" s="12">
        <v>0</v>
      </c>
      <c r="E2832" s="12">
        <v>0</v>
      </c>
      <c r="F2832" s="12">
        <v>3</v>
      </c>
      <c r="G2832" s="12">
        <v>0</v>
      </c>
      <c r="H2832" s="3" t="str">
        <f>INDEX(foe_table!$A$2:$A$78,MATCH(IF(B2832=0,I2831,B2832),foe_table!$B$2:$B$78,0))</f>
        <v>Commerce</v>
      </c>
      <c r="I2832" s="3" t="str">
        <f t="shared" si="43"/>
        <v>Tourism</v>
      </c>
    </row>
    <row r="2833" spans="2:9">
      <c r="B2833" s="57"/>
      <c r="C2833" s="11" t="s">
        <v>149</v>
      </c>
      <c r="D2833" s="12">
        <v>4</v>
      </c>
      <c r="E2833" s="12">
        <v>0</v>
      </c>
      <c r="F2833" s="12">
        <v>5</v>
      </c>
      <c r="G2833" s="12">
        <v>3</v>
      </c>
      <c r="H2833" s="3" t="str">
        <f>INDEX(foe_table!$A$2:$A$78,MATCH(IF(B2833=0,I2832,B2833),foe_table!$B$2:$B$78,0))</f>
        <v>Commerce</v>
      </c>
      <c r="I2833" s="3" t="str">
        <f t="shared" si="43"/>
        <v>Tourism</v>
      </c>
    </row>
    <row r="2834" spans="2:9">
      <c r="B2834" s="57"/>
      <c r="C2834" s="11" t="s">
        <v>150</v>
      </c>
      <c r="D2834" s="12">
        <v>3</v>
      </c>
      <c r="E2834" s="12">
        <v>0</v>
      </c>
      <c r="F2834" s="12">
        <v>7</v>
      </c>
      <c r="G2834" s="12">
        <v>6</v>
      </c>
      <c r="H2834" s="3" t="str">
        <f>INDEX(foe_table!$A$2:$A$78,MATCH(IF(B2834=0,I2833,B2834),foe_table!$B$2:$B$78,0))</f>
        <v>Commerce</v>
      </c>
      <c r="I2834" s="3" t="str">
        <f t="shared" ref="I2834:I2897" si="44">IF(B2834=0,I2833,B2834)</f>
        <v>Tourism</v>
      </c>
    </row>
    <row r="2835" spans="2:9">
      <c r="B2835" s="57"/>
      <c r="C2835" s="11" t="s">
        <v>4</v>
      </c>
      <c r="D2835" s="12">
        <v>0</v>
      </c>
      <c r="E2835" s="12">
        <v>0</v>
      </c>
      <c r="F2835" s="12">
        <v>0</v>
      </c>
      <c r="G2835" s="12">
        <v>0</v>
      </c>
      <c r="H2835" s="3" t="str">
        <f>INDEX(foe_table!$A$2:$A$78,MATCH(IF(B2835=0,I2834,B2835),foe_table!$B$2:$B$78,0))</f>
        <v>Commerce</v>
      </c>
      <c r="I2835" s="3" t="str">
        <f t="shared" si="44"/>
        <v>Tourism</v>
      </c>
    </row>
    <row r="2836" spans="2:9">
      <c r="B2836" s="57"/>
      <c r="C2836" s="11" t="s">
        <v>151</v>
      </c>
      <c r="D2836" s="12">
        <v>0</v>
      </c>
      <c r="E2836" s="12">
        <v>0</v>
      </c>
      <c r="F2836" s="12">
        <v>8</v>
      </c>
      <c r="G2836" s="12">
        <v>3</v>
      </c>
      <c r="H2836" s="3" t="str">
        <f>INDEX(foe_table!$A$2:$A$78,MATCH(IF(B2836=0,I2835,B2836),foe_table!$B$2:$B$78,0))</f>
        <v>Commerce</v>
      </c>
      <c r="I2836" s="3" t="str">
        <f t="shared" si="44"/>
        <v>Tourism</v>
      </c>
    </row>
    <row r="2837" spans="2:9">
      <c r="B2837" s="57"/>
      <c r="C2837" s="11" t="s">
        <v>152</v>
      </c>
      <c r="D2837" s="12">
        <v>0</v>
      </c>
      <c r="E2837" s="12">
        <v>0</v>
      </c>
      <c r="F2837" s="12">
        <v>0</v>
      </c>
      <c r="G2837" s="12">
        <v>0</v>
      </c>
      <c r="H2837" s="3" t="str">
        <f>INDEX(foe_table!$A$2:$A$78,MATCH(IF(B2837=0,I2836,B2837),foe_table!$B$2:$B$78,0))</f>
        <v>Commerce</v>
      </c>
      <c r="I2837" s="3" t="str">
        <f t="shared" si="44"/>
        <v>Tourism</v>
      </c>
    </row>
    <row r="2838" spans="2:9">
      <c r="B2838" s="57"/>
      <c r="C2838" s="11" t="s">
        <v>153</v>
      </c>
      <c r="D2838" s="12">
        <v>3</v>
      </c>
      <c r="E2838" s="12">
        <v>0</v>
      </c>
      <c r="F2838" s="12">
        <v>0</v>
      </c>
      <c r="G2838" s="12">
        <v>0</v>
      </c>
      <c r="H2838" s="3" t="str">
        <f>INDEX(foe_table!$A$2:$A$78,MATCH(IF(B2838=0,I2837,B2838),foe_table!$B$2:$B$78,0))</f>
        <v>Commerce</v>
      </c>
      <c r="I2838" s="3" t="str">
        <f t="shared" si="44"/>
        <v>Tourism</v>
      </c>
    </row>
    <row r="2839" spans="2:9">
      <c r="B2839" s="57"/>
      <c r="C2839" s="11" t="s">
        <v>154</v>
      </c>
      <c r="D2839" s="12">
        <v>0</v>
      </c>
      <c r="E2839" s="12">
        <v>0</v>
      </c>
      <c r="F2839" s="12">
        <v>0</v>
      </c>
      <c r="G2839" s="12">
        <v>0</v>
      </c>
      <c r="H2839" s="3" t="str">
        <f>INDEX(foe_table!$A$2:$A$78,MATCH(IF(B2839=0,I2838,B2839),foe_table!$B$2:$B$78,0))</f>
        <v>Commerce</v>
      </c>
      <c r="I2839" s="3" t="str">
        <f t="shared" si="44"/>
        <v>Tourism</v>
      </c>
    </row>
    <row r="2840" spans="2:9">
      <c r="B2840" s="57"/>
      <c r="C2840" s="11" t="s">
        <v>5</v>
      </c>
      <c r="D2840" s="12">
        <v>0</v>
      </c>
      <c r="E2840" s="12">
        <v>0</v>
      </c>
      <c r="F2840" s="12">
        <v>3</v>
      </c>
      <c r="G2840" s="12">
        <v>0</v>
      </c>
      <c r="H2840" s="3" t="str">
        <f>INDEX(foe_table!$A$2:$A$78,MATCH(IF(B2840=0,I2839,B2840),foe_table!$B$2:$B$78,0))</f>
        <v>Commerce</v>
      </c>
      <c r="I2840" s="3" t="str">
        <f t="shared" si="44"/>
        <v>Tourism</v>
      </c>
    </row>
    <row r="2841" spans="2:9">
      <c r="B2841" s="57"/>
      <c r="C2841" s="11" t="s">
        <v>155</v>
      </c>
      <c r="D2841" s="12">
        <v>0</v>
      </c>
      <c r="E2841" s="12">
        <v>0</v>
      </c>
      <c r="F2841" s="12">
        <v>3</v>
      </c>
      <c r="G2841" s="12">
        <v>0</v>
      </c>
      <c r="H2841" s="3" t="str">
        <f>INDEX(foe_table!$A$2:$A$78,MATCH(IF(B2841=0,I2840,B2841),foe_table!$B$2:$B$78,0))</f>
        <v>Commerce</v>
      </c>
      <c r="I2841" s="3" t="str">
        <f t="shared" si="44"/>
        <v>Tourism</v>
      </c>
    </row>
    <row r="2842" spans="2:9">
      <c r="B2842" s="57"/>
      <c r="C2842" s="11" t="s">
        <v>156</v>
      </c>
      <c r="D2842" s="12">
        <v>0</v>
      </c>
      <c r="E2842" s="12">
        <v>0</v>
      </c>
      <c r="F2842" s="12">
        <v>0</v>
      </c>
      <c r="G2842" s="12">
        <v>3</v>
      </c>
      <c r="H2842" s="3" t="str">
        <f>INDEX(foe_table!$A$2:$A$78,MATCH(IF(B2842=0,I2841,B2842),foe_table!$B$2:$B$78,0))</f>
        <v>Commerce</v>
      </c>
      <c r="I2842" s="3" t="str">
        <f t="shared" si="44"/>
        <v>Tourism</v>
      </c>
    </row>
    <row r="2843" spans="2:9">
      <c r="B2843" s="57"/>
      <c r="C2843" s="11" t="s">
        <v>6</v>
      </c>
      <c r="D2843" s="12">
        <v>0</v>
      </c>
      <c r="E2843" s="12">
        <v>0</v>
      </c>
      <c r="F2843" s="12">
        <v>0</v>
      </c>
      <c r="G2843" s="12">
        <v>0</v>
      </c>
      <c r="H2843" s="3" t="str">
        <f>INDEX(foe_table!$A$2:$A$78,MATCH(IF(B2843=0,I2842,B2843),foe_table!$B$2:$B$78,0))</f>
        <v>Commerce</v>
      </c>
      <c r="I2843" s="3" t="str">
        <f t="shared" si="44"/>
        <v>Tourism</v>
      </c>
    </row>
    <row r="2844" spans="2:9">
      <c r="B2844" s="57"/>
      <c r="C2844" s="11" t="s">
        <v>7</v>
      </c>
      <c r="D2844" s="12">
        <v>0</v>
      </c>
      <c r="E2844" s="12">
        <v>0</v>
      </c>
      <c r="F2844" s="12">
        <v>6</v>
      </c>
      <c r="G2844" s="12">
        <v>7</v>
      </c>
      <c r="H2844" s="3" t="str">
        <f>INDEX(foe_table!$A$2:$A$78,MATCH(IF(B2844=0,I2843,B2844),foe_table!$B$2:$B$78,0))</f>
        <v>Commerce</v>
      </c>
      <c r="I2844" s="3" t="str">
        <f t="shared" si="44"/>
        <v>Tourism</v>
      </c>
    </row>
    <row r="2845" spans="2:9">
      <c r="B2845" s="57"/>
      <c r="C2845" s="11" t="s">
        <v>157</v>
      </c>
      <c r="D2845" s="12">
        <v>0</v>
      </c>
      <c r="E2845" s="12">
        <v>0</v>
      </c>
      <c r="F2845" s="12">
        <v>10</v>
      </c>
      <c r="G2845" s="12">
        <v>4</v>
      </c>
      <c r="H2845" s="3" t="str">
        <f>INDEX(foe_table!$A$2:$A$78,MATCH(IF(B2845=0,I2844,B2845),foe_table!$B$2:$B$78,0))</f>
        <v>Commerce</v>
      </c>
      <c r="I2845" s="3" t="str">
        <f t="shared" si="44"/>
        <v>Tourism</v>
      </c>
    </row>
    <row r="2846" spans="2:9">
      <c r="B2846" s="57"/>
      <c r="C2846" s="11" t="s">
        <v>8</v>
      </c>
      <c r="D2846" s="12">
        <v>9</v>
      </c>
      <c r="E2846" s="12">
        <v>8</v>
      </c>
      <c r="F2846" s="12">
        <v>27</v>
      </c>
      <c r="G2846" s="12">
        <v>4</v>
      </c>
      <c r="H2846" s="3" t="str">
        <f>INDEX(foe_table!$A$2:$A$78,MATCH(IF(B2846=0,I2845,B2846),foe_table!$B$2:$B$78,0))</f>
        <v>Commerce</v>
      </c>
      <c r="I2846" s="3" t="str">
        <f t="shared" si="44"/>
        <v>Tourism</v>
      </c>
    </row>
    <row r="2847" spans="2:9">
      <c r="B2847" s="57"/>
      <c r="C2847" s="11" t="s">
        <v>158</v>
      </c>
      <c r="D2847" s="12">
        <v>7</v>
      </c>
      <c r="E2847" s="12">
        <v>6</v>
      </c>
      <c r="F2847" s="12">
        <v>6</v>
      </c>
      <c r="G2847" s="12">
        <v>4</v>
      </c>
      <c r="H2847" s="3" t="str">
        <f>INDEX(foe_table!$A$2:$A$78,MATCH(IF(B2847=0,I2846,B2847),foe_table!$B$2:$B$78,0))</f>
        <v>Commerce</v>
      </c>
      <c r="I2847" s="3" t="str">
        <f t="shared" si="44"/>
        <v>Tourism</v>
      </c>
    </row>
    <row r="2848" spans="2:9">
      <c r="B2848" s="57"/>
      <c r="C2848" s="11" t="s">
        <v>159</v>
      </c>
      <c r="D2848" s="12">
        <v>29</v>
      </c>
      <c r="E2848" s="12">
        <v>17</v>
      </c>
      <c r="F2848" s="12">
        <v>125</v>
      </c>
      <c r="G2848" s="12">
        <v>61</v>
      </c>
      <c r="H2848" s="3" t="str">
        <f>INDEX(foe_table!$A$2:$A$78,MATCH(IF(B2848=0,I2847,B2848),foe_table!$B$2:$B$78,0))</f>
        <v>Commerce</v>
      </c>
      <c r="I2848" s="3" t="str">
        <f t="shared" si="44"/>
        <v>Tourism</v>
      </c>
    </row>
    <row r="2849" spans="2:9">
      <c r="B2849" s="57"/>
      <c r="C2849" s="11" t="s">
        <v>9</v>
      </c>
      <c r="D2849" s="12">
        <v>0</v>
      </c>
      <c r="E2849" s="12">
        <v>3</v>
      </c>
      <c r="F2849" s="12">
        <v>0</v>
      </c>
      <c r="G2849" s="12">
        <v>0</v>
      </c>
      <c r="H2849" s="3" t="str">
        <f>INDEX(foe_table!$A$2:$A$78,MATCH(IF(B2849=0,I2848,B2849),foe_table!$B$2:$B$78,0))</f>
        <v>Commerce</v>
      </c>
      <c r="I2849" s="3" t="str">
        <f t="shared" si="44"/>
        <v>Tourism</v>
      </c>
    </row>
    <row r="2850" spans="2:9">
      <c r="B2850" s="57"/>
      <c r="C2850" s="11" t="s">
        <v>160</v>
      </c>
      <c r="D2850" s="12">
        <v>4</v>
      </c>
      <c r="E2850" s="12">
        <v>5</v>
      </c>
      <c r="F2850" s="12">
        <v>49</v>
      </c>
      <c r="G2850" s="12">
        <v>22</v>
      </c>
      <c r="H2850" s="3" t="str">
        <f>INDEX(foe_table!$A$2:$A$78,MATCH(IF(B2850=0,I2849,B2850),foe_table!$B$2:$B$78,0))</f>
        <v>Commerce</v>
      </c>
      <c r="I2850" s="3" t="str">
        <f t="shared" si="44"/>
        <v>Tourism</v>
      </c>
    </row>
    <row r="2851" spans="2:9">
      <c r="B2851" s="57"/>
      <c r="C2851" s="11" t="s">
        <v>10</v>
      </c>
      <c r="D2851" s="12">
        <v>0</v>
      </c>
      <c r="E2851" s="12">
        <v>0</v>
      </c>
      <c r="F2851" s="12">
        <v>31</v>
      </c>
      <c r="G2851" s="12">
        <v>20</v>
      </c>
      <c r="H2851" s="3" t="str">
        <f>INDEX(foe_table!$A$2:$A$78,MATCH(IF(B2851=0,I2850,B2851),foe_table!$B$2:$B$78,0))</f>
        <v>Commerce</v>
      </c>
      <c r="I2851" s="3" t="str">
        <f t="shared" si="44"/>
        <v>Tourism</v>
      </c>
    </row>
    <row r="2852" spans="2:9">
      <c r="B2852" s="57"/>
      <c r="C2852" s="11" t="s">
        <v>161</v>
      </c>
      <c r="D2852" s="12">
        <v>7</v>
      </c>
      <c r="E2852" s="12">
        <v>6</v>
      </c>
      <c r="F2852" s="12">
        <v>57</v>
      </c>
      <c r="G2852" s="12">
        <v>21</v>
      </c>
      <c r="H2852" s="3" t="str">
        <f>INDEX(foe_table!$A$2:$A$78,MATCH(IF(B2852=0,I2851,B2852),foe_table!$B$2:$B$78,0))</f>
        <v>Commerce</v>
      </c>
      <c r="I2852" s="3" t="str">
        <f t="shared" si="44"/>
        <v>Tourism</v>
      </c>
    </row>
    <row r="2853" spans="2:9">
      <c r="B2853" s="57"/>
      <c r="C2853" s="11" t="s">
        <v>162</v>
      </c>
      <c r="D2853" s="12">
        <v>12</v>
      </c>
      <c r="E2853" s="12">
        <v>5</v>
      </c>
      <c r="F2853" s="12">
        <v>51</v>
      </c>
      <c r="G2853" s="12">
        <v>24</v>
      </c>
      <c r="H2853" s="3" t="str">
        <f>INDEX(foe_table!$A$2:$A$78,MATCH(IF(B2853=0,I2852,B2853),foe_table!$B$2:$B$78,0))</f>
        <v>Commerce</v>
      </c>
      <c r="I2853" s="3" t="str">
        <f t="shared" si="44"/>
        <v>Tourism</v>
      </c>
    </row>
    <row r="2854" spans="2:9">
      <c r="B2854" s="57"/>
      <c r="C2854" s="11" t="s">
        <v>163</v>
      </c>
      <c r="D2854" s="12">
        <v>6</v>
      </c>
      <c r="E2854" s="12">
        <v>0</v>
      </c>
      <c r="F2854" s="12">
        <v>54</v>
      </c>
      <c r="G2854" s="12">
        <v>28</v>
      </c>
      <c r="H2854" s="3" t="str">
        <f>INDEX(foe_table!$A$2:$A$78,MATCH(IF(B2854=0,I2853,B2854),foe_table!$B$2:$B$78,0))</f>
        <v>Commerce</v>
      </c>
      <c r="I2854" s="3" t="str">
        <f t="shared" si="44"/>
        <v>Tourism</v>
      </c>
    </row>
    <row r="2855" spans="2:9">
      <c r="B2855" s="57"/>
      <c r="C2855" s="11" t="s">
        <v>11</v>
      </c>
      <c r="D2855" s="12">
        <v>0</v>
      </c>
      <c r="E2855" s="12">
        <v>3</v>
      </c>
      <c r="F2855" s="12">
        <v>4</v>
      </c>
      <c r="G2855" s="12">
        <v>4</v>
      </c>
      <c r="H2855" s="3" t="str">
        <f>INDEX(foe_table!$A$2:$A$78,MATCH(IF(B2855=0,I2854,B2855),foe_table!$B$2:$B$78,0))</f>
        <v>Commerce</v>
      </c>
      <c r="I2855" s="3" t="str">
        <f t="shared" si="44"/>
        <v>Tourism</v>
      </c>
    </row>
    <row r="2856" spans="2:9">
      <c r="B2856" s="57"/>
      <c r="C2856" s="11" t="s">
        <v>164</v>
      </c>
      <c r="D2856" s="12">
        <v>10</v>
      </c>
      <c r="E2856" s="12">
        <v>5</v>
      </c>
      <c r="F2856" s="12">
        <v>43</v>
      </c>
      <c r="G2856" s="12">
        <v>10</v>
      </c>
      <c r="H2856" s="3" t="str">
        <f>INDEX(foe_table!$A$2:$A$78,MATCH(IF(B2856=0,I2855,B2856),foe_table!$B$2:$B$78,0))</f>
        <v>Commerce</v>
      </c>
      <c r="I2856" s="3" t="str">
        <f t="shared" si="44"/>
        <v>Tourism</v>
      </c>
    </row>
    <row r="2857" spans="2:9">
      <c r="B2857" s="57"/>
      <c r="C2857" s="11" t="s">
        <v>12</v>
      </c>
      <c r="D2857" s="12">
        <v>0</v>
      </c>
      <c r="E2857" s="12">
        <v>0</v>
      </c>
      <c r="F2857" s="12">
        <v>3</v>
      </c>
      <c r="G2857" s="12">
        <v>0</v>
      </c>
      <c r="H2857" s="3" t="str">
        <f>INDEX(foe_table!$A$2:$A$78,MATCH(IF(B2857=0,I2856,B2857),foe_table!$B$2:$B$78,0))</f>
        <v>Commerce</v>
      </c>
      <c r="I2857" s="3" t="str">
        <f t="shared" si="44"/>
        <v>Tourism</v>
      </c>
    </row>
    <row r="2858" spans="2:9">
      <c r="B2858" s="57"/>
      <c r="C2858" s="11" t="s">
        <v>165</v>
      </c>
      <c r="D2858" s="12">
        <v>13</v>
      </c>
      <c r="E2858" s="12">
        <v>9</v>
      </c>
      <c r="F2858" s="12">
        <v>32</v>
      </c>
      <c r="G2858" s="12">
        <v>19</v>
      </c>
      <c r="H2858" s="3" t="str">
        <f>INDEX(foe_table!$A$2:$A$78,MATCH(IF(B2858=0,I2857,B2858),foe_table!$B$2:$B$78,0))</f>
        <v>Commerce</v>
      </c>
      <c r="I2858" s="3" t="str">
        <f t="shared" si="44"/>
        <v>Tourism</v>
      </c>
    </row>
    <row r="2859" spans="2:9">
      <c r="B2859" s="57"/>
      <c r="C2859" s="11" t="s">
        <v>13</v>
      </c>
      <c r="D2859" s="12">
        <v>9</v>
      </c>
      <c r="E2859" s="12">
        <v>8</v>
      </c>
      <c r="F2859" s="12">
        <v>49</v>
      </c>
      <c r="G2859" s="12">
        <v>11</v>
      </c>
      <c r="H2859" s="3" t="str">
        <f>INDEX(foe_table!$A$2:$A$78,MATCH(IF(B2859=0,I2858,B2859),foe_table!$B$2:$B$78,0))</f>
        <v>Commerce</v>
      </c>
      <c r="I2859" s="3" t="str">
        <f t="shared" si="44"/>
        <v>Tourism</v>
      </c>
    </row>
    <row r="2860" spans="2:9">
      <c r="B2860" s="57"/>
      <c r="C2860" s="11" t="s">
        <v>166</v>
      </c>
      <c r="D2860" s="12">
        <v>5</v>
      </c>
      <c r="E2860" s="12">
        <v>3</v>
      </c>
      <c r="F2860" s="12">
        <v>30</v>
      </c>
      <c r="G2860" s="12">
        <v>19</v>
      </c>
      <c r="H2860" s="3" t="str">
        <f>INDEX(foe_table!$A$2:$A$78,MATCH(IF(B2860=0,I2859,B2860),foe_table!$B$2:$B$78,0))</f>
        <v>Commerce</v>
      </c>
      <c r="I2860" s="3" t="str">
        <f t="shared" si="44"/>
        <v>Tourism</v>
      </c>
    </row>
    <row r="2861" spans="2:9">
      <c r="B2861" s="57"/>
      <c r="C2861" s="11" t="s">
        <v>14</v>
      </c>
      <c r="D2861" s="12">
        <v>0</v>
      </c>
      <c r="E2861" s="12">
        <v>0</v>
      </c>
      <c r="F2861" s="12">
        <v>0</v>
      </c>
      <c r="G2861" s="12">
        <v>0</v>
      </c>
      <c r="H2861" s="3" t="str">
        <f>INDEX(foe_table!$A$2:$A$78,MATCH(IF(B2861=0,I2860,B2861),foe_table!$B$2:$B$78,0))</f>
        <v>Commerce</v>
      </c>
      <c r="I2861" s="3" t="str">
        <f t="shared" si="44"/>
        <v>Tourism</v>
      </c>
    </row>
    <row r="2862" spans="2:9">
      <c r="B2862" s="57"/>
      <c r="C2862" s="11" t="s">
        <v>167</v>
      </c>
      <c r="D2862" s="12">
        <v>0</v>
      </c>
      <c r="E2862" s="12">
        <v>0</v>
      </c>
      <c r="F2862" s="12">
        <v>0</v>
      </c>
      <c r="G2862" s="12">
        <v>0</v>
      </c>
      <c r="H2862" s="3" t="str">
        <f>INDEX(foe_table!$A$2:$A$78,MATCH(IF(B2862=0,I2861,B2862),foe_table!$B$2:$B$78,0))</f>
        <v>Commerce</v>
      </c>
      <c r="I2862" s="3" t="str">
        <f t="shared" si="44"/>
        <v>Tourism</v>
      </c>
    </row>
    <row r="2863" spans="2:9">
      <c r="B2863" s="57"/>
      <c r="C2863" s="11" t="s">
        <v>15</v>
      </c>
      <c r="D2863" s="12">
        <v>0</v>
      </c>
      <c r="E2863" s="12">
        <v>0</v>
      </c>
      <c r="F2863" s="12">
        <v>3</v>
      </c>
      <c r="G2863" s="12">
        <v>0</v>
      </c>
      <c r="H2863" s="3" t="str">
        <f>INDEX(foe_table!$A$2:$A$78,MATCH(IF(B2863=0,I2862,B2863),foe_table!$B$2:$B$78,0))</f>
        <v>Commerce</v>
      </c>
      <c r="I2863" s="3" t="str">
        <f t="shared" si="44"/>
        <v>Tourism</v>
      </c>
    </row>
    <row r="2864" spans="2:9">
      <c r="B2864" s="57"/>
      <c r="C2864" s="11" t="s">
        <v>168</v>
      </c>
      <c r="D2864" s="12">
        <v>0</v>
      </c>
      <c r="E2864" s="12">
        <v>3</v>
      </c>
      <c r="F2864" s="12">
        <v>0</v>
      </c>
      <c r="G2864" s="12">
        <v>0</v>
      </c>
      <c r="H2864" s="3" t="str">
        <f>INDEX(foe_table!$A$2:$A$78,MATCH(IF(B2864=0,I2863,B2864),foe_table!$B$2:$B$78,0))</f>
        <v>Commerce</v>
      </c>
      <c r="I2864" s="3" t="str">
        <f t="shared" si="44"/>
        <v>Tourism</v>
      </c>
    </row>
    <row r="2865" spans="2:9">
      <c r="B2865" s="57"/>
      <c r="C2865" s="11" t="s">
        <v>16</v>
      </c>
      <c r="D2865" s="12">
        <v>3</v>
      </c>
      <c r="E2865" s="12">
        <v>0</v>
      </c>
      <c r="F2865" s="12">
        <v>0</v>
      </c>
      <c r="G2865" s="12">
        <v>0</v>
      </c>
      <c r="H2865" s="3" t="str">
        <f>INDEX(foe_table!$A$2:$A$78,MATCH(IF(B2865=0,I2864,B2865),foe_table!$B$2:$B$78,0))</f>
        <v>Commerce</v>
      </c>
      <c r="I2865" s="3" t="str">
        <f t="shared" si="44"/>
        <v>Tourism</v>
      </c>
    </row>
    <row r="2866" spans="2:9">
      <c r="B2866" s="57"/>
      <c r="C2866" s="11" t="s">
        <v>17</v>
      </c>
      <c r="D2866" s="12">
        <v>0</v>
      </c>
      <c r="E2866" s="12">
        <v>0</v>
      </c>
      <c r="F2866" s="12">
        <v>0</v>
      </c>
      <c r="G2866" s="12">
        <v>0</v>
      </c>
      <c r="H2866" s="3" t="str">
        <f>INDEX(foe_table!$A$2:$A$78,MATCH(IF(B2866=0,I2865,B2866),foe_table!$B$2:$B$78,0))</f>
        <v>Commerce</v>
      </c>
      <c r="I2866" s="3" t="str">
        <f t="shared" si="44"/>
        <v>Tourism</v>
      </c>
    </row>
    <row r="2867" spans="2:9">
      <c r="B2867" s="57"/>
      <c r="C2867" s="11" t="s">
        <v>18</v>
      </c>
      <c r="D2867" s="12">
        <v>4</v>
      </c>
      <c r="E2867" s="12">
        <v>0</v>
      </c>
      <c r="F2867" s="12">
        <v>5</v>
      </c>
      <c r="G2867" s="12">
        <v>7</v>
      </c>
      <c r="H2867" s="3" t="str">
        <f>INDEX(foe_table!$A$2:$A$78,MATCH(IF(B2867=0,I2866,B2867),foe_table!$B$2:$B$78,0))</f>
        <v>Commerce</v>
      </c>
      <c r="I2867" s="3" t="str">
        <f t="shared" si="44"/>
        <v>Tourism</v>
      </c>
    </row>
    <row r="2868" spans="2:9">
      <c r="B2868" s="57"/>
      <c r="C2868" s="11" t="s">
        <v>19</v>
      </c>
      <c r="D2868" s="12">
        <v>0</v>
      </c>
      <c r="E2868" s="12">
        <v>0</v>
      </c>
      <c r="F2868" s="12">
        <v>0</v>
      </c>
      <c r="G2868" s="12">
        <v>0</v>
      </c>
      <c r="H2868" s="3" t="str">
        <f>INDEX(foe_table!$A$2:$A$78,MATCH(IF(B2868=0,I2867,B2868),foe_table!$B$2:$B$78,0))</f>
        <v>Commerce</v>
      </c>
      <c r="I2868" s="3" t="str">
        <f t="shared" si="44"/>
        <v>Tourism</v>
      </c>
    </row>
    <row r="2869" spans="2:9">
      <c r="B2869" s="57"/>
      <c r="C2869" s="11" t="s">
        <v>169</v>
      </c>
      <c r="D2869" s="12">
        <v>4</v>
      </c>
      <c r="E2869" s="12">
        <v>0</v>
      </c>
      <c r="F2869" s="12">
        <v>3</v>
      </c>
      <c r="G2869" s="12">
        <v>3</v>
      </c>
      <c r="H2869" s="3" t="str">
        <f>INDEX(foe_table!$A$2:$A$78,MATCH(IF(B2869=0,I2868,B2869),foe_table!$B$2:$B$78,0))</f>
        <v>Commerce</v>
      </c>
      <c r="I2869" s="3" t="str">
        <f t="shared" si="44"/>
        <v>Tourism</v>
      </c>
    </row>
    <row r="2870" spans="2:9">
      <c r="B2870" s="57"/>
      <c r="C2870" s="11" t="s">
        <v>20</v>
      </c>
      <c r="D2870" s="12">
        <v>3</v>
      </c>
      <c r="E2870" s="12">
        <v>0</v>
      </c>
      <c r="F2870" s="12">
        <v>0</v>
      </c>
      <c r="G2870" s="12">
        <v>0</v>
      </c>
      <c r="H2870" s="3" t="str">
        <f>INDEX(foe_table!$A$2:$A$78,MATCH(IF(B2870=0,I2869,B2870),foe_table!$B$2:$B$78,0))</f>
        <v>Commerce</v>
      </c>
      <c r="I2870" s="3" t="str">
        <f t="shared" si="44"/>
        <v>Tourism</v>
      </c>
    </row>
    <row r="2871" spans="2:9">
      <c r="B2871" s="57"/>
      <c r="C2871" s="11" t="s">
        <v>21</v>
      </c>
      <c r="D2871" s="12">
        <v>0</v>
      </c>
      <c r="E2871" s="12">
        <v>0</v>
      </c>
      <c r="F2871" s="12">
        <v>0</v>
      </c>
      <c r="G2871" s="12">
        <v>0</v>
      </c>
      <c r="H2871" s="3" t="str">
        <f>INDEX(foe_table!$A$2:$A$78,MATCH(IF(B2871=0,I2870,B2871),foe_table!$B$2:$B$78,0))</f>
        <v>Commerce</v>
      </c>
      <c r="I2871" s="3" t="str">
        <f t="shared" si="44"/>
        <v>Tourism</v>
      </c>
    </row>
    <row r="2872" spans="2:9">
      <c r="B2872" s="57"/>
      <c r="C2872" s="11" t="s">
        <v>170</v>
      </c>
      <c r="D2872" s="12">
        <v>3</v>
      </c>
      <c r="E2872" s="12">
        <v>3</v>
      </c>
      <c r="F2872" s="12">
        <v>0</v>
      </c>
      <c r="G2872" s="12">
        <v>0</v>
      </c>
      <c r="H2872" s="3" t="str">
        <f>INDEX(foe_table!$A$2:$A$78,MATCH(IF(B2872=0,I2871,B2872),foe_table!$B$2:$B$78,0))</f>
        <v>Commerce</v>
      </c>
      <c r="I2872" s="3" t="str">
        <f t="shared" si="44"/>
        <v>Tourism</v>
      </c>
    </row>
    <row r="2873" spans="2:9">
      <c r="B2873" s="57"/>
      <c r="C2873" s="11" t="s">
        <v>22</v>
      </c>
      <c r="D2873" s="12">
        <v>9</v>
      </c>
      <c r="E2873" s="12">
        <v>4</v>
      </c>
      <c r="F2873" s="12">
        <v>6</v>
      </c>
      <c r="G2873" s="12">
        <v>3</v>
      </c>
      <c r="H2873" s="3" t="str">
        <f>INDEX(foe_table!$A$2:$A$78,MATCH(IF(B2873=0,I2872,B2873),foe_table!$B$2:$B$78,0))</f>
        <v>Commerce</v>
      </c>
      <c r="I2873" s="3" t="str">
        <f t="shared" si="44"/>
        <v>Tourism</v>
      </c>
    </row>
    <row r="2874" spans="2:9">
      <c r="B2874" s="57"/>
      <c r="C2874" s="11" t="s">
        <v>23</v>
      </c>
      <c r="D2874" s="12">
        <v>0</v>
      </c>
      <c r="E2874" s="12">
        <v>0</v>
      </c>
      <c r="F2874" s="12">
        <v>4</v>
      </c>
      <c r="G2874" s="12">
        <v>0</v>
      </c>
      <c r="H2874" s="3" t="str">
        <f>INDEX(foe_table!$A$2:$A$78,MATCH(IF(B2874=0,I2873,B2874),foe_table!$B$2:$B$78,0))</f>
        <v>Commerce</v>
      </c>
      <c r="I2874" s="3" t="str">
        <f t="shared" si="44"/>
        <v>Tourism</v>
      </c>
    </row>
    <row r="2875" spans="2:9">
      <c r="B2875" s="58"/>
      <c r="C2875" s="11" t="s">
        <v>24</v>
      </c>
      <c r="D2875" s="12">
        <v>13</v>
      </c>
      <c r="E2875" s="12">
        <v>12</v>
      </c>
      <c r="F2875" s="12">
        <v>92</v>
      </c>
      <c r="G2875" s="12">
        <v>164</v>
      </c>
      <c r="H2875" s="3" t="str">
        <f>INDEX(foe_table!$A$2:$A$78,MATCH(IF(B2875=0,I2874,B2875),foe_table!$B$2:$B$78,0))</f>
        <v>Commerce</v>
      </c>
      <c r="I2875" s="3" t="str">
        <f t="shared" si="44"/>
        <v>Tourism</v>
      </c>
    </row>
    <row r="2876" spans="2:9">
      <c r="B2876" s="56" t="s">
        <v>94</v>
      </c>
      <c r="C2876" s="11" t="s">
        <v>0</v>
      </c>
      <c r="D2876" s="12">
        <v>0</v>
      </c>
      <c r="E2876" s="12">
        <v>0</v>
      </c>
      <c r="F2876" s="12">
        <v>0</v>
      </c>
      <c r="G2876" s="12">
        <v>0</v>
      </c>
      <c r="H2876" s="3" t="str">
        <f>INDEX(foe_table!$A$2:$A$78,MATCH(IF(B2876=0,I2875,B2876),foe_table!$B$2:$B$78,0))</f>
        <v>Commerce</v>
      </c>
      <c r="I2876" s="3" t="str">
        <f t="shared" si="44"/>
        <v>Office Studies</v>
      </c>
    </row>
    <row r="2877" spans="2:9">
      <c r="B2877" s="57"/>
      <c r="C2877" s="11" t="s">
        <v>1</v>
      </c>
      <c r="D2877" s="12">
        <v>0</v>
      </c>
      <c r="E2877" s="12">
        <v>0</v>
      </c>
      <c r="F2877" s="12">
        <v>0</v>
      </c>
      <c r="G2877" s="12">
        <v>0</v>
      </c>
      <c r="H2877" s="3" t="str">
        <f>INDEX(foe_table!$A$2:$A$78,MATCH(IF(B2877=0,I2876,B2877),foe_table!$B$2:$B$78,0))</f>
        <v>Commerce</v>
      </c>
      <c r="I2877" s="3" t="str">
        <f t="shared" si="44"/>
        <v>Office Studies</v>
      </c>
    </row>
    <row r="2878" spans="2:9">
      <c r="B2878" s="57"/>
      <c r="C2878" s="11" t="s">
        <v>2</v>
      </c>
      <c r="D2878" s="12">
        <v>0</v>
      </c>
      <c r="E2878" s="12">
        <v>0</v>
      </c>
      <c r="F2878" s="12">
        <v>0</v>
      </c>
      <c r="G2878" s="12">
        <v>0</v>
      </c>
      <c r="H2878" s="3" t="str">
        <f>INDEX(foe_table!$A$2:$A$78,MATCH(IF(B2878=0,I2877,B2878),foe_table!$B$2:$B$78,0))</f>
        <v>Commerce</v>
      </c>
      <c r="I2878" s="3" t="str">
        <f t="shared" si="44"/>
        <v>Office Studies</v>
      </c>
    </row>
    <row r="2879" spans="2:9">
      <c r="B2879" s="57"/>
      <c r="C2879" s="11" t="s">
        <v>142</v>
      </c>
      <c r="D2879" s="12">
        <v>0</v>
      </c>
      <c r="E2879" s="12">
        <v>4</v>
      </c>
      <c r="F2879" s="12">
        <v>3</v>
      </c>
      <c r="G2879" s="12">
        <v>3</v>
      </c>
      <c r="H2879" s="3" t="str">
        <f>INDEX(foe_table!$A$2:$A$78,MATCH(IF(B2879=0,I2878,B2879),foe_table!$B$2:$B$78,0))</f>
        <v>Commerce</v>
      </c>
      <c r="I2879" s="3" t="str">
        <f t="shared" si="44"/>
        <v>Office Studies</v>
      </c>
    </row>
    <row r="2880" spans="2:9">
      <c r="B2880" s="57"/>
      <c r="C2880" s="11" t="s">
        <v>143</v>
      </c>
      <c r="D2880" s="12">
        <v>0</v>
      </c>
      <c r="E2880" s="12">
        <v>0</v>
      </c>
      <c r="F2880" s="12">
        <v>0</v>
      </c>
      <c r="G2880" s="12">
        <v>4</v>
      </c>
      <c r="H2880" s="3" t="str">
        <f>INDEX(foe_table!$A$2:$A$78,MATCH(IF(B2880=0,I2879,B2880),foe_table!$B$2:$B$78,0))</f>
        <v>Commerce</v>
      </c>
      <c r="I2880" s="3" t="str">
        <f t="shared" si="44"/>
        <v>Office Studies</v>
      </c>
    </row>
    <row r="2881" spans="2:9">
      <c r="B2881" s="57"/>
      <c r="C2881" s="11" t="s">
        <v>3</v>
      </c>
      <c r="D2881" s="12">
        <v>0</v>
      </c>
      <c r="E2881" s="12">
        <v>0</v>
      </c>
      <c r="F2881" s="12">
        <v>0</v>
      </c>
      <c r="G2881" s="12">
        <v>0</v>
      </c>
      <c r="H2881" s="3" t="str">
        <f>INDEX(foe_table!$A$2:$A$78,MATCH(IF(B2881=0,I2880,B2881),foe_table!$B$2:$B$78,0))</f>
        <v>Commerce</v>
      </c>
      <c r="I2881" s="3" t="str">
        <f t="shared" si="44"/>
        <v>Office Studies</v>
      </c>
    </row>
    <row r="2882" spans="2:9">
      <c r="B2882" s="57"/>
      <c r="C2882" s="11" t="s">
        <v>144</v>
      </c>
      <c r="D2882" s="12">
        <v>0</v>
      </c>
      <c r="E2882" s="12">
        <v>0</v>
      </c>
      <c r="F2882" s="12">
        <v>0</v>
      </c>
      <c r="G2882" s="12">
        <v>0</v>
      </c>
      <c r="H2882" s="3" t="str">
        <f>INDEX(foe_table!$A$2:$A$78,MATCH(IF(B2882=0,I2881,B2882),foe_table!$B$2:$B$78,0))</f>
        <v>Commerce</v>
      </c>
      <c r="I2882" s="3" t="str">
        <f t="shared" si="44"/>
        <v>Office Studies</v>
      </c>
    </row>
    <row r="2883" spans="2:9">
      <c r="B2883" s="57"/>
      <c r="C2883" s="11" t="s">
        <v>145</v>
      </c>
      <c r="D2883" s="12">
        <v>0</v>
      </c>
      <c r="E2883" s="12">
        <v>0</v>
      </c>
      <c r="F2883" s="12">
        <v>0</v>
      </c>
      <c r="G2883" s="12">
        <v>8</v>
      </c>
      <c r="H2883" s="3" t="str">
        <f>INDEX(foe_table!$A$2:$A$78,MATCH(IF(B2883=0,I2882,B2883),foe_table!$B$2:$B$78,0))</f>
        <v>Commerce</v>
      </c>
      <c r="I2883" s="3" t="str">
        <f t="shared" si="44"/>
        <v>Office Studies</v>
      </c>
    </row>
    <row r="2884" spans="2:9">
      <c r="B2884" s="57"/>
      <c r="C2884" s="11" t="s">
        <v>146</v>
      </c>
      <c r="D2884" s="12">
        <v>0</v>
      </c>
      <c r="E2884" s="12">
        <v>0</v>
      </c>
      <c r="F2884" s="12">
        <v>0</v>
      </c>
      <c r="G2884" s="12">
        <v>0</v>
      </c>
      <c r="H2884" s="3" t="str">
        <f>INDEX(foe_table!$A$2:$A$78,MATCH(IF(B2884=0,I2883,B2884),foe_table!$B$2:$B$78,0))</f>
        <v>Commerce</v>
      </c>
      <c r="I2884" s="3" t="str">
        <f t="shared" si="44"/>
        <v>Office Studies</v>
      </c>
    </row>
    <row r="2885" spans="2:9">
      <c r="B2885" s="57"/>
      <c r="C2885" s="11" t="s">
        <v>147</v>
      </c>
      <c r="D2885" s="12">
        <v>0</v>
      </c>
      <c r="E2885" s="12">
        <v>0</v>
      </c>
      <c r="F2885" s="12">
        <v>0</v>
      </c>
      <c r="G2885" s="12">
        <v>0</v>
      </c>
      <c r="H2885" s="3" t="str">
        <f>INDEX(foe_table!$A$2:$A$78,MATCH(IF(B2885=0,I2884,B2885),foe_table!$B$2:$B$78,0))</f>
        <v>Commerce</v>
      </c>
      <c r="I2885" s="3" t="str">
        <f t="shared" si="44"/>
        <v>Office Studies</v>
      </c>
    </row>
    <row r="2886" spans="2:9">
      <c r="B2886" s="57"/>
      <c r="C2886" s="11" t="s">
        <v>148</v>
      </c>
      <c r="D2886" s="12">
        <v>0</v>
      </c>
      <c r="E2886" s="12">
        <v>0</v>
      </c>
      <c r="F2886" s="12">
        <v>0</v>
      </c>
      <c r="G2886" s="12">
        <v>0</v>
      </c>
      <c r="H2886" s="3" t="str">
        <f>INDEX(foe_table!$A$2:$A$78,MATCH(IF(B2886=0,I2885,B2886),foe_table!$B$2:$B$78,0))</f>
        <v>Commerce</v>
      </c>
      <c r="I2886" s="3" t="str">
        <f t="shared" si="44"/>
        <v>Office Studies</v>
      </c>
    </row>
    <row r="2887" spans="2:9">
      <c r="B2887" s="57"/>
      <c r="C2887" s="11" t="s">
        <v>149</v>
      </c>
      <c r="D2887" s="12">
        <v>0</v>
      </c>
      <c r="E2887" s="12">
        <v>3</v>
      </c>
      <c r="F2887" s="12">
        <v>0</v>
      </c>
      <c r="G2887" s="12">
        <v>0</v>
      </c>
      <c r="H2887" s="3" t="str">
        <f>INDEX(foe_table!$A$2:$A$78,MATCH(IF(B2887=0,I2886,B2887),foe_table!$B$2:$B$78,0))</f>
        <v>Commerce</v>
      </c>
      <c r="I2887" s="3" t="str">
        <f t="shared" si="44"/>
        <v>Office Studies</v>
      </c>
    </row>
    <row r="2888" spans="2:9">
      <c r="B2888" s="57"/>
      <c r="C2888" s="11" t="s">
        <v>150</v>
      </c>
      <c r="D2888" s="12">
        <v>0</v>
      </c>
      <c r="E2888" s="12">
        <v>0</v>
      </c>
      <c r="F2888" s="12">
        <v>3</v>
      </c>
      <c r="G2888" s="12">
        <v>0</v>
      </c>
      <c r="H2888" s="3" t="str">
        <f>INDEX(foe_table!$A$2:$A$78,MATCH(IF(B2888=0,I2887,B2888),foe_table!$B$2:$B$78,0))</f>
        <v>Commerce</v>
      </c>
      <c r="I2888" s="3" t="str">
        <f t="shared" si="44"/>
        <v>Office Studies</v>
      </c>
    </row>
    <row r="2889" spans="2:9">
      <c r="B2889" s="57"/>
      <c r="C2889" s="11" t="s">
        <v>4</v>
      </c>
      <c r="D2889" s="12">
        <v>0</v>
      </c>
      <c r="E2889" s="12">
        <v>0</v>
      </c>
      <c r="F2889" s="12">
        <v>0</v>
      </c>
      <c r="G2889" s="12">
        <v>0</v>
      </c>
      <c r="H2889" s="3" t="str">
        <f>INDEX(foe_table!$A$2:$A$78,MATCH(IF(B2889=0,I2888,B2889),foe_table!$B$2:$B$78,0))</f>
        <v>Commerce</v>
      </c>
      <c r="I2889" s="3" t="str">
        <f t="shared" si="44"/>
        <v>Office Studies</v>
      </c>
    </row>
    <row r="2890" spans="2:9">
      <c r="B2890" s="57"/>
      <c r="C2890" s="11" t="s">
        <v>151</v>
      </c>
      <c r="D2890" s="12">
        <v>0</v>
      </c>
      <c r="E2890" s="12">
        <v>0</v>
      </c>
      <c r="F2890" s="12">
        <v>0</v>
      </c>
      <c r="G2890" s="12">
        <v>0</v>
      </c>
      <c r="H2890" s="3" t="str">
        <f>INDEX(foe_table!$A$2:$A$78,MATCH(IF(B2890=0,I2889,B2890),foe_table!$B$2:$B$78,0))</f>
        <v>Commerce</v>
      </c>
      <c r="I2890" s="3" t="str">
        <f t="shared" si="44"/>
        <v>Office Studies</v>
      </c>
    </row>
    <row r="2891" spans="2:9">
      <c r="B2891" s="57"/>
      <c r="C2891" s="11" t="s">
        <v>152</v>
      </c>
      <c r="D2891" s="12">
        <v>0</v>
      </c>
      <c r="E2891" s="12">
        <v>0</v>
      </c>
      <c r="F2891" s="12">
        <v>0</v>
      </c>
      <c r="G2891" s="12">
        <v>0</v>
      </c>
      <c r="H2891" s="3" t="str">
        <f>INDEX(foe_table!$A$2:$A$78,MATCH(IF(B2891=0,I2890,B2891),foe_table!$B$2:$B$78,0))</f>
        <v>Commerce</v>
      </c>
      <c r="I2891" s="3" t="str">
        <f t="shared" si="44"/>
        <v>Office Studies</v>
      </c>
    </row>
    <row r="2892" spans="2:9">
      <c r="B2892" s="57"/>
      <c r="C2892" s="11" t="s">
        <v>153</v>
      </c>
      <c r="D2892" s="12">
        <v>0</v>
      </c>
      <c r="E2892" s="12">
        <v>0</v>
      </c>
      <c r="F2892" s="12">
        <v>0</v>
      </c>
      <c r="G2892" s="12">
        <v>0</v>
      </c>
      <c r="H2892" s="3" t="str">
        <f>INDEX(foe_table!$A$2:$A$78,MATCH(IF(B2892=0,I2891,B2892),foe_table!$B$2:$B$78,0))</f>
        <v>Commerce</v>
      </c>
      <c r="I2892" s="3" t="str">
        <f t="shared" si="44"/>
        <v>Office Studies</v>
      </c>
    </row>
    <row r="2893" spans="2:9">
      <c r="B2893" s="57"/>
      <c r="C2893" s="11" t="s">
        <v>154</v>
      </c>
      <c r="D2893" s="12">
        <v>0</v>
      </c>
      <c r="E2893" s="12">
        <v>0</v>
      </c>
      <c r="F2893" s="12">
        <v>0</v>
      </c>
      <c r="G2893" s="12">
        <v>0</v>
      </c>
      <c r="H2893" s="3" t="str">
        <f>INDEX(foe_table!$A$2:$A$78,MATCH(IF(B2893=0,I2892,B2893),foe_table!$B$2:$B$78,0))</f>
        <v>Commerce</v>
      </c>
      <c r="I2893" s="3" t="str">
        <f t="shared" si="44"/>
        <v>Office Studies</v>
      </c>
    </row>
    <row r="2894" spans="2:9">
      <c r="B2894" s="57"/>
      <c r="C2894" s="11" t="s">
        <v>5</v>
      </c>
      <c r="D2894" s="12">
        <v>0</v>
      </c>
      <c r="E2894" s="12">
        <v>0</v>
      </c>
      <c r="F2894" s="12">
        <v>0</v>
      </c>
      <c r="G2894" s="12">
        <v>0</v>
      </c>
      <c r="H2894" s="3" t="str">
        <f>INDEX(foe_table!$A$2:$A$78,MATCH(IF(B2894=0,I2893,B2894),foe_table!$B$2:$B$78,0))</f>
        <v>Commerce</v>
      </c>
      <c r="I2894" s="3" t="str">
        <f t="shared" si="44"/>
        <v>Office Studies</v>
      </c>
    </row>
    <row r="2895" spans="2:9">
      <c r="B2895" s="57"/>
      <c r="C2895" s="11" t="s">
        <v>155</v>
      </c>
      <c r="D2895" s="12">
        <v>0</v>
      </c>
      <c r="E2895" s="12">
        <v>0</v>
      </c>
      <c r="F2895" s="12">
        <v>0</v>
      </c>
      <c r="G2895" s="12">
        <v>0</v>
      </c>
      <c r="H2895" s="3" t="str">
        <f>INDEX(foe_table!$A$2:$A$78,MATCH(IF(B2895=0,I2894,B2895),foe_table!$B$2:$B$78,0))</f>
        <v>Commerce</v>
      </c>
      <c r="I2895" s="3" t="str">
        <f t="shared" si="44"/>
        <v>Office Studies</v>
      </c>
    </row>
    <row r="2896" spans="2:9">
      <c r="B2896" s="57"/>
      <c r="C2896" s="11" t="s">
        <v>156</v>
      </c>
      <c r="D2896" s="12">
        <v>0</v>
      </c>
      <c r="E2896" s="12">
        <v>0</v>
      </c>
      <c r="F2896" s="12">
        <v>0</v>
      </c>
      <c r="G2896" s="12">
        <v>0</v>
      </c>
      <c r="H2896" s="3" t="str">
        <f>INDEX(foe_table!$A$2:$A$78,MATCH(IF(B2896=0,I2895,B2896),foe_table!$B$2:$B$78,0))</f>
        <v>Commerce</v>
      </c>
      <c r="I2896" s="3" t="str">
        <f t="shared" si="44"/>
        <v>Office Studies</v>
      </c>
    </row>
    <row r="2897" spans="2:9">
      <c r="B2897" s="57"/>
      <c r="C2897" s="11" t="s">
        <v>6</v>
      </c>
      <c r="D2897" s="12">
        <v>0</v>
      </c>
      <c r="E2897" s="12">
        <v>0</v>
      </c>
      <c r="F2897" s="12">
        <v>0</v>
      </c>
      <c r="G2897" s="12">
        <v>0</v>
      </c>
      <c r="H2897" s="3" t="str">
        <f>INDEX(foe_table!$A$2:$A$78,MATCH(IF(B2897=0,I2896,B2897),foe_table!$B$2:$B$78,0))</f>
        <v>Commerce</v>
      </c>
      <c r="I2897" s="3" t="str">
        <f t="shared" si="44"/>
        <v>Office Studies</v>
      </c>
    </row>
    <row r="2898" spans="2:9">
      <c r="B2898" s="57"/>
      <c r="C2898" s="11" t="s">
        <v>7</v>
      </c>
      <c r="D2898" s="12">
        <v>0</v>
      </c>
      <c r="E2898" s="12">
        <v>0</v>
      </c>
      <c r="F2898" s="12">
        <v>0</v>
      </c>
      <c r="G2898" s="12">
        <v>0</v>
      </c>
      <c r="H2898" s="3" t="str">
        <f>INDEX(foe_table!$A$2:$A$78,MATCH(IF(B2898=0,I2897,B2898),foe_table!$B$2:$B$78,0))</f>
        <v>Commerce</v>
      </c>
      <c r="I2898" s="3" t="str">
        <f t="shared" ref="I2898:I2961" si="45">IF(B2898=0,I2897,B2898)</f>
        <v>Office Studies</v>
      </c>
    </row>
    <row r="2899" spans="2:9">
      <c r="B2899" s="57"/>
      <c r="C2899" s="11" t="s">
        <v>157</v>
      </c>
      <c r="D2899" s="12">
        <v>0</v>
      </c>
      <c r="E2899" s="12">
        <v>0</v>
      </c>
      <c r="F2899" s="12">
        <v>0</v>
      </c>
      <c r="G2899" s="12">
        <v>0</v>
      </c>
      <c r="H2899" s="3" t="str">
        <f>INDEX(foe_table!$A$2:$A$78,MATCH(IF(B2899=0,I2898,B2899),foe_table!$B$2:$B$78,0))</f>
        <v>Commerce</v>
      </c>
      <c r="I2899" s="3" t="str">
        <f t="shared" si="45"/>
        <v>Office Studies</v>
      </c>
    </row>
    <row r="2900" spans="2:9">
      <c r="B2900" s="57"/>
      <c r="C2900" s="11" t="s">
        <v>8</v>
      </c>
      <c r="D2900" s="12">
        <v>0</v>
      </c>
      <c r="E2900" s="12">
        <v>0</v>
      </c>
      <c r="F2900" s="12">
        <v>0</v>
      </c>
      <c r="G2900" s="12">
        <v>3</v>
      </c>
      <c r="H2900" s="3" t="str">
        <f>INDEX(foe_table!$A$2:$A$78,MATCH(IF(B2900=0,I2899,B2900),foe_table!$B$2:$B$78,0))</f>
        <v>Commerce</v>
      </c>
      <c r="I2900" s="3" t="str">
        <f t="shared" si="45"/>
        <v>Office Studies</v>
      </c>
    </row>
    <row r="2901" spans="2:9">
      <c r="B2901" s="57"/>
      <c r="C2901" s="11" t="s">
        <v>158</v>
      </c>
      <c r="D2901" s="12">
        <v>0</v>
      </c>
      <c r="E2901" s="12">
        <v>0</v>
      </c>
      <c r="F2901" s="12">
        <v>0</v>
      </c>
      <c r="G2901" s="12">
        <v>0</v>
      </c>
      <c r="H2901" s="3" t="str">
        <f>INDEX(foe_table!$A$2:$A$78,MATCH(IF(B2901=0,I2900,B2901),foe_table!$B$2:$B$78,0))</f>
        <v>Commerce</v>
      </c>
      <c r="I2901" s="3" t="str">
        <f t="shared" si="45"/>
        <v>Office Studies</v>
      </c>
    </row>
    <row r="2902" spans="2:9">
      <c r="B2902" s="57"/>
      <c r="C2902" s="11" t="s">
        <v>159</v>
      </c>
      <c r="D2902" s="12">
        <v>0</v>
      </c>
      <c r="E2902" s="12">
        <v>0</v>
      </c>
      <c r="F2902" s="12">
        <v>0</v>
      </c>
      <c r="G2902" s="12">
        <v>0</v>
      </c>
      <c r="H2902" s="3" t="str">
        <f>INDEX(foe_table!$A$2:$A$78,MATCH(IF(B2902=0,I2901,B2902),foe_table!$B$2:$B$78,0))</f>
        <v>Commerce</v>
      </c>
      <c r="I2902" s="3" t="str">
        <f t="shared" si="45"/>
        <v>Office Studies</v>
      </c>
    </row>
    <row r="2903" spans="2:9">
      <c r="B2903" s="57"/>
      <c r="C2903" s="11" t="s">
        <v>9</v>
      </c>
      <c r="D2903" s="12">
        <v>0</v>
      </c>
      <c r="E2903" s="12">
        <v>0</v>
      </c>
      <c r="F2903" s="12">
        <v>0</v>
      </c>
      <c r="G2903" s="12">
        <v>0</v>
      </c>
      <c r="H2903" s="3" t="str">
        <f>INDEX(foe_table!$A$2:$A$78,MATCH(IF(B2903=0,I2902,B2903),foe_table!$B$2:$B$78,0))</f>
        <v>Commerce</v>
      </c>
      <c r="I2903" s="3" t="str">
        <f t="shared" si="45"/>
        <v>Office Studies</v>
      </c>
    </row>
    <row r="2904" spans="2:9">
      <c r="B2904" s="57"/>
      <c r="C2904" s="11" t="s">
        <v>160</v>
      </c>
      <c r="D2904" s="12">
        <v>0</v>
      </c>
      <c r="E2904" s="12">
        <v>3</v>
      </c>
      <c r="F2904" s="12">
        <v>7</v>
      </c>
      <c r="G2904" s="12">
        <v>11</v>
      </c>
      <c r="H2904" s="3" t="str">
        <f>INDEX(foe_table!$A$2:$A$78,MATCH(IF(B2904=0,I2903,B2904),foe_table!$B$2:$B$78,0))</f>
        <v>Commerce</v>
      </c>
      <c r="I2904" s="3" t="str">
        <f t="shared" si="45"/>
        <v>Office Studies</v>
      </c>
    </row>
    <row r="2905" spans="2:9">
      <c r="B2905" s="57"/>
      <c r="C2905" s="11" t="s">
        <v>10</v>
      </c>
      <c r="D2905" s="12">
        <v>0</v>
      </c>
      <c r="E2905" s="12">
        <v>0</v>
      </c>
      <c r="F2905" s="12">
        <v>3</v>
      </c>
      <c r="G2905" s="12">
        <v>3</v>
      </c>
      <c r="H2905" s="3" t="str">
        <f>INDEX(foe_table!$A$2:$A$78,MATCH(IF(B2905=0,I2904,B2905),foe_table!$B$2:$B$78,0))</f>
        <v>Commerce</v>
      </c>
      <c r="I2905" s="3" t="str">
        <f t="shared" si="45"/>
        <v>Office Studies</v>
      </c>
    </row>
    <row r="2906" spans="2:9">
      <c r="B2906" s="57"/>
      <c r="C2906" s="11" t="s">
        <v>161</v>
      </c>
      <c r="D2906" s="12">
        <v>0</v>
      </c>
      <c r="E2906" s="12">
        <v>3</v>
      </c>
      <c r="F2906" s="12">
        <v>3</v>
      </c>
      <c r="G2906" s="12">
        <v>8</v>
      </c>
      <c r="H2906" s="3" t="str">
        <f>INDEX(foe_table!$A$2:$A$78,MATCH(IF(B2906=0,I2905,B2906),foe_table!$B$2:$B$78,0))</f>
        <v>Commerce</v>
      </c>
      <c r="I2906" s="3" t="str">
        <f t="shared" si="45"/>
        <v>Office Studies</v>
      </c>
    </row>
    <row r="2907" spans="2:9">
      <c r="B2907" s="57"/>
      <c r="C2907" s="11" t="s">
        <v>162</v>
      </c>
      <c r="D2907" s="12">
        <v>0</v>
      </c>
      <c r="E2907" s="12">
        <v>0</v>
      </c>
      <c r="F2907" s="12">
        <v>0</v>
      </c>
      <c r="G2907" s="12">
        <v>4</v>
      </c>
      <c r="H2907" s="3" t="str">
        <f>INDEX(foe_table!$A$2:$A$78,MATCH(IF(B2907=0,I2906,B2907),foe_table!$B$2:$B$78,0))</f>
        <v>Commerce</v>
      </c>
      <c r="I2907" s="3" t="str">
        <f t="shared" si="45"/>
        <v>Office Studies</v>
      </c>
    </row>
    <row r="2908" spans="2:9">
      <c r="B2908" s="57"/>
      <c r="C2908" s="11" t="s">
        <v>163</v>
      </c>
      <c r="D2908" s="12">
        <v>0</v>
      </c>
      <c r="E2908" s="12">
        <v>0</v>
      </c>
      <c r="F2908" s="12">
        <v>6</v>
      </c>
      <c r="G2908" s="12">
        <v>3</v>
      </c>
      <c r="H2908" s="3" t="str">
        <f>INDEX(foe_table!$A$2:$A$78,MATCH(IF(B2908=0,I2907,B2908),foe_table!$B$2:$B$78,0))</f>
        <v>Commerce</v>
      </c>
      <c r="I2908" s="3" t="str">
        <f t="shared" si="45"/>
        <v>Office Studies</v>
      </c>
    </row>
    <row r="2909" spans="2:9">
      <c r="B2909" s="57"/>
      <c r="C2909" s="11" t="s">
        <v>11</v>
      </c>
      <c r="D2909" s="12">
        <v>0</v>
      </c>
      <c r="E2909" s="12">
        <v>0</v>
      </c>
      <c r="F2909" s="12">
        <v>0</v>
      </c>
      <c r="G2909" s="12">
        <v>0</v>
      </c>
      <c r="H2909" s="3" t="str">
        <f>INDEX(foe_table!$A$2:$A$78,MATCH(IF(B2909=0,I2908,B2909),foe_table!$B$2:$B$78,0))</f>
        <v>Commerce</v>
      </c>
      <c r="I2909" s="3" t="str">
        <f t="shared" si="45"/>
        <v>Office Studies</v>
      </c>
    </row>
    <row r="2910" spans="2:9">
      <c r="B2910" s="57"/>
      <c r="C2910" s="11" t="s">
        <v>164</v>
      </c>
      <c r="D2910" s="12">
        <v>0</v>
      </c>
      <c r="E2910" s="12">
        <v>0</v>
      </c>
      <c r="F2910" s="12">
        <v>0</v>
      </c>
      <c r="G2910" s="12">
        <v>0</v>
      </c>
      <c r="H2910" s="3" t="str">
        <f>INDEX(foe_table!$A$2:$A$78,MATCH(IF(B2910=0,I2909,B2910),foe_table!$B$2:$B$78,0))</f>
        <v>Commerce</v>
      </c>
      <c r="I2910" s="3" t="str">
        <f t="shared" si="45"/>
        <v>Office Studies</v>
      </c>
    </row>
    <row r="2911" spans="2:9">
      <c r="B2911" s="57"/>
      <c r="C2911" s="11" t="s">
        <v>12</v>
      </c>
      <c r="D2911" s="12">
        <v>0</v>
      </c>
      <c r="E2911" s="12">
        <v>0</v>
      </c>
      <c r="F2911" s="12">
        <v>0</v>
      </c>
      <c r="G2911" s="12">
        <v>0</v>
      </c>
      <c r="H2911" s="3" t="str">
        <f>INDEX(foe_table!$A$2:$A$78,MATCH(IF(B2911=0,I2910,B2911),foe_table!$B$2:$B$78,0))</f>
        <v>Commerce</v>
      </c>
      <c r="I2911" s="3" t="str">
        <f t="shared" si="45"/>
        <v>Office Studies</v>
      </c>
    </row>
    <row r="2912" spans="2:9">
      <c r="B2912" s="57"/>
      <c r="C2912" s="11" t="s">
        <v>165</v>
      </c>
      <c r="D2912" s="12">
        <v>0</v>
      </c>
      <c r="E2912" s="12">
        <v>0</v>
      </c>
      <c r="F2912" s="12">
        <v>0</v>
      </c>
      <c r="G2912" s="12">
        <v>3</v>
      </c>
      <c r="H2912" s="3" t="str">
        <f>INDEX(foe_table!$A$2:$A$78,MATCH(IF(B2912=0,I2911,B2912),foe_table!$B$2:$B$78,0))</f>
        <v>Commerce</v>
      </c>
      <c r="I2912" s="3" t="str">
        <f t="shared" si="45"/>
        <v>Office Studies</v>
      </c>
    </row>
    <row r="2913" spans="2:9">
      <c r="B2913" s="57"/>
      <c r="C2913" s="11" t="s">
        <v>13</v>
      </c>
      <c r="D2913" s="12">
        <v>0</v>
      </c>
      <c r="E2913" s="12">
        <v>0</v>
      </c>
      <c r="F2913" s="12">
        <v>0</v>
      </c>
      <c r="G2913" s="12">
        <v>3</v>
      </c>
      <c r="H2913" s="3" t="str">
        <f>INDEX(foe_table!$A$2:$A$78,MATCH(IF(B2913=0,I2912,B2913),foe_table!$B$2:$B$78,0))</f>
        <v>Commerce</v>
      </c>
      <c r="I2913" s="3" t="str">
        <f t="shared" si="45"/>
        <v>Office Studies</v>
      </c>
    </row>
    <row r="2914" spans="2:9">
      <c r="B2914" s="57"/>
      <c r="C2914" s="11" t="s">
        <v>166</v>
      </c>
      <c r="D2914" s="12">
        <v>0</v>
      </c>
      <c r="E2914" s="12">
        <v>0</v>
      </c>
      <c r="F2914" s="12">
        <v>0</v>
      </c>
      <c r="G2914" s="12">
        <v>0</v>
      </c>
      <c r="H2914" s="3" t="str">
        <f>INDEX(foe_table!$A$2:$A$78,MATCH(IF(B2914=0,I2913,B2914),foe_table!$B$2:$B$78,0))</f>
        <v>Commerce</v>
      </c>
      <c r="I2914" s="3" t="str">
        <f t="shared" si="45"/>
        <v>Office Studies</v>
      </c>
    </row>
    <row r="2915" spans="2:9">
      <c r="B2915" s="57"/>
      <c r="C2915" s="11" t="s">
        <v>14</v>
      </c>
      <c r="D2915" s="12">
        <v>0</v>
      </c>
      <c r="E2915" s="12">
        <v>0</v>
      </c>
      <c r="F2915" s="12">
        <v>0</v>
      </c>
      <c r="G2915" s="12">
        <v>0</v>
      </c>
      <c r="H2915" s="3" t="str">
        <f>INDEX(foe_table!$A$2:$A$78,MATCH(IF(B2915=0,I2914,B2915),foe_table!$B$2:$B$78,0))</f>
        <v>Commerce</v>
      </c>
      <c r="I2915" s="3" t="str">
        <f t="shared" si="45"/>
        <v>Office Studies</v>
      </c>
    </row>
    <row r="2916" spans="2:9">
      <c r="B2916" s="57"/>
      <c r="C2916" s="11" t="s">
        <v>167</v>
      </c>
      <c r="D2916" s="12">
        <v>0</v>
      </c>
      <c r="E2916" s="12">
        <v>0</v>
      </c>
      <c r="F2916" s="12">
        <v>0</v>
      </c>
      <c r="G2916" s="12">
        <v>0</v>
      </c>
      <c r="H2916" s="3" t="str">
        <f>INDEX(foe_table!$A$2:$A$78,MATCH(IF(B2916=0,I2915,B2916),foe_table!$B$2:$B$78,0))</f>
        <v>Commerce</v>
      </c>
      <c r="I2916" s="3" t="str">
        <f t="shared" si="45"/>
        <v>Office Studies</v>
      </c>
    </row>
    <row r="2917" spans="2:9">
      <c r="B2917" s="57"/>
      <c r="C2917" s="11" t="s">
        <v>15</v>
      </c>
      <c r="D2917" s="12">
        <v>0</v>
      </c>
      <c r="E2917" s="12">
        <v>0</v>
      </c>
      <c r="F2917" s="12">
        <v>0</v>
      </c>
      <c r="G2917" s="12">
        <v>0</v>
      </c>
      <c r="H2917" s="3" t="str">
        <f>INDEX(foe_table!$A$2:$A$78,MATCH(IF(B2917=0,I2916,B2917),foe_table!$B$2:$B$78,0))</f>
        <v>Commerce</v>
      </c>
      <c r="I2917" s="3" t="str">
        <f t="shared" si="45"/>
        <v>Office Studies</v>
      </c>
    </row>
    <row r="2918" spans="2:9">
      <c r="B2918" s="57"/>
      <c r="C2918" s="11" t="s">
        <v>168</v>
      </c>
      <c r="D2918" s="12">
        <v>0</v>
      </c>
      <c r="E2918" s="12">
        <v>0</v>
      </c>
      <c r="F2918" s="12">
        <v>0</v>
      </c>
      <c r="G2918" s="12">
        <v>0</v>
      </c>
      <c r="H2918" s="3" t="str">
        <f>INDEX(foe_table!$A$2:$A$78,MATCH(IF(B2918=0,I2917,B2918),foe_table!$B$2:$B$78,0))</f>
        <v>Commerce</v>
      </c>
      <c r="I2918" s="3" t="str">
        <f t="shared" si="45"/>
        <v>Office Studies</v>
      </c>
    </row>
    <row r="2919" spans="2:9">
      <c r="B2919" s="57"/>
      <c r="C2919" s="11" t="s">
        <v>16</v>
      </c>
      <c r="D2919" s="12">
        <v>0</v>
      </c>
      <c r="E2919" s="12">
        <v>0</v>
      </c>
      <c r="F2919" s="12">
        <v>0</v>
      </c>
      <c r="G2919" s="12">
        <v>0</v>
      </c>
      <c r="H2919" s="3" t="str">
        <f>INDEX(foe_table!$A$2:$A$78,MATCH(IF(B2919=0,I2918,B2919),foe_table!$B$2:$B$78,0))</f>
        <v>Commerce</v>
      </c>
      <c r="I2919" s="3" t="str">
        <f t="shared" si="45"/>
        <v>Office Studies</v>
      </c>
    </row>
    <row r="2920" spans="2:9">
      <c r="B2920" s="57"/>
      <c r="C2920" s="11" t="s">
        <v>17</v>
      </c>
      <c r="D2920" s="12">
        <v>0</v>
      </c>
      <c r="E2920" s="12">
        <v>0</v>
      </c>
      <c r="F2920" s="12">
        <v>0</v>
      </c>
      <c r="G2920" s="12">
        <v>0</v>
      </c>
      <c r="H2920" s="3" t="str">
        <f>INDEX(foe_table!$A$2:$A$78,MATCH(IF(B2920=0,I2919,B2920),foe_table!$B$2:$B$78,0))</f>
        <v>Commerce</v>
      </c>
      <c r="I2920" s="3" t="str">
        <f t="shared" si="45"/>
        <v>Office Studies</v>
      </c>
    </row>
    <row r="2921" spans="2:9">
      <c r="B2921" s="57"/>
      <c r="C2921" s="11" t="s">
        <v>18</v>
      </c>
      <c r="D2921" s="12">
        <v>0</v>
      </c>
      <c r="E2921" s="12">
        <v>0</v>
      </c>
      <c r="F2921" s="12">
        <v>0</v>
      </c>
      <c r="G2921" s="12">
        <v>0</v>
      </c>
      <c r="H2921" s="3" t="str">
        <f>INDEX(foe_table!$A$2:$A$78,MATCH(IF(B2921=0,I2920,B2921),foe_table!$B$2:$B$78,0))</f>
        <v>Commerce</v>
      </c>
      <c r="I2921" s="3" t="str">
        <f t="shared" si="45"/>
        <v>Office Studies</v>
      </c>
    </row>
    <row r="2922" spans="2:9">
      <c r="B2922" s="57"/>
      <c r="C2922" s="11" t="s">
        <v>19</v>
      </c>
      <c r="D2922" s="12">
        <v>0</v>
      </c>
      <c r="E2922" s="12">
        <v>0</v>
      </c>
      <c r="F2922" s="12">
        <v>0</v>
      </c>
      <c r="G2922" s="12">
        <v>0</v>
      </c>
      <c r="H2922" s="3" t="str">
        <f>INDEX(foe_table!$A$2:$A$78,MATCH(IF(B2922=0,I2921,B2922),foe_table!$B$2:$B$78,0))</f>
        <v>Commerce</v>
      </c>
      <c r="I2922" s="3" t="str">
        <f t="shared" si="45"/>
        <v>Office Studies</v>
      </c>
    </row>
    <row r="2923" spans="2:9">
      <c r="B2923" s="57"/>
      <c r="C2923" s="11" t="s">
        <v>169</v>
      </c>
      <c r="D2923" s="12">
        <v>0</v>
      </c>
      <c r="E2923" s="12">
        <v>0</v>
      </c>
      <c r="F2923" s="12">
        <v>0</v>
      </c>
      <c r="G2923" s="12">
        <v>3</v>
      </c>
      <c r="H2923" s="3" t="str">
        <f>INDEX(foe_table!$A$2:$A$78,MATCH(IF(B2923=0,I2922,B2923),foe_table!$B$2:$B$78,0))</f>
        <v>Commerce</v>
      </c>
      <c r="I2923" s="3" t="str">
        <f t="shared" si="45"/>
        <v>Office Studies</v>
      </c>
    </row>
    <row r="2924" spans="2:9">
      <c r="B2924" s="57"/>
      <c r="C2924" s="11" t="s">
        <v>20</v>
      </c>
      <c r="D2924" s="12">
        <v>0</v>
      </c>
      <c r="E2924" s="12">
        <v>0</v>
      </c>
      <c r="F2924" s="12">
        <v>0</v>
      </c>
      <c r="G2924" s="12">
        <v>0</v>
      </c>
      <c r="H2924" s="3" t="str">
        <f>INDEX(foe_table!$A$2:$A$78,MATCH(IF(B2924=0,I2923,B2924),foe_table!$B$2:$B$78,0))</f>
        <v>Commerce</v>
      </c>
      <c r="I2924" s="3" t="str">
        <f t="shared" si="45"/>
        <v>Office Studies</v>
      </c>
    </row>
    <row r="2925" spans="2:9">
      <c r="B2925" s="57"/>
      <c r="C2925" s="11" t="s">
        <v>21</v>
      </c>
      <c r="D2925" s="12">
        <v>0</v>
      </c>
      <c r="E2925" s="12">
        <v>0</v>
      </c>
      <c r="F2925" s="12">
        <v>0</v>
      </c>
      <c r="G2925" s="12">
        <v>0</v>
      </c>
      <c r="H2925" s="3" t="str">
        <f>INDEX(foe_table!$A$2:$A$78,MATCH(IF(B2925=0,I2924,B2925),foe_table!$B$2:$B$78,0))</f>
        <v>Commerce</v>
      </c>
      <c r="I2925" s="3" t="str">
        <f t="shared" si="45"/>
        <v>Office Studies</v>
      </c>
    </row>
    <row r="2926" spans="2:9">
      <c r="B2926" s="57"/>
      <c r="C2926" s="11" t="s">
        <v>170</v>
      </c>
      <c r="D2926" s="12">
        <v>0</v>
      </c>
      <c r="E2926" s="12">
        <v>0</v>
      </c>
      <c r="F2926" s="12">
        <v>0</v>
      </c>
      <c r="G2926" s="12">
        <v>0</v>
      </c>
      <c r="H2926" s="3" t="str">
        <f>INDEX(foe_table!$A$2:$A$78,MATCH(IF(B2926=0,I2925,B2926),foe_table!$B$2:$B$78,0))</f>
        <v>Commerce</v>
      </c>
      <c r="I2926" s="3" t="str">
        <f t="shared" si="45"/>
        <v>Office Studies</v>
      </c>
    </row>
    <row r="2927" spans="2:9">
      <c r="B2927" s="57"/>
      <c r="C2927" s="11" t="s">
        <v>22</v>
      </c>
      <c r="D2927" s="12">
        <v>0</v>
      </c>
      <c r="E2927" s="12">
        <v>0</v>
      </c>
      <c r="F2927" s="12">
        <v>0</v>
      </c>
      <c r="G2927" s="12">
        <v>3</v>
      </c>
      <c r="H2927" s="3" t="str">
        <f>INDEX(foe_table!$A$2:$A$78,MATCH(IF(B2927=0,I2926,B2927),foe_table!$B$2:$B$78,0))</f>
        <v>Commerce</v>
      </c>
      <c r="I2927" s="3" t="str">
        <f t="shared" si="45"/>
        <v>Office Studies</v>
      </c>
    </row>
    <row r="2928" spans="2:9">
      <c r="B2928" s="57"/>
      <c r="C2928" s="11" t="s">
        <v>23</v>
      </c>
      <c r="D2928" s="12">
        <v>0</v>
      </c>
      <c r="E2928" s="12">
        <v>0</v>
      </c>
      <c r="F2928" s="12">
        <v>0</v>
      </c>
      <c r="G2928" s="12">
        <v>0</v>
      </c>
      <c r="H2928" s="3" t="str">
        <f>INDEX(foe_table!$A$2:$A$78,MATCH(IF(B2928=0,I2927,B2928),foe_table!$B$2:$B$78,0))</f>
        <v>Commerce</v>
      </c>
      <c r="I2928" s="3" t="str">
        <f t="shared" si="45"/>
        <v>Office Studies</v>
      </c>
    </row>
    <row r="2929" spans="2:9">
      <c r="B2929" s="58"/>
      <c r="C2929" s="11" t="s">
        <v>24</v>
      </c>
      <c r="D2929" s="12">
        <v>0</v>
      </c>
      <c r="E2929" s="12">
        <v>0</v>
      </c>
      <c r="F2929" s="12">
        <v>9</v>
      </c>
      <c r="G2929" s="12">
        <v>30</v>
      </c>
      <c r="H2929" s="3" t="str">
        <f>INDEX(foe_table!$A$2:$A$78,MATCH(IF(B2929=0,I2928,B2929),foe_table!$B$2:$B$78,0))</f>
        <v>Commerce</v>
      </c>
      <c r="I2929" s="3" t="str">
        <f t="shared" si="45"/>
        <v>Office Studies</v>
      </c>
    </row>
    <row r="2930" spans="2:9" ht="15" customHeight="1">
      <c r="B2930" s="56" t="s">
        <v>95</v>
      </c>
      <c r="C2930" s="11" t="s">
        <v>0</v>
      </c>
      <c r="D2930" s="12">
        <v>9</v>
      </c>
      <c r="E2930" s="12">
        <v>11</v>
      </c>
      <c r="F2930" s="12">
        <v>0</v>
      </c>
      <c r="G2930" s="12">
        <v>0</v>
      </c>
      <c r="H2930" s="3" t="str">
        <f>INDEX(foe_table!$A$2:$A$78,MATCH(IF(B2930=0,I2929,B2930),foe_table!$B$2:$B$78,0))</f>
        <v>Commerce</v>
      </c>
      <c r="I2930" s="3" t="str">
        <f t="shared" si="45"/>
        <v>Banking, Finance and Related Fields</v>
      </c>
    </row>
    <row r="2931" spans="2:9">
      <c r="B2931" s="57"/>
      <c r="C2931" s="11" t="s">
        <v>1</v>
      </c>
      <c r="D2931" s="12">
        <v>14</v>
      </c>
      <c r="E2931" s="12">
        <v>22</v>
      </c>
      <c r="F2931" s="12">
        <v>0</v>
      </c>
      <c r="G2931" s="12">
        <v>4</v>
      </c>
      <c r="H2931" s="3" t="str">
        <f>INDEX(foe_table!$A$2:$A$78,MATCH(IF(B2931=0,I2930,B2931),foe_table!$B$2:$B$78,0))</f>
        <v>Commerce</v>
      </c>
      <c r="I2931" s="3" t="str">
        <f t="shared" si="45"/>
        <v>Banking, Finance and Related Fields</v>
      </c>
    </row>
    <row r="2932" spans="2:9">
      <c r="B2932" s="57"/>
      <c r="C2932" s="11" t="s">
        <v>2</v>
      </c>
      <c r="D2932" s="12">
        <v>0</v>
      </c>
      <c r="E2932" s="12">
        <v>3</v>
      </c>
      <c r="F2932" s="12">
        <v>0</v>
      </c>
      <c r="G2932" s="12">
        <v>0</v>
      </c>
      <c r="H2932" s="3" t="str">
        <f>INDEX(foe_table!$A$2:$A$78,MATCH(IF(B2932=0,I2931,B2932),foe_table!$B$2:$B$78,0))</f>
        <v>Commerce</v>
      </c>
      <c r="I2932" s="3" t="str">
        <f t="shared" si="45"/>
        <v>Banking, Finance and Related Fields</v>
      </c>
    </row>
    <row r="2933" spans="2:9">
      <c r="B2933" s="57"/>
      <c r="C2933" s="11" t="s">
        <v>142</v>
      </c>
      <c r="D2933" s="12">
        <v>162</v>
      </c>
      <c r="E2933" s="12">
        <v>217</v>
      </c>
      <c r="F2933" s="12">
        <v>82</v>
      </c>
      <c r="G2933" s="12">
        <v>114</v>
      </c>
      <c r="H2933" s="3" t="str">
        <f>INDEX(foe_table!$A$2:$A$78,MATCH(IF(B2933=0,I2932,B2933),foe_table!$B$2:$B$78,0))</f>
        <v>Commerce</v>
      </c>
      <c r="I2933" s="3" t="str">
        <f t="shared" si="45"/>
        <v>Banking, Finance and Related Fields</v>
      </c>
    </row>
    <row r="2934" spans="2:9">
      <c r="B2934" s="57"/>
      <c r="C2934" s="11" t="s">
        <v>143</v>
      </c>
      <c r="D2934" s="12">
        <v>56</v>
      </c>
      <c r="E2934" s="12">
        <v>66</v>
      </c>
      <c r="F2934" s="12">
        <v>35</v>
      </c>
      <c r="G2934" s="12">
        <v>29</v>
      </c>
      <c r="H2934" s="3" t="str">
        <f>INDEX(foe_table!$A$2:$A$78,MATCH(IF(B2934=0,I2933,B2934),foe_table!$B$2:$B$78,0))</f>
        <v>Commerce</v>
      </c>
      <c r="I2934" s="3" t="str">
        <f t="shared" si="45"/>
        <v>Banking, Finance and Related Fields</v>
      </c>
    </row>
    <row r="2935" spans="2:9">
      <c r="B2935" s="57"/>
      <c r="C2935" s="11" t="s">
        <v>3</v>
      </c>
      <c r="D2935" s="12">
        <v>28</v>
      </c>
      <c r="E2935" s="12">
        <v>10</v>
      </c>
      <c r="F2935" s="12">
        <v>20</v>
      </c>
      <c r="G2935" s="12">
        <v>4</v>
      </c>
      <c r="H2935" s="3" t="str">
        <f>INDEX(foe_table!$A$2:$A$78,MATCH(IF(B2935=0,I2934,B2935),foe_table!$B$2:$B$78,0))</f>
        <v>Commerce</v>
      </c>
      <c r="I2935" s="3" t="str">
        <f t="shared" si="45"/>
        <v>Banking, Finance and Related Fields</v>
      </c>
    </row>
    <row r="2936" spans="2:9">
      <c r="B2936" s="57"/>
      <c r="C2936" s="11" t="s">
        <v>144</v>
      </c>
      <c r="D2936" s="12">
        <v>0</v>
      </c>
      <c r="E2936" s="12">
        <v>3</v>
      </c>
      <c r="F2936" s="12">
        <v>8</v>
      </c>
      <c r="G2936" s="12">
        <v>0</v>
      </c>
      <c r="H2936" s="3" t="str">
        <f>INDEX(foe_table!$A$2:$A$78,MATCH(IF(B2936=0,I2935,B2936),foe_table!$B$2:$B$78,0))</f>
        <v>Commerce</v>
      </c>
      <c r="I2936" s="3" t="str">
        <f t="shared" si="45"/>
        <v>Banking, Finance and Related Fields</v>
      </c>
    </row>
    <row r="2937" spans="2:9">
      <c r="B2937" s="57"/>
      <c r="C2937" s="11" t="s">
        <v>145</v>
      </c>
      <c r="D2937" s="12">
        <v>1090</v>
      </c>
      <c r="E2937" s="12">
        <v>838</v>
      </c>
      <c r="F2937" s="12">
        <v>494</v>
      </c>
      <c r="G2937" s="12">
        <v>342</v>
      </c>
      <c r="H2937" s="3" t="str">
        <f>INDEX(foe_table!$A$2:$A$78,MATCH(IF(B2937=0,I2936,B2937),foe_table!$B$2:$B$78,0))</f>
        <v>Commerce</v>
      </c>
      <c r="I2937" s="3" t="str">
        <f t="shared" si="45"/>
        <v>Banking, Finance and Related Fields</v>
      </c>
    </row>
    <row r="2938" spans="2:9">
      <c r="B2938" s="57"/>
      <c r="C2938" s="11" t="s">
        <v>146</v>
      </c>
      <c r="D2938" s="12">
        <v>8</v>
      </c>
      <c r="E2938" s="12">
        <v>0</v>
      </c>
      <c r="F2938" s="12">
        <v>5</v>
      </c>
      <c r="G2938" s="12">
        <v>0</v>
      </c>
      <c r="H2938" s="3" t="str">
        <f>INDEX(foe_table!$A$2:$A$78,MATCH(IF(B2938=0,I2937,B2938),foe_table!$B$2:$B$78,0))</f>
        <v>Commerce</v>
      </c>
      <c r="I2938" s="3" t="str">
        <f t="shared" si="45"/>
        <v>Banking, Finance and Related Fields</v>
      </c>
    </row>
    <row r="2939" spans="2:9">
      <c r="B2939" s="57"/>
      <c r="C2939" s="11" t="s">
        <v>147</v>
      </c>
      <c r="D2939" s="12">
        <v>17</v>
      </c>
      <c r="E2939" s="12">
        <v>10</v>
      </c>
      <c r="F2939" s="12">
        <v>6</v>
      </c>
      <c r="G2939" s="12">
        <v>0</v>
      </c>
      <c r="H2939" s="3" t="str">
        <f>INDEX(foe_table!$A$2:$A$78,MATCH(IF(B2939=0,I2938,B2939),foe_table!$B$2:$B$78,0))</f>
        <v>Commerce</v>
      </c>
      <c r="I2939" s="3" t="str">
        <f t="shared" si="45"/>
        <v>Banking, Finance and Related Fields</v>
      </c>
    </row>
    <row r="2940" spans="2:9">
      <c r="B2940" s="57"/>
      <c r="C2940" s="11" t="s">
        <v>148</v>
      </c>
      <c r="D2940" s="12">
        <v>0</v>
      </c>
      <c r="E2940" s="12">
        <v>0</v>
      </c>
      <c r="F2940" s="12">
        <v>5</v>
      </c>
      <c r="G2940" s="12">
        <v>0</v>
      </c>
      <c r="H2940" s="3" t="str">
        <f>INDEX(foe_table!$A$2:$A$78,MATCH(IF(B2940=0,I2939,B2940),foe_table!$B$2:$B$78,0))</f>
        <v>Commerce</v>
      </c>
      <c r="I2940" s="3" t="str">
        <f t="shared" si="45"/>
        <v>Banking, Finance and Related Fields</v>
      </c>
    </row>
    <row r="2941" spans="2:9">
      <c r="B2941" s="57"/>
      <c r="C2941" s="11" t="s">
        <v>149</v>
      </c>
      <c r="D2941" s="12">
        <v>35</v>
      </c>
      <c r="E2941" s="12">
        <v>28</v>
      </c>
      <c r="F2941" s="12">
        <v>13</v>
      </c>
      <c r="G2941" s="12">
        <v>12</v>
      </c>
      <c r="H2941" s="3" t="str">
        <f>INDEX(foe_table!$A$2:$A$78,MATCH(IF(B2941=0,I2940,B2941),foe_table!$B$2:$B$78,0))</f>
        <v>Commerce</v>
      </c>
      <c r="I2941" s="3" t="str">
        <f t="shared" si="45"/>
        <v>Banking, Finance and Related Fields</v>
      </c>
    </row>
    <row r="2942" spans="2:9">
      <c r="B2942" s="57"/>
      <c r="C2942" s="11" t="s">
        <v>150</v>
      </c>
      <c r="D2942" s="12">
        <v>4</v>
      </c>
      <c r="E2942" s="12">
        <v>4</v>
      </c>
      <c r="F2942" s="12">
        <v>10</v>
      </c>
      <c r="G2942" s="12">
        <v>3</v>
      </c>
      <c r="H2942" s="3" t="str">
        <f>INDEX(foe_table!$A$2:$A$78,MATCH(IF(B2942=0,I2941,B2942),foe_table!$B$2:$B$78,0))</f>
        <v>Commerce</v>
      </c>
      <c r="I2942" s="3" t="str">
        <f t="shared" si="45"/>
        <v>Banking, Finance and Related Fields</v>
      </c>
    </row>
    <row r="2943" spans="2:9">
      <c r="B2943" s="57"/>
      <c r="C2943" s="11" t="s">
        <v>4</v>
      </c>
      <c r="D2943" s="12">
        <v>0</v>
      </c>
      <c r="E2943" s="12">
        <v>0</v>
      </c>
      <c r="F2943" s="12">
        <v>0</v>
      </c>
      <c r="G2943" s="12">
        <v>0</v>
      </c>
      <c r="H2943" s="3" t="str">
        <f>INDEX(foe_table!$A$2:$A$78,MATCH(IF(B2943=0,I2942,B2943),foe_table!$B$2:$B$78,0))</f>
        <v>Commerce</v>
      </c>
      <c r="I2943" s="3" t="str">
        <f t="shared" si="45"/>
        <v>Banking, Finance and Related Fields</v>
      </c>
    </row>
    <row r="2944" spans="2:9">
      <c r="B2944" s="57"/>
      <c r="C2944" s="11" t="s">
        <v>151</v>
      </c>
      <c r="D2944" s="12">
        <v>5</v>
      </c>
      <c r="E2944" s="12">
        <v>4</v>
      </c>
      <c r="F2944" s="12">
        <v>3</v>
      </c>
      <c r="G2944" s="12">
        <v>0</v>
      </c>
      <c r="H2944" s="3" t="str">
        <f>INDEX(foe_table!$A$2:$A$78,MATCH(IF(B2944=0,I2943,B2944),foe_table!$B$2:$B$78,0))</f>
        <v>Commerce</v>
      </c>
      <c r="I2944" s="3" t="str">
        <f t="shared" si="45"/>
        <v>Banking, Finance and Related Fields</v>
      </c>
    </row>
    <row r="2945" spans="2:9">
      <c r="B2945" s="57"/>
      <c r="C2945" s="11" t="s">
        <v>152</v>
      </c>
      <c r="D2945" s="12">
        <v>0</v>
      </c>
      <c r="E2945" s="12">
        <v>0</v>
      </c>
      <c r="F2945" s="12">
        <v>0</v>
      </c>
      <c r="G2945" s="12">
        <v>0</v>
      </c>
      <c r="H2945" s="3" t="str">
        <f>INDEX(foe_table!$A$2:$A$78,MATCH(IF(B2945=0,I2944,B2945),foe_table!$B$2:$B$78,0))</f>
        <v>Commerce</v>
      </c>
      <c r="I2945" s="3" t="str">
        <f t="shared" si="45"/>
        <v>Banking, Finance and Related Fields</v>
      </c>
    </row>
    <row r="2946" spans="2:9">
      <c r="B2946" s="57"/>
      <c r="C2946" s="11" t="s">
        <v>153</v>
      </c>
      <c r="D2946" s="12">
        <v>3</v>
      </c>
      <c r="E2946" s="12">
        <v>3</v>
      </c>
      <c r="F2946" s="12">
        <v>0</v>
      </c>
      <c r="G2946" s="12">
        <v>0</v>
      </c>
      <c r="H2946" s="3" t="str">
        <f>INDEX(foe_table!$A$2:$A$78,MATCH(IF(B2946=0,I2945,B2946),foe_table!$B$2:$B$78,0))</f>
        <v>Commerce</v>
      </c>
      <c r="I2946" s="3" t="str">
        <f t="shared" si="45"/>
        <v>Banking, Finance and Related Fields</v>
      </c>
    </row>
    <row r="2947" spans="2:9">
      <c r="B2947" s="57"/>
      <c r="C2947" s="11" t="s">
        <v>154</v>
      </c>
      <c r="D2947" s="12">
        <v>6</v>
      </c>
      <c r="E2947" s="12">
        <v>3</v>
      </c>
      <c r="F2947" s="12">
        <v>0</v>
      </c>
      <c r="G2947" s="12">
        <v>0</v>
      </c>
      <c r="H2947" s="3" t="str">
        <f>INDEX(foe_table!$A$2:$A$78,MATCH(IF(B2947=0,I2946,B2947),foe_table!$B$2:$B$78,0))</f>
        <v>Commerce</v>
      </c>
      <c r="I2947" s="3" t="str">
        <f t="shared" si="45"/>
        <v>Banking, Finance and Related Fields</v>
      </c>
    </row>
    <row r="2948" spans="2:9">
      <c r="B2948" s="57"/>
      <c r="C2948" s="11" t="s">
        <v>5</v>
      </c>
      <c r="D2948" s="12">
        <v>0</v>
      </c>
      <c r="E2948" s="12">
        <v>3</v>
      </c>
      <c r="F2948" s="12">
        <v>0</v>
      </c>
      <c r="G2948" s="12">
        <v>0</v>
      </c>
      <c r="H2948" s="3" t="str">
        <f>INDEX(foe_table!$A$2:$A$78,MATCH(IF(B2948=0,I2947,B2948),foe_table!$B$2:$B$78,0))</f>
        <v>Commerce</v>
      </c>
      <c r="I2948" s="3" t="str">
        <f t="shared" si="45"/>
        <v>Banking, Finance and Related Fields</v>
      </c>
    </row>
    <row r="2949" spans="2:9">
      <c r="B2949" s="57"/>
      <c r="C2949" s="11" t="s">
        <v>155</v>
      </c>
      <c r="D2949" s="12">
        <v>0</v>
      </c>
      <c r="E2949" s="12">
        <v>0</v>
      </c>
      <c r="F2949" s="12">
        <v>0</v>
      </c>
      <c r="G2949" s="12">
        <v>0</v>
      </c>
      <c r="H2949" s="3" t="str">
        <f>INDEX(foe_table!$A$2:$A$78,MATCH(IF(B2949=0,I2948,B2949),foe_table!$B$2:$B$78,0))</f>
        <v>Commerce</v>
      </c>
      <c r="I2949" s="3" t="str">
        <f t="shared" si="45"/>
        <v>Banking, Finance and Related Fields</v>
      </c>
    </row>
    <row r="2950" spans="2:9">
      <c r="B2950" s="57"/>
      <c r="C2950" s="11" t="s">
        <v>156</v>
      </c>
      <c r="D2950" s="12">
        <v>4</v>
      </c>
      <c r="E2950" s="12">
        <v>0</v>
      </c>
      <c r="F2950" s="12">
        <v>0</v>
      </c>
      <c r="G2950" s="12">
        <v>0</v>
      </c>
      <c r="H2950" s="3" t="str">
        <f>INDEX(foe_table!$A$2:$A$78,MATCH(IF(B2950=0,I2949,B2950),foe_table!$B$2:$B$78,0))</f>
        <v>Commerce</v>
      </c>
      <c r="I2950" s="3" t="str">
        <f t="shared" si="45"/>
        <v>Banking, Finance and Related Fields</v>
      </c>
    </row>
    <row r="2951" spans="2:9">
      <c r="B2951" s="57"/>
      <c r="C2951" s="11" t="s">
        <v>6</v>
      </c>
      <c r="D2951" s="12">
        <v>0</v>
      </c>
      <c r="E2951" s="12">
        <v>0</v>
      </c>
      <c r="F2951" s="12">
        <v>0</v>
      </c>
      <c r="G2951" s="12">
        <v>0</v>
      </c>
      <c r="H2951" s="3" t="str">
        <f>INDEX(foe_table!$A$2:$A$78,MATCH(IF(B2951=0,I2950,B2951),foe_table!$B$2:$B$78,0))</f>
        <v>Commerce</v>
      </c>
      <c r="I2951" s="3" t="str">
        <f t="shared" si="45"/>
        <v>Banking, Finance and Related Fields</v>
      </c>
    </row>
    <row r="2952" spans="2:9">
      <c r="B2952" s="57"/>
      <c r="C2952" s="11" t="s">
        <v>7</v>
      </c>
      <c r="D2952" s="12">
        <v>0</v>
      </c>
      <c r="E2952" s="12">
        <v>0</v>
      </c>
      <c r="F2952" s="12">
        <v>0</v>
      </c>
      <c r="G2952" s="12">
        <v>0</v>
      </c>
      <c r="H2952" s="3" t="str">
        <f>INDEX(foe_table!$A$2:$A$78,MATCH(IF(B2952=0,I2951,B2952),foe_table!$B$2:$B$78,0))</f>
        <v>Commerce</v>
      </c>
      <c r="I2952" s="3" t="str">
        <f t="shared" si="45"/>
        <v>Banking, Finance and Related Fields</v>
      </c>
    </row>
    <row r="2953" spans="2:9">
      <c r="B2953" s="57"/>
      <c r="C2953" s="11" t="s">
        <v>157</v>
      </c>
      <c r="D2953" s="12">
        <v>3</v>
      </c>
      <c r="E2953" s="12">
        <v>0</v>
      </c>
      <c r="F2953" s="12">
        <v>0</v>
      </c>
      <c r="G2953" s="12">
        <v>0</v>
      </c>
      <c r="H2953" s="3" t="str">
        <f>INDEX(foe_table!$A$2:$A$78,MATCH(IF(B2953=0,I2952,B2953),foe_table!$B$2:$B$78,0))</f>
        <v>Commerce</v>
      </c>
      <c r="I2953" s="3" t="str">
        <f t="shared" si="45"/>
        <v>Banking, Finance and Related Fields</v>
      </c>
    </row>
    <row r="2954" spans="2:9">
      <c r="B2954" s="57"/>
      <c r="C2954" s="11" t="s">
        <v>8</v>
      </c>
      <c r="D2954" s="12">
        <v>10</v>
      </c>
      <c r="E2954" s="12">
        <v>4</v>
      </c>
      <c r="F2954" s="12">
        <v>7</v>
      </c>
      <c r="G2954" s="12">
        <v>3</v>
      </c>
      <c r="H2954" s="3" t="str">
        <f>INDEX(foe_table!$A$2:$A$78,MATCH(IF(B2954=0,I2953,B2954),foe_table!$B$2:$B$78,0))</f>
        <v>Commerce</v>
      </c>
      <c r="I2954" s="3" t="str">
        <f t="shared" si="45"/>
        <v>Banking, Finance and Related Fields</v>
      </c>
    </row>
    <row r="2955" spans="2:9">
      <c r="B2955" s="57"/>
      <c r="C2955" s="11" t="s">
        <v>158</v>
      </c>
      <c r="D2955" s="12">
        <v>3</v>
      </c>
      <c r="E2955" s="12">
        <v>11</v>
      </c>
      <c r="F2955" s="12">
        <v>0</v>
      </c>
      <c r="G2955" s="12">
        <v>0</v>
      </c>
      <c r="H2955" s="3" t="str">
        <f>INDEX(foe_table!$A$2:$A$78,MATCH(IF(B2955=0,I2954,B2955),foe_table!$B$2:$B$78,0))</f>
        <v>Commerce</v>
      </c>
      <c r="I2955" s="3" t="str">
        <f t="shared" si="45"/>
        <v>Banking, Finance and Related Fields</v>
      </c>
    </row>
    <row r="2956" spans="2:9">
      <c r="B2956" s="57"/>
      <c r="C2956" s="11" t="s">
        <v>159</v>
      </c>
      <c r="D2956" s="12">
        <v>8</v>
      </c>
      <c r="E2956" s="12">
        <v>5</v>
      </c>
      <c r="F2956" s="12">
        <v>10</v>
      </c>
      <c r="G2956" s="12">
        <v>9</v>
      </c>
      <c r="H2956" s="3" t="str">
        <f>INDEX(foe_table!$A$2:$A$78,MATCH(IF(B2956=0,I2955,B2956),foe_table!$B$2:$B$78,0))</f>
        <v>Commerce</v>
      </c>
      <c r="I2956" s="3" t="str">
        <f t="shared" si="45"/>
        <v>Banking, Finance and Related Fields</v>
      </c>
    </row>
    <row r="2957" spans="2:9">
      <c r="B2957" s="57"/>
      <c r="C2957" s="11" t="s">
        <v>9</v>
      </c>
      <c r="D2957" s="12">
        <v>3</v>
      </c>
      <c r="E2957" s="12">
        <v>0</v>
      </c>
      <c r="F2957" s="12">
        <v>0</v>
      </c>
      <c r="G2957" s="12">
        <v>0</v>
      </c>
      <c r="H2957" s="3" t="str">
        <f>INDEX(foe_table!$A$2:$A$78,MATCH(IF(B2957=0,I2956,B2957),foe_table!$B$2:$B$78,0))</f>
        <v>Commerce</v>
      </c>
      <c r="I2957" s="3" t="str">
        <f t="shared" si="45"/>
        <v>Banking, Finance and Related Fields</v>
      </c>
    </row>
    <row r="2958" spans="2:9">
      <c r="B2958" s="57"/>
      <c r="C2958" s="11" t="s">
        <v>160</v>
      </c>
      <c r="D2958" s="12">
        <v>19</v>
      </c>
      <c r="E2958" s="12">
        <v>25</v>
      </c>
      <c r="F2958" s="12">
        <v>33</v>
      </c>
      <c r="G2958" s="12">
        <v>22</v>
      </c>
      <c r="H2958" s="3" t="str">
        <f>INDEX(foe_table!$A$2:$A$78,MATCH(IF(B2958=0,I2957,B2958),foe_table!$B$2:$B$78,0))</f>
        <v>Commerce</v>
      </c>
      <c r="I2958" s="3" t="str">
        <f t="shared" si="45"/>
        <v>Banking, Finance and Related Fields</v>
      </c>
    </row>
    <row r="2959" spans="2:9">
      <c r="B2959" s="57"/>
      <c r="C2959" s="11" t="s">
        <v>10</v>
      </c>
      <c r="D2959" s="12">
        <v>0</v>
      </c>
      <c r="E2959" s="12">
        <v>5</v>
      </c>
      <c r="F2959" s="12">
        <v>3</v>
      </c>
      <c r="G2959" s="12">
        <v>4</v>
      </c>
      <c r="H2959" s="3" t="str">
        <f>INDEX(foe_table!$A$2:$A$78,MATCH(IF(B2959=0,I2958,B2959),foe_table!$B$2:$B$78,0))</f>
        <v>Commerce</v>
      </c>
      <c r="I2959" s="3" t="str">
        <f t="shared" si="45"/>
        <v>Banking, Finance and Related Fields</v>
      </c>
    </row>
    <row r="2960" spans="2:9">
      <c r="B2960" s="57"/>
      <c r="C2960" s="11" t="s">
        <v>161</v>
      </c>
      <c r="D2960" s="12">
        <v>30</v>
      </c>
      <c r="E2960" s="12">
        <v>14</v>
      </c>
      <c r="F2960" s="12">
        <v>26</v>
      </c>
      <c r="G2960" s="12">
        <v>11</v>
      </c>
      <c r="H2960" s="3" t="str">
        <f>INDEX(foe_table!$A$2:$A$78,MATCH(IF(B2960=0,I2959,B2960),foe_table!$B$2:$B$78,0))</f>
        <v>Commerce</v>
      </c>
      <c r="I2960" s="3" t="str">
        <f t="shared" si="45"/>
        <v>Banking, Finance and Related Fields</v>
      </c>
    </row>
    <row r="2961" spans="2:9">
      <c r="B2961" s="57"/>
      <c r="C2961" s="11" t="s">
        <v>162</v>
      </c>
      <c r="D2961" s="12">
        <v>19</v>
      </c>
      <c r="E2961" s="12">
        <v>8</v>
      </c>
      <c r="F2961" s="12">
        <v>12</v>
      </c>
      <c r="G2961" s="12">
        <v>10</v>
      </c>
      <c r="H2961" s="3" t="str">
        <f>INDEX(foe_table!$A$2:$A$78,MATCH(IF(B2961=0,I2960,B2961),foe_table!$B$2:$B$78,0))</f>
        <v>Commerce</v>
      </c>
      <c r="I2961" s="3" t="str">
        <f t="shared" si="45"/>
        <v>Banking, Finance and Related Fields</v>
      </c>
    </row>
    <row r="2962" spans="2:9">
      <c r="B2962" s="57"/>
      <c r="C2962" s="11" t="s">
        <v>163</v>
      </c>
      <c r="D2962" s="12">
        <v>254</v>
      </c>
      <c r="E2962" s="12">
        <v>154</v>
      </c>
      <c r="F2962" s="12">
        <v>205</v>
      </c>
      <c r="G2962" s="12">
        <v>108</v>
      </c>
      <c r="H2962" s="3" t="str">
        <f>INDEX(foe_table!$A$2:$A$78,MATCH(IF(B2962=0,I2961,B2962),foe_table!$B$2:$B$78,0))</f>
        <v>Commerce</v>
      </c>
      <c r="I2962" s="3" t="str">
        <f t="shared" ref="I2962:I3025" si="46">IF(B2962=0,I2961,B2962)</f>
        <v>Banking, Finance and Related Fields</v>
      </c>
    </row>
    <row r="2963" spans="2:9">
      <c r="B2963" s="57"/>
      <c r="C2963" s="11" t="s">
        <v>11</v>
      </c>
      <c r="D2963" s="12">
        <v>0</v>
      </c>
      <c r="E2963" s="12">
        <v>0</v>
      </c>
      <c r="F2963" s="12">
        <v>0</v>
      </c>
      <c r="G2963" s="12">
        <v>0</v>
      </c>
      <c r="H2963" s="3" t="str">
        <f>INDEX(foe_table!$A$2:$A$78,MATCH(IF(B2963=0,I2962,B2963),foe_table!$B$2:$B$78,0))</f>
        <v>Commerce</v>
      </c>
      <c r="I2963" s="3" t="str">
        <f t="shared" si="46"/>
        <v>Banking, Finance and Related Fields</v>
      </c>
    </row>
    <row r="2964" spans="2:9">
      <c r="B2964" s="57"/>
      <c r="C2964" s="11" t="s">
        <v>164</v>
      </c>
      <c r="D2964" s="12">
        <v>20</v>
      </c>
      <c r="E2964" s="12">
        <v>18</v>
      </c>
      <c r="F2964" s="12">
        <v>22</v>
      </c>
      <c r="G2964" s="12">
        <v>11</v>
      </c>
      <c r="H2964" s="3" t="str">
        <f>INDEX(foe_table!$A$2:$A$78,MATCH(IF(B2964=0,I2963,B2964),foe_table!$B$2:$B$78,0))</f>
        <v>Commerce</v>
      </c>
      <c r="I2964" s="3" t="str">
        <f t="shared" si="46"/>
        <v>Banking, Finance and Related Fields</v>
      </c>
    </row>
    <row r="2965" spans="2:9">
      <c r="B2965" s="57"/>
      <c r="C2965" s="11" t="s">
        <v>12</v>
      </c>
      <c r="D2965" s="12">
        <v>0</v>
      </c>
      <c r="E2965" s="12">
        <v>0</v>
      </c>
      <c r="F2965" s="12">
        <v>0</v>
      </c>
      <c r="G2965" s="12">
        <v>0</v>
      </c>
      <c r="H2965" s="3" t="str">
        <f>INDEX(foe_table!$A$2:$A$78,MATCH(IF(B2965=0,I2964,B2965),foe_table!$B$2:$B$78,0))</f>
        <v>Commerce</v>
      </c>
      <c r="I2965" s="3" t="str">
        <f t="shared" si="46"/>
        <v>Banking, Finance and Related Fields</v>
      </c>
    </row>
    <row r="2966" spans="2:9">
      <c r="B2966" s="57"/>
      <c r="C2966" s="11" t="s">
        <v>165</v>
      </c>
      <c r="D2966" s="12">
        <v>41</v>
      </c>
      <c r="E2966" s="12">
        <v>40</v>
      </c>
      <c r="F2966" s="12">
        <v>24</v>
      </c>
      <c r="G2966" s="12">
        <v>8</v>
      </c>
      <c r="H2966" s="3" t="str">
        <f>INDEX(foe_table!$A$2:$A$78,MATCH(IF(B2966=0,I2965,B2966),foe_table!$B$2:$B$78,0))</f>
        <v>Commerce</v>
      </c>
      <c r="I2966" s="3" t="str">
        <f t="shared" si="46"/>
        <v>Banking, Finance and Related Fields</v>
      </c>
    </row>
    <row r="2967" spans="2:9">
      <c r="B2967" s="57"/>
      <c r="C2967" s="11" t="s">
        <v>13</v>
      </c>
      <c r="D2967" s="12">
        <v>21</v>
      </c>
      <c r="E2967" s="12">
        <v>11</v>
      </c>
      <c r="F2967" s="12">
        <v>11</v>
      </c>
      <c r="G2967" s="12">
        <v>8</v>
      </c>
      <c r="H2967" s="3" t="str">
        <f>INDEX(foe_table!$A$2:$A$78,MATCH(IF(B2967=0,I2966,B2967),foe_table!$B$2:$B$78,0))</f>
        <v>Commerce</v>
      </c>
      <c r="I2967" s="3" t="str">
        <f t="shared" si="46"/>
        <v>Banking, Finance and Related Fields</v>
      </c>
    </row>
    <row r="2968" spans="2:9">
      <c r="B2968" s="57"/>
      <c r="C2968" s="11" t="s">
        <v>166</v>
      </c>
      <c r="D2968" s="12">
        <v>5</v>
      </c>
      <c r="E2968" s="12">
        <v>0</v>
      </c>
      <c r="F2968" s="12">
        <v>5</v>
      </c>
      <c r="G2968" s="12">
        <v>6</v>
      </c>
      <c r="H2968" s="3" t="str">
        <f>INDEX(foe_table!$A$2:$A$78,MATCH(IF(B2968=0,I2967,B2968),foe_table!$B$2:$B$78,0))</f>
        <v>Commerce</v>
      </c>
      <c r="I2968" s="3" t="str">
        <f t="shared" si="46"/>
        <v>Banking, Finance and Related Fields</v>
      </c>
    </row>
    <row r="2969" spans="2:9">
      <c r="B2969" s="57"/>
      <c r="C2969" s="11" t="s">
        <v>14</v>
      </c>
      <c r="D2969" s="12">
        <v>0</v>
      </c>
      <c r="E2969" s="12">
        <v>0</v>
      </c>
      <c r="F2969" s="12">
        <v>0</v>
      </c>
      <c r="G2969" s="12">
        <v>0</v>
      </c>
      <c r="H2969" s="3" t="str">
        <f>INDEX(foe_table!$A$2:$A$78,MATCH(IF(B2969=0,I2968,B2969),foe_table!$B$2:$B$78,0))</f>
        <v>Commerce</v>
      </c>
      <c r="I2969" s="3" t="str">
        <f t="shared" si="46"/>
        <v>Banking, Finance and Related Fields</v>
      </c>
    </row>
    <row r="2970" spans="2:9">
      <c r="B2970" s="57"/>
      <c r="C2970" s="11" t="s">
        <v>167</v>
      </c>
      <c r="D2970" s="12">
        <v>0</v>
      </c>
      <c r="E2970" s="12">
        <v>7</v>
      </c>
      <c r="F2970" s="12">
        <v>0</v>
      </c>
      <c r="G2970" s="12">
        <v>0</v>
      </c>
      <c r="H2970" s="3" t="str">
        <f>INDEX(foe_table!$A$2:$A$78,MATCH(IF(B2970=0,I2969,B2970),foe_table!$B$2:$B$78,0))</f>
        <v>Commerce</v>
      </c>
      <c r="I2970" s="3" t="str">
        <f t="shared" si="46"/>
        <v>Banking, Finance and Related Fields</v>
      </c>
    </row>
    <row r="2971" spans="2:9">
      <c r="B2971" s="57"/>
      <c r="C2971" s="11" t="s">
        <v>15</v>
      </c>
      <c r="D2971" s="12">
        <v>4</v>
      </c>
      <c r="E2971" s="12">
        <v>0</v>
      </c>
      <c r="F2971" s="12">
        <v>0</v>
      </c>
      <c r="G2971" s="12">
        <v>0</v>
      </c>
      <c r="H2971" s="3" t="str">
        <f>INDEX(foe_table!$A$2:$A$78,MATCH(IF(B2971=0,I2970,B2971),foe_table!$B$2:$B$78,0))</f>
        <v>Commerce</v>
      </c>
      <c r="I2971" s="3" t="str">
        <f t="shared" si="46"/>
        <v>Banking, Finance and Related Fields</v>
      </c>
    </row>
    <row r="2972" spans="2:9">
      <c r="B2972" s="57"/>
      <c r="C2972" s="11" t="s">
        <v>168</v>
      </c>
      <c r="D2972" s="12">
        <v>3</v>
      </c>
      <c r="E2972" s="12">
        <v>4</v>
      </c>
      <c r="F2972" s="12">
        <v>0</v>
      </c>
      <c r="G2972" s="12">
        <v>0</v>
      </c>
      <c r="H2972" s="3" t="str">
        <f>INDEX(foe_table!$A$2:$A$78,MATCH(IF(B2972=0,I2971,B2972),foe_table!$B$2:$B$78,0))</f>
        <v>Commerce</v>
      </c>
      <c r="I2972" s="3" t="str">
        <f t="shared" si="46"/>
        <v>Banking, Finance and Related Fields</v>
      </c>
    </row>
    <row r="2973" spans="2:9">
      <c r="B2973" s="57"/>
      <c r="C2973" s="11" t="s">
        <v>16</v>
      </c>
      <c r="D2973" s="12">
        <v>3</v>
      </c>
      <c r="E2973" s="12">
        <v>0</v>
      </c>
      <c r="F2973" s="12">
        <v>0</v>
      </c>
      <c r="G2973" s="12">
        <v>0</v>
      </c>
      <c r="H2973" s="3" t="str">
        <f>INDEX(foe_table!$A$2:$A$78,MATCH(IF(B2973=0,I2972,B2973),foe_table!$B$2:$B$78,0))</f>
        <v>Commerce</v>
      </c>
      <c r="I2973" s="3" t="str">
        <f t="shared" si="46"/>
        <v>Banking, Finance and Related Fields</v>
      </c>
    </row>
    <row r="2974" spans="2:9">
      <c r="B2974" s="57"/>
      <c r="C2974" s="11" t="s">
        <v>17</v>
      </c>
      <c r="D2974" s="12">
        <v>0</v>
      </c>
      <c r="E2974" s="12">
        <v>0</v>
      </c>
      <c r="F2974" s="12">
        <v>0</v>
      </c>
      <c r="G2974" s="12">
        <v>0</v>
      </c>
      <c r="H2974" s="3" t="str">
        <f>INDEX(foe_table!$A$2:$A$78,MATCH(IF(B2974=0,I2973,B2974),foe_table!$B$2:$B$78,0))</f>
        <v>Commerce</v>
      </c>
      <c r="I2974" s="3" t="str">
        <f t="shared" si="46"/>
        <v>Banking, Finance and Related Fields</v>
      </c>
    </row>
    <row r="2975" spans="2:9">
      <c r="B2975" s="57"/>
      <c r="C2975" s="11" t="s">
        <v>18</v>
      </c>
      <c r="D2975" s="12">
        <v>0</v>
      </c>
      <c r="E2975" s="12">
        <v>0</v>
      </c>
      <c r="F2975" s="12">
        <v>3</v>
      </c>
      <c r="G2975" s="12">
        <v>4</v>
      </c>
      <c r="H2975" s="3" t="str">
        <f>INDEX(foe_table!$A$2:$A$78,MATCH(IF(B2975=0,I2974,B2975),foe_table!$B$2:$B$78,0))</f>
        <v>Commerce</v>
      </c>
      <c r="I2975" s="3" t="str">
        <f t="shared" si="46"/>
        <v>Banking, Finance and Related Fields</v>
      </c>
    </row>
    <row r="2976" spans="2:9">
      <c r="B2976" s="57"/>
      <c r="C2976" s="11" t="s">
        <v>19</v>
      </c>
      <c r="D2976" s="12">
        <v>3</v>
      </c>
      <c r="E2976" s="12">
        <v>0</v>
      </c>
      <c r="F2976" s="12">
        <v>0</v>
      </c>
      <c r="G2976" s="12">
        <v>0</v>
      </c>
      <c r="H2976" s="3" t="str">
        <f>INDEX(foe_table!$A$2:$A$78,MATCH(IF(B2976=0,I2975,B2976),foe_table!$B$2:$B$78,0))</f>
        <v>Commerce</v>
      </c>
      <c r="I2976" s="3" t="str">
        <f t="shared" si="46"/>
        <v>Banking, Finance and Related Fields</v>
      </c>
    </row>
    <row r="2977" spans="2:9">
      <c r="B2977" s="57"/>
      <c r="C2977" s="11" t="s">
        <v>169</v>
      </c>
      <c r="D2977" s="12">
        <v>5</v>
      </c>
      <c r="E2977" s="12">
        <v>0</v>
      </c>
      <c r="F2977" s="12">
        <v>3</v>
      </c>
      <c r="G2977" s="12">
        <v>0</v>
      </c>
      <c r="H2977" s="3" t="str">
        <f>INDEX(foe_table!$A$2:$A$78,MATCH(IF(B2977=0,I2976,B2977),foe_table!$B$2:$B$78,0))</f>
        <v>Commerce</v>
      </c>
      <c r="I2977" s="3" t="str">
        <f t="shared" si="46"/>
        <v>Banking, Finance and Related Fields</v>
      </c>
    </row>
    <row r="2978" spans="2:9">
      <c r="B2978" s="57"/>
      <c r="C2978" s="11" t="s">
        <v>20</v>
      </c>
      <c r="D2978" s="12">
        <v>7</v>
      </c>
      <c r="E2978" s="12">
        <v>0</v>
      </c>
      <c r="F2978" s="12">
        <v>0</v>
      </c>
      <c r="G2978" s="12">
        <v>0</v>
      </c>
      <c r="H2978" s="3" t="str">
        <f>INDEX(foe_table!$A$2:$A$78,MATCH(IF(B2978=0,I2977,B2978),foe_table!$B$2:$B$78,0))</f>
        <v>Commerce</v>
      </c>
      <c r="I2978" s="3" t="str">
        <f t="shared" si="46"/>
        <v>Banking, Finance and Related Fields</v>
      </c>
    </row>
    <row r="2979" spans="2:9">
      <c r="B2979" s="57"/>
      <c r="C2979" s="11" t="s">
        <v>21</v>
      </c>
      <c r="D2979" s="12">
        <v>3</v>
      </c>
      <c r="E2979" s="12">
        <v>7</v>
      </c>
      <c r="F2979" s="12">
        <v>0</v>
      </c>
      <c r="G2979" s="12">
        <v>3</v>
      </c>
      <c r="H2979" s="3" t="str">
        <f>INDEX(foe_table!$A$2:$A$78,MATCH(IF(B2979=0,I2978,B2979),foe_table!$B$2:$B$78,0))</f>
        <v>Commerce</v>
      </c>
      <c r="I2979" s="3" t="str">
        <f t="shared" si="46"/>
        <v>Banking, Finance and Related Fields</v>
      </c>
    </row>
    <row r="2980" spans="2:9">
      <c r="B2980" s="57"/>
      <c r="C2980" s="11" t="s">
        <v>170</v>
      </c>
      <c r="D2980" s="12">
        <v>8</v>
      </c>
      <c r="E2980" s="12">
        <v>5</v>
      </c>
      <c r="F2980" s="12">
        <v>0</v>
      </c>
      <c r="G2980" s="12">
        <v>0</v>
      </c>
      <c r="H2980" s="3" t="str">
        <f>INDEX(foe_table!$A$2:$A$78,MATCH(IF(B2980=0,I2979,B2980),foe_table!$B$2:$B$78,0))</f>
        <v>Commerce</v>
      </c>
      <c r="I2980" s="3" t="str">
        <f t="shared" si="46"/>
        <v>Banking, Finance and Related Fields</v>
      </c>
    </row>
    <row r="2981" spans="2:9">
      <c r="B2981" s="57"/>
      <c r="C2981" s="11" t="s">
        <v>22</v>
      </c>
      <c r="D2981" s="12">
        <v>26</v>
      </c>
      <c r="E2981" s="12">
        <v>17</v>
      </c>
      <c r="F2981" s="12">
        <v>16</v>
      </c>
      <c r="G2981" s="12">
        <v>7</v>
      </c>
      <c r="H2981" s="3" t="str">
        <f>INDEX(foe_table!$A$2:$A$78,MATCH(IF(B2981=0,I2980,B2981),foe_table!$B$2:$B$78,0))</f>
        <v>Commerce</v>
      </c>
      <c r="I2981" s="3" t="str">
        <f t="shared" si="46"/>
        <v>Banking, Finance and Related Fields</v>
      </c>
    </row>
    <row r="2982" spans="2:9">
      <c r="B2982" s="57"/>
      <c r="C2982" s="11" t="s">
        <v>23</v>
      </c>
      <c r="D2982" s="12">
        <v>6</v>
      </c>
      <c r="E2982" s="12">
        <v>3</v>
      </c>
      <c r="F2982" s="12">
        <v>0</v>
      </c>
      <c r="G2982" s="12">
        <v>3</v>
      </c>
      <c r="H2982" s="3" t="str">
        <f>INDEX(foe_table!$A$2:$A$78,MATCH(IF(B2982=0,I2981,B2982),foe_table!$B$2:$B$78,0))</f>
        <v>Commerce</v>
      </c>
      <c r="I2982" s="3" t="str">
        <f t="shared" si="46"/>
        <v>Banking, Finance and Related Fields</v>
      </c>
    </row>
    <row r="2983" spans="2:9">
      <c r="B2983" s="58"/>
      <c r="C2983" s="11" t="s">
        <v>24</v>
      </c>
      <c r="D2983" s="12">
        <v>82</v>
      </c>
      <c r="E2983" s="12">
        <v>60</v>
      </c>
      <c r="F2983" s="12">
        <v>71</v>
      </c>
      <c r="G2983" s="12">
        <v>127</v>
      </c>
      <c r="H2983" s="3" t="str">
        <f>INDEX(foe_table!$A$2:$A$78,MATCH(IF(B2983=0,I2982,B2983),foe_table!$B$2:$B$78,0))</f>
        <v>Commerce</v>
      </c>
      <c r="I2983" s="3" t="str">
        <f t="shared" si="46"/>
        <v>Banking, Finance and Related Fields</v>
      </c>
    </row>
    <row r="2984" spans="2:9" ht="15" customHeight="1">
      <c r="B2984" s="56" t="s">
        <v>96</v>
      </c>
      <c r="C2984" s="11" t="s">
        <v>0</v>
      </c>
      <c r="D2984" s="12">
        <v>0</v>
      </c>
      <c r="E2984" s="12">
        <v>7</v>
      </c>
      <c r="F2984" s="12">
        <v>3</v>
      </c>
      <c r="G2984" s="12">
        <v>0</v>
      </c>
      <c r="H2984" s="3" t="str">
        <f>INDEX(foe_table!$A$2:$A$78,MATCH(IF(B2984=0,I2983,B2984),foe_table!$B$2:$B$78,0))</f>
        <v>Commerce</v>
      </c>
      <c r="I2984" s="3" t="str">
        <f t="shared" si="46"/>
        <v>Other Management and Commerce</v>
      </c>
    </row>
    <row r="2985" spans="2:9">
      <c r="B2985" s="57"/>
      <c r="C2985" s="11" t="s">
        <v>1</v>
      </c>
      <c r="D2985" s="12">
        <v>4</v>
      </c>
      <c r="E2985" s="12">
        <v>7</v>
      </c>
      <c r="F2985" s="12">
        <v>0</v>
      </c>
      <c r="G2985" s="12">
        <v>0</v>
      </c>
      <c r="H2985" s="3" t="str">
        <f>INDEX(foe_table!$A$2:$A$78,MATCH(IF(B2985=0,I2984,B2985),foe_table!$B$2:$B$78,0))</f>
        <v>Commerce</v>
      </c>
      <c r="I2985" s="3" t="str">
        <f t="shared" si="46"/>
        <v>Other Management and Commerce</v>
      </c>
    </row>
    <row r="2986" spans="2:9">
      <c r="B2986" s="57"/>
      <c r="C2986" s="11" t="s">
        <v>2</v>
      </c>
      <c r="D2986" s="12">
        <v>0</v>
      </c>
      <c r="E2986" s="12">
        <v>3</v>
      </c>
      <c r="F2986" s="12">
        <v>0</v>
      </c>
      <c r="G2986" s="12">
        <v>0</v>
      </c>
      <c r="H2986" s="3" t="str">
        <f>INDEX(foe_table!$A$2:$A$78,MATCH(IF(B2986=0,I2985,B2986),foe_table!$B$2:$B$78,0))</f>
        <v>Commerce</v>
      </c>
      <c r="I2986" s="3" t="str">
        <f t="shared" si="46"/>
        <v>Other Management and Commerce</v>
      </c>
    </row>
    <row r="2987" spans="2:9">
      <c r="B2987" s="57"/>
      <c r="C2987" s="11" t="s">
        <v>142</v>
      </c>
      <c r="D2987" s="12">
        <v>21</v>
      </c>
      <c r="E2987" s="12">
        <v>25</v>
      </c>
      <c r="F2987" s="12">
        <v>16</v>
      </c>
      <c r="G2987" s="12">
        <v>15</v>
      </c>
      <c r="H2987" s="3" t="str">
        <f>INDEX(foe_table!$A$2:$A$78,MATCH(IF(B2987=0,I2986,B2987),foe_table!$B$2:$B$78,0))</f>
        <v>Commerce</v>
      </c>
      <c r="I2987" s="3" t="str">
        <f t="shared" si="46"/>
        <v>Other Management and Commerce</v>
      </c>
    </row>
    <row r="2988" spans="2:9">
      <c r="B2988" s="57"/>
      <c r="C2988" s="11" t="s">
        <v>143</v>
      </c>
      <c r="D2988" s="12">
        <v>3</v>
      </c>
      <c r="E2988" s="12">
        <v>11</v>
      </c>
      <c r="F2988" s="12">
        <v>3</v>
      </c>
      <c r="G2988" s="12">
        <v>5</v>
      </c>
      <c r="H2988" s="3" t="str">
        <f>INDEX(foe_table!$A$2:$A$78,MATCH(IF(B2988=0,I2987,B2988),foe_table!$B$2:$B$78,0))</f>
        <v>Commerce</v>
      </c>
      <c r="I2988" s="3" t="str">
        <f t="shared" si="46"/>
        <v>Other Management and Commerce</v>
      </c>
    </row>
    <row r="2989" spans="2:9">
      <c r="B2989" s="57"/>
      <c r="C2989" s="11" t="s">
        <v>3</v>
      </c>
      <c r="D2989" s="12">
        <v>0</v>
      </c>
      <c r="E2989" s="12">
        <v>0</v>
      </c>
      <c r="F2989" s="12">
        <v>0</v>
      </c>
      <c r="G2989" s="12">
        <v>0</v>
      </c>
      <c r="H2989" s="3" t="str">
        <f>INDEX(foe_table!$A$2:$A$78,MATCH(IF(B2989=0,I2988,B2989),foe_table!$B$2:$B$78,0))</f>
        <v>Commerce</v>
      </c>
      <c r="I2989" s="3" t="str">
        <f t="shared" si="46"/>
        <v>Other Management and Commerce</v>
      </c>
    </row>
    <row r="2990" spans="2:9">
      <c r="B2990" s="57"/>
      <c r="C2990" s="11" t="s">
        <v>144</v>
      </c>
      <c r="D2990" s="12">
        <v>0</v>
      </c>
      <c r="E2990" s="12">
        <v>0</v>
      </c>
      <c r="F2990" s="12">
        <v>0</v>
      </c>
      <c r="G2990" s="12">
        <v>0</v>
      </c>
      <c r="H2990" s="3" t="str">
        <f>INDEX(foe_table!$A$2:$A$78,MATCH(IF(B2990=0,I2989,B2990),foe_table!$B$2:$B$78,0))</f>
        <v>Commerce</v>
      </c>
      <c r="I2990" s="3" t="str">
        <f t="shared" si="46"/>
        <v>Other Management and Commerce</v>
      </c>
    </row>
    <row r="2991" spans="2:9">
      <c r="B2991" s="57"/>
      <c r="C2991" s="11" t="s">
        <v>145</v>
      </c>
      <c r="D2991" s="12">
        <v>120</v>
      </c>
      <c r="E2991" s="12">
        <v>144</v>
      </c>
      <c r="F2991" s="12">
        <v>56</v>
      </c>
      <c r="G2991" s="12">
        <v>50</v>
      </c>
      <c r="H2991" s="3" t="str">
        <f>INDEX(foe_table!$A$2:$A$78,MATCH(IF(B2991=0,I2990,B2991),foe_table!$B$2:$B$78,0))</f>
        <v>Commerce</v>
      </c>
      <c r="I2991" s="3" t="str">
        <f t="shared" si="46"/>
        <v>Other Management and Commerce</v>
      </c>
    </row>
    <row r="2992" spans="2:9">
      <c r="B2992" s="57"/>
      <c r="C2992" s="11" t="s">
        <v>146</v>
      </c>
      <c r="D2992" s="12">
        <v>3</v>
      </c>
      <c r="E2992" s="12">
        <v>0</v>
      </c>
      <c r="F2992" s="12">
        <v>0</v>
      </c>
      <c r="G2992" s="12">
        <v>0</v>
      </c>
      <c r="H2992" s="3" t="str">
        <f>INDEX(foe_table!$A$2:$A$78,MATCH(IF(B2992=0,I2991,B2992),foe_table!$B$2:$B$78,0))</f>
        <v>Commerce</v>
      </c>
      <c r="I2992" s="3" t="str">
        <f t="shared" si="46"/>
        <v>Other Management and Commerce</v>
      </c>
    </row>
    <row r="2993" spans="2:9">
      <c r="B2993" s="57"/>
      <c r="C2993" s="11" t="s">
        <v>147</v>
      </c>
      <c r="D2993" s="12">
        <v>0</v>
      </c>
      <c r="E2993" s="12">
        <v>0</v>
      </c>
      <c r="F2993" s="12">
        <v>0</v>
      </c>
      <c r="G2993" s="12">
        <v>0</v>
      </c>
      <c r="H2993" s="3" t="str">
        <f>INDEX(foe_table!$A$2:$A$78,MATCH(IF(B2993=0,I2992,B2993),foe_table!$B$2:$B$78,0))</f>
        <v>Commerce</v>
      </c>
      <c r="I2993" s="3" t="str">
        <f t="shared" si="46"/>
        <v>Other Management and Commerce</v>
      </c>
    </row>
    <row r="2994" spans="2:9">
      <c r="B2994" s="57"/>
      <c r="C2994" s="11" t="s">
        <v>148</v>
      </c>
      <c r="D2994" s="12">
        <v>0</v>
      </c>
      <c r="E2994" s="12">
        <v>0</v>
      </c>
      <c r="F2994" s="12">
        <v>0</v>
      </c>
      <c r="G2994" s="12">
        <v>0</v>
      </c>
      <c r="H2994" s="3" t="str">
        <f>INDEX(foe_table!$A$2:$A$78,MATCH(IF(B2994=0,I2993,B2994),foe_table!$B$2:$B$78,0))</f>
        <v>Commerce</v>
      </c>
      <c r="I2994" s="3" t="str">
        <f t="shared" si="46"/>
        <v>Other Management and Commerce</v>
      </c>
    </row>
    <row r="2995" spans="2:9">
      <c r="B2995" s="57"/>
      <c r="C2995" s="11" t="s">
        <v>149</v>
      </c>
      <c r="D2995" s="12">
        <v>0</v>
      </c>
      <c r="E2995" s="12">
        <v>3</v>
      </c>
      <c r="F2995" s="12">
        <v>0</v>
      </c>
      <c r="G2995" s="12">
        <v>0</v>
      </c>
      <c r="H2995" s="3" t="str">
        <f>INDEX(foe_table!$A$2:$A$78,MATCH(IF(B2995=0,I2994,B2995),foe_table!$B$2:$B$78,0))</f>
        <v>Commerce</v>
      </c>
      <c r="I2995" s="3" t="str">
        <f t="shared" si="46"/>
        <v>Other Management and Commerce</v>
      </c>
    </row>
    <row r="2996" spans="2:9">
      <c r="B2996" s="57"/>
      <c r="C2996" s="11" t="s">
        <v>150</v>
      </c>
      <c r="D2996" s="12">
        <v>0</v>
      </c>
      <c r="E2996" s="12">
        <v>0</v>
      </c>
      <c r="F2996" s="12">
        <v>0</v>
      </c>
      <c r="G2996" s="12">
        <v>0</v>
      </c>
      <c r="H2996" s="3" t="str">
        <f>INDEX(foe_table!$A$2:$A$78,MATCH(IF(B2996=0,I2995,B2996),foe_table!$B$2:$B$78,0))</f>
        <v>Commerce</v>
      </c>
      <c r="I2996" s="3" t="str">
        <f t="shared" si="46"/>
        <v>Other Management and Commerce</v>
      </c>
    </row>
    <row r="2997" spans="2:9">
      <c r="B2997" s="57"/>
      <c r="C2997" s="11" t="s">
        <v>4</v>
      </c>
      <c r="D2997" s="12">
        <v>0</v>
      </c>
      <c r="E2997" s="12">
        <v>0</v>
      </c>
      <c r="F2997" s="12">
        <v>0</v>
      </c>
      <c r="G2997" s="12">
        <v>0</v>
      </c>
      <c r="H2997" s="3" t="str">
        <f>INDEX(foe_table!$A$2:$A$78,MATCH(IF(B2997=0,I2996,B2997),foe_table!$B$2:$B$78,0))</f>
        <v>Commerce</v>
      </c>
      <c r="I2997" s="3" t="str">
        <f t="shared" si="46"/>
        <v>Other Management and Commerce</v>
      </c>
    </row>
    <row r="2998" spans="2:9">
      <c r="B2998" s="57"/>
      <c r="C2998" s="11" t="s">
        <v>151</v>
      </c>
      <c r="D2998" s="12">
        <v>0</v>
      </c>
      <c r="E2998" s="12">
        <v>0</v>
      </c>
      <c r="F2998" s="12">
        <v>0</v>
      </c>
      <c r="G2998" s="12">
        <v>0</v>
      </c>
      <c r="H2998" s="3" t="str">
        <f>INDEX(foe_table!$A$2:$A$78,MATCH(IF(B2998=0,I2997,B2998),foe_table!$B$2:$B$78,0))</f>
        <v>Commerce</v>
      </c>
      <c r="I2998" s="3" t="str">
        <f t="shared" si="46"/>
        <v>Other Management and Commerce</v>
      </c>
    </row>
    <row r="2999" spans="2:9">
      <c r="B2999" s="57"/>
      <c r="C2999" s="11" t="s">
        <v>152</v>
      </c>
      <c r="D2999" s="12">
        <v>0</v>
      </c>
      <c r="E2999" s="12">
        <v>0</v>
      </c>
      <c r="F2999" s="12">
        <v>0</v>
      </c>
      <c r="G2999" s="12">
        <v>0</v>
      </c>
      <c r="H2999" s="3" t="str">
        <f>INDEX(foe_table!$A$2:$A$78,MATCH(IF(B2999=0,I2998,B2999),foe_table!$B$2:$B$78,0))</f>
        <v>Commerce</v>
      </c>
      <c r="I2999" s="3" t="str">
        <f t="shared" si="46"/>
        <v>Other Management and Commerce</v>
      </c>
    </row>
    <row r="3000" spans="2:9">
      <c r="B3000" s="57"/>
      <c r="C3000" s="11" t="s">
        <v>153</v>
      </c>
      <c r="D3000" s="12">
        <v>0</v>
      </c>
      <c r="E3000" s="12">
        <v>0</v>
      </c>
      <c r="F3000" s="12">
        <v>0</v>
      </c>
      <c r="G3000" s="12">
        <v>0</v>
      </c>
      <c r="H3000" s="3" t="str">
        <f>INDEX(foe_table!$A$2:$A$78,MATCH(IF(B3000=0,I2999,B3000),foe_table!$B$2:$B$78,0))</f>
        <v>Commerce</v>
      </c>
      <c r="I3000" s="3" t="str">
        <f t="shared" si="46"/>
        <v>Other Management and Commerce</v>
      </c>
    </row>
    <row r="3001" spans="2:9">
      <c r="B3001" s="57"/>
      <c r="C3001" s="11" t="s">
        <v>154</v>
      </c>
      <c r="D3001" s="12">
        <v>0</v>
      </c>
      <c r="E3001" s="12">
        <v>0</v>
      </c>
      <c r="F3001" s="12">
        <v>0</v>
      </c>
      <c r="G3001" s="12">
        <v>0</v>
      </c>
      <c r="H3001" s="3" t="str">
        <f>INDEX(foe_table!$A$2:$A$78,MATCH(IF(B3001=0,I3000,B3001),foe_table!$B$2:$B$78,0))</f>
        <v>Commerce</v>
      </c>
      <c r="I3001" s="3" t="str">
        <f t="shared" si="46"/>
        <v>Other Management and Commerce</v>
      </c>
    </row>
    <row r="3002" spans="2:9">
      <c r="B3002" s="57"/>
      <c r="C3002" s="11" t="s">
        <v>5</v>
      </c>
      <c r="D3002" s="12">
        <v>0</v>
      </c>
      <c r="E3002" s="12">
        <v>0</v>
      </c>
      <c r="F3002" s="12">
        <v>0</v>
      </c>
      <c r="G3002" s="12">
        <v>0</v>
      </c>
      <c r="H3002" s="3" t="str">
        <f>INDEX(foe_table!$A$2:$A$78,MATCH(IF(B3002=0,I3001,B3002),foe_table!$B$2:$B$78,0))</f>
        <v>Commerce</v>
      </c>
      <c r="I3002" s="3" t="str">
        <f t="shared" si="46"/>
        <v>Other Management and Commerce</v>
      </c>
    </row>
    <row r="3003" spans="2:9">
      <c r="B3003" s="57"/>
      <c r="C3003" s="11" t="s">
        <v>155</v>
      </c>
      <c r="D3003" s="12">
        <v>0</v>
      </c>
      <c r="E3003" s="12">
        <v>0</v>
      </c>
      <c r="F3003" s="12">
        <v>0</v>
      </c>
      <c r="G3003" s="12">
        <v>0</v>
      </c>
      <c r="H3003" s="3" t="str">
        <f>INDEX(foe_table!$A$2:$A$78,MATCH(IF(B3003=0,I3002,B3003),foe_table!$B$2:$B$78,0))</f>
        <v>Commerce</v>
      </c>
      <c r="I3003" s="3" t="str">
        <f t="shared" si="46"/>
        <v>Other Management and Commerce</v>
      </c>
    </row>
    <row r="3004" spans="2:9">
      <c r="B3004" s="57"/>
      <c r="C3004" s="11" t="s">
        <v>156</v>
      </c>
      <c r="D3004" s="12">
        <v>0</v>
      </c>
      <c r="E3004" s="12">
        <v>0</v>
      </c>
      <c r="F3004" s="12">
        <v>0</v>
      </c>
      <c r="G3004" s="12">
        <v>3</v>
      </c>
      <c r="H3004" s="3" t="str">
        <f>INDEX(foe_table!$A$2:$A$78,MATCH(IF(B3004=0,I3003,B3004),foe_table!$B$2:$B$78,0))</f>
        <v>Commerce</v>
      </c>
      <c r="I3004" s="3" t="str">
        <f t="shared" si="46"/>
        <v>Other Management and Commerce</v>
      </c>
    </row>
    <row r="3005" spans="2:9">
      <c r="B3005" s="57"/>
      <c r="C3005" s="11" t="s">
        <v>6</v>
      </c>
      <c r="D3005" s="12">
        <v>0</v>
      </c>
      <c r="E3005" s="12">
        <v>0</v>
      </c>
      <c r="F3005" s="12">
        <v>0</v>
      </c>
      <c r="G3005" s="12">
        <v>0</v>
      </c>
      <c r="H3005" s="3" t="str">
        <f>INDEX(foe_table!$A$2:$A$78,MATCH(IF(B3005=0,I3004,B3005),foe_table!$B$2:$B$78,0))</f>
        <v>Commerce</v>
      </c>
      <c r="I3005" s="3" t="str">
        <f t="shared" si="46"/>
        <v>Other Management and Commerce</v>
      </c>
    </row>
    <row r="3006" spans="2:9">
      <c r="B3006" s="57"/>
      <c r="C3006" s="11" t="s">
        <v>7</v>
      </c>
      <c r="D3006" s="12">
        <v>0</v>
      </c>
      <c r="E3006" s="12">
        <v>0</v>
      </c>
      <c r="F3006" s="12">
        <v>0</v>
      </c>
      <c r="G3006" s="12">
        <v>0</v>
      </c>
      <c r="H3006" s="3" t="str">
        <f>INDEX(foe_table!$A$2:$A$78,MATCH(IF(B3006=0,I3005,B3006),foe_table!$B$2:$B$78,0))</f>
        <v>Commerce</v>
      </c>
      <c r="I3006" s="3" t="str">
        <f t="shared" si="46"/>
        <v>Other Management and Commerce</v>
      </c>
    </row>
    <row r="3007" spans="2:9">
      <c r="B3007" s="57"/>
      <c r="C3007" s="11" t="s">
        <v>157</v>
      </c>
      <c r="D3007" s="12">
        <v>0</v>
      </c>
      <c r="E3007" s="12">
        <v>0</v>
      </c>
      <c r="F3007" s="12">
        <v>0</v>
      </c>
      <c r="G3007" s="12">
        <v>0</v>
      </c>
      <c r="H3007" s="3" t="str">
        <f>INDEX(foe_table!$A$2:$A$78,MATCH(IF(B3007=0,I3006,B3007),foe_table!$B$2:$B$78,0))</f>
        <v>Commerce</v>
      </c>
      <c r="I3007" s="3" t="str">
        <f t="shared" si="46"/>
        <v>Other Management and Commerce</v>
      </c>
    </row>
    <row r="3008" spans="2:9">
      <c r="B3008" s="57"/>
      <c r="C3008" s="11" t="s">
        <v>8</v>
      </c>
      <c r="D3008" s="12">
        <v>0</v>
      </c>
      <c r="E3008" s="12">
        <v>0</v>
      </c>
      <c r="F3008" s="12">
        <v>3</v>
      </c>
      <c r="G3008" s="12">
        <v>0</v>
      </c>
      <c r="H3008" s="3" t="str">
        <f>INDEX(foe_table!$A$2:$A$78,MATCH(IF(B3008=0,I3007,B3008),foe_table!$B$2:$B$78,0))</f>
        <v>Commerce</v>
      </c>
      <c r="I3008" s="3" t="str">
        <f t="shared" si="46"/>
        <v>Other Management and Commerce</v>
      </c>
    </row>
    <row r="3009" spans="2:9">
      <c r="B3009" s="57"/>
      <c r="C3009" s="11" t="s">
        <v>158</v>
      </c>
      <c r="D3009" s="12">
        <v>0</v>
      </c>
      <c r="E3009" s="12">
        <v>0</v>
      </c>
      <c r="F3009" s="12">
        <v>0</v>
      </c>
      <c r="G3009" s="12">
        <v>0</v>
      </c>
      <c r="H3009" s="3" t="str">
        <f>INDEX(foe_table!$A$2:$A$78,MATCH(IF(B3009=0,I3008,B3009),foe_table!$B$2:$B$78,0))</f>
        <v>Commerce</v>
      </c>
      <c r="I3009" s="3" t="str">
        <f t="shared" si="46"/>
        <v>Other Management and Commerce</v>
      </c>
    </row>
    <row r="3010" spans="2:9">
      <c r="B3010" s="57"/>
      <c r="C3010" s="11" t="s">
        <v>159</v>
      </c>
      <c r="D3010" s="12">
        <v>0</v>
      </c>
      <c r="E3010" s="12">
        <v>0</v>
      </c>
      <c r="F3010" s="12">
        <v>0</v>
      </c>
      <c r="G3010" s="12">
        <v>0</v>
      </c>
      <c r="H3010" s="3" t="str">
        <f>INDEX(foe_table!$A$2:$A$78,MATCH(IF(B3010=0,I3009,B3010),foe_table!$B$2:$B$78,0))</f>
        <v>Commerce</v>
      </c>
      <c r="I3010" s="3" t="str">
        <f t="shared" si="46"/>
        <v>Other Management and Commerce</v>
      </c>
    </row>
    <row r="3011" spans="2:9">
      <c r="B3011" s="57"/>
      <c r="C3011" s="11" t="s">
        <v>9</v>
      </c>
      <c r="D3011" s="12">
        <v>0</v>
      </c>
      <c r="E3011" s="12">
        <v>0</v>
      </c>
      <c r="F3011" s="12">
        <v>0</v>
      </c>
      <c r="G3011" s="12">
        <v>0</v>
      </c>
      <c r="H3011" s="3" t="str">
        <f>INDEX(foe_table!$A$2:$A$78,MATCH(IF(B3011=0,I3010,B3011),foe_table!$B$2:$B$78,0))</f>
        <v>Commerce</v>
      </c>
      <c r="I3011" s="3" t="str">
        <f t="shared" si="46"/>
        <v>Other Management and Commerce</v>
      </c>
    </row>
    <row r="3012" spans="2:9">
      <c r="B3012" s="57"/>
      <c r="C3012" s="11" t="s">
        <v>160</v>
      </c>
      <c r="D3012" s="12">
        <v>0</v>
      </c>
      <c r="E3012" s="12">
        <v>3</v>
      </c>
      <c r="F3012" s="12">
        <v>0</v>
      </c>
      <c r="G3012" s="12">
        <v>5</v>
      </c>
      <c r="H3012" s="3" t="str">
        <f>INDEX(foe_table!$A$2:$A$78,MATCH(IF(B3012=0,I3011,B3012),foe_table!$B$2:$B$78,0))</f>
        <v>Commerce</v>
      </c>
      <c r="I3012" s="3" t="str">
        <f t="shared" si="46"/>
        <v>Other Management and Commerce</v>
      </c>
    </row>
    <row r="3013" spans="2:9">
      <c r="B3013" s="57"/>
      <c r="C3013" s="11" t="s">
        <v>10</v>
      </c>
      <c r="D3013" s="12">
        <v>0</v>
      </c>
      <c r="E3013" s="12">
        <v>0</v>
      </c>
      <c r="F3013" s="12">
        <v>0</v>
      </c>
      <c r="G3013" s="12">
        <v>0</v>
      </c>
      <c r="H3013" s="3" t="str">
        <f>INDEX(foe_table!$A$2:$A$78,MATCH(IF(B3013=0,I3012,B3013),foe_table!$B$2:$B$78,0))</f>
        <v>Commerce</v>
      </c>
      <c r="I3013" s="3" t="str">
        <f t="shared" si="46"/>
        <v>Other Management and Commerce</v>
      </c>
    </row>
    <row r="3014" spans="2:9">
      <c r="B3014" s="57"/>
      <c r="C3014" s="11" t="s">
        <v>161</v>
      </c>
      <c r="D3014" s="12">
        <v>3</v>
      </c>
      <c r="E3014" s="12">
        <v>4</v>
      </c>
      <c r="F3014" s="12">
        <v>0</v>
      </c>
      <c r="G3014" s="12">
        <v>0</v>
      </c>
      <c r="H3014" s="3" t="str">
        <f>INDEX(foe_table!$A$2:$A$78,MATCH(IF(B3014=0,I3013,B3014),foe_table!$B$2:$B$78,0))</f>
        <v>Commerce</v>
      </c>
      <c r="I3014" s="3" t="str">
        <f t="shared" si="46"/>
        <v>Other Management and Commerce</v>
      </c>
    </row>
    <row r="3015" spans="2:9">
      <c r="B3015" s="57"/>
      <c r="C3015" s="11" t="s">
        <v>162</v>
      </c>
      <c r="D3015" s="12">
        <v>0</v>
      </c>
      <c r="E3015" s="12">
        <v>0</v>
      </c>
      <c r="F3015" s="12">
        <v>3</v>
      </c>
      <c r="G3015" s="12">
        <v>0</v>
      </c>
      <c r="H3015" s="3" t="str">
        <f>INDEX(foe_table!$A$2:$A$78,MATCH(IF(B3015=0,I3014,B3015),foe_table!$B$2:$B$78,0))</f>
        <v>Commerce</v>
      </c>
      <c r="I3015" s="3" t="str">
        <f t="shared" si="46"/>
        <v>Other Management and Commerce</v>
      </c>
    </row>
    <row r="3016" spans="2:9">
      <c r="B3016" s="57"/>
      <c r="C3016" s="11" t="s">
        <v>163</v>
      </c>
      <c r="D3016" s="12">
        <v>0</v>
      </c>
      <c r="E3016" s="12">
        <v>0</v>
      </c>
      <c r="F3016" s="12">
        <v>4</v>
      </c>
      <c r="G3016" s="12">
        <v>7</v>
      </c>
      <c r="H3016" s="3" t="str">
        <f>INDEX(foe_table!$A$2:$A$78,MATCH(IF(B3016=0,I3015,B3016),foe_table!$B$2:$B$78,0))</f>
        <v>Commerce</v>
      </c>
      <c r="I3016" s="3" t="str">
        <f t="shared" si="46"/>
        <v>Other Management and Commerce</v>
      </c>
    </row>
    <row r="3017" spans="2:9">
      <c r="B3017" s="57"/>
      <c r="C3017" s="11" t="s">
        <v>11</v>
      </c>
      <c r="D3017" s="12">
        <v>0</v>
      </c>
      <c r="E3017" s="12">
        <v>0</v>
      </c>
      <c r="F3017" s="12">
        <v>0</v>
      </c>
      <c r="G3017" s="12">
        <v>0</v>
      </c>
      <c r="H3017" s="3" t="str">
        <f>INDEX(foe_table!$A$2:$A$78,MATCH(IF(B3017=0,I3016,B3017),foe_table!$B$2:$B$78,0))</f>
        <v>Commerce</v>
      </c>
      <c r="I3017" s="3" t="str">
        <f t="shared" si="46"/>
        <v>Other Management and Commerce</v>
      </c>
    </row>
    <row r="3018" spans="2:9">
      <c r="B3018" s="57"/>
      <c r="C3018" s="11" t="s">
        <v>164</v>
      </c>
      <c r="D3018" s="12">
        <v>22</v>
      </c>
      <c r="E3018" s="12">
        <v>12</v>
      </c>
      <c r="F3018" s="12">
        <v>15</v>
      </c>
      <c r="G3018" s="12">
        <v>13</v>
      </c>
      <c r="H3018" s="3" t="str">
        <f>INDEX(foe_table!$A$2:$A$78,MATCH(IF(B3018=0,I3017,B3018),foe_table!$B$2:$B$78,0))</f>
        <v>Commerce</v>
      </c>
      <c r="I3018" s="3" t="str">
        <f t="shared" si="46"/>
        <v>Other Management and Commerce</v>
      </c>
    </row>
    <row r="3019" spans="2:9">
      <c r="B3019" s="57"/>
      <c r="C3019" s="11" t="s">
        <v>12</v>
      </c>
      <c r="D3019" s="12">
        <v>0</v>
      </c>
      <c r="E3019" s="12">
        <v>0</v>
      </c>
      <c r="F3019" s="12">
        <v>0</v>
      </c>
      <c r="G3019" s="12">
        <v>0</v>
      </c>
      <c r="H3019" s="3" t="str">
        <f>INDEX(foe_table!$A$2:$A$78,MATCH(IF(B3019=0,I3018,B3019),foe_table!$B$2:$B$78,0))</f>
        <v>Commerce</v>
      </c>
      <c r="I3019" s="3" t="str">
        <f t="shared" si="46"/>
        <v>Other Management and Commerce</v>
      </c>
    </row>
    <row r="3020" spans="2:9">
      <c r="B3020" s="57"/>
      <c r="C3020" s="11" t="s">
        <v>165</v>
      </c>
      <c r="D3020" s="12">
        <v>29</v>
      </c>
      <c r="E3020" s="12">
        <v>33</v>
      </c>
      <c r="F3020" s="12">
        <v>8</v>
      </c>
      <c r="G3020" s="12">
        <v>13</v>
      </c>
      <c r="H3020" s="3" t="str">
        <f>INDEX(foe_table!$A$2:$A$78,MATCH(IF(B3020=0,I3019,B3020),foe_table!$B$2:$B$78,0))</f>
        <v>Commerce</v>
      </c>
      <c r="I3020" s="3" t="str">
        <f t="shared" si="46"/>
        <v>Other Management and Commerce</v>
      </c>
    </row>
    <row r="3021" spans="2:9">
      <c r="B3021" s="57"/>
      <c r="C3021" s="11" t="s">
        <v>13</v>
      </c>
      <c r="D3021" s="12">
        <v>4</v>
      </c>
      <c r="E3021" s="12">
        <v>4</v>
      </c>
      <c r="F3021" s="12">
        <v>0</v>
      </c>
      <c r="G3021" s="12">
        <v>0</v>
      </c>
      <c r="H3021" s="3" t="str">
        <f>INDEX(foe_table!$A$2:$A$78,MATCH(IF(B3021=0,I3020,B3021),foe_table!$B$2:$B$78,0))</f>
        <v>Commerce</v>
      </c>
      <c r="I3021" s="3" t="str">
        <f t="shared" si="46"/>
        <v>Other Management and Commerce</v>
      </c>
    </row>
    <row r="3022" spans="2:9">
      <c r="B3022" s="57"/>
      <c r="C3022" s="11" t="s">
        <v>166</v>
      </c>
      <c r="D3022" s="12">
        <v>0</v>
      </c>
      <c r="E3022" s="12">
        <v>0</v>
      </c>
      <c r="F3022" s="12">
        <v>0</v>
      </c>
      <c r="G3022" s="12">
        <v>0</v>
      </c>
      <c r="H3022" s="3" t="str">
        <f>INDEX(foe_table!$A$2:$A$78,MATCH(IF(B3022=0,I3021,B3022),foe_table!$B$2:$B$78,0))</f>
        <v>Commerce</v>
      </c>
      <c r="I3022" s="3" t="str">
        <f t="shared" si="46"/>
        <v>Other Management and Commerce</v>
      </c>
    </row>
    <row r="3023" spans="2:9">
      <c r="B3023" s="57"/>
      <c r="C3023" s="11" t="s">
        <v>14</v>
      </c>
      <c r="D3023" s="12">
        <v>0</v>
      </c>
      <c r="E3023" s="12">
        <v>0</v>
      </c>
      <c r="F3023" s="12">
        <v>0</v>
      </c>
      <c r="G3023" s="12">
        <v>0</v>
      </c>
      <c r="H3023" s="3" t="str">
        <f>INDEX(foe_table!$A$2:$A$78,MATCH(IF(B3023=0,I3022,B3023),foe_table!$B$2:$B$78,0))</f>
        <v>Commerce</v>
      </c>
      <c r="I3023" s="3" t="str">
        <f t="shared" si="46"/>
        <v>Other Management and Commerce</v>
      </c>
    </row>
    <row r="3024" spans="2:9">
      <c r="B3024" s="57"/>
      <c r="C3024" s="11" t="s">
        <v>167</v>
      </c>
      <c r="D3024" s="12">
        <v>0</v>
      </c>
      <c r="E3024" s="12">
        <v>0</v>
      </c>
      <c r="F3024" s="12">
        <v>0</v>
      </c>
      <c r="G3024" s="12">
        <v>0</v>
      </c>
      <c r="H3024" s="3" t="str">
        <f>INDEX(foe_table!$A$2:$A$78,MATCH(IF(B3024=0,I3023,B3024),foe_table!$B$2:$B$78,0))</f>
        <v>Commerce</v>
      </c>
      <c r="I3024" s="3" t="str">
        <f t="shared" si="46"/>
        <v>Other Management and Commerce</v>
      </c>
    </row>
    <row r="3025" spans="2:9">
      <c r="B3025" s="57"/>
      <c r="C3025" s="11" t="s">
        <v>15</v>
      </c>
      <c r="D3025" s="12">
        <v>0</v>
      </c>
      <c r="E3025" s="12">
        <v>0</v>
      </c>
      <c r="F3025" s="12">
        <v>0</v>
      </c>
      <c r="G3025" s="12">
        <v>0</v>
      </c>
      <c r="H3025" s="3" t="str">
        <f>INDEX(foe_table!$A$2:$A$78,MATCH(IF(B3025=0,I3024,B3025),foe_table!$B$2:$B$78,0))</f>
        <v>Commerce</v>
      </c>
      <c r="I3025" s="3" t="str">
        <f t="shared" si="46"/>
        <v>Other Management and Commerce</v>
      </c>
    </row>
    <row r="3026" spans="2:9">
      <c r="B3026" s="57"/>
      <c r="C3026" s="11" t="s">
        <v>168</v>
      </c>
      <c r="D3026" s="12">
        <v>3</v>
      </c>
      <c r="E3026" s="12">
        <v>0</v>
      </c>
      <c r="F3026" s="12">
        <v>0</v>
      </c>
      <c r="G3026" s="12">
        <v>0</v>
      </c>
      <c r="H3026" s="3" t="str">
        <f>INDEX(foe_table!$A$2:$A$78,MATCH(IF(B3026=0,I3025,B3026),foe_table!$B$2:$B$78,0))</f>
        <v>Commerce</v>
      </c>
      <c r="I3026" s="3" t="str">
        <f t="shared" ref="I3026:I3089" si="47">IF(B3026=0,I3025,B3026)</f>
        <v>Other Management and Commerce</v>
      </c>
    </row>
    <row r="3027" spans="2:9">
      <c r="B3027" s="57"/>
      <c r="C3027" s="11" t="s">
        <v>16</v>
      </c>
      <c r="D3027" s="12">
        <v>0</v>
      </c>
      <c r="E3027" s="12">
        <v>0</v>
      </c>
      <c r="F3027" s="12">
        <v>0</v>
      </c>
      <c r="G3027" s="12">
        <v>0</v>
      </c>
      <c r="H3027" s="3" t="str">
        <f>INDEX(foe_table!$A$2:$A$78,MATCH(IF(B3027=0,I3026,B3027),foe_table!$B$2:$B$78,0))</f>
        <v>Commerce</v>
      </c>
      <c r="I3027" s="3" t="str">
        <f t="shared" si="47"/>
        <v>Other Management and Commerce</v>
      </c>
    </row>
    <row r="3028" spans="2:9">
      <c r="B3028" s="57"/>
      <c r="C3028" s="11" t="s">
        <v>17</v>
      </c>
      <c r="D3028" s="12">
        <v>0</v>
      </c>
      <c r="E3028" s="12">
        <v>0</v>
      </c>
      <c r="F3028" s="12">
        <v>0</v>
      </c>
      <c r="G3028" s="12">
        <v>0</v>
      </c>
      <c r="H3028" s="3" t="str">
        <f>INDEX(foe_table!$A$2:$A$78,MATCH(IF(B3028=0,I3027,B3028),foe_table!$B$2:$B$78,0))</f>
        <v>Commerce</v>
      </c>
      <c r="I3028" s="3" t="str">
        <f t="shared" si="47"/>
        <v>Other Management and Commerce</v>
      </c>
    </row>
    <row r="3029" spans="2:9">
      <c r="B3029" s="57"/>
      <c r="C3029" s="11" t="s">
        <v>18</v>
      </c>
      <c r="D3029" s="12">
        <v>0</v>
      </c>
      <c r="E3029" s="12">
        <v>0</v>
      </c>
      <c r="F3029" s="12">
        <v>0</v>
      </c>
      <c r="G3029" s="12">
        <v>0</v>
      </c>
      <c r="H3029" s="3" t="str">
        <f>INDEX(foe_table!$A$2:$A$78,MATCH(IF(B3029=0,I3028,B3029),foe_table!$B$2:$B$78,0))</f>
        <v>Commerce</v>
      </c>
      <c r="I3029" s="3" t="str">
        <f t="shared" si="47"/>
        <v>Other Management and Commerce</v>
      </c>
    </row>
    <row r="3030" spans="2:9">
      <c r="B3030" s="57"/>
      <c r="C3030" s="11" t="s">
        <v>19</v>
      </c>
      <c r="D3030" s="12">
        <v>0</v>
      </c>
      <c r="E3030" s="12">
        <v>0</v>
      </c>
      <c r="F3030" s="12">
        <v>0</v>
      </c>
      <c r="G3030" s="12">
        <v>0</v>
      </c>
      <c r="H3030" s="3" t="str">
        <f>INDEX(foe_table!$A$2:$A$78,MATCH(IF(B3030=0,I3029,B3030),foe_table!$B$2:$B$78,0))</f>
        <v>Commerce</v>
      </c>
      <c r="I3030" s="3" t="str">
        <f t="shared" si="47"/>
        <v>Other Management and Commerce</v>
      </c>
    </row>
    <row r="3031" spans="2:9">
      <c r="B3031" s="57"/>
      <c r="C3031" s="11" t="s">
        <v>169</v>
      </c>
      <c r="D3031" s="12">
        <v>0</v>
      </c>
      <c r="E3031" s="12">
        <v>0</v>
      </c>
      <c r="F3031" s="12">
        <v>0</v>
      </c>
      <c r="G3031" s="12">
        <v>0</v>
      </c>
      <c r="H3031" s="3" t="str">
        <f>INDEX(foe_table!$A$2:$A$78,MATCH(IF(B3031=0,I3030,B3031),foe_table!$B$2:$B$78,0))</f>
        <v>Commerce</v>
      </c>
      <c r="I3031" s="3" t="str">
        <f t="shared" si="47"/>
        <v>Other Management and Commerce</v>
      </c>
    </row>
    <row r="3032" spans="2:9">
      <c r="B3032" s="57"/>
      <c r="C3032" s="11" t="s">
        <v>20</v>
      </c>
      <c r="D3032" s="12">
        <v>0</v>
      </c>
      <c r="E3032" s="12">
        <v>0</v>
      </c>
      <c r="F3032" s="12">
        <v>0</v>
      </c>
      <c r="G3032" s="12">
        <v>0</v>
      </c>
      <c r="H3032" s="3" t="str">
        <f>INDEX(foe_table!$A$2:$A$78,MATCH(IF(B3032=0,I3031,B3032),foe_table!$B$2:$B$78,0))</f>
        <v>Commerce</v>
      </c>
      <c r="I3032" s="3" t="str">
        <f t="shared" si="47"/>
        <v>Other Management and Commerce</v>
      </c>
    </row>
    <row r="3033" spans="2:9">
      <c r="B3033" s="57"/>
      <c r="C3033" s="11" t="s">
        <v>21</v>
      </c>
      <c r="D3033" s="12">
        <v>0</v>
      </c>
      <c r="E3033" s="12">
        <v>0</v>
      </c>
      <c r="F3033" s="12">
        <v>0</v>
      </c>
      <c r="G3033" s="12">
        <v>0</v>
      </c>
      <c r="H3033" s="3" t="str">
        <f>INDEX(foe_table!$A$2:$A$78,MATCH(IF(B3033=0,I3032,B3033),foe_table!$B$2:$B$78,0))</f>
        <v>Commerce</v>
      </c>
      <c r="I3033" s="3" t="str">
        <f t="shared" si="47"/>
        <v>Other Management and Commerce</v>
      </c>
    </row>
    <row r="3034" spans="2:9">
      <c r="B3034" s="57"/>
      <c r="C3034" s="11" t="s">
        <v>170</v>
      </c>
      <c r="D3034" s="12">
        <v>0</v>
      </c>
      <c r="E3034" s="12">
        <v>0</v>
      </c>
      <c r="F3034" s="12">
        <v>0</v>
      </c>
      <c r="G3034" s="12">
        <v>0</v>
      </c>
      <c r="H3034" s="3" t="str">
        <f>INDEX(foe_table!$A$2:$A$78,MATCH(IF(B3034=0,I3033,B3034),foe_table!$B$2:$B$78,0))</f>
        <v>Commerce</v>
      </c>
      <c r="I3034" s="3" t="str">
        <f t="shared" si="47"/>
        <v>Other Management and Commerce</v>
      </c>
    </row>
    <row r="3035" spans="2:9">
      <c r="B3035" s="57"/>
      <c r="C3035" s="11" t="s">
        <v>22</v>
      </c>
      <c r="D3035" s="12">
        <v>0</v>
      </c>
      <c r="E3035" s="12">
        <v>4</v>
      </c>
      <c r="F3035" s="12">
        <v>0</v>
      </c>
      <c r="G3035" s="12">
        <v>0</v>
      </c>
      <c r="H3035" s="3" t="str">
        <f>INDEX(foe_table!$A$2:$A$78,MATCH(IF(B3035=0,I3034,B3035),foe_table!$B$2:$B$78,0))</f>
        <v>Commerce</v>
      </c>
      <c r="I3035" s="3" t="str">
        <f t="shared" si="47"/>
        <v>Other Management and Commerce</v>
      </c>
    </row>
    <row r="3036" spans="2:9">
      <c r="B3036" s="57"/>
      <c r="C3036" s="11" t="s">
        <v>23</v>
      </c>
      <c r="D3036" s="12">
        <v>0</v>
      </c>
      <c r="E3036" s="12">
        <v>0</v>
      </c>
      <c r="F3036" s="12">
        <v>3</v>
      </c>
      <c r="G3036" s="12">
        <v>0</v>
      </c>
      <c r="H3036" s="3" t="str">
        <f>INDEX(foe_table!$A$2:$A$78,MATCH(IF(B3036=0,I3035,B3036),foe_table!$B$2:$B$78,0))</f>
        <v>Commerce</v>
      </c>
      <c r="I3036" s="3" t="str">
        <f t="shared" si="47"/>
        <v>Other Management and Commerce</v>
      </c>
    </row>
    <row r="3037" spans="2:9">
      <c r="B3037" s="58"/>
      <c r="C3037" s="11" t="s">
        <v>24</v>
      </c>
      <c r="D3037" s="12">
        <v>6</v>
      </c>
      <c r="E3037" s="12">
        <v>6</v>
      </c>
      <c r="F3037" s="12">
        <v>14</v>
      </c>
      <c r="G3037" s="12">
        <v>27</v>
      </c>
      <c r="H3037" s="3" t="str">
        <f>INDEX(foe_table!$A$2:$A$78,MATCH(IF(B3037=0,I3036,B3037),foe_table!$B$2:$B$78,0))</f>
        <v>Commerce</v>
      </c>
      <c r="I3037" s="3" t="str">
        <f t="shared" si="47"/>
        <v>Other Management and Commerce</v>
      </c>
    </row>
    <row r="3038" spans="2:9" ht="15" customHeight="1">
      <c r="B3038" s="56" t="s">
        <v>97</v>
      </c>
      <c r="C3038" s="11" t="s">
        <v>0</v>
      </c>
      <c r="D3038" s="12">
        <v>4</v>
      </c>
      <c r="E3038" s="12">
        <v>7</v>
      </c>
      <c r="F3038" s="12">
        <v>3</v>
      </c>
      <c r="G3038" s="12">
        <v>7</v>
      </c>
      <c r="H3038" s="3">
        <f>INDEX(foe_table!$A$2:$A$78,MATCH(IF(B3038=0,I3037,B3038),foe_table!$B$2:$B$78,0))</f>
        <v>0</v>
      </c>
      <c r="I3038" s="3" t="str">
        <f t="shared" si="47"/>
        <v>Society and Culture, nfd</v>
      </c>
    </row>
    <row r="3039" spans="2:9">
      <c r="B3039" s="57"/>
      <c r="C3039" s="11" t="s">
        <v>1</v>
      </c>
      <c r="D3039" s="12">
        <v>3</v>
      </c>
      <c r="E3039" s="12">
        <v>16</v>
      </c>
      <c r="F3039" s="12">
        <v>4</v>
      </c>
      <c r="G3039" s="12">
        <v>8</v>
      </c>
      <c r="H3039" s="3">
        <f>INDEX(foe_table!$A$2:$A$78,MATCH(IF(B3039=0,I3038,B3039),foe_table!$B$2:$B$78,0))</f>
        <v>0</v>
      </c>
      <c r="I3039" s="3" t="str">
        <f t="shared" si="47"/>
        <v>Society and Culture, nfd</v>
      </c>
    </row>
    <row r="3040" spans="2:9">
      <c r="B3040" s="57"/>
      <c r="C3040" s="11" t="s">
        <v>2</v>
      </c>
      <c r="D3040" s="12">
        <v>0</v>
      </c>
      <c r="E3040" s="12">
        <v>4</v>
      </c>
      <c r="F3040" s="12">
        <v>0</v>
      </c>
      <c r="G3040" s="12">
        <v>3</v>
      </c>
      <c r="H3040" s="3">
        <f>INDEX(foe_table!$A$2:$A$78,MATCH(IF(B3040=0,I3039,B3040),foe_table!$B$2:$B$78,0))</f>
        <v>0</v>
      </c>
      <c r="I3040" s="3" t="str">
        <f t="shared" si="47"/>
        <v>Society and Culture, nfd</v>
      </c>
    </row>
    <row r="3041" spans="2:9">
      <c r="B3041" s="57"/>
      <c r="C3041" s="11" t="s">
        <v>142</v>
      </c>
      <c r="D3041" s="12">
        <v>59</v>
      </c>
      <c r="E3041" s="12">
        <v>102</v>
      </c>
      <c r="F3041" s="12">
        <v>129</v>
      </c>
      <c r="G3041" s="12">
        <v>160</v>
      </c>
      <c r="H3041" s="3">
        <f>INDEX(foe_table!$A$2:$A$78,MATCH(IF(B3041=0,I3040,B3041),foe_table!$B$2:$B$78,0))</f>
        <v>0</v>
      </c>
      <c r="I3041" s="3" t="str">
        <f t="shared" si="47"/>
        <v>Society and Culture, nfd</v>
      </c>
    </row>
    <row r="3042" spans="2:9">
      <c r="B3042" s="57"/>
      <c r="C3042" s="11" t="s">
        <v>143</v>
      </c>
      <c r="D3042" s="12">
        <v>22</v>
      </c>
      <c r="E3042" s="12">
        <v>40</v>
      </c>
      <c r="F3042" s="12">
        <v>65</v>
      </c>
      <c r="G3042" s="12">
        <v>71</v>
      </c>
      <c r="H3042" s="3">
        <f>INDEX(foe_table!$A$2:$A$78,MATCH(IF(B3042=0,I3041,B3042),foe_table!$B$2:$B$78,0))</f>
        <v>0</v>
      </c>
      <c r="I3042" s="3" t="str">
        <f t="shared" si="47"/>
        <v>Society and Culture, nfd</v>
      </c>
    </row>
    <row r="3043" spans="2:9">
      <c r="B3043" s="57"/>
      <c r="C3043" s="11" t="s">
        <v>3</v>
      </c>
      <c r="D3043" s="12">
        <v>11</v>
      </c>
      <c r="E3043" s="12">
        <v>3</v>
      </c>
      <c r="F3043" s="12">
        <v>21</v>
      </c>
      <c r="G3043" s="12">
        <v>23</v>
      </c>
      <c r="H3043" s="3">
        <f>INDEX(foe_table!$A$2:$A$78,MATCH(IF(B3043=0,I3042,B3043),foe_table!$B$2:$B$78,0))</f>
        <v>0</v>
      </c>
      <c r="I3043" s="3" t="str">
        <f t="shared" si="47"/>
        <v>Society and Culture, nfd</v>
      </c>
    </row>
    <row r="3044" spans="2:9">
      <c r="B3044" s="57"/>
      <c r="C3044" s="11" t="s">
        <v>144</v>
      </c>
      <c r="D3044" s="12">
        <v>21</v>
      </c>
      <c r="E3044" s="12">
        <v>31</v>
      </c>
      <c r="F3044" s="12">
        <v>38</v>
      </c>
      <c r="G3044" s="12">
        <v>36</v>
      </c>
      <c r="H3044" s="3">
        <f>INDEX(foe_table!$A$2:$A$78,MATCH(IF(B3044=0,I3043,B3044),foe_table!$B$2:$B$78,0))</f>
        <v>0</v>
      </c>
      <c r="I3044" s="3" t="str">
        <f t="shared" si="47"/>
        <v>Society and Culture, nfd</v>
      </c>
    </row>
    <row r="3045" spans="2:9">
      <c r="B3045" s="57"/>
      <c r="C3045" s="11" t="s">
        <v>145</v>
      </c>
      <c r="D3045" s="12">
        <v>111</v>
      </c>
      <c r="E3045" s="12">
        <v>133</v>
      </c>
      <c r="F3045" s="12">
        <v>270</v>
      </c>
      <c r="G3045" s="12">
        <v>231</v>
      </c>
      <c r="H3045" s="3">
        <f>INDEX(foe_table!$A$2:$A$78,MATCH(IF(B3045=0,I3044,B3045),foe_table!$B$2:$B$78,0))</f>
        <v>0</v>
      </c>
      <c r="I3045" s="3" t="str">
        <f t="shared" si="47"/>
        <v>Society and Culture, nfd</v>
      </c>
    </row>
    <row r="3046" spans="2:9">
      <c r="B3046" s="57"/>
      <c r="C3046" s="11" t="s">
        <v>146</v>
      </c>
      <c r="D3046" s="12">
        <v>21</v>
      </c>
      <c r="E3046" s="12">
        <v>18</v>
      </c>
      <c r="F3046" s="12">
        <v>23</v>
      </c>
      <c r="G3046" s="12">
        <v>25</v>
      </c>
      <c r="H3046" s="3">
        <f>INDEX(foe_table!$A$2:$A$78,MATCH(IF(B3046=0,I3045,B3046),foe_table!$B$2:$B$78,0))</f>
        <v>0</v>
      </c>
      <c r="I3046" s="3" t="str">
        <f t="shared" si="47"/>
        <v>Society and Culture, nfd</v>
      </c>
    </row>
    <row r="3047" spans="2:9">
      <c r="B3047" s="57"/>
      <c r="C3047" s="11" t="s">
        <v>147</v>
      </c>
      <c r="D3047" s="12">
        <v>25</v>
      </c>
      <c r="E3047" s="12">
        <v>35</v>
      </c>
      <c r="F3047" s="12">
        <v>71</v>
      </c>
      <c r="G3047" s="12">
        <v>74</v>
      </c>
      <c r="H3047" s="3">
        <f>INDEX(foe_table!$A$2:$A$78,MATCH(IF(B3047=0,I3046,B3047),foe_table!$B$2:$B$78,0))</f>
        <v>0</v>
      </c>
      <c r="I3047" s="3" t="str">
        <f t="shared" si="47"/>
        <v>Society and Culture, nfd</v>
      </c>
    </row>
    <row r="3048" spans="2:9">
      <c r="B3048" s="57"/>
      <c r="C3048" s="11" t="s">
        <v>148</v>
      </c>
      <c r="D3048" s="12">
        <v>0</v>
      </c>
      <c r="E3048" s="12">
        <v>5</v>
      </c>
      <c r="F3048" s="12">
        <v>12</v>
      </c>
      <c r="G3048" s="12">
        <v>15</v>
      </c>
      <c r="H3048" s="3">
        <f>INDEX(foe_table!$A$2:$A$78,MATCH(IF(B3048=0,I3047,B3048),foe_table!$B$2:$B$78,0))</f>
        <v>0</v>
      </c>
      <c r="I3048" s="3" t="str">
        <f t="shared" si="47"/>
        <v>Society and Culture, nfd</v>
      </c>
    </row>
    <row r="3049" spans="2:9">
      <c r="B3049" s="57"/>
      <c r="C3049" s="11" t="s">
        <v>149</v>
      </c>
      <c r="D3049" s="12">
        <v>13</v>
      </c>
      <c r="E3049" s="12">
        <v>29</v>
      </c>
      <c r="F3049" s="12">
        <v>5</v>
      </c>
      <c r="G3049" s="12">
        <v>12</v>
      </c>
      <c r="H3049" s="3">
        <f>INDEX(foe_table!$A$2:$A$78,MATCH(IF(B3049=0,I3048,B3049),foe_table!$B$2:$B$78,0))</f>
        <v>0</v>
      </c>
      <c r="I3049" s="3" t="str">
        <f t="shared" si="47"/>
        <v>Society and Culture, nfd</v>
      </c>
    </row>
    <row r="3050" spans="2:9">
      <c r="B3050" s="57"/>
      <c r="C3050" s="11" t="s">
        <v>150</v>
      </c>
      <c r="D3050" s="12">
        <v>79</v>
      </c>
      <c r="E3050" s="12">
        <v>85</v>
      </c>
      <c r="F3050" s="12">
        <v>265</v>
      </c>
      <c r="G3050" s="12">
        <v>213</v>
      </c>
      <c r="H3050" s="3">
        <f>INDEX(foe_table!$A$2:$A$78,MATCH(IF(B3050=0,I3049,B3050),foe_table!$B$2:$B$78,0))</f>
        <v>0</v>
      </c>
      <c r="I3050" s="3" t="str">
        <f t="shared" si="47"/>
        <v>Society and Culture, nfd</v>
      </c>
    </row>
    <row r="3051" spans="2:9">
      <c r="B3051" s="57"/>
      <c r="C3051" s="11" t="s">
        <v>4</v>
      </c>
      <c r="D3051" s="12">
        <v>0</v>
      </c>
      <c r="E3051" s="12">
        <v>0</v>
      </c>
      <c r="F3051" s="12">
        <v>0</v>
      </c>
      <c r="G3051" s="12">
        <v>0</v>
      </c>
      <c r="H3051" s="3">
        <f>INDEX(foe_table!$A$2:$A$78,MATCH(IF(B3051=0,I3050,B3051),foe_table!$B$2:$B$78,0))</f>
        <v>0</v>
      </c>
      <c r="I3051" s="3" t="str">
        <f t="shared" si="47"/>
        <v>Society and Culture, nfd</v>
      </c>
    </row>
    <row r="3052" spans="2:9">
      <c r="B3052" s="57"/>
      <c r="C3052" s="11" t="s">
        <v>151</v>
      </c>
      <c r="D3052" s="12">
        <v>15</v>
      </c>
      <c r="E3052" s="12">
        <v>12</v>
      </c>
      <c r="F3052" s="12">
        <v>17</v>
      </c>
      <c r="G3052" s="12">
        <v>16</v>
      </c>
      <c r="H3052" s="3">
        <f>INDEX(foe_table!$A$2:$A$78,MATCH(IF(B3052=0,I3051,B3052),foe_table!$B$2:$B$78,0))</f>
        <v>0</v>
      </c>
      <c r="I3052" s="3" t="str">
        <f t="shared" si="47"/>
        <v>Society and Culture, nfd</v>
      </c>
    </row>
    <row r="3053" spans="2:9">
      <c r="B3053" s="57"/>
      <c r="C3053" s="11" t="s">
        <v>152</v>
      </c>
      <c r="D3053" s="12">
        <v>0</v>
      </c>
      <c r="E3053" s="12">
        <v>3</v>
      </c>
      <c r="F3053" s="12">
        <v>0</v>
      </c>
      <c r="G3053" s="12">
        <v>0</v>
      </c>
      <c r="H3053" s="3">
        <f>INDEX(foe_table!$A$2:$A$78,MATCH(IF(B3053=0,I3052,B3053),foe_table!$B$2:$B$78,0))</f>
        <v>0</v>
      </c>
      <c r="I3053" s="3" t="str">
        <f t="shared" si="47"/>
        <v>Society and Culture, nfd</v>
      </c>
    </row>
    <row r="3054" spans="2:9">
      <c r="B3054" s="57"/>
      <c r="C3054" s="11" t="s">
        <v>153</v>
      </c>
      <c r="D3054" s="12">
        <v>0</v>
      </c>
      <c r="E3054" s="12">
        <v>3</v>
      </c>
      <c r="F3054" s="12">
        <v>0</v>
      </c>
      <c r="G3054" s="12">
        <v>0</v>
      </c>
      <c r="H3054" s="3">
        <f>INDEX(foe_table!$A$2:$A$78,MATCH(IF(B3054=0,I3053,B3054),foe_table!$B$2:$B$78,0))</f>
        <v>0</v>
      </c>
      <c r="I3054" s="3" t="str">
        <f t="shared" si="47"/>
        <v>Society and Culture, nfd</v>
      </c>
    </row>
    <row r="3055" spans="2:9">
      <c r="B3055" s="57"/>
      <c r="C3055" s="11" t="s">
        <v>154</v>
      </c>
      <c r="D3055" s="12">
        <v>3</v>
      </c>
      <c r="E3055" s="12">
        <v>3</v>
      </c>
      <c r="F3055" s="12">
        <v>0</v>
      </c>
      <c r="G3055" s="12">
        <v>0</v>
      </c>
      <c r="H3055" s="3">
        <f>INDEX(foe_table!$A$2:$A$78,MATCH(IF(B3055=0,I3054,B3055),foe_table!$B$2:$B$78,0))</f>
        <v>0</v>
      </c>
      <c r="I3055" s="3" t="str">
        <f t="shared" si="47"/>
        <v>Society and Culture, nfd</v>
      </c>
    </row>
    <row r="3056" spans="2:9">
      <c r="B3056" s="57"/>
      <c r="C3056" s="11" t="s">
        <v>5</v>
      </c>
      <c r="D3056" s="12">
        <v>3</v>
      </c>
      <c r="E3056" s="12">
        <v>3</v>
      </c>
      <c r="F3056" s="12">
        <v>0</v>
      </c>
      <c r="G3056" s="12">
        <v>7</v>
      </c>
      <c r="H3056" s="3">
        <f>INDEX(foe_table!$A$2:$A$78,MATCH(IF(B3056=0,I3055,B3056),foe_table!$B$2:$B$78,0))</f>
        <v>0</v>
      </c>
      <c r="I3056" s="3" t="str">
        <f t="shared" si="47"/>
        <v>Society and Culture, nfd</v>
      </c>
    </row>
    <row r="3057" spans="2:9">
      <c r="B3057" s="57"/>
      <c r="C3057" s="11" t="s">
        <v>155</v>
      </c>
      <c r="D3057" s="12">
        <v>3</v>
      </c>
      <c r="E3057" s="12">
        <v>0</v>
      </c>
      <c r="F3057" s="12">
        <v>3</v>
      </c>
      <c r="G3057" s="12">
        <v>0</v>
      </c>
      <c r="H3057" s="3">
        <f>INDEX(foe_table!$A$2:$A$78,MATCH(IF(B3057=0,I3056,B3057),foe_table!$B$2:$B$78,0))</f>
        <v>0</v>
      </c>
      <c r="I3057" s="3" t="str">
        <f t="shared" si="47"/>
        <v>Society and Culture, nfd</v>
      </c>
    </row>
    <row r="3058" spans="2:9">
      <c r="B3058" s="57"/>
      <c r="C3058" s="11" t="s">
        <v>156</v>
      </c>
      <c r="D3058" s="12">
        <v>5</v>
      </c>
      <c r="E3058" s="12">
        <v>13</v>
      </c>
      <c r="F3058" s="12">
        <v>8</v>
      </c>
      <c r="G3058" s="12">
        <v>10</v>
      </c>
      <c r="H3058" s="3">
        <f>INDEX(foe_table!$A$2:$A$78,MATCH(IF(B3058=0,I3057,B3058),foe_table!$B$2:$B$78,0))</f>
        <v>0</v>
      </c>
      <c r="I3058" s="3" t="str">
        <f t="shared" si="47"/>
        <v>Society and Culture, nfd</v>
      </c>
    </row>
    <row r="3059" spans="2:9">
      <c r="B3059" s="57"/>
      <c r="C3059" s="11" t="s">
        <v>6</v>
      </c>
      <c r="D3059" s="12">
        <v>0</v>
      </c>
      <c r="E3059" s="12">
        <v>0</v>
      </c>
      <c r="F3059" s="12">
        <v>3</v>
      </c>
      <c r="G3059" s="12">
        <v>0</v>
      </c>
      <c r="H3059" s="3">
        <f>INDEX(foe_table!$A$2:$A$78,MATCH(IF(B3059=0,I3058,B3059),foe_table!$B$2:$B$78,0))</f>
        <v>0</v>
      </c>
      <c r="I3059" s="3" t="str">
        <f t="shared" si="47"/>
        <v>Society and Culture, nfd</v>
      </c>
    </row>
    <row r="3060" spans="2:9">
      <c r="B3060" s="57"/>
      <c r="C3060" s="11" t="s">
        <v>7</v>
      </c>
      <c r="D3060" s="12">
        <v>39</v>
      </c>
      <c r="E3060" s="12">
        <v>22</v>
      </c>
      <c r="F3060" s="12">
        <v>114</v>
      </c>
      <c r="G3060" s="12">
        <v>114</v>
      </c>
      <c r="H3060" s="3">
        <f>INDEX(foe_table!$A$2:$A$78,MATCH(IF(B3060=0,I3059,B3060),foe_table!$B$2:$B$78,0))</f>
        <v>0</v>
      </c>
      <c r="I3060" s="3" t="str">
        <f t="shared" si="47"/>
        <v>Society and Culture, nfd</v>
      </c>
    </row>
    <row r="3061" spans="2:9">
      <c r="B3061" s="57"/>
      <c r="C3061" s="11" t="s">
        <v>157</v>
      </c>
      <c r="D3061" s="12">
        <v>9</v>
      </c>
      <c r="E3061" s="12">
        <v>4</v>
      </c>
      <c r="F3061" s="12">
        <v>58</v>
      </c>
      <c r="G3061" s="12">
        <v>51</v>
      </c>
      <c r="H3061" s="3">
        <f>INDEX(foe_table!$A$2:$A$78,MATCH(IF(B3061=0,I3060,B3061),foe_table!$B$2:$B$78,0))</f>
        <v>0</v>
      </c>
      <c r="I3061" s="3" t="str">
        <f t="shared" si="47"/>
        <v>Society and Culture, nfd</v>
      </c>
    </row>
    <row r="3062" spans="2:9">
      <c r="B3062" s="57"/>
      <c r="C3062" s="11" t="s">
        <v>8</v>
      </c>
      <c r="D3062" s="12">
        <v>20</v>
      </c>
      <c r="E3062" s="12">
        <v>9</v>
      </c>
      <c r="F3062" s="12">
        <v>38</v>
      </c>
      <c r="G3062" s="12">
        <v>14</v>
      </c>
      <c r="H3062" s="3">
        <f>INDEX(foe_table!$A$2:$A$78,MATCH(IF(B3062=0,I3061,B3062),foe_table!$B$2:$B$78,0))</f>
        <v>0</v>
      </c>
      <c r="I3062" s="3" t="str">
        <f t="shared" si="47"/>
        <v>Society and Culture, nfd</v>
      </c>
    </row>
    <row r="3063" spans="2:9">
      <c r="B3063" s="57"/>
      <c r="C3063" s="11" t="s">
        <v>158</v>
      </c>
      <c r="D3063" s="12">
        <v>47</v>
      </c>
      <c r="E3063" s="12">
        <v>45</v>
      </c>
      <c r="F3063" s="12">
        <v>48</v>
      </c>
      <c r="G3063" s="12">
        <v>49</v>
      </c>
      <c r="H3063" s="3">
        <f>INDEX(foe_table!$A$2:$A$78,MATCH(IF(B3063=0,I3062,B3063),foe_table!$B$2:$B$78,0))</f>
        <v>0</v>
      </c>
      <c r="I3063" s="3" t="str">
        <f t="shared" si="47"/>
        <v>Society and Culture, nfd</v>
      </c>
    </row>
    <row r="3064" spans="2:9">
      <c r="B3064" s="57"/>
      <c r="C3064" s="11" t="s">
        <v>159</v>
      </c>
      <c r="D3064" s="12">
        <v>10</v>
      </c>
      <c r="E3064" s="12">
        <v>8</v>
      </c>
      <c r="F3064" s="12">
        <v>34</v>
      </c>
      <c r="G3064" s="12">
        <v>27</v>
      </c>
      <c r="H3064" s="3">
        <f>INDEX(foe_table!$A$2:$A$78,MATCH(IF(B3064=0,I3063,B3064),foe_table!$B$2:$B$78,0))</f>
        <v>0</v>
      </c>
      <c r="I3064" s="3" t="str">
        <f t="shared" si="47"/>
        <v>Society and Culture, nfd</v>
      </c>
    </row>
    <row r="3065" spans="2:9">
      <c r="B3065" s="57"/>
      <c r="C3065" s="11" t="s">
        <v>9</v>
      </c>
      <c r="D3065" s="12">
        <v>0</v>
      </c>
      <c r="E3065" s="12">
        <v>0</v>
      </c>
      <c r="F3065" s="12">
        <v>4</v>
      </c>
      <c r="G3065" s="12">
        <v>0</v>
      </c>
      <c r="H3065" s="3">
        <f>INDEX(foe_table!$A$2:$A$78,MATCH(IF(B3065=0,I3064,B3065),foe_table!$B$2:$B$78,0))</f>
        <v>0</v>
      </c>
      <c r="I3065" s="3" t="str">
        <f t="shared" si="47"/>
        <v>Society and Culture, nfd</v>
      </c>
    </row>
    <row r="3066" spans="2:9">
      <c r="B3066" s="57"/>
      <c r="C3066" s="11" t="s">
        <v>160</v>
      </c>
      <c r="D3066" s="12">
        <v>20</v>
      </c>
      <c r="E3066" s="12">
        <v>34</v>
      </c>
      <c r="F3066" s="12">
        <v>121</v>
      </c>
      <c r="G3066" s="12">
        <v>115</v>
      </c>
      <c r="H3066" s="3">
        <f>INDEX(foe_table!$A$2:$A$78,MATCH(IF(B3066=0,I3065,B3066),foe_table!$B$2:$B$78,0))</f>
        <v>0</v>
      </c>
      <c r="I3066" s="3" t="str">
        <f t="shared" si="47"/>
        <v>Society and Culture, nfd</v>
      </c>
    </row>
    <row r="3067" spans="2:9">
      <c r="B3067" s="57"/>
      <c r="C3067" s="11" t="s">
        <v>10</v>
      </c>
      <c r="D3067" s="12">
        <v>3</v>
      </c>
      <c r="E3067" s="12">
        <v>3</v>
      </c>
      <c r="F3067" s="12">
        <v>48</v>
      </c>
      <c r="G3067" s="12">
        <v>40</v>
      </c>
      <c r="H3067" s="3">
        <f>INDEX(foe_table!$A$2:$A$78,MATCH(IF(B3067=0,I3066,B3067),foe_table!$B$2:$B$78,0))</f>
        <v>0</v>
      </c>
      <c r="I3067" s="3" t="str">
        <f t="shared" si="47"/>
        <v>Society and Culture, nfd</v>
      </c>
    </row>
    <row r="3068" spans="2:9">
      <c r="B3068" s="57"/>
      <c r="C3068" s="11" t="s">
        <v>161</v>
      </c>
      <c r="D3068" s="12">
        <v>36</v>
      </c>
      <c r="E3068" s="12">
        <v>13</v>
      </c>
      <c r="F3068" s="12">
        <v>101</v>
      </c>
      <c r="G3068" s="12">
        <v>82</v>
      </c>
      <c r="H3068" s="3">
        <f>INDEX(foe_table!$A$2:$A$78,MATCH(IF(B3068=0,I3067,B3068),foe_table!$B$2:$B$78,0))</f>
        <v>0</v>
      </c>
      <c r="I3068" s="3" t="str">
        <f t="shared" si="47"/>
        <v>Society and Culture, nfd</v>
      </c>
    </row>
    <row r="3069" spans="2:9">
      <c r="B3069" s="57"/>
      <c r="C3069" s="11" t="s">
        <v>162</v>
      </c>
      <c r="D3069" s="12">
        <v>20</v>
      </c>
      <c r="E3069" s="12">
        <v>19</v>
      </c>
      <c r="F3069" s="12">
        <v>95</v>
      </c>
      <c r="G3069" s="12">
        <v>69</v>
      </c>
      <c r="H3069" s="3">
        <f>INDEX(foe_table!$A$2:$A$78,MATCH(IF(B3069=0,I3068,B3069),foe_table!$B$2:$B$78,0))</f>
        <v>0</v>
      </c>
      <c r="I3069" s="3" t="str">
        <f t="shared" si="47"/>
        <v>Society and Culture, nfd</v>
      </c>
    </row>
    <row r="3070" spans="2:9">
      <c r="B3070" s="57"/>
      <c r="C3070" s="11" t="s">
        <v>163</v>
      </c>
      <c r="D3070" s="12">
        <v>23</v>
      </c>
      <c r="E3070" s="12">
        <v>16</v>
      </c>
      <c r="F3070" s="12">
        <v>69</v>
      </c>
      <c r="G3070" s="12">
        <v>76</v>
      </c>
      <c r="H3070" s="3">
        <f>INDEX(foe_table!$A$2:$A$78,MATCH(IF(B3070=0,I3069,B3070),foe_table!$B$2:$B$78,0))</f>
        <v>0</v>
      </c>
      <c r="I3070" s="3" t="str">
        <f t="shared" si="47"/>
        <v>Society and Culture, nfd</v>
      </c>
    </row>
    <row r="3071" spans="2:9">
      <c r="B3071" s="57"/>
      <c r="C3071" s="11" t="s">
        <v>11</v>
      </c>
      <c r="D3071" s="12">
        <v>13</v>
      </c>
      <c r="E3071" s="12">
        <v>8</v>
      </c>
      <c r="F3071" s="12">
        <v>13</v>
      </c>
      <c r="G3071" s="12">
        <v>13</v>
      </c>
      <c r="H3071" s="3">
        <f>INDEX(foe_table!$A$2:$A$78,MATCH(IF(B3071=0,I3070,B3071),foe_table!$B$2:$B$78,0))</f>
        <v>0</v>
      </c>
      <c r="I3071" s="3" t="str">
        <f t="shared" si="47"/>
        <v>Society and Culture, nfd</v>
      </c>
    </row>
    <row r="3072" spans="2:9">
      <c r="B3072" s="57"/>
      <c r="C3072" s="11" t="s">
        <v>164</v>
      </c>
      <c r="D3072" s="12">
        <v>45</v>
      </c>
      <c r="E3072" s="12">
        <v>35</v>
      </c>
      <c r="F3072" s="12">
        <v>101</v>
      </c>
      <c r="G3072" s="12">
        <v>93</v>
      </c>
      <c r="H3072" s="3">
        <f>INDEX(foe_table!$A$2:$A$78,MATCH(IF(B3072=0,I3071,B3072),foe_table!$B$2:$B$78,0))</f>
        <v>0</v>
      </c>
      <c r="I3072" s="3" t="str">
        <f t="shared" si="47"/>
        <v>Society and Culture, nfd</v>
      </c>
    </row>
    <row r="3073" spans="2:9">
      <c r="B3073" s="57"/>
      <c r="C3073" s="11" t="s">
        <v>12</v>
      </c>
      <c r="D3073" s="12">
        <v>0</v>
      </c>
      <c r="E3073" s="12">
        <v>0</v>
      </c>
      <c r="F3073" s="12">
        <v>3</v>
      </c>
      <c r="G3073" s="12">
        <v>0</v>
      </c>
      <c r="H3073" s="3">
        <f>INDEX(foe_table!$A$2:$A$78,MATCH(IF(B3073=0,I3072,B3073),foe_table!$B$2:$B$78,0))</f>
        <v>0</v>
      </c>
      <c r="I3073" s="3" t="str">
        <f t="shared" si="47"/>
        <v>Society and Culture, nfd</v>
      </c>
    </row>
    <row r="3074" spans="2:9">
      <c r="B3074" s="57"/>
      <c r="C3074" s="11" t="s">
        <v>165</v>
      </c>
      <c r="D3074" s="12">
        <v>13</v>
      </c>
      <c r="E3074" s="12">
        <v>22</v>
      </c>
      <c r="F3074" s="12">
        <v>34</v>
      </c>
      <c r="G3074" s="12">
        <v>33</v>
      </c>
      <c r="H3074" s="3">
        <f>INDEX(foe_table!$A$2:$A$78,MATCH(IF(B3074=0,I3073,B3074),foe_table!$B$2:$B$78,0))</f>
        <v>0</v>
      </c>
      <c r="I3074" s="3" t="str">
        <f t="shared" si="47"/>
        <v>Society and Culture, nfd</v>
      </c>
    </row>
    <row r="3075" spans="2:9">
      <c r="B3075" s="57"/>
      <c r="C3075" s="11" t="s">
        <v>13</v>
      </c>
      <c r="D3075" s="12">
        <v>24</v>
      </c>
      <c r="E3075" s="12">
        <v>19</v>
      </c>
      <c r="F3075" s="12">
        <v>79</v>
      </c>
      <c r="G3075" s="12">
        <v>29</v>
      </c>
      <c r="H3075" s="3">
        <f>INDEX(foe_table!$A$2:$A$78,MATCH(IF(B3075=0,I3074,B3075),foe_table!$B$2:$B$78,0))</f>
        <v>0</v>
      </c>
      <c r="I3075" s="3" t="str">
        <f t="shared" si="47"/>
        <v>Society and Culture, nfd</v>
      </c>
    </row>
    <row r="3076" spans="2:9">
      <c r="B3076" s="57"/>
      <c r="C3076" s="11" t="s">
        <v>166</v>
      </c>
      <c r="D3076" s="12">
        <v>3</v>
      </c>
      <c r="E3076" s="12">
        <v>10</v>
      </c>
      <c r="F3076" s="12">
        <v>18</v>
      </c>
      <c r="G3076" s="12">
        <v>14</v>
      </c>
      <c r="H3076" s="3">
        <f>INDEX(foe_table!$A$2:$A$78,MATCH(IF(B3076=0,I3075,B3076),foe_table!$B$2:$B$78,0))</f>
        <v>0</v>
      </c>
      <c r="I3076" s="3" t="str">
        <f t="shared" si="47"/>
        <v>Society and Culture, nfd</v>
      </c>
    </row>
    <row r="3077" spans="2:9">
      <c r="B3077" s="57"/>
      <c r="C3077" s="11" t="s">
        <v>14</v>
      </c>
      <c r="D3077" s="12">
        <v>0</v>
      </c>
      <c r="E3077" s="12">
        <v>0</v>
      </c>
      <c r="F3077" s="12">
        <v>0</v>
      </c>
      <c r="G3077" s="12">
        <v>0</v>
      </c>
      <c r="H3077" s="3">
        <f>INDEX(foe_table!$A$2:$A$78,MATCH(IF(B3077=0,I3076,B3077),foe_table!$B$2:$B$78,0))</f>
        <v>0</v>
      </c>
      <c r="I3077" s="3" t="str">
        <f t="shared" si="47"/>
        <v>Society and Culture, nfd</v>
      </c>
    </row>
    <row r="3078" spans="2:9">
      <c r="B3078" s="57"/>
      <c r="C3078" s="11" t="s">
        <v>167</v>
      </c>
      <c r="D3078" s="12">
        <v>8</v>
      </c>
      <c r="E3078" s="12">
        <v>0</v>
      </c>
      <c r="F3078" s="12">
        <v>0</v>
      </c>
      <c r="G3078" s="12">
        <v>4</v>
      </c>
      <c r="H3078" s="3">
        <f>INDEX(foe_table!$A$2:$A$78,MATCH(IF(B3078=0,I3077,B3078),foe_table!$B$2:$B$78,0))</f>
        <v>0</v>
      </c>
      <c r="I3078" s="3" t="str">
        <f t="shared" si="47"/>
        <v>Society and Culture, nfd</v>
      </c>
    </row>
    <row r="3079" spans="2:9">
      <c r="B3079" s="57"/>
      <c r="C3079" s="11" t="s">
        <v>15</v>
      </c>
      <c r="D3079" s="12">
        <v>0</v>
      </c>
      <c r="E3079" s="12">
        <v>0</v>
      </c>
      <c r="F3079" s="12">
        <v>0</v>
      </c>
      <c r="G3079" s="12">
        <v>0</v>
      </c>
      <c r="H3079" s="3">
        <f>INDEX(foe_table!$A$2:$A$78,MATCH(IF(B3079=0,I3078,B3079),foe_table!$B$2:$B$78,0))</f>
        <v>0</v>
      </c>
      <c r="I3079" s="3" t="str">
        <f t="shared" si="47"/>
        <v>Society and Culture, nfd</v>
      </c>
    </row>
    <row r="3080" spans="2:9">
      <c r="B3080" s="57"/>
      <c r="C3080" s="11" t="s">
        <v>168</v>
      </c>
      <c r="D3080" s="12">
        <v>11</v>
      </c>
      <c r="E3080" s="12">
        <v>8</v>
      </c>
      <c r="F3080" s="12">
        <v>0</v>
      </c>
      <c r="G3080" s="12">
        <v>0</v>
      </c>
      <c r="H3080" s="3">
        <f>INDEX(foe_table!$A$2:$A$78,MATCH(IF(B3080=0,I3079,B3080),foe_table!$B$2:$B$78,0))</f>
        <v>0</v>
      </c>
      <c r="I3080" s="3" t="str">
        <f t="shared" si="47"/>
        <v>Society and Culture, nfd</v>
      </c>
    </row>
    <row r="3081" spans="2:9">
      <c r="B3081" s="57"/>
      <c r="C3081" s="11" t="s">
        <v>16</v>
      </c>
      <c r="D3081" s="12">
        <v>4</v>
      </c>
      <c r="E3081" s="12">
        <v>7</v>
      </c>
      <c r="F3081" s="12">
        <v>0</v>
      </c>
      <c r="G3081" s="12">
        <v>0</v>
      </c>
      <c r="H3081" s="3">
        <f>INDEX(foe_table!$A$2:$A$78,MATCH(IF(B3081=0,I3080,B3081),foe_table!$B$2:$B$78,0))</f>
        <v>0</v>
      </c>
      <c r="I3081" s="3" t="str">
        <f t="shared" si="47"/>
        <v>Society and Culture, nfd</v>
      </c>
    </row>
    <row r="3082" spans="2:9">
      <c r="B3082" s="57"/>
      <c r="C3082" s="11" t="s">
        <v>17</v>
      </c>
      <c r="D3082" s="12">
        <v>0</v>
      </c>
      <c r="E3082" s="12">
        <v>0</v>
      </c>
      <c r="F3082" s="12">
        <v>0</v>
      </c>
      <c r="G3082" s="12">
        <v>0</v>
      </c>
      <c r="H3082" s="3">
        <f>INDEX(foe_table!$A$2:$A$78,MATCH(IF(B3082=0,I3081,B3082),foe_table!$B$2:$B$78,0))</f>
        <v>0</v>
      </c>
      <c r="I3082" s="3" t="str">
        <f t="shared" si="47"/>
        <v>Society and Culture, nfd</v>
      </c>
    </row>
    <row r="3083" spans="2:9">
      <c r="B3083" s="57"/>
      <c r="C3083" s="11" t="s">
        <v>18</v>
      </c>
      <c r="D3083" s="12">
        <v>0</v>
      </c>
      <c r="E3083" s="12">
        <v>3</v>
      </c>
      <c r="F3083" s="12">
        <v>4</v>
      </c>
      <c r="G3083" s="12">
        <v>6</v>
      </c>
      <c r="H3083" s="3">
        <f>INDEX(foe_table!$A$2:$A$78,MATCH(IF(B3083=0,I3082,B3083),foe_table!$B$2:$B$78,0))</f>
        <v>0</v>
      </c>
      <c r="I3083" s="3" t="str">
        <f t="shared" si="47"/>
        <v>Society and Culture, nfd</v>
      </c>
    </row>
    <row r="3084" spans="2:9">
      <c r="B3084" s="57"/>
      <c r="C3084" s="11" t="s">
        <v>19</v>
      </c>
      <c r="D3084" s="12">
        <v>10</v>
      </c>
      <c r="E3084" s="12">
        <v>0</v>
      </c>
      <c r="F3084" s="12">
        <v>0</v>
      </c>
      <c r="G3084" s="12">
        <v>0</v>
      </c>
      <c r="H3084" s="3">
        <f>INDEX(foe_table!$A$2:$A$78,MATCH(IF(B3084=0,I3083,B3084),foe_table!$B$2:$B$78,0))</f>
        <v>0</v>
      </c>
      <c r="I3084" s="3" t="str">
        <f t="shared" si="47"/>
        <v>Society and Culture, nfd</v>
      </c>
    </row>
    <row r="3085" spans="2:9">
      <c r="B3085" s="57"/>
      <c r="C3085" s="11" t="s">
        <v>169</v>
      </c>
      <c r="D3085" s="12">
        <v>8</v>
      </c>
      <c r="E3085" s="12">
        <v>8</v>
      </c>
      <c r="F3085" s="12">
        <v>3</v>
      </c>
      <c r="G3085" s="12">
        <v>3</v>
      </c>
      <c r="H3085" s="3">
        <f>INDEX(foe_table!$A$2:$A$78,MATCH(IF(B3085=0,I3084,B3085),foe_table!$B$2:$B$78,0))</f>
        <v>0</v>
      </c>
      <c r="I3085" s="3" t="str">
        <f t="shared" si="47"/>
        <v>Society and Culture, nfd</v>
      </c>
    </row>
    <row r="3086" spans="2:9">
      <c r="B3086" s="57"/>
      <c r="C3086" s="11" t="s">
        <v>20</v>
      </c>
      <c r="D3086" s="12">
        <v>3</v>
      </c>
      <c r="E3086" s="12">
        <v>3</v>
      </c>
      <c r="F3086" s="12">
        <v>0</v>
      </c>
      <c r="G3086" s="12">
        <v>0</v>
      </c>
      <c r="H3086" s="3">
        <f>INDEX(foe_table!$A$2:$A$78,MATCH(IF(B3086=0,I3085,B3086),foe_table!$B$2:$B$78,0))</f>
        <v>0</v>
      </c>
      <c r="I3086" s="3" t="str">
        <f t="shared" si="47"/>
        <v>Society and Culture, nfd</v>
      </c>
    </row>
    <row r="3087" spans="2:9">
      <c r="B3087" s="57"/>
      <c r="C3087" s="11" t="s">
        <v>21</v>
      </c>
      <c r="D3087" s="12">
        <v>3</v>
      </c>
      <c r="E3087" s="12">
        <v>3</v>
      </c>
      <c r="F3087" s="12">
        <v>4</v>
      </c>
      <c r="G3087" s="12">
        <v>0</v>
      </c>
      <c r="H3087" s="3">
        <f>INDEX(foe_table!$A$2:$A$78,MATCH(IF(B3087=0,I3086,B3087),foe_table!$B$2:$B$78,0))</f>
        <v>0</v>
      </c>
      <c r="I3087" s="3" t="str">
        <f t="shared" si="47"/>
        <v>Society and Culture, nfd</v>
      </c>
    </row>
    <row r="3088" spans="2:9">
      <c r="B3088" s="57"/>
      <c r="C3088" s="11" t="s">
        <v>170</v>
      </c>
      <c r="D3088" s="12">
        <v>13</v>
      </c>
      <c r="E3088" s="12">
        <v>10</v>
      </c>
      <c r="F3088" s="12">
        <v>6</v>
      </c>
      <c r="G3088" s="12">
        <v>8</v>
      </c>
      <c r="H3088" s="3">
        <f>INDEX(foe_table!$A$2:$A$78,MATCH(IF(B3088=0,I3087,B3088),foe_table!$B$2:$B$78,0))</f>
        <v>0</v>
      </c>
      <c r="I3088" s="3" t="str">
        <f t="shared" si="47"/>
        <v>Society and Culture, nfd</v>
      </c>
    </row>
    <row r="3089" spans="2:9">
      <c r="B3089" s="57"/>
      <c r="C3089" s="11" t="s">
        <v>22</v>
      </c>
      <c r="D3089" s="12">
        <v>4</v>
      </c>
      <c r="E3089" s="12">
        <v>6</v>
      </c>
      <c r="F3089" s="12">
        <v>15</v>
      </c>
      <c r="G3089" s="12">
        <v>21</v>
      </c>
      <c r="H3089" s="3">
        <f>INDEX(foe_table!$A$2:$A$78,MATCH(IF(B3089=0,I3088,B3089),foe_table!$B$2:$B$78,0))</f>
        <v>0</v>
      </c>
      <c r="I3089" s="3" t="str">
        <f t="shared" si="47"/>
        <v>Society and Culture, nfd</v>
      </c>
    </row>
    <row r="3090" spans="2:9">
      <c r="B3090" s="57"/>
      <c r="C3090" s="11" t="s">
        <v>23</v>
      </c>
      <c r="D3090" s="12">
        <v>0</v>
      </c>
      <c r="E3090" s="12">
        <v>3</v>
      </c>
      <c r="F3090" s="12">
        <v>3</v>
      </c>
      <c r="G3090" s="12">
        <v>10</v>
      </c>
      <c r="H3090" s="3">
        <f>INDEX(foe_table!$A$2:$A$78,MATCH(IF(B3090=0,I3089,B3090),foe_table!$B$2:$B$78,0))</f>
        <v>0</v>
      </c>
      <c r="I3090" s="3" t="str">
        <f t="shared" ref="I3090:I3153" si="48">IF(B3090=0,I3089,B3090)</f>
        <v>Society and Culture, nfd</v>
      </c>
    </row>
    <row r="3091" spans="2:9">
      <c r="B3091" s="58"/>
      <c r="C3091" s="11" t="s">
        <v>24</v>
      </c>
      <c r="D3091" s="12">
        <v>111</v>
      </c>
      <c r="E3091" s="12">
        <v>69</v>
      </c>
      <c r="F3091" s="12">
        <v>312</v>
      </c>
      <c r="G3091" s="12">
        <v>442</v>
      </c>
      <c r="H3091" s="3">
        <f>INDEX(foe_table!$A$2:$A$78,MATCH(IF(B3091=0,I3090,B3091),foe_table!$B$2:$B$78,0))</f>
        <v>0</v>
      </c>
      <c r="I3091" s="3" t="str">
        <f t="shared" si="48"/>
        <v>Society and Culture, nfd</v>
      </c>
    </row>
    <row r="3092" spans="2:9" ht="15" customHeight="1">
      <c r="B3092" s="56" t="s">
        <v>98</v>
      </c>
      <c r="C3092" s="11" t="s">
        <v>0</v>
      </c>
      <c r="D3092" s="12">
        <v>0</v>
      </c>
      <c r="E3092" s="12">
        <v>8</v>
      </c>
      <c r="F3092" s="12">
        <v>3</v>
      </c>
      <c r="G3092" s="12">
        <v>4</v>
      </c>
      <c r="H3092" s="3" t="str">
        <f>INDEX(foe_table!$A$2:$A$78,MATCH(IF(B3092=0,I3091,B3092),foe_table!$B$2:$B$78,0))</f>
        <v>Humanities</v>
      </c>
      <c r="I3092" s="3" t="str">
        <f t="shared" si="48"/>
        <v>Political Science and Policy Studies</v>
      </c>
    </row>
    <row r="3093" spans="2:9">
      <c r="B3093" s="57"/>
      <c r="C3093" s="11" t="s">
        <v>1</v>
      </c>
      <c r="D3093" s="12">
        <v>6</v>
      </c>
      <c r="E3093" s="12">
        <v>13</v>
      </c>
      <c r="F3093" s="12">
        <v>6</v>
      </c>
      <c r="G3093" s="12">
        <v>10</v>
      </c>
      <c r="H3093" s="3" t="str">
        <f>INDEX(foe_table!$A$2:$A$78,MATCH(IF(B3093=0,I3092,B3093),foe_table!$B$2:$B$78,0))</f>
        <v>Humanities</v>
      </c>
      <c r="I3093" s="3" t="str">
        <f t="shared" si="48"/>
        <v>Political Science and Policy Studies</v>
      </c>
    </row>
    <row r="3094" spans="2:9">
      <c r="B3094" s="57"/>
      <c r="C3094" s="11" t="s">
        <v>2</v>
      </c>
      <c r="D3094" s="12">
        <v>0</v>
      </c>
      <c r="E3094" s="12">
        <v>4</v>
      </c>
      <c r="F3094" s="12">
        <v>0</v>
      </c>
      <c r="G3094" s="12">
        <v>4</v>
      </c>
      <c r="H3094" s="3" t="str">
        <f>INDEX(foe_table!$A$2:$A$78,MATCH(IF(B3094=0,I3093,B3094),foe_table!$B$2:$B$78,0))</f>
        <v>Humanities</v>
      </c>
      <c r="I3094" s="3" t="str">
        <f t="shared" si="48"/>
        <v>Political Science and Policy Studies</v>
      </c>
    </row>
    <row r="3095" spans="2:9">
      <c r="B3095" s="57"/>
      <c r="C3095" s="11" t="s">
        <v>142</v>
      </c>
      <c r="D3095" s="12">
        <v>51</v>
      </c>
      <c r="E3095" s="12">
        <v>83</v>
      </c>
      <c r="F3095" s="12">
        <v>62</v>
      </c>
      <c r="G3095" s="12">
        <v>97</v>
      </c>
      <c r="H3095" s="3" t="str">
        <f>INDEX(foe_table!$A$2:$A$78,MATCH(IF(B3095=0,I3094,B3095),foe_table!$B$2:$B$78,0))</f>
        <v>Humanities</v>
      </c>
      <c r="I3095" s="3" t="str">
        <f t="shared" si="48"/>
        <v>Political Science and Policy Studies</v>
      </c>
    </row>
    <row r="3096" spans="2:9">
      <c r="B3096" s="57"/>
      <c r="C3096" s="11" t="s">
        <v>143</v>
      </c>
      <c r="D3096" s="12">
        <v>18</v>
      </c>
      <c r="E3096" s="12">
        <v>25</v>
      </c>
      <c r="F3096" s="12">
        <v>22</v>
      </c>
      <c r="G3096" s="12">
        <v>29</v>
      </c>
      <c r="H3096" s="3" t="str">
        <f>INDEX(foe_table!$A$2:$A$78,MATCH(IF(B3096=0,I3095,B3096),foe_table!$B$2:$B$78,0))</f>
        <v>Humanities</v>
      </c>
      <c r="I3096" s="3" t="str">
        <f t="shared" si="48"/>
        <v>Political Science and Policy Studies</v>
      </c>
    </row>
    <row r="3097" spans="2:9">
      <c r="B3097" s="57"/>
      <c r="C3097" s="11" t="s">
        <v>3</v>
      </c>
      <c r="D3097" s="12">
        <v>14</v>
      </c>
      <c r="E3097" s="12">
        <v>5</v>
      </c>
      <c r="F3097" s="12">
        <v>21</v>
      </c>
      <c r="G3097" s="12">
        <v>14</v>
      </c>
      <c r="H3097" s="3" t="str">
        <f>INDEX(foe_table!$A$2:$A$78,MATCH(IF(B3097=0,I3096,B3097),foe_table!$B$2:$B$78,0))</f>
        <v>Humanities</v>
      </c>
      <c r="I3097" s="3" t="str">
        <f t="shared" si="48"/>
        <v>Political Science and Policy Studies</v>
      </c>
    </row>
    <row r="3098" spans="2:9">
      <c r="B3098" s="57"/>
      <c r="C3098" s="11" t="s">
        <v>144</v>
      </c>
      <c r="D3098" s="12">
        <v>14</v>
      </c>
      <c r="E3098" s="12">
        <v>21</v>
      </c>
      <c r="F3098" s="12">
        <v>25</v>
      </c>
      <c r="G3098" s="12">
        <v>18</v>
      </c>
      <c r="H3098" s="3" t="str">
        <f>INDEX(foe_table!$A$2:$A$78,MATCH(IF(B3098=0,I3097,B3098),foe_table!$B$2:$B$78,0))</f>
        <v>Humanities</v>
      </c>
      <c r="I3098" s="3" t="str">
        <f t="shared" si="48"/>
        <v>Political Science and Policy Studies</v>
      </c>
    </row>
    <row r="3099" spans="2:9">
      <c r="B3099" s="57"/>
      <c r="C3099" s="11" t="s">
        <v>145</v>
      </c>
      <c r="D3099" s="12">
        <v>116</v>
      </c>
      <c r="E3099" s="12">
        <v>116</v>
      </c>
      <c r="F3099" s="12">
        <v>193</v>
      </c>
      <c r="G3099" s="12">
        <v>119</v>
      </c>
      <c r="H3099" s="3" t="str">
        <f>INDEX(foe_table!$A$2:$A$78,MATCH(IF(B3099=0,I3098,B3099),foe_table!$B$2:$B$78,0))</f>
        <v>Humanities</v>
      </c>
      <c r="I3099" s="3" t="str">
        <f t="shared" si="48"/>
        <v>Political Science and Policy Studies</v>
      </c>
    </row>
    <row r="3100" spans="2:9">
      <c r="B3100" s="57"/>
      <c r="C3100" s="11" t="s">
        <v>146</v>
      </c>
      <c r="D3100" s="12">
        <v>12</v>
      </c>
      <c r="E3100" s="12">
        <v>9</v>
      </c>
      <c r="F3100" s="12">
        <v>15</v>
      </c>
      <c r="G3100" s="12">
        <v>6</v>
      </c>
      <c r="H3100" s="3" t="str">
        <f>INDEX(foe_table!$A$2:$A$78,MATCH(IF(B3100=0,I3099,B3100),foe_table!$B$2:$B$78,0))</f>
        <v>Humanities</v>
      </c>
      <c r="I3100" s="3" t="str">
        <f t="shared" si="48"/>
        <v>Political Science and Policy Studies</v>
      </c>
    </row>
    <row r="3101" spans="2:9">
      <c r="B3101" s="57"/>
      <c r="C3101" s="11" t="s">
        <v>147</v>
      </c>
      <c r="D3101" s="12">
        <v>24</v>
      </c>
      <c r="E3101" s="12">
        <v>11</v>
      </c>
      <c r="F3101" s="12">
        <v>24</v>
      </c>
      <c r="G3101" s="12">
        <v>19</v>
      </c>
      <c r="H3101" s="3" t="str">
        <f>INDEX(foe_table!$A$2:$A$78,MATCH(IF(B3101=0,I3100,B3101),foe_table!$B$2:$B$78,0))</f>
        <v>Humanities</v>
      </c>
      <c r="I3101" s="3" t="str">
        <f t="shared" si="48"/>
        <v>Political Science and Policy Studies</v>
      </c>
    </row>
    <row r="3102" spans="2:9">
      <c r="B3102" s="57"/>
      <c r="C3102" s="11" t="s">
        <v>148</v>
      </c>
      <c r="D3102" s="12">
        <v>0</v>
      </c>
      <c r="E3102" s="12">
        <v>0</v>
      </c>
      <c r="F3102" s="12">
        <v>0</v>
      </c>
      <c r="G3102" s="12">
        <v>3</v>
      </c>
      <c r="H3102" s="3" t="str">
        <f>INDEX(foe_table!$A$2:$A$78,MATCH(IF(B3102=0,I3101,B3102),foe_table!$B$2:$B$78,0))</f>
        <v>Humanities</v>
      </c>
      <c r="I3102" s="3" t="str">
        <f t="shared" si="48"/>
        <v>Political Science and Policy Studies</v>
      </c>
    </row>
    <row r="3103" spans="2:9">
      <c r="B3103" s="57"/>
      <c r="C3103" s="11" t="s">
        <v>149</v>
      </c>
      <c r="D3103" s="12">
        <v>7</v>
      </c>
      <c r="E3103" s="12">
        <v>21</v>
      </c>
      <c r="F3103" s="12">
        <v>11</v>
      </c>
      <c r="G3103" s="12">
        <v>7</v>
      </c>
      <c r="H3103" s="3" t="str">
        <f>INDEX(foe_table!$A$2:$A$78,MATCH(IF(B3103=0,I3102,B3103),foe_table!$B$2:$B$78,0))</f>
        <v>Humanities</v>
      </c>
      <c r="I3103" s="3" t="str">
        <f t="shared" si="48"/>
        <v>Political Science and Policy Studies</v>
      </c>
    </row>
    <row r="3104" spans="2:9">
      <c r="B3104" s="57"/>
      <c r="C3104" s="11" t="s">
        <v>150</v>
      </c>
      <c r="D3104" s="12">
        <v>3</v>
      </c>
      <c r="E3104" s="12">
        <v>4</v>
      </c>
      <c r="F3104" s="12">
        <v>17</v>
      </c>
      <c r="G3104" s="12">
        <v>15</v>
      </c>
      <c r="H3104" s="3" t="str">
        <f>INDEX(foe_table!$A$2:$A$78,MATCH(IF(B3104=0,I3103,B3104),foe_table!$B$2:$B$78,0))</f>
        <v>Humanities</v>
      </c>
      <c r="I3104" s="3" t="str">
        <f t="shared" si="48"/>
        <v>Political Science and Policy Studies</v>
      </c>
    </row>
    <row r="3105" spans="2:9">
      <c r="B3105" s="57"/>
      <c r="C3105" s="11" t="s">
        <v>4</v>
      </c>
      <c r="D3105" s="12">
        <v>0</v>
      </c>
      <c r="E3105" s="12">
        <v>0</v>
      </c>
      <c r="F3105" s="12">
        <v>0</v>
      </c>
      <c r="G3105" s="12">
        <v>0</v>
      </c>
      <c r="H3105" s="3" t="str">
        <f>INDEX(foe_table!$A$2:$A$78,MATCH(IF(B3105=0,I3104,B3105),foe_table!$B$2:$B$78,0))</f>
        <v>Humanities</v>
      </c>
      <c r="I3105" s="3" t="str">
        <f t="shared" si="48"/>
        <v>Political Science and Policy Studies</v>
      </c>
    </row>
    <row r="3106" spans="2:9">
      <c r="B3106" s="57"/>
      <c r="C3106" s="11" t="s">
        <v>151</v>
      </c>
      <c r="D3106" s="12">
        <v>5</v>
      </c>
      <c r="E3106" s="12">
        <v>10</v>
      </c>
      <c r="F3106" s="12">
        <v>10</v>
      </c>
      <c r="G3106" s="12">
        <v>6</v>
      </c>
      <c r="H3106" s="3" t="str">
        <f>INDEX(foe_table!$A$2:$A$78,MATCH(IF(B3106=0,I3105,B3106),foe_table!$B$2:$B$78,0))</f>
        <v>Humanities</v>
      </c>
      <c r="I3106" s="3" t="str">
        <f t="shared" si="48"/>
        <v>Political Science and Policy Studies</v>
      </c>
    </row>
    <row r="3107" spans="2:9">
      <c r="B3107" s="57"/>
      <c r="C3107" s="11" t="s">
        <v>152</v>
      </c>
      <c r="D3107" s="12">
        <v>0</v>
      </c>
      <c r="E3107" s="12">
        <v>0</v>
      </c>
      <c r="F3107" s="12">
        <v>0</v>
      </c>
      <c r="G3107" s="12">
        <v>0</v>
      </c>
      <c r="H3107" s="3" t="str">
        <f>INDEX(foe_table!$A$2:$A$78,MATCH(IF(B3107=0,I3106,B3107),foe_table!$B$2:$B$78,0))</f>
        <v>Humanities</v>
      </c>
      <c r="I3107" s="3" t="str">
        <f t="shared" si="48"/>
        <v>Political Science and Policy Studies</v>
      </c>
    </row>
    <row r="3108" spans="2:9">
      <c r="B3108" s="57"/>
      <c r="C3108" s="11" t="s">
        <v>153</v>
      </c>
      <c r="D3108" s="12">
        <v>0</v>
      </c>
      <c r="E3108" s="12">
        <v>3</v>
      </c>
      <c r="F3108" s="12">
        <v>0</v>
      </c>
      <c r="G3108" s="12">
        <v>0</v>
      </c>
      <c r="H3108" s="3" t="str">
        <f>INDEX(foe_table!$A$2:$A$78,MATCH(IF(B3108=0,I3107,B3108),foe_table!$B$2:$B$78,0))</f>
        <v>Humanities</v>
      </c>
      <c r="I3108" s="3" t="str">
        <f t="shared" si="48"/>
        <v>Political Science and Policy Studies</v>
      </c>
    </row>
    <row r="3109" spans="2:9">
      <c r="B3109" s="57"/>
      <c r="C3109" s="11" t="s">
        <v>154</v>
      </c>
      <c r="D3109" s="12">
        <v>0</v>
      </c>
      <c r="E3109" s="12">
        <v>3</v>
      </c>
      <c r="F3109" s="12">
        <v>0</v>
      </c>
      <c r="G3109" s="12">
        <v>0</v>
      </c>
      <c r="H3109" s="3" t="str">
        <f>INDEX(foe_table!$A$2:$A$78,MATCH(IF(B3109=0,I3108,B3109),foe_table!$B$2:$B$78,0))</f>
        <v>Humanities</v>
      </c>
      <c r="I3109" s="3" t="str">
        <f t="shared" si="48"/>
        <v>Political Science and Policy Studies</v>
      </c>
    </row>
    <row r="3110" spans="2:9">
      <c r="B3110" s="57"/>
      <c r="C3110" s="11" t="s">
        <v>5</v>
      </c>
      <c r="D3110" s="12">
        <v>4</v>
      </c>
      <c r="E3110" s="12">
        <v>0</v>
      </c>
      <c r="F3110" s="12">
        <v>0</v>
      </c>
      <c r="G3110" s="12">
        <v>0</v>
      </c>
      <c r="H3110" s="3" t="str">
        <f>INDEX(foe_table!$A$2:$A$78,MATCH(IF(B3110=0,I3109,B3110),foe_table!$B$2:$B$78,0))</f>
        <v>Humanities</v>
      </c>
      <c r="I3110" s="3" t="str">
        <f t="shared" si="48"/>
        <v>Political Science and Policy Studies</v>
      </c>
    </row>
    <row r="3111" spans="2:9">
      <c r="B3111" s="57"/>
      <c r="C3111" s="11" t="s">
        <v>155</v>
      </c>
      <c r="D3111" s="12">
        <v>0</v>
      </c>
      <c r="E3111" s="12">
        <v>0</v>
      </c>
      <c r="F3111" s="12">
        <v>0</v>
      </c>
      <c r="G3111" s="12">
        <v>3</v>
      </c>
      <c r="H3111" s="3" t="str">
        <f>INDEX(foe_table!$A$2:$A$78,MATCH(IF(B3111=0,I3110,B3111),foe_table!$B$2:$B$78,0))</f>
        <v>Humanities</v>
      </c>
      <c r="I3111" s="3" t="str">
        <f t="shared" si="48"/>
        <v>Political Science and Policy Studies</v>
      </c>
    </row>
    <row r="3112" spans="2:9">
      <c r="B3112" s="57"/>
      <c r="C3112" s="11" t="s">
        <v>156</v>
      </c>
      <c r="D3112" s="12">
        <v>0</v>
      </c>
      <c r="E3112" s="12">
        <v>8</v>
      </c>
      <c r="F3112" s="12">
        <v>0</v>
      </c>
      <c r="G3112" s="12">
        <v>3</v>
      </c>
      <c r="H3112" s="3" t="str">
        <f>INDEX(foe_table!$A$2:$A$78,MATCH(IF(B3112=0,I3111,B3112),foe_table!$B$2:$B$78,0))</f>
        <v>Humanities</v>
      </c>
      <c r="I3112" s="3" t="str">
        <f t="shared" si="48"/>
        <v>Political Science and Policy Studies</v>
      </c>
    </row>
    <row r="3113" spans="2:9">
      <c r="B3113" s="57"/>
      <c r="C3113" s="11" t="s">
        <v>6</v>
      </c>
      <c r="D3113" s="12">
        <v>0</v>
      </c>
      <c r="E3113" s="12">
        <v>0</v>
      </c>
      <c r="F3113" s="12">
        <v>0</v>
      </c>
      <c r="G3113" s="12">
        <v>0</v>
      </c>
      <c r="H3113" s="3" t="str">
        <f>INDEX(foe_table!$A$2:$A$78,MATCH(IF(B3113=0,I3112,B3113),foe_table!$B$2:$B$78,0))</f>
        <v>Humanities</v>
      </c>
      <c r="I3113" s="3" t="str">
        <f t="shared" si="48"/>
        <v>Political Science and Policy Studies</v>
      </c>
    </row>
    <row r="3114" spans="2:9">
      <c r="B3114" s="57"/>
      <c r="C3114" s="11" t="s">
        <v>7</v>
      </c>
      <c r="D3114" s="12">
        <v>3</v>
      </c>
      <c r="E3114" s="12">
        <v>3</v>
      </c>
      <c r="F3114" s="12">
        <v>14</v>
      </c>
      <c r="G3114" s="12">
        <v>4</v>
      </c>
      <c r="H3114" s="3" t="str">
        <f>INDEX(foe_table!$A$2:$A$78,MATCH(IF(B3114=0,I3113,B3114),foe_table!$B$2:$B$78,0))</f>
        <v>Humanities</v>
      </c>
      <c r="I3114" s="3" t="str">
        <f t="shared" si="48"/>
        <v>Political Science and Policy Studies</v>
      </c>
    </row>
    <row r="3115" spans="2:9">
      <c r="B3115" s="57"/>
      <c r="C3115" s="11" t="s">
        <v>157</v>
      </c>
      <c r="D3115" s="12">
        <v>3</v>
      </c>
      <c r="E3115" s="12">
        <v>3</v>
      </c>
      <c r="F3115" s="12">
        <v>11</v>
      </c>
      <c r="G3115" s="12">
        <v>12</v>
      </c>
      <c r="H3115" s="3" t="str">
        <f>INDEX(foe_table!$A$2:$A$78,MATCH(IF(B3115=0,I3114,B3115),foe_table!$B$2:$B$78,0))</f>
        <v>Humanities</v>
      </c>
      <c r="I3115" s="3" t="str">
        <f t="shared" si="48"/>
        <v>Political Science and Policy Studies</v>
      </c>
    </row>
    <row r="3116" spans="2:9">
      <c r="B3116" s="57"/>
      <c r="C3116" s="11" t="s">
        <v>8</v>
      </c>
      <c r="D3116" s="12">
        <v>19</v>
      </c>
      <c r="E3116" s="12">
        <v>3</v>
      </c>
      <c r="F3116" s="12">
        <v>9</v>
      </c>
      <c r="G3116" s="12">
        <v>0</v>
      </c>
      <c r="H3116" s="3" t="str">
        <f>INDEX(foe_table!$A$2:$A$78,MATCH(IF(B3116=0,I3115,B3116),foe_table!$B$2:$B$78,0))</f>
        <v>Humanities</v>
      </c>
      <c r="I3116" s="3" t="str">
        <f t="shared" si="48"/>
        <v>Political Science and Policy Studies</v>
      </c>
    </row>
    <row r="3117" spans="2:9">
      <c r="B3117" s="57"/>
      <c r="C3117" s="11" t="s">
        <v>158</v>
      </c>
      <c r="D3117" s="12">
        <v>19</v>
      </c>
      <c r="E3117" s="12">
        <v>28</v>
      </c>
      <c r="F3117" s="12">
        <v>6</v>
      </c>
      <c r="G3117" s="12">
        <v>4</v>
      </c>
      <c r="H3117" s="3" t="str">
        <f>INDEX(foe_table!$A$2:$A$78,MATCH(IF(B3117=0,I3116,B3117),foe_table!$B$2:$B$78,0))</f>
        <v>Humanities</v>
      </c>
      <c r="I3117" s="3" t="str">
        <f t="shared" si="48"/>
        <v>Political Science and Policy Studies</v>
      </c>
    </row>
    <row r="3118" spans="2:9">
      <c r="B3118" s="57"/>
      <c r="C3118" s="11" t="s">
        <v>159</v>
      </c>
      <c r="D3118" s="12">
        <v>4</v>
      </c>
      <c r="E3118" s="12">
        <v>0</v>
      </c>
      <c r="F3118" s="12">
        <v>13</v>
      </c>
      <c r="G3118" s="12">
        <v>13</v>
      </c>
      <c r="H3118" s="3" t="str">
        <f>INDEX(foe_table!$A$2:$A$78,MATCH(IF(B3118=0,I3117,B3118),foe_table!$B$2:$B$78,0))</f>
        <v>Humanities</v>
      </c>
      <c r="I3118" s="3" t="str">
        <f t="shared" si="48"/>
        <v>Political Science and Policy Studies</v>
      </c>
    </row>
    <row r="3119" spans="2:9">
      <c r="B3119" s="57"/>
      <c r="C3119" s="11" t="s">
        <v>9</v>
      </c>
      <c r="D3119" s="12">
        <v>0</v>
      </c>
      <c r="E3119" s="12">
        <v>3</v>
      </c>
      <c r="F3119" s="12">
        <v>0</v>
      </c>
      <c r="G3119" s="12">
        <v>0</v>
      </c>
      <c r="H3119" s="3" t="str">
        <f>INDEX(foe_table!$A$2:$A$78,MATCH(IF(B3119=0,I3118,B3119),foe_table!$B$2:$B$78,0))</f>
        <v>Humanities</v>
      </c>
      <c r="I3119" s="3" t="str">
        <f t="shared" si="48"/>
        <v>Political Science and Policy Studies</v>
      </c>
    </row>
    <row r="3120" spans="2:9">
      <c r="B3120" s="57"/>
      <c r="C3120" s="11" t="s">
        <v>160</v>
      </c>
      <c r="D3120" s="12">
        <v>16</v>
      </c>
      <c r="E3120" s="12">
        <v>17</v>
      </c>
      <c r="F3120" s="12">
        <v>48</v>
      </c>
      <c r="G3120" s="12">
        <v>42</v>
      </c>
      <c r="H3120" s="3" t="str">
        <f>INDEX(foe_table!$A$2:$A$78,MATCH(IF(B3120=0,I3119,B3120),foe_table!$B$2:$B$78,0))</f>
        <v>Humanities</v>
      </c>
      <c r="I3120" s="3" t="str">
        <f t="shared" si="48"/>
        <v>Political Science and Policy Studies</v>
      </c>
    </row>
    <row r="3121" spans="2:9">
      <c r="B3121" s="57"/>
      <c r="C3121" s="11" t="s">
        <v>10</v>
      </c>
      <c r="D3121" s="12">
        <v>0</v>
      </c>
      <c r="E3121" s="12">
        <v>5</v>
      </c>
      <c r="F3121" s="12">
        <v>21</v>
      </c>
      <c r="G3121" s="12">
        <v>26</v>
      </c>
      <c r="H3121" s="3" t="str">
        <f>INDEX(foe_table!$A$2:$A$78,MATCH(IF(B3121=0,I3120,B3121),foe_table!$B$2:$B$78,0))</f>
        <v>Humanities</v>
      </c>
      <c r="I3121" s="3" t="str">
        <f t="shared" si="48"/>
        <v>Political Science and Policy Studies</v>
      </c>
    </row>
    <row r="3122" spans="2:9">
      <c r="B3122" s="57"/>
      <c r="C3122" s="11" t="s">
        <v>161</v>
      </c>
      <c r="D3122" s="12">
        <v>18</v>
      </c>
      <c r="E3122" s="12">
        <v>14</v>
      </c>
      <c r="F3122" s="12">
        <v>30</v>
      </c>
      <c r="G3122" s="12">
        <v>26</v>
      </c>
      <c r="H3122" s="3" t="str">
        <f>INDEX(foe_table!$A$2:$A$78,MATCH(IF(B3122=0,I3121,B3122),foe_table!$B$2:$B$78,0))</f>
        <v>Humanities</v>
      </c>
      <c r="I3122" s="3" t="str">
        <f t="shared" si="48"/>
        <v>Political Science and Policy Studies</v>
      </c>
    </row>
    <row r="3123" spans="2:9">
      <c r="B3123" s="57"/>
      <c r="C3123" s="11" t="s">
        <v>162</v>
      </c>
      <c r="D3123" s="12">
        <v>22</v>
      </c>
      <c r="E3123" s="12">
        <v>12</v>
      </c>
      <c r="F3123" s="12">
        <v>22</v>
      </c>
      <c r="G3123" s="12">
        <v>18</v>
      </c>
      <c r="H3123" s="3" t="str">
        <f>INDEX(foe_table!$A$2:$A$78,MATCH(IF(B3123=0,I3122,B3123),foe_table!$B$2:$B$78,0))</f>
        <v>Humanities</v>
      </c>
      <c r="I3123" s="3" t="str">
        <f t="shared" si="48"/>
        <v>Political Science and Policy Studies</v>
      </c>
    </row>
    <row r="3124" spans="2:9">
      <c r="B3124" s="57"/>
      <c r="C3124" s="11" t="s">
        <v>163</v>
      </c>
      <c r="D3124" s="12">
        <v>17</v>
      </c>
      <c r="E3124" s="12">
        <v>12</v>
      </c>
      <c r="F3124" s="12">
        <v>22</v>
      </c>
      <c r="G3124" s="12">
        <v>18</v>
      </c>
      <c r="H3124" s="3" t="str">
        <f>INDEX(foe_table!$A$2:$A$78,MATCH(IF(B3124=0,I3123,B3124),foe_table!$B$2:$B$78,0))</f>
        <v>Humanities</v>
      </c>
      <c r="I3124" s="3" t="str">
        <f t="shared" si="48"/>
        <v>Political Science and Policy Studies</v>
      </c>
    </row>
    <row r="3125" spans="2:9">
      <c r="B3125" s="57"/>
      <c r="C3125" s="11" t="s">
        <v>11</v>
      </c>
      <c r="D3125" s="12">
        <v>7</v>
      </c>
      <c r="E3125" s="12">
        <v>11</v>
      </c>
      <c r="F3125" s="12">
        <v>6</v>
      </c>
      <c r="G3125" s="12">
        <v>3</v>
      </c>
      <c r="H3125" s="3" t="str">
        <f>INDEX(foe_table!$A$2:$A$78,MATCH(IF(B3125=0,I3124,B3125),foe_table!$B$2:$B$78,0))</f>
        <v>Humanities</v>
      </c>
      <c r="I3125" s="3" t="str">
        <f t="shared" si="48"/>
        <v>Political Science and Policy Studies</v>
      </c>
    </row>
    <row r="3126" spans="2:9">
      <c r="B3126" s="57"/>
      <c r="C3126" s="11" t="s">
        <v>164</v>
      </c>
      <c r="D3126" s="12">
        <v>30</v>
      </c>
      <c r="E3126" s="12">
        <v>19</v>
      </c>
      <c r="F3126" s="12">
        <v>34</v>
      </c>
      <c r="G3126" s="12">
        <v>17</v>
      </c>
      <c r="H3126" s="3" t="str">
        <f>INDEX(foe_table!$A$2:$A$78,MATCH(IF(B3126=0,I3125,B3126),foe_table!$B$2:$B$78,0))</f>
        <v>Humanities</v>
      </c>
      <c r="I3126" s="3" t="str">
        <f t="shared" si="48"/>
        <v>Political Science and Policy Studies</v>
      </c>
    </row>
    <row r="3127" spans="2:9">
      <c r="B3127" s="57"/>
      <c r="C3127" s="11" t="s">
        <v>12</v>
      </c>
      <c r="D3127" s="12">
        <v>0</v>
      </c>
      <c r="E3127" s="12">
        <v>0</v>
      </c>
      <c r="F3127" s="12">
        <v>0</v>
      </c>
      <c r="G3127" s="12">
        <v>0</v>
      </c>
      <c r="H3127" s="3" t="str">
        <f>INDEX(foe_table!$A$2:$A$78,MATCH(IF(B3127=0,I3126,B3127),foe_table!$B$2:$B$78,0))</f>
        <v>Humanities</v>
      </c>
      <c r="I3127" s="3" t="str">
        <f t="shared" si="48"/>
        <v>Political Science and Policy Studies</v>
      </c>
    </row>
    <row r="3128" spans="2:9">
      <c r="B3128" s="57"/>
      <c r="C3128" s="11" t="s">
        <v>165</v>
      </c>
      <c r="D3128" s="12">
        <v>14</v>
      </c>
      <c r="E3128" s="12">
        <v>11</v>
      </c>
      <c r="F3128" s="12">
        <v>13</v>
      </c>
      <c r="G3128" s="12">
        <v>12</v>
      </c>
      <c r="H3128" s="3" t="str">
        <f>INDEX(foe_table!$A$2:$A$78,MATCH(IF(B3128=0,I3127,B3128),foe_table!$B$2:$B$78,0))</f>
        <v>Humanities</v>
      </c>
      <c r="I3128" s="3" t="str">
        <f t="shared" si="48"/>
        <v>Political Science and Policy Studies</v>
      </c>
    </row>
    <row r="3129" spans="2:9">
      <c r="B3129" s="57"/>
      <c r="C3129" s="11" t="s">
        <v>13</v>
      </c>
      <c r="D3129" s="12">
        <v>22</v>
      </c>
      <c r="E3129" s="12">
        <v>15</v>
      </c>
      <c r="F3129" s="12">
        <v>24</v>
      </c>
      <c r="G3129" s="12">
        <v>10</v>
      </c>
      <c r="H3129" s="3" t="str">
        <f>INDEX(foe_table!$A$2:$A$78,MATCH(IF(B3129=0,I3128,B3129),foe_table!$B$2:$B$78,0))</f>
        <v>Humanities</v>
      </c>
      <c r="I3129" s="3" t="str">
        <f t="shared" si="48"/>
        <v>Political Science and Policy Studies</v>
      </c>
    </row>
    <row r="3130" spans="2:9">
      <c r="B3130" s="57"/>
      <c r="C3130" s="11" t="s">
        <v>166</v>
      </c>
      <c r="D3130" s="12">
        <v>4</v>
      </c>
      <c r="E3130" s="12">
        <v>0</v>
      </c>
      <c r="F3130" s="12">
        <v>6</v>
      </c>
      <c r="G3130" s="12">
        <v>4</v>
      </c>
      <c r="H3130" s="3" t="str">
        <f>INDEX(foe_table!$A$2:$A$78,MATCH(IF(B3130=0,I3129,B3130),foe_table!$B$2:$B$78,0))</f>
        <v>Humanities</v>
      </c>
      <c r="I3130" s="3" t="str">
        <f t="shared" si="48"/>
        <v>Political Science and Policy Studies</v>
      </c>
    </row>
    <row r="3131" spans="2:9">
      <c r="B3131" s="57"/>
      <c r="C3131" s="11" t="s">
        <v>14</v>
      </c>
      <c r="D3131" s="12">
        <v>0</v>
      </c>
      <c r="E3131" s="12">
        <v>0</v>
      </c>
      <c r="F3131" s="12">
        <v>0</v>
      </c>
      <c r="G3131" s="12">
        <v>0</v>
      </c>
      <c r="H3131" s="3" t="str">
        <f>INDEX(foe_table!$A$2:$A$78,MATCH(IF(B3131=0,I3130,B3131),foe_table!$B$2:$B$78,0))</f>
        <v>Humanities</v>
      </c>
      <c r="I3131" s="3" t="str">
        <f t="shared" si="48"/>
        <v>Political Science and Policy Studies</v>
      </c>
    </row>
    <row r="3132" spans="2:9">
      <c r="B3132" s="57"/>
      <c r="C3132" s="11" t="s">
        <v>167</v>
      </c>
      <c r="D3132" s="12">
        <v>0</v>
      </c>
      <c r="E3132" s="12">
        <v>3</v>
      </c>
      <c r="F3132" s="12">
        <v>0</v>
      </c>
      <c r="G3132" s="12">
        <v>0</v>
      </c>
      <c r="H3132" s="3" t="str">
        <f>INDEX(foe_table!$A$2:$A$78,MATCH(IF(B3132=0,I3131,B3132),foe_table!$B$2:$B$78,0))</f>
        <v>Humanities</v>
      </c>
      <c r="I3132" s="3" t="str">
        <f t="shared" si="48"/>
        <v>Political Science and Policy Studies</v>
      </c>
    </row>
    <row r="3133" spans="2:9">
      <c r="B3133" s="57"/>
      <c r="C3133" s="11" t="s">
        <v>15</v>
      </c>
      <c r="D3133" s="12">
        <v>0</v>
      </c>
      <c r="E3133" s="12">
        <v>0</v>
      </c>
      <c r="F3133" s="12">
        <v>0</v>
      </c>
      <c r="G3133" s="12">
        <v>0</v>
      </c>
      <c r="H3133" s="3" t="str">
        <f>INDEX(foe_table!$A$2:$A$78,MATCH(IF(B3133=0,I3132,B3133),foe_table!$B$2:$B$78,0))</f>
        <v>Humanities</v>
      </c>
      <c r="I3133" s="3" t="str">
        <f t="shared" si="48"/>
        <v>Political Science and Policy Studies</v>
      </c>
    </row>
    <row r="3134" spans="2:9">
      <c r="B3134" s="57"/>
      <c r="C3134" s="11" t="s">
        <v>168</v>
      </c>
      <c r="D3134" s="12">
        <v>3</v>
      </c>
      <c r="E3134" s="12">
        <v>0</v>
      </c>
      <c r="F3134" s="12">
        <v>0</v>
      </c>
      <c r="G3134" s="12">
        <v>0</v>
      </c>
      <c r="H3134" s="3" t="str">
        <f>INDEX(foe_table!$A$2:$A$78,MATCH(IF(B3134=0,I3133,B3134),foe_table!$B$2:$B$78,0))</f>
        <v>Humanities</v>
      </c>
      <c r="I3134" s="3" t="str">
        <f t="shared" si="48"/>
        <v>Political Science and Policy Studies</v>
      </c>
    </row>
    <row r="3135" spans="2:9">
      <c r="B3135" s="57"/>
      <c r="C3135" s="11" t="s">
        <v>16</v>
      </c>
      <c r="D3135" s="12">
        <v>3</v>
      </c>
      <c r="E3135" s="12">
        <v>3</v>
      </c>
      <c r="F3135" s="12">
        <v>0</v>
      </c>
      <c r="G3135" s="12">
        <v>0</v>
      </c>
      <c r="H3135" s="3" t="str">
        <f>INDEX(foe_table!$A$2:$A$78,MATCH(IF(B3135=0,I3134,B3135),foe_table!$B$2:$B$78,0))</f>
        <v>Humanities</v>
      </c>
      <c r="I3135" s="3" t="str">
        <f t="shared" si="48"/>
        <v>Political Science and Policy Studies</v>
      </c>
    </row>
    <row r="3136" spans="2:9">
      <c r="B3136" s="57"/>
      <c r="C3136" s="11" t="s">
        <v>17</v>
      </c>
      <c r="D3136" s="12">
        <v>0</v>
      </c>
      <c r="E3136" s="12">
        <v>0</v>
      </c>
      <c r="F3136" s="12">
        <v>0</v>
      </c>
      <c r="G3136" s="12">
        <v>0</v>
      </c>
      <c r="H3136" s="3" t="str">
        <f>INDEX(foe_table!$A$2:$A$78,MATCH(IF(B3136=0,I3135,B3136),foe_table!$B$2:$B$78,0))</f>
        <v>Humanities</v>
      </c>
      <c r="I3136" s="3" t="str">
        <f t="shared" si="48"/>
        <v>Political Science and Policy Studies</v>
      </c>
    </row>
    <row r="3137" spans="2:9">
      <c r="B3137" s="57"/>
      <c r="C3137" s="11" t="s">
        <v>18</v>
      </c>
      <c r="D3137" s="12">
        <v>4</v>
      </c>
      <c r="E3137" s="12">
        <v>0</v>
      </c>
      <c r="F3137" s="12">
        <v>0</v>
      </c>
      <c r="G3137" s="12">
        <v>0</v>
      </c>
      <c r="H3137" s="3" t="str">
        <f>INDEX(foe_table!$A$2:$A$78,MATCH(IF(B3137=0,I3136,B3137),foe_table!$B$2:$B$78,0))</f>
        <v>Humanities</v>
      </c>
      <c r="I3137" s="3" t="str">
        <f t="shared" si="48"/>
        <v>Political Science and Policy Studies</v>
      </c>
    </row>
    <row r="3138" spans="2:9">
      <c r="B3138" s="57"/>
      <c r="C3138" s="11" t="s">
        <v>19</v>
      </c>
      <c r="D3138" s="12">
        <v>0</v>
      </c>
      <c r="E3138" s="12">
        <v>0</v>
      </c>
      <c r="F3138" s="12">
        <v>0</v>
      </c>
      <c r="G3138" s="12">
        <v>0</v>
      </c>
      <c r="H3138" s="3" t="str">
        <f>INDEX(foe_table!$A$2:$A$78,MATCH(IF(B3138=0,I3137,B3138),foe_table!$B$2:$B$78,0))</f>
        <v>Humanities</v>
      </c>
      <c r="I3138" s="3" t="str">
        <f t="shared" si="48"/>
        <v>Political Science and Policy Studies</v>
      </c>
    </row>
    <row r="3139" spans="2:9">
      <c r="B3139" s="57"/>
      <c r="C3139" s="11" t="s">
        <v>169</v>
      </c>
      <c r="D3139" s="12">
        <v>0</v>
      </c>
      <c r="E3139" s="12">
        <v>3</v>
      </c>
      <c r="F3139" s="12">
        <v>0</v>
      </c>
      <c r="G3139" s="12">
        <v>0</v>
      </c>
      <c r="H3139" s="3" t="str">
        <f>INDEX(foe_table!$A$2:$A$78,MATCH(IF(B3139=0,I3138,B3139),foe_table!$B$2:$B$78,0))</f>
        <v>Humanities</v>
      </c>
      <c r="I3139" s="3" t="str">
        <f t="shared" si="48"/>
        <v>Political Science and Policy Studies</v>
      </c>
    </row>
    <row r="3140" spans="2:9">
      <c r="B3140" s="57"/>
      <c r="C3140" s="11" t="s">
        <v>20</v>
      </c>
      <c r="D3140" s="12">
        <v>0</v>
      </c>
      <c r="E3140" s="12">
        <v>0</v>
      </c>
      <c r="F3140" s="12">
        <v>0</v>
      </c>
      <c r="G3140" s="12">
        <v>0</v>
      </c>
      <c r="H3140" s="3" t="str">
        <f>INDEX(foe_table!$A$2:$A$78,MATCH(IF(B3140=0,I3139,B3140),foe_table!$B$2:$B$78,0))</f>
        <v>Humanities</v>
      </c>
      <c r="I3140" s="3" t="str">
        <f t="shared" si="48"/>
        <v>Political Science and Policy Studies</v>
      </c>
    </row>
    <row r="3141" spans="2:9">
      <c r="B3141" s="57"/>
      <c r="C3141" s="11" t="s">
        <v>21</v>
      </c>
      <c r="D3141" s="12">
        <v>0</v>
      </c>
      <c r="E3141" s="12">
        <v>0</v>
      </c>
      <c r="F3141" s="12">
        <v>0</v>
      </c>
      <c r="G3141" s="12">
        <v>0</v>
      </c>
      <c r="H3141" s="3" t="str">
        <f>INDEX(foe_table!$A$2:$A$78,MATCH(IF(B3141=0,I3140,B3141),foe_table!$B$2:$B$78,0))</f>
        <v>Humanities</v>
      </c>
      <c r="I3141" s="3" t="str">
        <f t="shared" si="48"/>
        <v>Political Science and Policy Studies</v>
      </c>
    </row>
    <row r="3142" spans="2:9">
      <c r="B3142" s="57"/>
      <c r="C3142" s="11" t="s">
        <v>170</v>
      </c>
      <c r="D3142" s="12">
        <v>3</v>
      </c>
      <c r="E3142" s="12">
        <v>4</v>
      </c>
      <c r="F3142" s="12">
        <v>0</v>
      </c>
      <c r="G3142" s="12">
        <v>0</v>
      </c>
      <c r="H3142" s="3" t="str">
        <f>INDEX(foe_table!$A$2:$A$78,MATCH(IF(B3142=0,I3141,B3142),foe_table!$B$2:$B$78,0))</f>
        <v>Humanities</v>
      </c>
      <c r="I3142" s="3" t="str">
        <f t="shared" si="48"/>
        <v>Political Science and Policy Studies</v>
      </c>
    </row>
    <row r="3143" spans="2:9">
      <c r="B3143" s="57"/>
      <c r="C3143" s="11" t="s">
        <v>22</v>
      </c>
      <c r="D3143" s="12">
        <v>17</v>
      </c>
      <c r="E3143" s="12">
        <v>4</v>
      </c>
      <c r="F3143" s="12">
        <v>9</v>
      </c>
      <c r="G3143" s="12">
        <v>7</v>
      </c>
      <c r="H3143" s="3" t="str">
        <f>INDEX(foe_table!$A$2:$A$78,MATCH(IF(B3143=0,I3142,B3143),foe_table!$B$2:$B$78,0))</f>
        <v>Humanities</v>
      </c>
      <c r="I3143" s="3" t="str">
        <f t="shared" si="48"/>
        <v>Political Science and Policy Studies</v>
      </c>
    </row>
    <row r="3144" spans="2:9">
      <c r="B3144" s="57"/>
      <c r="C3144" s="11" t="s">
        <v>23</v>
      </c>
      <c r="D3144" s="12">
        <v>0</v>
      </c>
      <c r="E3144" s="12">
        <v>0</v>
      </c>
      <c r="F3144" s="12">
        <v>0</v>
      </c>
      <c r="G3144" s="12">
        <v>0</v>
      </c>
      <c r="H3144" s="3" t="str">
        <f>INDEX(foe_table!$A$2:$A$78,MATCH(IF(B3144=0,I3143,B3144),foe_table!$B$2:$B$78,0))</f>
        <v>Humanities</v>
      </c>
      <c r="I3144" s="3" t="str">
        <f t="shared" si="48"/>
        <v>Political Science and Policy Studies</v>
      </c>
    </row>
    <row r="3145" spans="2:9">
      <c r="B3145" s="58"/>
      <c r="C3145" s="11" t="s">
        <v>24</v>
      </c>
      <c r="D3145" s="12">
        <v>63</v>
      </c>
      <c r="E3145" s="12">
        <v>57</v>
      </c>
      <c r="F3145" s="12">
        <v>91</v>
      </c>
      <c r="G3145" s="12">
        <v>103</v>
      </c>
      <c r="H3145" s="3" t="str">
        <f>INDEX(foe_table!$A$2:$A$78,MATCH(IF(B3145=0,I3144,B3145),foe_table!$B$2:$B$78,0))</f>
        <v>Humanities</v>
      </c>
      <c r="I3145" s="3" t="str">
        <f t="shared" si="48"/>
        <v>Political Science and Policy Studies</v>
      </c>
    </row>
    <row r="3146" spans="2:9" ht="15" customHeight="1">
      <c r="B3146" s="56" t="s">
        <v>99</v>
      </c>
      <c r="C3146" s="11" t="s">
        <v>0</v>
      </c>
      <c r="D3146" s="12">
        <v>5</v>
      </c>
      <c r="E3146" s="12">
        <v>5</v>
      </c>
      <c r="F3146" s="12">
        <v>5</v>
      </c>
      <c r="G3146" s="12">
        <v>11</v>
      </c>
      <c r="H3146" s="3" t="str">
        <f>INDEX(foe_table!$A$2:$A$78,MATCH(IF(B3146=0,I3145,B3146),foe_table!$B$2:$B$78,0))</f>
        <v>Humanities</v>
      </c>
      <c r="I3146" s="3" t="str">
        <f t="shared" si="48"/>
        <v>Studies in Human Society</v>
      </c>
    </row>
    <row r="3147" spans="2:9">
      <c r="B3147" s="57"/>
      <c r="C3147" s="11" t="s">
        <v>1</v>
      </c>
      <c r="D3147" s="12">
        <v>4</v>
      </c>
      <c r="E3147" s="12">
        <v>7</v>
      </c>
      <c r="F3147" s="12">
        <v>7</v>
      </c>
      <c r="G3147" s="12">
        <v>14</v>
      </c>
      <c r="H3147" s="3" t="str">
        <f>INDEX(foe_table!$A$2:$A$78,MATCH(IF(B3147=0,I3146,B3147),foe_table!$B$2:$B$78,0))</f>
        <v>Humanities</v>
      </c>
      <c r="I3147" s="3" t="str">
        <f t="shared" si="48"/>
        <v>Studies in Human Society</v>
      </c>
    </row>
    <row r="3148" spans="2:9">
      <c r="B3148" s="57"/>
      <c r="C3148" s="11" t="s">
        <v>2</v>
      </c>
      <c r="D3148" s="12">
        <v>0</v>
      </c>
      <c r="E3148" s="12">
        <v>7</v>
      </c>
      <c r="F3148" s="12">
        <v>0</v>
      </c>
      <c r="G3148" s="12">
        <v>6</v>
      </c>
      <c r="H3148" s="3" t="str">
        <f>INDEX(foe_table!$A$2:$A$78,MATCH(IF(B3148=0,I3147,B3148),foe_table!$B$2:$B$78,0))</f>
        <v>Humanities</v>
      </c>
      <c r="I3148" s="3" t="str">
        <f t="shared" si="48"/>
        <v>Studies in Human Society</v>
      </c>
    </row>
    <row r="3149" spans="2:9">
      <c r="B3149" s="57"/>
      <c r="C3149" s="11" t="s">
        <v>142</v>
      </c>
      <c r="D3149" s="12">
        <v>86</v>
      </c>
      <c r="E3149" s="12">
        <v>151</v>
      </c>
      <c r="F3149" s="12">
        <v>120</v>
      </c>
      <c r="G3149" s="12">
        <v>210</v>
      </c>
      <c r="H3149" s="3" t="str">
        <f>INDEX(foe_table!$A$2:$A$78,MATCH(IF(B3149=0,I3148,B3149),foe_table!$B$2:$B$78,0))</f>
        <v>Humanities</v>
      </c>
      <c r="I3149" s="3" t="str">
        <f t="shared" si="48"/>
        <v>Studies in Human Society</v>
      </c>
    </row>
    <row r="3150" spans="2:9">
      <c r="B3150" s="57"/>
      <c r="C3150" s="11" t="s">
        <v>143</v>
      </c>
      <c r="D3150" s="12">
        <v>47</v>
      </c>
      <c r="E3150" s="12">
        <v>64</v>
      </c>
      <c r="F3150" s="12">
        <v>94</v>
      </c>
      <c r="G3150" s="12">
        <v>104</v>
      </c>
      <c r="H3150" s="3" t="str">
        <f>INDEX(foe_table!$A$2:$A$78,MATCH(IF(B3150=0,I3149,B3150),foe_table!$B$2:$B$78,0))</f>
        <v>Humanities</v>
      </c>
      <c r="I3150" s="3" t="str">
        <f t="shared" si="48"/>
        <v>Studies in Human Society</v>
      </c>
    </row>
    <row r="3151" spans="2:9">
      <c r="B3151" s="57"/>
      <c r="C3151" s="11" t="s">
        <v>3</v>
      </c>
      <c r="D3151" s="12">
        <v>14</v>
      </c>
      <c r="E3151" s="12">
        <v>21</v>
      </c>
      <c r="F3151" s="12">
        <v>75</v>
      </c>
      <c r="G3151" s="12">
        <v>35</v>
      </c>
      <c r="H3151" s="3" t="str">
        <f>INDEX(foe_table!$A$2:$A$78,MATCH(IF(B3151=0,I3150,B3151),foe_table!$B$2:$B$78,0))</f>
        <v>Humanities</v>
      </c>
      <c r="I3151" s="3" t="str">
        <f t="shared" si="48"/>
        <v>Studies in Human Society</v>
      </c>
    </row>
    <row r="3152" spans="2:9">
      <c r="B3152" s="57"/>
      <c r="C3152" s="11" t="s">
        <v>144</v>
      </c>
      <c r="D3152" s="12">
        <v>33</v>
      </c>
      <c r="E3152" s="12">
        <v>44</v>
      </c>
      <c r="F3152" s="12">
        <v>51</v>
      </c>
      <c r="G3152" s="12">
        <v>56</v>
      </c>
      <c r="H3152" s="3" t="str">
        <f>INDEX(foe_table!$A$2:$A$78,MATCH(IF(B3152=0,I3151,B3152),foe_table!$B$2:$B$78,0))</f>
        <v>Humanities</v>
      </c>
      <c r="I3152" s="3" t="str">
        <f t="shared" si="48"/>
        <v>Studies in Human Society</v>
      </c>
    </row>
    <row r="3153" spans="2:9">
      <c r="B3153" s="57"/>
      <c r="C3153" s="11" t="s">
        <v>145</v>
      </c>
      <c r="D3153" s="12">
        <v>115</v>
      </c>
      <c r="E3153" s="12">
        <v>151</v>
      </c>
      <c r="F3153" s="12">
        <v>274</v>
      </c>
      <c r="G3153" s="12">
        <v>276</v>
      </c>
      <c r="H3153" s="3" t="str">
        <f>INDEX(foe_table!$A$2:$A$78,MATCH(IF(B3153=0,I3152,B3153),foe_table!$B$2:$B$78,0))</f>
        <v>Humanities</v>
      </c>
      <c r="I3153" s="3" t="str">
        <f t="shared" si="48"/>
        <v>Studies in Human Society</v>
      </c>
    </row>
    <row r="3154" spans="2:9">
      <c r="B3154" s="57"/>
      <c r="C3154" s="11" t="s">
        <v>146</v>
      </c>
      <c r="D3154" s="12">
        <v>54</v>
      </c>
      <c r="E3154" s="12">
        <v>47</v>
      </c>
      <c r="F3154" s="12">
        <v>60</v>
      </c>
      <c r="G3154" s="12">
        <v>52</v>
      </c>
      <c r="H3154" s="3" t="str">
        <f>INDEX(foe_table!$A$2:$A$78,MATCH(IF(B3154=0,I3153,B3154),foe_table!$B$2:$B$78,0))</f>
        <v>Humanities</v>
      </c>
      <c r="I3154" s="3" t="str">
        <f t="shared" ref="I3154:I3217" si="49">IF(B3154=0,I3153,B3154)</f>
        <v>Studies in Human Society</v>
      </c>
    </row>
    <row r="3155" spans="2:9">
      <c r="B3155" s="57"/>
      <c r="C3155" s="11" t="s">
        <v>147</v>
      </c>
      <c r="D3155" s="12">
        <v>88</v>
      </c>
      <c r="E3155" s="12">
        <v>96</v>
      </c>
      <c r="F3155" s="12">
        <v>139</v>
      </c>
      <c r="G3155" s="12">
        <v>120</v>
      </c>
      <c r="H3155" s="3" t="str">
        <f>INDEX(foe_table!$A$2:$A$78,MATCH(IF(B3155=0,I3154,B3155),foe_table!$B$2:$B$78,0))</f>
        <v>Humanities</v>
      </c>
      <c r="I3155" s="3" t="str">
        <f t="shared" si="49"/>
        <v>Studies in Human Society</v>
      </c>
    </row>
    <row r="3156" spans="2:9">
      <c r="B3156" s="57"/>
      <c r="C3156" s="11" t="s">
        <v>148</v>
      </c>
      <c r="D3156" s="12">
        <v>7</v>
      </c>
      <c r="E3156" s="12">
        <v>0</v>
      </c>
      <c r="F3156" s="12">
        <v>8</v>
      </c>
      <c r="G3156" s="12">
        <v>21</v>
      </c>
      <c r="H3156" s="3" t="str">
        <f>INDEX(foe_table!$A$2:$A$78,MATCH(IF(B3156=0,I3155,B3156),foe_table!$B$2:$B$78,0))</f>
        <v>Humanities</v>
      </c>
      <c r="I3156" s="3" t="str">
        <f t="shared" si="49"/>
        <v>Studies in Human Society</v>
      </c>
    </row>
    <row r="3157" spans="2:9">
      <c r="B3157" s="57"/>
      <c r="C3157" s="11" t="s">
        <v>149</v>
      </c>
      <c r="D3157" s="12">
        <v>18</v>
      </c>
      <c r="E3157" s="12">
        <v>51</v>
      </c>
      <c r="F3157" s="12">
        <v>16</v>
      </c>
      <c r="G3157" s="12">
        <v>29</v>
      </c>
      <c r="H3157" s="3" t="str">
        <f>INDEX(foe_table!$A$2:$A$78,MATCH(IF(B3157=0,I3156,B3157),foe_table!$B$2:$B$78,0))</f>
        <v>Humanities</v>
      </c>
      <c r="I3157" s="3" t="str">
        <f t="shared" si="49"/>
        <v>Studies in Human Society</v>
      </c>
    </row>
    <row r="3158" spans="2:9">
      <c r="B3158" s="57"/>
      <c r="C3158" s="11" t="s">
        <v>150</v>
      </c>
      <c r="D3158" s="12">
        <v>57</v>
      </c>
      <c r="E3158" s="12">
        <v>60</v>
      </c>
      <c r="F3158" s="12">
        <v>121</v>
      </c>
      <c r="G3158" s="12">
        <v>84</v>
      </c>
      <c r="H3158" s="3" t="str">
        <f>INDEX(foe_table!$A$2:$A$78,MATCH(IF(B3158=0,I3157,B3158),foe_table!$B$2:$B$78,0))</f>
        <v>Humanities</v>
      </c>
      <c r="I3158" s="3" t="str">
        <f t="shared" si="49"/>
        <v>Studies in Human Society</v>
      </c>
    </row>
    <row r="3159" spans="2:9">
      <c r="B3159" s="57"/>
      <c r="C3159" s="11" t="s">
        <v>4</v>
      </c>
      <c r="D3159" s="12">
        <v>0</v>
      </c>
      <c r="E3159" s="12">
        <v>0</v>
      </c>
      <c r="F3159" s="12">
        <v>0</v>
      </c>
      <c r="G3159" s="12">
        <v>0</v>
      </c>
      <c r="H3159" s="3" t="str">
        <f>INDEX(foe_table!$A$2:$A$78,MATCH(IF(B3159=0,I3158,B3159),foe_table!$B$2:$B$78,0))</f>
        <v>Humanities</v>
      </c>
      <c r="I3159" s="3" t="str">
        <f t="shared" si="49"/>
        <v>Studies in Human Society</v>
      </c>
    </row>
    <row r="3160" spans="2:9">
      <c r="B3160" s="57"/>
      <c r="C3160" s="11" t="s">
        <v>151</v>
      </c>
      <c r="D3160" s="12">
        <v>21</v>
      </c>
      <c r="E3160" s="12">
        <v>18</v>
      </c>
      <c r="F3160" s="12">
        <v>17</v>
      </c>
      <c r="G3160" s="12">
        <v>22</v>
      </c>
      <c r="H3160" s="3" t="str">
        <f>INDEX(foe_table!$A$2:$A$78,MATCH(IF(B3160=0,I3159,B3160),foe_table!$B$2:$B$78,0))</f>
        <v>Humanities</v>
      </c>
      <c r="I3160" s="3" t="str">
        <f t="shared" si="49"/>
        <v>Studies in Human Society</v>
      </c>
    </row>
    <row r="3161" spans="2:9">
      <c r="B3161" s="57"/>
      <c r="C3161" s="11" t="s">
        <v>152</v>
      </c>
      <c r="D3161" s="12">
        <v>0</v>
      </c>
      <c r="E3161" s="12">
        <v>0</v>
      </c>
      <c r="F3161" s="12">
        <v>0</v>
      </c>
      <c r="G3161" s="12">
        <v>0</v>
      </c>
      <c r="H3161" s="3" t="str">
        <f>INDEX(foe_table!$A$2:$A$78,MATCH(IF(B3161=0,I3160,B3161),foe_table!$B$2:$B$78,0))</f>
        <v>Humanities</v>
      </c>
      <c r="I3161" s="3" t="str">
        <f t="shared" si="49"/>
        <v>Studies in Human Society</v>
      </c>
    </row>
    <row r="3162" spans="2:9">
      <c r="B3162" s="57"/>
      <c r="C3162" s="11" t="s">
        <v>153</v>
      </c>
      <c r="D3162" s="12">
        <v>4</v>
      </c>
      <c r="E3162" s="12">
        <v>3</v>
      </c>
      <c r="F3162" s="12">
        <v>0</v>
      </c>
      <c r="G3162" s="12">
        <v>0</v>
      </c>
      <c r="H3162" s="3" t="str">
        <f>INDEX(foe_table!$A$2:$A$78,MATCH(IF(B3162=0,I3161,B3162),foe_table!$B$2:$B$78,0))</f>
        <v>Humanities</v>
      </c>
      <c r="I3162" s="3" t="str">
        <f t="shared" si="49"/>
        <v>Studies in Human Society</v>
      </c>
    </row>
    <row r="3163" spans="2:9">
      <c r="B3163" s="57"/>
      <c r="C3163" s="11" t="s">
        <v>154</v>
      </c>
      <c r="D3163" s="12">
        <v>11</v>
      </c>
      <c r="E3163" s="12">
        <v>4</v>
      </c>
      <c r="F3163" s="12">
        <v>0</v>
      </c>
      <c r="G3163" s="12">
        <v>3</v>
      </c>
      <c r="H3163" s="3" t="str">
        <f>INDEX(foe_table!$A$2:$A$78,MATCH(IF(B3163=0,I3162,B3163),foe_table!$B$2:$B$78,0))</f>
        <v>Humanities</v>
      </c>
      <c r="I3163" s="3" t="str">
        <f t="shared" si="49"/>
        <v>Studies in Human Society</v>
      </c>
    </row>
    <row r="3164" spans="2:9">
      <c r="B3164" s="57"/>
      <c r="C3164" s="11" t="s">
        <v>5</v>
      </c>
      <c r="D3164" s="12">
        <v>6</v>
      </c>
      <c r="E3164" s="12">
        <v>11</v>
      </c>
      <c r="F3164" s="12">
        <v>10</v>
      </c>
      <c r="G3164" s="12">
        <v>3</v>
      </c>
      <c r="H3164" s="3" t="str">
        <f>INDEX(foe_table!$A$2:$A$78,MATCH(IF(B3164=0,I3163,B3164),foe_table!$B$2:$B$78,0))</f>
        <v>Humanities</v>
      </c>
      <c r="I3164" s="3" t="str">
        <f t="shared" si="49"/>
        <v>Studies in Human Society</v>
      </c>
    </row>
    <row r="3165" spans="2:9">
      <c r="B3165" s="57"/>
      <c r="C3165" s="11" t="s">
        <v>155</v>
      </c>
      <c r="D3165" s="12">
        <v>8</v>
      </c>
      <c r="E3165" s="12">
        <v>3</v>
      </c>
      <c r="F3165" s="12">
        <v>11</v>
      </c>
      <c r="G3165" s="12">
        <v>4</v>
      </c>
      <c r="H3165" s="3" t="str">
        <f>INDEX(foe_table!$A$2:$A$78,MATCH(IF(B3165=0,I3164,B3165),foe_table!$B$2:$B$78,0))</f>
        <v>Humanities</v>
      </c>
      <c r="I3165" s="3" t="str">
        <f t="shared" si="49"/>
        <v>Studies in Human Society</v>
      </c>
    </row>
    <row r="3166" spans="2:9">
      <c r="B3166" s="57"/>
      <c r="C3166" s="11" t="s">
        <v>156</v>
      </c>
      <c r="D3166" s="12">
        <v>8</v>
      </c>
      <c r="E3166" s="12">
        <v>17</v>
      </c>
      <c r="F3166" s="12">
        <v>20</v>
      </c>
      <c r="G3166" s="12">
        <v>23</v>
      </c>
      <c r="H3166" s="3" t="str">
        <f>INDEX(foe_table!$A$2:$A$78,MATCH(IF(B3166=0,I3165,B3166),foe_table!$B$2:$B$78,0))</f>
        <v>Humanities</v>
      </c>
      <c r="I3166" s="3" t="str">
        <f t="shared" si="49"/>
        <v>Studies in Human Society</v>
      </c>
    </row>
    <row r="3167" spans="2:9">
      <c r="B3167" s="57"/>
      <c r="C3167" s="11" t="s">
        <v>6</v>
      </c>
      <c r="D3167" s="12">
        <v>0</v>
      </c>
      <c r="E3167" s="12">
        <v>0</v>
      </c>
      <c r="F3167" s="12">
        <v>0</v>
      </c>
      <c r="G3167" s="12">
        <v>0</v>
      </c>
      <c r="H3167" s="3" t="str">
        <f>INDEX(foe_table!$A$2:$A$78,MATCH(IF(B3167=0,I3166,B3167),foe_table!$B$2:$B$78,0))</f>
        <v>Humanities</v>
      </c>
      <c r="I3167" s="3" t="str">
        <f t="shared" si="49"/>
        <v>Studies in Human Society</v>
      </c>
    </row>
    <row r="3168" spans="2:9">
      <c r="B3168" s="57"/>
      <c r="C3168" s="11" t="s">
        <v>7</v>
      </c>
      <c r="D3168" s="12">
        <v>12</v>
      </c>
      <c r="E3168" s="12">
        <v>22</v>
      </c>
      <c r="F3168" s="12">
        <v>54</v>
      </c>
      <c r="G3168" s="12">
        <v>44</v>
      </c>
      <c r="H3168" s="3" t="str">
        <f>INDEX(foe_table!$A$2:$A$78,MATCH(IF(B3168=0,I3167,B3168),foe_table!$B$2:$B$78,0))</f>
        <v>Humanities</v>
      </c>
      <c r="I3168" s="3" t="str">
        <f t="shared" si="49"/>
        <v>Studies in Human Society</v>
      </c>
    </row>
    <row r="3169" spans="2:9">
      <c r="B3169" s="57"/>
      <c r="C3169" s="11" t="s">
        <v>157</v>
      </c>
      <c r="D3169" s="12">
        <v>21</v>
      </c>
      <c r="E3169" s="12">
        <v>11</v>
      </c>
      <c r="F3169" s="12">
        <v>48</v>
      </c>
      <c r="G3169" s="12">
        <v>42</v>
      </c>
      <c r="H3169" s="3" t="str">
        <f>INDEX(foe_table!$A$2:$A$78,MATCH(IF(B3169=0,I3168,B3169),foe_table!$B$2:$B$78,0))</f>
        <v>Humanities</v>
      </c>
      <c r="I3169" s="3" t="str">
        <f t="shared" si="49"/>
        <v>Studies in Human Society</v>
      </c>
    </row>
    <row r="3170" spans="2:9">
      <c r="B3170" s="57"/>
      <c r="C3170" s="11" t="s">
        <v>8</v>
      </c>
      <c r="D3170" s="12">
        <v>27</v>
      </c>
      <c r="E3170" s="12">
        <v>10</v>
      </c>
      <c r="F3170" s="12">
        <v>59</v>
      </c>
      <c r="G3170" s="12">
        <v>29</v>
      </c>
      <c r="H3170" s="3" t="str">
        <f>INDEX(foe_table!$A$2:$A$78,MATCH(IF(B3170=0,I3169,B3170),foe_table!$B$2:$B$78,0))</f>
        <v>Humanities</v>
      </c>
      <c r="I3170" s="3" t="str">
        <f t="shared" si="49"/>
        <v>Studies in Human Society</v>
      </c>
    </row>
    <row r="3171" spans="2:9">
      <c r="B3171" s="57"/>
      <c r="C3171" s="11" t="s">
        <v>158</v>
      </c>
      <c r="D3171" s="12">
        <v>37</v>
      </c>
      <c r="E3171" s="12">
        <v>58</v>
      </c>
      <c r="F3171" s="12">
        <v>21</v>
      </c>
      <c r="G3171" s="12">
        <v>20</v>
      </c>
      <c r="H3171" s="3" t="str">
        <f>INDEX(foe_table!$A$2:$A$78,MATCH(IF(B3171=0,I3170,B3171),foe_table!$B$2:$B$78,0))</f>
        <v>Humanities</v>
      </c>
      <c r="I3171" s="3" t="str">
        <f t="shared" si="49"/>
        <v>Studies in Human Society</v>
      </c>
    </row>
    <row r="3172" spans="2:9">
      <c r="B3172" s="57"/>
      <c r="C3172" s="11" t="s">
        <v>159</v>
      </c>
      <c r="D3172" s="12">
        <v>16</v>
      </c>
      <c r="E3172" s="12">
        <v>21</v>
      </c>
      <c r="F3172" s="12">
        <v>67</v>
      </c>
      <c r="G3172" s="12">
        <v>37</v>
      </c>
      <c r="H3172" s="3" t="str">
        <f>INDEX(foe_table!$A$2:$A$78,MATCH(IF(B3172=0,I3171,B3172),foe_table!$B$2:$B$78,0))</f>
        <v>Humanities</v>
      </c>
      <c r="I3172" s="3" t="str">
        <f t="shared" si="49"/>
        <v>Studies in Human Society</v>
      </c>
    </row>
    <row r="3173" spans="2:9">
      <c r="B3173" s="57"/>
      <c r="C3173" s="11" t="s">
        <v>9</v>
      </c>
      <c r="D3173" s="12">
        <v>0</v>
      </c>
      <c r="E3173" s="12">
        <v>3</v>
      </c>
      <c r="F3173" s="12">
        <v>4</v>
      </c>
      <c r="G3173" s="12">
        <v>4</v>
      </c>
      <c r="H3173" s="3" t="str">
        <f>INDEX(foe_table!$A$2:$A$78,MATCH(IF(B3173=0,I3172,B3173),foe_table!$B$2:$B$78,0))</f>
        <v>Humanities</v>
      </c>
      <c r="I3173" s="3" t="str">
        <f t="shared" si="49"/>
        <v>Studies in Human Society</v>
      </c>
    </row>
    <row r="3174" spans="2:9">
      <c r="B3174" s="57"/>
      <c r="C3174" s="11" t="s">
        <v>160</v>
      </c>
      <c r="D3174" s="12">
        <v>24</v>
      </c>
      <c r="E3174" s="12">
        <v>45</v>
      </c>
      <c r="F3174" s="12">
        <v>138</v>
      </c>
      <c r="G3174" s="12">
        <v>135</v>
      </c>
      <c r="H3174" s="3" t="str">
        <f>INDEX(foe_table!$A$2:$A$78,MATCH(IF(B3174=0,I3173,B3174),foe_table!$B$2:$B$78,0))</f>
        <v>Humanities</v>
      </c>
      <c r="I3174" s="3" t="str">
        <f t="shared" si="49"/>
        <v>Studies in Human Society</v>
      </c>
    </row>
    <row r="3175" spans="2:9">
      <c r="B3175" s="57"/>
      <c r="C3175" s="11" t="s">
        <v>10</v>
      </c>
      <c r="D3175" s="12">
        <v>3</v>
      </c>
      <c r="E3175" s="12">
        <v>0</v>
      </c>
      <c r="F3175" s="12">
        <v>46</v>
      </c>
      <c r="G3175" s="12">
        <v>63</v>
      </c>
      <c r="H3175" s="3" t="str">
        <f>INDEX(foe_table!$A$2:$A$78,MATCH(IF(B3175=0,I3174,B3175),foe_table!$B$2:$B$78,0))</f>
        <v>Humanities</v>
      </c>
      <c r="I3175" s="3" t="str">
        <f t="shared" si="49"/>
        <v>Studies in Human Society</v>
      </c>
    </row>
    <row r="3176" spans="2:9">
      <c r="B3176" s="57"/>
      <c r="C3176" s="11" t="s">
        <v>161</v>
      </c>
      <c r="D3176" s="12">
        <v>42</v>
      </c>
      <c r="E3176" s="12">
        <v>33</v>
      </c>
      <c r="F3176" s="12">
        <v>134</v>
      </c>
      <c r="G3176" s="12">
        <v>98</v>
      </c>
      <c r="H3176" s="3" t="str">
        <f>INDEX(foe_table!$A$2:$A$78,MATCH(IF(B3176=0,I3175,B3176),foe_table!$B$2:$B$78,0))</f>
        <v>Humanities</v>
      </c>
      <c r="I3176" s="3" t="str">
        <f t="shared" si="49"/>
        <v>Studies in Human Society</v>
      </c>
    </row>
    <row r="3177" spans="2:9">
      <c r="B3177" s="57"/>
      <c r="C3177" s="11" t="s">
        <v>162</v>
      </c>
      <c r="D3177" s="12">
        <v>40</v>
      </c>
      <c r="E3177" s="12">
        <v>17</v>
      </c>
      <c r="F3177" s="12">
        <v>127</v>
      </c>
      <c r="G3177" s="12">
        <v>79</v>
      </c>
      <c r="H3177" s="3" t="str">
        <f>INDEX(foe_table!$A$2:$A$78,MATCH(IF(B3177=0,I3176,B3177),foe_table!$B$2:$B$78,0))</f>
        <v>Humanities</v>
      </c>
      <c r="I3177" s="3" t="str">
        <f t="shared" si="49"/>
        <v>Studies in Human Society</v>
      </c>
    </row>
    <row r="3178" spans="2:9">
      <c r="B3178" s="57"/>
      <c r="C3178" s="11" t="s">
        <v>163</v>
      </c>
      <c r="D3178" s="12">
        <v>30</v>
      </c>
      <c r="E3178" s="12">
        <v>27</v>
      </c>
      <c r="F3178" s="12">
        <v>87</v>
      </c>
      <c r="G3178" s="12">
        <v>93</v>
      </c>
      <c r="H3178" s="3" t="str">
        <f>INDEX(foe_table!$A$2:$A$78,MATCH(IF(B3178=0,I3177,B3178),foe_table!$B$2:$B$78,0))</f>
        <v>Humanities</v>
      </c>
      <c r="I3178" s="3" t="str">
        <f t="shared" si="49"/>
        <v>Studies in Human Society</v>
      </c>
    </row>
    <row r="3179" spans="2:9">
      <c r="B3179" s="57"/>
      <c r="C3179" s="11" t="s">
        <v>11</v>
      </c>
      <c r="D3179" s="12">
        <v>16</v>
      </c>
      <c r="E3179" s="12">
        <v>11</v>
      </c>
      <c r="F3179" s="12">
        <v>35</v>
      </c>
      <c r="G3179" s="12">
        <v>28</v>
      </c>
      <c r="H3179" s="3" t="str">
        <f>INDEX(foe_table!$A$2:$A$78,MATCH(IF(B3179=0,I3178,B3179),foe_table!$B$2:$B$78,0))</f>
        <v>Humanities</v>
      </c>
      <c r="I3179" s="3" t="str">
        <f t="shared" si="49"/>
        <v>Studies in Human Society</v>
      </c>
    </row>
    <row r="3180" spans="2:9">
      <c r="B3180" s="57"/>
      <c r="C3180" s="11" t="s">
        <v>164</v>
      </c>
      <c r="D3180" s="12">
        <v>47</v>
      </c>
      <c r="E3180" s="12">
        <v>56</v>
      </c>
      <c r="F3180" s="12">
        <v>122</v>
      </c>
      <c r="G3180" s="12">
        <v>80</v>
      </c>
      <c r="H3180" s="3" t="str">
        <f>INDEX(foe_table!$A$2:$A$78,MATCH(IF(B3180=0,I3179,B3180),foe_table!$B$2:$B$78,0))</f>
        <v>Humanities</v>
      </c>
      <c r="I3180" s="3" t="str">
        <f t="shared" si="49"/>
        <v>Studies in Human Society</v>
      </c>
    </row>
    <row r="3181" spans="2:9">
      <c r="B3181" s="57"/>
      <c r="C3181" s="11" t="s">
        <v>12</v>
      </c>
      <c r="D3181" s="12">
        <v>0</v>
      </c>
      <c r="E3181" s="12">
        <v>0</v>
      </c>
      <c r="F3181" s="12">
        <v>0</v>
      </c>
      <c r="G3181" s="12">
        <v>0</v>
      </c>
      <c r="H3181" s="3" t="str">
        <f>INDEX(foe_table!$A$2:$A$78,MATCH(IF(B3181=0,I3180,B3181),foe_table!$B$2:$B$78,0))</f>
        <v>Humanities</v>
      </c>
      <c r="I3181" s="3" t="str">
        <f t="shared" si="49"/>
        <v>Studies in Human Society</v>
      </c>
    </row>
    <row r="3182" spans="2:9">
      <c r="B3182" s="57"/>
      <c r="C3182" s="11" t="s">
        <v>165</v>
      </c>
      <c r="D3182" s="12">
        <v>17</v>
      </c>
      <c r="E3182" s="12">
        <v>35</v>
      </c>
      <c r="F3182" s="12">
        <v>30</v>
      </c>
      <c r="G3182" s="12">
        <v>31</v>
      </c>
      <c r="H3182" s="3" t="str">
        <f>INDEX(foe_table!$A$2:$A$78,MATCH(IF(B3182=0,I3181,B3182),foe_table!$B$2:$B$78,0))</f>
        <v>Humanities</v>
      </c>
      <c r="I3182" s="3" t="str">
        <f t="shared" si="49"/>
        <v>Studies in Human Society</v>
      </c>
    </row>
    <row r="3183" spans="2:9">
      <c r="B3183" s="57"/>
      <c r="C3183" s="11" t="s">
        <v>13</v>
      </c>
      <c r="D3183" s="12">
        <v>50</v>
      </c>
      <c r="E3183" s="12">
        <v>42</v>
      </c>
      <c r="F3183" s="12">
        <v>134</v>
      </c>
      <c r="G3183" s="12">
        <v>70</v>
      </c>
      <c r="H3183" s="3" t="str">
        <f>INDEX(foe_table!$A$2:$A$78,MATCH(IF(B3183=0,I3182,B3183),foe_table!$B$2:$B$78,0))</f>
        <v>Humanities</v>
      </c>
      <c r="I3183" s="3" t="str">
        <f t="shared" si="49"/>
        <v>Studies in Human Society</v>
      </c>
    </row>
    <row r="3184" spans="2:9">
      <c r="B3184" s="57"/>
      <c r="C3184" s="11" t="s">
        <v>166</v>
      </c>
      <c r="D3184" s="12">
        <v>11</v>
      </c>
      <c r="E3184" s="12">
        <v>11</v>
      </c>
      <c r="F3184" s="12">
        <v>28</v>
      </c>
      <c r="G3184" s="12">
        <v>22</v>
      </c>
      <c r="H3184" s="3" t="str">
        <f>INDEX(foe_table!$A$2:$A$78,MATCH(IF(B3184=0,I3183,B3184),foe_table!$B$2:$B$78,0))</f>
        <v>Humanities</v>
      </c>
      <c r="I3184" s="3" t="str">
        <f t="shared" si="49"/>
        <v>Studies in Human Society</v>
      </c>
    </row>
    <row r="3185" spans="2:9">
      <c r="B3185" s="57"/>
      <c r="C3185" s="11" t="s">
        <v>14</v>
      </c>
      <c r="D3185" s="12">
        <v>0</v>
      </c>
      <c r="E3185" s="12">
        <v>0</v>
      </c>
      <c r="F3185" s="12">
        <v>0</v>
      </c>
      <c r="G3185" s="12">
        <v>0</v>
      </c>
      <c r="H3185" s="3" t="str">
        <f>INDEX(foe_table!$A$2:$A$78,MATCH(IF(B3185=0,I3184,B3185),foe_table!$B$2:$B$78,0))</f>
        <v>Humanities</v>
      </c>
      <c r="I3185" s="3" t="str">
        <f t="shared" si="49"/>
        <v>Studies in Human Society</v>
      </c>
    </row>
    <row r="3186" spans="2:9">
      <c r="B3186" s="57"/>
      <c r="C3186" s="11" t="s">
        <v>167</v>
      </c>
      <c r="D3186" s="12">
        <v>3</v>
      </c>
      <c r="E3186" s="12">
        <v>14</v>
      </c>
      <c r="F3186" s="12">
        <v>0</v>
      </c>
      <c r="G3186" s="12">
        <v>0</v>
      </c>
      <c r="H3186" s="3" t="str">
        <f>INDEX(foe_table!$A$2:$A$78,MATCH(IF(B3186=0,I3185,B3186),foe_table!$B$2:$B$78,0))</f>
        <v>Humanities</v>
      </c>
      <c r="I3186" s="3" t="str">
        <f t="shared" si="49"/>
        <v>Studies in Human Society</v>
      </c>
    </row>
    <row r="3187" spans="2:9">
      <c r="B3187" s="57"/>
      <c r="C3187" s="11" t="s">
        <v>15</v>
      </c>
      <c r="D3187" s="12">
        <v>3</v>
      </c>
      <c r="E3187" s="12">
        <v>6</v>
      </c>
      <c r="F3187" s="12">
        <v>0</v>
      </c>
      <c r="G3187" s="12">
        <v>0</v>
      </c>
      <c r="H3187" s="3" t="str">
        <f>INDEX(foe_table!$A$2:$A$78,MATCH(IF(B3187=0,I3186,B3187),foe_table!$B$2:$B$78,0))</f>
        <v>Humanities</v>
      </c>
      <c r="I3187" s="3" t="str">
        <f t="shared" si="49"/>
        <v>Studies in Human Society</v>
      </c>
    </row>
    <row r="3188" spans="2:9">
      <c r="B3188" s="57"/>
      <c r="C3188" s="11" t="s">
        <v>168</v>
      </c>
      <c r="D3188" s="12">
        <v>11</v>
      </c>
      <c r="E3188" s="12">
        <v>17</v>
      </c>
      <c r="F3188" s="12">
        <v>3</v>
      </c>
      <c r="G3188" s="12">
        <v>3</v>
      </c>
      <c r="H3188" s="3" t="str">
        <f>INDEX(foe_table!$A$2:$A$78,MATCH(IF(B3188=0,I3187,B3188),foe_table!$B$2:$B$78,0))</f>
        <v>Humanities</v>
      </c>
      <c r="I3188" s="3" t="str">
        <f t="shared" si="49"/>
        <v>Studies in Human Society</v>
      </c>
    </row>
    <row r="3189" spans="2:9">
      <c r="B3189" s="57"/>
      <c r="C3189" s="11" t="s">
        <v>16</v>
      </c>
      <c r="D3189" s="12">
        <v>17</v>
      </c>
      <c r="E3189" s="12">
        <v>14</v>
      </c>
      <c r="F3189" s="12">
        <v>0</v>
      </c>
      <c r="G3189" s="12">
        <v>0</v>
      </c>
      <c r="H3189" s="3" t="str">
        <f>INDEX(foe_table!$A$2:$A$78,MATCH(IF(B3189=0,I3188,B3189),foe_table!$B$2:$B$78,0))</f>
        <v>Humanities</v>
      </c>
      <c r="I3189" s="3" t="str">
        <f t="shared" si="49"/>
        <v>Studies in Human Society</v>
      </c>
    </row>
    <row r="3190" spans="2:9">
      <c r="B3190" s="57"/>
      <c r="C3190" s="11" t="s">
        <v>17</v>
      </c>
      <c r="D3190" s="12">
        <v>0</v>
      </c>
      <c r="E3190" s="12">
        <v>0</v>
      </c>
      <c r="F3190" s="12">
        <v>0</v>
      </c>
      <c r="G3190" s="12">
        <v>0</v>
      </c>
      <c r="H3190" s="3" t="str">
        <f>INDEX(foe_table!$A$2:$A$78,MATCH(IF(B3190=0,I3189,B3190),foe_table!$B$2:$B$78,0))</f>
        <v>Humanities</v>
      </c>
      <c r="I3190" s="3" t="str">
        <f t="shared" si="49"/>
        <v>Studies in Human Society</v>
      </c>
    </row>
    <row r="3191" spans="2:9">
      <c r="B3191" s="57"/>
      <c r="C3191" s="11" t="s">
        <v>18</v>
      </c>
      <c r="D3191" s="12">
        <v>9</v>
      </c>
      <c r="E3191" s="12">
        <v>6</v>
      </c>
      <c r="F3191" s="12">
        <v>7</v>
      </c>
      <c r="G3191" s="12">
        <v>6</v>
      </c>
      <c r="H3191" s="3" t="str">
        <f>INDEX(foe_table!$A$2:$A$78,MATCH(IF(B3191=0,I3190,B3191),foe_table!$B$2:$B$78,0))</f>
        <v>Humanities</v>
      </c>
      <c r="I3191" s="3" t="str">
        <f t="shared" si="49"/>
        <v>Studies in Human Society</v>
      </c>
    </row>
    <row r="3192" spans="2:9">
      <c r="B3192" s="57"/>
      <c r="C3192" s="11" t="s">
        <v>19</v>
      </c>
      <c r="D3192" s="12">
        <v>0</v>
      </c>
      <c r="E3192" s="12">
        <v>5</v>
      </c>
      <c r="F3192" s="12">
        <v>4</v>
      </c>
      <c r="G3192" s="12">
        <v>0</v>
      </c>
      <c r="H3192" s="3" t="str">
        <f>INDEX(foe_table!$A$2:$A$78,MATCH(IF(B3192=0,I3191,B3192),foe_table!$B$2:$B$78,0))</f>
        <v>Humanities</v>
      </c>
      <c r="I3192" s="3" t="str">
        <f t="shared" si="49"/>
        <v>Studies in Human Society</v>
      </c>
    </row>
    <row r="3193" spans="2:9">
      <c r="B3193" s="57"/>
      <c r="C3193" s="11" t="s">
        <v>169</v>
      </c>
      <c r="D3193" s="12">
        <v>4</v>
      </c>
      <c r="E3193" s="12">
        <v>10</v>
      </c>
      <c r="F3193" s="12">
        <v>9</v>
      </c>
      <c r="G3193" s="12">
        <v>6</v>
      </c>
      <c r="H3193" s="3" t="str">
        <f>INDEX(foe_table!$A$2:$A$78,MATCH(IF(B3193=0,I3192,B3193),foe_table!$B$2:$B$78,0))</f>
        <v>Humanities</v>
      </c>
      <c r="I3193" s="3" t="str">
        <f t="shared" si="49"/>
        <v>Studies in Human Society</v>
      </c>
    </row>
    <row r="3194" spans="2:9">
      <c r="B3194" s="57"/>
      <c r="C3194" s="11" t="s">
        <v>20</v>
      </c>
      <c r="D3194" s="12">
        <v>6</v>
      </c>
      <c r="E3194" s="12">
        <v>3</v>
      </c>
      <c r="F3194" s="12">
        <v>5</v>
      </c>
      <c r="G3194" s="12">
        <v>6</v>
      </c>
      <c r="H3194" s="3" t="str">
        <f>INDEX(foe_table!$A$2:$A$78,MATCH(IF(B3194=0,I3193,B3194),foe_table!$B$2:$B$78,0))</f>
        <v>Humanities</v>
      </c>
      <c r="I3194" s="3" t="str">
        <f t="shared" si="49"/>
        <v>Studies in Human Society</v>
      </c>
    </row>
    <row r="3195" spans="2:9">
      <c r="B3195" s="57"/>
      <c r="C3195" s="11" t="s">
        <v>21</v>
      </c>
      <c r="D3195" s="12">
        <v>5</v>
      </c>
      <c r="E3195" s="12">
        <v>0</v>
      </c>
      <c r="F3195" s="12">
        <v>11</v>
      </c>
      <c r="G3195" s="12">
        <v>0</v>
      </c>
      <c r="H3195" s="3" t="str">
        <f>INDEX(foe_table!$A$2:$A$78,MATCH(IF(B3195=0,I3194,B3195),foe_table!$B$2:$B$78,0))</f>
        <v>Humanities</v>
      </c>
      <c r="I3195" s="3" t="str">
        <f t="shared" si="49"/>
        <v>Studies in Human Society</v>
      </c>
    </row>
    <row r="3196" spans="2:9">
      <c r="B3196" s="57"/>
      <c r="C3196" s="11" t="s">
        <v>170</v>
      </c>
      <c r="D3196" s="12">
        <v>15</v>
      </c>
      <c r="E3196" s="12">
        <v>6</v>
      </c>
      <c r="F3196" s="12">
        <v>6</v>
      </c>
      <c r="G3196" s="12">
        <v>5</v>
      </c>
      <c r="H3196" s="3" t="str">
        <f>INDEX(foe_table!$A$2:$A$78,MATCH(IF(B3196=0,I3195,B3196),foe_table!$B$2:$B$78,0))</f>
        <v>Humanities</v>
      </c>
      <c r="I3196" s="3" t="str">
        <f t="shared" si="49"/>
        <v>Studies in Human Society</v>
      </c>
    </row>
    <row r="3197" spans="2:9">
      <c r="B3197" s="57"/>
      <c r="C3197" s="11" t="s">
        <v>22</v>
      </c>
      <c r="D3197" s="12">
        <v>12</v>
      </c>
      <c r="E3197" s="12">
        <v>11</v>
      </c>
      <c r="F3197" s="12">
        <v>16</v>
      </c>
      <c r="G3197" s="12">
        <v>14</v>
      </c>
      <c r="H3197" s="3" t="str">
        <f>INDEX(foe_table!$A$2:$A$78,MATCH(IF(B3197=0,I3196,B3197),foe_table!$B$2:$B$78,0))</f>
        <v>Humanities</v>
      </c>
      <c r="I3197" s="3" t="str">
        <f t="shared" si="49"/>
        <v>Studies in Human Society</v>
      </c>
    </row>
    <row r="3198" spans="2:9">
      <c r="B3198" s="57"/>
      <c r="C3198" s="11" t="s">
        <v>23</v>
      </c>
      <c r="D3198" s="12">
        <v>3</v>
      </c>
      <c r="E3198" s="12">
        <v>3</v>
      </c>
      <c r="F3198" s="12">
        <v>5</v>
      </c>
      <c r="G3198" s="12">
        <v>3</v>
      </c>
      <c r="H3198" s="3" t="str">
        <f>INDEX(foe_table!$A$2:$A$78,MATCH(IF(B3198=0,I3197,B3198),foe_table!$B$2:$B$78,0))</f>
        <v>Humanities</v>
      </c>
      <c r="I3198" s="3" t="str">
        <f t="shared" si="49"/>
        <v>Studies in Human Society</v>
      </c>
    </row>
    <row r="3199" spans="2:9">
      <c r="B3199" s="58"/>
      <c r="C3199" s="11" t="s">
        <v>24</v>
      </c>
      <c r="D3199" s="12">
        <v>209</v>
      </c>
      <c r="E3199" s="12">
        <v>141</v>
      </c>
      <c r="F3199" s="12">
        <v>439</v>
      </c>
      <c r="G3199" s="12">
        <v>653</v>
      </c>
      <c r="H3199" s="3" t="str">
        <f>INDEX(foe_table!$A$2:$A$78,MATCH(IF(B3199=0,I3198,B3199),foe_table!$B$2:$B$78,0))</f>
        <v>Humanities</v>
      </c>
      <c r="I3199" s="3" t="str">
        <f t="shared" si="49"/>
        <v>Studies in Human Society</v>
      </c>
    </row>
    <row r="3200" spans="2:9" ht="15" customHeight="1">
      <c r="B3200" s="56" t="s">
        <v>100</v>
      </c>
      <c r="C3200" s="11" t="s">
        <v>0</v>
      </c>
      <c r="D3200" s="12">
        <v>0</v>
      </c>
      <c r="E3200" s="12">
        <v>3</v>
      </c>
      <c r="F3200" s="12">
        <v>7</v>
      </c>
      <c r="G3200" s="12">
        <v>9</v>
      </c>
      <c r="H3200" s="3">
        <f>INDEX(foe_table!$A$2:$A$78,MATCH(IF(B3200=0,I3199,B3200),foe_table!$B$2:$B$78,0))</f>
        <v>0</v>
      </c>
      <c r="I3200" s="3" t="str">
        <f t="shared" si="49"/>
        <v>Human Welfare Studies and Services</v>
      </c>
    </row>
    <row r="3201" spans="2:9">
      <c r="B3201" s="57"/>
      <c r="C3201" s="11" t="s">
        <v>1</v>
      </c>
      <c r="D3201" s="12">
        <v>0</v>
      </c>
      <c r="E3201" s="12">
        <v>4</v>
      </c>
      <c r="F3201" s="12">
        <v>3</v>
      </c>
      <c r="G3201" s="12">
        <v>6</v>
      </c>
      <c r="H3201" s="3">
        <f>INDEX(foe_table!$A$2:$A$78,MATCH(IF(B3201=0,I3200,B3201),foe_table!$B$2:$B$78,0))</f>
        <v>0</v>
      </c>
      <c r="I3201" s="3" t="str">
        <f t="shared" si="49"/>
        <v>Human Welfare Studies and Services</v>
      </c>
    </row>
    <row r="3202" spans="2:9">
      <c r="B3202" s="57"/>
      <c r="C3202" s="11" t="s">
        <v>2</v>
      </c>
      <c r="D3202" s="12">
        <v>0</v>
      </c>
      <c r="E3202" s="12">
        <v>0</v>
      </c>
      <c r="F3202" s="12">
        <v>0</v>
      </c>
      <c r="G3202" s="12">
        <v>4</v>
      </c>
      <c r="H3202" s="3">
        <f>INDEX(foe_table!$A$2:$A$78,MATCH(IF(B3202=0,I3201,B3202),foe_table!$B$2:$B$78,0))</f>
        <v>0</v>
      </c>
      <c r="I3202" s="3" t="str">
        <f t="shared" si="49"/>
        <v>Human Welfare Studies and Services</v>
      </c>
    </row>
    <row r="3203" spans="2:9">
      <c r="B3203" s="57"/>
      <c r="C3203" s="11" t="s">
        <v>142</v>
      </c>
      <c r="D3203" s="12">
        <v>7</v>
      </c>
      <c r="E3203" s="12">
        <v>22</v>
      </c>
      <c r="F3203" s="12">
        <v>66</v>
      </c>
      <c r="G3203" s="12">
        <v>125</v>
      </c>
      <c r="H3203" s="3">
        <f>INDEX(foe_table!$A$2:$A$78,MATCH(IF(B3203=0,I3202,B3203),foe_table!$B$2:$B$78,0))</f>
        <v>0</v>
      </c>
      <c r="I3203" s="3" t="str">
        <f t="shared" si="49"/>
        <v>Human Welfare Studies and Services</v>
      </c>
    </row>
    <row r="3204" spans="2:9">
      <c r="B3204" s="57"/>
      <c r="C3204" s="11" t="s">
        <v>143</v>
      </c>
      <c r="D3204" s="12">
        <v>4</v>
      </c>
      <c r="E3204" s="12">
        <v>9</v>
      </c>
      <c r="F3204" s="12">
        <v>58</v>
      </c>
      <c r="G3204" s="12">
        <v>55</v>
      </c>
      <c r="H3204" s="3">
        <f>INDEX(foe_table!$A$2:$A$78,MATCH(IF(B3204=0,I3203,B3204),foe_table!$B$2:$B$78,0))</f>
        <v>0</v>
      </c>
      <c r="I3204" s="3" t="str">
        <f t="shared" si="49"/>
        <v>Human Welfare Studies and Services</v>
      </c>
    </row>
    <row r="3205" spans="2:9">
      <c r="B3205" s="57"/>
      <c r="C3205" s="11" t="s">
        <v>3</v>
      </c>
      <c r="D3205" s="12">
        <v>0</v>
      </c>
      <c r="E3205" s="12">
        <v>5</v>
      </c>
      <c r="F3205" s="12">
        <v>3</v>
      </c>
      <c r="G3205" s="12">
        <v>9</v>
      </c>
      <c r="H3205" s="3">
        <f>INDEX(foe_table!$A$2:$A$78,MATCH(IF(B3205=0,I3204,B3205),foe_table!$B$2:$B$78,0))</f>
        <v>0</v>
      </c>
      <c r="I3205" s="3" t="str">
        <f t="shared" si="49"/>
        <v>Human Welfare Studies and Services</v>
      </c>
    </row>
    <row r="3206" spans="2:9">
      <c r="B3206" s="57"/>
      <c r="C3206" s="11" t="s">
        <v>144</v>
      </c>
      <c r="D3206" s="12">
        <v>0</v>
      </c>
      <c r="E3206" s="12">
        <v>0</v>
      </c>
      <c r="F3206" s="12">
        <v>4</v>
      </c>
      <c r="G3206" s="12">
        <v>3</v>
      </c>
      <c r="H3206" s="3">
        <f>INDEX(foe_table!$A$2:$A$78,MATCH(IF(B3206=0,I3205,B3206),foe_table!$B$2:$B$78,0))</f>
        <v>0</v>
      </c>
      <c r="I3206" s="3" t="str">
        <f t="shared" si="49"/>
        <v>Human Welfare Studies and Services</v>
      </c>
    </row>
    <row r="3207" spans="2:9">
      <c r="B3207" s="57"/>
      <c r="C3207" s="11" t="s">
        <v>145</v>
      </c>
      <c r="D3207" s="12">
        <v>16</v>
      </c>
      <c r="E3207" s="12">
        <v>21</v>
      </c>
      <c r="F3207" s="12">
        <v>97</v>
      </c>
      <c r="G3207" s="12">
        <v>131</v>
      </c>
      <c r="H3207" s="3">
        <f>INDEX(foe_table!$A$2:$A$78,MATCH(IF(B3207=0,I3206,B3207),foe_table!$B$2:$B$78,0))</f>
        <v>0</v>
      </c>
      <c r="I3207" s="3" t="str">
        <f t="shared" si="49"/>
        <v>Human Welfare Studies and Services</v>
      </c>
    </row>
    <row r="3208" spans="2:9">
      <c r="B3208" s="57"/>
      <c r="C3208" s="11" t="s">
        <v>146</v>
      </c>
      <c r="D3208" s="12">
        <v>0</v>
      </c>
      <c r="E3208" s="12">
        <v>3</v>
      </c>
      <c r="F3208" s="12">
        <v>0</v>
      </c>
      <c r="G3208" s="12">
        <v>5</v>
      </c>
      <c r="H3208" s="3">
        <f>INDEX(foe_table!$A$2:$A$78,MATCH(IF(B3208=0,I3207,B3208),foe_table!$B$2:$B$78,0))</f>
        <v>0</v>
      </c>
      <c r="I3208" s="3" t="str">
        <f t="shared" si="49"/>
        <v>Human Welfare Studies and Services</v>
      </c>
    </row>
    <row r="3209" spans="2:9">
      <c r="B3209" s="57"/>
      <c r="C3209" s="11" t="s">
        <v>147</v>
      </c>
      <c r="D3209" s="12">
        <v>4</v>
      </c>
      <c r="E3209" s="12">
        <v>5</v>
      </c>
      <c r="F3209" s="12">
        <v>43</v>
      </c>
      <c r="G3209" s="12">
        <v>52</v>
      </c>
      <c r="H3209" s="3">
        <f>INDEX(foe_table!$A$2:$A$78,MATCH(IF(B3209=0,I3208,B3209),foe_table!$B$2:$B$78,0))</f>
        <v>0</v>
      </c>
      <c r="I3209" s="3" t="str">
        <f t="shared" si="49"/>
        <v>Human Welfare Studies and Services</v>
      </c>
    </row>
    <row r="3210" spans="2:9">
      <c r="B3210" s="57"/>
      <c r="C3210" s="11" t="s">
        <v>148</v>
      </c>
      <c r="D3210" s="12">
        <v>0</v>
      </c>
      <c r="E3210" s="12">
        <v>3</v>
      </c>
      <c r="F3210" s="12">
        <v>24</v>
      </c>
      <c r="G3210" s="12">
        <v>43</v>
      </c>
      <c r="H3210" s="3">
        <f>INDEX(foe_table!$A$2:$A$78,MATCH(IF(B3210=0,I3209,B3210),foe_table!$B$2:$B$78,0))</f>
        <v>0</v>
      </c>
      <c r="I3210" s="3" t="str">
        <f t="shared" si="49"/>
        <v>Human Welfare Studies and Services</v>
      </c>
    </row>
    <row r="3211" spans="2:9">
      <c r="B3211" s="57"/>
      <c r="C3211" s="11" t="s">
        <v>149</v>
      </c>
      <c r="D3211" s="12">
        <v>0</v>
      </c>
      <c r="E3211" s="12">
        <v>0</v>
      </c>
      <c r="F3211" s="12">
        <v>0</v>
      </c>
      <c r="G3211" s="12">
        <v>3</v>
      </c>
      <c r="H3211" s="3">
        <f>INDEX(foe_table!$A$2:$A$78,MATCH(IF(B3211=0,I3210,B3211),foe_table!$B$2:$B$78,0))</f>
        <v>0</v>
      </c>
      <c r="I3211" s="3" t="str">
        <f t="shared" si="49"/>
        <v>Human Welfare Studies and Services</v>
      </c>
    </row>
    <row r="3212" spans="2:9">
      <c r="B3212" s="57"/>
      <c r="C3212" s="11" t="s">
        <v>150</v>
      </c>
      <c r="D3212" s="12">
        <v>132</v>
      </c>
      <c r="E3212" s="12">
        <v>174</v>
      </c>
      <c r="F3212" s="12">
        <v>1530</v>
      </c>
      <c r="G3212" s="12">
        <v>1376</v>
      </c>
      <c r="H3212" s="3">
        <f>INDEX(foe_table!$A$2:$A$78,MATCH(IF(B3212=0,I3211,B3212),foe_table!$B$2:$B$78,0))</f>
        <v>0</v>
      </c>
      <c r="I3212" s="3" t="str">
        <f t="shared" si="49"/>
        <v>Human Welfare Studies and Services</v>
      </c>
    </row>
    <row r="3213" spans="2:9">
      <c r="B3213" s="57"/>
      <c r="C3213" s="11" t="s">
        <v>4</v>
      </c>
      <c r="D3213" s="12">
        <v>0</v>
      </c>
      <c r="E3213" s="12">
        <v>0</v>
      </c>
      <c r="F3213" s="12">
        <v>0</v>
      </c>
      <c r="G3213" s="12">
        <v>0</v>
      </c>
      <c r="H3213" s="3">
        <f>INDEX(foe_table!$A$2:$A$78,MATCH(IF(B3213=0,I3212,B3213),foe_table!$B$2:$B$78,0))</f>
        <v>0</v>
      </c>
      <c r="I3213" s="3" t="str">
        <f t="shared" si="49"/>
        <v>Human Welfare Studies and Services</v>
      </c>
    </row>
    <row r="3214" spans="2:9">
      <c r="B3214" s="57"/>
      <c r="C3214" s="11" t="s">
        <v>151</v>
      </c>
      <c r="D3214" s="12">
        <v>0</v>
      </c>
      <c r="E3214" s="12">
        <v>9</v>
      </c>
      <c r="F3214" s="12">
        <v>31</v>
      </c>
      <c r="G3214" s="12">
        <v>26</v>
      </c>
      <c r="H3214" s="3">
        <f>INDEX(foe_table!$A$2:$A$78,MATCH(IF(B3214=0,I3213,B3214),foe_table!$B$2:$B$78,0))</f>
        <v>0</v>
      </c>
      <c r="I3214" s="3" t="str">
        <f t="shared" si="49"/>
        <v>Human Welfare Studies and Services</v>
      </c>
    </row>
    <row r="3215" spans="2:9">
      <c r="B3215" s="57"/>
      <c r="C3215" s="11" t="s">
        <v>152</v>
      </c>
      <c r="D3215" s="12">
        <v>0</v>
      </c>
      <c r="E3215" s="12">
        <v>0</v>
      </c>
      <c r="F3215" s="12">
        <v>0</v>
      </c>
      <c r="G3215" s="12">
        <v>0</v>
      </c>
      <c r="H3215" s="3">
        <f>INDEX(foe_table!$A$2:$A$78,MATCH(IF(B3215=0,I3214,B3215),foe_table!$B$2:$B$78,0))</f>
        <v>0</v>
      </c>
      <c r="I3215" s="3" t="str">
        <f t="shared" si="49"/>
        <v>Human Welfare Studies and Services</v>
      </c>
    </row>
    <row r="3216" spans="2:9">
      <c r="B3216" s="57"/>
      <c r="C3216" s="11" t="s">
        <v>153</v>
      </c>
      <c r="D3216" s="12">
        <v>0</v>
      </c>
      <c r="E3216" s="12">
        <v>0</v>
      </c>
      <c r="F3216" s="12">
        <v>0</v>
      </c>
      <c r="G3216" s="12">
        <v>0</v>
      </c>
      <c r="H3216" s="3">
        <f>INDEX(foe_table!$A$2:$A$78,MATCH(IF(B3216=0,I3215,B3216),foe_table!$B$2:$B$78,0))</f>
        <v>0</v>
      </c>
      <c r="I3216" s="3" t="str">
        <f t="shared" si="49"/>
        <v>Human Welfare Studies and Services</v>
      </c>
    </row>
    <row r="3217" spans="2:9">
      <c r="B3217" s="57"/>
      <c r="C3217" s="11" t="s">
        <v>154</v>
      </c>
      <c r="D3217" s="12">
        <v>0</v>
      </c>
      <c r="E3217" s="12">
        <v>0</v>
      </c>
      <c r="F3217" s="12">
        <v>0</v>
      </c>
      <c r="G3217" s="12">
        <v>3</v>
      </c>
      <c r="H3217" s="3">
        <f>INDEX(foe_table!$A$2:$A$78,MATCH(IF(B3217=0,I3216,B3217),foe_table!$B$2:$B$78,0))</f>
        <v>0</v>
      </c>
      <c r="I3217" s="3" t="str">
        <f t="shared" si="49"/>
        <v>Human Welfare Studies and Services</v>
      </c>
    </row>
    <row r="3218" spans="2:9">
      <c r="B3218" s="57"/>
      <c r="C3218" s="11" t="s">
        <v>5</v>
      </c>
      <c r="D3218" s="12">
        <v>0</v>
      </c>
      <c r="E3218" s="12">
        <v>0</v>
      </c>
      <c r="F3218" s="12">
        <v>0</v>
      </c>
      <c r="G3218" s="12">
        <v>0</v>
      </c>
      <c r="H3218" s="3">
        <f>INDEX(foe_table!$A$2:$A$78,MATCH(IF(B3218=0,I3217,B3218),foe_table!$B$2:$B$78,0))</f>
        <v>0</v>
      </c>
      <c r="I3218" s="3" t="str">
        <f t="shared" ref="I3218:I3281" si="50">IF(B3218=0,I3217,B3218)</f>
        <v>Human Welfare Studies and Services</v>
      </c>
    </row>
    <row r="3219" spans="2:9">
      <c r="B3219" s="57"/>
      <c r="C3219" s="11" t="s">
        <v>155</v>
      </c>
      <c r="D3219" s="12">
        <v>0</v>
      </c>
      <c r="E3219" s="12">
        <v>0</v>
      </c>
      <c r="F3219" s="12">
        <v>3</v>
      </c>
      <c r="G3219" s="12">
        <v>3</v>
      </c>
      <c r="H3219" s="3">
        <f>INDEX(foe_table!$A$2:$A$78,MATCH(IF(B3219=0,I3218,B3219),foe_table!$B$2:$B$78,0))</f>
        <v>0</v>
      </c>
      <c r="I3219" s="3" t="str">
        <f t="shared" si="50"/>
        <v>Human Welfare Studies and Services</v>
      </c>
    </row>
    <row r="3220" spans="2:9">
      <c r="B3220" s="57"/>
      <c r="C3220" s="11" t="s">
        <v>156</v>
      </c>
      <c r="D3220" s="12">
        <v>0</v>
      </c>
      <c r="E3220" s="12">
        <v>0</v>
      </c>
      <c r="F3220" s="12">
        <v>0</v>
      </c>
      <c r="G3220" s="12">
        <v>3</v>
      </c>
      <c r="H3220" s="3">
        <f>INDEX(foe_table!$A$2:$A$78,MATCH(IF(B3220=0,I3219,B3220),foe_table!$B$2:$B$78,0))</f>
        <v>0</v>
      </c>
      <c r="I3220" s="3" t="str">
        <f t="shared" si="50"/>
        <v>Human Welfare Studies and Services</v>
      </c>
    </row>
    <row r="3221" spans="2:9">
      <c r="B3221" s="57"/>
      <c r="C3221" s="11" t="s">
        <v>6</v>
      </c>
      <c r="D3221" s="12">
        <v>0</v>
      </c>
      <c r="E3221" s="12">
        <v>0</v>
      </c>
      <c r="F3221" s="12">
        <v>3</v>
      </c>
      <c r="G3221" s="12">
        <v>0</v>
      </c>
      <c r="H3221" s="3">
        <f>INDEX(foe_table!$A$2:$A$78,MATCH(IF(B3221=0,I3220,B3221),foe_table!$B$2:$B$78,0))</f>
        <v>0</v>
      </c>
      <c r="I3221" s="3" t="str">
        <f t="shared" si="50"/>
        <v>Human Welfare Studies and Services</v>
      </c>
    </row>
    <row r="3222" spans="2:9">
      <c r="B3222" s="57"/>
      <c r="C3222" s="11" t="s">
        <v>7</v>
      </c>
      <c r="D3222" s="12">
        <v>49</v>
      </c>
      <c r="E3222" s="12">
        <v>70</v>
      </c>
      <c r="F3222" s="12">
        <v>465</v>
      </c>
      <c r="G3222" s="12">
        <v>389</v>
      </c>
      <c r="H3222" s="3">
        <f>INDEX(foe_table!$A$2:$A$78,MATCH(IF(B3222=0,I3221,B3222),foe_table!$B$2:$B$78,0))</f>
        <v>0</v>
      </c>
      <c r="I3222" s="3" t="str">
        <f t="shared" si="50"/>
        <v>Human Welfare Studies and Services</v>
      </c>
    </row>
    <row r="3223" spans="2:9">
      <c r="B3223" s="57"/>
      <c r="C3223" s="11" t="s">
        <v>157</v>
      </c>
      <c r="D3223" s="12">
        <v>21</v>
      </c>
      <c r="E3223" s="12">
        <v>23</v>
      </c>
      <c r="F3223" s="12">
        <v>202</v>
      </c>
      <c r="G3223" s="12">
        <v>169</v>
      </c>
      <c r="H3223" s="3">
        <f>INDEX(foe_table!$A$2:$A$78,MATCH(IF(B3223=0,I3222,B3223),foe_table!$B$2:$B$78,0))</f>
        <v>0</v>
      </c>
      <c r="I3223" s="3" t="str">
        <f t="shared" si="50"/>
        <v>Human Welfare Studies and Services</v>
      </c>
    </row>
    <row r="3224" spans="2:9">
      <c r="B3224" s="57"/>
      <c r="C3224" s="11" t="s">
        <v>8</v>
      </c>
      <c r="D3224" s="12">
        <v>3</v>
      </c>
      <c r="E3224" s="12">
        <v>0</v>
      </c>
      <c r="F3224" s="12">
        <v>22</v>
      </c>
      <c r="G3224" s="12">
        <v>10</v>
      </c>
      <c r="H3224" s="3">
        <f>INDEX(foe_table!$A$2:$A$78,MATCH(IF(B3224=0,I3223,B3224),foe_table!$B$2:$B$78,0))</f>
        <v>0</v>
      </c>
      <c r="I3224" s="3" t="str">
        <f t="shared" si="50"/>
        <v>Human Welfare Studies and Services</v>
      </c>
    </row>
    <row r="3225" spans="2:9">
      <c r="B3225" s="57"/>
      <c r="C3225" s="11" t="s">
        <v>158</v>
      </c>
      <c r="D3225" s="12">
        <v>9</v>
      </c>
      <c r="E3225" s="12">
        <v>15</v>
      </c>
      <c r="F3225" s="12">
        <v>28</v>
      </c>
      <c r="G3225" s="12">
        <v>22</v>
      </c>
      <c r="H3225" s="3">
        <f>INDEX(foe_table!$A$2:$A$78,MATCH(IF(B3225=0,I3224,B3225),foe_table!$B$2:$B$78,0))</f>
        <v>0</v>
      </c>
      <c r="I3225" s="3" t="str">
        <f t="shared" si="50"/>
        <v>Human Welfare Studies and Services</v>
      </c>
    </row>
    <row r="3226" spans="2:9">
      <c r="B3226" s="57"/>
      <c r="C3226" s="11" t="s">
        <v>159</v>
      </c>
      <c r="D3226" s="12">
        <v>0</v>
      </c>
      <c r="E3226" s="12">
        <v>3</v>
      </c>
      <c r="F3226" s="12">
        <v>17</v>
      </c>
      <c r="G3226" s="12">
        <v>16</v>
      </c>
      <c r="H3226" s="3">
        <f>INDEX(foe_table!$A$2:$A$78,MATCH(IF(B3226=0,I3225,B3226),foe_table!$B$2:$B$78,0))</f>
        <v>0</v>
      </c>
      <c r="I3226" s="3" t="str">
        <f t="shared" si="50"/>
        <v>Human Welfare Studies and Services</v>
      </c>
    </row>
    <row r="3227" spans="2:9">
      <c r="B3227" s="57"/>
      <c r="C3227" s="11" t="s">
        <v>9</v>
      </c>
      <c r="D3227" s="12">
        <v>0</v>
      </c>
      <c r="E3227" s="12">
        <v>0</v>
      </c>
      <c r="F3227" s="12">
        <v>0</v>
      </c>
      <c r="G3227" s="12">
        <v>0</v>
      </c>
      <c r="H3227" s="3">
        <f>INDEX(foe_table!$A$2:$A$78,MATCH(IF(B3227=0,I3226,B3227),foe_table!$B$2:$B$78,0))</f>
        <v>0</v>
      </c>
      <c r="I3227" s="3" t="str">
        <f t="shared" si="50"/>
        <v>Human Welfare Studies and Services</v>
      </c>
    </row>
    <row r="3228" spans="2:9">
      <c r="B3228" s="57"/>
      <c r="C3228" s="11" t="s">
        <v>160</v>
      </c>
      <c r="D3228" s="12">
        <v>0</v>
      </c>
      <c r="E3228" s="12">
        <v>9</v>
      </c>
      <c r="F3228" s="12">
        <v>67</v>
      </c>
      <c r="G3228" s="12">
        <v>102</v>
      </c>
      <c r="H3228" s="3">
        <f>INDEX(foe_table!$A$2:$A$78,MATCH(IF(B3228=0,I3227,B3228),foe_table!$B$2:$B$78,0))</f>
        <v>0</v>
      </c>
      <c r="I3228" s="3" t="str">
        <f t="shared" si="50"/>
        <v>Human Welfare Studies and Services</v>
      </c>
    </row>
    <row r="3229" spans="2:9">
      <c r="B3229" s="57"/>
      <c r="C3229" s="11" t="s">
        <v>10</v>
      </c>
      <c r="D3229" s="12">
        <v>0</v>
      </c>
      <c r="E3229" s="12">
        <v>0</v>
      </c>
      <c r="F3229" s="12">
        <v>19</v>
      </c>
      <c r="G3229" s="12">
        <v>20</v>
      </c>
      <c r="H3229" s="3">
        <f>INDEX(foe_table!$A$2:$A$78,MATCH(IF(B3229=0,I3228,B3229),foe_table!$B$2:$B$78,0))</f>
        <v>0</v>
      </c>
      <c r="I3229" s="3" t="str">
        <f t="shared" si="50"/>
        <v>Human Welfare Studies and Services</v>
      </c>
    </row>
    <row r="3230" spans="2:9">
      <c r="B3230" s="57"/>
      <c r="C3230" s="11" t="s">
        <v>161</v>
      </c>
      <c r="D3230" s="12">
        <v>3</v>
      </c>
      <c r="E3230" s="12">
        <v>5</v>
      </c>
      <c r="F3230" s="12">
        <v>33</v>
      </c>
      <c r="G3230" s="12">
        <v>54</v>
      </c>
      <c r="H3230" s="3">
        <f>INDEX(foe_table!$A$2:$A$78,MATCH(IF(B3230=0,I3229,B3230),foe_table!$B$2:$B$78,0))</f>
        <v>0</v>
      </c>
      <c r="I3230" s="3" t="str">
        <f t="shared" si="50"/>
        <v>Human Welfare Studies and Services</v>
      </c>
    </row>
    <row r="3231" spans="2:9">
      <c r="B3231" s="57"/>
      <c r="C3231" s="11" t="s">
        <v>162</v>
      </c>
      <c r="D3231" s="12">
        <v>3</v>
      </c>
      <c r="E3231" s="12">
        <v>4</v>
      </c>
      <c r="F3231" s="12">
        <v>51</v>
      </c>
      <c r="G3231" s="12">
        <v>54</v>
      </c>
      <c r="H3231" s="3">
        <f>INDEX(foe_table!$A$2:$A$78,MATCH(IF(B3231=0,I3230,B3231),foe_table!$B$2:$B$78,0))</f>
        <v>0</v>
      </c>
      <c r="I3231" s="3" t="str">
        <f t="shared" si="50"/>
        <v>Human Welfare Studies and Services</v>
      </c>
    </row>
    <row r="3232" spans="2:9">
      <c r="B3232" s="57"/>
      <c r="C3232" s="11" t="s">
        <v>163</v>
      </c>
      <c r="D3232" s="12">
        <v>0</v>
      </c>
      <c r="E3232" s="12">
        <v>4</v>
      </c>
      <c r="F3232" s="12">
        <v>27</v>
      </c>
      <c r="G3232" s="12">
        <v>58</v>
      </c>
      <c r="H3232" s="3">
        <f>INDEX(foe_table!$A$2:$A$78,MATCH(IF(B3232=0,I3231,B3232),foe_table!$B$2:$B$78,0))</f>
        <v>0</v>
      </c>
      <c r="I3232" s="3" t="str">
        <f t="shared" si="50"/>
        <v>Human Welfare Studies and Services</v>
      </c>
    </row>
    <row r="3233" spans="2:9">
      <c r="B3233" s="57"/>
      <c r="C3233" s="11" t="s">
        <v>11</v>
      </c>
      <c r="D3233" s="12">
        <v>0</v>
      </c>
      <c r="E3233" s="12">
        <v>3</v>
      </c>
      <c r="F3233" s="12">
        <v>8</v>
      </c>
      <c r="G3233" s="12">
        <v>12</v>
      </c>
      <c r="H3233" s="3">
        <f>INDEX(foe_table!$A$2:$A$78,MATCH(IF(B3233=0,I3232,B3233),foe_table!$B$2:$B$78,0))</f>
        <v>0</v>
      </c>
      <c r="I3233" s="3" t="str">
        <f t="shared" si="50"/>
        <v>Human Welfare Studies and Services</v>
      </c>
    </row>
    <row r="3234" spans="2:9">
      <c r="B3234" s="57"/>
      <c r="C3234" s="11" t="s">
        <v>164</v>
      </c>
      <c r="D3234" s="12">
        <v>0</v>
      </c>
      <c r="E3234" s="12">
        <v>8</v>
      </c>
      <c r="F3234" s="12">
        <v>52</v>
      </c>
      <c r="G3234" s="12">
        <v>45</v>
      </c>
      <c r="H3234" s="3">
        <f>INDEX(foe_table!$A$2:$A$78,MATCH(IF(B3234=0,I3233,B3234),foe_table!$B$2:$B$78,0))</f>
        <v>0</v>
      </c>
      <c r="I3234" s="3" t="str">
        <f t="shared" si="50"/>
        <v>Human Welfare Studies and Services</v>
      </c>
    </row>
    <row r="3235" spans="2:9">
      <c r="B3235" s="57"/>
      <c r="C3235" s="11" t="s">
        <v>12</v>
      </c>
      <c r="D3235" s="12">
        <v>0</v>
      </c>
      <c r="E3235" s="12">
        <v>0</v>
      </c>
      <c r="F3235" s="12">
        <v>0</v>
      </c>
      <c r="G3235" s="12">
        <v>0</v>
      </c>
      <c r="H3235" s="3">
        <f>INDEX(foe_table!$A$2:$A$78,MATCH(IF(B3235=0,I3234,B3235),foe_table!$B$2:$B$78,0))</f>
        <v>0</v>
      </c>
      <c r="I3235" s="3" t="str">
        <f t="shared" si="50"/>
        <v>Human Welfare Studies and Services</v>
      </c>
    </row>
    <row r="3236" spans="2:9">
      <c r="B3236" s="57"/>
      <c r="C3236" s="11" t="s">
        <v>165</v>
      </c>
      <c r="D3236" s="12">
        <v>3</v>
      </c>
      <c r="E3236" s="12">
        <v>5</v>
      </c>
      <c r="F3236" s="12">
        <v>17</v>
      </c>
      <c r="G3236" s="12">
        <v>14</v>
      </c>
      <c r="H3236" s="3">
        <f>INDEX(foe_table!$A$2:$A$78,MATCH(IF(B3236=0,I3235,B3236),foe_table!$B$2:$B$78,0))</f>
        <v>0</v>
      </c>
      <c r="I3236" s="3" t="str">
        <f t="shared" si="50"/>
        <v>Human Welfare Studies and Services</v>
      </c>
    </row>
    <row r="3237" spans="2:9">
      <c r="B3237" s="57"/>
      <c r="C3237" s="11" t="s">
        <v>13</v>
      </c>
      <c r="D3237" s="12">
        <v>3</v>
      </c>
      <c r="E3237" s="12">
        <v>3</v>
      </c>
      <c r="F3237" s="12">
        <v>38</v>
      </c>
      <c r="G3237" s="12">
        <v>36</v>
      </c>
      <c r="H3237" s="3">
        <f>INDEX(foe_table!$A$2:$A$78,MATCH(IF(B3237=0,I3236,B3237),foe_table!$B$2:$B$78,0))</f>
        <v>0</v>
      </c>
      <c r="I3237" s="3" t="str">
        <f t="shared" si="50"/>
        <v>Human Welfare Studies and Services</v>
      </c>
    </row>
    <row r="3238" spans="2:9">
      <c r="B3238" s="57"/>
      <c r="C3238" s="11" t="s">
        <v>166</v>
      </c>
      <c r="D3238" s="12">
        <v>0</v>
      </c>
      <c r="E3238" s="12">
        <v>0</v>
      </c>
      <c r="F3238" s="12">
        <v>10</v>
      </c>
      <c r="G3238" s="12">
        <v>5</v>
      </c>
      <c r="H3238" s="3">
        <f>INDEX(foe_table!$A$2:$A$78,MATCH(IF(B3238=0,I3237,B3238),foe_table!$B$2:$B$78,0))</f>
        <v>0</v>
      </c>
      <c r="I3238" s="3" t="str">
        <f t="shared" si="50"/>
        <v>Human Welfare Studies and Services</v>
      </c>
    </row>
    <row r="3239" spans="2:9">
      <c r="B3239" s="57"/>
      <c r="C3239" s="11" t="s">
        <v>14</v>
      </c>
      <c r="D3239" s="12">
        <v>0</v>
      </c>
      <c r="E3239" s="12">
        <v>0</v>
      </c>
      <c r="F3239" s="12">
        <v>0</v>
      </c>
      <c r="G3239" s="12">
        <v>0</v>
      </c>
      <c r="H3239" s="3">
        <f>INDEX(foe_table!$A$2:$A$78,MATCH(IF(B3239=0,I3238,B3239),foe_table!$B$2:$B$78,0))</f>
        <v>0</v>
      </c>
      <c r="I3239" s="3" t="str">
        <f t="shared" si="50"/>
        <v>Human Welfare Studies and Services</v>
      </c>
    </row>
    <row r="3240" spans="2:9">
      <c r="B3240" s="57"/>
      <c r="C3240" s="11" t="s">
        <v>167</v>
      </c>
      <c r="D3240" s="12">
        <v>0</v>
      </c>
      <c r="E3240" s="12">
        <v>0</v>
      </c>
      <c r="F3240" s="12">
        <v>0</v>
      </c>
      <c r="G3240" s="12">
        <v>0</v>
      </c>
      <c r="H3240" s="3">
        <f>INDEX(foe_table!$A$2:$A$78,MATCH(IF(B3240=0,I3239,B3240),foe_table!$B$2:$B$78,0))</f>
        <v>0</v>
      </c>
      <c r="I3240" s="3" t="str">
        <f t="shared" si="50"/>
        <v>Human Welfare Studies and Services</v>
      </c>
    </row>
    <row r="3241" spans="2:9">
      <c r="B3241" s="57"/>
      <c r="C3241" s="11" t="s">
        <v>15</v>
      </c>
      <c r="D3241" s="12">
        <v>0</v>
      </c>
      <c r="E3241" s="12">
        <v>0</v>
      </c>
      <c r="F3241" s="12">
        <v>0</v>
      </c>
      <c r="G3241" s="12">
        <v>0</v>
      </c>
      <c r="H3241" s="3">
        <f>INDEX(foe_table!$A$2:$A$78,MATCH(IF(B3241=0,I3240,B3241),foe_table!$B$2:$B$78,0))</f>
        <v>0</v>
      </c>
      <c r="I3241" s="3" t="str">
        <f t="shared" si="50"/>
        <v>Human Welfare Studies and Services</v>
      </c>
    </row>
    <row r="3242" spans="2:9">
      <c r="B3242" s="57"/>
      <c r="C3242" s="11" t="s">
        <v>168</v>
      </c>
      <c r="D3242" s="12">
        <v>3</v>
      </c>
      <c r="E3242" s="12">
        <v>0</v>
      </c>
      <c r="F3242" s="12">
        <v>0</v>
      </c>
      <c r="G3242" s="12">
        <v>0</v>
      </c>
      <c r="H3242" s="3">
        <f>INDEX(foe_table!$A$2:$A$78,MATCH(IF(B3242=0,I3241,B3242),foe_table!$B$2:$B$78,0))</f>
        <v>0</v>
      </c>
      <c r="I3242" s="3" t="str">
        <f t="shared" si="50"/>
        <v>Human Welfare Studies and Services</v>
      </c>
    </row>
    <row r="3243" spans="2:9">
      <c r="B3243" s="57"/>
      <c r="C3243" s="11" t="s">
        <v>16</v>
      </c>
      <c r="D3243" s="12">
        <v>0</v>
      </c>
      <c r="E3243" s="12">
        <v>0</v>
      </c>
      <c r="F3243" s="12">
        <v>0</v>
      </c>
      <c r="G3243" s="12">
        <v>0</v>
      </c>
      <c r="H3243" s="3">
        <f>INDEX(foe_table!$A$2:$A$78,MATCH(IF(B3243=0,I3242,B3243),foe_table!$B$2:$B$78,0))</f>
        <v>0</v>
      </c>
      <c r="I3243" s="3" t="str">
        <f t="shared" si="50"/>
        <v>Human Welfare Studies and Services</v>
      </c>
    </row>
    <row r="3244" spans="2:9">
      <c r="B3244" s="57"/>
      <c r="C3244" s="11" t="s">
        <v>17</v>
      </c>
      <c r="D3244" s="12">
        <v>0</v>
      </c>
      <c r="E3244" s="12">
        <v>0</v>
      </c>
      <c r="F3244" s="12">
        <v>0</v>
      </c>
      <c r="G3244" s="12">
        <v>0</v>
      </c>
      <c r="H3244" s="3">
        <f>INDEX(foe_table!$A$2:$A$78,MATCH(IF(B3244=0,I3243,B3244),foe_table!$B$2:$B$78,0))</f>
        <v>0</v>
      </c>
      <c r="I3244" s="3" t="str">
        <f t="shared" si="50"/>
        <v>Human Welfare Studies and Services</v>
      </c>
    </row>
    <row r="3245" spans="2:9">
      <c r="B3245" s="57"/>
      <c r="C3245" s="11" t="s">
        <v>18</v>
      </c>
      <c r="D3245" s="12">
        <v>0</v>
      </c>
      <c r="E3245" s="12">
        <v>0</v>
      </c>
      <c r="F3245" s="12">
        <v>3</v>
      </c>
      <c r="G3245" s="12">
        <v>4</v>
      </c>
      <c r="H3245" s="3">
        <f>INDEX(foe_table!$A$2:$A$78,MATCH(IF(B3245=0,I3244,B3245),foe_table!$B$2:$B$78,0))</f>
        <v>0</v>
      </c>
      <c r="I3245" s="3" t="str">
        <f t="shared" si="50"/>
        <v>Human Welfare Studies and Services</v>
      </c>
    </row>
    <row r="3246" spans="2:9">
      <c r="B3246" s="57"/>
      <c r="C3246" s="11" t="s">
        <v>19</v>
      </c>
      <c r="D3246" s="12">
        <v>0</v>
      </c>
      <c r="E3246" s="12">
        <v>3</v>
      </c>
      <c r="F3246" s="12">
        <v>0</v>
      </c>
      <c r="G3246" s="12">
        <v>0</v>
      </c>
      <c r="H3246" s="3">
        <f>INDEX(foe_table!$A$2:$A$78,MATCH(IF(B3246=0,I3245,B3246),foe_table!$B$2:$B$78,0))</f>
        <v>0</v>
      </c>
      <c r="I3246" s="3" t="str">
        <f t="shared" si="50"/>
        <v>Human Welfare Studies and Services</v>
      </c>
    </row>
    <row r="3247" spans="2:9">
      <c r="B3247" s="57"/>
      <c r="C3247" s="11" t="s">
        <v>169</v>
      </c>
      <c r="D3247" s="12">
        <v>3</v>
      </c>
      <c r="E3247" s="12">
        <v>0</v>
      </c>
      <c r="F3247" s="12">
        <v>3</v>
      </c>
      <c r="G3247" s="12">
        <v>5</v>
      </c>
      <c r="H3247" s="3">
        <f>INDEX(foe_table!$A$2:$A$78,MATCH(IF(B3247=0,I3246,B3247),foe_table!$B$2:$B$78,0))</f>
        <v>0</v>
      </c>
      <c r="I3247" s="3" t="str">
        <f t="shared" si="50"/>
        <v>Human Welfare Studies and Services</v>
      </c>
    </row>
    <row r="3248" spans="2:9">
      <c r="B3248" s="57"/>
      <c r="C3248" s="11" t="s">
        <v>20</v>
      </c>
      <c r="D3248" s="12">
        <v>0</v>
      </c>
      <c r="E3248" s="12">
        <v>3</v>
      </c>
      <c r="F3248" s="12">
        <v>0</v>
      </c>
      <c r="G3248" s="12">
        <v>0</v>
      </c>
      <c r="H3248" s="3">
        <f>INDEX(foe_table!$A$2:$A$78,MATCH(IF(B3248=0,I3247,B3248),foe_table!$B$2:$B$78,0))</f>
        <v>0</v>
      </c>
      <c r="I3248" s="3" t="str">
        <f t="shared" si="50"/>
        <v>Human Welfare Studies and Services</v>
      </c>
    </row>
    <row r="3249" spans="2:9">
      <c r="B3249" s="57"/>
      <c r="C3249" s="11" t="s">
        <v>21</v>
      </c>
      <c r="D3249" s="12">
        <v>0</v>
      </c>
      <c r="E3249" s="12">
        <v>0</v>
      </c>
      <c r="F3249" s="12">
        <v>5</v>
      </c>
      <c r="G3249" s="12">
        <v>4</v>
      </c>
      <c r="H3249" s="3">
        <f>INDEX(foe_table!$A$2:$A$78,MATCH(IF(B3249=0,I3248,B3249),foe_table!$B$2:$B$78,0))</f>
        <v>0</v>
      </c>
      <c r="I3249" s="3" t="str">
        <f t="shared" si="50"/>
        <v>Human Welfare Studies and Services</v>
      </c>
    </row>
    <row r="3250" spans="2:9">
      <c r="B3250" s="57"/>
      <c r="C3250" s="11" t="s">
        <v>170</v>
      </c>
      <c r="D3250" s="12">
        <v>0</v>
      </c>
      <c r="E3250" s="12">
        <v>4</v>
      </c>
      <c r="F3250" s="12">
        <v>0</v>
      </c>
      <c r="G3250" s="12">
        <v>3</v>
      </c>
      <c r="H3250" s="3">
        <f>INDEX(foe_table!$A$2:$A$78,MATCH(IF(B3250=0,I3249,B3250),foe_table!$B$2:$B$78,0))</f>
        <v>0</v>
      </c>
      <c r="I3250" s="3" t="str">
        <f t="shared" si="50"/>
        <v>Human Welfare Studies and Services</v>
      </c>
    </row>
    <row r="3251" spans="2:9">
      <c r="B3251" s="57"/>
      <c r="C3251" s="11" t="s">
        <v>22</v>
      </c>
      <c r="D3251" s="12">
        <v>0</v>
      </c>
      <c r="E3251" s="12">
        <v>3</v>
      </c>
      <c r="F3251" s="12">
        <v>24</v>
      </c>
      <c r="G3251" s="12">
        <v>25</v>
      </c>
      <c r="H3251" s="3">
        <f>INDEX(foe_table!$A$2:$A$78,MATCH(IF(B3251=0,I3250,B3251),foe_table!$B$2:$B$78,0))</f>
        <v>0</v>
      </c>
      <c r="I3251" s="3" t="str">
        <f t="shared" si="50"/>
        <v>Human Welfare Studies and Services</v>
      </c>
    </row>
    <row r="3252" spans="2:9">
      <c r="B3252" s="57"/>
      <c r="C3252" s="11" t="s">
        <v>23</v>
      </c>
      <c r="D3252" s="12">
        <v>0</v>
      </c>
      <c r="E3252" s="12">
        <v>3</v>
      </c>
      <c r="F3252" s="12">
        <v>3</v>
      </c>
      <c r="G3252" s="12">
        <v>3</v>
      </c>
      <c r="H3252" s="3">
        <f>INDEX(foe_table!$A$2:$A$78,MATCH(IF(B3252=0,I3251,B3252),foe_table!$B$2:$B$78,0))</f>
        <v>0</v>
      </c>
      <c r="I3252" s="3" t="str">
        <f t="shared" si="50"/>
        <v>Human Welfare Studies and Services</v>
      </c>
    </row>
    <row r="3253" spans="2:9">
      <c r="B3253" s="58"/>
      <c r="C3253" s="11" t="s">
        <v>24</v>
      </c>
      <c r="D3253" s="12">
        <v>15</v>
      </c>
      <c r="E3253" s="12">
        <v>26</v>
      </c>
      <c r="F3253" s="12">
        <v>362</v>
      </c>
      <c r="G3253" s="12">
        <v>671</v>
      </c>
      <c r="H3253" s="3">
        <f>INDEX(foe_table!$A$2:$A$78,MATCH(IF(B3253=0,I3252,B3253),foe_table!$B$2:$B$78,0))</f>
        <v>0</v>
      </c>
      <c r="I3253" s="3" t="str">
        <f t="shared" si="50"/>
        <v>Human Welfare Studies and Services</v>
      </c>
    </row>
    <row r="3254" spans="2:9" ht="15" customHeight="1">
      <c r="B3254" s="56" t="s">
        <v>101</v>
      </c>
      <c r="C3254" s="11" t="s">
        <v>0</v>
      </c>
      <c r="D3254" s="12">
        <v>0</v>
      </c>
      <c r="E3254" s="12">
        <v>6</v>
      </c>
      <c r="F3254" s="12">
        <v>9</v>
      </c>
      <c r="G3254" s="12">
        <v>7</v>
      </c>
      <c r="H3254" s="3">
        <f>INDEX(foe_table!$A$2:$A$78,MATCH(IF(B3254=0,I3253,B3254),foe_table!$B$2:$B$78,0))</f>
        <v>0</v>
      </c>
      <c r="I3254" s="3" t="str">
        <f t="shared" si="50"/>
        <v>Behavioural Science</v>
      </c>
    </row>
    <row r="3255" spans="2:9">
      <c r="B3255" s="57"/>
      <c r="C3255" s="11" t="s">
        <v>1</v>
      </c>
      <c r="D3255" s="12">
        <v>11</v>
      </c>
      <c r="E3255" s="12">
        <v>17</v>
      </c>
      <c r="F3255" s="12">
        <v>15</v>
      </c>
      <c r="G3255" s="12">
        <v>21</v>
      </c>
      <c r="H3255" s="3">
        <f>INDEX(foe_table!$A$2:$A$78,MATCH(IF(B3255=0,I3254,B3255),foe_table!$B$2:$B$78,0))</f>
        <v>0</v>
      </c>
      <c r="I3255" s="3" t="str">
        <f t="shared" si="50"/>
        <v>Behavioural Science</v>
      </c>
    </row>
    <row r="3256" spans="2:9">
      <c r="B3256" s="57"/>
      <c r="C3256" s="11" t="s">
        <v>2</v>
      </c>
      <c r="D3256" s="12">
        <v>0</v>
      </c>
      <c r="E3256" s="12">
        <v>0</v>
      </c>
      <c r="F3256" s="12">
        <v>5</v>
      </c>
      <c r="G3256" s="12">
        <v>9</v>
      </c>
      <c r="H3256" s="3">
        <f>INDEX(foe_table!$A$2:$A$78,MATCH(IF(B3256=0,I3255,B3256),foe_table!$B$2:$B$78,0))</f>
        <v>0</v>
      </c>
      <c r="I3256" s="3" t="str">
        <f t="shared" si="50"/>
        <v>Behavioural Science</v>
      </c>
    </row>
    <row r="3257" spans="2:9">
      <c r="B3257" s="57"/>
      <c r="C3257" s="11" t="s">
        <v>142</v>
      </c>
      <c r="D3257" s="12">
        <v>60</v>
      </c>
      <c r="E3257" s="12">
        <v>138</v>
      </c>
      <c r="F3257" s="12">
        <v>239</v>
      </c>
      <c r="G3257" s="12">
        <v>339</v>
      </c>
      <c r="H3257" s="3">
        <f>INDEX(foe_table!$A$2:$A$78,MATCH(IF(B3257=0,I3256,B3257),foe_table!$B$2:$B$78,0))</f>
        <v>0</v>
      </c>
      <c r="I3257" s="3" t="str">
        <f t="shared" si="50"/>
        <v>Behavioural Science</v>
      </c>
    </row>
    <row r="3258" spans="2:9">
      <c r="B3258" s="57"/>
      <c r="C3258" s="11" t="s">
        <v>143</v>
      </c>
      <c r="D3258" s="12">
        <v>40</v>
      </c>
      <c r="E3258" s="12">
        <v>35</v>
      </c>
      <c r="F3258" s="12">
        <v>116</v>
      </c>
      <c r="G3258" s="12">
        <v>87</v>
      </c>
      <c r="H3258" s="3">
        <f>INDEX(foe_table!$A$2:$A$78,MATCH(IF(B3258=0,I3257,B3258),foe_table!$B$2:$B$78,0))</f>
        <v>0</v>
      </c>
      <c r="I3258" s="3" t="str">
        <f t="shared" si="50"/>
        <v>Behavioural Science</v>
      </c>
    </row>
    <row r="3259" spans="2:9">
      <c r="B3259" s="57"/>
      <c r="C3259" s="11" t="s">
        <v>3</v>
      </c>
      <c r="D3259" s="12">
        <v>34</v>
      </c>
      <c r="E3259" s="12">
        <v>20</v>
      </c>
      <c r="F3259" s="12">
        <v>155</v>
      </c>
      <c r="G3259" s="12">
        <v>66</v>
      </c>
      <c r="H3259" s="3">
        <f>INDEX(foe_table!$A$2:$A$78,MATCH(IF(B3259=0,I3258,B3259),foe_table!$B$2:$B$78,0))</f>
        <v>0</v>
      </c>
      <c r="I3259" s="3" t="str">
        <f t="shared" si="50"/>
        <v>Behavioural Science</v>
      </c>
    </row>
    <row r="3260" spans="2:9">
      <c r="B3260" s="57"/>
      <c r="C3260" s="11" t="s">
        <v>144</v>
      </c>
      <c r="D3260" s="12">
        <v>11</v>
      </c>
      <c r="E3260" s="12">
        <v>20</v>
      </c>
      <c r="F3260" s="12">
        <v>32</v>
      </c>
      <c r="G3260" s="12">
        <v>24</v>
      </c>
      <c r="H3260" s="3">
        <f>INDEX(foe_table!$A$2:$A$78,MATCH(IF(B3260=0,I3259,B3260),foe_table!$B$2:$B$78,0))</f>
        <v>0</v>
      </c>
      <c r="I3260" s="3" t="str">
        <f t="shared" si="50"/>
        <v>Behavioural Science</v>
      </c>
    </row>
    <row r="3261" spans="2:9">
      <c r="B3261" s="57"/>
      <c r="C3261" s="11" t="s">
        <v>145</v>
      </c>
      <c r="D3261" s="12">
        <v>149</v>
      </c>
      <c r="E3261" s="12">
        <v>144</v>
      </c>
      <c r="F3261" s="12">
        <v>581</v>
      </c>
      <c r="G3261" s="12">
        <v>428</v>
      </c>
      <c r="H3261" s="3">
        <f>INDEX(foe_table!$A$2:$A$78,MATCH(IF(B3261=0,I3260,B3261),foe_table!$B$2:$B$78,0))</f>
        <v>0</v>
      </c>
      <c r="I3261" s="3" t="str">
        <f t="shared" si="50"/>
        <v>Behavioural Science</v>
      </c>
    </row>
    <row r="3262" spans="2:9">
      <c r="B3262" s="57"/>
      <c r="C3262" s="11" t="s">
        <v>146</v>
      </c>
      <c r="D3262" s="12">
        <v>24</v>
      </c>
      <c r="E3262" s="12">
        <v>15</v>
      </c>
      <c r="F3262" s="12">
        <v>71</v>
      </c>
      <c r="G3262" s="12">
        <v>44</v>
      </c>
      <c r="H3262" s="3">
        <f>INDEX(foe_table!$A$2:$A$78,MATCH(IF(B3262=0,I3261,B3262),foe_table!$B$2:$B$78,0))</f>
        <v>0</v>
      </c>
      <c r="I3262" s="3" t="str">
        <f t="shared" si="50"/>
        <v>Behavioural Science</v>
      </c>
    </row>
    <row r="3263" spans="2:9">
      <c r="B3263" s="57"/>
      <c r="C3263" s="11" t="s">
        <v>147</v>
      </c>
      <c r="D3263" s="12">
        <v>55</v>
      </c>
      <c r="E3263" s="12">
        <v>30</v>
      </c>
      <c r="F3263" s="12">
        <v>185</v>
      </c>
      <c r="G3263" s="12">
        <v>99</v>
      </c>
      <c r="H3263" s="3">
        <f>INDEX(foe_table!$A$2:$A$78,MATCH(IF(B3263=0,I3262,B3263),foe_table!$B$2:$B$78,0))</f>
        <v>0</v>
      </c>
      <c r="I3263" s="3" t="str">
        <f t="shared" si="50"/>
        <v>Behavioural Science</v>
      </c>
    </row>
    <row r="3264" spans="2:9">
      <c r="B3264" s="57"/>
      <c r="C3264" s="11" t="s">
        <v>148</v>
      </c>
      <c r="D3264" s="12">
        <v>9</v>
      </c>
      <c r="E3264" s="12">
        <v>9</v>
      </c>
      <c r="F3264" s="12">
        <v>60</v>
      </c>
      <c r="G3264" s="12">
        <v>50</v>
      </c>
      <c r="H3264" s="3">
        <f>INDEX(foe_table!$A$2:$A$78,MATCH(IF(B3264=0,I3263,B3264),foe_table!$B$2:$B$78,0))</f>
        <v>0</v>
      </c>
      <c r="I3264" s="3" t="str">
        <f t="shared" si="50"/>
        <v>Behavioural Science</v>
      </c>
    </row>
    <row r="3265" spans="2:9">
      <c r="B3265" s="57"/>
      <c r="C3265" s="11" t="s">
        <v>149</v>
      </c>
      <c r="D3265" s="12">
        <v>27</v>
      </c>
      <c r="E3265" s="12">
        <v>47</v>
      </c>
      <c r="F3265" s="12">
        <v>10</v>
      </c>
      <c r="G3265" s="12">
        <v>48</v>
      </c>
      <c r="H3265" s="3">
        <f>INDEX(foe_table!$A$2:$A$78,MATCH(IF(B3265=0,I3264,B3265),foe_table!$B$2:$B$78,0))</f>
        <v>0</v>
      </c>
      <c r="I3265" s="3" t="str">
        <f t="shared" si="50"/>
        <v>Behavioural Science</v>
      </c>
    </row>
    <row r="3266" spans="2:9">
      <c r="B3266" s="57"/>
      <c r="C3266" s="11" t="s">
        <v>150</v>
      </c>
      <c r="D3266" s="12">
        <v>147</v>
      </c>
      <c r="E3266" s="12">
        <v>176</v>
      </c>
      <c r="F3266" s="12">
        <v>952</v>
      </c>
      <c r="G3266" s="12">
        <v>651</v>
      </c>
      <c r="H3266" s="3">
        <f>INDEX(foe_table!$A$2:$A$78,MATCH(IF(B3266=0,I3265,B3266),foe_table!$B$2:$B$78,0))</f>
        <v>0</v>
      </c>
      <c r="I3266" s="3" t="str">
        <f t="shared" si="50"/>
        <v>Behavioural Science</v>
      </c>
    </row>
    <row r="3267" spans="2:9">
      <c r="B3267" s="57"/>
      <c r="C3267" s="11" t="s">
        <v>4</v>
      </c>
      <c r="D3267" s="12">
        <v>3</v>
      </c>
      <c r="E3267" s="12">
        <v>0</v>
      </c>
      <c r="F3267" s="12">
        <v>0</v>
      </c>
      <c r="G3267" s="12">
        <v>0</v>
      </c>
      <c r="H3267" s="3">
        <f>INDEX(foe_table!$A$2:$A$78,MATCH(IF(B3267=0,I3266,B3267),foe_table!$B$2:$B$78,0))</f>
        <v>0</v>
      </c>
      <c r="I3267" s="3" t="str">
        <f t="shared" si="50"/>
        <v>Behavioural Science</v>
      </c>
    </row>
    <row r="3268" spans="2:9">
      <c r="B3268" s="57"/>
      <c r="C3268" s="11" t="s">
        <v>151</v>
      </c>
      <c r="D3268" s="12">
        <v>22</v>
      </c>
      <c r="E3268" s="12">
        <v>24</v>
      </c>
      <c r="F3268" s="12">
        <v>66</v>
      </c>
      <c r="G3268" s="12">
        <v>39</v>
      </c>
      <c r="H3268" s="3">
        <f>INDEX(foe_table!$A$2:$A$78,MATCH(IF(B3268=0,I3267,B3268),foe_table!$B$2:$B$78,0))</f>
        <v>0</v>
      </c>
      <c r="I3268" s="3" t="str">
        <f t="shared" si="50"/>
        <v>Behavioural Science</v>
      </c>
    </row>
    <row r="3269" spans="2:9">
      <c r="B3269" s="57"/>
      <c r="C3269" s="11" t="s">
        <v>152</v>
      </c>
      <c r="D3269" s="12">
        <v>7</v>
      </c>
      <c r="E3269" s="12">
        <v>0</v>
      </c>
      <c r="F3269" s="12">
        <v>0</v>
      </c>
      <c r="G3269" s="12">
        <v>0</v>
      </c>
      <c r="H3269" s="3">
        <f>INDEX(foe_table!$A$2:$A$78,MATCH(IF(B3269=0,I3268,B3269),foe_table!$B$2:$B$78,0))</f>
        <v>0</v>
      </c>
      <c r="I3269" s="3" t="str">
        <f t="shared" si="50"/>
        <v>Behavioural Science</v>
      </c>
    </row>
    <row r="3270" spans="2:9">
      <c r="B3270" s="57"/>
      <c r="C3270" s="11" t="s">
        <v>153</v>
      </c>
      <c r="D3270" s="12">
        <v>3</v>
      </c>
      <c r="E3270" s="12">
        <v>5</v>
      </c>
      <c r="F3270" s="12">
        <v>0</v>
      </c>
      <c r="G3270" s="12">
        <v>0</v>
      </c>
      <c r="H3270" s="3">
        <f>INDEX(foe_table!$A$2:$A$78,MATCH(IF(B3270=0,I3269,B3270),foe_table!$B$2:$B$78,0))</f>
        <v>0</v>
      </c>
      <c r="I3270" s="3" t="str">
        <f t="shared" si="50"/>
        <v>Behavioural Science</v>
      </c>
    </row>
    <row r="3271" spans="2:9">
      <c r="B3271" s="57"/>
      <c r="C3271" s="11" t="s">
        <v>154</v>
      </c>
      <c r="D3271" s="12">
        <v>5</v>
      </c>
      <c r="E3271" s="12">
        <v>5</v>
      </c>
      <c r="F3271" s="12">
        <v>0</v>
      </c>
      <c r="G3271" s="12">
        <v>0</v>
      </c>
      <c r="H3271" s="3">
        <f>INDEX(foe_table!$A$2:$A$78,MATCH(IF(B3271=0,I3270,B3271),foe_table!$B$2:$B$78,0))</f>
        <v>0</v>
      </c>
      <c r="I3271" s="3" t="str">
        <f t="shared" si="50"/>
        <v>Behavioural Science</v>
      </c>
    </row>
    <row r="3272" spans="2:9">
      <c r="B3272" s="57"/>
      <c r="C3272" s="11" t="s">
        <v>5</v>
      </c>
      <c r="D3272" s="12">
        <v>0</v>
      </c>
      <c r="E3272" s="12">
        <v>3</v>
      </c>
      <c r="F3272" s="12">
        <v>3</v>
      </c>
      <c r="G3272" s="12">
        <v>3</v>
      </c>
      <c r="H3272" s="3">
        <f>INDEX(foe_table!$A$2:$A$78,MATCH(IF(B3272=0,I3271,B3272),foe_table!$B$2:$B$78,0))</f>
        <v>0</v>
      </c>
      <c r="I3272" s="3" t="str">
        <f t="shared" si="50"/>
        <v>Behavioural Science</v>
      </c>
    </row>
    <row r="3273" spans="2:9">
      <c r="B3273" s="57"/>
      <c r="C3273" s="11" t="s">
        <v>155</v>
      </c>
      <c r="D3273" s="12">
        <v>6</v>
      </c>
      <c r="E3273" s="12">
        <v>5</v>
      </c>
      <c r="F3273" s="12">
        <v>10</v>
      </c>
      <c r="G3273" s="12">
        <v>10</v>
      </c>
      <c r="H3273" s="3">
        <f>INDEX(foe_table!$A$2:$A$78,MATCH(IF(B3273=0,I3272,B3273),foe_table!$B$2:$B$78,0))</f>
        <v>0</v>
      </c>
      <c r="I3273" s="3" t="str">
        <f t="shared" si="50"/>
        <v>Behavioural Science</v>
      </c>
    </row>
    <row r="3274" spans="2:9">
      <c r="B3274" s="57"/>
      <c r="C3274" s="11" t="s">
        <v>156</v>
      </c>
      <c r="D3274" s="12">
        <v>0</v>
      </c>
      <c r="E3274" s="12">
        <v>7</v>
      </c>
      <c r="F3274" s="12">
        <v>7</v>
      </c>
      <c r="G3274" s="12">
        <v>9</v>
      </c>
      <c r="H3274" s="3">
        <f>INDEX(foe_table!$A$2:$A$78,MATCH(IF(B3274=0,I3273,B3274),foe_table!$B$2:$B$78,0))</f>
        <v>0</v>
      </c>
      <c r="I3274" s="3" t="str">
        <f t="shared" si="50"/>
        <v>Behavioural Science</v>
      </c>
    </row>
    <row r="3275" spans="2:9">
      <c r="B3275" s="57"/>
      <c r="C3275" s="11" t="s">
        <v>6</v>
      </c>
      <c r="D3275" s="12">
        <v>0</v>
      </c>
      <c r="E3275" s="12">
        <v>0</v>
      </c>
      <c r="F3275" s="12">
        <v>4</v>
      </c>
      <c r="G3275" s="12">
        <v>0</v>
      </c>
      <c r="H3275" s="3">
        <f>INDEX(foe_table!$A$2:$A$78,MATCH(IF(B3275=0,I3274,B3275),foe_table!$B$2:$B$78,0))</f>
        <v>0</v>
      </c>
      <c r="I3275" s="3" t="str">
        <f t="shared" si="50"/>
        <v>Behavioural Science</v>
      </c>
    </row>
    <row r="3276" spans="2:9">
      <c r="B3276" s="57"/>
      <c r="C3276" s="11" t="s">
        <v>7</v>
      </c>
      <c r="D3276" s="12">
        <v>42</v>
      </c>
      <c r="E3276" s="12">
        <v>45</v>
      </c>
      <c r="F3276" s="12">
        <v>209</v>
      </c>
      <c r="G3276" s="12">
        <v>149</v>
      </c>
      <c r="H3276" s="3">
        <f>INDEX(foe_table!$A$2:$A$78,MATCH(IF(B3276=0,I3275,B3276),foe_table!$B$2:$B$78,0))</f>
        <v>0</v>
      </c>
      <c r="I3276" s="3" t="str">
        <f t="shared" si="50"/>
        <v>Behavioural Science</v>
      </c>
    </row>
    <row r="3277" spans="2:9">
      <c r="B3277" s="57"/>
      <c r="C3277" s="11" t="s">
        <v>157</v>
      </c>
      <c r="D3277" s="12">
        <v>25</v>
      </c>
      <c r="E3277" s="12">
        <v>19</v>
      </c>
      <c r="F3277" s="12">
        <v>126</v>
      </c>
      <c r="G3277" s="12">
        <v>69</v>
      </c>
      <c r="H3277" s="3">
        <f>INDEX(foe_table!$A$2:$A$78,MATCH(IF(B3277=0,I3276,B3277),foe_table!$B$2:$B$78,0))</f>
        <v>0</v>
      </c>
      <c r="I3277" s="3" t="str">
        <f t="shared" si="50"/>
        <v>Behavioural Science</v>
      </c>
    </row>
    <row r="3278" spans="2:9">
      <c r="B3278" s="57"/>
      <c r="C3278" s="11" t="s">
        <v>8</v>
      </c>
      <c r="D3278" s="12">
        <v>17</v>
      </c>
      <c r="E3278" s="12">
        <v>12</v>
      </c>
      <c r="F3278" s="12">
        <v>58</v>
      </c>
      <c r="G3278" s="12">
        <v>14</v>
      </c>
      <c r="H3278" s="3">
        <f>INDEX(foe_table!$A$2:$A$78,MATCH(IF(B3278=0,I3277,B3278),foe_table!$B$2:$B$78,0))</f>
        <v>0</v>
      </c>
      <c r="I3278" s="3" t="str">
        <f t="shared" si="50"/>
        <v>Behavioural Science</v>
      </c>
    </row>
    <row r="3279" spans="2:9">
      <c r="B3279" s="57"/>
      <c r="C3279" s="11" t="s">
        <v>158</v>
      </c>
      <c r="D3279" s="12">
        <v>41</v>
      </c>
      <c r="E3279" s="12">
        <v>64</v>
      </c>
      <c r="F3279" s="12">
        <v>70</v>
      </c>
      <c r="G3279" s="12">
        <v>72</v>
      </c>
      <c r="H3279" s="3">
        <f>INDEX(foe_table!$A$2:$A$78,MATCH(IF(B3279=0,I3278,B3279),foe_table!$B$2:$B$78,0))</f>
        <v>0</v>
      </c>
      <c r="I3279" s="3" t="str">
        <f t="shared" si="50"/>
        <v>Behavioural Science</v>
      </c>
    </row>
    <row r="3280" spans="2:9">
      <c r="B3280" s="57"/>
      <c r="C3280" s="11" t="s">
        <v>159</v>
      </c>
      <c r="D3280" s="12">
        <v>21</v>
      </c>
      <c r="E3280" s="12">
        <v>20</v>
      </c>
      <c r="F3280" s="12">
        <v>48</v>
      </c>
      <c r="G3280" s="12">
        <v>52</v>
      </c>
      <c r="H3280" s="3">
        <f>INDEX(foe_table!$A$2:$A$78,MATCH(IF(B3280=0,I3279,B3280),foe_table!$B$2:$B$78,0))</f>
        <v>0</v>
      </c>
      <c r="I3280" s="3" t="str">
        <f t="shared" si="50"/>
        <v>Behavioural Science</v>
      </c>
    </row>
    <row r="3281" spans="2:9">
      <c r="B3281" s="57"/>
      <c r="C3281" s="11" t="s">
        <v>9</v>
      </c>
      <c r="D3281" s="12">
        <v>0</v>
      </c>
      <c r="E3281" s="12">
        <v>0</v>
      </c>
      <c r="F3281" s="12">
        <v>3</v>
      </c>
      <c r="G3281" s="12">
        <v>10</v>
      </c>
      <c r="H3281" s="3">
        <f>INDEX(foe_table!$A$2:$A$78,MATCH(IF(B3281=0,I3280,B3281),foe_table!$B$2:$B$78,0))</f>
        <v>0</v>
      </c>
      <c r="I3281" s="3" t="str">
        <f t="shared" si="50"/>
        <v>Behavioural Science</v>
      </c>
    </row>
    <row r="3282" spans="2:9">
      <c r="B3282" s="57"/>
      <c r="C3282" s="11" t="s">
        <v>160</v>
      </c>
      <c r="D3282" s="12">
        <v>22</v>
      </c>
      <c r="E3282" s="12">
        <v>24</v>
      </c>
      <c r="F3282" s="12">
        <v>181</v>
      </c>
      <c r="G3282" s="12">
        <v>171</v>
      </c>
      <c r="H3282" s="3">
        <f>INDEX(foe_table!$A$2:$A$78,MATCH(IF(B3282=0,I3281,B3282),foe_table!$B$2:$B$78,0))</f>
        <v>0</v>
      </c>
      <c r="I3282" s="3" t="str">
        <f t="shared" ref="I3282:I3345" si="51">IF(B3282=0,I3281,B3282)</f>
        <v>Behavioural Science</v>
      </c>
    </row>
    <row r="3283" spans="2:9">
      <c r="B3283" s="57"/>
      <c r="C3283" s="11" t="s">
        <v>10</v>
      </c>
      <c r="D3283" s="12">
        <v>0</v>
      </c>
      <c r="E3283" s="12">
        <v>0</v>
      </c>
      <c r="F3283" s="12">
        <v>62</v>
      </c>
      <c r="G3283" s="12">
        <v>56</v>
      </c>
      <c r="H3283" s="3">
        <f>INDEX(foe_table!$A$2:$A$78,MATCH(IF(B3283=0,I3282,B3283),foe_table!$B$2:$B$78,0))</f>
        <v>0</v>
      </c>
      <c r="I3283" s="3" t="str">
        <f t="shared" si="51"/>
        <v>Behavioural Science</v>
      </c>
    </row>
    <row r="3284" spans="2:9">
      <c r="B3284" s="57"/>
      <c r="C3284" s="11" t="s">
        <v>161</v>
      </c>
      <c r="D3284" s="12">
        <v>22</v>
      </c>
      <c r="E3284" s="12">
        <v>8</v>
      </c>
      <c r="F3284" s="12">
        <v>144</v>
      </c>
      <c r="G3284" s="12">
        <v>107</v>
      </c>
      <c r="H3284" s="3">
        <f>INDEX(foe_table!$A$2:$A$78,MATCH(IF(B3284=0,I3283,B3284),foe_table!$B$2:$B$78,0))</f>
        <v>0</v>
      </c>
      <c r="I3284" s="3" t="str">
        <f t="shared" si="51"/>
        <v>Behavioural Science</v>
      </c>
    </row>
    <row r="3285" spans="2:9">
      <c r="B3285" s="57"/>
      <c r="C3285" s="11" t="s">
        <v>162</v>
      </c>
      <c r="D3285" s="12">
        <v>27</v>
      </c>
      <c r="E3285" s="12">
        <v>9</v>
      </c>
      <c r="F3285" s="12">
        <v>156</v>
      </c>
      <c r="G3285" s="12">
        <v>100</v>
      </c>
      <c r="H3285" s="3">
        <f>INDEX(foe_table!$A$2:$A$78,MATCH(IF(B3285=0,I3284,B3285),foe_table!$B$2:$B$78,0))</f>
        <v>0</v>
      </c>
      <c r="I3285" s="3" t="str">
        <f t="shared" si="51"/>
        <v>Behavioural Science</v>
      </c>
    </row>
    <row r="3286" spans="2:9">
      <c r="B3286" s="57"/>
      <c r="C3286" s="11" t="s">
        <v>163</v>
      </c>
      <c r="D3286" s="12">
        <v>22</v>
      </c>
      <c r="E3286" s="12">
        <v>21</v>
      </c>
      <c r="F3286" s="12">
        <v>137</v>
      </c>
      <c r="G3286" s="12">
        <v>101</v>
      </c>
      <c r="H3286" s="3">
        <f>INDEX(foe_table!$A$2:$A$78,MATCH(IF(B3286=0,I3285,B3286),foe_table!$B$2:$B$78,0))</f>
        <v>0</v>
      </c>
      <c r="I3286" s="3" t="str">
        <f t="shared" si="51"/>
        <v>Behavioural Science</v>
      </c>
    </row>
    <row r="3287" spans="2:9">
      <c r="B3287" s="57"/>
      <c r="C3287" s="11" t="s">
        <v>11</v>
      </c>
      <c r="D3287" s="12">
        <v>9</v>
      </c>
      <c r="E3287" s="12">
        <v>13</v>
      </c>
      <c r="F3287" s="12">
        <v>25</v>
      </c>
      <c r="G3287" s="12">
        <v>24</v>
      </c>
      <c r="H3287" s="3">
        <f>INDEX(foe_table!$A$2:$A$78,MATCH(IF(B3287=0,I3286,B3287),foe_table!$B$2:$B$78,0))</f>
        <v>0</v>
      </c>
      <c r="I3287" s="3" t="str">
        <f t="shared" si="51"/>
        <v>Behavioural Science</v>
      </c>
    </row>
    <row r="3288" spans="2:9">
      <c r="B3288" s="57"/>
      <c r="C3288" s="11" t="s">
        <v>164</v>
      </c>
      <c r="D3288" s="12">
        <v>28</v>
      </c>
      <c r="E3288" s="12">
        <v>31</v>
      </c>
      <c r="F3288" s="12">
        <v>148</v>
      </c>
      <c r="G3288" s="12">
        <v>100</v>
      </c>
      <c r="H3288" s="3">
        <f>INDEX(foe_table!$A$2:$A$78,MATCH(IF(B3288=0,I3287,B3288),foe_table!$B$2:$B$78,0))</f>
        <v>0</v>
      </c>
      <c r="I3288" s="3" t="str">
        <f t="shared" si="51"/>
        <v>Behavioural Science</v>
      </c>
    </row>
    <row r="3289" spans="2:9">
      <c r="B3289" s="57"/>
      <c r="C3289" s="11" t="s">
        <v>12</v>
      </c>
      <c r="D3289" s="12">
        <v>0</v>
      </c>
      <c r="E3289" s="12">
        <v>0</v>
      </c>
      <c r="F3289" s="12">
        <v>0</v>
      </c>
      <c r="G3289" s="12">
        <v>0</v>
      </c>
      <c r="H3289" s="3">
        <f>INDEX(foe_table!$A$2:$A$78,MATCH(IF(B3289=0,I3288,B3289),foe_table!$B$2:$B$78,0))</f>
        <v>0</v>
      </c>
      <c r="I3289" s="3" t="str">
        <f t="shared" si="51"/>
        <v>Behavioural Science</v>
      </c>
    </row>
    <row r="3290" spans="2:9">
      <c r="B3290" s="57"/>
      <c r="C3290" s="11" t="s">
        <v>165</v>
      </c>
      <c r="D3290" s="12">
        <v>18</v>
      </c>
      <c r="E3290" s="12">
        <v>25</v>
      </c>
      <c r="F3290" s="12">
        <v>59</v>
      </c>
      <c r="G3290" s="12">
        <v>49</v>
      </c>
      <c r="H3290" s="3">
        <f>INDEX(foe_table!$A$2:$A$78,MATCH(IF(B3290=0,I3289,B3290),foe_table!$B$2:$B$78,0))</f>
        <v>0</v>
      </c>
      <c r="I3290" s="3" t="str">
        <f t="shared" si="51"/>
        <v>Behavioural Science</v>
      </c>
    </row>
    <row r="3291" spans="2:9">
      <c r="B3291" s="57"/>
      <c r="C3291" s="11" t="s">
        <v>13</v>
      </c>
      <c r="D3291" s="12">
        <v>33</v>
      </c>
      <c r="E3291" s="12">
        <v>24</v>
      </c>
      <c r="F3291" s="12">
        <v>116</v>
      </c>
      <c r="G3291" s="12">
        <v>64</v>
      </c>
      <c r="H3291" s="3">
        <f>INDEX(foe_table!$A$2:$A$78,MATCH(IF(B3291=0,I3290,B3291),foe_table!$B$2:$B$78,0))</f>
        <v>0</v>
      </c>
      <c r="I3291" s="3" t="str">
        <f t="shared" si="51"/>
        <v>Behavioural Science</v>
      </c>
    </row>
    <row r="3292" spans="2:9">
      <c r="B3292" s="57"/>
      <c r="C3292" s="11" t="s">
        <v>166</v>
      </c>
      <c r="D3292" s="12">
        <v>10</v>
      </c>
      <c r="E3292" s="12">
        <v>3</v>
      </c>
      <c r="F3292" s="12">
        <v>31</v>
      </c>
      <c r="G3292" s="12">
        <v>20</v>
      </c>
      <c r="H3292" s="3">
        <f>INDEX(foe_table!$A$2:$A$78,MATCH(IF(B3292=0,I3291,B3292),foe_table!$B$2:$B$78,0))</f>
        <v>0</v>
      </c>
      <c r="I3292" s="3" t="str">
        <f t="shared" si="51"/>
        <v>Behavioural Science</v>
      </c>
    </row>
    <row r="3293" spans="2:9">
      <c r="B3293" s="57"/>
      <c r="C3293" s="11" t="s">
        <v>14</v>
      </c>
      <c r="D3293" s="12">
        <v>0</v>
      </c>
      <c r="E3293" s="12">
        <v>0</v>
      </c>
      <c r="F3293" s="12">
        <v>0</v>
      </c>
      <c r="G3293" s="12">
        <v>0</v>
      </c>
      <c r="H3293" s="3">
        <f>INDEX(foe_table!$A$2:$A$78,MATCH(IF(B3293=0,I3292,B3293),foe_table!$B$2:$B$78,0))</f>
        <v>0</v>
      </c>
      <c r="I3293" s="3" t="str">
        <f t="shared" si="51"/>
        <v>Behavioural Science</v>
      </c>
    </row>
    <row r="3294" spans="2:9">
      <c r="B3294" s="57"/>
      <c r="C3294" s="11" t="s">
        <v>167</v>
      </c>
      <c r="D3294" s="12">
        <v>4</v>
      </c>
      <c r="E3294" s="12">
        <v>5</v>
      </c>
      <c r="F3294" s="12">
        <v>4</v>
      </c>
      <c r="G3294" s="12">
        <v>0</v>
      </c>
      <c r="H3294" s="3">
        <f>INDEX(foe_table!$A$2:$A$78,MATCH(IF(B3294=0,I3293,B3294),foe_table!$B$2:$B$78,0))</f>
        <v>0</v>
      </c>
      <c r="I3294" s="3" t="str">
        <f t="shared" si="51"/>
        <v>Behavioural Science</v>
      </c>
    </row>
    <row r="3295" spans="2:9">
      <c r="B3295" s="57"/>
      <c r="C3295" s="11" t="s">
        <v>15</v>
      </c>
      <c r="D3295" s="12">
        <v>0</v>
      </c>
      <c r="E3295" s="12">
        <v>3</v>
      </c>
      <c r="F3295" s="12">
        <v>0</v>
      </c>
      <c r="G3295" s="12">
        <v>0</v>
      </c>
      <c r="H3295" s="3">
        <f>INDEX(foe_table!$A$2:$A$78,MATCH(IF(B3295=0,I3294,B3295),foe_table!$B$2:$B$78,0))</f>
        <v>0</v>
      </c>
      <c r="I3295" s="3" t="str">
        <f t="shared" si="51"/>
        <v>Behavioural Science</v>
      </c>
    </row>
    <row r="3296" spans="2:9">
      <c r="B3296" s="57"/>
      <c r="C3296" s="11" t="s">
        <v>168</v>
      </c>
      <c r="D3296" s="12">
        <v>7</v>
      </c>
      <c r="E3296" s="12">
        <v>0</v>
      </c>
      <c r="F3296" s="12">
        <v>0</v>
      </c>
      <c r="G3296" s="12">
        <v>0</v>
      </c>
      <c r="H3296" s="3">
        <f>INDEX(foe_table!$A$2:$A$78,MATCH(IF(B3296=0,I3295,B3296),foe_table!$B$2:$B$78,0))</f>
        <v>0</v>
      </c>
      <c r="I3296" s="3" t="str">
        <f t="shared" si="51"/>
        <v>Behavioural Science</v>
      </c>
    </row>
    <row r="3297" spans="2:9">
      <c r="B3297" s="57"/>
      <c r="C3297" s="11" t="s">
        <v>16</v>
      </c>
      <c r="D3297" s="12">
        <v>8</v>
      </c>
      <c r="E3297" s="12">
        <v>3</v>
      </c>
      <c r="F3297" s="12">
        <v>3</v>
      </c>
      <c r="G3297" s="12">
        <v>0</v>
      </c>
      <c r="H3297" s="3">
        <f>INDEX(foe_table!$A$2:$A$78,MATCH(IF(B3297=0,I3296,B3297),foe_table!$B$2:$B$78,0))</f>
        <v>0</v>
      </c>
      <c r="I3297" s="3" t="str">
        <f t="shared" si="51"/>
        <v>Behavioural Science</v>
      </c>
    </row>
    <row r="3298" spans="2:9">
      <c r="B3298" s="57"/>
      <c r="C3298" s="11" t="s">
        <v>17</v>
      </c>
      <c r="D3298" s="12">
        <v>0</v>
      </c>
      <c r="E3298" s="12">
        <v>0</v>
      </c>
      <c r="F3298" s="12">
        <v>0</v>
      </c>
      <c r="G3298" s="12">
        <v>0</v>
      </c>
      <c r="H3298" s="3">
        <f>INDEX(foe_table!$A$2:$A$78,MATCH(IF(B3298=0,I3297,B3298),foe_table!$B$2:$B$78,0))</f>
        <v>0</v>
      </c>
      <c r="I3298" s="3" t="str">
        <f t="shared" si="51"/>
        <v>Behavioural Science</v>
      </c>
    </row>
    <row r="3299" spans="2:9">
      <c r="B3299" s="57"/>
      <c r="C3299" s="11" t="s">
        <v>18</v>
      </c>
      <c r="D3299" s="12">
        <v>3</v>
      </c>
      <c r="E3299" s="12">
        <v>5</v>
      </c>
      <c r="F3299" s="12">
        <v>5</v>
      </c>
      <c r="G3299" s="12">
        <v>3</v>
      </c>
      <c r="H3299" s="3">
        <f>INDEX(foe_table!$A$2:$A$78,MATCH(IF(B3299=0,I3298,B3299),foe_table!$B$2:$B$78,0))</f>
        <v>0</v>
      </c>
      <c r="I3299" s="3" t="str">
        <f t="shared" si="51"/>
        <v>Behavioural Science</v>
      </c>
    </row>
    <row r="3300" spans="2:9">
      <c r="B3300" s="57"/>
      <c r="C3300" s="11" t="s">
        <v>19</v>
      </c>
      <c r="D3300" s="12">
        <v>3</v>
      </c>
      <c r="E3300" s="12">
        <v>3</v>
      </c>
      <c r="F3300" s="12">
        <v>0</v>
      </c>
      <c r="G3300" s="12">
        <v>0</v>
      </c>
      <c r="H3300" s="3">
        <f>INDEX(foe_table!$A$2:$A$78,MATCH(IF(B3300=0,I3299,B3300),foe_table!$B$2:$B$78,0))</f>
        <v>0</v>
      </c>
      <c r="I3300" s="3" t="str">
        <f t="shared" si="51"/>
        <v>Behavioural Science</v>
      </c>
    </row>
    <row r="3301" spans="2:9">
      <c r="B3301" s="57"/>
      <c r="C3301" s="11" t="s">
        <v>169</v>
      </c>
      <c r="D3301" s="12">
        <v>3</v>
      </c>
      <c r="E3301" s="12">
        <v>3</v>
      </c>
      <c r="F3301" s="12">
        <v>4</v>
      </c>
      <c r="G3301" s="12">
        <v>3</v>
      </c>
      <c r="H3301" s="3">
        <f>INDEX(foe_table!$A$2:$A$78,MATCH(IF(B3301=0,I3300,B3301),foe_table!$B$2:$B$78,0))</f>
        <v>0</v>
      </c>
      <c r="I3301" s="3" t="str">
        <f t="shared" si="51"/>
        <v>Behavioural Science</v>
      </c>
    </row>
    <row r="3302" spans="2:9">
      <c r="B3302" s="57"/>
      <c r="C3302" s="11" t="s">
        <v>20</v>
      </c>
      <c r="D3302" s="12">
        <v>7</v>
      </c>
      <c r="E3302" s="12">
        <v>3</v>
      </c>
      <c r="F3302" s="12">
        <v>3</v>
      </c>
      <c r="G3302" s="12">
        <v>5</v>
      </c>
      <c r="H3302" s="3">
        <f>INDEX(foe_table!$A$2:$A$78,MATCH(IF(B3302=0,I3301,B3302),foe_table!$B$2:$B$78,0))</f>
        <v>0</v>
      </c>
      <c r="I3302" s="3" t="str">
        <f t="shared" si="51"/>
        <v>Behavioural Science</v>
      </c>
    </row>
    <row r="3303" spans="2:9">
      <c r="B3303" s="57"/>
      <c r="C3303" s="11" t="s">
        <v>21</v>
      </c>
      <c r="D3303" s="12">
        <v>4</v>
      </c>
      <c r="E3303" s="12">
        <v>3</v>
      </c>
      <c r="F3303" s="12">
        <v>6</v>
      </c>
      <c r="G3303" s="12">
        <v>3</v>
      </c>
      <c r="H3303" s="3">
        <f>INDEX(foe_table!$A$2:$A$78,MATCH(IF(B3303=0,I3302,B3303),foe_table!$B$2:$B$78,0))</f>
        <v>0</v>
      </c>
      <c r="I3303" s="3" t="str">
        <f t="shared" si="51"/>
        <v>Behavioural Science</v>
      </c>
    </row>
    <row r="3304" spans="2:9">
      <c r="B3304" s="57"/>
      <c r="C3304" s="11" t="s">
        <v>170</v>
      </c>
      <c r="D3304" s="12">
        <v>7</v>
      </c>
      <c r="E3304" s="12">
        <v>7</v>
      </c>
      <c r="F3304" s="12">
        <v>10</v>
      </c>
      <c r="G3304" s="12">
        <v>13</v>
      </c>
      <c r="H3304" s="3">
        <f>INDEX(foe_table!$A$2:$A$78,MATCH(IF(B3304=0,I3303,B3304),foe_table!$B$2:$B$78,0))</f>
        <v>0</v>
      </c>
      <c r="I3304" s="3" t="str">
        <f t="shared" si="51"/>
        <v>Behavioural Science</v>
      </c>
    </row>
    <row r="3305" spans="2:9">
      <c r="B3305" s="57"/>
      <c r="C3305" s="11" t="s">
        <v>22</v>
      </c>
      <c r="D3305" s="12">
        <v>11</v>
      </c>
      <c r="E3305" s="12">
        <v>8</v>
      </c>
      <c r="F3305" s="12">
        <v>30</v>
      </c>
      <c r="G3305" s="12">
        <v>26</v>
      </c>
      <c r="H3305" s="3">
        <f>INDEX(foe_table!$A$2:$A$78,MATCH(IF(B3305=0,I3304,B3305),foe_table!$B$2:$B$78,0))</f>
        <v>0</v>
      </c>
      <c r="I3305" s="3" t="str">
        <f t="shared" si="51"/>
        <v>Behavioural Science</v>
      </c>
    </row>
    <row r="3306" spans="2:9">
      <c r="B3306" s="57"/>
      <c r="C3306" s="11" t="s">
        <v>23</v>
      </c>
      <c r="D3306" s="12">
        <v>3</v>
      </c>
      <c r="E3306" s="12">
        <v>0</v>
      </c>
      <c r="F3306" s="12">
        <v>4</v>
      </c>
      <c r="G3306" s="12">
        <v>5</v>
      </c>
      <c r="H3306" s="3">
        <f>INDEX(foe_table!$A$2:$A$78,MATCH(IF(B3306=0,I3305,B3306),foe_table!$B$2:$B$78,0))</f>
        <v>0</v>
      </c>
      <c r="I3306" s="3" t="str">
        <f t="shared" si="51"/>
        <v>Behavioural Science</v>
      </c>
    </row>
    <row r="3307" spans="2:9">
      <c r="B3307" s="58"/>
      <c r="C3307" s="11" t="s">
        <v>24</v>
      </c>
      <c r="D3307" s="12">
        <v>161</v>
      </c>
      <c r="E3307" s="12">
        <v>84</v>
      </c>
      <c r="F3307" s="12">
        <v>623</v>
      </c>
      <c r="G3307" s="12">
        <v>818</v>
      </c>
      <c r="H3307" s="3">
        <f>INDEX(foe_table!$A$2:$A$78,MATCH(IF(B3307=0,I3306,B3307),foe_table!$B$2:$B$78,0))</f>
        <v>0</v>
      </c>
      <c r="I3307" s="3" t="str">
        <f t="shared" si="51"/>
        <v>Behavioural Science</v>
      </c>
    </row>
    <row r="3308" spans="2:9">
      <c r="B3308" s="56" t="s">
        <v>102</v>
      </c>
      <c r="C3308" s="11" t="s">
        <v>0</v>
      </c>
      <c r="D3308" s="12">
        <v>12</v>
      </c>
      <c r="E3308" s="12">
        <v>27</v>
      </c>
      <c r="F3308" s="12">
        <v>11</v>
      </c>
      <c r="G3308" s="12">
        <v>13</v>
      </c>
      <c r="H3308" s="3" t="str">
        <f>INDEX(foe_table!$A$2:$A$78,MATCH(IF(B3308=0,I3307,B3308),foe_table!$B$2:$B$78,0))</f>
        <v>Law</v>
      </c>
      <c r="I3308" s="3" t="str">
        <f t="shared" si="51"/>
        <v>Law</v>
      </c>
    </row>
    <row r="3309" spans="2:9">
      <c r="B3309" s="57"/>
      <c r="C3309" s="11" t="s">
        <v>1</v>
      </c>
      <c r="D3309" s="12">
        <v>17</v>
      </c>
      <c r="E3309" s="12">
        <v>43</v>
      </c>
      <c r="F3309" s="12">
        <v>11</v>
      </c>
      <c r="G3309" s="12">
        <v>36</v>
      </c>
      <c r="H3309" s="3" t="str">
        <f>INDEX(foe_table!$A$2:$A$78,MATCH(IF(B3309=0,I3308,B3309),foe_table!$B$2:$B$78,0))</f>
        <v>Law</v>
      </c>
      <c r="I3309" s="3" t="str">
        <f t="shared" si="51"/>
        <v>Law</v>
      </c>
    </row>
    <row r="3310" spans="2:9">
      <c r="B3310" s="57"/>
      <c r="C3310" s="11" t="s">
        <v>2</v>
      </c>
      <c r="D3310" s="12">
        <v>3</v>
      </c>
      <c r="E3310" s="12">
        <v>8</v>
      </c>
      <c r="F3310" s="12">
        <v>0</v>
      </c>
      <c r="G3310" s="12">
        <v>3</v>
      </c>
      <c r="H3310" s="3" t="str">
        <f>INDEX(foe_table!$A$2:$A$78,MATCH(IF(B3310=0,I3309,B3310),foe_table!$B$2:$B$78,0))</f>
        <v>Law</v>
      </c>
      <c r="I3310" s="3" t="str">
        <f t="shared" si="51"/>
        <v>Law</v>
      </c>
    </row>
    <row r="3311" spans="2:9">
      <c r="B3311" s="57"/>
      <c r="C3311" s="11" t="s">
        <v>142</v>
      </c>
      <c r="D3311" s="12">
        <v>110</v>
      </c>
      <c r="E3311" s="12">
        <v>192</v>
      </c>
      <c r="F3311" s="12">
        <v>124</v>
      </c>
      <c r="G3311" s="12">
        <v>219</v>
      </c>
      <c r="H3311" s="3" t="str">
        <f>INDEX(foe_table!$A$2:$A$78,MATCH(IF(B3311=0,I3310,B3311),foe_table!$B$2:$B$78,0))</f>
        <v>Law</v>
      </c>
      <c r="I3311" s="3" t="str">
        <f t="shared" si="51"/>
        <v>Law</v>
      </c>
    </row>
    <row r="3312" spans="2:9">
      <c r="B3312" s="57"/>
      <c r="C3312" s="11" t="s">
        <v>143</v>
      </c>
      <c r="D3312" s="12">
        <v>36</v>
      </c>
      <c r="E3312" s="12">
        <v>46</v>
      </c>
      <c r="F3312" s="12">
        <v>43</v>
      </c>
      <c r="G3312" s="12">
        <v>50</v>
      </c>
      <c r="H3312" s="3" t="str">
        <f>INDEX(foe_table!$A$2:$A$78,MATCH(IF(B3312=0,I3311,B3312),foe_table!$B$2:$B$78,0))</f>
        <v>Law</v>
      </c>
      <c r="I3312" s="3" t="str">
        <f t="shared" si="51"/>
        <v>Law</v>
      </c>
    </row>
    <row r="3313" spans="2:9">
      <c r="B3313" s="57"/>
      <c r="C3313" s="11" t="s">
        <v>3</v>
      </c>
      <c r="D3313" s="12">
        <v>22</v>
      </c>
      <c r="E3313" s="12">
        <v>25</v>
      </c>
      <c r="F3313" s="12">
        <v>42</v>
      </c>
      <c r="G3313" s="12">
        <v>20</v>
      </c>
      <c r="H3313" s="3" t="str">
        <f>INDEX(foe_table!$A$2:$A$78,MATCH(IF(B3313=0,I3312,B3313),foe_table!$B$2:$B$78,0))</f>
        <v>Law</v>
      </c>
      <c r="I3313" s="3" t="str">
        <f t="shared" si="51"/>
        <v>Law</v>
      </c>
    </row>
    <row r="3314" spans="2:9">
      <c r="B3314" s="57"/>
      <c r="C3314" s="11" t="s">
        <v>144</v>
      </c>
      <c r="D3314" s="12">
        <v>35</v>
      </c>
      <c r="E3314" s="12">
        <v>51</v>
      </c>
      <c r="F3314" s="12">
        <v>58</v>
      </c>
      <c r="G3314" s="12">
        <v>42</v>
      </c>
      <c r="H3314" s="3" t="str">
        <f>INDEX(foe_table!$A$2:$A$78,MATCH(IF(B3314=0,I3313,B3314),foe_table!$B$2:$B$78,0))</f>
        <v>Law</v>
      </c>
      <c r="I3314" s="3" t="str">
        <f t="shared" si="51"/>
        <v>Law</v>
      </c>
    </row>
    <row r="3315" spans="2:9">
      <c r="B3315" s="57"/>
      <c r="C3315" s="11" t="s">
        <v>145</v>
      </c>
      <c r="D3315" s="12">
        <v>385</v>
      </c>
      <c r="E3315" s="12">
        <v>321</v>
      </c>
      <c r="F3315" s="12">
        <v>491</v>
      </c>
      <c r="G3315" s="12">
        <v>321</v>
      </c>
      <c r="H3315" s="3" t="str">
        <f>INDEX(foe_table!$A$2:$A$78,MATCH(IF(B3315=0,I3314,B3315),foe_table!$B$2:$B$78,0))</f>
        <v>Law</v>
      </c>
      <c r="I3315" s="3" t="str">
        <f t="shared" si="51"/>
        <v>Law</v>
      </c>
    </row>
    <row r="3316" spans="2:9">
      <c r="B3316" s="57"/>
      <c r="C3316" s="11" t="s">
        <v>146</v>
      </c>
      <c r="D3316" s="12">
        <v>15</v>
      </c>
      <c r="E3316" s="12">
        <v>10</v>
      </c>
      <c r="F3316" s="12">
        <v>14</v>
      </c>
      <c r="G3316" s="12">
        <v>11</v>
      </c>
      <c r="H3316" s="3" t="str">
        <f>INDEX(foe_table!$A$2:$A$78,MATCH(IF(B3316=0,I3315,B3316),foe_table!$B$2:$B$78,0))</f>
        <v>Law</v>
      </c>
      <c r="I3316" s="3" t="str">
        <f t="shared" si="51"/>
        <v>Law</v>
      </c>
    </row>
    <row r="3317" spans="2:9">
      <c r="B3317" s="57"/>
      <c r="C3317" s="11" t="s">
        <v>147</v>
      </c>
      <c r="D3317" s="12">
        <v>31</v>
      </c>
      <c r="E3317" s="12">
        <v>27</v>
      </c>
      <c r="F3317" s="12">
        <v>41</v>
      </c>
      <c r="G3317" s="12">
        <v>55</v>
      </c>
      <c r="H3317" s="3" t="str">
        <f>INDEX(foe_table!$A$2:$A$78,MATCH(IF(B3317=0,I3316,B3317),foe_table!$B$2:$B$78,0))</f>
        <v>Law</v>
      </c>
      <c r="I3317" s="3" t="str">
        <f t="shared" si="51"/>
        <v>Law</v>
      </c>
    </row>
    <row r="3318" spans="2:9">
      <c r="B3318" s="57"/>
      <c r="C3318" s="11" t="s">
        <v>148</v>
      </c>
      <c r="D3318" s="12">
        <v>5</v>
      </c>
      <c r="E3318" s="12">
        <v>4</v>
      </c>
      <c r="F3318" s="12">
        <v>6</v>
      </c>
      <c r="G3318" s="12">
        <v>10</v>
      </c>
      <c r="H3318" s="3" t="str">
        <f>INDEX(foe_table!$A$2:$A$78,MATCH(IF(B3318=0,I3317,B3318),foe_table!$B$2:$B$78,0))</f>
        <v>Law</v>
      </c>
      <c r="I3318" s="3" t="str">
        <f t="shared" si="51"/>
        <v>Law</v>
      </c>
    </row>
    <row r="3319" spans="2:9">
      <c r="B3319" s="57"/>
      <c r="C3319" s="11" t="s">
        <v>149</v>
      </c>
      <c r="D3319" s="12">
        <v>30</v>
      </c>
      <c r="E3319" s="12">
        <v>34</v>
      </c>
      <c r="F3319" s="12">
        <v>5</v>
      </c>
      <c r="G3319" s="12">
        <v>5</v>
      </c>
      <c r="H3319" s="3" t="str">
        <f>INDEX(foe_table!$A$2:$A$78,MATCH(IF(B3319=0,I3318,B3319),foe_table!$B$2:$B$78,0))</f>
        <v>Law</v>
      </c>
      <c r="I3319" s="3" t="str">
        <f t="shared" si="51"/>
        <v>Law</v>
      </c>
    </row>
    <row r="3320" spans="2:9">
      <c r="B3320" s="57"/>
      <c r="C3320" s="11" t="s">
        <v>150</v>
      </c>
      <c r="D3320" s="12">
        <v>2058</v>
      </c>
      <c r="E3320" s="12">
        <v>2051</v>
      </c>
      <c r="F3320" s="12">
        <v>3658</v>
      </c>
      <c r="G3320" s="12">
        <v>2485</v>
      </c>
      <c r="H3320" s="3" t="str">
        <f>INDEX(foe_table!$A$2:$A$78,MATCH(IF(B3320=0,I3319,B3320),foe_table!$B$2:$B$78,0))</f>
        <v>Law</v>
      </c>
      <c r="I3320" s="3" t="str">
        <f t="shared" si="51"/>
        <v>Law</v>
      </c>
    </row>
    <row r="3321" spans="2:9">
      <c r="B3321" s="57"/>
      <c r="C3321" s="11" t="s">
        <v>4</v>
      </c>
      <c r="D3321" s="12">
        <v>0</v>
      </c>
      <c r="E3321" s="12">
        <v>0</v>
      </c>
      <c r="F3321" s="12">
        <v>0</v>
      </c>
      <c r="G3321" s="12">
        <v>0</v>
      </c>
      <c r="H3321" s="3" t="str">
        <f>INDEX(foe_table!$A$2:$A$78,MATCH(IF(B3321=0,I3320,B3321),foe_table!$B$2:$B$78,0))</f>
        <v>Law</v>
      </c>
      <c r="I3321" s="3" t="str">
        <f t="shared" si="51"/>
        <v>Law</v>
      </c>
    </row>
    <row r="3322" spans="2:9">
      <c r="B3322" s="57"/>
      <c r="C3322" s="11" t="s">
        <v>151</v>
      </c>
      <c r="D3322" s="12">
        <v>3</v>
      </c>
      <c r="E3322" s="12">
        <v>6</v>
      </c>
      <c r="F3322" s="12">
        <v>4</v>
      </c>
      <c r="G3322" s="12">
        <v>7</v>
      </c>
      <c r="H3322" s="3" t="str">
        <f>INDEX(foe_table!$A$2:$A$78,MATCH(IF(B3322=0,I3321,B3322),foe_table!$B$2:$B$78,0))</f>
        <v>Law</v>
      </c>
      <c r="I3322" s="3" t="str">
        <f t="shared" si="51"/>
        <v>Law</v>
      </c>
    </row>
    <row r="3323" spans="2:9">
      <c r="B3323" s="57"/>
      <c r="C3323" s="11" t="s">
        <v>152</v>
      </c>
      <c r="D3323" s="12">
        <v>0</v>
      </c>
      <c r="E3323" s="12">
        <v>0</v>
      </c>
      <c r="F3323" s="12">
        <v>0</v>
      </c>
      <c r="G3323" s="12">
        <v>0</v>
      </c>
      <c r="H3323" s="3" t="str">
        <f>INDEX(foe_table!$A$2:$A$78,MATCH(IF(B3323=0,I3322,B3323),foe_table!$B$2:$B$78,0))</f>
        <v>Law</v>
      </c>
      <c r="I3323" s="3" t="str">
        <f t="shared" si="51"/>
        <v>Law</v>
      </c>
    </row>
    <row r="3324" spans="2:9">
      <c r="B3324" s="57"/>
      <c r="C3324" s="11" t="s">
        <v>153</v>
      </c>
      <c r="D3324" s="12">
        <v>4</v>
      </c>
      <c r="E3324" s="12">
        <v>0</v>
      </c>
      <c r="F3324" s="12">
        <v>0</v>
      </c>
      <c r="G3324" s="12">
        <v>0</v>
      </c>
      <c r="H3324" s="3" t="str">
        <f>INDEX(foe_table!$A$2:$A$78,MATCH(IF(B3324=0,I3323,B3324),foe_table!$B$2:$B$78,0))</f>
        <v>Law</v>
      </c>
      <c r="I3324" s="3" t="str">
        <f t="shared" si="51"/>
        <v>Law</v>
      </c>
    </row>
    <row r="3325" spans="2:9">
      <c r="B3325" s="57"/>
      <c r="C3325" s="11" t="s">
        <v>154</v>
      </c>
      <c r="D3325" s="12">
        <v>0</v>
      </c>
      <c r="E3325" s="12">
        <v>4</v>
      </c>
      <c r="F3325" s="12">
        <v>0</v>
      </c>
      <c r="G3325" s="12">
        <v>0</v>
      </c>
      <c r="H3325" s="3" t="str">
        <f>INDEX(foe_table!$A$2:$A$78,MATCH(IF(B3325=0,I3324,B3325),foe_table!$B$2:$B$78,0))</f>
        <v>Law</v>
      </c>
      <c r="I3325" s="3" t="str">
        <f t="shared" si="51"/>
        <v>Law</v>
      </c>
    </row>
    <row r="3326" spans="2:9">
      <c r="B3326" s="57"/>
      <c r="C3326" s="11" t="s">
        <v>5</v>
      </c>
      <c r="D3326" s="12">
        <v>0</v>
      </c>
      <c r="E3326" s="12">
        <v>0</v>
      </c>
      <c r="F3326" s="12">
        <v>3</v>
      </c>
      <c r="G3326" s="12">
        <v>4</v>
      </c>
      <c r="H3326" s="3" t="str">
        <f>INDEX(foe_table!$A$2:$A$78,MATCH(IF(B3326=0,I3325,B3326),foe_table!$B$2:$B$78,0))</f>
        <v>Law</v>
      </c>
      <c r="I3326" s="3" t="str">
        <f t="shared" si="51"/>
        <v>Law</v>
      </c>
    </row>
    <row r="3327" spans="2:9">
      <c r="B3327" s="57"/>
      <c r="C3327" s="11" t="s">
        <v>155</v>
      </c>
      <c r="D3327" s="12">
        <v>0</v>
      </c>
      <c r="E3327" s="12">
        <v>0</v>
      </c>
      <c r="F3327" s="12">
        <v>0</v>
      </c>
      <c r="G3327" s="12">
        <v>3</v>
      </c>
      <c r="H3327" s="3" t="str">
        <f>INDEX(foe_table!$A$2:$A$78,MATCH(IF(B3327=0,I3326,B3327),foe_table!$B$2:$B$78,0))</f>
        <v>Law</v>
      </c>
      <c r="I3327" s="3" t="str">
        <f t="shared" si="51"/>
        <v>Law</v>
      </c>
    </row>
    <row r="3328" spans="2:9">
      <c r="B3328" s="57"/>
      <c r="C3328" s="11" t="s">
        <v>156</v>
      </c>
      <c r="D3328" s="12">
        <v>3</v>
      </c>
      <c r="E3328" s="12">
        <v>3</v>
      </c>
      <c r="F3328" s="12">
        <v>7</v>
      </c>
      <c r="G3328" s="12">
        <v>3</v>
      </c>
      <c r="H3328" s="3" t="str">
        <f>INDEX(foe_table!$A$2:$A$78,MATCH(IF(B3328=0,I3327,B3328),foe_table!$B$2:$B$78,0))</f>
        <v>Law</v>
      </c>
      <c r="I3328" s="3" t="str">
        <f t="shared" si="51"/>
        <v>Law</v>
      </c>
    </row>
    <row r="3329" spans="2:9">
      <c r="B3329" s="57"/>
      <c r="C3329" s="11" t="s">
        <v>6</v>
      </c>
      <c r="D3329" s="12">
        <v>0</v>
      </c>
      <c r="E3329" s="12">
        <v>0</v>
      </c>
      <c r="F3329" s="12">
        <v>0</v>
      </c>
      <c r="G3329" s="12">
        <v>0</v>
      </c>
      <c r="H3329" s="3" t="str">
        <f>INDEX(foe_table!$A$2:$A$78,MATCH(IF(B3329=0,I3328,B3329),foe_table!$B$2:$B$78,0))</f>
        <v>Law</v>
      </c>
      <c r="I3329" s="3" t="str">
        <f t="shared" si="51"/>
        <v>Law</v>
      </c>
    </row>
    <row r="3330" spans="2:9">
      <c r="B3330" s="57"/>
      <c r="C3330" s="11" t="s">
        <v>7</v>
      </c>
      <c r="D3330" s="12">
        <v>9</v>
      </c>
      <c r="E3330" s="12">
        <v>8</v>
      </c>
      <c r="F3330" s="12">
        <v>7</v>
      </c>
      <c r="G3330" s="12">
        <v>12</v>
      </c>
      <c r="H3330" s="3" t="str">
        <f>INDEX(foe_table!$A$2:$A$78,MATCH(IF(B3330=0,I3329,B3330),foe_table!$B$2:$B$78,0))</f>
        <v>Law</v>
      </c>
      <c r="I3330" s="3" t="str">
        <f t="shared" si="51"/>
        <v>Law</v>
      </c>
    </row>
    <row r="3331" spans="2:9">
      <c r="B3331" s="57"/>
      <c r="C3331" s="11" t="s">
        <v>157</v>
      </c>
      <c r="D3331" s="12">
        <v>4</v>
      </c>
      <c r="E3331" s="12">
        <v>4</v>
      </c>
      <c r="F3331" s="12">
        <v>14</v>
      </c>
      <c r="G3331" s="12">
        <v>10</v>
      </c>
      <c r="H3331" s="3" t="str">
        <f>INDEX(foe_table!$A$2:$A$78,MATCH(IF(B3331=0,I3330,B3331),foe_table!$B$2:$B$78,0))</f>
        <v>Law</v>
      </c>
      <c r="I3331" s="3" t="str">
        <f t="shared" si="51"/>
        <v>Law</v>
      </c>
    </row>
    <row r="3332" spans="2:9">
      <c r="B3332" s="57"/>
      <c r="C3332" s="11" t="s">
        <v>8</v>
      </c>
      <c r="D3332" s="12">
        <v>15</v>
      </c>
      <c r="E3332" s="12">
        <v>0</v>
      </c>
      <c r="F3332" s="12">
        <v>14</v>
      </c>
      <c r="G3332" s="12">
        <v>4</v>
      </c>
      <c r="H3332" s="3" t="str">
        <f>INDEX(foe_table!$A$2:$A$78,MATCH(IF(B3332=0,I3331,B3332),foe_table!$B$2:$B$78,0))</f>
        <v>Law</v>
      </c>
      <c r="I3332" s="3" t="str">
        <f t="shared" si="51"/>
        <v>Law</v>
      </c>
    </row>
    <row r="3333" spans="2:9">
      <c r="B3333" s="57"/>
      <c r="C3333" s="11" t="s">
        <v>158</v>
      </c>
      <c r="D3333" s="12">
        <v>38</v>
      </c>
      <c r="E3333" s="12">
        <v>61</v>
      </c>
      <c r="F3333" s="12">
        <v>32</v>
      </c>
      <c r="G3333" s="12">
        <v>31</v>
      </c>
      <c r="H3333" s="3" t="str">
        <f>INDEX(foe_table!$A$2:$A$78,MATCH(IF(B3333=0,I3332,B3333),foe_table!$B$2:$B$78,0))</f>
        <v>Law</v>
      </c>
      <c r="I3333" s="3" t="str">
        <f t="shared" si="51"/>
        <v>Law</v>
      </c>
    </row>
    <row r="3334" spans="2:9">
      <c r="B3334" s="57"/>
      <c r="C3334" s="11" t="s">
        <v>159</v>
      </c>
      <c r="D3334" s="12">
        <v>7</v>
      </c>
      <c r="E3334" s="12">
        <v>9</v>
      </c>
      <c r="F3334" s="12">
        <v>11</v>
      </c>
      <c r="G3334" s="12">
        <v>9</v>
      </c>
      <c r="H3334" s="3" t="str">
        <f>INDEX(foe_table!$A$2:$A$78,MATCH(IF(B3334=0,I3333,B3334),foe_table!$B$2:$B$78,0))</f>
        <v>Law</v>
      </c>
      <c r="I3334" s="3" t="str">
        <f t="shared" si="51"/>
        <v>Law</v>
      </c>
    </row>
    <row r="3335" spans="2:9">
      <c r="B3335" s="57"/>
      <c r="C3335" s="11" t="s">
        <v>9</v>
      </c>
      <c r="D3335" s="12">
        <v>3</v>
      </c>
      <c r="E3335" s="12">
        <v>3</v>
      </c>
      <c r="F3335" s="12">
        <v>0</v>
      </c>
      <c r="G3335" s="12">
        <v>3</v>
      </c>
      <c r="H3335" s="3" t="str">
        <f>INDEX(foe_table!$A$2:$A$78,MATCH(IF(B3335=0,I3334,B3335),foe_table!$B$2:$B$78,0))</f>
        <v>Law</v>
      </c>
      <c r="I3335" s="3" t="str">
        <f t="shared" si="51"/>
        <v>Law</v>
      </c>
    </row>
    <row r="3336" spans="2:9">
      <c r="B3336" s="57"/>
      <c r="C3336" s="11" t="s">
        <v>160</v>
      </c>
      <c r="D3336" s="12">
        <v>37</v>
      </c>
      <c r="E3336" s="12">
        <v>40</v>
      </c>
      <c r="F3336" s="12">
        <v>101</v>
      </c>
      <c r="G3336" s="12">
        <v>96</v>
      </c>
      <c r="H3336" s="3" t="str">
        <f>INDEX(foe_table!$A$2:$A$78,MATCH(IF(B3336=0,I3335,B3336),foe_table!$B$2:$B$78,0))</f>
        <v>Law</v>
      </c>
      <c r="I3336" s="3" t="str">
        <f t="shared" si="51"/>
        <v>Law</v>
      </c>
    </row>
    <row r="3337" spans="2:9">
      <c r="B3337" s="57"/>
      <c r="C3337" s="11" t="s">
        <v>10</v>
      </c>
      <c r="D3337" s="12">
        <v>3</v>
      </c>
      <c r="E3337" s="12">
        <v>8</v>
      </c>
      <c r="F3337" s="12">
        <v>51</v>
      </c>
      <c r="G3337" s="12">
        <v>37</v>
      </c>
      <c r="H3337" s="3" t="str">
        <f>INDEX(foe_table!$A$2:$A$78,MATCH(IF(B3337=0,I3336,B3337),foe_table!$B$2:$B$78,0))</f>
        <v>Law</v>
      </c>
      <c r="I3337" s="3" t="str">
        <f t="shared" si="51"/>
        <v>Law</v>
      </c>
    </row>
    <row r="3338" spans="2:9">
      <c r="B3338" s="57"/>
      <c r="C3338" s="11" t="s">
        <v>161</v>
      </c>
      <c r="D3338" s="12">
        <v>34</v>
      </c>
      <c r="E3338" s="12">
        <v>20</v>
      </c>
      <c r="F3338" s="12">
        <v>68</v>
      </c>
      <c r="G3338" s="12">
        <v>49</v>
      </c>
      <c r="H3338" s="3" t="str">
        <f>INDEX(foe_table!$A$2:$A$78,MATCH(IF(B3338=0,I3337,B3338),foe_table!$B$2:$B$78,0))</f>
        <v>Law</v>
      </c>
      <c r="I3338" s="3" t="str">
        <f t="shared" si="51"/>
        <v>Law</v>
      </c>
    </row>
    <row r="3339" spans="2:9">
      <c r="B3339" s="57"/>
      <c r="C3339" s="11" t="s">
        <v>162</v>
      </c>
      <c r="D3339" s="12">
        <v>13</v>
      </c>
      <c r="E3339" s="12">
        <v>4</v>
      </c>
      <c r="F3339" s="12">
        <v>51</v>
      </c>
      <c r="G3339" s="12">
        <v>20</v>
      </c>
      <c r="H3339" s="3" t="str">
        <f>INDEX(foe_table!$A$2:$A$78,MATCH(IF(B3339=0,I3338,B3339),foe_table!$B$2:$B$78,0))</f>
        <v>Law</v>
      </c>
      <c r="I3339" s="3" t="str">
        <f t="shared" si="51"/>
        <v>Law</v>
      </c>
    </row>
    <row r="3340" spans="2:9">
      <c r="B3340" s="57"/>
      <c r="C3340" s="11" t="s">
        <v>163</v>
      </c>
      <c r="D3340" s="12">
        <v>50</v>
      </c>
      <c r="E3340" s="12">
        <v>30</v>
      </c>
      <c r="F3340" s="12">
        <v>82</v>
      </c>
      <c r="G3340" s="12">
        <v>73</v>
      </c>
      <c r="H3340" s="3" t="str">
        <f>INDEX(foe_table!$A$2:$A$78,MATCH(IF(B3340=0,I3339,B3340),foe_table!$B$2:$B$78,0))</f>
        <v>Law</v>
      </c>
      <c r="I3340" s="3" t="str">
        <f t="shared" si="51"/>
        <v>Law</v>
      </c>
    </row>
    <row r="3341" spans="2:9">
      <c r="B3341" s="57"/>
      <c r="C3341" s="11" t="s">
        <v>11</v>
      </c>
      <c r="D3341" s="12">
        <v>11</v>
      </c>
      <c r="E3341" s="12">
        <v>4</v>
      </c>
      <c r="F3341" s="12">
        <v>8</v>
      </c>
      <c r="G3341" s="12">
        <v>9</v>
      </c>
      <c r="H3341" s="3" t="str">
        <f>INDEX(foe_table!$A$2:$A$78,MATCH(IF(B3341=0,I3340,B3341),foe_table!$B$2:$B$78,0))</f>
        <v>Law</v>
      </c>
      <c r="I3341" s="3" t="str">
        <f t="shared" si="51"/>
        <v>Law</v>
      </c>
    </row>
    <row r="3342" spans="2:9">
      <c r="B3342" s="57"/>
      <c r="C3342" s="11" t="s">
        <v>164</v>
      </c>
      <c r="D3342" s="12">
        <v>160</v>
      </c>
      <c r="E3342" s="12">
        <v>83</v>
      </c>
      <c r="F3342" s="12">
        <v>383</v>
      </c>
      <c r="G3342" s="12">
        <v>163</v>
      </c>
      <c r="H3342" s="3" t="str">
        <f>INDEX(foe_table!$A$2:$A$78,MATCH(IF(B3342=0,I3341,B3342),foe_table!$B$2:$B$78,0))</f>
        <v>Law</v>
      </c>
      <c r="I3342" s="3" t="str">
        <f t="shared" si="51"/>
        <v>Law</v>
      </c>
    </row>
    <row r="3343" spans="2:9">
      <c r="B3343" s="57"/>
      <c r="C3343" s="11" t="s">
        <v>12</v>
      </c>
      <c r="D3343" s="12">
        <v>0</v>
      </c>
      <c r="E3343" s="12">
        <v>0</v>
      </c>
      <c r="F3343" s="12">
        <v>0</v>
      </c>
      <c r="G3343" s="12">
        <v>0</v>
      </c>
      <c r="H3343" s="3" t="str">
        <f>INDEX(foe_table!$A$2:$A$78,MATCH(IF(B3343=0,I3342,B3343),foe_table!$B$2:$B$78,0))</f>
        <v>Law</v>
      </c>
      <c r="I3343" s="3" t="str">
        <f t="shared" si="51"/>
        <v>Law</v>
      </c>
    </row>
    <row r="3344" spans="2:9">
      <c r="B3344" s="57"/>
      <c r="C3344" s="11" t="s">
        <v>165</v>
      </c>
      <c r="D3344" s="12">
        <v>23</v>
      </c>
      <c r="E3344" s="12">
        <v>21</v>
      </c>
      <c r="F3344" s="12">
        <v>25</v>
      </c>
      <c r="G3344" s="12">
        <v>17</v>
      </c>
      <c r="H3344" s="3" t="str">
        <f>INDEX(foe_table!$A$2:$A$78,MATCH(IF(B3344=0,I3343,B3344),foe_table!$B$2:$B$78,0))</f>
        <v>Law</v>
      </c>
      <c r="I3344" s="3" t="str">
        <f t="shared" si="51"/>
        <v>Law</v>
      </c>
    </row>
    <row r="3345" spans="2:9">
      <c r="B3345" s="57"/>
      <c r="C3345" s="11" t="s">
        <v>13</v>
      </c>
      <c r="D3345" s="12">
        <v>23</v>
      </c>
      <c r="E3345" s="12">
        <v>19</v>
      </c>
      <c r="F3345" s="12">
        <v>56</v>
      </c>
      <c r="G3345" s="12">
        <v>11</v>
      </c>
      <c r="H3345" s="3" t="str">
        <f>INDEX(foe_table!$A$2:$A$78,MATCH(IF(B3345=0,I3344,B3345),foe_table!$B$2:$B$78,0))</f>
        <v>Law</v>
      </c>
      <c r="I3345" s="3" t="str">
        <f t="shared" si="51"/>
        <v>Law</v>
      </c>
    </row>
    <row r="3346" spans="2:9">
      <c r="B3346" s="57"/>
      <c r="C3346" s="11" t="s">
        <v>166</v>
      </c>
      <c r="D3346" s="12">
        <v>3</v>
      </c>
      <c r="E3346" s="12">
        <v>0</v>
      </c>
      <c r="F3346" s="12">
        <v>4</v>
      </c>
      <c r="G3346" s="12">
        <v>7</v>
      </c>
      <c r="H3346" s="3" t="str">
        <f>INDEX(foe_table!$A$2:$A$78,MATCH(IF(B3346=0,I3345,B3346),foe_table!$B$2:$B$78,0))</f>
        <v>Law</v>
      </c>
      <c r="I3346" s="3" t="str">
        <f t="shared" ref="I3346:I3409" si="52">IF(B3346=0,I3345,B3346)</f>
        <v>Law</v>
      </c>
    </row>
    <row r="3347" spans="2:9">
      <c r="B3347" s="57"/>
      <c r="C3347" s="11" t="s">
        <v>14</v>
      </c>
      <c r="D3347" s="12">
        <v>0</v>
      </c>
      <c r="E3347" s="12">
        <v>0</v>
      </c>
      <c r="F3347" s="12">
        <v>0</v>
      </c>
      <c r="G3347" s="12">
        <v>0</v>
      </c>
      <c r="H3347" s="3" t="str">
        <f>INDEX(foe_table!$A$2:$A$78,MATCH(IF(B3347=0,I3346,B3347),foe_table!$B$2:$B$78,0))</f>
        <v>Law</v>
      </c>
      <c r="I3347" s="3" t="str">
        <f t="shared" si="52"/>
        <v>Law</v>
      </c>
    </row>
    <row r="3348" spans="2:9">
      <c r="B3348" s="57"/>
      <c r="C3348" s="11" t="s">
        <v>167</v>
      </c>
      <c r="D3348" s="12">
        <v>3</v>
      </c>
      <c r="E3348" s="12">
        <v>9</v>
      </c>
      <c r="F3348" s="12">
        <v>0</v>
      </c>
      <c r="G3348" s="12">
        <v>0</v>
      </c>
      <c r="H3348" s="3" t="str">
        <f>INDEX(foe_table!$A$2:$A$78,MATCH(IF(B3348=0,I3347,B3348),foe_table!$B$2:$B$78,0))</f>
        <v>Law</v>
      </c>
      <c r="I3348" s="3" t="str">
        <f t="shared" si="52"/>
        <v>Law</v>
      </c>
    </row>
    <row r="3349" spans="2:9">
      <c r="B3349" s="57"/>
      <c r="C3349" s="11" t="s">
        <v>15</v>
      </c>
      <c r="D3349" s="12">
        <v>0</v>
      </c>
      <c r="E3349" s="12">
        <v>0</v>
      </c>
      <c r="F3349" s="12">
        <v>0</v>
      </c>
      <c r="G3349" s="12">
        <v>0</v>
      </c>
      <c r="H3349" s="3" t="str">
        <f>INDEX(foe_table!$A$2:$A$78,MATCH(IF(B3349=0,I3348,B3349),foe_table!$B$2:$B$78,0))</f>
        <v>Law</v>
      </c>
      <c r="I3349" s="3" t="str">
        <f t="shared" si="52"/>
        <v>Law</v>
      </c>
    </row>
    <row r="3350" spans="2:9">
      <c r="B3350" s="57"/>
      <c r="C3350" s="11" t="s">
        <v>168</v>
      </c>
      <c r="D3350" s="12">
        <v>5</v>
      </c>
      <c r="E3350" s="12">
        <v>4</v>
      </c>
      <c r="F3350" s="12">
        <v>4</v>
      </c>
      <c r="G3350" s="12">
        <v>0</v>
      </c>
      <c r="H3350" s="3" t="str">
        <f>INDEX(foe_table!$A$2:$A$78,MATCH(IF(B3350=0,I3349,B3350),foe_table!$B$2:$B$78,0))</f>
        <v>Law</v>
      </c>
      <c r="I3350" s="3" t="str">
        <f t="shared" si="52"/>
        <v>Law</v>
      </c>
    </row>
    <row r="3351" spans="2:9">
      <c r="B3351" s="57"/>
      <c r="C3351" s="11" t="s">
        <v>16</v>
      </c>
      <c r="D3351" s="12">
        <v>0</v>
      </c>
      <c r="E3351" s="12">
        <v>3</v>
      </c>
      <c r="F3351" s="12">
        <v>0</v>
      </c>
      <c r="G3351" s="12">
        <v>0</v>
      </c>
      <c r="H3351" s="3" t="str">
        <f>INDEX(foe_table!$A$2:$A$78,MATCH(IF(B3351=0,I3350,B3351),foe_table!$B$2:$B$78,0))</f>
        <v>Law</v>
      </c>
      <c r="I3351" s="3" t="str">
        <f t="shared" si="52"/>
        <v>Law</v>
      </c>
    </row>
    <row r="3352" spans="2:9">
      <c r="B3352" s="57"/>
      <c r="C3352" s="11" t="s">
        <v>17</v>
      </c>
      <c r="D3352" s="12">
        <v>0</v>
      </c>
      <c r="E3352" s="12">
        <v>0</v>
      </c>
      <c r="F3352" s="12">
        <v>0</v>
      </c>
      <c r="G3352" s="12">
        <v>0</v>
      </c>
      <c r="H3352" s="3" t="str">
        <f>INDEX(foe_table!$A$2:$A$78,MATCH(IF(B3352=0,I3351,B3352),foe_table!$B$2:$B$78,0))</f>
        <v>Law</v>
      </c>
      <c r="I3352" s="3" t="str">
        <f t="shared" si="52"/>
        <v>Law</v>
      </c>
    </row>
    <row r="3353" spans="2:9">
      <c r="B3353" s="57"/>
      <c r="C3353" s="11" t="s">
        <v>18</v>
      </c>
      <c r="D3353" s="12">
        <v>3</v>
      </c>
      <c r="E3353" s="12">
        <v>0</v>
      </c>
      <c r="F3353" s="12">
        <v>0</v>
      </c>
      <c r="G3353" s="12">
        <v>0</v>
      </c>
      <c r="H3353" s="3" t="str">
        <f>INDEX(foe_table!$A$2:$A$78,MATCH(IF(B3353=0,I3352,B3353),foe_table!$B$2:$B$78,0))</f>
        <v>Law</v>
      </c>
      <c r="I3353" s="3" t="str">
        <f t="shared" si="52"/>
        <v>Law</v>
      </c>
    </row>
    <row r="3354" spans="2:9">
      <c r="B3354" s="57"/>
      <c r="C3354" s="11" t="s">
        <v>19</v>
      </c>
      <c r="D3354" s="12">
        <v>0</v>
      </c>
      <c r="E3354" s="12">
        <v>3</v>
      </c>
      <c r="F3354" s="12">
        <v>0</v>
      </c>
      <c r="G3354" s="12">
        <v>0</v>
      </c>
      <c r="H3354" s="3" t="str">
        <f>INDEX(foe_table!$A$2:$A$78,MATCH(IF(B3354=0,I3353,B3354),foe_table!$B$2:$B$78,0))</f>
        <v>Law</v>
      </c>
      <c r="I3354" s="3" t="str">
        <f t="shared" si="52"/>
        <v>Law</v>
      </c>
    </row>
    <row r="3355" spans="2:9">
      <c r="B3355" s="57"/>
      <c r="C3355" s="11" t="s">
        <v>169</v>
      </c>
      <c r="D3355" s="12">
        <v>0</v>
      </c>
      <c r="E3355" s="12">
        <v>5</v>
      </c>
      <c r="F3355" s="12">
        <v>0</v>
      </c>
      <c r="G3355" s="12">
        <v>0</v>
      </c>
      <c r="H3355" s="3" t="str">
        <f>INDEX(foe_table!$A$2:$A$78,MATCH(IF(B3355=0,I3354,B3355),foe_table!$B$2:$B$78,0))</f>
        <v>Law</v>
      </c>
      <c r="I3355" s="3" t="str">
        <f t="shared" si="52"/>
        <v>Law</v>
      </c>
    </row>
    <row r="3356" spans="2:9">
      <c r="B3356" s="57"/>
      <c r="C3356" s="11" t="s">
        <v>20</v>
      </c>
      <c r="D3356" s="12">
        <v>0</v>
      </c>
      <c r="E3356" s="12">
        <v>3</v>
      </c>
      <c r="F3356" s="12">
        <v>0</v>
      </c>
      <c r="G3356" s="12">
        <v>0</v>
      </c>
      <c r="H3356" s="3" t="str">
        <f>INDEX(foe_table!$A$2:$A$78,MATCH(IF(B3356=0,I3355,B3356),foe_table!$B$2:$B$78,0))</f>
        <v>Law</v>
      </c>
      <c r="I3356" s="3" t="str">
        <f t="shared" si="52"/>
        <v>Law</v>
      </c>
    </row>
    <row r="3357" spans="2:9">
      <c r="B3357" s="57"/>
      <c r="C3357" s="11" t="s">
        <v>21</v>
      </c>
      <c r="D3357" s="12">
        <v>5</v>
      </c>
      <c r="E3357" s="12">
        <v>0</v>
      </c>
      <c r="F3357" s="12">
        <v>0</v>
      </c>
      <c r="G3357" s="12">
        <v>0</v>
      </c>
      <c r="H3357" s="3" t="str">
        <f>INDEX(foe_table!$A$2:$A$78,MATCH(IF(B3357=0,I3356,B3357),foe_table!$B$2:$B$78,0))</f>
        <v>Law</v>
      </c>
      <c r="I3357" s="3" t="str">
        <f t="shared" si="52"/>
        <v>Law</v>
      </c>
    </row>
    <row r="3358" spans="2:9">
      <c r="B3358" s="57"/>
      <c r="C3358" s="11" t="s">
        <v>170</v>
      </c>
      <c r="D3358" s="12">
        <v>0</v>
      </c>
      <c r="E3358" s="12">
        <v>0</v>
      </c>
      <c r="F3358" s="12">
        <v>0</v>
      </c>
      <c r="G3358" s="12">
        <v>3</v>
      </c>
      <c r="H3358" s="3" t="str">
        <f>INDEX(foe_table!$A$2:$A$78,MATCH(IF(B3358=0,I3357,B3358),foe_table!$B$2:$B$78,0))</f>
        <v>Law</v>
      </c>
      <c r="I3358" s="3" t="str">
        <f t="shared" si="52"/>
        <v>Law</v>
      </c>
    </row>
    <row r="3359" spans="2:9">
      <c r="B3359" s="57"/>
      <c r="C3359" s="11" t="s">
        <v>22</v>
      </c>
      <c r="D3359" s="12">
        <v>23</v>
      </c>
      <c r="E3359" s="12">
        <v>20</v>
      </c>
      <c r="F3359" s="12">
        <v>28</v>
      </c>
      <c r="G3359" s="12">
        <v>14</v>
      </c>
      <c r="H3359" s="3" t="str">
        <f>INDEX(foe_table!$A$2:$A$78,MATCH(IF(B3359=0,I3358,B3359),foe_table!$B$2:$B$78,0))</f>
        <v>Law</v>
      </c>
      <c r="I3359" s="3" t="str">
        <f t="shared" si="52"/>
        <v>Law</v>
      </c>
    </row>
    <row r="3360" spans="2:9">
      <c r="B3360" s="57"/>
      <c r="C3360" s="11" t="s">
        <v>23</v>
      </c>
      <c r="D3360" s="12">
        <v>7</v>
      </c>
      <c r="E3360" s="12">
        <v>6</v>
      </c>
      <c r="F3360" s="12">
        <v>13</v>
      </c>
      <c r="G3360" s="12">
        <v>8</v>
      </c>
      <c r="H3360" s="3" t="str">
        <f>INDEX(foe_table!$A$2:$A$78,MATCH(IF(B3360=0,I3359,B3360),foe_table!$B$2:$B$78,0))</f>
        <v>Law</v>
      </c>
      <c r="I3360" s="3" t="str">
        <f t="shared" si="52"/>
        <v>Law</v>
      </c>
    </row>
    <row r="3361" spans="2:9">
      <c r="B3361" s="58"/>
      <c r="C3361" s="11" t="s">
        <v>24</v>
      </c>
      <c r="D3361" s="12">
        <v>206</v>
      </c>
      <c r="E3361" s="12">
        <v>126</v>
      </c>
      <c r="F3361" s="12">
        <v>392</v>
      </c>
      <c r="G3361" s="12">
        <v>610</v>
      </c>
      <c r="H3361" s="3" t="str">
        <f>INDEX(foe_table!$A$2:$A$78,MATCH(IF(B3361=0,I3360,B3361),foe_table!$B$2:$B$78,0))</f>
        <v>Law</v>
      </c>
      <c r="I3361" s="3" t="str">
        <f t="shared" si="52"/>
        <v>Law</v>
      </c>
    </row>
    <row r="3362" spans="2:9" ht="15" customHeight="1">
      <c r="B3362" s="56" t="s">
        <v>103</v>
      </c>
      <c r="C3362" s="11" t="s">
        <v>0</v>
      </c>
      <c r="D3362" s="12">
        <v>0</v>
      </c>
      <c r="E3362" s="12">
        <v>0</v>
      </c>
      <c r="F3362" s="12">
        <v>0</v>
      </c>
      <c r="G3362" s="12">
        <v>0</v>
      </c>
      <c r="H3362" s="3">
        <f>INDEX(foe_table!$A$2:$A$78,MATCH(IF(B3362=0,I3361,B3362),foe_table!$B$2:$B$78,0))</f>
        <v>0</v>
      </c>
      <c r="I3362" s="3" t="str">
        <f t="shared" si="52"/>
        <v>Justice and Law Enforcement</v>
      </c>
    </row>
    <row r="3363" spans="2:9">
      <c r="B3363" s="57"/>
      <c r="C3363" s="11" t="s">
        <v>1</v>
      </c>
      <c r="D3363" s="12">
        <v>0</v>
      </c>
      <c r="E3363" s="12">
        <v>4</v>
      </c>
      <c r="F3363" s="12">
        <v>0</v>
      </c>
      <c r="G3363" s="12">
        <v>0</v>
      </c>
      <c r="H3363" s="3">
        <f>INDEX(foe_table!$A$2:$A$78,MATCH(IF(B3363=0,I3362,B3363),foe_table!$B$2:$B$78,0))</f>
        <v>0</v>
      </c>
      <c r="I3363" s="3" t="str">
        <f t="shared" si="52"/>
        <v>Justice and Law Enforcement</v>
      </c>
    </row>
    <row r="3364" spans="2:9">
      <c r="B3364" s="57"/>
      <c r="C3364" s="11" t="s">
        <v>2</v>
      </c>
      <c r="D3364" s="12">
        <v>0</v>
      </c>
      <c r="E3364" s="12">
        <v>0</v>
      </c>
      <c r="F3364" s="12">
        <v>0</v>
      </c>
      <c r="G3364" s="12">
        <v>0</v>
      </c>
      <c r="H3364" s="3">
        <f>INDEX(foe_table!$A$2:$A$78,MATCH(IF(B3364=0,I3363,B3364),foe_table!$B$2:$B$78,0))</f>
        <v>0</v>
      </c>
      <c r="I3364" s="3" t="str">
        <f t="shared" si="52"/>
        <v>Justice and Law Enforcement</v>
      </c>
    </row>
    <row r="3365" spans="2:9">
      <c r="B3365" s="57"/>
      <c r="C3365" s="11" t="s">
        <v>142</v>
      </c>
      <c r="D3365" s="12">
        <v>7</v>
      </c>
      <c r="E3365" s="12">
        <v>17</v>
      </c>
      <c r="F3365" s="12">
        <v>23</v>
      </c>
      <c r="G3365" s="12">
        <v>14</v>
      </c>
      <c r="H3365" s="3">
        <f>INDEX(foe_table!$A$2:$A$78,MATCH(IF(B3365=0,I3364,B3365),foe_table!$B$2:$B$78,0))</f>
        <v>0</v>
      </c>
      <c r="I3365" s="3" t="str">
        <f t="shared" si="52"/>
        <v>Justice and Law Enforcement</v>
      </c>
    </row>
    <row r="3366" spans="2:9">
      <c r="B3366" s="57"/>
      <c r="C3366" s="11" t="s">
        <v>143</v>
      </c>
      <c r="D3366" s="12">
        <v>5</v>
      </c>
      <c r="E3366" s="12">
        <v>14</v>
      </c>
      <c r="F3366" s="12">
        <v>10</v>
      </c>
      <c r="G3366" s="12">
        <v>18</v>
      </c>
      <c r="H3366" s="3">
        <f>INDEX(foe_table!$A$2:$A$78,MATCH(IF(B3366=0,I3365,B3366),foe_table!$B$2:$B$78,0))</f>
        <v>0</v>
      </c>
      <c r="I3366" s="3" t="str">
        <f t="shared" si="52"/>
        <v>Justice and Law Enforcement</v>
      </c>
    </row>
    <row r="3367" spans="2:9">
      <c r="B3367" s="57"/>
      <c r="C3367" s="11" t="s">
        <v>3</v>
      </c>
      <c r="D3367" s="12">
        <v>0</v>
      </c>
      <c r="E3367" s="12">
        <v>0</v>
      </c>
      <c r="F3367" s="12">
        <v>4</v>
      </c>
      <c r="G3367" s="12">
        <v>0</v>
      </c>
      <c r="H3367" s="3">
        <f>INDEX(foe_table!$A$2:$A$78,MATCH(IF(B3367=0,I3366,B3367),foe_table!$B$2:$B$78,0))</f>
        <v>0</v>
      </c>
      <c r="I3367" s="3" t="str">
        <f t="shared" si="52"/>
        <v>Justice and Law Enforcement</v>
      </c>
    </row>
    <row r="3368" spans="2:9">
      <c r="B3368" s="57"/>
      <c r="C3368" s="11" t="s">
        <v>144</v>
      </c>
      <c r="D3368" s="12">
        <v>0</v>
      </c>
      <c r="E3368" s="12">
        <v>0</v>
      </c>
      <c r="F3368" s="12">
        <v>0</v>
      </c>
      <c r="G3368" s="12">
        <v>3</v>
      </c>
      <c r="H3368" s="3">
        <f>INDEX(foe_table!$A$2:$A$78,MATCH(IF(B3368=0,I3367,B3368),foe_table!$B$2:$B$78,0))</f>
        <v>0</v>
      </c>
      <c r="I3368" s="3" t="str">
        <f t="shared" si="52"/>
        <v>Justice and Law Enforcement</v>
      </c>
    </row>
    <row r="3369" spans="2:9">
      <c r="B3369" s="57"/>
      <c r="C3369" s="11" t="s">
        <v>145</v>
      </c>
      <c r="D3369" s="12">
        <v>9</v>
      </c>
      <c r="E3369" s="12">
        <v>13</v>
      </c>
      <c r="F3369" s="12">
        <v>39</v>
      </c>
      <c r="G3369" s="12">
        <v>35</v>
      </c>
      <c r="H3369" s="3">
        <f>INDEX(foe_table!$A$2:$A$78,MATCH(IF(B3369=0,I3368,B3369),foe_table!$B$2:$B$78,0))</f>
        <v>0</v>
      </c>
      <c r="I3369" s="3" t="str">
        <f t="shared" si="52"/>
        <v>Justice and Law Enforcement</v>
      </c>
    </row>
    <row r="3370" spans="2:9">
      <c r="B3370" s="57"/>
      <c r="C3370" s="11" t="s">
        <v>146</v>
      </c>
      <c r="D3370" s="12">
        <v>0</v>
      </c>
      <c r="E3370" s="12">
        <v>0</v>
      </c>
      <c r="F3370" s="12">
        <v>4</v>
      </c>
      <c r="G3370" s="12">
        <v>0</v>
      </c>
      <c r="H3370" s="3">
        <f>INDEX(foe_table!$A$2:$A$78,MATCH(IF(B3370=0,I3369,B3370),foe_table!$B$2:$B$78,0))</f>
        <v>0</v>
      </c>
      <c r="I3370" s="3" t="str">
        <f t="shared" si="52"/>
        <v>Justice and Law Enforcement</v>
      </c>
    </row>
    <row r="3371" spans="2:9">
      <c r="B3371" s="57"/>
      <c r="C3371" s="11" t="s">
        <v>147</v>
      </c>
      <c r="D3371" s="12">
        <v>5</v>
      </c>
      <c r="E3371" s="12">
        <v>0</v>
      </c>
      <c r="F3371" s="12">
        <v>6</v>
      </c>
      <c r="G3371" s="12">
        <v>0</v>
      </c>
      <c r="H3371" s="3">
        <f>INDEX(foe_table!$A$2:$A$78,MATCH(IF(B3371=0,I3370,B3371),foe_table!$B$2:$B$78,0))</f>
        <v>0</v>
      </c>
      <c r="I3371" s="3" t="str">
        <f t="shared" si="52"/>
        <v>Justice and Law Enforcement</v>
      </c>
    </row>
    <row r="3372" spans="2:9">
      <c r="B3372" s="57"/>
      <c r="C3372" s="11" t="s">
        <v>148</v>
      </c>
      <c r="D3372" s="12">
        <v>0</v>
      </c>
      <c r="E3372" s="12">
        <v>0</v>
      </c>
      <c r="F3372" s="12">
        <v>0</v>
      </c>
      <c r="G3372" s="12">
        <v>5</v>
      </c>
      <c r="H3372" s="3">
        <f>INDEX(foe_table!$A$2:$A$78,MATCH(IF(B3372=0,I3371,B3372),foe_table!$B$2:$B$78,0))</f>
        <v>0</v>
      </c>
      <c r="I3372" s="3" t="str">
        <f t="shared" si="52"/>
        <v>Justice and Law Enforcement</v>
      </c>
    </row>
    <row r="3373" spans="2:9">
      <c r="B3373" s="57"/>
      <c r="C3373" s="11" t="s">
        <v>149</v>
      </c>
      <c r="D3373" s="12">
        <v>4</v>
      </c>
      <c r="E3373" s="12">
        <v>3</v>
      </c>
      <c r="F3373" s="12">
        <v>3</v>
      </c>
      <c r="G3373" s="12">
        <v>6</v>
      </c>
      <c r="H3373" s="3">
        <f>INDEX(foe_table!$A$2:$A$78,MATCH(IF(B3373=0,I3372,B3373),foe_table!$B$2:$B$78,0))</f>
        <v>0</v>
      </c>
      <c r="I3373" s="3" t="str">
        <f t="shared" si="52"/>
        <v>Justice and Law Enforcement</v>
      </c>
    </row>
    <row r="3374" spans="2:9">
      <c r="B3374" s="57"/>
      <c r="C3374" s="11" t="s">
        <v>150</v>
      </c>
      <c r="D3374" s="12">
        <v>13</v>
      </c>
      <c r="E3374" s="12">
        <v>17</v>
      </c>
      <c r="F3374" s="12">
        <v>28</v>
      </c>
      <c r="G3374" s="12">
        <v>16</v>
      </c>
      <c r="H3374" s="3">
        <f>INDEX(foe_table!$A$2:$A$78,MATCH(IF(B3374=0,I3373,B3374),foe_table!$B$2:$B$78,0))</f>
        <v>0</v>
      </c>
      <c r="I3374" s="3" t="str">
        <f t="shared" si="52"/>
        <v>Justice and Law Enforcement</v>
      </c>
    </row>
    <row r="3375" spans="2:9">
      <c r="B3375" s="57"/>
      <c r="C3375" s="11" t="s">
        <v>4</v>
      </c>
      <c r="D3375" s="12">
        <v>0</v>
      </c>
      <c r="E3375" s="12">
        <v>0</v>
      </c>
      <c r="F3375" s="12">
        <v>0</v>
      </c>
      <c r="G3375" s="12">
        <v>0</v>
      </c>
      <c r="H3375" s="3">
        <f>INDEX(foe_table!$A$2:$A$78,MATCH(IF(B3375=0,I3374,B3375),foe_table!$B$2:$B$78,0))</f>
        <v>0</v>
      </c>
      <c r="I3375" s="3" t="str">
        <f t="shared" si="52"/>
        <v>Justice and Law Enforcement</v>
      </c>
    </row>
    <row r="3376" spans="2:9">
      <c r="B3376" s="57"/>
      <c r="C3376" s="11" t="s">
        <v>151</v>
      </c>
      <c r="D3376" s="12">
        <v>0</v>
      </c>
      <c r="E3376" s="12">
        <v>6</v>
      </c>
      <c r="F3376" s="12">
        <v>0</v>
      </c>
      <c r="G3376" s="12">
        <v>3</v>
      </c>
      <c r="H3376" s="3">
        <f>INDEX(foe_table!$A$2:$A$78,MATCH(IF(B3376=0,I3375,B3376),foe_table!$B$2:$B$78,0))</f>
        <v>0</v>
      </c>
      <c r="I3376" s="3" t="str">
        <f t="shared" si="52"/>
        <v>Justice and Law Enforcement</v>
      </c>
    </row>
    <row r="3377" spans="2:9">
      <c r="B3377" s="57"/>
      <c r="C3377" s="11" t="s">
        <v>152</v>
      </c>
      <c r="D3377" s="12">
        <v>0</v>
      </c>
      <c r="E3377" s="12">
        <v>0</v>
      </c>
      <c r="F3377" s="12">
        <v>0</v>
      </c>
      <c r="G3377" s="12">
        <v>0</v>
      </c>
      <c r="H3377" s="3">
        <f>INDEX(foe_table!$A$2:$A$78,MATCH(IF(B3377=0,I3376,B3377),foe_table!$B$2:$B$78,0))</f>
        <v>0</v>
      </c>
      <c r="I3377" s="3" t="str">
        <f t="shared" si="52"/>
        <v>Justice and Law Enforcement</v>
      </c>
    </row>
    <row r="3378" spans="2:9">
      <c r="B3378" s="57"/>
      <c r="C3378" s="11" t="s">
        <v>153</v>
      </c>
      <c r="D3378" s="12">
        <v>0</v>
      </c>
      <c r="E3378" s="12">
        <v>3</v>
      </c>
      <c r="F3378" s="12">
        <v>0</v>
      </c>
      <c r="G3378" s="12">
        <v>0</v>
      </c>
      <c r="H3378" s="3">
        <f>INDEX(foe_table!$A$2:$A$78,MATCH(IF(B3378=0,I3377,B3378),foe_table!$B$2:$B$78,0))</f>
        <v>0</v>
      </c>
      <c r="I3378" s="3" t="str">
        <f t="shared" si="52"/>
        <v>Justice and Law Enforcement</v>
      </c>
    </row>
    <row r="3379" spans="2:9">
      <c r="B3379" s="57"/>
      <c r="C3379" s="11" t="s">
        <v>154</v>
      </c>
      <c r="D3379" s="12">
        <v>0</v>
      </c>
      <c r="E3379" s="12">
        <v>0</v>
      </c>
      <c r="F3379" s="12">
        <v>0</v>
      </c>
      <c r="G3379" s="12">
        <v>0</v>
      </c>
      <c r="H3379" s="3">
        <f>INDEX(foe_table!$A$2:$A$78,MATCH(IF(B3379=0,I3378,B3379),foe_table!$B$2:$B$78,0))</f>
        <v>0</v>
      </c>
      <c r="I3379" s="3" t="str">
        <f t="shared" si="52"/>
        <v>Justice and Law Enforcement</v>
      </c>
    </row>
    <row r="3380" spans="2:9">
      <c r="B3380" s="57"/>
      <c r="C3380" s="11" t="s">
        <v>5</v>
      </c>
      <c r="D3380" s="12">
        <v>0</v>
      </c>
      <c r="E3380" s="12">
        <v>0</v>
      </c>
      <c r="F3380" s="12">
        <v>0</v>
      </c>
      <c r="G3380" s="12">
        <v>0</v>
      </c>
      <c r="H3380" s="3">
        <f>INDEX(foe_table!$A$2:$A$78,MATCH(IF(B3380=0,I3379,B3380),foe_table!$B$2:$B$78,0))</f>
        <v>0</v>
      </c>
      <c r="I3380" s="3" t="str">
        <f t="shared" si="52"/>
        <v>Justice and Law Enforcement</v>
      </c>
    </row>
    <row r="3381" spans="2:9">
      <c r="B3381" s="57"/>
      <c r="C3381" s="11" t="s">
        <v>155</v>
      </c>
      <c r="D3381" s="12">
        <v>0</v>
      </c>
      <c r="E3381" s="12">
        <v>0</v>
      </c>
      <c r="F3381" s="12">
        <v>0</v>
      </c>
      <c r="G3381" s="12">
        <v>0</v>
      </c>
      <c r="H3381" s="3">
        <f>INDEX(foe_table!$A$2:$A$78,MATCH(IF(B3381=0,I3380,B3381),foe_table!$B$2:$B$78,0))</f>
        <v>0</v>
      </c>
      <c r="I3381" s="3" t="str">
        <f t="shared" si="52"/>
        <v>Justice and Law Enforcement</v>
      </c>
    </row>
    <row r="3382" spans="2:9">
      <c r="B3382" s="57"/>
      <c r="C3382" s="11" t="s">
        <v>156</v>
      </c>
      <c r="D3382" s="12">
        <v>0</v>
      </c>
      <c r="E3382" s="12">
        <v>0</v>
      </c>
      <c r="F3382" s="12">
        <v>0</v>
      </c>
      <c r="G3382" s="12">
        <v>0</v>
      </c>
      <c r="H3382" s="3">
        <f>INDEX(foe_table!$A$2:$A$78,MATCH(IF(B3382=0,I3381,B3382),foe_table!$B$2:$B$78,0))</f>
        <v>0</v>
      </c>
      <c r="I3382" s="3" t="str">
        <f t="shared" si="52"/>
        <v>Justice and Law Enforcement</v>
      </c>
    </row>
    <row r="3383" spans="2:9">
      <c r="B3383" s="57"/>
      <c r="C3383" s="11" t="s">
        <v>6</v>
      </c>
      <c r="D3383" s="12">
        <v>0</v>
      </c>
      <c r="E3383" s="12">
        <v>0</v>
      </c>
      <c r="F3383" s="12">
        <v>0</v>
      </c>
      <c r="G3383" s="12">
        <v>0</v>
      </c>
      <c r="H3383" s="3">
        <f>INDEX(foe_table!$A$2:$A$78,MATCH(IF(B3383=0,I3382,B3383),foe_table!$B$2:$B$78,0))</f>
        <v>0</v>
      </c>
      <c r="I3383" s="3" t="str">
        <f t="shared" si="52"/>
        <v>Justice and Law Enforcement</v>
      </c>
    </row>
    <row r="3384" spans="2:9">
      <c r="B3384" s="57"/>
      <c r="C3384" s="11" t="s">
        <v>7</v>
      </c>
      <c r="D3384" s="12">
        <v>9</v>
      </c>
      <c r="E3384" s="12">
        <v>5</v>
      </c>
      <c r="F3384" s="12">
        <v>26</v>
      </c>
      <c r="G3384" s="12">
        <v>13</v>
      </c>
      <c r="H3384" s="3">
        <f>INDEX(foe_table!$A$2:$A$78,MATCH(IF(B3384=0,I3383,B3384),foe_table!$B$2:$B$78,0))</f>
        <v>0</v>
      </c>
      <c r="I3384" s="3" t="str">
        <f t="shared" si="52"/>
        <v>Justice and Law Enforcement</v>
      </c>
    </row>
    <row r="3385" spans="2:9">
      <c r="B3385" s="57"/>
      <c r="C3385" s="11" t="s">
        <v>157</v>
      </c>
      <c r="D3385" s="12">
        <v>3</v>
      </c>
      <c r="E3385" s="12">
        <v>0</v>
      </c>
      <c r="F3385" s="12">
        <v>13</v>
      </c>
      <c r="G3385" s="12">
        <v>3</v>
      </c>
      <c r="H3385" s="3">
        <f>INDEX(foe_table!$A$2:$A$78,MATCH(IF(B3385=0,I3384,B3385),foe_table!$B$2:$B$78,0))</f>
        <v>0</v>
      </c>
      <c r="I3385" s="3" t="str">
        <f t="shared" si="52"/>
        <v>Justice and Law Enforcement</v>
      </c>
    </row>
    <row r="3386" spans="2:9">
      <c r="B3386" s="57"/>
      <c r="C3386" s="11" t="s">
        <v>8</v>
      </c>
      <c r="D3386" s="12">
        <v>3</v>
      </c>
      <c r="E3386" s="12">
        <v>0</v>
      </c>
      <c r="F3386" s="12">
        <v>10</v>
      </c>
      <c r="G3386" s="12">
        <v>3</v>
      </c>
      <c r="H3386" s="3">
        <f>INDEX(foe_table!$A$2:$A$78,MATCH(IF(B3386=0,I3385,B3386),foe_table!$B$2:$B$78,0))</f>
        <v>0</v>
      </c>
      <c r="I3386" s="3" t="str">
        <f t="shared" si="52"/>
        <v>Justice and Law Enforcement</v>
      </c>
    </row>
    <row r="3387" spans="2:9">
      <c r="B3387" s="57"/>
      <c r="C3387" s="11" t="s">
        <v>158</v>
      </c>
      <c r="D3387" s="12">
        <v>222</v>
      </c>
      <c r="E3387" s="12">
        <v>316</v>
      </c>
      <c r="F3387" s="12">
        <v>177</v>
      </c>
      <c r="G3387" s="12">
        <v>167</v>
      </c>
      <c r="H3387" s="3">
        <f>INDEX(foe_table!$A$2:$A$78,MATCH(IF(B3387=0,I3386,B3387),foe_table!$B$2:$B$78,0))</f>
        <v>0</v>
      </c>
      <c r="I3387" s="3" t="str">
        <f t="shared" si="52"/>
        <v>Justice and Law Enforcement</v>
      </c>
    </row>
    <row r="3388" spans="2:9">
      <c r="B3388" s="57"/>
      <c r="C3388" s="11" t="s">
        <v>159</v>
      </c>
      <c r="D3388" s="12">
        <v>0</v>
      </c>
      <c r="E3388" s="12">
        <v>0</v>
      </c>
      <c r="F3388" s="12">
        <v>10</v>
      </c>
      <c r="G3388" s="12">
        <v>7</v>
      </c>
      <c r="H3388" s="3">
        <f>INDEX(foe_table!$A$2:$A$78,MATCH(IF(B3388=0,I3387,B3388),foe_table!$B$2:$B$78,0))</f>
        <v>0</v>
      </c>
      <c r="I3388" s="3" t="str">
        <f t="shared" si="52"/>
        <v>Justice and Law Enforcement</v>
      </c>
    </row>
    <row r="3389" spans="2:9">
      <c r="B3389" s="57"/>
      <c r="C3389" s="11" t="s">
        <v>9</v>
      </c>
      <c r="D3389" s="12">
        <v>0</v>
      </c>
      <c r="E3389" s="12">
        <v>0</v>
      </c>
      <c r="F3389" s="12">
        <v>0</v>
      </c>
      <c r="G3389" s="12">
        <v>0</v>
      </c>
      <c r="H3389" s="3">
        <f>INDEX(foe_table!$A$2:$A$78,MATCH(IF(B3389=0,I3388,B3389),foe_table!$B$2:$B$78,0))</f>
        <v>0</v>
      </c>
      <c r="I3389" s="3" t="str">
        <f t="shared" si="52"/>
        <v>Justice and Law Enforcement</v>
      </c>
    </row>
    <row r="3390" spans="2:9">
      <c r="B3390" s="57"/>
      <c r="C3390" s="11" t="s">
        <v>160</v>
      </c>
      <c r="D3390" s="12">
        <v>3</v>
      </c>
      <c r="E3390" s="12">
        <v>7</v>
      </c>
      <c r="F3390" s="12">
        <v>33</v>
      </c>
      <c r="G3390" s="12">
        <v>26</v>
      </c>
      <c r="H3390" s="3">
        <f>INDEX(foe_table!$A$2:$A$78,MATCH(IF(B3390=0,I3389,B3390),foe_table!$B$2:$B$78,0))</f>
        <v>0</v>
      </c>
      <c r="I3390" s="3" t="str">
        <f t="shared" si="52"/>
        <v>Justice and Law Enforcement</v>
      </c>
    </row>
    <row r="3391" spans="2:9">
      <c r="B3391" s="57"/>
      <c r="C3391" s="11" t="s">
        <v>10</v>
      </c>
      <c r="D3391" s="12">
        <v>0</v>
      </c>
      <c r="E3391" s="12">
        <v>0</v>
      </c>
      <c r="F3391" s="12">
        <v>32</v>
      </c>
      <c r="G3391" s="12">
        <v>10</v>
      </c>
      <c r="H3391" s="3">
        <f>INDEX(foe_table!$A$2:$A$78,MATCH(IF(B3391=0,I3390,B3391),foe_table!$B$2:$B$78,0))</f>
        <v>0</v>
      </c>
      <c r="I3391" s="3" t="str">
        <f t="shared" si="52"/>
        <v>Justice and Law Enforcement</v>
      </c>
    </row>
    <row r="3392" spans="2:9">
      <c r="B3392" s="57"/>
      <c r="C3392" s="11" t="s">
        <v>161</v>
      </c>
      <c r="D3392" s="12">
        <v>11</v>
      </c>
      <c r="E3392" s="12">
        <v>3</v>
      </c>
      <c r="F3392" s="12">
        <v>21</v>
      </c>
      <c r="G3392" s="12">
        <v>21</v>
      </c>
      <c r="H3392" s="3">
        <f>INDEX(foe_table!$A$2:$A$78,MATCH(IF(B3392=0,I3391,B3392),foe_table!$B$2:$B$78,0))</f>
        <v>0</v>
      </c>
      <c r="I3392" s="3" t="str">
        <f t="shared" si="52"/>
        <v>Justice and Law Enforcement</v>
      </c>
    </row>
    <row r="3393" spans="2:9">
      <c r="B3393" s="57"/>
      <c r="C3393" s="11" t="s">
        <v>162</v>
      </c>
      <c r="D3393" s="12">
        <v>3</v>
      </c>
      <c r="E3393" s="12">
        <v>3</v>
      </c>
      <c r="F3393" s="12">
        <v>22</v>
      </c>
      <c r="G3393" s="12">
        <v>18</v>
      </c>
      <c r="H3393" s="3">
        <f>INDEX(foe_table!$A$2:$A$78,MATCH(IF(B3393=0,I3392,B3393),foe_table!$B$2:$B$78,0))</f>
        <v>0</v>
      </c>
      <c r="I3393" s="3" t="str">
        <f t="shared" si="52"/>
        <v>Justice and Law Enforcement</v>
      </c>
    </row>
    <row r="3394" spans="2:9">
      <c r="B3394" s="57"/>
      <c r="C3394" s="11" t="s">
        <v>163</v>
      </c>
      <c r="D3394" s="12">
        <v>7</v>
      </c>
      <c r="E3394" s="12">
        <v>3</v>
      </c>
      <c r="F3394" s="12">
        <v>29</v>
      </c>
      <c r="G3394" s="12">
        <v>27</v>
      </c>
      <c r="H3394" s="3">
        <f>INDEX(foe_table!$A$2:$A$78,MATCH(IF(B3394=0,I3393,B3394),foe_table!$B$2:$B$78,0))</f>
        <v>0</v>
      </c>
      <c r="I3394" s="3" t="str">
        <f t="shared" si="52"/>
        <v>Justice and Law Enforcement</v>
      </c>
    </row>
    <row r="3395" spans="2:9">
      <c r="B3395" s="57"/>
      <c r="C3395" s="11" t="s">
        <v>11</v>
      </c>
      <c r="D3395" s="12">
        <v>0</v>
      </c>
      <c r="E3395" s="12">
        <v>3</v>
      </c>
      <c r="F3395" s="12">
        <v>6</v>
      </c>
      <c r="G3395" s="12">
        <v>0</v>
      </c>
      <c r="H3395" s="3">
        <f>INDEX(foe_table!$A$2:$A$78,MATCH(IF(B3395=0,I3394,B3395),foe_table!$B$2:$B$78,0))</f>
        <v>0</v>
      </c>
      <c r="I3395" s="3" t="str">
        <f t="shared" si="52"/>
        <v>Justice and Law Enforcement</v>
      </c>
    </row>
    <row r="3396" spans="2:9">
      <c r="B3396" s="57"/>
      <c r="C3396" s="11" t="s">
        <v>164</v>
      </c>
      <c r="D3396" s="12">
        <v>19</v>
      </c>
      <c r="E3396" s="12">
        <v>23</v>
      </c>
      <c r="F3396" s="12">
        <v>78</v>
      </c>
      <c r="G3396" s="12">
        <v>46</v>
      </c>
      <c r="H3396" s="3">
        <f>INDEX(foe_table!$A$2:$A$78,MATCH(IF(B3396=0,I3395,B3396),foe_table!$B$2:$B$78,0))</f>
        <v>0</v>
      </c>
      <c r="I3396" s="3" t="str">
        <f t="shared" si="52"/>
        <v>Justice and Law Enforcement</v>
      </c>
    </row>
    <row r="3397" spans="2:9">
      <c r="B3397" s="57"/>
      <c r="C3397" s="11" t="s">
        <v>12</v>
      </c>
      <c r="D3397" s="12">
        <v>0</v>
      </c>
      <c r="E3397" s="12">
        <v>0</v>
      </c>
      <c r="F3397" s="12">
        <v>0</v>
      </c>
      <c r="G3397" s="12">
        <v>0</v>
      </c>
      <c r="H3397" s="3">
        <f>INDEX(foe_table!$A$2:$A$78,MATCH(IF(B3397=0,I3396,B3397),foe_table!$B$2:$B$78,0))</f>
        <v>0</v>
      </c>
      <c r="I3397" s="3" t="str">
        <f t="shared" si="52"/>
        <v>Justice and Law Enforcement</v>
      </c>
    </row>
    <row r="3398" spans="2:9">
      <c r="B3398" s="57"/>
      <c r="C3398" s="11" t="s">
        <v>165</v>
      </c>
      <c r="D3398" s="12">
        <v>3</v>
      </c>
      <c r="E3398" s="12">
        <v>3</v>
      </c>
      <c r="F3398" s="12">
        <v>7</v>
      </c>
      <c r="G3398" s="12">
        <v>8</v>
      </c>
      <c r="H3398" s="3">
        <f>INDEX(foe_table!$A$2:$A$78,MATCH(IF(B3398=0,I3397,B3398),foe_table!$B$2:$B$78,0))</f>
        <v>0</v>
      </c>
      <c r="I3398" s="3" t="str">
        <f t="shared" si="52"/>
        <v>Justice and Law Enforcement</v>
      </c>
    </row>
    <row r="3399" spans="2:9">
      <c r="B3399" s="57"/>
      <c r="C3399" s="11" t="s">
        <v>13</v>
      </c>
      <c r="D3399" s="12">
        <v>7</v>
      </c>
      <c r="E3399" s="12">
        <v>0</v>
      </c>
      <c r="F3399" s="12">
        <v>10</v>
      </c>
      <c r="G3399" s="12">
        <v>7</v>
      </c>
      <c r="H3399" s="3">
        <f>INDEX(foe_table!$A$2:$A$78,MATCH(IF(B3399=0,I3398,B3399),foe_table!$B$2:$B$78,0))</f>
        <v>0</v>
      </c>
      <c r="I3399" s="3" t="str">
        <f t="shared" si="52"/>
        <v>Justice and Law Enforcement</v>
      </c>
    </row>
    <row r="3400" spans="2:9">
      <c r="B3400" s="57"/>
      <c r="C3400" s="11" t="s">
        <v>166</v>
      </c>
      <c r="D3400" s="12">
        <v>0</v>
      </c>
      <c r="E3400" s="12">
        <v>4</v>
      </c>
      <c r="F3400" s="12">
        <v>5</v>
      </c>
      <c r="G3400" s="12">
        <v>0</v>
      </c>
      <c r="H3400" s="3">
        <f>INDEX(foe_table!$A$2:$A$78,MATCH(IF(B3400=0,I3399,B3400),foe_table!$B$2:$B$78,0))</f>
        <v>0</v>
      </c>
      <c r="I3400" s="3" t="str">
        <f t="shared" si="52"/>
        <v>Justice and Law Enforcement</v>
      </c>
    </row>
    <row r="3401" spans="2:9">
      <c r="B3401" s="57"/>
      <c r="C3401" s="11" t="s">
        <v>14</v>
      </c>
      <c r="D3401" s="12">
        <v>0</v>
      </c>
      <c r="E3401" s="12">
        <v>0</v>
      </c>
      <c r="F3401" s="12">
        <v>0</v>
      </c>
      <c r="G3401" s="12">
        <v>0</v>
      </c>
      <c r="H3401" s="3">
        <f>INDEX(foe_table!$A$2:$A$78,MATCH(IF(B3401=0,I3400,B3401),foe_table!$B$2:$B$78,0))</f>
        <v>0</v>
      </c>
      <c r="I3401" s="3" t="str">
        <f t="shared" si="52"/>
        <v>Justice and Law Enforcement</v>
      </c>
    </row>
    <row r="3402" spans="2:9">
      <c r="B3402" s="57"/>
      <c r="C3402" s="11" t="s">
        <v>167</v>
      </c>
      <c r="D3402" s="12">
        <v>0</v>
      </c>
      <c r="E3402" s="12">
        <v>0</v>
      </c>
      <c r="F3402" s="12">
        <v>0</v>
      </c>
      <c r="G3402" s="12">
        <v>0</v>
      </c>
      <c r="H3402" s="3">
        <f>INDEX(foe_table!$A$2:$A$78,MATCH(IF(B3402=0,I3401,B3402),foe_table!$B$2:$B$78,0))</f>
        <v>0</v>
      </c>
      <c r="I3402" s="3" t="str">
        <f t="shared" si="52"/>
        <v>Justice and Law Enforcement</v>
      </c>
    </row>
    <row r="3403" spans="2:9">
      <c r="B3403" s="57"/>
      <c r="C3403" s="11" t="s">
        <v>15</v>
      </c>
      <c r="D3403" s="12">
        <v>3</v>
      </c>
      <c r="E3403" s="12">
        <v>0</v>
      </c>
      <c r="F3403" s="12">
        <v>0</v>
      </c>
      <c r="G3403" s="12">
        <v>0</v>
      </c>
      <c r="H3403" s="3">
        <f>INDEX(foe_table!$A$2:$A$78,MATCH(IF(B3403=0,I3402,B3403),foe_table!$B$2:$B$78,0))</f>
        <v>0</v>
      </c>
      <c r="I3403" s="3" t="str">
        <f t="shared" si="52"/>
        <v>Justice and Law Enforcement</v>
      </c>
    </row>
    <row r="3404" spans="2:9">
      <c r="B3404" s="57"/>
      <c r="C3404" s="11" t="s">
        <v>168</v>
      </c>
      <c r="D3404" s="12">
        <v>0</v>
      </c>
      <c r="E3404" s="12">
        <v>0</v>
      </c>
      <c r="F3404" s="12">
        <v>0</v>
      </c>
      <c r="G3404" s="12">
        <v>0</v>
      </c>
      <c r="H3404" s="3">
        <f>INDEX(foe_table!$A$2:$A$78,MATCH(IF(B3404=0,I3403,B3404),foe_table!$B$2:$B$78,0))</f>
        <v>0</v>
      </c>
      <c r="I3404" s="3" t="str">
        <f t="shared" si="52"/>
        <v>Justice and Law Enforcement</v>
      </c>
    </row>
    <row r="3405" spans="2:9">
      <c r="B3405" s="57"/>
      <c r="C3405" s="11" t="s">
        <v>16</v>
      </c>
      <c r="D3405" s="12">
        <v>3</v>
      </c>
      <c r="E3405" s="12">
        <v>0</v>
      </c>
      <c r="F3405" s="12">
        <v>0</v>
      </c>
      <c r="G3405" s="12">
        <v>0</v>
      </c>
      <c r="H3405" s="3">
        <f>INDEX(foe_table!$A$2:$A$78,MATCH(IF(B3405=0,I3404,B3405),foe_table!$B$2:$B$78,0))</f>
        <v>0</v>
      </c>
      <c r="I3405" s="3" t="str">
        <f t="shared" si="52"/>
        <v>Justice and Law Enforcement</v>
      </c>
    </row>
    <row r="3406" spans="2:9">
      <c r="B3406" s="57"/>
      <c r="C3406" s="11" t="s">
        <v>17</v>
      </c>
      <c r="D3406" s="12">
        <v>0</v>
      </c>
      <c r="E3406" s="12">
        <v>0</v>
      </c>
      <c r="F3406" s="12">
        <v>0</v>
      </c>
      <c r="G3406" s="12">
        <v>0</v>
      </c>
      <c r="H3406" s="3">
        <f>INDEX(foe_table!$A$2:$A$78,MATCH(IF(B3406=0,I3405,B3406),foe_table!$B$2:$B$78,0))</f>
        <v>0</v>
      </c>
      <c r="I3406" s="3" t="str">
        <f t="shared" si="52"/>
        <v>Justice and Law Enforcement</v>
      </c>
    </row>
    <row r="3407" spans="2:9">
      <c r="B3407" s="57"/>
      <c r="C3407" s="11" t="s">
        <v>18</v>
      </c>
      <c r="D3407" s="12">
        <v>5</v>
      </c>
      <c r="E3407" s="12">
        <v>0</v>
      </c>
      <c r="F3407" s="12">
        <v>0</v>
      </c>
      <c r="G3407" s="12">
        <v>3</v>
      </c>
      <c r="H3407" s="3">
        <f>INDEX(foe_table!$A$2:$A$78,MATCH(IF(B3407=0,I3406,B3407),foe_table!$B$2:$B$78,0))</f>
        <v>0</v>
      </c>
      <c r="I3407" s="3" t="str">
        <f t="shared" si="52"/>
        <v>Justice and Law Enforcement</v>
      </c>
    </row>
    <row r="3408" spans="2:9">
      <c r="B3408" s="57"/>
      <c r="C3408" s="11" t="s">
        <v>19</v>
      </c>
      <c r="D3408" s="12">
        <v>0</v>
      </c>
      <c r="E3408" s="12">
        <v>0</v>
      </c>
      <c r="F3408" s="12">
        <v>0</v>
      </c>
      <c r="G3408" s="12">
        <v>0</v>
      </c>
      <c r="H3408" s="3">
        <f>INDEX(foe_table!$A$2:$A$78,MATCH(IF(B3408=0,I3407,B3408),foe_table!$B$2:$B$78,0))</f>
        <v>0</v>
      </c>
      <c r="I3408" s="3" t="str">
        <f t="shared" si="52"/>
        <v>Justice and Law Enforcement</v>
      </c>
    </row>
    <row r="3409" spans="2:9">
      <c r="B3409" s="57"/>
      <c r="C3409" s="11" t="s">
        <v>169</v>
      </c>
      <c r="D3409" s="12">
        <v>0</v>
      </c>
      <c r="E3409" s="12">
        <v>0</v>
      </c>
      <c r="F3409" s="12">
        <v>0</v>
      </c>
      <c r="G3409" s="12">
        <v>0</v>
      </c>
      <c r="H3409" s="3">
        <f>INDEX(foe_table!$A$2:$A$78,MATCH(IF(B3409=0,I3408,B3409),foe_table!$B$2:$B$78,0))</f>
        <v>0</v>
      </c>
      <c r="I3409" s="3" t="str">
        <f t="shared" si="52"/>
        <v>Justice and Law Enforcement</v>
      </c>
    </row>
    <row r="3410" spans="2:9">
      <c r="B3410" s="57"/>
      <c r="C3410" s="11" t="s">
        <v>20</v>
      </c>
      <c r="D3410" s="12">
        <v>0</v>
      </c>
      <c r="E3410" s="12">
        <v>0</v>
      </c>
      <c r="F3410" s="12">
        <v>0</v>
      </c>
      <c r="G3410" s="12">
        <v>0</v>
      </c>
      <c r="H3410" s="3">
        <f>INDEX(foe_table!$A$2:$A$78,MATCH(IF(B3410=0,I3409,B3410),foe_table!$B$2:$B$78,0))</f>
        <v>0</v>
      </c>
      <c r="I3410" s="3" t="str">
        <f t="shared" ref="I3410:I3473" si="53">IF(B3410=0,I3409,B3410)</f>
        <v>Justice and Law Enforcement</v>
      </c>
    </row>
    <row r="3411" spans="2:9">
      <c r="B3411" s="57"/>
      <c r="C3411" s="11" t="s">
        <v>21</v>
      </c>
      <c r="D3411" s="12">
        <v>0</v>
      </c>
      <c r="E3411" s="12">
        <v>0</v>
      </c>
      <c r="F3411" s="12">
        <v>0</v>
      </c>
      <c r="G3411" s="12">
        <v>0</v>
      </c>
      <c r="H3411" s="3">
        <f>INDEX(foe_table!$A$2:$A$78,MATCH(IF(B3411=0,I3410,B3411),foe_table!$B$2:$B$78,0))</f>
        <v>0</v>
      </c>
      <c r="I3411" s="3" t="str">
        <f t="shared" si="53"/>
        <v>Justice and Law Enforcement</v>
      </c>
    </row>
    <row r="3412" spans="2:9">
      <c r="B3412" s="57"/>
      <c r="C3412" s="11" t="s">
        <v>170</v>
      </c>
      <c r="D3412" s="12">
        <v>3</v>
      </c>
      <c r="E3412" s="12">
        <v>0</v>
      </c>
      <c r="F3412" s="12">
        <v>7</v>
      </c>
      <c r="G3412" s="12">
        <v>3</v>
      </c>
      <c r="H3412" s="3">
        <f>INDEX(foe_table!$A$2:$A$78,MATCH(IF(B3412=0,I3411,B3412),foe_table!$B$2:$B$78,0))</f>
        <v>0</v>
      </c>
      <c r="I3412" s="3" t="str">
        <f t="shared" si="53"/>
        <v>Justice and Law Enforcement</v>
      </c>
    </row>
    <row r="3413" spans="2:9">
      <c r="B3413" s="57"/>
      <c r="C3413" s="11" t="s">
        <v>22</v>
      </c>
      <c r="D3413" s="12">
        <v>3</v>
      </c>
      <c r="E3413" s="12">
        <v>0</v>
      </c>
      <c r="F3413" s="12">
        <v>3</v>
      </c>
      <c r="G3413" s="12">
        <v>4</v>
      </c>
      <c r="H3413" s="3">
        <f>INDEX(foe_table!$A$2:$A$78,MATCH(IF(B3413=0,I3412,B3413),foe_table!$B$2:$B$78,0))</f>
        <v>0</v>
      </c>
      <c r="I3413" s="3" t="str">
        <f t="shared" si="53"/>
        <v>Justice and Law Enforcement</v>
      </c>
    </row>
    <row r="3414" spans="2:9">
      <c r="B3414" s="57"/>
      <c r="C3414" s="11" t="s">
        <v>23</v>
      </c>
      <c r="D3414" s="12">
        <v>0</v>
      </c>
      <c r="E3414" s="12">
        <v>0</v>
      </c>
      <c r="F3414" s="12">
        <v>3</v>
      </c>
      <c r="G3414" s="12">
        <v>0</v>
      </c>
      <c r="H3414" s="3">
        <f>INDEX(foe_table!$A$2:$A$78,MATCH(IF(B3414=0,I3413,B3414),foe_table!$B$2:$B$78,0))</f>
        <v>0</v>
      </c>
      <c r="I3414" s="3" t="str">
        <f t="shared" si="53"/>
        <v>Justice and Law Enforcement</v>
      </c>
    </row>
    <row r="3415" spans="2:9">
      <c r="B3415" s="58"/>
      <c r="C3415" s="11" t="s">
        <v>24</v>
      </c>
      <c r="D3415" s="12">
        <v>14</v>
      </c>
      <c r="E3415" s="12">
        <v>8</v>
      </c>
      <c r="F3415" s="12">
        <v>58</v>
      </c>
      <c r="G3415" s="12">
        <v>88</v>
      </c>
      <c r="H3415" s="3">
        <f>INDEX(foe_table!$A$2:$A$78,MATCH(IF(B3415=0,I3414,B3415),foe_table!$B$2:$B$78,0))</f>
        <v>0</v>
      </c>
      <c r="I3415" s="3" t="str">
        <f t="shared" si="53"/>
        <v>Justice and Law Enforcement</v>
      </c>
    </row>
    <row r="3416" spans="2:9" ht="15" customHeight="1">
      <c r="B3416" s="56" t="s">
        <v>104</v>
      </c>
      <c r="C3416" s="11" t="s">
        <v>0</v>
      </c>
      <c r="D3416" s="12">
        <v>0</v>
      </c>
      <c r="E3416" s="12">
        <v>0</v>
      </c>
      <c r="F3416" s="12">
        <v>0</v>
      </c>
      <c r="G3416" s="12">
        <v>3</v>
      </c>
      <c r="H3416" s="3">
        <f>INDEX(foe_table!$A$2:$A$78,MATCH(IF(B3416=0,I3415,B3416),foe_table!$B$2:$B$78,0))</f>
        <v>0</v>
      </c>
      <c r="I3416" s="3" t="str">
        <f t="shared" si="53"/>
        <v>Librarianship, Information Management and Curatorial Studies</v>
      </c>
    </row>
    <row r="3417" spans="2:9">
      <c r="B3417" s="57"/>
      <c r="C3417" s="11" t="s">
        <v>1</v>
      </c>
      <c r="D3417" s="12">
        <v>0</v>
      </c>
      <c r="E3417" s="12">
        <v>3</v>
      </c>
      <c r="F3417" s="12">
        <v>0</v>
      </c>
      <c r="G3417" s="12">
        <v>3</v>
      </c>
      <c r="H3417" s="3">
        <f>INDEX(foe_table!$A$2:$A$78,MATCH(IF(B3417=0,I3416,B3417),foe_table!$B$2:$B$78,0))</f>
        <v>0</v>
      </c>
      <c r="I3417" s="3" t="str">
        <f t="shared" si="53"/>
        <v>Librarianship, Information Management and Curatorial Studies</v>
      </c>
    </row>
    <row r="3418" spans="2:9">
      <c r="B3418" s="57"/>
      <c r="C3418" s="11" t="s">
        <v>2</v>
      </c>
      <c r="D3418" s="12">
        <v>0</v>
      </c>
      <c r="E3418" s="12">
        <v>0</v>
      </c>
      <c r="F3418" s="12">
        <v>0</v>
      </c>
      <c r="G3418" s="12">
        <v>0</v>
      </c>
      <c r="H3418" s="3">
        <f>INDEX(foe_table!$A$2:$A$78,MATCH(IF(B3418=0,I3417,B3418),foe_table!$B$2:$B$78,0))</f>
        <v>0</v>
      </c>
      <c r="I3418" s="3" t="str">
        <f t="shared" si="53"/>
        <v>Librarianship, Information Management and Curatorial Studies</v>
      </c>
    </row>
    <row r="3419" spans="2:9">
      <c r="B3419" s="57"/>
      <c r="C3419" s="11" t="s">
        <v>142</v>
      </c>
      <c r="D3419" s="12">
        <v>12</v>
      </c>
      <c r="E3419" s="12">
        <v>11</v>
      </c>
      <c r="F3419" s="12">
        <v>18</v>
      </c>
      <c r="G3419" s="12">
        <v>33</v>
      </c>
      <c r="H3419" s="3">
        <f>INDEX(foe_table!$A$2:$A$78,MATCH(IF(B3419=0,I3418,B3419),foe_table!$B$2:$B$78,0))</f>
        <v>0</v>
      </c>
      <c r="I3419" s="3" t="str">
        <f t="shared" si="53"/>
        <v>Librarianship, Information Management and Curatorial Studies</v>
      </c>
    </row>
    <row r="3420" spans="2:9">
      <c r="B3420" s="57"/>
      <c r="C3420" s="11" t="s">
        <v>143</v>
      </c>
      <c r="D3420" s="12">
        <v>4</v>
      </c>
      <c r="E3420" s="12">
        <v>3</v>
      </c>
      <c r="F3420" s="12">
        <v>4</v>
      </c>
      <c r="G3420" s="12">
        <v>8</v>
      </c>
      <c r="H3420" s="3">
        <f>INDEX(foe_table!$A$2:$A$78,MATCH(IF(B3420=0,I3419,B3420),foe_table!$B$2:$B$78,0))</f>
        <v>0</v>
      </c>
      <c r="I3420" s="3" t="str">
        <f t="shared" si="53"/>
        <v>Librarianship, Information Management and Curatorial Studies</v>
      </c>
    </row>
    <row r="3421" spans="2:9">
      <c r="B3421" s="57"/>
      <c r="C3421" s="11" t="s">
        <v>3</v>
      </c>
      <c r="D3421" s="12">
        <v>0</v>
      </c>
      <c r="E3421" s="12">
        <v>0</v>
      </c>
      <c r="F3421" s="12">
        <v>4</v>
      </c>
      <c r="G3421" s="12">
        <v>8</v>
      </c>
      <c r="H3421" s="3">
        <f>INDEX(foe_table!$A$2:$A$78,MATCH(IF(B3421=0,I3420,B3421),foe_table!$B$2:$B$78,0))</f>
        <v>0</v>
      </c>
      <c r="I3421" s="3" t="str">
        <f t="shared" si="53"/>
        <v>Librarianship, Information Management and Curatorial Studies</v>
      </c>
    </row>
    <row r="3422" spans="2:9">
      <c r="B3422" s="57"/>
      <c r="C3422" s="11" t="s">
        <v>144</v>
      </c>
      <c r="D3422" s="12">
        <v>0</v>
      </c>
      <c r="E3422" s="12">
        <v>0</v>
      </c>
      <c r="F3422" s="12">
        <v>7</v>
      </c>
      <c r="G3422" s="12">
        <v>0</v>
      </c>
      <c r="H3422" s="3">
        <f>INDEX(foe_table!$A$2:$A$78,MATCH(IF(B3422=0,I3421,B3422),foe_table!$B$2:$B$78,0))</f>
        <v>0</v>
      </c>
      <c r="I3422" s="3" t="str">
        <f t="shared" si="53"/>
        <v>Librarianship, Information Management and Curatorial Studies</v>
      </c>
    </row>
    <row r="3423" spans="2:9">
      <c r="B3423" s="57"/>
      <c r="C3423" s="11" t="s">
        <v>145</v>
      </c>
      <c r="D3423" s="12">
        <v>41</v>
      </c>
      <c r="E3423" s="12">
        <v>30</v>
      </c>
      <c r="F3423" s="12">
        <v>215</v>
      </c>
      <c r="G3423" s="12">
        <v>290</v>
      </c>
      <c r="H3423" s="3">
        <f>INDEX(foe_table!$A$2:$A$78,MATCH(IF(B3423=0,I3422,B3423),foe_table!$B$2:$B$78,0))</f>
        <v>0</v>
      </c>
      <c r="I3423" s="3" t="str">
        <f t="shared" si="53"/>
        <v>Librarianship, Information Management and Curatorial Studies</v>
      </c>
    </row>
    <row r="3424" spans="2:9">
      <c r="B3424" s="57"/>
      <c r="C3424" s="11" t="s">
        <v>146</v>
      </c>
      <c r="D3424" s="12">
        <v>3</v>
      </c>
      <c r="E3424" s="12">
        <v>3</v>
      </c>
      <c r="F3424" s="12">
        <v>10</v>
      </c>
      <c r="G3424" s="12">
        <v>19</v>
      </c>
      <c r="H3424" s="3">
        <f>INDEX(foe_table!$A$2:$A$78,MATCH(IF(B3424=0,I3423,B3424),foe_table!$B$2:$B$78,0))</f>
        <v>0</v>
      </c>
      <c r="I3424" s="3" t="str">
        <f t="shared" si="53"/>
        <v>Librarianship, Information Management and Curatorial Studies</v>
      </c>
    </row>
    <row r="3425" spans="2:9">
      <c r="B3425" s="57"/>
      <c r="C3425" s="11" t="s">
        <v>147</v>
      </c>
      <c r="D3425" s="12">
        <v>3</v>
      </c>
      <c r="E3425" s="12">
        <v>3</v>
      </c>
      <c r="F3425" s="12">
        <v>5</v>
      </c>
      <c r="G3425" s="12">
        <v>11</v>
      </c>
      <c r="H3425" s="3">
        <f>INDEX(foe_table!$A$2:$A$78,MATCH(IF(B3425=0,I3424,B3425),foe_table!$B$2:$B$78,0))</f>
        <v>0</v>
      </c>
      <c r="I3425" s="3" t="str">
        <f t="shared" si="53"/>
        <v>Librarianship, Information Management and Curatorial Studies</v>
      </c>
    </row>
    <row r="3426" spans="2:9">
      <c r="B3426" s="57"/>
      <c r="C3426" s="11" t="s">
        <v>148</v>
      </c>
      <c r="D3426" s="12">
        <v>0</v>
      </c>
      <c r="E3426" s="12">
        <v>0</v>
      </c>
      <c r="F3426" s="12">
        <v>4</v>
      </c>
      <c r="G3426" s="12">
        <v>0</v>
      </c>
      <c r="H3426" s="3">
        <f>INDEX(foe_table!$A$2:$A$78,MATCH(IF(B3426=0,I3425,B3426),foe_table!$B$2:$B$78,0))</f>
        <v>0</v>
      </c>
      <c r="I3426" s="3" t="str">
        <f t="shared" si="53"/>
        <v>Librarianship, Information Management and Curatorial Studies</v>
      </c>
    </row>
    <row r="3427" spans="2:9">
      <c r="B3427" s="57"/>
      <c r="C3427" s="11" t="s">
        <v>149</v>
      </c>
      <c r="D3427" s="12">
        <v>16</v>
      </c>
      <c r="E3427" s="12">
        <v>21</v>
      </c>
      <c r="F3427" s="12">
        <v>15</v>
      </c>
      <c r="G3427" s="12">
        <v>24</v>
      </c>
      <c r="H3427" s="3">
        <f>INDEX(foe_table!$A$2:$A$78,MATCH(IF(B3427=0,I3426,B3427),foe_table!$B$2:$B$78,0))</f>
        <v>0</v>
      </c>
      <c r="I3427" s="3" t="str">
        <f t="shared" si="53"/>
        <v>Librarianship, Information Management and Curatorial Studies</v>
      </c>
    </row>
    <row r="3428" spans="2:9">
      <c r="B3428" s="57"/>
      <c r="C3428" s="11" t="s">
        <v>150</v>
      </c>
      <c r="D3428" s="12">
        <v>0</v>
      </c>
      <c r="E3428" s="12">
        <v>0</v>
      </c>
      <c r="F3428" s="12">
        <v>7</v>
      </c>
      <c r="G3428" s="12">
        <v>4</v>
      </c>
      <c r="H3428" s="3">
        <f>INDEX(foe_table!$A$2:$A$78,MATCH(IF(B3428=0,I3427,B3428),foe_table!$B$2:$B$78,0))</f>
        <v>0</v>
      </c>
      <c r="I3428" s="3" t="str">
        <f t="shared" si="53"/>
        <v>Librarianship, Information Management and Curatorial Studies</v>
      </c>
    </row>
    <row r="3429" spans="2:9">
      <c r="B3429" s="57"/>
      <c r="C3429" s="11" t="s">
        <v>4</v>
      </c>
      <c r="D3429" s="12">
        <v>0</v>
      </c>
      <c r="E3429" s="12">
        <v>0</v>
      </c>
      <c r="F3429" s="12">
        <v>0</v>
      </c>
      <c r="G3429" s="12">
        <v>0</v>
      </c>
      <c r="H3429" s="3">
        <f>INDEX(foe_table!$A$2:$A$78,MATCH(IF(B3429=0,I3428,B3429),foe_table!$B$2:$B$78,0))</f>
        <v>0</v>
      </c>
      <c r="I3429" s="3" t="str">
        <f t="shared" si="53"/>
        <v>Librarianship, Information Management and Curatorial Studies</v>
      </c>
    </row>
    <row r="3430" spans="2:9">
      <c r="B3430" s="57"/>
      <c r="C3430" s="11" t="s">
        <v>151</v>
      </c>
      <c r="D3430" s="12">
        <v>6</v>
      </c>
      <c r="E3430" s="12">
        <v>8</v>
      </c>
      <c r="F3430" s="12">
        <v>13</v>
      </c>
      <c r="G3430" s="12">
        <v>5</v>
      </c>
      <c r="H3430" s="3">
        <f>INDEX(foe_table!$A$2:$A$78,MATCH(IF(B3430=0,I3429,B3430),foe_table!$B$2:$B$78,0))</f>
        <v>0</v>
      </c>
      <c r="I3430" s="3" t="str">
        <f t="shared" si="53"/>
        <v>Librarianship, Information Management and Curatorial Studies</v>
      </c>
    </row>
    <row r="3431" spans="2:9">
      <c r="B3431" s="57"/>
      <c r="C3431" s="11" t="s">
        <v>152</v>
      </c>
      <c r="D3431" s="12">
        <v>0</v>
      </c>
      <c r="E3431" s="12">
        <v>0</v>
      </c>
      <c r="F3431" s="12">
        <v>0</v>
      </c>
      <c r="G3431" s="12">
        <v>0</v>
      </c>
      <c r="H3431" s="3">
        <f>INDEX(foe_table!$A$2:$A$78,MATCH(IF(B3431=0,I3430,B3431),foe_table!$B$2:$B$78,0))</f>
        <v>0</v>
      </c>
      <c r="I3431" s="3" t="str">
        <f t="shared" si="53"/>
        <v>Librarianship, Information Management and Curatorial Studies</v>
      </c>
    </row>
    <row r="3432" spans="2:9">
      <c r="B3432" s="57"/>
      <c r="C3432" s="11" t="s">
        <v>153</v>
      </c>
      <c r="D3432" s="12">
        <v>0</v>
      </c>
      <c r="E3432" s="12">
        <v>0</v>
      </c>
      <c r="F3432" s="12">
        <v>0</v>
      </c>
      <c r="G3432" s="12">
        <v>0</v>
      </c>
      <c r="H3432" s="3">
        <f>INDEX(foe_table!$A$2:$A$78,MATCH(IF(B3432=0,I3431,B3432),foe_table!$B$2:$B$78,0))</f>
        <v>0</v>
      </c>
      <c r="I3432" s="3" t="str">
        <f t="shared" si="53"/>
        <v>Librarianship, Information Management and Curatorial Studies</v>
      </c>
    </row>
    <row r="3433" spans="2:9">
      <c r="B3433" s="57"/>
      <c r="C3433" s="11" t="s">
        <v>154</v>
      </c>
      <c r="D3433" s="12">
        <v>0</v>
      </c>
      <c r="E3433" s="12">
        <v>0</v>
      </c>
      <c r="F3433" s="12">
        <v>0</v>
      </c>
      <c r="G3433" s="12">
        <v>0</v>
      </c>
      <c r="H3433" s="3">
        <f>INDEX(foe_table!$A$2:$A$78,MATCH(IF(B3433=0,I3432,B3433),foe_table!$B$2:$B$78,0))</f>
        <v>0</v>
      </c>
      <c r="I3433" s="3" t="str">
        <f t="shared" si="53"/>
        <v>Librarianship, Information Management and Curatorial Studies</v>
      </c>
    </row>
    <row r="3434" spans="2:9">
      <c r="B3434" s="57"/>
      <c r="C3434" s="11" t="s">
        <v>5</v>
      </c>
      <c r="D3434" s="12">
        <v>0</v>
      </c>
      <c r="E3434" s="12">
        <v>0</v>
      </c>
      <c r="F3434" s="12">
        <v>0</v>
      </c>
      <c r="G3434" s="12">
        <v>0</v>
      </c>
      <c r="H3434" s="3">
        <f>INDEX(foe_table!$A$2:$A$78,MATCH(IF(B3434=0,I3433,B3434),foe_table!$B$2:$B$78,0))</f>
        <v>0</v>
      </c>
      <c r="I3434" s="3" t="str">
        <f t="shared" si="53"/>
        <v>Librarianship, Information Management and Curatorial Studies</v>
      </c>
    </row>
    <row r="3435" spans="2:9">
      <c r="B3435" s="57"/>
      <c r="C3435" s="11" t="s">
        <v>155</v>
      </c>
      <c r="D3435" s="12">
        <v>0</v>
      </c>
      <c r="E3435" s="12">
        <v>0</v>
      </c>
      <c r="F3435" s="12">
        <v>0</v>
      </c>
      <c r="G3435" s="12">
        <v>0</v>
      </c>
      <c r="H3435" s="3">
        <f>INDEX(foe_table!$A$2:$A$78,MATCH(IF(B3435=0,I3434,B3435),foe_table!$B$2:$B$78,0))</f>
        <v>0</v>
      </c>
      <c r="I3435" s="3" t="str">
        <f t="shared" si="53"/>
        <v>Librarianship, Information Management and Curatorial Studies</v>
      </c>
    </row>
    <row r="3436" spans="2:9">
      <c r="B3436" s="57"/>
      <c r="C3436" s="11" t="s">
        <v>156</v>
      </c>
      <c r="D3436" s="12">
        <v>0</v>
      </c>
      <c r="E3436" s="12">
        <v>9</v>
      </c>
      <c r="F3436" s="12">
        <v>12</v>
      </c>
      <c r="G3436" s="12">
        <v>15</v>
      </c>
      <c r="H3436" s="3">
        <f>INDEX(foe_table!$A$2:$A$78,MATCH(IF(B3436=0,I3435,B3436),foe_table!$B$2:$B$78,0))</f>
        <v>0</v>
      </c>
      <c r="I3436" s="3" t="str">
        <f t="shared" si="53"/>
        <v>Librarianship, Information Management and Curatorial Studies</v>
      </c>
    </row>
    <row r="3437" spans="2:9">
      <c r="B3437" s="57"/>
      <c r="C3437" s="11" t="s">
        <v>6</v>
      </c>
      <c r="D3437" s="12">
        <v>0</v>
      </c>
      <c r="E3437" s="12">
        <v>0</v>
      </c>
      <c r="F3437" s="12">
        <v>0</v>
      </c>
      <c r="G3437" s="12">
        <v>0</v>
      </c>
      <c r="H3437" s="3">
        <f>INDEX(foe_table!$A$2:$A$78,MATCH(IF(B3437=0,I3436,B3437),foe_table!$B$2:$B$78,0))</f>
        <v>0</v>
      </c>
      <c r="I3437" s="3" t="str">
        <f t="shared" si="53"/>
        <v>Librarianship, Information Management and Curatorial Studies</v>
      </c>
    </row>
    <row r="3438" spans="2:9">
      <c r="B3438" s="57"/>
      <c r="C3438" s="11" t="s">
        <v>7</v>
      </c>
      <c r="D3438" s="12">
        <v>0</v>
      </c>
      <c r="E3438" s="12">
        <v>0</v>
      </c>
      <c r="F3438" s="12">
        <v>0</v>
      </c>
      <c r="G3438" s="12">
        <v>0</v>
      </c>
      <c r="H3438" s="3">
        <f>INDEX(foe_table!$A$2:$A$78,MATCH(IF(B3438=0,I3437,B3438),foe_table!$B$2:$B$78,0))</f>
        <v>0</v>
      </c>
      <c r="I3438" s="3" t="str">
        <f t="shared" si="53"/>
        <v>Librarianship, Information Management and Curatorial Studies</v>
      </c>
    </row>
    <row r="3439" spans="2:9">
      <c r="B3439" s="57"/>
      <c r="C3439" s="11" t="s">
        <v>157</v>
      </c>
      <c r="D3439" s="12">
        <v>0</v>
      </c>
      <c r="E3439" s="12">
        <v>0</v>
      </c>
      <c r="F3439" s="12">
        <v>0</v>
      </c>
      <c r="G3439" s="12">
        <v>0</v>
      </c>
      <c r="H3439" s="3">
        <f>INDEX(foe_table!$A$2:$A$78,MATCH(IF(B3439=0,I3438,B3439),foe_table!$B$2:$B$78,0))</f>
        <v>0</v>
      </c>
      <c r="I3439" s="3" t="str">
        <f t="shared" si="53"/>
        <v>Librarianship, Information Management and Curatorial Studies</v>
      </c>
    </row>
    <row r="3440" spans="2:9">
      <c r="B3440" s="57"/>
      <c r="C3440" s="11" t="s">
        <v>8</v>
      </c>
      <c r="D3440" s="12">
        <v>0</v>
      </c>
      <c r="E3440" s="12">
        <v>0</v>
      </c>
      <c r="F3440" s="12">
        <v>3</v>
      </c>
      <c r="G3440" s="12">
        <v>0</v>
      </c>
      <c r="H3440" s="3">
        <f>INDEX(foe_table!$A$2:$A$78,MATCH(IF(B3440=0,I3439,B3440),foe_table!$B$2:$B$78,0))</f>
        <v>0</v>
      </c>
      <c r="I3440" s="3" t="str">
        <f t="shared" si="53"/>
        <v>Librarianship, Information Management and Curatorial Studies</v>
      </c>
    </row>
    <row r="3441" spans="2:9">
      <c r="B3441" s="57"/>
      <c r="C3441" s="11" t="s">
        <v>158</v>
      </c>
      <c r="D3441" s="12">
        <v>0</v>
      </c>
      <c r="E3441" s="12">
        <v>5</v>
      </c>
      <c r="F3441" s="12">
        <v>0</v>
      </c>
      <c r="G3441" s="12">
        <v>0</v>
      </c>
      <c r="H3441" s="3">
        <f>INDEX(foe_table!$A$2:$A$78,MATCH(IF(B3441=0,I3440,B3441),foe_table!$B$2:$B$78,0))</f>
        <v>0</v>
      </c>
      <c r="I3441" s="3" t="str">
        <f t="shared" si="53"/>
        <v>Librarianship, Information Management and Curatorial Studies</v>
      </c>
    </row>
    <row r="3442" spans="2:9">
      <c r="B3442" s="57"/>
      <c r="C3442" s="11" t="s">
        <v>159</v>
      </c>
      <c r="D3442" s="12">
        <v>0</v>
      </c>
      <c r="E3442" s="12">
        <v>0</v>
      </c>
      <c r="F3442" s="12">
        <v>4</v>
      </c>
      <c r="G3442" s="12">
        <v>3</v>
      </c>
      <c r="H3442" s="3">
        <f>INDEX(foe_table!$A$2:$A$78,MATCH(IF(B3442=0,I3441,B3442),foe_table!$B$2:$B$78,0))</f>
        <v>0</v>
      </c>
      <c r="I3442" s="3" t="str">
        <f t="shared" si="53"/>
        <v>Librarianship, Information Management and Curatorial Studies</v>
      </c>
    </row>
    <row r="3443" spans="2:9">
      <c r="B3443" s="57"/>
      <c r="C3443" s="11" t="s">
        <v>9</v>
      </c>
      <c r="D3443" s="12">
        <v>0</v>
      </c>
      <c r="E3443" s="12">
        <v>0</v>
      </c>
      <c r="F3443" s="12">
        <v>0</v>
      </c>
      <c r="G3443" s="12">
        <v>0</v>
      </c>
      <c r="H3443" s="3">
        <f>INDEX(foe_table!$A$2:$A$78,MATCH(IF(B3443=0,I3442,B3443),foe_table!$B$2:$B$78,0))</f>
        <v>0</v>
      </c>
      <c r="I3443" s="3" t="str">
        <f t="shared" si="53"/>
        <v>Librarianship, Information Management and Curatorial Studies</v>
      </c>
    </row>
    <row r="3444" spans="2:9">
      <c r="B3444" s="57"/>
      <c r="C3444" s="11" t="s">
        <v>160</v>
      </c>
      <c r="D3444" s="12">
        <v>6</v>
      </c>
      <c r="E3444" s="12">
        <v>10</v>
      </c>
      <c r="F3444" s="12">
        <v>22</v>
      </c>
      <c r="G3444" s="12">
        <v>32</v>
      </c>
      <c r="H3444" s="3">
        <f>INDEX(foe_table!$A$2:$A$78,MATCH(IF(B3444=0,I3443,B3444),foe_table!$B$2:$B$78,0))</f>
        <v>0</v>
      </c>
      <c r="I3444" s="3" t="str">
        <f t="shared" si="53"/>
        <v>Librarianship, Information Management and Curatorial Studies</v>
      </c>
    </row>
    <row r="3445" spans="2:9">
      <c r="B3445" s="57"/>
      <c r="C3445" s="11" t="s">
        <v>10</v>
      </c>
      <c r="D3445" s="12">
        <v>0</v>
      </c>
      <c r="E3445" s="12">
        <v>0</v>
      </c>
      <c r="F3445" s="12">
        <v>8</v>
      </c>
      <c r="G3445" s="12">
        <v>4</v>
      </c>
      <c r="H3445" s="3">
        <f>INDEX(foe_table!$A$2:$A$78,MATCH(IF(B3445=0,I3444,B3445),foe_table!$B$2:$B$78,0))</f>
        <v>0</v>
      </c>
      <c r="I3445" s="3" t="str">
        <f t="shared" si="53"/>
        <v>Librarianship, Information Management and Curatorial Studies</v>
      </c>
    </row>
    <row r="3446" spans="2:9">
      <c r="B3446" s="57"/>
      <c r="C3446" s="11" t="s">
        <v>161</v>
      </c>
      <c r="D3446" s="12">
        <v>3</v>
      </c>
      <c r="E3446" s="12">
        <v>3</v>
      </c>
      <c r="F3446" s="12">
        <v>8</v>
      </c>
      <c r="G3446" s="12">
        <v>15</v>
      </c>
      <c r="H3446" s="3">
        <f>INDEX(foe_table!$A$2:$A$78,MATCH(IF(B3446=0,I3445,B3446),foe_table!$B$2:$B$78,0))</f>
        <v>0</v>
      </c>
      <c r="I3446" s="3" t="str">
        <f t="shared" si="53"/>
        <v>Librarianship, Information Management and Curatorial Studies</v>
      </c>
    </row>
    <row r="3447" spans="2:9">
      <c r="B3447" s="57"/>
      <c r="C3447" s="11" t="s">
        <v>162</v>
      </c>
      <c r="D3447" s="12">
        <v>4</v>
      </c>
      <c r="E3447" s="12">
        <v>3</v>
      </c>
      <c r="F3447" s="12">
        <v>8</v>
      </c>
      <c r="G3447" s="12">
        <v>9</v>
      </c>
      <c r="H3447" s="3">
        <f>INDEX(foe_table!$A$2:$A$78,MATCH(IF(B3447=0,I3446,B3447),foe_table!$B$2:$B$78,0))</f>
        <v>0</v>
      </c>
      <c r="I3447" s="3" t="str">
        <f t="shared" si="53"/>
        <v>Librarianship, Information Management and Curatorial Studies</v>
      </c>
    </row>
    <row r="3448" spans="2:9">
      <c r="B3448" s="57"/>
      <c r="C3448" s="11" t="s">
        <v>163</v>
      </c>
      <c r="D3448" s="12">
        <v>3</v>
      </c>
      <c r="E3448" s="12">
        <v>3</v>
      </c>
      <c r="F3448" s="12">
        <v>15</v>
      </c>
      <c r="G3448" s="12">
        <v>17</v>
      </c>
      <c r="H3448" s="3">
        <f>INDEX(foe_table!$A$2:$A$78,MATCH(IF(B3448=0,I3447,B3448),foe_table!$B$2:$B$78,0))</f>
        <v>0</v>
      </c>
      <c r="I3448" s="3" t="str">
        <f t="shared" si="53"/>
        <v>Librarianship, Information Management and Curatorial Studies</v>
      </c>
    </row>
    <row r="3449" spans="2:9">
      <c r="B3449" s="57"/>
      <c r="C3449" s="11" t="s">
        <v>11</v>
      </c>
      <c r="D3449" s="12">
        <v>5</v>
      </c>
      <c r="E3449" s="12">
        <v>5</v>
      </c>
      <c r="F3449" s="12">
        <v>12</v>
      </c>
      <c r="G3449" s="12">
        <v>5</v>
      </c>
      <c r="H3449" s="3">
        <f>INDEX(foe_table!$A$2:$A$78,MATCH(IF(B3449=0,I3448,B3449),foe_table!$B$2:$B$78,0))</f>
        <v>0</v>
      </c>
      <c r="I3449" s="3" t="str">
        <f t="shared" si="53"/>
        <v>Librarianship, Information Management and Curatorial Studies</v>
      </c>
    </row>
    <row r="3450" spans="2:9">
      <c r="B3450" s="57"/>
      <c r="C3450" s="11" t="s">
        <v>164</v>
      </c>
      <c r="D3450" s="12">
        <v>6</v>
      </c>
      <c r="E3450" s="12">
        <v>5</v>
      </c>
      <c r="F3450" s="12">
        <v>27</v>
      </c>
      <c r="G3450" s="12">
        <v>28</v>
      </c>
      <c r="H3450" s="3">
        <f>INDEX(foe_table!$A$2:$A$78,MATCH(IF(B3450=0,I3449,B3450),foe_table!$B$2:$B$78,0))</f>
        <v>0</v>
      </c>
      <c r="I3450" s="3" t="str">
        <f t="shared" si="53"/>
        <v>Librarianship, Information Management and Curatorial Studies</v>
      </c>
    </row>
    <row r="3451" spans="2:9">
      <c r="B3451" s="57"/>
      <c r="C3451" s="11" t="s">
        <v>12</v>
      </c>
      <c r="D3451" s="12">
        <v>0</v>
      </c>
      <c r="E3451" s="12">
        <v>0</v>
      </c>
      <c r="F3451" s="12">
        <v>0</v>
      </c>
      <c r="G3451" s="12">
        <v>0</v>
      </c>
      <c r="H3451" s="3">
        <f>INDEX(foe_table!$A$2:$A$78,MATCH(IF(B3451=0,I3450,B3451),foe_table!$B$2:$B$78,0))</f>
        <v>0</v>
      </c>
      <c r="I3451" s="3" t="str">
        <f t="shared" si="53"/>
        <v>Librarianship, Information Management and Curatorial Studies</v>
      </c>
    </row>
    <row r="3452" spans="2:9">
      <c r="B3452" s="57"/>
      <c r="C3452" s="11" t="s">
        <v>165</v>
      </c>
      <c r="D3452" s="12">
        <v>0</v>
      </c>
      <c r="E3452" s="12">
        <v>3</v>
      </c>
      <c r="F3452" s="12">
        <v>0</v>
      </c>
      <c r="G3452" s="12">
        <v>10</v>
      </c>
      <c r="H3452" s="3">
        <f>INDEX(foe_table!$A$2:$A$78,MATCH(IF(B3452=0,I3451,B3452),foe_table!$B$2:$B$78,0))</f>
        <v>0</v>
      </c>
      <c r="I3452" s="3" t="str">
        <f t="shared" si="53"/>
        <v>Librarianship, Information Management and Curatorial Studies</v>
      </c>
    </row>
    <row r="3453" spans="2:9">
      <c r="B3453" s="57"/>
      <c r="C3453" s="11" t="s">
        <v>13</v>
      </c>
      <c r="D3453" s="12">
        <v>3</v>
      </c>
      <c r="E3453" s="12">
        <v>0</v>
      </c>
      <c r="F3453" s="12">
        <v>3</v>
      </c>
      <c r="G3453" s="12">
        <v>4</v>
      </c>
      <c r="H3453" s="3">
        <f>INDEX(foe_table!$A$2:$A$78,MATCH(IF(B3453=0,I3452,B3453),foe_table!$B$2:$B$78,0))</f>
        <v>0</v>
      </c>
      <c r="I3453" s="3" t="str">
        <f t="shared" si="53"/>
        <v>Librarianship, Information Management and Curatorial Studies</v>
      </c>
    </row>
    <row r="3454" spans="2:9">
      <c r="B3454" s="57"/>
      <c r="C3454" s="11" t="s">
        <v>166</v>
      </c>
      <c r="D3454" s="12">
        <v>0</v>
      </c>
      <c r="E3454" s="12">
        <v>0</v>
      </c>
      <c r="F3454" s="12">
        <v>0</v>
      </c>
      <c r="G3454" s="12">
        <v>0</v>
      </c>
      <c r="H3454" s="3">
        <f>INDEX(foe_table!$A$2:$A$78,MATCH(IF(B3454=0,I3453,B3454),foe_table!$B$2:$B$78,0))</f>
        <v>0</v>
      </c>
      <c r="I3454" s="3" t="str">
        <f t="shared" si="53"/>
        <v>Librarianship, Information Management and Curatorial Studies</v>
      </c>
    </row>
    <row r="3455" spans="2:9">
      <c r="B3455" s="57"/>
      <c r="C3455" s="11" t="s">
        <v>14</v>
      </c>
      <c r="D3455" s="12">
        <v>0</v>
      </c>
      <c r="E3455" s="12">
        <v>0</v>
      </c>
      <c r="F3455" s="12">
        <v>0</v>
      </c>
      <c r="G3455" s="12">
        <v>0</v>
      </c>
      <c r="H3455" s="3">
        <f>INDEX(foe_table!$A$2:$A$78,MATCH(IF(B3455=0,I3454,B3455),foe_table!$B$2:$B$78,0))</f>
        <v>0</v>
      </c>
      <c r="I3455" s="3" t="str">
        <f t="shared" si="53"/>
        <v>Librarianship, Information Management and Curatorial Studies</v>
      </c>
    </row>
    <row r="3456" spans="2:9">
      <c r="B3456" s="57"/>
      <c r="C3456" s="11" t="s">
        <v>167</v>
      </c>
      <c r="D3456" s="12">
        <v>0</v>
      </c>
      <c r="E3456" s="12">
        <v>0</v>
      </c>
      <c r="F3456" s="12">
        <v>0</v>
      </c>
      <c r="G3456" s="12">
        <v>0</v>
      </c>
      <c r="H3456" s="3">
        <f>INDEX(foe_table!$A$2:$A$78,MATCH(IF(B3456=0,I3455,B3456),foe_table!$B$2:$B$78,0))</f>
        <v>0</v>
      </c>
      <c r="I3456" s="3" t="str">
        <f t="shared" si="53"/>
        <v>Librarianship, Information Management and Curatorial Studies</v>
      </c>
    </row>
    <row r="3457" spans="2:9">
      <c r="B3457" s="57"/>
      <c r="C3457" s="11" t="s">
        <v>15</v>
      </c>
      <c r="D3457" s="12">
        <v>0</v>
      </c>
      <c r="E3457" s="12">
        <v>0</v>
      </c>
      <c r="F3457" s="12">
        <v>0</v>
      </c>
      <c r="G3457" s="12">
        <v>0</v>
      </c>
      <c r="H3457" s="3">
        <f>INDEX(foe_table!$A$2:$A$78,MATCH(IF(B3457=0,I3456,B3457),foe_table!$B$2:$B$78,0))</f>
        <v>0</v>
      </c>
      <c r="I3457" s="3" t="str">
        <f t="shared" si="53"/>
        <v>Librarianship, Information Management and Curatorial Studies</v>
      </c>
    </row>
    <row r="3458" spans="2:9">
      <c r="B3458" s="57"/>
      <c r="C3458" s="11" t="s">
        <v>168</v>
      </c>
      <c r="D3458" s="12">
        <v>0</v>
      </c>
      <c r="E3458" s="12">
        <v>0</v>
      </c>
      <c r="F3458" s="12">
        <v>0</v>
      </c>
      <c r="G3458" s="12">
        <v>0</v>
      </c>
      <c r="H3458" s="3">
        <f>INDEX(foe_table!$A$2:$A$78,MATCH(IF(B3458=0,I3457,B3458),foe_table!$B$2:$B$78,0))</f>
        <v>0</v>
      </c>
      <c r="I3458" s="3" t="str">
        <f t="shared" si="53"/>
        <v>Librarianship, Information Management and Curatorial Studies</v>
      </c>
    </row>
    <row r="3459" spans="2:9">
      <c r="B3459" s="57"/>
      <c r="C3459" s="11" t="s">
        <v>16</v>
      </c>
      <c r="D3459" s="12">
        <v>0</v>
      </c>
      <c r="E3459" s="12">
        <v>0</v>
      </c>
      <c r="F3459" s="12">
        <v>0</v>
      </c>
      <c r="G3459" s="12">
        <v>0</v>
      </c>
      <c r="H3459" s="3">
        <f>INDEX(foe_table!$A$2:$A$78,MATCH(IF(B3459=0,I3458,B3459),foe_table!$B$2:$B$78,0))</f>
        <v>0</v>
      </c>
      <c r="I3459" s="3" t="str">
        <f t="shared" si="53"/>
        <v>Librarianship, Information Management and Curatorial Studies</v>
      </c>
    </row>
    <row r="3460" spans="2:9">
      <c r="B3460" s="57"/>
      <c r="C3460" s="11" t="s">
        <v>17</v>
      </c>
      <c r="D3460" s="12">
        <v>0</v>
      </c>
      <c r="E3460" s="12">
        <v>0</v>
      </c>
      <c r="F3460" s="12">
        <v>0</v>
      </c>
      <c r="G3460" s="12">
        <v>0</v>
      </c>
      <c r="H3460" s="3">
        <f>INDEX(foe_table!$A$2:$A$78,MATCH(IF(B3460=0,I3459,B3460),foe_table!$B$2:$B$78,0))</f>
        <v>0</v>
      </c>
      <c r="I3460" s="3" t="str">
        <f t="shared" si="53"/>
        <v>Librarianship, Information Management and Curatorial Studies</v>
      </c>
    </row>
    <row r="3461" spans="2:9">
      <c r="B3461" s="57"/>
      <c r="C3461" s="11" t="s">
        <v>18</v>
      </c>
      <c r="D3461" s="12">
        <v>0</v>
      </c>
      <c r="E3461" s="12">
        <v>0</v>
      </c>
      <c r="F3461" s="12">
        <v>0</v>
      </c>
      <c r="G3461" s="12">
        <v>0</v>
      </c>
      <c r="H3461" s="3">
        <f>INDEX(foe_table!$A$2:$A$78,MATCH(IF(B3461=0,I3460,B3461),foe_table!$B$2:$B$78,0))</f>
        <v>0</v>
      </c>
      <c r="I3461" s="3" t="str">
        <f t="shared" si="53"/>
        <v>Librarianship, Information Management and Curatorial Studies</v>
      </c>
    </row>
    <row r="3462" spans="2:9">
      <c r="B3462" s="57"/>
      <c r="C3462" s="11" t="s">
        <v>19</v>
      </c>
      <c r="D3462" s="12">
        <v>0</v>
      </c>
      <c r="E3462" s="12">
        <v>0</v>
      </c>
      <c r="F3462" s="12">
        <v>0</v>
      </c>
      <c r="G3462" s="12">
        <v>0</v>
      </c>
      <c r="H3462" s="3">
        <f>INDEX(foe_table!$A$2:$A$78,MATCH(IF(B3462=0,I3461,B3462),foe_table!$B$2:$B$78,0))</f>
        <v>0</v>
      </c>
      <c r="I3462" s="3" t="str">
        <f t="shared" si="53"/>
        <v>Librarianship, Information Management and Curatorial Studies</v>
      </c>
    </row>
    <row r="3463" spans="2:9">
      <c r="B3463" s="57"/>
      <c r="C3463" s="11" t="s">
        <v>169</v>
      </c>
      <c r="D3463" s="12">
        <v>0</v>
      </c>
      <c r="E3463" s="12">
        <v>0</v>
      </c>
      <c r="F3463" s="12">
        <v>0</v>
      </c>
      <c r="G3463" s="12">
        <v>0</v>
      </c>
      <c r="H3463" s="3">
        <f>INDEX(foe_table!$A$2:$A$78,MATCH(IF(B3463=0,I3462,B3463),foe_table!$B$2:$B$78,0))</f>
        <v>0</v>
      </c>
      <c r="I3463" s="3" t="str">
        <f t="shared" si="53"/>
        <v>Librarianship, Information Management and Curatorial Studies</v>
      </c>
    </row>
    <row r="3464" spans="2:9">
      <c r="B3464" s="57"/>
      <c r="C3464" s="11" t="s">
        <v>20</v>
      </c>
      <c r="D3464" s="12">
        <v>0</v>
      </c>
      <c r="E3464" s="12">
        <v>0</v>
      </c>
      <c r="F3464" s="12">
        <v>0</v>
      </c>
      <c r="G3464" s="12">
        <v>0</v>
      </c>
      <c r="H3464" s="3">
        <f>INDEX(foe_table!$A$2:$A$78,MATCH(IF(B3464=0,I3463,B3464),foe_table!$B$2:$B$78,0))</f>
        <v>0</v>
      </c>
      <c r="I3464" s="3" t="str">
        <f t="shared" si="53"/>
        <v>Librarianship, Information Management and Curatorial Studies</v>
      </c>
    </row>
    <row r="3465" spans="2:9">
      <c r="B3465" s="57"/>
      <c r="C3465" s="11" t="s">
        <v>21</v>
      </c>
      <c r="D3465" s="12">
        <v>0</v>
      </c>
      <c r="E3465" s="12">
        <v>0</v>
      </c>
      <c r="F3465" s="12">
        <v>0</v>
      </c>
      <c r="G3465" s="12">
        <v>0</v>
      </c>
      <c r="H3465" s="3">
        <f>INDEX(foe_table!$A$2:$A$78,MATCH(IF(B3465=0,I3464,B3465),foe_table!$B$2:$B$78,0))</f>
        <v>0</v>
      </c>
      <c r="I3465" s="3" t="str">
        <f t="shared" si="53"/>
        <v>Librarianship, Information Management and Curatorial Studies</v>
      </c>
    </row>
    <row r="3466" spans="2:9">
      <c r="B3466" s="57"/>
      <c r="C3466" s="11" t="s">
        <v>170</v>
      </c>
      <c r="D3466" s="12">
        <v>0</v>
      </c>
      <c r="E3466" s="12">
        <v>0</v>
      </c>
      <c r="F3466" s="12">
        <v>0</v>
      </c>
      <c r="G3466" s="12">
        <v>3</v>
      </c>
      <c r="H3466" s="3">
        <f>INDEX(foe_table!$A$2:$A$78,MATCH(IF(B3466=0,I3465,B3466),foe_table!$B$2:$B$78,0))</f>
        <v>0</v>
      </c>
      <c r="I3466" s="3" t="str">
        <f t="shared" si="53"/>
        <v>Librarianship, Information Management and Curatorial Studies</v>
      </c>
    </row>
    <row r="3467" spans="2:9">
      <c r="B3467" s="57"/>
      <c r="C3467" s="11" t="s">
        <v>22</v>
      </c>
      <c r="D3467" s="12">
        <v>0</v>
      </c>
      <c r="E3467" s="12">
        <v>0</v>
      </c>
      <c r="F3467" s="12">
        <v>0</v>
      </c>
      <c r="G3467" s="12">
        <v>4</v>
      </c>
      <c r="H3467" s="3">
        <f>INDEX(foe_table!$A$2:$A$78,MATCH(IF(B3467=0,I3466,B3467),foe_table!$B$2:$B$78,0))</f>
        <v>0</v>
      </c>
      <c r="I3467" s="3" t="str">
        <f t="shared" si="53"/>
        <v>Librarianship, Information Management and Curatorial Studies</v>
      </c>
    </row>
    <row r="3468" spans="2:9">
      <c r="B3468" s="57"/>
      <c r="C3468" s="11" t="s">
        <v>23</v>
      </c>
      <c r="D3468" s="12">
        <v>0</v>
      </c>
      <c r="E3468" s="12">
        <v>0</v>
      </c>
      <c r="F3468" s="12">
        <v>0</v>
      </c>
      <c r="G3468" s="12">
        <v>0</v>
      </c>
      <c r="H3468" s="3">
        <f>INDEX(foe_table!$A$2:$A$78,MATCH(IF(B3468=0,I3467,B3468),foe_table!$B$2:$B$78,0))</f>
        <v>0</v>
      </c>
      <c r="I3468" s="3" t="str">
        <f t="shared" si="53"/>
        <v>Librarianship, Information Management and Curatorial Studies</v>
      </c>
    </row>
    <row r="3469" spans="2:9">
      <c r="B3469" s="58"/>
      <c r="C3469" s="11" t="s">
        <v>24</v>
      </c>
      <c r="D3469" s="12">
        <v>13</v>
      </c>
      <c r="E3469" s="12">
        <v>4</v>
      </c>
      <c r="F3469" s="12">
        <v>33</v>
      </c>
      <c r="G3469" s="12">
        <v>86</v>
      </c>
      <c r="H3469" s="3">
        <f>INDEX(foe_table!$A$2:$A$78,MATCH(IF(B3469=0,I3468,B3469),foe_table!$B$2:$B$78,0))</f>
        <v>0</v>
      </c>
      <c r="I3469" s="3" t="str">
        <f t="shared" si="53"/>
        <v>Librarianship, Information Management and Curatorial Studies</v>
      </c>
    </row>
    <row r="3470" spans="2:9" ht="15" customHeight="1">
      <c r="B3470" s="56" t="s">
        <v>105</v>
      </c>
      <c r="C3470" s="11" t="s">
        <v>0</v>
      </c>
      <c r="D3470" s="12">
        <v>0</v>
      </c>
      <c r="E3470" s="12">
        <v>0</v>
      </c>
      <c r="F3470" s="12">
        <v>0</v>
      </c>
      <c r="G3470" s="12">
        <v>10</v>
      </c>
      <c r="H3470" s="3" t="str">
        <f>INDEX(foe_table!$A$2:$A$78,MATCH(IF(B3470=0,I3469,B3470),foe_table!$B$2:$B$78,0))</f>
        <v>Humanities</v>
      </c>
      <c r="I3470" s="3" t="str">
        <f t="shared" si="53"/>
        <v>Language and Literature</v>
      </c>
    </row>
    <row r="3471" spans="2:9">
      <c r="B3471" s="57"/>
      <c r="C3471" s="11" t="s">
        <v>1</v>
      </c>
      <c r="D3471" s="12">
        <v>3</v>
      </c>
      <c r="E3471" s="12">
        <v>14</v>
      </c>
      <c r="F3471" s="12">
        <v>13</v>
      </c>
      <c r="G3471" s="12">
        <v>11</v>
      </c>
      <c r="H3471" s="3" t="str">
        <f>INDEX(foe_table!$A$2:$A$78,MATCH(IF(B3471=0,I3470,B3471),foe_table!$B$2:$B$78,0))</f>
        <v>Humanities</v>
      </c>
      <c r="I3471" s="3" t="str">
        <f t="shared" si="53"/>
        <v>Language and Literature</v>
      </c>
    </row>
    <row r="3472" spans="2:9">
      <c r="B3472" s="57"/>
      <c r="C3472" s="11" t="s">
        <v>2</v>
      </c>
      <c r="D3472" s="12">
        <v>0</v>
      </c>
      <c r="E3472" s="12">
        <v>3</v>
      </c>
      <c r="F3472" s="12">
        <v>0</v>
      </c>
      <c r="G3472" s="12">
        <v>5</v>
      </c>
      <c r="H3472" s="3" t="str">
        <f>INDEX(foe_table!$A$2:$A$78,MATCH(IF(B3472=0,I3471,B3472),foe_table!$B$2:$B$78,0))</f>
        <v>Humanities</v>
      </c>
      <c r="I3472" s="3" t="str">
        <f t="shared" si="53"/>
        <v>Language and Literature</v>
      </c>
    </row>
    <row r="3473" spans="2:9">
      <c r="B3473" s="57"/>
      <c r="C3473" s="11" t="s">
        <v>142</v>
      </c>
      <c r="D3473" s="12">
        <v>23</v>
      </c>
      <c r="E3473" s="12">
        <v>50</v>
      </c>
      <c r="F3473" s="12">
        <v>75</v>
      </c>
      <c r="G3473" s="12">
        <v>147</v>
      </c>
      <c r="H3473" s="3" t="str">
        <f>INDEX(foe_table!$A$2:$A$78,MATCH(IF(B3473=0,I3472,B3473),foe_table!$B$2:$B$78,0))</f>
        <v>Humanities</v>
      </c>
      <c r="I3473" s="3" t="str">
        <f t="shared" si="53"/>
        <v>Language and Literature</v>
      </c>
    </row>
    <row r="3474" spans="2:9">
      <c r="B3474" s="57"/>
      <c r="C3474" s="11" t="s">
        <v>143</v>
      </c>
      <c r="D3474" s="12">
        <v>24</v>
      </c>
      <c r="E3474" s="12">
        <v>10</v>
      </c>
      <c r="F3474" s="12">
        <v>59</v>
      </c>
      <c r="G3474" s="12">
        <v>73</v>
      </c>
      <c r="H3474" s="3" t="str">
        <f>INDEX(foe_table!$A$2:$A$78,MATCH(IF(B3474=0,I3473,B3474),foe_table!$B$2:$B$78,0))</f>
        <v>Humanities</v>
      </c>
      <c r="I3474" s="3" t="str">
        <f t="shared" ref="I3474:I3537" si="54">IF(B3474=0,I3473,B3474)</f>
        <v>Language and Literature</v>
      </c>
    </row>
    <row r="3475" spans="2:9">
      <c r="B3475" s="57"/>
      <c r="C3475" s="11" t="s">
        <v>3</v>
      </c>
      <c r="D3475" s="12">
        <v>10</v>
      </c>
      <c r="E3475" s="12">
        <v>7</v>
      </c>
      <c r="F3475" s="12">
        <v>28</v>
      </c>
      <c r="G3475" s="12">
        <v>24</v>
      </c>
      <c r="H3475" s="3" t="str">
        <f>INDEX(foe_table!$A$2:$A$78,MATCH(IF(B3475=0,I3474,B3475),foe_table!$B$2:$B$78,0))</f>
        <v>Humanities</v>
      </c>
      <c r="I3475" s="3" t="str">
        <f t="shared" si="54"/>
        <v>Language and Literature</v>
      </c>
    </row>
    <row r="3476" spans="2:9">
      <c r="B3476" s="57"/>
      <c r="C3476" s="11" t="s">
        <v>144</v>
      </c>
      <c r="D3476" s="12">
        <v>31</v>
      </c>
      <c r="E3476" s="12">
        <v>73</v>
      </c>
      <c r="F3476" s="12">
        <v>95</v>
      </c>
      <c r="G3476" s="12">
        <v>132</v>
      </c>
      <c r="H3476" s="3" t="str">
        <f>INDEX(foe_table!$A$2:$A$78,MATCH(IF(B3476=0,I3475,B3476),foe_table!$B$2:$B$78,0))</f>
        <v>Humanities</v>
      </c>
      <c r="I3476" s="3" t="str">
        <f t="shared" si="54"/>
        <v>Language and Literature</v>
      </c>
    </row>
    <row r="3477" spans="2:9">
      <c r="B3477" s="57"/>
      <c r="C3477" s="11" t="s">
        <v>145</v>
      </c>
      <c r="D3477" s="12">
        <v>37</v>
      </c>
      <c r="E3477" s="12">
        <v>43</v>
      </c>
      <c r="F3477" s="12">
        <v>136</v>
      </c>
      <c r="G3477" s="12">
        <v>189</v>
      </c>
      <c r="H3477" s="3" t="str">
        <f>INDEX(foe_table!$A$2:$A$78,MATCH(IF(B3477=0,I3476,B3477),foe_table!$B$2:$B$78,0))</f>
        <v>Humanities</v>
      </c>
      <c r="I3477" s="3" t="str">
        <f t="shared" si="54"/>
        <v>Language and Literature</v>
      </c>
    </row>
    <row r="3478" spans="2:9">
      <c r="B3478" s="57"/>
      <c r="C3478" s="11" t="s">
        <v>146</v>
      </c>
      <c r="D3478" s="12">
        <v>10</v>
      </c>
      <c r="E3478" s="12">
        <v>8</v>
      </c>
      <c r="F3478" s="12">
        <v>18</v>
      </c>
      <c r="G3478" s="12">
        <v>22</v>
      </c>
      <c r="H3478" s="3" t="str">
        <f>INDEX(foe_table!$A$2:$A$78,MATCH(IF(B3478=0,I3477,B3478),foe_table!$B$2:$B$78,0))</f>
        <v>Humanities</v>
      </c>
      <c r="I3478" s="3" t="str">
        <f t="shared" si="54"/>
        <v>Language and Literature</v>
      </c>
    </row>
    <row r="3479" spans="2:9">
      <c r="B3479" s="57"/>
      <c r="C3479" s="11" t="s">
        <v>147</v>
      </c>
      <c r="D3479" s="12">
        <v>54</v>
      </c>
      <c r="E3479" s="12">
        <v>70</v>
      </c>
      <c r="F3479" s="12">
        <v>156</v>
      </c>
      <c r="G3479" s="12">
        <v>135</v>
      </c>
      <c r="H3479" s="3" t="str">
        <f>INDEX(foe_table!$A$2:$A$78,MATCH(IF(B3479=0,I3478,B3479),foe_table!$B$2:$B$78,0))</f>
        <v>Humanities</v>
      </c>
      <c r="I3479" s="3" t="str">
        <f t="shared" si="54"/>
        <v>Language and Literature</v>
      </c>
    </row>
    <row r="3480" spans="2:9">
      <c r="B3480" s="57"/>
      <c r="C3480" s="11" t="s">
        <v>148</v>
      </c>
      <c r="D3480" s="12">
        <v>0</v>
      </c>
      <c r="E3480" s="12">
        <v>4</v>
      </c>
      <c r="F3480" s="12">
        <v>6</v>
      </c>
      <c r="G3480" s="12">
        <v>14</v>
      </c>
      <c r="H3480" s="3" t="str">
        <f>INDEX(foe_table!$A$2:$A$78,MATCH(IF(B3480=0,I3479,B3480),foe_table!$B$2:$B$78,0))</f>
        <v>Humanities</v>
      </c>
      <c r="I3480" s="3" t="str">
        <f t="shared" si="54"/>
        <v>Language and Literature</v>
      </c>
    </row>
    <row r="3481" spans="2:9">
      <c r="B3481" s="57"/>
      <c r="C3481" s="11" t="s">
        <v>149</v>
      </c>
      <c r="D3481" s="12">
        <v>14</v>
      </c>
      <c r="E3481" s="12">
        <v>16</v>
      </c>
      <c r="F3481" s="12">
        <v>16</v>
      </c>
      <c r="G3481" s="12">
        <v>21</v>
      </c>
      <c r="H3481" s="3" t="str">
        <f>INDEX(foe_table!$A$2:$A$78,MATCH(IF(B3481=0,I3480,B3481),foe_table!$B$2:$B$78,0))</f>
        <v>Humanities</v>
      </c>
      <c r="I3481" s="3" t="str">
        <f t="shared" si="54"/>
        <v>Language and Literature</v>
      </c>
    </row>
    <row r="3482" spans="2:9">
      <c r="B3482" s="57"/>
      <c r="C3482" s="11" t="s">
        <v>150</v>
      </c>
      <c r="D3482" s="12">
        <v>9</v>
      </c>
      <c r="E3482" s="12">
        <v>16</v>
      </c>
      <c r="F3482" s="12">
        <v>31</v>
      </c>
      <c r="G3482" s="12">
        <v>35</v>
      </c>
      <c r="H3482" s="3" t="str">
        <f>INDEX(foe_table!$A$2:$A$78,MATCH(IF(B3482=0,I3481,B3482),foe_table!$B$2:$B$78,0))</f>
        <v>Humanities</v>
      </c>
      <c r="I3482" s="3" t="str">
        <f t="shared" si="54"/>
        <v>Language and Literature</v>
      </c>
    </row>
    <row r="3483" spans="2:9">
      <c r="B3483" s="57"/>
      <c r="C3483" s="11" t="s">
        <v>4</v>
      </c>
      <c r="D3483" s="12">
        <v>0</v>
      </c>
      <c r="E3483" s="12">
        <v>0</v>
      </c>
      <c r="F3483" s="12">
        <v>0</v>
      </c>
      <c r="G3483" s="12">
        <v>0</v>
      </c>
      <c r="H3483" s="3" t="str">
        <f>INDEX(foe_table!$A$2:$A$78,MATCH(IF(B3483=0,I3482,B3483),foe_table!$B$2:$B$78,0))</f>
        <v>Humanities</v>
      </c>
      <c r="I3483" s="3" t="str">
        <f t="shared" si="54"/>
        <v>Language and Literature</v>
      </c>
    </row>
    <row r="3484" spans="2:9">
      <c r="B3484" s="57"/>
      <c r="C3484" s="11" t="s">
        <v>151</v>
      </c>
      <c r="D3484" s="12">
        <v>3</v>
      </c>
      <c r="E3484" s="12">
        <v>5</v>
      </c>
      <c r="F3484" s="12">
        <v>15</v>
      </c>
      <c r="G3484" s="12">
        <v>9</v>
      </c>
      <c r="H3484" s="3" t="str">
        <f>INDEX(foe_table!$A$2:$A$78,MATCH(IF(B3484=0,I3483,B3484),foe_table!$B$2:$B$78,0))</f>
        <v>Humanities</v>
      </c>
      <c r="I3484" s="3" t="str">
        <f t="shared" si="54"/>
        <v>Language and Literature</v>
      </c>
    </row>
    <row r="3485" spans="2:9">
      <c r="B3485" s="57"/>
      <c r="C3485" s="11" t="s">
        <v>152</v>
      </c>
      <c r="D3485" s="12">
        <v>0</v>
      </c>
      <c r="E3485" s="12">
        <v>0</v>
      </c>
      <c r="F3485" s="12">
        <v>0</v>
      </c>
      <c r="G3485" s="12">
        <v>0</v>
      </c>
      <c r="H3485" s="3" t="str">
        <f>INDEX(foe_table!$A$2:$A$78,MATCH(IF(B3485=0,I3484,B3485),foe_table!$B$2:$B$78,0))</f>
        <v>Humanities</v>
      </c>
      <c r="I3485" s="3" t="str">
        <f t="shared" si="54"/>
        <v>Language and Literature</v>
      </c>
    </row>
    <row r="3486" spans="2:9">
      <c r="B3486" s="57"/>
      <c r="C3486" s="11" t="s">
        <v>153</v>
      </c>
      <c r="D3486" s="12">
        <v>3</v>
      </c>
      <c r="E3486" s="12">
        <v>0</v>
      </c>
      <c r="F3486" s="12">
        <v>0</v>
      </c>
      <c r="G3486" s="12">
        <v>0</v>
      </c>
      <c r="H3486" s="3" t="str">
        <f>INDEX(foe_table!$A$2:$A$78,MATCH(IF(B3486=0,I3485,B3486),foe_table!$B$2:$B$78,0))</f>
        <v>Humanities</v>
      </c>
      <c r="I3486" s="3" t="str">
        <f t="shared" si="54"/>
        <v>Language and Literature</v>
      </c>
    </row>
    <row r="3487" spans="2:9">
      <c r="B3487" s="57"/>
      <c r="C3487" s="11" t="s">
        <v>154</v>
      </c>
      <c r="D3487" s="12">
        <v>4</v>
      </c>
      <c r="E3487" s="12">
        <v>3</v>
      </c>
      <c r="F3487" s="12">
        <v>3</v>
      </c>
      <c r="G3487" s="12">
        <v>4</v>
      </c>
      <c r="H3487" s="3" t="str">
        <f>INDEX(foe_table!$A$2:$A$78,MATCH(IF(B3487=0,I3486,B3487),foe_table!$B$2:$B$78,0))</f>
        <v>Humanities</v>
      </c>
      <c r="I3487" s="3" t="str">
        <f t="shared" si="54"/>
        <v>Language and Literature</v>
      </c>
    </row>
    <row r="3488" spans="2:9">
      <c r="B3488" s="57"/>
      <c r="C3488" s="11" t="s">
        <v>5</v>
      </c>
      <c r="D3488" s="12">
        <v>0</v>
      </c>
      <c r="E3488" s="12">
        <v>11</v>
      </c>
      <c r="F3488" s="12">
        <v>3</v>
      </c>
      <c r="G3488" s="12">
        <v>5</v>
      </c>
      <c r="H3488" s="3" t="str">
        <f>INDEX(foe_table!$A$2:$A$78,MATCH(IF(B3488=0,I3487,B3488),foe_table!$B$2:$B$78,0))</f>
        <v>Humanities</v>
      </c>
      <c r="I3488" s="3" t="str">
        <f t="shared" si="54"/>
        <v>Language and Literature</v>
      </c>
    </row>
    <row r="3489" spans="2:9">
      <c r="B3489" s="57"/>
      <c r="C3489" s="11" t="s">
        <v>155</v>
      </c>
      <c r="D3489" s="12">
        <v>3</v>
      </c>
      <c r="E3489" s="12">
        <v>3</v>
      </c>
      <c r="F3489" s="12">
        <v>4</v>
      </c>
      <c r="G3489" s="12">
        <v>0</v>
      </c>
      <c r="H3489" s="3" t="str">
        <f>INDEX(foe_table!$A$2:$A$78,MATCH(IF(B3489=0,I3488,B3489),foe_table!$B$2:$B$78,0))</f>
        <v>Humanities</v>
      </c>
      <c r="I3489" s="3" t="str">
        <f t="shared" si="54"/>
        <v>Language and Literature</v>
      </c>
    </row>
    <row r="3490" spans="2:9">
      <c r="B3490" s="57"/>
      <c r="C3490" s="11" t="s">
        <v>156</v>
      </c>
      <c r="D3490" s="12">
        <v>3</v>
      </c>
      <c r="E3490" s="12">
        <v>6</v>
      </c>
      <c r="F3490" s="12">
        <v>12</v>
      </c>
      <c r="G3490" s="12">
        <v>23</v>
      </c>
      <c r="H3490" s="3" t="str">
        <f>INDEX(foe_table!$A$2:$A$78,MATCH(IF(B3490=0,I3489,B3490),foe_table!$B$2:$B$78,0))</f>
        <v>Humanities</v>
      </c>
      <c r="I3490" s="3" t="str">
        <f t="shared" si="54"/>
        <v>Language and Literature</v>
      </c>
    </row>
    <row r="3491" spans="2:9">
      <c r="B3491" s="57"/>
      <c r="C3491" s="11" t="s">
        <v>6</v>
      </c>
      <c r="D3491" s="12">
        <v>0</v>
      </c>
      <c r="E3491" s="12">
        <v>0</v>
      </c>
      <c r="F3491" s="12">
        <v>0</v>
      </c>
      <c r="G3491" s="12">
        <v>0</v>
      </c>
      <c r="H3491" s="3" t="str">
        <f>INDEX(foe_table!$A$2:$A$78,MATCH(IF(B3491=0,I3490,B3491),foe_table!$B$2:$B$78,0))</f>
        <v>Humanities</v>
      </c>
      <c r="I3491" s="3" t="str">
        <f t="shared" si="54"/>
        <v>Language and Literature</v>
      </c>
    </row>
    <row r="3492" spans="2:9">
      <c r="B3492" s="57"/>
      <c r="C3492" s="11" t="s">
        <v>7</v>
      </c>
      <c r="D3492" s="12">
        <v>0</v>
      </c>
      <c r="E3492" s="12">
        <v>7</v>
      </c>
      <c r="F3492" s="12">
        <v>15</v>
      </c>
      <c r="G3492" s="12">
        <v>19</v>
      </c>
      <c r="H3492" s="3" t="str">
        <f>INDEX(foe_table!$A$2:$A$78,MATCH(IF(B3492=0,I3491,B3492),foe_table!$B$2:$B$78,0))</f>
        <v>Humanities</v>
      </c>
      <c r="I3492" s="3" t="str">
        <f t="shared" si="54"/>
        <v>Language and Literature</v>
      </c>
    </row>
    <row r="3493" spans="2:9">
      <c r="B3493" s="57"/>
      <c r="C3493" s="11" t="s">
        <v>157</v>
      </c>
      <c r="D3493" s="12">
        <v>11</v>
      </c>
      <c r="E3493" s="12">
        <v>3</v>
      </c>
      <c r="F3493" s="12">
        <v>48</v>
      </c>
      <c r="G3493" s="12">
        <v>37</v>
      </c>
      <c r="H3493" s="3" t="str">
        <f>INDEX(foe_table!$A$2:$A$78,MATCH(IF(B3493=0,I3492,B3493),foe_table!$B$2:$B$78,0))</f>
        <v>Humanities</v>
      </c>
      <c r="I3493" s="3" t="str">
        <f t="shared" si="54"/>
        <v>Language and Literature</v>
      </c>
    </row>
    <row r="3494" spans="2:9">
      <c r="B3494" s="57"/>
      <c r="C3494" s="11" t="s">
        <v>8</v>
      </c>
      <c r="D3494" s="12">
        <v>15</v>
      </c>
      <c r="E3494" s="12">
        <v>8</v>
      </c>
      <c r="F3494" s="12">
        <v>44</v>
      </c>
      <c r="G3494" s="12">
        <v>21</v>
      </c>
      <c r="H3494" s="3" t="str">
        <f>INDEX(foe_table!$A$2:$A$78,MATCH(IF(B3494=0,I3493,B3494),foe_table!$B$2:$B$78,0))</f>
        <v>Humanities</v>
      </c>
      <c r="I3494" s="3" t="str">
        <f t="shared" si="54"/>
        <v>Language and Literature</v>
      </c>
    </row>
    <row r="3495" spans="2:9">
      <c r="B3495" s="57"/>
      <c r="C3495" s="11" t="s">
        <v>158</v>
      </c>
      <c r="D3495" s="12">
        <v>3</v>
      </c>
      <c r="E3495" s="12">
        <v>12</v>
      </c>
      <c r="F3495" s="12">
        <v>8</v>
      </c>
      <c r="G3495" s="12">
        <v>9</v>
      </c>
      <c r="H3495" s="3" t="str">
        <f>INDEX(foe_table!$A$2:$A$78,MATCH(IF(B3495=0,I3494,B3495),foe_table!$B$2:$B$78,0))</f>
        <v>Humanities</v>
      </c>
      <c r="I3495" s="3" t="str">
        <f t="shared" si="54"/>
        <v>Language and Literature</v>
      </c>
    </row>
    <row r="3496" spans="2:9">
      <c r="B3496" s="57"/>
      <c r="C3496" s="11" t="s">
        <v>159</v>
      </c>
      <c r="D3496" s="12">
        <v>14</v>
      </c>
      <c r="E3496" s="12">
        <v>7</v>
      </c>
      <c r="F3496" s="12">
        <v>48</v>
      </c>
      <c r="G3496" s="12">
        <v>66</v>
      </c>
      <c r="H3496" s="3" t="str">
        <f>INDEX(foe_table!$A$2:$A$78,MATCH(IF(B3496=0,I3495,B3496),foe_table!$B$2:$B$78,0))</f>
        <v>Humanities</v>
      </c>
      <c r="I3496" s="3" t="str">
        <f t="shared" si="54"/>
        <v>Language and Literature</v>
      </c>
    </row>
    <row r="3497" spans="2:9">
      <c r="B3497" s="57"/>
      <c r="C3497" s="11" t="s">
        <v>9</v>
      </c>
      <c r="D3497" s="12">
        <v>0</v>
      </c>
      <c r="E3497" s="12">
        <v>0</v>
      </c>
      <c r="F3497" s="12">
        <v>5</v>
      </c>
      <c r="G3497" s="12">
        <v>0</v>
      </c>
      <c r="H3497" s="3" t="str">
        <f>INDEX(foe_table!$A$2:$A$78,MATCH(IF(B3497=0,I3496,B3497),foe_table!$B$2:$B$78,0))</f>
        <v>Humanities</v>
      </c>
      <c r="I3497" s="3" t="str">
        <f t="shared" si="54"/>
        <v>Language and Literature</v>
      </c>
    </row>
    <row r="3498" spans="2:9">
      <c r="B3498" s="57"/>
      <c r="C3498" s="11" t="s">
        <v>160</v>
      </c>
      <c r="D3498" s="12">
        <v>9</v>
      </c>
      <c r="E3498" s="12">
        <v>7</v>
      </c>
      <c r="F3498" s="12">
        <v>55</v>
      </c>
      <c r="G3498" s="12">
        <v>89</v>
      </c>
      <c r="H3498" s="3" t="str">
        <f>INDEX(foe_table!$A$2:$A$78,MATCH(IF(B3498=0,I3497,B3498),foe_table!$B$2:$B$78,0))</f>
        <v>Humanities</v>
      </c>
      <c r="I3498" s="3" t="str">
        <f t="shared" si="54"/>
        <v>Language and Literature</v>
      </c>
    </row>
    <row r="3499" spans="2:9">
      <c r="B3499" s="57"/>
      <c r="C3499" s="11" t="s">
        <v>10</v>
      </c>
      <c r="D3499" s="12">
        <v>0</v>
      </c>
      <c r="E3499" s="12">
        <v>0</v>
      </c>
      <c r="F3499" s="12">
        <v>44</v>
      </c>
      <c r="G3499" s="12">
        <v>59</v>
      </c>
      <c r="H3499" s="3" t="str">
        <f>INDEX(foe_table!$A$2:$A$78,MATCH(IF(B3499=0,I3498,B3499),foe_table!$B$2:$B$78,0))</f>
        <v>Humanities</v>
      </c>
      <c r="I3499" s="3" t="str">
        <f t="shared" si="54"/>
        <v>Language and Literature</v>
      </c>
    </row>
    <row r="3500" spans="2:9">
      <c r="B3500" s="57"/>
      <c r="C3500" s="11" t="s">
        <v>161</v>
      </c>
      <c r="D3500" s="12">
        <v>10</v>
      </c>
      <c r="E3500" s="12">
        <v>16</v>
      </c>
      <c r="F3500" s="12">
        <v>86</v>
      </c>
      <c r="G3500" s="12">
        <v>61</v>
      </c>
      <c r="H3500" s="3" t="str">
        <f>INDEX(foe_table!$A$2:$A$78,MATCH(IF(B3500=0,I3499,B3500),foe_table!$B$2:$B$78,0))</f>
        <v>Humanities</v>
      </c>
      <c r="I3500" s="3" t="str">
        <f t="shared" si="54"/>
        <v>Language and Literature</v>
      </c>
    </row>
    <row r="3501" spans="2:9">
      <c r="B3501" s="57"/>
      <c r="C3501" s="11" t="s">
        <v>162</v>
      </c>
      <c r="D3501" s="12">
        <v>25</v>
      </c>
      <c r="E3501" s="12">
        <v>18</v>
      </c>
      <c r="F3501" s="12">
        <v>92</v>
      </c>
      <c r="G3501" s="12">
        <v>55</v>
      </c>
      <c r="H3501" s="3" t="str">
        <f>INDEX(foe_table!$A$2:$A$78,MATCH(IF(B3501=0,I3500,B3501),foe_table!$B$2:$B$78,0))</f>
        <v>Humanities</v>
      </c>
      <c r="I3501" s="3" t="str">
        <f t="shared" si="54"/>
        <v>Language and Literature</v>
      </c>
    </row>
    <row r="3502" spans="2:9">
      <c r="B3502" s="57"/>
      <c r="C3502" s="11" t="s">
        <v>163</v>
      </c>
      <c r="D3502" s="12">
        <v>11</v>
      </c>
      <c r="E3502" s="12">
        <v>12</v>
      </c>
      <c r="F3502" s="12">
        <v>49</v>
      </c>
      <c r="G3502" s="12">
        <v>89</v>
      </c>
      <c r="H3502" s="3" t="str">
        <f>INDEX(foe_table!$A$2:$A$78,MATCH(IF(B3502=0,I3501,B3502),foe_table!$B$2:$B$78,0))</f>
        <v>Humanities</v>
      </c>
      <c r="I3502" s="3" t="str">
        <f t="shared" si="54"/>
        <v>Language and Literature</v>
      </c>
    </row>
    <row r="3503" spans="2:9">
      <c r="B3503" s="57"/>
      <c r="C3503" s="11" t="s">
        <v>11</v>
      </c>
      <c r="D3503" s="12">
        <v>13</v>
      </c>
      <c r="E3503" s="12">
        <v>13</v>
      </c>
      <c r="F3503" s="12">
        <v>19</v>
      </c>
      <c r="G3503" s="12">
        <v>11</v>
      </c>
      <c r="H3503" s="3" t="str">
        <f>INDEX(foe_table!$A$2:$A$78,MATCH(IF(B3503=0,I3502,B3503),foe_table!$B$2:$B$78,0))</f>
        <v>Humanities</v>
      </c>
      <c r="I3503" s="3" t="str">
        <f t="shared" si="54"/>
        <v>Language and Literature</v>
      </c>
    </row>
    <row r="3504" spans="2:9">
      <c r="B3504" s="57"/>
      <c r="C3504" s="11" t="s">
        <v>164</v>
      </c>
      <c r="D3504" s="12">
        <v>24</v>
      </c>
      <c r="E3504" s="12">
        <v>12</v>
      </c>
      <c r="F3504" s="12">
        <v>92</v>
      </c>
      <c r="G3504" s="12">
        <v>60</v>
      </c>
      <c r="H3504" s="3" t="str">
        <f>INDEX(foe_table!$A$2:$A$78,MATCH(IF(B3504=0,I3503,B3504),foe_table!$B$2:$B$78,0))</f>
        <v>Humanities</v>
      </c>
      <c r="I3504" s="3" t="str">
        <f t="shared" si="54"/>
        <v>Language and Literature</v>
      </c>
    </row>
    <row r="3505" spans="2:9">
      <c r="B3505" s="57"/>
      <c r="C3505" s="11" t="s">
        <v>12</v>
      </c>
      <c r="D3505" s="12">
        <v>0</v>
      </c>
      <c r="E3505" s="12">
        <v>0</v>
      </c>
      <c r="F3505" s="12">
        <v>0</v>
      </c>
      <c r="G3505" s="12">
        <v>0</v>
      </c>
      <c r="H3505" s="3" t="str">
        <f>INDEX(foe_table!$A$2:$A$78,MATCH(IF(B3505=0,I3504,B3505),foe_table!$B$2:$B$78,0))</f>
        <v>Humanities</v>
      </c>
      <c r="I3505" s="3" t="str">
        <f t="shared" si="54"/>
        <v>Language and Literature</v>
      </c>
    </row>
    <row r="3506" spans="2:9">
      <c r="B3506" s="57"/>
      <c r="C3506" s="11" t="s">
        <v>165</v>
      </c>
      <c r="D3506" s="12">
        <v>12</v>
      </c>
      <c r="E3506" s="12">
        <v>3</v>
      </c>
      <c r="F3506" s="12">
        <v>26</v>
      </c>
      <c r="G3506" s="12">
        <v>36</v>
      </c>
      <c r="H3506" s="3" t="str">
        <f>INDEX(foe_table!$A$2:$A$78,MATCH(IF(B3506=0,I3505,B3506),foe_table!$B$2:$B$78,0))</f>
        <v>Humanities</v>
      </c>
      <c r="I3506" s="3" t="str">
        <f t="shared" si="54"/>
        <v>Language and Literature</v>
      </c>
    </row>
    <row r="3507" spans="2:9">
      <c r="B3507" s="57"/>
      <c r="C3507" s="11" t="s">
        <v>13</v>
      </c>
      <c r="D3507" s="12">
        <v>35</v>
      </c>
      <c r="E3507" s="12">
        <v>12</v>
      </c>
      <c r="F3507" s="12">
        <v>86</v>
      </c>
      <c r="G3507" s="12">
        <v>69</v>
      </c>
      <c r="H3507" s="3" t="str">
        <f>INDEX(foe_table!$A$2:$A$78,MATCH(IF(B3507=0,I3506,B3507),foe_table!$B$2:$B$78,0))</f>
        <v>Humanities</v>
      </c>
      <c r="I3507" s="3" t="str">
        <f t="shared" si="54"/>
        <v>Language and Literature</v>
      </c>
    </row>
    <row r="3508" spans="2:9">
      <c r="B3508" s="57"/>
      <c r="C3508" s="11" t="s">
        <v>166</v>
      </c>
      <c r="D3508" s="12">
        <v>10</v>
      </c>
      <c r="E3508" s="12">
        <v>10</v>
      </c>
      <c r="F3508" s="12">
        <v>23</v>
      </c>
      <c r="G3508" s="12">
        <v>22</v>
      </c>
      <c r="H3508" s="3" t="str">
        <f>INDEX(foe_table!$A$2:$A$78,MATCH(IF(B3508=0,I3507,B3508),foe_table!$B$2:$B$78,0))</f>
        <v>Humanities</v>
      </c>
      <c r="I3508" s="3" t="str">
        <f t="shared" si="54"/>
        <v>Language and Literature</v>
      </c>
    </row>
    <row r="3509" spans="2:9">
      <c r="B3509" s="57"/>
      <c r="C3509" s="11" t="s">
        <v>14</v>
      </c>
      <c r="D3509" s="12">
        <v>0</v>
      </c>
      <c r="E3509" s="12">
        <v>0</v>
      </c>
      <c r="F3509" s="12">
        <v>0</v>
      </c>
      <c r="G3509" s="12">
        <v>0</v>
      </c>
      <c r="H3509" s="3" t="str">
        <f>INDEX(foe_table!$A$2:$A$78,MATCH(IF(B3509=0,I3508,B3509),foe_table!$B$2:$B$78,0))</f>
        <v>Humanities</v>
      </c>
      <c r="I3509" s="3" t="str">
        <f t="shared" si="54"/>
        <v>Language and Literature</v>
      </c>
    </row>
    <row r="3510" spans="2:9">
      <c r="B3510" s="57"/>
      <c r="C3510" s="11" t="s">
        <v>167</v>
      </c>
      <c r="D3510" s="12">
        <v>5</v>
      </c>
      <c r="E3510" s="12">
        <v>4</v>
      </c>
      <c r="F3510" s="12">
        <v>0</v>
      </c>
      <c r="G3510" s="12">
        <v>0</v>
      </c>
      <c r="H3510" s="3" t="str">
        <f>INDEX(foe_table!$A$2:$A$78,MATCH(IF(B3510=0,I3509,B3510),foe_table!$B$2:$B$78,0))</f>
        <v>Humanities</v>
      </c>
      <c r="I3510" s="3" t="str">
        <f t="shared" si="54"/>
        <v>Language and Literature</v>
      </c>
    </row>
    <row r="3511" spans="2:9">
      <c r="B3511" s="57"/>
      <c r="C3511" s="11" t="s">
        <v>15</v>
      </c>
      <c r="D3511" s="12">
        <v>0</v>
      </c>
      <c r="E3511" s="12">
        <v>3</v>
      </c>
      <c r="F3511" s="12">
        <v>0</v>
      </c>
      <c r="G3511" s="12">
        <v>0</v>
      </c>
      <c r="H3511" s="3" t="str">
        <f>INDEX(foe_table!$A$2:$A$78,MATCH(IF(B3511=0,I3510,B3511),foe_table!$B$2:$B$78,0))</f>
        <v>Humanities</v>
      </c>
      <c r="I3511" s="3" t="str">
        <f t="shared" si="54"/>
        <v>Language and Literature</v>
      </c>
    </row>
    <row r="3512" spans="2:9">
      <c r="B3512" s="57"/>
      <c r="C3512" s="11" t="s">
        <v>168</v>
      </c>
      <c r="D3512" s="12">
        <v>0</v>
      </c>
      <c r="E3512" s="12">
        <v>6</v>
      </c>
      <c r="F3512" s="12">
        <v>0</v>
      </c>
      <c r="G3512" s="12">
        <v>0</v>
      </c>
      <c r="H3512" s="3" t="str">
        <f>INDEX(foe_table!$A$2:$A$78,MATCH(IF(B3512=0,I3511,B3512),foe_table!$B$2:$B$78,0))</f>
        <v>Humanities</v>
      </c>
      <c r="I3512" s="3" t="str">
        <f t="shared" si="54"/>
        <v>Language and Literature</v>
      </c>
    </row>
    <row r="3513" spans="2:9">
      <c r="B3513" s="57"/>
      <c r="C3513" s="11" t="s">
        <v>16</v>
      </c>
      <c r="D3513" s="12">
        <v>0</v>
      </c>
      <c r="E3513" s="12">
        <v>3</v>
      </c>
      <c r="F3513" s="12">
        <v>0</v>
      </c>
      <c r="G3513" s="12">
        <v>0</v>
      </c>
      <c r="H3513" s="3" t="str">
        <f>INDEX(foe_table!$A$2:$A$78,MATCH(IF(B3513=0,I3512,B3513),foe_table!$B$2:$B$78,0))</f>
        <v>Humanities</v>
      </c>
      <c r="I3513" s="3" t="str">
        <f t="shared" si="54"/>
        <v>Language and Literature</v>
      </c>
    </row>
    <row r="3514" spans="2:9">
      <c r="B3514" s="57"/>
      <c r="C3514" s="11" t="s">
        <v>17</v>
      </c>
      <c r="D3514" s="12">
        <v>0</v>
      </c>
      <c r="E3514" s="12">
        <v>0</v>
      </c>
      <c r="F3514" s="12">
        <v>0</v>
      </c>
      <c r="G3514" s="12">
        <v>0</v>
      </c>
      <c r="H3514" s="3" t="str">
        <f>INDEX(foe_table!$A$2:$A$78,MATCH(IF(B3514=0,I3513,B3514),foe_table!$B$2:$B$78,0))</f>
        <v>Humanities</v>
      </c>
      <c r="I3514" s="3" t="str">
        <f t="shared" si="54"/>
        <v>Language and Literature</v>
      </c>
    </row>
    <row r="3515" spans="2:9">
      <c r="B3515" s="57"/>
      <c r="C3515" s="11" t="s">
        <v>18</v>
      </c>
      <c r="D3515" s="12">
        <v>4</v>
      </c>
      <c r="E3515" s="12">
        <v>7</v>
      </c>
      <c r="F3515" s="12">
        <v>7</v>
      </c>
      <c r="G3515" s="12">
        <v>7</v>
      </c>
      <c r="H3515" s="3" t="str">
        <f>INDEX(foe_table!$A$2:$A$78,MATCH(IF(B3515=0,I3514,B3515),foe_table!$B$2:$B$78,0))</f>
        <v>Humanities</v>
      </c>
      <c r="I3515" s="3" t="str">
        <f t="shared" si="54"/>
        <v>Language and Literature</v>
      </c>
    </row>
    <row r="3516" spans="2:9">
      <c r="B3516" s="57"/>
      <c r="C3516" s="11" t="s">
        <v>19</v>
      </c>
      <c r="D3516" s="12">
        <v>0</v>
      </c>
      <c r="E3516" s="12">
        <v>0</v>
      </c>
      <c r="F3516" s="12">
        <v>0</v>
      </c>
      <c r="G3516" s="12">
        <v>0</v>
      </c>
      <c r="H3516" s="3" t="str">
        <f>INDEX(foe_table!$A$2:$A$78,MATCH(IF(B3516=0,I3515,B3516),foe_table!$B$2:$B$78,0))</f>
        <v>Humanities</v>
      </c>
      <c r="I3516" s="3" t="str">
        <f t="shared" si="54"/>
        <v>Language and Literature</v>
      </c>
    </row>
    <row r="3517" spans="2:9">
      <c r="B3517" s="57"/>
      <c r="C3517" s="11" t="s">
        <v>169</v>
      </c>
      <c r="D3517" s="12">
        <v>0</v>
      </c>
      <c r="E3517" s="12">
        <v>4</v>
      </c>
      <c r="F3517" s="12">
        <v>3</v>
      </c>
      <c r="G3517" s="12">
        <v>0</v>
      </c>
      <c r="H3517" s="3" t="str">
        <f>INDEX(foe_table!$A$2:$A$78,MATCH(IF(B3517=0,I3516,B3517),foe_table!$B$2:$B$78,0))</f>
        <v>Humanities</v>
      </c>
      <c r="I3517" s="3" t="str">
        <f t="shared" si="54"/>
        <v>Language and Literature</v>
      </c>
    </row>
    <row r="3518" spans="2:9">
      <c r="B3518" s="57"/>
      <c r="C3518" s="11" t="s">
        <v>20</v>
      </c>
      <c r="D3518" s="12">
        <v>3</v>
      </c>
      <c r="E3518" s="12">
        <v>0</v>
      </c>
      <c r="F3518" s="12">
        <v>3</v>
      </c>
      <c r="G3518" s="12">
        <v>0</v>
      </c>
      <c r="H3518" s="3" t="str">
        <f>INDEX(foe_table!$A$2:$A$78,MATCH(IF(B3518=0,I3517,B3518),foe_table!$B$2:$B$78,0))</f>
        <v>Humanities</v>
      </c>
      <c r="I3518" s="3" t="str">
        <f t="shared" si="54"/>
        <v>Language and Literature</v>
      </c>
    </row>
    <row r="3519" spans="2:9">
      <c r="B3519" s="57"/>
      <c r="C3519" s="11" t="s">
        <v>21</v>
      </c>
      <c r="D3519" s="12">
        <v>3</v>
      </c>
      <c r="E3519" s="12">
        <v>3</v>
      </c>
      <c r="F3519" s="12">
        <v>3</v>
      </c>
      <c r="G3519" s="12">
        <v>0</v>
      </c>
      <c r="H3519" s="3" t="str">
        <f>INDEX(foe_table!$A$2:$A$78,MATCH(IF(B3519=0,I3518,B3519),foe_table!$B$2:$B$78,0))</f>
        <v>Humanities</v>
      </c>
      <c r="I3519" s="3" t="str">
        <f t="shared" si="54"/>
        <v>Language and Literature</v>
      </c>
    </row>
    <row r="3520" spans="2:9">
      <c r="B3520" s="57"/>
      <c r="C3520" s="11" t="s">
        <v>170</v>
      </c>
      <c r="D3520" s="12">
        <v>12</v>
      </c>
      <c r="E3520" s="12">
        <v>8</v>
      </c>
      <c r="F3520" s="12">
        <v>5</v>
      </c>
      <c r="G3520" s="12">
        <v>4</v>
      </c>
      <c r="H3520" s="3" t="str">
        <f>INDEX(foe_table!$A$2:$A$78,MATCH(IF(B3520=0,I3519,B3520),foe_table!$B$2:$B$78,0))</f>
        <v>Humanities</v>
      </c>
      <c r="I3520" s="3" t="str">
        <f t="shared" si="54"/>
        <v>Language and Literature</v>
      </c>
    </row>
    <row r="3521" spans="2:9">
      <c r="B3521" s="57"/>
      <c r="C3521" s="11" t="s">
        <v>22</v>
      </c>
      <c r="D3521" s="12">
        <v>9</v>
      </c>
      <c r="E3521" s="12">
        <v>3</v>
      </c>
      <c r="F3521" s="12">
        <v>14</v>
      </c>
      <c r="G3521" s="12">
        <v>12</v>
      </c>
      <c r="H3521" s="3" t="str">
        <f>INDEX(foe_table!$A$2:$A$78,MATCH(IF(B3521=0,I3520,B3521),foe_table!$B$2:$B$78,0))</f>
        <v>Humanities</v>
      </c>
      <c r="I3521" s="3" t="str">
        <f t="shared" si="54"/>
        <v>Language and Literature</v>
      </c>
    </row>
    <row r="3522" spans="2:9">
      <c r="B3522" s="57"/>
      <c r="C3522" s="11" t="s">
        <v>23</v>
      </c>
      <c r="D3522" s="12">
        <v>0</v>
      </c>
      <c r="E3522" s="12">
        <v>0</v>
      </c>
      <c r="F3522" s="12">
        <v>0</v>
      </c>
      <c r="G3522" s="12">
        <v>9</v>
      </c>
      <c r="H3522" s="3" t="str">
        <f>INDEX(foe_table!$A$2:$A$78,MATCH(IF(B3522=0,I3521,B3522),foe_table!$B$2:$B$78,0))</f>
        <v>Humanities</v>
      </c>
      <c r="I3522" s="3" t="str">
        <f t="shared" si="54"/>
        <v>Language and Literature</v>
      </c>
    </row>
    <row r="3523" spans="2:9">
      <c r="B3523" s="58"/>
      <c r="C3523" s="11" t="s">
        <v>24</v>
      </c>
      <c r="D3523" s="12">
        <v>122</v>
      </c>
      <c r="E3523" s="12">
        <v>91</v>
      </c>
      <c r="F3523" s="12">
        <v>314</v>
      </c>
      <c r="G3523" s="12">
        <v>542</v>
      </c>
      <c r="H3523" s="3" t="str">
        <f>INDEX(foe_table!$A$2:$A$78,MATCH(IF(B3523=0,I3522,B3523),foe_table!$B$2:$B$78,0))</f>
        <v>Humanities</v>
      </c>
      <c r="I3523" s="3" t="str">
        <f t="shared" si="54"/>
        <v>Language and Literature</v>
      </c>
    </row>
    <row r="3524" spans="2:9" ht="15" customHeight="1">
      <c r="B3524" s="56" t="s">
        <v>106</v>
      </c>
      <c r="C3524" s="11" t="s">
        <v>0</v>
      </c>
      <c r="D3524" s="12">
        <v>0</v>
      </c>
      <c r="E3524" s="12">
        <v>0</v>
      </c>
      <c r="F3524" s="12">
        <v>0</v>
      </c>
      <c r="G3524" s="12">
        <v>0</v>
      </c>
      <c r="H3524" s="3" t="str">
        <f>INDEX(foe_table!$A$2:$A$78,MATCH(IF(B3524=0,I3523,B3524),foe_table!$B$2:$B$78,0))</f>
        <v>Humanities</v>
      </c>
      <c r="I3524" s="3" t="str">
        <f t="shared" si="54"/>
        <v>Philosophy and Religious Studies</v>
      </c>
    </row>
    <row r="3525" spans="2:9">
      <c r="B3525" s="57"/>
      <c r="C3525" s="11" t="s">
        <v>1</v>
      </c>
      <c r="D3525" s="12">
        <v>0</v>
      </c>
      <c r="E3525" s="12">
        <v>3</v>
      </c>
      <c r="F3525" s="12">
        <v>0</v>
      </c>
      <c r="G3525" s="12">
        <v>0</v>
      </c>
      <c r="H3525" s="3" t="str">
        <f>INDEX(foe_table!$A$2:$A$78,MATCH(IF(B3525=0,I3524,B3525),foe_table!$B$2:$B$78,0))</f>
        <v>Humanities</v>
      </c>
      <c r="I3525" s="3" t="str">
        <f t="shared" si="54"/>
        <v>Philosophy and Religious Studies</v>
      </c>
    </row>
    <row r="3526" spans="2:9">
      <c r="B3526" s="57"/>
      <c r="C3526" s="11" t="s">
        <v>2</v>
      </c>
      <c r="D3526" s="12">
        <v>0</v>
      </c>
      <c r="E3526" s="12">
        <v>0</v>
      </c>
      <c r="F3526" s="12">
        <v>0</v>
      </c>
      <c r="G3526" s="12">
        <v>0</v>
      </c>
      <c r="H3526" s="3" t="str">
        <f>INDEX(foe_table!$A$2:$A$78,MATCH(IF(B3526=0,I3525,B3526),foe_table!$B$2:$B$78,0))</f>
        <v>Humanities</v>
      </c>
      <c r="I3526" s="3" t="str">
        <f t="shared" si="54"/>
        <v>Philosophy and Religious Studies</v>
      </c>
    </row>
    <row r="3527" spans="2:9">
      <c r="B3527" s="57"/>
      <c r="C3527" s="11" t="s">
        <v>142</v>
      </c>
      <c r="D3527" s="12">
        <v>9</v>
      </c>
      <c r="E3527" s="12">
        <v>24</v>
      </c>
      <c r="F3527" s="12">
        <v>12</v>
      </c>
      <c r="G3527" s="12">
        <v>7</v>
      </c>
      <c r="H3527" s="3" t="str">
        <f>INDEX(foe_table!$A$2:$A$78,MATCH(IF(B3527=0,I3526,B3527),foe_table!$B$2:$B$78,0))</f>
        <v>Humanities</v>
      </c>
      <c r="I3527" s="3" t="str">
        <f t="shared" si="54"/>
        <v>Philosophy and Religious Studies</v>
      </c>
    </row>
    <row r="3528" spans="2:9">
      <c r="B3528" s="57"/>
      <c r="C3528" s="11" t="s">
        <v>143</v>
      </c>
      <c r="D3528" s="12">
        <v>9</v>
      </c>
      <c r="E3528" s="12">
        <v>16</v>
      </c>
      <c r="F3528" s="12">
        <v>10</v>
      </c>
      <c r="G3528" s="12">
        <v>14</v>
      </c>
      <c r="H3528" s="3" t="str">
        <f>INDEX(foe_table!$A$2:$A$78,MATCH(IF(B3528=0,I3527,B3528),foe_table!$B$2:$B$78,0))</f>
        <v>Humanities</v>
      </c>
      <c r="I3528" s="3" t="str">
        <f t="shared" si="54"/>
        <v>Philosophy and Religious Studies</v>
      </c>
    </row>
    <row r="3529" spans="2:9">
      <c r="B3529" s="57"/>
      <c r="C3529" s="11" t="s">
        <v>3</v>
      </c>
      <c r="D3529" s="12">
        <v>5</v>
      </c>
      <c r="E3529" s="12">
        <v>6</v>
      </c>
      <c r="F3529" s="12">
        <v>5</v>
      </c>
      <c r="G3529" s="12">
        <v>3</v>
      </c>
      <c r="H3529" s="3" t="str">
        <f>INDEX(foe_table!$A$2:$A$78,MATCH(IF(B3529=0,I3528,B3529),foe_table!$B$2:$B$78,0))</f>
        <v>Humanities</v>
      </c>
      <c r="I3529" s="3" t="str">
        <f t="shared" si="54"/>
        <v>Philosophy and Religious Studies</v>
      </c>
    </row>
    <row r="3530" spans="2:9">
      <c r="B3530" s="57"/>
      <c r="C3530" s="11" t="s">
        <v>144</v>
      </c>
      <c r="D3530" s="12">
        <v>12</v>
      </c>
      <c r="E3530" s="12">
        <v>14</v>
      </c>
      <c r="F3530" s="12">
        <v>8</v>
      </c>
      <c r="G3530" s="12">
        <v>9</v>
      </c>
      <c r="H3530" s="3" t="str">
        <f>INDEX(foe_table!$A$2:$A$78,MATCH(IF(B3530=0,I3529,B3530),foe_table!$B$2:$B$78,0))</f>
        <v>Humanities</v>
      </c>
      <c r="I3530" s="3" t="str">
        <f t="shared" si="54"/>
        <v>Philosophy and Religious Studies</v>
      </c>
    </row>
    <row r="3531" spans="2:9">
      <c r="B3531" s="57"/>
      <c r="C3531" s="11" t="s">
        <v>145</v>
      </c>
      <c r="D3531" s="12">
        <v>22</v>
      </c>
      <c r="E3531" s="12">
        <v>23</v>
      </c>
      <c r="F3531" s="12">
        <v>17</v>
      </c>
      <c r="G3531" s="12">
        <v>31</v>
      </c>
      <c r="H3531" s="3" t="str">
        <f>INDEX(foe_table!$A$2:$A$78,MATCH(IF(B3531=0,I3530,B3531),foe_table!$B$2:$B$78,0))</f>
        <v>Humanities</v>
      </c>
      <c r="I3531" s="3" t="str">
        <f t="shared" si="54"/>
        <v>Philosophy and Religious Studies</v>
      </c>
    </row>
    <row r="3532" spans="2:9">
      <c r="B3532" s="57"/>
      <c r="C3532" s="11" t="s">
        <v>146</v>
      </c>
      <c r="D3532" s="12">
        <v>4</v>
      </c>
      <c r="E3532" s="12">
        <v>14</v>
      </c>
      <c r="F3532" s="12">
        <v>3</v>
      </c>
      <c r="G3532" s="12">
        <v>3</v>
      </c>
      <c r="H3532" s="3" t="str">
        <f>INDEX(foe_table!$A$2:$A$78,MATCH(IF(B3532=0,I3531,B3532),foe_table!$B$2:$B$78,0))</f>
        <v>Humanities</v>
      </c>
      <c r="I3532" s="3" t="str">
        <f t="shared" si="54"/>
        <v>Philosophy and Religious Studies</v>
      </c>
    </row>
    <row r="3533" spans="2:9">
      <c r="B3533" s="57"/>
      <c r="C3533" s="11" t="s">
        <v>147</v>
      </c>
      <c r="D3533" s="12">
        <v>32</v>
      </c>
      <c r="E3533" s="12">
        <v>32</v>
      </c>
      <c r="F3533" s="12">
        <v>3</v>
      </c>
      <c r="G3533" s="12">
        <v>15</v>
      </c>
      <c r="H3533" s="3" t="str">
        <f>INDEX(foe_table!$A$2:$A$78,MATCH(IF(B3533=0,I3532,B3533),foe_table!$B$2:$B$78,0))</f>
        <v>Humanities</v>
      </c>
      <c r="I3533" s="3" t="str">
        <f t="shared" si="54"/>
        <v>Philosophy and Religious Studies</v>
      </c>
    </row>
    <row r="3534" spans="2:9">
      <c r="B3534" s="57"/>
      <c r="C3534" s="11" t="s">
        <v>148</v>
      </c>
      <c r="D3534" s="12">
        <v>4</v>
      </c>
      <c r="E3534" s="12">
        <v>6</v>
      </c>
      <c r="F3534" s="12">
        <v>3</v>
      </c>
      <c r="G3534" s="12">
        <v>0</v>
      </c>
      <c r="H3534" s="3" t="str">
        <f>INDEX(foe_table!$A$2:$A$78,MATCH(IF(B3534=0,I3533,B3534),foe_table!$B$2:$B$78,0))</f>
        <v>Humanities</v>
      </c>
      <c r="I3534" s="3" t="str">
        <f t="shared" si="54"/>
        <v>Philosophy and Religious Studies</v>
      </c>
    </row>
    <row r="3535" spans="2:9">
      <c r="B3535" s="57"/>
      <c r="C3535" s="11" t="s">
        <v>149</v>
      </c>
      <c r="D3535" s="12">
        <v>7</v>
      </c>
      <c r="E3535" s="12">
        <v>19</v>
      </c>
      <c r="F3535" s="12">
        <v>0</v>
      </c>
      <c r="G3535" s="12">
        <v>3</v>
      </c>
      <c r="H3535" s="3" t="str">
        <f>INDEX(foe_table!$A$2:$A$78,MATCH(IF(B3535=0,I3534,B3535),foe_table!$B$2:$B$78,0))</f>
        <v>Humanities</v>
      </c>
      <c r="I3535" s="3" t="str">
        <f t="shared" si="54"/>
        <v>Philosophy and Religious Studies</v>
      </c>
    </row>
    <row r="3536" spans="2:9">
      <c r="B3536" s="57"/>
      <c r="C3536" s="11" t="s">
        <v>150</v>
      </c>
      <c r="D3536" s="12">
        <v>99</v>
      </c>
      <c r="E3536" s="12">
        <v>307</v>
      </c>
      <c r="F3536" s="12">
        <v>18</v>
      </c>
      <c r="G3536" s="12">
        <v>40</v>
      </c>
      <c r="H3536" s="3" t="str">
        <f>INDEX(foe_table!$A$2:$A$78,MATCH(IF(B3536=0,I3535,B3536),foe_table!$B$2:$B$78,0))</f>
        <v>Humanities</v>
      </c>
      <c r="I3536" s="3" t="str">
        <f t="shared" si="54"/>
        <v>Philosophy and Religious Studies</v>
      </c>
    </row>
    <row r="3537" spans="2:9">
      <c r="B3537" s="57"/>
      <c r="C3537" s="11" t="s">
        <v>4</v>
      </c>
      <c r="D3537" s="12">
        <v>0</v>
      </c>
      <c r="E3537" s="12">
        <v>0</v>
      </c>
      <c r="F3537" s="12">
        <v>0</v>
      </c>
      <c r="G3537" s="12">
        <v>0</v>
      </c>
      <c r="H3537" s="3" t="str">
        <f>INDEX(foe_table!$A$2:$A$78,MATCH(IF(B3537=0,I3536,B3537),foe_table!$B$2:$B$78,0))</f>
        <v>Humanities</v>
      </c>
      <c r="I3537" s="3" t="str">
        <f t="shared" si="54"/>
        <v>Philosophy and Religious Studies</v>
      </c>
    </row>
    <row r="3538" spans="2:9">
      <c r="B3538" s="57"/>
      <c r="C3538" s="11" t="s">
        <v>151</v>
      </c>
      <c r="D3538" s="12">
        <v>13</v>
      </c>
      <c r="E3538" s="12">
        <v>7</v>
      </c>
      <c r="F3538" s="12">
        <v>0</v>
      </c>
      <c r="G3538" s="12">
        <v>3</v>
      </c>
      <c r="H3538" s="3" t="str">
        <f>INDEX(foe_table!$A$2:$A$78,MATCH(IF(B3538=0,I3537,B3538),foe_table!$B$2:$B$78,0))</f>
        <v>Humanities</v>
      </c>
      <c r="I3538" s="3" t="str">
        <f t="shared" ref="I3538:I3601" si="55">IF(B3538=0,I3537,B3538)</f>
        <v>Philosophy and Religious Studies</v>
      </c>
    </row>
    <row r="3539" spans="2:9">
      <c r="B3539" s="57"/>
      <c r="C3539" s="11" t="s">
        <v>152</v>
      </c>
      <c r="D3539" s="12">
        <v>0</v>
      </c>
      <c r="E3539" s="12">
        <v>3</v>
      </c>
      <c r="F3539" s="12">
        <v>0</v>
      </c>
      <c r="G3539" s="12">
        <v>0</v>
      </c>
      <c r="H3539" s="3" t="str">
        <f>INDEX(foe_table!$A$2:$A$78,MATCH(IF(B3539=0,I3538,B3539),foe_table!$B$2:$B$78,0))</f>
        <v>Humanities</v>
      </c>
      <c r="I3539" s="3" t="str">
        <f t="shared" si="55"/>
        <v>Philosophy and Religious Studies</v>
      </c>
    </row>
    <row r="3540" spans="2:9">
      <c r="B3540" s="57"/>
      <c r="C3540" s="11" t="s">
        <v>153</v>
      </c>
      <c r="D3540" s="12">
        <v>0</v>
      </c>
      <c r="E3540" s="12">
        <v>3</v>
      </c>
      <c r="F3540" s="12">
        <v>0</v>
      </c>
      <c r="G3540" s="12">
        <v>0</v>
      </c>
      <c r="H3540" s="3" t="str">
        <f>INDEX(foe_table!$A$2:$A$78,MATCH(IF(B3540=0,I3539,B3540),foe_table!$B$2:$B$78,0))</f>
        <v>Humanities</v>
      </c>
      <c r="I3540" s="3" t="str">
        <f t="shared" si="55"/>
        <v>Philosophy and Religious Studies</v>
      </c>
    </row>
    <row r="3541" spans="2:9">
      <c r="B3541" s="57"/>
      <c r="C3541" s="11" t="s">
        <v>154</v>
      </c>
      <c r="D3541" s="12">
        <v>0</v>
      </c>
      <c r="E3541" s="12">
        <v>3</v>
      </c>
      <c r="F3541" s="12">
        <v>0</v>
      </c>
      <c r="G3541" s="12">
        <v>0</v>
      </c>
      <c r="H3541" s="3" t="str">
        <f>INDEX(foe_table!$A$2:$A$78,MATCH(IF(B3541=0,I3540,B3541),foe_table!$B$2:$B$78,0))</f>
        <v>Humanities</v>
      </c>
      <c r="I3541" s="3" t="str">
        <f t="shared" si="55"/>
        <v>Philosophy and Religious Studies</v>
      </c>
    </row>
    <row r="3542" spans="2:9">
      <c r="B3542" s="57"/>
      <c r="C3542" s="11" t="s">
        <v>5</v>
      </c>
      <c r="D3542" s="12">
        <v>0</v>
      </c>
      <c r="E3542" s="12">
        <v>3</v>
      </c>
      <c r="F3542" s="12">
        <v>0</v>
      </c>
      <c r="G3542" s="12">
        <v>0</v>
      </c>
      <c r="H3542" s="3" t="str">
        <f>INDEX(foe_table!$A$2:$A$78,MATCH(IF(B3542=0,I3541,B3542),foe_table!$B$2:$B$78,0))</f>
        <v>Humanities</v>
      </c>
      <c r="I3542" s="3" t="str">
        <f t="shared" si="55"/>
        <v>Philosophy and Religious Studies</v>
      </c>
    </row>
    <row r="3543" spans="2:9">
      <c r="B3543" s="57"/>
      <c r="C3543" s="11" t="s">
        <v>155</v>
      </c>
      <c r="D3543" s="12">
        <v>3</v>
      </c>
      <c r="E3543" s="12">
        <v>3</v>
      </c>
      <c r="F3543" s="12">
        <v>0</v>
      </c>
      <c r="G3543" s="12">
        <v>0</v>
      </c>
      <c r="H3543" s="3" t="str">
        <f>INDEX(foe_table!$A$2:$A$78,MATCH(IF(B3543=0,I3542,B3543),foe_table!$B$2:$B$78,0))</f>
        <v>Humanities</v>
      </c>
      <c r="I3543" s="3" t="str">
        <f t="shared" si="55"/>
        <v>Philosophy and Religious Studies</v>
      </c>
    </row>
    <row r="3544" spans="2:9">
      <c r="B3544" s="57"/>
      <c r="C3544" s="11" t="s">
        <v>156</v>
      </c>
      <c r="D3544" s="12">
        <v>0</v>
      </c>
      <c r="E3544" s="12">
        <v>0</v>
      </c>
      <c r="F3544" s="12">
        <v>0</v>
      </c>
      <c r="G3544" s="12">
        <v>0</v>
      </c>
      <c r="H3544" s="3" t="str">
        <f>INDEX(foe_table!$A$2:$A$78,MATCH(IF(B3544=0,I3543,B3544),foe_table!$B$2:$B$78,0))</f>
        <v>Humanities</v>
      </c>
      <c r="I3544" s="3" t="str">
        <f t="shared" si="55"/>
        <v>Philosophy and Religious Studies</v>
      </c>
    </row>
    <row r="3545" spans="2:9">
      <c r="B3545" s="57"/>
      <c r="C3545" s="11" t="s">
        <v>6</v>
      </c>
      <c r="D3545" s="12">
        <v>0</v>
      </c>
      <c r="E3545" s="12">
        <v>0</v>
      </c>
      <c r="F3545" s="12">
        <v>0</v>
      </c>
      <c r="G3545" s="12">
        <v>0</v>
      </c>
      <c r="H3545" s="3" t="str">
        <f>INDEX(foe_table!$A$2:$A$78,MATCH(IF(B3545=0,I3544,B3545),foe_table!$B$2:$B$78,0))</f>
        <v>Humanities</v>
      </c>
      <c r="I3545" s="3" t="str">
        <f t="shared" si="55"/>
        <v>Philosophy and Religious Studies</v>
      </c>
    </row>
    <row r="3546" spans="2:9">
      <c r="B3546" s="57"/>
      <c r="C3546" s="11" t="s">
        <v>7</v>
      </c>
      <c r="D3546" s="12">
        <v>16</v>
      </c>
      <c r="E3546" s="12">
        <v>11</v>
      </c>
      <c r="F3546" s="12">
        <v>7</v>
      </c>
      <c r="G3546" s="12">
        <v>10</v>
      </c>
      <c r="H3546" s="3" t="str">
        <f>INDEX(foe_table!$A$2:$A$78,MATCH(IF(B3546=0,I3545,B3546),foe_table!$B$2:$B$78,0))</f>
        <v>Humanities</v>
      </c>
      <c r="I3546" s="3" t="str">
        <f t="shared" si="55"/>
        <v>Philosophy and Religious Studies</v>
      </c>
    </row>
    <row r="3547" spans="2:9">
      <c r="B3547" s="57"/>
      <c r="C3547" s="11" t="s">
        <v>157</v>
      </c>
      <c r="D3547" s="12">
        <v>10</v>
      </c>
      <c r="E3547" s="12">
        <v>10</v>
      </c>
      <c r="F3547" s="12">
        <v>8</v>
      </c>
      <c r="G3547" s="12">
        <v>7</v>
      </c>
      <c r="H3547" s="3" t="str">
        <f>INDEX(foe_table!$A$2:$A$78,MATCH(IF(B3547=0,I3546,B3547),foe_table!$B$2:$B$78,0))</f>
        <v>Humanities</v>
      </c>
      <c r="I3547" s="3" t="str">
        <f t="shared" si="55"/>
        <v>Philosophy and Religious Studies</v>
      </c>
    </row>
    <row r="3548" spans="2:9">
      <c r="B3548" s="57"/>
      <c r="C3548" s="11" t="s">
        <v>8</v>
      </c>
      <c r="D3548" s="12">
        <v>10</v>
      </c>
      <c r="E3548" s="12">
        <v>3</v>
      </c>
      <c r="F3548" s="12">
        <v>9</v>
      </c>
      <c r="G3548" s="12">
        <v>3</v>
      </c>
      <c r="H3548" s="3" t="str">
        <f>INDEX(foe_table!$A$2:$A$78,MATCH(IF(B3548=0,I3547,B3548),foe_table!$B$2:$B$78,0))</f>
        <v>Humanities</v>
      </c>
      <c r="I3548" s="3" t="str">
        <f t="shared" si="55"/>
        <v>Philosophy and Religious Studies</v>
      </c>
    </row>
    <row r="3549" spans="2:9">
      <c r="B3549" s="57"/>
      <c r="C3549" s="11" t="s">
        <v>158</v>
      </c>
      <c r="D3549" s="12">
        <v>3</v>
      </c>
      <c r="E3549" s="12">
        <v>6</v>
      </c>
      <c r="F3549" s="12">
        <v>0</v>
      </c>
      <c r="G3549" s="12">
        <v>0</v>
      </c>
      <c r="H3549" s="3" t="str">
        <f>INDEX(foe_table!$A$2:$A$78,MATCH(IF(B3549=0,I3548,B3549),foe_table!$B$2:$B$78,0))</f>
        <v>Humanities</v>
      </c>
      <c r="I3549" s="3" t="str">
        <f t="shared" si="55"/>
        <v>Philosophy and Religious Studies</v>
      </c>
    </row>
    <row r="3550" spans="2:9">
      <c r="B3550" s="57"/>
      <c r="C3550" s="11" t="s">
        <v>159</v>
      </c>
      <c r="D3550" s="12">
        <v>11</v>
      </c>
      <c r="E3550" s="12">
        <v>5</v>
      </c>
      <c r="F3550" s="12">
        <v>3</v>
      </c>
      <c r="G3550" s="12">
        <v>6</v>
      </c>
      <c r="H3550" s="3" t="str">
        <f>INDEX(foe_table!$A$2:$A$78,MATCH(IF(B3550=0,I3549,B3550),foe_table!$B$2:$B$78,0))</f>
        <v>Humanities</v>
      </c>
      <c r="I3550" s="3" t="str">
        <f t="shared" si="55"/>
        <v>Philosophy and Religious Studies</v>
      </c>
    </row>
    <row r="3551" spans="2:9">
      <c r="B3551" s="57"/>
      <c r="C3551" s="11" t="s">
        <v>9</v>
      </c>
      <c r="D3551" s="12">
        <v>0</v>
      </c>
      <c r="E3551" s="12">
        <v>0</v>
      </c>
      <c r="F3551" s="12">
        <v>0</v>
      </c>
      <c r="G3551" s="12">
        <v>0</v>
      </c>
      <c r="H3551" s="3" t="str">
        <f>INDEX(foe_table!$A$2:$A$78,MATCH(IF(B3551=0,I3550,B3551),foe_table!$B$2:$B$78,0))</f>
        <v>Humanities</v>
      </c>
      <c r="I3551" s="3" t="str">
        <f t="shared" si="55"/>
        <v>Philosophy and Religious Studies</v>
      </c>
    </row>
    <row r="3552" spans="2:9">
      <c r="B3552" s="57"/>
      <c r="C3552" s="11" t="s">
        <v>160</v>
      </c>
      <c r="D3552" s="12">
        <v>8</v>
      </c>
      <c r="E3552" s="12">
        <v>11</v>
      </c>
      <c r="F3552" s="12">
        <v>10</v>
      </c>
      <c r="G3552" s="12">
        <v>5</v>
      </c>
      <c r="H3552" s="3" t="str">
        <f>INDEX(foe_table!$A$2:$A$78,MATCH(IF(B3552=0,I3551,B3552),foe_table!$B$2:$B$78,0))</f>
        <v>Humanities</v>
      </c>
      <c r="I3552" s="3" t="str">
        <f t="shared" si="55"/>
        <v>Philosophy and Religious Studies</v>
      </c>
    </row>
    <row r="3553" spans="2:9">
      <c r="B3553" s="57"/>
      <c r="C3553" s="11" t="s">
        <v>10</v>
      </c>
      <c r="D3553" s="12">
        <v>0</v>
      </c>
      <c r="E3553" s="12">
        <v>0</v>
      </c>
      <c r="F3553" s="12">
        <v>7</v>
      </c>
      <c r="G3553" s="12">
        <v>3</v>
      </c>
      <c r="H3553" s="3" t="str">
        <f>INDEX(foe_table!$A$2:$A$78,MATCH(IF(B3553=0,I3552,B3553),foe_table!$B$2:$B$78,0))</f>
        <v>Humanities</v>
      </c>
      <c r="I3553" s="3" t="str">
        <f t="shared" si="55"/>
        <v>Philosophy and Religious Studies</v>
      </c>
    </row>
    <row r="3554" spans="2:9">
      <c r="B3554" s="57"/>
      <c r="C3554" s="11" t="s">
        <v>161</v>
      </c>
      <c r="D3554" s="12">
        <v>11</v>
      </c>
      <c r="E3554" s="12">
        <v>8</v>
      </c>
      <c r="F3554" s="12">
        <v>12</v>
      </c>
      <c r="G3554" s="12">
        <v>12</v>
      </c>
      <c r="H3554" s="3" t="str">
        <f>INDEX(foe_table!$A$2:$A$78,MATCH(IF(B3554=0,I3553,B3554),foe_table!$B$2:$B$78,0))</f>
        <v>Humanities</v>
      </c>
      <c r="I3554" s="3" t="str">
        <f t="shared" si="55"/>
        <v>Philosophy and Religious Studies</v>
      </c>
    </row>
    <row r="3555" spans="2:9">
      <c r="B3555" s="57"/>
      <c r="C3555" s="11" t="s">
        <v>162</v>
      </c>
      <c r="D3555" s="12">
        <v>9</v>
      </c>
      <c r="E3555" s="12">
        <v>14</v>
      </c>
      <c r="F3555" s="12">
        <v>10</v>
      </c>
      <c r="G3555" s="12">
        <v>3</v>
      </c>
      <c r="H3555" s="3" t="str">
        <f>INDEX(foe_table!$A$2:$A$78,MATCH(IF(B3555=0,I3554,B3555),foe_table!$B$2:$B$78,0))</f>
        <v>Humanities</v>
      </c>
      <c r="I3555" s="3" t="str">
        <f t="shared" si="55"/>
        <v>Philosophy and Religious Studies</v>
      </c>
    </row>
    <row r="3556" spans="2:9">
      <c r="B3556" s="57"/>
      <c r="C3556" s="11" t="s">
        <v>163</v>
      </c>
      <c r="D3556" s="12">
        <v>0</v>
      </c>
      <c r="E3556" s="12">
        <v>13</v>
      </c>
      <c r="F3556" s="12">
        <v>6</v>
      </c>
      <c r="G3556" s="12">
        <v>9</v>
      </c>
      <c r="H3556" s="3" t="str">
        <f>INDEX(foe_table!$A$2:$A$78,MATCH(IF(B3556=0,I3555,B3556),foe_table!$B$2:$B$78,0))</f>
        <v>Humanities</v>
      </c>
      <c r="I3556" s="3" t="str">
        <f t="shared" si="55"/>
        <v>Philosophy and Religious Studies</v>
      </c>
    </row>
    <row r="3557" spans="2:9">
      <c r="B3557" s="57"/>
      <c r="C3557" s="11" t="s">
        <v>11</v>
      </c>
      <c r="D3557" s="12">
        <v>4</v>
      </c>
      <c r="E3557" s="12">
        <v>9</v>
      </c>
      <c r="F3557" s="12">
        <v>0</v>
      </c>
      <c r="G3557" s="12">
        <v>0</v>
      </c>
      <c r="H3557" s="3" t="str">
        <f>INDEX(foe_table!$A$2:$A$78,MATCH(IF(B3557=0,I3556,B3557),foe_table!$B$2:$B$78,0))</f>
        <v>Humanities</v>
      </c>
      <c r="I3557" s="3" t="str">
        <f t="shared" si="55"/>
        <v>Philosophy and Religious Studies</v>
      </c>
    </row>
    <row r="3558" spans="2:9">
      <c r="B3558" s="57"/>
      <c r="C3558" s="11" t="s">
        <v>164</v>
      </c>
      <c r="D3558" s="12">
        <v>12</v>
      </c>
      <c r="E3558" s="12">
        <v>8</v>
      </c>
      <c r="F3558" s="12">
        <v>11</v>
      </c>
      <c r="G3558" s="12">
        <v>8</v>
      </c>
      <c r="H3558" s="3" t="str">
        <f>INDEX(foe_table!$A$2:$A$78,MATCH(IF(B3558=0,I3557,B3558),foe_table!$B$2:$B$78,0))</f>
        <v>Humanities</v>
      </c>
      <c r="I3558" s="3" t="str">
        <f t="shared" si="55"/>
        <v>Philosophy and Religious Studies</v>
      </c>
    </row>
    <row r="3559" spans="2:9">
      <c r="B3559" s="57"/>
      <c r="C3559" s="11" t="s">
        <v>12</v>
      </c>
      <c r="D3559" s="12">
        <v>0</v>
      </c>
      <c r="E3559" s="12">
        <v>0</v>
      </c>
      <c r="F3559" s="12">
        <v>0</v>
      </c>
      <c r="G3559" s="12">
        <v>0</v>
      </c>
      <c r="H3559" s="3" t="str">
        <f>INDEX(foe_table!$A$2:$A$78,MATCH(IF(B3559=0,I3558,B3559),foe_table!$B$2:$B$78,0))</f>
        <v>Humanities</v>
      </c>
      <c r="I3559" s="3" t="str">
        <f t="shared" si="55"/>
        <v>Philosophy and Religious Studies</v>
      </c>
    </row>
    <row r="3560" spans="2:9">
      <c r="B3560" s="57"/>
      <c r="C3560" s="11" t="s">
        <v>165</v>
      </c>
      <c r="D3560" s="12">
        <v>3</v>
      </c>
      <c r="E3560" s="12">
        <v>5</v>
      </c>
      <c r="F3560" s="12">
        <v>0</v>
      </c>
      <c r="G3560" s="12">
        <v>3</v>
      </c>
      <c r="H3560" s="3" t="str">
        <f>INDEX(foe_table!$A$2:$A$78,MATCH(IF(B3560=0,I3559,B3560),foe_table!$B$2:$B$78,0))</f>
        <v>Humanities</v>
      </c>
      <c r="I3560" s="3" t="str">
        <f t="shared" si="55"/>
        <v>Philosophy and Religious Studies</v>
      </c>
    </row>
    <row r="3561" spans="2:9">
      <c r="B3561" s="57"/>
      <c r="C3561" s="11" t="s">
        <v>13</v>
      </c>
      <c r="D3561" s="12">
        <v>12</v>
      </c>
      <c r="E3561" s="12">
        <v>13</v>
      </c>
      <c r="F3561" s="12">
        <v>5</v>
      </c>
      <c r="G3561" s="12">
        <v>8</v>
      </c>
      <c r="H3561" s="3" t="str">
        <f>INDEX(foe_table!$A$2:$A$78,MATCH(IF(B3561=0,I3560,B3561),foe_table!$B$2:$B$78,0))</f>
        <v>Humanities</v>
      </c>
      <c r="I3561" s="3" t="str">
        <f t="shared" si="55"/>
        <v>Philosophy and Religious Studies</v>
      </c>
    </row>
    <row r="3562" spans="2:9">
      <c r="B3562" s="57"/>
      <c r="C3562" s="11" t="s">
        <v>166</v>
      </c>
      <c r="D3562" s="12">
        <v>6</v>
      </c>
      <c r="E3562" s="12">
        <v>4</v>
      </c>
      <c r="F3562" s="12">
        <v>3</v>
      </c>
      <c r="G3562" s="12">
        <v>0</v>
      </c>
      <c r="H3562" s="3" t="str">
        <f>INDEX(foe_table!$A$2:$A$78,MATCH(IF(B3562=0,I3561,B3562),foe_table!$B$2:$B$78,0))</f>
        <v>Humanities</v>
      </c>
      <c r="I3562" s="3" t="str">
        <f t="shared" si="55"/>
        <v>Philosophy and Religious Studies</v>
      </c>
    </row>
    <row r="3563" spans="2:9">
      <c r="B3563" s="57"/>
      <c r="C3563" s="11" t="s">
        <v>14</v>
      </c>
      <c r="D3563" s="12">
        <v>0</v>
      </c>
      <c r="E3563" s="12">
        <v>0</v>
      </c>
      <c r="F3563" s="12">
        <v>0</v>
      </c>
      <c r="G3563" s="12">
        <v>0</v>
      </c>
      <c r="H3563" s="3" t="str">
        <f>INDEX(foe_table!$A$2:$A$78,MATCH(IF(B3563=0,I3562,B3563),foe_table!$B$2:$B$78,0))</f>
        <v>Humanities</v>
      </c>
      <c r="I3563" s="3" t="str">
        <f t="shared" si="55"/>
        <v>Philosophy and Religious Studies</v>
      </c>
    </row>
    <row r="3564" spans="2:9">
      <c r="B3564" s="57"/>
      <c r="C3564" s="11" t="s">
        <v>167</v>
      </c>
      <c r="D3564" s="12">
        <v>0</v>
      </c>
      <c r="E3564" s="12">
        <v>3</v>
      </c>
      <c r="F3564" s="12">
        <v>0</v>
      </c>
      <c r="G3564" s="12">
        <v>0</v>
      </c>
      <c r="H3564" s="3" t="str">
        <f>INDEX(foe_table!$A$2:$A$78,MATCH(IF(B3564=0,I3563,B3564),foe_table!$B$2:$B$78,0))</f>
        <v>Humanities</v>
      </c>
      <c r="I3564" s="3" t="str">
        <f t="shared" si="55"/>
        <v>Philosophy and Religious Studies</v>
      </c>
    </row>
    <row r="3565" spans="2:9">
      <c r="B3565" s="57"/>
      <c r="C3565" s="11" t="s">
        <v>15</v>
      </c>
      <c r="D3565" s="12">
        <v>0</v>
      </c>
      <c r="E3565" s="12">
        <v>4</v>
      </c>
      <c r="F3565" s="12">
        <v>0</v>
      </c>
      <c r="G3565" s="12">
        <v>0</v>
      </c>
      <c r="H3565" s="3" t="str">
        <f>INDEX(foe_table!$A$2:$A$78,MATCH(IF(B3565=0,I3564,B3565),foe_table!$B$2:$B$78,0))</f>
        <v>Humanities</v>
      </c>
      <c r="I3565" s="3" t="str">
        <f t="shared" si="55"/>
        <v>Philosophy and Religious Studies</v>
      </c>
    </row>
    <row r="3566" spans="2:9">
      <c r="B3566" s="57"/>
      <c r="C3566" s="11" t="s">
        <v>168</v>
      </c>
      <c r="D3566" s="12">
        <v>0</v>
      </c>
      <c r="E3566" s="12">
        <v>7</v>
      </c>
      <c r="F3566" s="12">
        <v>0</v>
      </c>
      <c r="G3566" s="12">
        <v>0</v>
      </c>
      <c r="H3566" s="3" t="str">
        <f>INDEX(foe_table!$A$2:$A$78,MATCH(IF(B3566=0,I3565,B3566),foe_table!$B$2:$B$78,0))</f>
        <v>Humanities</v>
      </c>
      <c r="I3566" s="3" t="str">
        <f t="shared" si="55"/>
        <v>Philosophy and Religious Studies</v>
      </c>
    </row>
    <row r="3567" spans="2:9">
      <c r="B3567" s="57"/>
      <c r="C3567" s="11" t="s">
        <v>16</v>
      </c>
      <c r="D3567" s="12">
        <v>3</v>
      </c>
      <c r="E3567" s="12">
        <v>0</v>
      </c>
      <c r="F3567" s="12">
        <v>0</v>
      </c>
      <c r="G3567" s="12">
        <v>0</v>
      </c>
      <c r="H3567" s="3" t="str">
        <f>INDEX(foe_table!$A$2:$A$78,MATCH(IF(B3567=0,I3566,B3567),foe_table!$B$2:$B$78,0))</f>
        <v>Humanities</v>
      </c>
      <c r="I3567" s="3" t="str">
        <f t="shared" si="55"/>
        <v>Philosophy and Religious Studies</v>
      </c>
    </row>
    <row r="3568" spans="2:9">
      <c r="B3568" s="57"/>
      <c r="C3568" s="11" t="s">
        <v>17</v>
      </c>
      <c r="D3568" s="12">
        <v>0</v>
      </c>
      <c r="E3568" s="12">
        <v>0</v>
      </c>
      <c r="F3568" s="12">
        <v>0</v>
      </c>
      <c r="G3568" s="12">
        <v>0</v>
      </c>
      <c r="H3568" s="3" t="str">
        <f>INDEX(foe_table!$A$2:$A$78,MATCH(IF(B3568=0,I3567,B3568),foe_table!$B$2:$B$78,0))</f>
        <v>Humanities</v>
      </c>
      <c r="I3568" s="3" t="str">
        <f t="shared" si="55"/>
        <v>Philosophy and Religious Studies</v>
      </c>
    </row>
    <row r="3569" spans="2:9">
      <c r="B3569" s="57"/>
      <c r="C3569" s="11" t="s">
        <v>18</v>
      </c>
      <c r="D3569" s="12">
        <v>9</v>
      </c>
      <c r="E3569" s="12">
        <v>3</v>
      </c>
      <c r="F3569" s="12">
        <v>0</v>
      </c>
      <c r="G3569" s="12">
        <v>0</v>
      </c>
      <c r="H3569" s="3" t="str">
        <f>INDEX(foe_table!$A$2:$A$78,MATCH(IF(B3569=0,I3568,B3569),foe_table!$B$2:$B$78,0))</f>
        <v>Humanities</v>
      </c>
      <c r="I3569" s="3" t="str">
        <f t="shared" si="55"/>
        <v>Philosophy and Religious Studies</v>
      </c>
    </row>
    <row r="3570" spans="2:9">
      <c r="B3570" s="57"/>
      <c r="C3570" s="11" t="s">
        <v>19</v>
      </c>
      <c r="D3570" s="12">
        <v>0</v>
      </c>
      <c r="E3570" s="12">
        <v>0</v>
      </c>
      <c r="F3570" s="12">
        <v>0</v>
      </c>
      <c r="G3570" s="12">
        <v>0</v>
      </c>
      <c r="H3570" s="3" t="str">
        <f>INDEX(foe_table!$A$2:$A$78,MATCH(IF(B3570=0,I3569,B3570),foe_table!$B$2:$B$78,0))</f>
        <v>Humanities</v>
      </c>
      <c r="I3570" s="3" t="str">
        <f t="shared" si="55"/>
        <v>Philosophy and Religious Studies</v>
      </c>
    </row>
    <row r="3571" spans="2:9">
      <c r="B3571" s="57"/>
      <c r="C3571" s="11" t="s">
        <v>169</v>
      </c>
      <c r="D3571" s="12">
        <v>3</v>
      </c>
      <c r="E3571" s="12">
        <v>3</v>
      </c>
      <c r="F3571" s="12">
        <v>0</v>
      </c>
      <c r="G3571" s="12">
        <v>3</v>
      </c>
      <c r="H3571" s="3" t="str">
        <f>INDEX(foe_table!$A$2:$A$78,MATCH(IF(B3571=0,I3570,B3571),foe_table!$B$2:$B$78,0))</f>
        <v>Humanities</v>
      </c>
      <c r="I3571" s="3" t="str">
        <f t="shared" si="55"/>
        <v>Philosophy and Religious Studies</v>
      </c>
    </row>
    <row r="3572" spans="2:9">
      <c r="B3572" s="57"/>
      <c r="C3572" s="11" t="s">
        <v>20</v>
      </c>
      <c r="D3572" s="12">
        <v>3</v>
      </c>
      <c r="E3572" s="12">
        <v>0</v>
      </c>
      <c r="F3572" s="12">
        <v>0</v>
      </c>
      <c r="G3572" s="12">
        <v>0</v>
      </c>
      <c r="H3572" s="3" t="str">
        <f>INDEX(foe_table!$A$2:$A$78,MATCH(IF(B3572=0,I3571,B3572),foe_table!$B$2:$B$78,0))</f>
        <v>Humanities</v>
      </c>
      <c r="I3572" s="3" t="str">
        <f t="shared" si="55"/>
        <v>Philosophy and Religious Studies</v>
      </c>
    </row>
    <row r="3573" spans="2:9">
      <c r="B3573" s="57"/>
      <c r="C3573" s="11" t="s">
        <v>21</v>
      </c>
      <c r="D3573" s="12">
        <v>0</v>
      </c>
      <c r="E3573" s="12">
        <v>3</v>
      </c>
      <c r="F3573" s="12">
        <v>0</v>
      </c>
      <c r="G3573" s="12">
        <v>0</v>
      </c>
      <c r="H3573" s="3" t="str">
        <f>INDEX(foe_table!$A$2:$A$78,MATCH(IF(B3573=0,I3572,B3573),foe_table!$B$2:$B$78,0))</f>
        <v>Humanities</v>
      </c>
      <c r="I3573" s="3" t="str">
        <f t="shared" si="55"/>
        <v>Philosophy and Religious Studies</v>
      </c>
    </row>
    <row r="3574" spans="2:9">
      <c r="B3574" s="57"/>
      <c r="C3574" s="11" t="s">
        <v>170</v>
      </c>
      <c r="D3574" s="12">
        <v>7</v>
      </c>
      <c r="E3574" s="12">
        <v>3</v>
      </c>
      <c r="F3574" s="12">
        <v>0</v>
      </c>
      <c r="G3574" s="12">
        <v>0</v>
      </c>
      <c r="H3574" s="3" t="str">
        <f>INDEX(foe_table!$A$2:$A$78,MATCH(IF(B3574=0,I3573,B3574),foe_table!$B$2:$B$78,0))</f>
        <v>Humanities</v>
      </c>
      <c r="I3574" s="3" t="str">
        <f t="shared" si="55"/>
        <v>Philosophy and Religious Studies</v>
      </c>
    </row>
    <row r="3575" spans="2:9">
      <c r="B3575" s="57"/>
      <c r="C3575" s="11" t="s">
        <v>22</v>
      </c>
      <c r="D3575" s="12">
        <v>4</v>
      </c>
      <c r="E3575" s="12">
        <v>0</v>
      </c>
      <c r="F3575" s="12">
        <v>0</v>
      </c>
      <c r="G3575" s="12">
        <v>0</v>
      </c>
      <c r="H3575" s="3" t="str">
        <f>INDEX(foe_table!$A$2:$A$78,MATCH(IF(B3575=0,I3574,B3575),foe_table!$B$2:$B$78,0))</f>
        <v>Humanities</v>
      </c>
      <c r="I3575" s="3" t="str">
        <f t="shared" si="55"/>
        <v>Philosophy and Religious Studies</v>
      </c>
    </row>
    <row r="3576" spans="2:9">
      <c r="B3576" s="57"/>
      <c r="C3576" s="11" t="s">
        <v>23</v>
      </c>
      <c r="D3576" s="12">
        <v>0</v>
      </c>
      <c r="E3576" s="12">
        <v>0</v>
      </c>
      <c r="F3576" s="12">
        <v>0</v>
      </c>
      <c r="G3576" s="12">
        <v>0</v>
      </c>
      <c r="H3576" s="3" t="str">
        <f>INDEX(foe_table!$A$2:$A$78,MATCH(IF(B3576=0,I3575,B3576),foe_table!$B$2:$B$78,0))</f>
        <v>Humanities</v>
      </c>
      <c r="I3576" s="3" t="str">
        <f t="shared" si="55"/>
        <v>Philosophy and Religious Studies</v>
      </c>
    </row>
    <row r="3577" spans="2:9">
      <c r="B3577" s="58"/>
      <c r="C3577" s="11" t="s">
        <v>24</v>
      </c>
      <c r="D3577" s="12">
        <v>87</v>
      </c>
      <c r="E3577" s="12">
        <v>89</v>
      </c>
      <c r="F3577" s="12">
        <v>66</v>
      </c>
      <c r="G3577" s="12">
        <v>81</v>
      </c>
      <c r="H3577" s="3" t="str">
        <f>INDEX(foe_table!$A$2:$A$78,MATCH(IF(B3577=0,I3576,B3577),foe_table!$B$2:$B$78,0))</f>
        <v>Humanities</v>
      </c>
      <c r="I3577" s="3" t="str">
        <f t="shared" si="55"/>
        <v>Philosophy and Religious Studies</v>
      </c>
    </row>
    <row r="3578" spans="2:9" ht="15" customHeight="1">
      <c r="B3578" s="56" t="s">
        <v>107</v>
      </c>
      <c r="C3578" s="11" t="s">
        <v>0</v>
      </c>
      <c r="D3578" s="12">
        <v>15</v>
      </c>
      <c r="E3578" s="12">
        <v>34</v>
      </c>
      <c r="F3578" s="12">
        <v>7</v>
      </c>
      <c r="G3578" s="12">
        <v>17</v>
      </c>
      <c r="H3578" s="3">
        <f>INDEX(foe_table!$A$2:$A$78,MATCH(IF(B3578=0,I3577,B3578),foe_table!$B$2:$B$78,0))</f>
        <v>0</v>
      </c>
      <c r="I3578" s="3" t="str">
        <f t="shared" si="55"/>
        <v>Economics and Econometrics</v>
      </c>
    </row>
    <row r="3579" spans="2:9">
      <c r="B3579" s="57"/>
      <c r="C3579" s="11" t="s">
        <v>1</v>
      </c>
      <c r="D3579" s="12">
        <v>13</v>
      </c>
      <c r="E3579" s="12">
        <v>56</v>
      </c>
      <c r="F3579" s="12">
        <v>5</v>
      </c>
      <c r="G3579" s="12">
        <v>16</v>
      </c>
      <c r="H3579" s="3">
        <f>INDEX(foe_table!$A$2:$A$78,MATCH(IF(B3579=0,I3578,B3579),foe_table!$B$2:$B$78,0))</f>
        <v>0</v>
      </c>
      <c r="I3579" s="3" t="str">
        <f t="shared" si="55"/>
        <v>Economics and Econometrics</v>
      </c>
    </row>
    <row r="3580" spans="2:9">
      <c r="B3580" s="57"/>
      <c r="C3580" s="11" t="s">
        <v>2</v>
      </c>
      <c r="D3580" s="12">
        <v>12</v>
      </c>
      <c r="E3580" s="12">
        <v>46</v>
      </c>
      <c r="F3580" s="12">
        <v>0</v>
      </c>
      <c r="G3580" s="12">
        <v>8</v>
      </c>
      <c r="H3580" s="3">
        <f>INDEX(foe_table!$A$2:$A$78,MATCH(IF(B3580=0,I3579,B3580),foe_table!$B$2:$B$78,0))</f>
        <v>0</v>
      </c>
      <c r="I3580" s="3" t="str">
        <f t="shared" si="55"/>
        <v>Economics and Econometrics</v>
      </c>
    </row>
    <row r="3581" spans="2:9">
      <c r="B3581" s="57"/>
      <c r="C3581" s="11" t="s">
        <v>142</v>
      </c>
      <c r="D3581" s="12">
        <v>181</v>
      </c>
      <c r="E3581" s="12">
        <v>432</v>
      </c>
      <c r="F3581" s="12">
        <v>167</v>
      </c>
      <c r="G3581" s="12">
        <v>271</v>
      </c>
      <c r="H3581" s="3">
        <f>INDEX(foe_table!$A$2:$A$78,MATCH(IF(B3581=0,I3580,B3581),foe_table!$B$2:$B$78,0))</f>
        <v>0</v>
      </c>
      <c r="I3581" s="3" t="str">
        <f t="shared" si="55"/>
        <v>Economics and Econometrics</v>
      </c>
    </row>
    <row r="3582" spans="2:9">
      <c r="B3582" s="57"/>
      <c r="C3582" s="11" t="s">
        <v>143</v>
      </c>
      <c r="D3582" s="12">
        <v>70</v>
      </c>
      <c r="E3582" s="12">
        <v>124</v>
      </c>
      <c r="F3582" s="12">
        <v>47</v>
      </c>
      <c r="G3582" s="12">
        <v>86</v>
      </c>
      <c r="H3582" s="3">
        <f>INDEX(foe_table!$A$2:$A$78,MATCH(IF(B3582=0,I3581,B3582),foe_table!$B$2:$B$78,0))</f>
        <v>0</v>
      </c>
      <c r="I3582" s="3" t="str">
        <f t="shared" si="55"/>
        <v>Economics and Econometrics</v>
      </c>
    </row>
    <row r="3583" spans="2:9">
      <c r="B3583" s="57"/>
      <c r="C3583" s="11" t="s">
        <v>3</v>
      </c>
      <c r="D3583" s="12">
        <v>40</v>
      </c>
      <c r="E3583" s="12">
        <v>25</v>
      </c>
      <c r="F3583" s="12">
        <v>25</v>
      </c>
      <c r="G3583" s="12">
        <v>20</v>
      </c>
      <c r="H3583" s="3">
        <f>INDEX(foe_table!$A$2:$A$78,MATCH(IF(B3583=0,I3582,B3583),foe_table!$B$2:$B$78,0))</f>
        <v>0</v>
      </c>
      <c r="I3583" s="3" t="str">
        <f t="shared" si="55"/>
        <v>Economics and Econometrics</v>
      </c>
    </row>
    <row r="3584" spans="2:9">
      <c r="B3584" s="57"/>
      <c r="C3584" s="11" t="s">
        <v>144</v>
      </c>
      <c r="D3584" s="12">
        <v>17</v>
      </c>
      <c r="E3584" s="12">
        <v>30</v>
      </c>
      <c r="F3584" s="12">
        <v>11</v>
      </c>
      <c r="G3584" s="12">
        <v>19</v>
      </c>
      <c r="H3584" s="3">
        <f>INDEX(foe_table!$A$2:$A$78,MATCH(IF(B3584=0,I3583,B3584),foe_table!$B$2:$B$78,0))</f>
        <v>0</v>
      </c>
      <c r="I3584" s="3" t="str">
        <f t="shared" si="55"/>
        <v>Economics and Econometrics</v>
      </c>
    </row>
    <row r="3585" spans="2:9">
      <c r="B3585" s="57"/>
      <c r="C3585" s="11" t="s">
        <v>145</v>
      </c>
      <c r="D3585" s="12">
        <v>816</v>
      </c>
      <c r="E3585" s="12">
        <v>808</v>
      </c>
      <c r="F3585" s="12">
        <v>545</v>
      </c>
      <c r="G3585" s="12">
        <v>472</v>
      </c>
      <c r="H3585" s="3">
        <f>INDEX(foe_table!$A$2:$A$78,MATCH(IF(B3585=0,I3584,B3585),foe_table!$B$2:$B$78,0))</f>
        <v>0</v>
      </c>
      <c r="I3585" s="3" t="str">
        <f t="shared" si="55"/>
        <v>Economics and Econometrics</v>
      </c>
    </row>
    <row r="3586" spans="2:9">
      <c r="B3586" s="57"/>
      <c r="C3586" s="11" t="s">
        <v>146</v>
      </c>
      <c r="D3586" s="12">
        <v>25</v>
      </c>
      <c r="E3586" s="12">
        <v>32</v>
      </c>
      <c r="F3586" s="12">
        <v>13</v>
      </c>
      <c r="G3586" s="12">
        <v>14</v>
      </c>
      <c r="H3586" s="3">
        <f>INDEX(foe_table!$A$2:$A$78,MATCH(IF(B3586=0,I3585,B3586),foe_table!$B$2:$B$78,0))</f>
        <v>0</v>
      </c>
      <c r="I3586" s="3" t="str">
        <f t="shared" si="55"/>
        <v>Economics and Econometrics</v>
      </c>
    </row>
    <row r="3587" spans="2:9">
      <c r="B3587" s="57"/>
      <c r="C3587" s="11" t="s">
        <v>147</v>
      </c>
      <c r="D3587" s="12">
        <v>29</v>
      </c>
      <c r="E3587" s="12">
        <v>30</v>
      </c>
      <c r="F3587" s="12">
        <v>22</v>
      </c>
      <c r="G3587" s="12">
        <v>32</v>
      </c>
      <c r="H3587" s="3">
        <f>INDEX(foe_table!$A$2:$A$78,MATCH(IF(B3587=0,I3586,B3587),foe_table!$B$2:$B$78,0))</f>
        <v>0</v>
      </c>
      <c r="I3587" s="3" t="str">
        <f t="shared" si="55"/>
        <v>Economics and Econometrics</v>
      </c>
    </row>
    <row r="3588" spans="2:9">
      <c r="B3588" s="57"/>
      <c r="C3588" s="11" t="s">
        <v>148</v>
      </c>
      <c r="D3588" s="12">
        <v>0</v>
      </c>
      <c r="E3588" s="12">
        <v>4</v>
      </c>
      <c r="F3588" s="12">
        <v>3</v>
      </c>
      <c r="G3588" s="12">
        <v>3</v>
      </c>
      <c r="H3588" s="3">
        <f>INDEX(foe_table!$A$2:$A$78,MATCH(IF(B3588=0,I3587,B3588),foe_table!$B$2:$B$78,0))</f>
        <v>0</v>
      </c>
      <c r="I3588" s="3" t="str">
        <f t="shared" si="55"/>
        <v>Economics and Econometrics</v>
      </c>
    </row>
    <row r="3589" spans="2:9">
      <c r="B3589" s="57"/>
      <c r="C3589" s="11" t="s">
        <v>149</v>
      </c>
      <c r="D3589" s="12">
        <v>47</v>
      </c>
      <c r="E3589" s="12">
        <v>98</v>
      </c>
      <c r="F3589" s="12">
        <v>22</v>
      </c>
      <c r="G3589" s="12">
        <v>53</v>
      </c>
      <c r="H3589" s="3">
        <f>INDEX(foe_table!$A$2:$A$78,MATCH(IF(B3589=0,I3588,B3589),foe_table!$B$2:$B$78,0))</f>
        <v>0</v>
      </c>
      <c r="I3589" s="3" t="str">
        <f t="shared" si="55"/>
        <v>Economics and Econometrics</v>
      </c>
    </row>
    <row r="3590" spans="2:9">
      <c r="B3590" s="57"/>
      <c r="C3590" s="11" t="s">
        <v>150</v>
      </c>
      <c r="D3590" s="12">
        <v>11</v>
      </c>
      <c r="E3590" s="12">
        <v>16</v>
      </c>
      <c r="F3590" s="12">
        <v>10</v>
      </c>
      <c r="G3590" s="12">
        <v>11</v>
      </c>
      <c r="H3590" s="3">
        <f>INDEX(foe_table!$A$2:$A$78,MATCH(IF(B3590=0,I3589,B3590),foe_table!$B$2:$B$78,0))</f>
        <v>0</v>
      </c>
      <c r="I3590" s="3" t="str">
        <f t="shared" si="55"/>
        <v>Economics and Econometrics</v>
      </c>
    </row>
    <row r="3591" spans="2:9">
      <c r="B3591" s="57"/>
      <c r="C3591" s="11" t="s">
        <v>4</v>
      </c>
      <c r="D3591" s="12">
        <v>0</v>
      </c>
      <c r="E3591" s="12">
        <v>0</v>
      </c>
      <c r="F3591" s="12">
        <v>0</v>
      </c>
      <c r="G3591" s="12">
        <v>0</v>
      </c>
      <c r="H3591" s="3">
        <f>INDEX(foe_table!$A$2:$A$78,MATCH(IF(B3591=0,I3590,B3591),foe_table!$B$2:$B$78,0))</f>
        <v>0</v>
      </c>
      <c r="I3591" s="3" t="str">
        <f t="shared" si="55"/>
        <v>Economics and Econometrics</v>
      </c>
    </row>
    <row r="3592" spans="2:9">
      <c r="B3592" s="57"/>
      <c r="C3592" s="11" t="s">
        <v>151</v>
      </c>
      <c r="D3592" s="12">
        <v>16</v>
      </c>
      <c r="E3592" s="12">
        <v>21</v>
      </c>
      <c r="F3592" s="12">
        <v>4</v>
      </c>
      <c r="G3592" s="12">
        <v>5</v>
      </c>
      <c r="H3592" s="3">
        <f>INDEX(foe_table!$A$2:$A$78,MATCH(IF(B3592=0,I3591,B3592),foe_table!$B$2:$B$78,0))</f>
        <v>0</v>
      </c>
      <c r="I3592" s="3" t="str">
        <f t="shared" si="55"/>
        <v>Economics and Econometrics</v>
      </c>
    </row>
    <row r="3593" spans="2:9">
      <c r="B3593" s="57"/>
      <c r="C3593" s="11" t="s">
        <v>152</v>
      </c>
      <c r="D3593" s="12">
        <v>3</v>
      </c>
      <c r="E3593" s="12">
        <v>3</v>
      </c>
      <c r="F3593" s="12">
        <v>0</v>
      </c>
      <c r="G3593" s="12">
        <v>0</v>
      </c>
      <c r="H3593" s="3">
        <f>INDEX(foe_table!$A$2:$A$78,MATCH(IF(B3593=0,I3592,B3593),foe_table!$B$2:$B$78,0))</f>
        <v>0</v>
      </c>
      <c r="I3593" s="3" t="str">
        <f t="shared" si="55"/>
        <v>Economics and Econometrics</v>
      </c>
    </row>
    <row r="3594" spans="2:9">
      <c r="B3594" s="57"/>
      <c r="C3594" s="11" t="s">
        <v>153</v>
      </c>
      <c r="D3594" s="12">
        <v>5</v>
      </c>
      <c r="E3594" s="12">
        <v>12</v>
      </c>
      <c r="F3594" s="12">
        <v>0</v>
      </c>
      <c r="G3594" s="12">
        <v>0</v>
      </c>
      <c r="H3594" s="3">
        <f>INDEX(foe_table!$A$2:$A$78,MATCH(IF(B3594=0,I3593,B3594),foe_table!$B$2:$B$78,0))</f>
        <v>0</v>
      </c>
      <c r="I3594" s="3" t="str">
        <f t="shared" si="55"/>
        <v>Economics and Econometrics</v>
      </c>
    </row>
    <row r="3595" spans="2:9">
      <c r="B3595" s="57"/>
      <c r="C3595" s="11" t="s">
        <v>154</v>
      </c>
      <c r="D3595" s="12">
        <v>8</v>
      </c>
      <c r="E3595" s="12">
        <v>0</v>
      </c>
      <c r="F3595" s="12">
        <v>0</v>
      </c>
      <c r="G3595" s="12">
        <v>0</v>
      </c>
      <c r="H3595" s="3">
        <f>INDEX(foe_table!$A$2:$A$78,MATCH(IF(B3595=0,I3594,B3595),foe_table!$B$2:$B$78,0))</f>
        <v>0</v>
      </c>
      <c r="I3595" s="3" t="str">
        <f t="shared" si="55"/>
        <v>Economics and Econometrics</v>
      </c>
    </row>
    <row r="3596" spans="2:9">
      <c r="B3596" s="57"/>
      <c r="C3596" s="11" t="s">
        <v>5</v>
      </c>
      <c r="D3596" s="12">
        <v>0</v>
      </c>
      <c r="E3596" s="12">
        <v>6</v>
      </c>
      <c r="F3596" s="12">
        <v>0</v>
      </c>
      <c r="G3596" s="12">
        <v>0</v>
      </c>
      <c r="H3596" s="3">
        <f>INDEX(foe_table!$A$2:$A$78,MATCH(IF(B3596=0,I3595,B3596),foe_table!$B$2:$B$78,0))</f>
        <v>0</v>
      </c>
      <c r="I3596" s="3" t="str">
        <f t="shared" si="55"/>
        <v>Economics and Econometrics</v>
      </c>
    </row>
    <row r="3597" spans="2:9">
      <c r="B3597" s="57"/>
      <c r="C3597" s="11" t="s">
        <v>155</v>
      </c>
      <c r="D3597" s="12">
        <v>0</v>
      </c>
      <c r="E3597" s="12">
        <v>4</v>
      </c>
      <c r="F3597" s="12">
        <v>0</v>
      </c>
      <c r="G3597" s="12">
        <v>0</v>
      </c>
      <c r="H3597" s="3">
        <f>INDEX(foe_table!$A$2:$A$78,MATCH(IF(B3597=0,I3596,B3597),foe_table!$B$2:$B$78,0))</f>
        <v>0</v>
      </c>
      <c r="I3597" s="3" t="str">
        <f t="shared" si="55"/>
        <v>Economics and Econometrics</v>
      </c>
    </row>
    <row r="3598" spans="2:9">
      <c r="B3598" s="57"/>
      <c r="C3598" s="11" t="s">
        <v>156</v>
      </c>
      <c r="D3598" s="12">
        <v>4</v>
      </c>
      <c r="E3598" s="12">
        <v>3</v>
      </c>
      <c r="F3598" s="12">
        <v>0</v>
      </c>
      <c r="G3598" s="12">
        <v>3</v>
      </c>
      <c r="H3598" s="3">
        <f>INDEX(foe_table!$A$2:$A$78,MATCH(IF(B3598=0,I3597,B3598),foe_table!$B$2:$B$78,0))</f>
        <v>0</v>
      </c>
      <c r="I3598" s="3" t="str">
        <f t="shared" si="55"/>
        <v>Economics and Econometrics</v>
      </c>
    </row>
    <row r="3599" spans="2:9">
      <c r="B3599" s="57"/>
      <c r="C3599" s="11" t="s">
        <v>6</v>
      </c>
      <c r="D3599" s="12">
        <v>0</v>
      </c>
      <c r="E3599" s="12">
        <v>0</v>
      </c>
      <c r="F3599" s="12">
        <v>0</v>
      </c>
      <c r="G3599" s="12">
        <v>0</v>
      </c>
      <c r="H3599" s="3">
        <f>INDEX(foe_table!$A$2:$A$78,MATCH(IF(B3599=0,I3598,B3599),foe_table!$B$2:$B$78,0))</f>
        <v>0</v>
      </c>
      <c r="I3599" s="3" t="str">
        <f t="shared" si="55"/>
        <v>Economics and Econometrics</v>
      </c>
    </row>
    <row r="3600" spans="2:9">
      <c r="B3600" s="57"/>
      <c r="C3600" s="11" t="s">
        <v>7</v>
      </c>
      <c r="D3600" s="12">
        <v>0</v>
      </c>
      <c r="E3600" s="12">
        <v>3</v>
      </c>
      <c r="F3600" s="12">
        <v>3</v>
      </c>
      <c r="G3600" s="12">
        <v>3</v>
      </c>
      <c r="H3600" s="3">
        <f>INDEX(foe_table!$A$2:$A$78,MATCH(IF(B3600=0,I3599,B3600),foe_table!$B$2:$B$78,0))</f>
        <v>0</v>
      </c>
      <c r="I3600" s="3" t="str">
        <f t="shared" si="55"/>
        <v>Economics and Econometrics</v>
      </c>
    </row>
    <row r="3601" spans="2:9">
      <c r="B3601" s="57"/>
      <c r="C3601" s="11" t="s">
        <v>157</v>
      </c>
      <c r="D3601" s="12">
        <v>3</v>
      </c>
      <c r="E3601" s="12">
        <v>0</v>
      </c>
      <c r="F3601" s="12">
        <v>7</v>
      </c>
      <c r="G3601" s="12">
        <v>13</v>
      </c>
      <c r="H3601" s="3">
        <f>INDEX(foe_table!$A$2:$A$78,MATCH(IF(B3601=0,I3600,B3601),foe_table!$B$2:$B$78,0))</f>
        <v>0</v>
      </c>
      <c r="I3601" s="3" t="str">
        <f t="shared" si="55"/>
        <v>Economics and Econometrics</v>
      </c>
    </row>
    <row r="3602" spans="2:9">
      <c r="B3602" s="57"/>
      <c r="C3602" s="11" t="s">
        <v>8</v>
      </c>
      <c r="D3602" s="12">
        <v>22</v>
      </c>
      <c r="E3602" s="12">
        <v>14</v>
      </c>
      <c r="F3602" s="12">
        <v>7</v>
      </c>
      <c r="G3602" s="12">
        <v>4</v>
      </c>
      <c r="H3602" s="3">
        <f>INDEX(foe_table!$A$2:$A$78,MATCH(IF(B3602=0,I3601,B3602),foe_table!$B$2:$B$78,0))</f>
        <v>0</v>
      </c>
      <c r="I3602" s="3" t="str">
        <f t="shared" ref="I3602:I3665" si="56">IF(B3602=0,I3601,B3602)</f>
        <v>Economics and Econometrics</v>
      </c>
    </row>
    <row r="3603" spans="2:9">
      <c r="B3603" s="57"/>
      <c r="C3603" s="11" t="s">
        <v>158</v>
      </c>
      <c r="D3603" s="12">
        <v>12</v>
      </c>
      <c r="E3603" s="12">
        <v>29</v>
      </c>
      <c r="F3603" s="12">
        <v>3</v>
      </c>
      <c r="G3603" s="12">
        <v>7</v>
      </c>
      <c r="H3603" s="3">
        <f>INDEX(foe_table!$A$2:$A$78,MATCH(IF(B3603=0,I3602,B3603),foe_table!$B$2:$B$78,0))</f>
        <v>0</v>
      </c>
      <c r="I3603" s="3" t="str">
        <f t="shared" si="56"/>
        <v>Economics and Econometrics</v>
      </c>
    </row>
    <row r="3604" spans="2:9">
      <c r="B3604" s="57"/>
      <c r="C3604" s="11" t="s">
        <v>159</v>
      </c>
      <c r="D3604" s="12">
        <v>8</v>
      </c>
      <c r="E3604" s="12">
        <v>24</v>
      </c>
      <c r="F3604" s="12">
        <v>4</v>
      </c>
      <c r="G3604" s="12">
        <v>17</v>
      </c>
      <c r="H3604" s="3">
        <f>INDEX(foe_table!$A$2:$A$78,MATCH(IF(B3604=0,I3603,B3604),foe_table!$B$2:$B$78,0))</f>
        <v>0</v>
      </c>
      <c r="I3604" s="3" t="str">
        <f t="shared" si="56"/>
        <v>Economics and Econometrics</v>
      </c>
    </row>
    <row r="3605" spans="2:9">
      <c r="B3605" s="57"/>
      <c r="C3605" s="11" t="s">
        <v>9</v>
      </c>
      <c r="D3605" s="12">
        <v>3</v>
      </c>
      <c r="E3605" s="12">
        <v>4</v>
      </c>
      <c r="F3605" s="12">
        <v>0</v>
      </c>
      <c r="G3605" s="12">
        <v>3</v>
      </c>
      <c r="H3605" s="3">
        <f>INDEX(foe_table!$A$2:$A$78,MATCH(IF(B3605=0,I3604,B3605),foe_table!$B$2:$B$78,0))</f>
        <v>0</v>
      </c>
      <c r="I3605" s="3" t="str">
        <f t="shared" si="56"/>
        <v>Economics and Econometrics</v>
      </c>
    </row>
    <row r="3606" spans="2:9">
      <c r="B3606" s="57"/>
      <c r="C3606" s="11" t="s">
        <v>160</v>
      </c>
      <c r="D3606" s="12">
        <v>43</v>
      </c>
      <c r="E3606" s="12">
        <v>64</v>
      </c>
      <c r="F3606" s="12">
        <v>43</v>
      </c>
      <c r="G3606" s="12">
        <v>70</v>
      </c>
      <c r="H3606" s="3">
        <f>INDEX(foe_table!$A$2:$A$78,MATCH(IF(B3606=0,I3605,B3606),foe_table!$B$2:$B$78,0))</f>
        <v>0</v>
      </c>
      <c r="I3606" s="3" t="str">
        <f t="shared" si="56"/>
        <v>Economics and Econometrics</v>
      </c>
    </row>
    <row r="3607" spans="2:9">
      <c r="B3607" s="57"/>
      <c r="C3607" s="11" t="s">
        <v>10</v>
      </c>
      <c r="D3607" s="12">
        <v>0</v>
      </c>
      <c r="E3607" s="12">
        <v>3</v>
      </c>
      <c r="F3607" s="12">
        <v>12</v>
      </c>
      <c r="G3607" s="12">
        <v>20</v>
      </c>
      <c r="H3607" s="3">
        <f>INDEX(foe_table!$A$2:$A$78,MATCH(IF(B3607=0,I3606,B3607),foe_table!$B$2:$B$78,0))</f>
        <v>0</v>
      </c>
      <c r="I3607" s="3" t="str">
        <f t="shared" si="56"/>
        <v>Economics and Econometrics</v>
      </c>
    </row>
    <row r="3608" spans="2:9">
      <c r="B3608" s="57"/>
      <c r="C3608" s="11" t="s">
        <v>161</v>
      </c>
      <c r="D3608" s="12">
        <v>41</v>
      </c>
      <c r="E3608" s="12">
        <v>27</v>
      </c>
      <c r="F3608" s="12">
        <v>45</v>
      </c>
      <c r="G3608" s="12">
        <v>48</v>
      </c>
      <c r="H3608" s="3">
        <f>INDEX(foe_table!$A$2:$A$78,MATCH(IF(B3608=0,I3607,B3608),foe_table!$B$2:$B$78,0))</f>
        <v>0</v>
      </c>
      <c r="I3608" s="3" t="str">
        <f t="shared" si="56"/>
        <v>Economics and Econometrics</v>
      </c>
    </row>
    <row r="3609" spans="2:9">
      <c r="B3609" s="57"/>
      <c r="C3609" s="11" t="s">
        <v>162</v>
      </c>
      <c r="D3609" s="12">
        <v>28</v>
      </c>
      <c r="E3609" s="12">
        <v>24</v>
      </c>
      <c r="F3609" s="12">
        <v>21</v>
      </c>
      <c r="G3609" s="12">
        <v>24</v>
      </c>
      <c r="H3609" s="3">
        <f>INDEX(foe_table!$A$2:$A$78,MATCH(IF(B3609=0,I3608,B3609),foe_table!$B$2:$B$78,0))</f>
        <v>0</v>
      </c>
      <c r="I3609" s="3" t="str">
        <f t="shared" si="56"/>
        <v>Economics and Econometrics</v>
      </c>
    </row>
    <row r="3610" spans="2:9">
      <c r="B3610" s="57"/>
      <c r="C3610" s="11" t="s">
        <v>163</v>
      </c>
      <c r="D3610" s="12">
        <v>152</v>
      </c>
      <c r="E3610" s="12">
        <v>170</v>
      </c>
      <c r="F3610" s="12">
        <v>132</v>
      </c>
      <c r="G3610" s="12">
        <v>175</v>
      </c>
      <c r="H3610" s="3">
        <f>INDEX(foe_table!$A$2:$A$78,MATCH(IF(B3610=0,I3609,B3610),foe_table!$B$2:$B$78,0))</f>
        <v>0</v>
      </c>
      <c r="I3610" s="3" t="str">
        <f t="shared" si="56"/>
        <v>Economics and Econometrics</v>
      </c>
    </row>
    <row r="3611" spans="2:9">
      <c r="B3611" s="57"/>
      <c r="C3611" s="11" t="s">
        <v>11</v>
      </c>
      <c r="D3611" s="12">
        <v>10</v>
      </c>
      <c r="E3611" s="12">
        <v>10</v>
      </c>
      <c r="F3611" s="12">
        <v>6</v>
      </c>
      <c r="G3611" s="12">
        <v>0</v>
      </c>
      <c r="H3611" s="3">
        <f>INDEX(foe_table!$A$2:$A$78,MATCH(IF(B3611=0,I3610,B3611),foe_table!$B$2:$B$78,0))</f>
        <v>0</v>
      </c>
      <c r="I3611" s="3" t="str">
        <f t="shared" si="56"/>
        <v>Economics and Econometrics</v>
      </c>
    </row>
    <row r="3612" spans="2:9">
      <c r="B3612" s="57"/>
      <c r="C3612" s="11" t="s">
        <v>164</v>
      </c>
      <c r="D3612" s="12">
        <v>64</v>
      </c>
      <c r="E3612" s="12">
        <v>39</v>
      </c>
      <c r="F3612" s="12">
        <v>43</v>
      </c>
      <c r="G3612" s="12">
        <v>33</v>
      </c>
      <c r="H3612" s="3">
        <f>INDEX(foe_table!$A$2:$A$78,MATCH(IF(B3612=0,I3611,B3612),foe_table!$B$2:$B$78,0))</f>
        <v>0</v>
      </c>
      <c r="I3612" s="3" t="str">
        <f t="shared" si="56"/>
        <v>Economics and Econometrics</v>
      </c>
    </row>
    <row r="3613" spans="2:9">
      <c r="B3613" s="57"/>
      <c r="C3613" s="11" t="s">
        <v>12</v>
      </c>
      <c r="D3613" s="12">
        <v>0</v>
      </c>
      <c r="E3613" s="12">
        <v>0</v>
      </c>
      <c r="F3613" s="12">
        <v>0</v>
      </c>
      <c r="G3613" s="12">
        <v>0</v>
      </c>
      <c r="H3613" s="3">
        <f>INDEX(foe_table!$A$2:$A$78,MATCH(IF(B3613=0,I3612,B3613),foe_table!$B$2:$B$78,0))</f>
        <v>0</v>
      </c>
      <c r="I3613" s="3" t="str">
        <f t="shared" si="56"/>
        <v>Economics and Econometrics</v>
      </c>
    </row>
    <row r="3614" spans="2:9">
      <c r="B3614" s="57"/>
      <c r="C3614" s="11" t="s">
        <v>165</v>
      </c>
      <c r="D3614" s="12">
        <v>56</v>
      </c>
      <c r="E3614" s="12">
        <v>99</v>
      </c>
      <c r="F3614" s="12">
        <v>25</v>
      </c>
      <c r="G3614" s="12">
        <v>37</v>
      </c>
      <c r="H3614" s="3">
        <f>INDEX(foe_table!$A$2:$A$78,MATCH(IF(B3614=0,I3613,B3614),foe_table!$B$2:$B$78,0))</f>
        <v>0</v>
      </c>
      <c r="I3614" s="3" t="str">
        <f t="shared" si="56"/>
        <v>Economics and Econometrics</v>
      </c>
    </row>
    <row r="3615" spans="2:9">
      <c r="B3615" s="57"/>
      <c r="C3615" s="11" t="s">
        <v>13</v>
      </c>
      <c r="D3615" s="12">
        <v>30</v>
      </c>
      <c r="E3615" s="12">
        <v>40</v>
      </c>
      <c r="F3615" s="12">
        <v>21</v>
      </c>
      <c r="G3615" s="12">
        <v>32</v>
      </c>
      <c r="H3615" s="3">
        <f>INDEX(foe_table!$A$2:$A$78,MATCH(IF(B3615=0,I3614,B3615),foe_table!$B$2:$B$78,0))</f>
        <v>0</v>
      </c>
      <c r="I3615" s="3" t="str">
        <f t="shared" si="56"/>
        <v>Economics and Econometrics</v>
      </c>
    </row>
    <row r="3616" spans="2:9">
      <c r="B3616" s="57"/>
      <c r="C3616" s="11" t="s">
        <v>166</v>
      </c>
      <c r="D3616" s="12">
        <v>5</v>
      </c>
      <c r="E3616" s="12">
        <v>10</v>
      </c>
      <c r="F3616" s="12">
        <v>6</v>
      </c>
      <c r="G3616" s="12">
        <v>4</v>
      </c>
      <c r="H3616" s="3">
        <f>INDEX(foe_table!$A$2:$A$78,MATCH(IF(B3616=0,I3615,B3616),foe_table!$B$2:$B$78,0))</f>
        <v>0</v>
      </c>
      <c r="I3616" s="3" t="str">
        <f t="shared" si="56"/>
        <v>Economics and Econometrics</v>
      </c>
    </row>
    <row r="3617" spans="2:9">
      <c r="B3617" s="57"/>
      <c r="C3617" s="11" t="s">
        <v>14</v>
      </c>
      <c r="D3617" s="12">
        <v>0</v>
      </c>
      <c r="E3617" s="12">
        <v>0</v>
      </c>
      <c r="F3617" s="12">
        <v>0</v>
      </c>
      <c r="G3617" s="12">
        <v>0</v>
      </c>
      <c r="H3617" s="3">
        <f>INDEX(foe_table!$A$2:$A$78,MATCH(IF(B3617=0,I3616,B3617),foe_table!$B$2:$B$78,0))</f>
        <v>0</v>
      </c>
      <c r="I3617" s="3" t="str">
        <f t="shared" si="56"/>
        <v>Economics and Econometrics</v>
      </c>
    </row>
    <row r="3618" spans="2:9">
      <c r="B3618" s="57"/>
      <c r="C3618" s="11" t="s">
        <v>167</v>
      </c>
      <c r="D3618" s="12">
        <v>3</v>
      </c>
      <c r="E3618" s="12">
        <v>6</v>
      </c>
      <c r="F3618" s="12">
        <v>0</v>
      </c>
      <c r="G3618" s="12">
        <v>0</v>
      </c>
      <c r="H3618" s="3">
        <f>INDEX(foe_table!$A$2:$A$78,MATCH(IF(B3618=0,I3617,B3618),foe_table!$B$2:$B$78,0))</f>
        <v>0</v>
      </c>
      <c r="I3618" s="3" t="str">
        <f t="shared" si="56"/>
        <v>Economics and Econometrics</v>
      </c>
    </row>
    <row r="3619" spans="2:9">
      <c r="B3619" s="57"/>
      <c r="C3619" s="11" t="s">
        <v>15</v>
      </c>
      <c r="D3619" s="12">
        <v>3</v>
      </c>
      <c r="E3619" s="12">
        <v>4</v>
      </c>
      <c r="F3619" s="12">
        <v>0</v>
      </c>
      <c r="G3619" s="12">
        <v>0</v>
      </c>
      <c r="H3619" s="3">
        <f>INDEX(foe_table!$A$2:$A$78,MATCH(IF(B3619=0,I3618,B3619),foe_table!$B$2:$B$78,0))</f>
        <v>0</v>
      </c>
      <c r="I3619" s="3" t="str">
        <f t="shared" si="56"/>
        <v>Economics and Econometrics</v>
      </c>
    </row>
    <row r="3620" spans="2:9">
      <c r="B3620" s="57"/>
      <c r="C3620" s="11" t="s">
        <v>168</v>
      </c>
      <c r="D3620" s="12">
        <v>8</v>
      </c>
      <c r="E3620" s="12">
        <v>15</v>
      </c>
      <c r="F3620" s="12">
        <v>0</v>
      </c>
      <c r="G3620" s="12">
        <v>0</v>
      </c>
      <c r="H3620" s="3">
        <f>INDEX(foe_table!$A$2:$A$78,MATCH(IF(B3620=0,I3619,B3620),foe_table!$B$2:$B$78,0))</f>
        <v>0</v>
      </c>
      <c r="I3620" s="3" t="str">
        <f t="shared" si="56"/>
        <v>Economics and Econometrics</v>
      </c>
    </row>
    <row r="3621" spans="2:9">
      <c r="B3621" s="57"/>
      <c r="C3621" s="11" t="s">
        <v>16</v>
      </c>
      <c r="D3621" s="12">
        <v>5</v>
      </c>
      <c r="E3621" s="12">
        <v>4</v>
      </c>
      <c r="F3621" s="12">
        <v>0</v>
      </c>
      <c r="G3621" s="12">
        <v>0</v>
      </c>
      <c r="H3621" s="3">
        <f>INDEX(foe_table!$A$2:$A$78,MATCH(IF(B3621=0,I3620,B3621),foe_table!$B$2:$B$78,0))</f>
        <v>0</v>
      </c>
      <c r="I3621" s="3" t="str">
        <f t="shared" si="56"/>
        <v>Economics and Econometrics</v>
      </c>
    </row>
    <row r="3622" spans="2:9">
      <c r="B3622" s="57"/>
      <c r="C3622" s="11" t="s">
        <v>17</v>
      </c>
      <c r="D3622" s="12">
        <v>0</v>
      </c>
      <c r="E3622" s="12">
        <v>0</v>
      </c>
      <c r="F3622" s="12">
        <v>0</v>
      </c>
      <c r="G3622" s="12">
        <v>0</v>
      </c>
      <c r="H3622" s="3">
        <f>INDEX(foe_table!$A$2:$A$78,MATCH(IF(B3622=0,I3621,B3622),foe_table!$B$2:$B$78,0))</f>
        <v>0</v>
      </c>
      <c r="I3622" s="3" t="str">
        <f t="shared" si="56"/>
        <v>Economics and Econometrics</v>
      </c>
    </row>
    <row r="3623" spans="2:9">
      <c r="B3623" s="57"/>
      <c r="C3623" s="11" t="s">
        <v>18</v>
      </c>
      <c r="D3623" s="12">
        <v>0</v>
      </c>
      <c r="E3623" s="12">
        <v>3</v>
      </c>
      <c r="F3623" s="12">
        <v>4</v>
      </c>
      <c r="G3623" s="12">
        <v>5</v>
      </c>
      <c r="H3623" s="3">
        <f>INDEX(foe_table!$A$2:$A$78,MATCH(IF(B3623=0,I3622,B3623),foe_table!$B$2:$B$78,0))</f>
        <v>0</v>
      </c>
      <c r="I3623" s="3" t="str">
        <f t="shared" si="56"/>
        <v>Economics and Econometrics</v>
      </c>
    </row>
    <row r="3624" spans="2:9">
      <c r="B3624" s="57"/>
      <c r="C3624" s="11" t="s">
        <v>19</v>
      </c>
      <c r="D3624" s="12">
        <v>9</v>
      </c>
      <c r="E3624" s="12">
        <v>6</v>
      </c>
      <c r="F3624" s="12">
        <v>0</v>
      </c>
      <c r="G3624" s="12">
        <v>0</v>
      </c>
      <c r="H3624" s="3">
        <f>INDEX(foe_table!$A$2:$A$78,MATCH(IF(B3624=0,I3623,B3624),foe_table!$B$2:$B$78,0))</f>
        <v>0</v>
      </c>
      <c r="I3624" s="3" t="str">
        <f t="shared" si="56"/>
        <v>Economics and Econometrics</v>
      </c>
    </row>
    <row r="3625" spans="2:9">
      <c r="B3625" s="57"/>
      <c r="C3625" s="11" t="s">
        <v>169</v>
      </c>
      <c r="D3625" s="12">
        <v>4</v>
      </c>
      <c r="E3625" s="12">
        <v>7</v>
      </c>
      <c r="F3625" s="12">
        <v>0</v>
      </c>
      <c r="G3625" s="12">
        <v>5</v>
      </c>
      <c r="H3625" s="3">
        <f>INDEX(foe_table!$A$2:$A$78,MATCH(IF(B3625=0,I3624,B3625),foe_table!$B$2:$B$78,0))</f>
        <v>0</v>
      </c>
      <c r="I3625" s="3" t="str">
        <f t="shared" si="56"/>
        <v>Economics and Econometrics</v>
      </c>
    </row>
    <row r="3626" spans="2:9">
      <c r="B3626" s="57"/>
      <c r="C3626" s="11" t="s">
        <v>20</v>
      </c>
      <c r="D3626" s="12">
        <v>3</v>
      </c>
      <c r="E3626" s="12">
        <v>0</v>
      </c>
      <c r="F3626" s="12">
        <v>3</v>
      </c>
      <c r="G3626" s="12">
        <v>0</v>
      </c>
      <c r="H3626" s="3">
        <f>INDEX(foe_table!$A$2:$A$78,MATCH(IF(B3626=0,I3625,B3626),foe_table!$B$2:$B$78,0))</f>
        <v>0</v>
      </c>
      <c r="I3626" s="3" t="str">
        <f t="shared" si="56"/>
        <v>Economics and Econometrics</v>
      </c>
    </row>
    <row r="3627" spans="2:9">
      <c r="B3627" s="57"/>
      <c r="C3627" s="11" t="s">
        <v>21</v>
      </c>
      <c r="D3627" s="12">
        <v>4</v>
      </c>
      <c r="E3627" s="12">
        <v>0</v>
      </c>
      <c r="F3627" s="12">
        <v>0</v>
      </c>
      <c r="G3627" s="12">
        <v>3</v>
      </c>
      <c r="H3627" s="3">
        <f>INDEX(foe_table!$A$2:$A$78,MATCH(IF(B3627=0,I3626,B3627),foe_table!$B$2:$B$78,0))</f>
        <v>0</v>
      </c>
      <c r="I3627" s="3" t="str">
        <f t="shared" si="56"/>
        <v>Economics and Econometrics</v>
      </c>
    </row>
    <row r="3628" spans="2:9">
      <c r="B3628" s="57"/>
      <c r="C3628" s="11" t="s">
        <v>170</v>
      </c>
      <c r="D3628" s="12">
        <v>7</v>
      </c>
      <c r="E3628" s="12">
        <v>12</v>
      </c>
      <c r="F3628" s="12">
        <v>0</v>
      </c>
      <c r="G3628" s="12">
        <v>0</v>
      </c>
      <c r="H3628" s="3">
        <f>INDEX(foe_table!$A$2:$A$78,MATCH(IF(B3628=0,I3627,B3628),foe_table!$B$2:$B$78,0))</f>
        <v>0</v>
      </c>
      <c r="I3628" s="3" t="str">
        <f t="shared" si="56"/>
        <v>Economics and Econometrics</v>
      </c>
    </row>
    <row r="3629" spans="2:9">
      <c r="B3629" s="57"/>
      <c r="C3629" s="11" t="s">
        <v>22</v>
      </c>
      <c r="D3629" s="12">
        <v>22</v>
      </c>
      <c r="E3629" s="12">
        <v>37</v>
      </c>
      <c r="F3629" s="12">
        <v>16</v>
      </c>
      <c r="G3629" s="12">
        <v>24</v>
      </c>
      <c r="H3629" s="3">
        <f>INDEX(foe_table!$A$2:$A$78,MATCH(IF(B3629=0,I3628,B3629),foe_table!$B$2:$B$78,0))</f>
        <v>0</v>
      </c>
      <c r="I3629" s="3" t="str">
        <f t="shared" si="56"/>
        <v>Economics and Econometrics</v>
      </c>
    </row>
    <row r="3630" spans="2:9">
      <c r="B3630" s="57"/>
      <c r="C3630" s="11" t="s">
        <v>23</v>
      </c>
      <c r="D3630" s="12">
        <v>3</v>
      </c>
      <c r="E3630" s="12">
        <v>5</v>
      </c>
      <c r="F3630" s="12">
        <v>3</v>
      </c>
      <c r="G3630" s="12">
        <v>5</v>
      </c>
      <c r="H3630" s="3">
        <f>INDEX(foe_table!$A$2:$A$78,MATCH(IF(B3630=0,I3629,B3630),foe_table!$B$2:$B$78,0))</f>
        <v>0</v>
      </c>
      <c r="I3630" s="3" t="str">
        <f t="shared" si="56"/>
        <v>Economics and Econometrics</v>
      </c>
    </row>
    <row r="3631" spans="2:9">
      <c r="B3631" s="58"/>
      <c r="C3631" s="11" t="s">
        <v>24</v>
      </c>
      <c r="D3631" s="12">
        <v>115</v>
      </c>
      <c r="E3631" s="12">
        <v>113</v>
      </c>
      <c r="F3631" s="12">
        <v>112</v>
      </c>
      <c r="G3631" s="12">
        <v>354</v>
      </c>
      <c r="H3631" s="3">
        <f>INDEX(foe_table!$A$2:$A$78,MATCH(IF(B3631=0,I3630,B3631),foe_table!$B$2:$B$78,0))</f>
        <v>0</v>
      </c>
      <c r="I3631" s="3" t="str">
        <f t="shared" si="56"/>
        <v>Economics and Econometrics</v>
      </c>
    </row>
    <row r="3632" spans="2:9" ht="15" customHeight="1">
      <c r="B3632" s="56" t="s">
        <v>108</v>
      </c>
      <c r="C3632" s="11" t="s">
        <v>0</v>
      </c>
      <c r="D3632" s="12">
        <v>0</v>
      </c>
      <c r="E3632" s="12">
        <v>3</v>
      </c>
      <c r="F3632" s="12">
        <v>0</v>
      </c>
      <c r="G3632" s="12">
        <v>0</v>
      </c>
      <c r="H3632" s="3">
        <f>INDEX(foe_table!$A$2:$A$78,MATCH(IF(B3632=0,I3631,B3632),foe_table!$B$2:$B$78,0))</f>
        <v>0</v>
      </c>
      <c r="I3632" s="3" t="str">
        <f t="shared" si="56"/>
        <v>Sport and Recreation</v>
      </c>
    </row>
    <row r="3633" spans="2:9">
      <c r="B3633" s="57"/>
      <c r="C3633" s="11" t="s">
        <v>1</v>
      </c>
      <c r="D3633" s="12">
        <v>4</v>
      </c>
      <c r="E3633" s="12">
        <v>10</v>
      </c>
      <c r="F3633" s="12">
        <v>0</v>
      </c>
      <c r="G3633" s="12">
        <v>0</v>
      </c>
      <c r="H3633" s="3">
        <f>INDEX(foe_table!$A$2:$A$78,MATCH(IF(B3633=0,I3632,B3633),foe_table!$B$2:$B$78,0))</f>
        <v>0</v>
      </c>
      <c r="I3633" s="3" t="str">
        <f t="shared" si="56"/>
        <v>Sport and Recreation</v>
      </c>
    </row>
    <row r="3634" spans="2:9">
      <c r="B3634" s="57"/>
      <c r="C3634" s="11" t="s">
        <v>2</v>
      </c>
      <c r="D3634" s="12">
        <v>0</v>
      </c>
      <c r="E3634" s="12">
        <v>0</v>
      </c>
      <c r="F3634" s="12">
        <v>0</v>
      </c>
      <c r="G3634" s="12">
        <v>0</v>
      </c>
      <c r="H3634" s="3">
        <f>INDEX(foe_table!$A$2:$A$78,MATCH(IF(B3634=0,I3633,B3634),foe_table!$B$2:$B$78,0))</f>
        <v>0</v>
      </c>
      <c r="I3634" s="3" t="str">
        <f t="shared" si="56"/>
        <v>Sport and Recreation</v>
      </c>
    </row>
    <row r="3635" spans="2:9">
      <c r="B3635" s="57"/>
      <c r="C3635" s="11" t="s">
        <v>142</v>
      </c>
      <c r="D3635" s="12">
        <v>17</v>
      </c>
      <c r="E3635" s="12">
        <v>34</v>
      </c>
      <c r="F3635" s="12">
        <v>31</v>
      </c>
      <c r="G3635" s="12">
        <v>40</v>
      </c>
      <c r="H3635" s="3">
        <f>INDEX(foe_table!$A$2:$A$78,MATCH(IF(B3635=0,I3634,B3635),foe_table!$B$2:$B$78,0))</f>
        <v>0</v>
      </c>
      <c r="I3635" s="3" t="str">
        <f t="shared" si="56"/>
        <v>Sport and Recreation</v>
      </c>
    </row>
    <row r="3636" spans="2:9">
      <c r="B3636" s="57"/>
      <c r="C3636" s="11" t="s">
        <v>143</v>
      </c>
      <c r="D3636" s="12">
        <v>37</v>
      </c>
      <c r="E3636" s="12">
        <v>42</v>
      </c>
      <c r="F3636" s="12">
        <v>40</v>
      </c>
      <c r="G3636" s="12">
        <v>40</v>
      </c>
      <c r="H3636" s="3">
        <f>INDEX(foe_table!$A$2:$A$78,MATCH(IF(B3636=0,I3635,B3636),foe_table!$B$2:$B$78,0))</f>
        <v>0</v>
      </c>
      <c r="I3636" s="3" t="str">
        <f t="shared" si="56"/>
        <v>Sport and Recreation</v>
      </c>
    </row>
    <row r="3637" spans="2:9">
      <c r="B3637" s="57"/>
      <c r="C3637" s="11" t="s">
        <v>3</v>
      </c>
      <c r="D3637" s="12">
        <v>3</v>
      </c>
      <c r="E3637" s="12">
        <v>0</v>
      </c>
      <c r="F3637" s="12">
        <v>0</v>
      </c>
      <c r="G3637" s="12">
        <v>4</v>
      </c>
      <c r="H3637" s="3">
        <f>INDEX(foe_table!$A$2:$A$78,MATCH(IF(B3637=0,I3636,B3637),foe_table!$B$2:$B$78,0))</f>
        <v>0</v>
      </c>
      <c r="I3637" s="3" t="str">
        <f t="shared" si="56"/>
        <v>Sport and Recreation</v>
      </c>
    </row>
    <row r="3638" spans="2:9">
      <c r="B3638" s="57"/>
      <c r="C3638" s="11" t="s">
        <v>144</v>
      </c>
      <c r="D3638" s="12">
        <v>3</v>
      </c>
      <c r="E3638" s="12">
        <v>3</v>
      </c>
      <c r="F3638" s="12">
        <v>0</v>
      </c>
      <c r="G3638" s="12">
        <v>5</v>
      </c>
      <c r="H3638" s="3">
        <f>INDEX(foe_table!$A$2:$A$78,MATCH(IF(B3638=0,I3637,B3638),foe_table!$B$2:$B$78,0))</f>
        <v>0</v>
      </c>
      <c r="I3638" s="3" t="str">
        <f t="shared" si="56"/>
        <v>Sport and Recreation</v>
      </c>
    </row>
    <row r="3639" spans="2:9">
      <c r="B3639" s="57"/>
      <c r="C3639" s="11" t="s">
        <v>145</v>
      </c>
      <c r="D3639" s="12">
        <v>17</v>
      </c>
      <c r="E3639" s="12">
        <v>19</v>
      </c>
      <c r="F3639" s="12">
        <v>25</v>
      </c>
      <c r="G3639" s="12">
        <v>25</v>
      </c>
      <c r="H3639" s="3">
        <f>INDEX(foe_table!$A$2:$A$78,MATCH(IF(B3639=0,I3638,B3639),foe_table!$B$2:$B$78,0))</f>
        <v>0</v>
      </c>
      <c r="I3639" s="3" t="str">
        <f t="shared" si="56"/>
        <v>Sport and Recreation</v>
      </c>
    </row>
    <row r="3640" spans="2:9">
      <c r="B3640" s="57"/>
      <c r="C3640" s="11" t="s">
        <v>146</v>
      </c>
      <c r="D3640" s="12">
        <v>3</v>
      </c>
      <c r="E3640" s="12">
        <v>11</v>
      </c>
      <c r="F3640" s="12">
        <v>7</v>
      </c>
      <c r="G3640" s="12">
        <v>9</v>
      </c>
      <c r="H3640" s="3">
        <f>INDEX(foe_table!$A$2:$A$78,MATCH(IF(B3640=0,I3639,B3640),foe_table!$B$2:$B$78,0))</f>
        <v>0</v>
      </c>
      <c r="I3640" s="3" t="str">
        <f t="shared" si="56"/>
        <v>Sport and Recreation</v>
      </c>
    </row>
    <row r="3641" spans="2:9">
      <c r="B3641" s="57"/>
      <c r="C3641" s="11" t="s">
        <v>147</v>
      </c>
      <c r="D3641" s="12">
        <v>4</v>
      </c>
      <c r="E3641" s="12">
        <v>3</v>
      </c>
      <c r="F3641" s="12">
        <v>13</v>
      </c>
      <c r="G3641" s="12">
        <v>9</v>
      </c>
      <c r="H3641" s="3">
        <f>INDEX(foe_table!$A$2:$A$78,MATCH(IF(B3641=0,I3640,B3641),foe_table!$B$2:$B$78,0))</f>
        <v>0</v>
      </c>
      <c r="I3641" s="3" t="str">
        <f t="shared" si="56"/>
        <v>Sport and Recreation</v>
      </c>
    </row>
    <row r="3642" spans="2:9">
      <c r="B3642" s="57"/>
      <c r="C3642" s="11" t="s">
        <v>148</v>
      </c>
      <c r="D3642" s="12">
        <v>0</v>
      </c>
      <c r="E3642" s="12">
        <v>0</v>
      </c>
      <c r="F3642" s="12">
        <v>3</v>
      </c>
      <c r="G3642" s="12">
        <v>3</v>
      </c>
      <c r="H3642" s="3">
        <f>INDEX(foe_table!$A$2:$A$78,MATCH(IF(B3642=0,I3641,B3642),foe_table!$B$2:$B$78,0))</f>
        <v>0</v>
      </c>
      <c r="I3642" s="3" t="str">
        <f t="shared" si="56"/>
        <v>Sport and Recreation</v>
      </c>
    </row>
    <row r="3643" spans="2:9">
      <c r="B3643" s="57"/>
      <c r="C3643" s="11" t="s">
        <v>149</v>
      </c>
      <c r="D3643" s="12">
        <v>0</v>
      </c>
      <c r="E3643" s="12">
        <v>0</v>
      </c>
      <c r="F3643" s="12">
        <v>0</v>
      </c>
      <c r="G3643" s="12">
        <v>4</v>
      </c>
      <c r="H3643" s="3">
        <f>INDEX(foe_table!$A$2:$A$78,MATCH(IF(B3643=0,I3642,B3643),foe_table!$B$2:$B$78,0))</f>
        <v>0</v>
      </c>
      <c r="I3643" s="3" t="str">
        <f t="shared" si="56"/>
        <v>Sport and Recreation</v>
      </c>
    </row>
    <row r="3644" spans="2:9">
      <c r="B3644" s="57"/>
      <c r="C3644" s="11" t="s">
        <v>150</v>
      </c>
      <c r="D3644" s="12">
        <v>13</v>
      </c>
      <c r="E3644" s="12">
        <v>14</v>
      </c>
      <c r="F3644" s="12">
        <v>19</v>
      </c>
      <c r="G3644" s="12">
        <v>7</v>
      </c>
      <c r="H3644" s="3">
        <f>INDEX(foe_table!$A$2:$A$78,MATCH(IF(B3644=0,I3643,B3644),foe_table!$B$2:$B$78,0))</f>
        <v>0</v>
      </c>
      <c r="I3644" s="3" t="str">
        <f t="shared" si="56"/>
        <v>Sport and Recreation</v>
      </c>
    </row>
    <row r="3645" spans="2:9">
      <c r="B3645" s="57"/>
      <c r="C3645" s="11" t="s">
        <v>4</v>
      </c>
      <c r="D3645" s="12">
        <v>0</v>
      </c>
      <c r="E3645" s="12">
        <v>0</v>
      </c>
      <c r="F3645" s="12">
        <v>0</v>
      </c>
      <c r="G3645" s="12">
        <v>0</v>
      </c>
      <c r="H3645" s="3">
        <f>INDEX(foe_table!$A$2:$A$78,MATCH(IF(B3645=0,I3644,B3645),foe_table!$B$2:$B$78,0))</f>
        <v>0</v>
      </c>
      <c r="I3645" s="3" t="str">
        <f t="shared" si="56"/>
        <v>Sport and Recreation</v>
      </c>
    </row>
    <row r="3646" spans="2:9">
      <c r="B3646" s="57"/>
      <c r="C3646" s="11" t="s">
        <v>151</v>
      </c>
      <c r="D3646" s="12">
        <v>0</v>
      </c>
      <c r="E3646" s="12">
        <v>3</v>
      </c>
      <c r="F3646" s="12">
        <v>5</v>
      </c>
      <c r="G3646" s="12">
        <v>0</v>
      </c>
      <c r="H3646" s="3">
        <f>INDEX(foe_table!$A$2:$A$78,MATCH(IF(B3646=0,I3645,B3646),foe_table!$B$2:$B$78,0))</f>
        <v>0</v>
      </c>
      <c r="I3646" s="3" t="str">
        <f t="shared" si="56"/>
        <v>Sport and Recreation</v>
      </c>
    </row>
    <row r="3647" spans="2:9">
      <c r="B3647" s="57"/>
      <c r="C3647" s="11" t="s">
        <v>152</v>
      </c>
      <c r="D3647" s="12">
        <v>0</v>
      </c>
      <c r="E3647" s="12">
        <v>0</v>
      </c>
      <c r="F3647" s="12">
        <v>0</v>
      </c>
      <c r="G3647" s="12">
        <v>0</v>
      </c>
      <c r="H3647" s="3">
        <f>INDEX(foe_table!$A$2:$A$78,MATCH(IF(B3647=0,I3646,B3647),foe_table!$B$2:$B$78,0))</f>
        <v>0</v>
      </c>
      <c r="I3647" s="3" t="str">
        <f t="shared" si="56"/>
        <v>Sport and Recreation</v>
      </c>
    </row>
    <row r="3648" spans="2:9">
      <c r="B3648" s="57"/>
      <c r="C3648" s="11" t="s">
        <v>153</v>
      </c>
      <c r="D3648" s="12">
        <v>0</v>
      </c>
      <c r="E3648" s="12">
        <v>0</v>
      </c>
      <c r="F3648" s="12">
        <v>0</v>
      </c>
      <c r="G3648" s="12">
        <v>0</v>
      </c>
      <c r="H3648" s="3">
        <f>INDEX(foe_table!$A$2:$A$78,MATCH(IF(B3648=0,I3647,B3648),foe_table!$B$2:$B$78,0))</f>
        <v>0</v>
      </c>
      <c r="I3648" s="3" t="str">
        <f t="shared" si="56"/>
        <v>Sport and Recreation</v>
      </c>
    </row>
    <row r="3649" spans="2:9">
      <c r="B3649" s="57"/>
      <c r="C3649" s="11" t="s">
        <v>154</v>
      </c>
      <c r="D3649" s="12">
        <v>0</v>
      </c>
      <c r="E3649" s="12">
        <v>0</v>
      </c>
      <c r="F3649" s="12">
        <v>0</v>
      </c>
      <c r="G3649" s="12">
        <v>0</v>
      </c>
      <c r="H3649" s="3">
        <f>INDEX(foe_table!$A$2:$A$78,MATCH(IF(B3649=0,I3648,B3649),foe_table!$B$2:$B$78,0))</f>
        <v>0</v>
      </c>
      <c r="I3649" s="3" t="str">
        <f t="shared" si="56"/>
        <v>Sport and Recreation</v>
      </c>
    </row>
    <row r="3650" spans="2:9">
      <c r="B3650" s="57"/>
      <c r="C3650" s="11" t="s">
        <v>5</v>
      </c>
      <c r="D3650" s="12">
        <v>0</v>
      </c>
      <c r="E3650" s="12">
        <v>0</v>
      </c>
      <c r="F3650" s="12">
        <v>0</v>
      </c>
      <c r="G3650" s="12">
        <v>0</v>
      </c>
      <c r="H3650" s="3">
        <f>INDEX(foe_table!$A$2:$A$78,MATCH(IF(B3650=0,I3649,B3650),foe_table!$B$2:$B$78,0))</f>
        <v>0</v>
      </c>
      <c r="I3650" s="3" t="str">
        <f t="shared" si="56"/>
        <v>Sport and Recreation</v>
      </c>
    </row>
    <row r="3651" spans="2:9">
      <c r="B3651" s="57"/>
      <c r="C3651" s="11" t="s">
        <v>155</v>
      </c>
      <c r="D3651" s="12">
        <v>0</v>
      </c>
      <c r="E3651" s="12">
        <v>4</v>
      </c>
      <c r="F3651" s="12">
        <v>0</v>
      </c>
      <c r="G3651" s="12">
        <v>0</v>
      </c>
      <c r="H3651" s="3">
        <f>INDEX(foe_table!$A$2:$A$78,MATCH(IF(B3651=0,I3650,B3651),foe_table!$B$2:$B$78,0))</f>
        <v>0</v>
      </c>
      <c r="I3651" s="3" t="str">
        <f t="shared" si="56"/>
        <v>Sport and Recreation</v>
      </c>
    </row>
    <row r="3652" spans="2:9">
      <c r="B3652" s="57"/>
      <c r="C3652" s="11" t="s">
        <v>156</v>
      </c>
      <c r="D3652" s="12">
        <v>0</v>
      </c>
      <c r="E3652" s="12">
        <v>0</v>
      </c>
      <c r="F3652" s="12">
        <v>0</v>
      </c>
      <c r="G3652" s="12">
        <v>0</v>
      </c>
      <c r="H3652" s="3">
        <f>INDEX(foe_table!$A$2:$A$78,MATCH(IF(B3652=0,I3651,B3652),foe_table!$B$2:$B$78,0))</f>
        <v>0</v>
      </c>
      <c r="I3652" s="3" t="str">
        <f t="shared" si="56"/>
        <v>Sport and Recreation</v>
      </c>
    </row>
    <row r="3653" spans="2:9">
      <c r="B3653" s="57"/>
      <c r="C3653" s="11" t="s">
        <v>6</v>
      </c>
      <c r="D3653" s="12">
        <v>0</v>
      </c>
      <c r="E3653" s="12">
        <v>0</v>
      </c>
      <c r="F3653" s="12">
        <v>0</v>
      </c>
      <c r="G3653" s="12">
        <v>0</v>
      </c>
      <c r="H3653" s="3">
        <f>INDEX(foe_table!$A$2:$A$78,MATCH(IF(B3653=0,I3652,B3653),foe_table!$B$2:$B$78,0))</f>
        <v>0</v>
      </c>
      <c r="I3653" s="3" t="str">
        <f t="shared" si="56"/>
        <v>Sport and Recreation</v>
      </c>
    </row>
    <row r="3654" spans="2:9">
      <c r="B3654" s="57"/>
      <c r="C3654" s="11" t="s">
        <v>7</v>
      </c>
      <c r="D3654" s="12">
        <v>13</v>
      </c>
      <c r="E3654" s="12">
        <v>8</v>
      </c>
      <c r="F3654" s="12">
        <v>23</v>
      </c>
      <c r="G3654" s="12">
        <v>24</v>
      </c>
      <c r="H3654" s="3">
        <f>INDEX(foe_table!$A$2:$A$78,MATCH(IF(B3654=0,I3653,B3654),foe_table!$B$2:$B$78,0))</f>
        <v>0</v>
      </c>
      <c r="I3654" s="3" t="str">
        <f t="shared" si="56"/>
        <v>Sport and Recreation</v>
      </c>
    </row>
    <row r="3655" spans="2:9">
      <c r="B3655" s="57"/>
      <c r="C3655" s="11" t="s">
        <v>157</v>
      </c>
      <c r="D3655" s="12">
        <v>6</v>
      </c>
      <c r="E3655" s="12">
        <v>0</v>
      </c>
      <c r="F3655" s="12">
        <v>11</v>
      </c>
      <c r="G3655" s="12">
        <v>6</v>
      </c>
      <c r="H3655" s="3">
        <f>INDEX(foe_table!$A$2:$A$78,MATCH(IF(B3655=0,I3654,B3655),foe_table!$B$2:$B$78,0))</f>
        <v>0</v>
      </c>
      <c r="I3655" s="3" t="str">
        <f t="shared" si="56"/>
        <v>Sport and Recreation</v>
      </c>
    </row>
    <row r="3656" spans="2:9">
      <c r="B3656" s="57"/>
      <c r="C3656" s="11" t="s">
        <v>8</v>
      </c>
      <c r="D3656" s="12">
        <v>8</v>
      </c>
      <c r="E3656" s="12">
        <v>0</v>
      </c>
      <c r="F3656" s="12">
        <v>3</v>
      </c>
      <c r="G3656" s="12">
        <v>0</v>
      </c>
      <c r="H3656" s="3">
        <f>INDEX(foe_table!$A$2:$A$78,MATCH(IF(B3656=0,I3655,B3656),foe_table!$B$2:$B$78,0))</f>
        <v>0</v>
      </c>
      <c r="I3656" s="3" t="str">
        <f t="shared" si="56"/>
        <v>Sport and Recreation</v>
      </c>
    </row>
    <row r="3657" spans="2:9">
      <c r="B3657" s="57"/>
      <c r="C3657" s="11" t="s">
        <v>158</v>
      </c>
      <c r="D3657" s="12">
        <v>11</v>
      </c>
      <c r="E3657" s="12">
        <v>16</v>
      </c>
      <c r="F3657" s="12">
        <v>6</v>
      </c>
      <c r="G3657" s="12">
        <v>4</v>
      </c>
      <c r="H3657" s="3">
        <f>INDEX(foe_table!$A$2:$A$78,MATCH(IF(B3657=0,I3656,B3657),foe_table!$B$2:$B$78,0))</f>
        <v>0</v>
      </c>
      <c r="I3657" s="3" t="str">
        <f t="shared" si="56"/>
        <v>Sport and Recreation</v>
      </c>
    </row>
    <row r="3658" spans="2:9">
      <c r="B3658" s="57"/>
      <c r="C3658" s="11" t="s">
        <v>159</v>
      </c>
      <c r="D3658" s="12">
        <v>57</v>
      </c>
      <c r="E3658" s="12">
        <v>39</v>
      </c>
      <c r="F3658" s="12">
        <v>52</v>
      </c>
      <c r="G3658" s="12">
        <v>27</v>
      </c>
      <c r="H3658" s="3">
        <f>INDEX(foe_table!$A$2:$A$78,MATCH(IF(B3658=0,I3657,B3658),foe_table!$B$2:$B$78,0))</f>
        <v>0</v>
      </c>
      <c r="I3658" s="3" t="str">
        <f t="shared" si="56"/>
        <v>Sport and Recreation</v>
      </c>
    </row>
    <row r="3659" spans="2:9">
      <c r="B3659" s="57"/>
      <c r="C3659" s="11" t="s">
        <v>9</v>
      </c>
      <c r="D3659" s="12">
        <v>0</v>
      </c>
      <c r="E3659" s="12">
        <v>0</v>
      </c>
      <c r="F3659" s="12">
        <v>0</v>
      </c>
      <c r="G3659" s="12">
        <v>0</v>
      </c>
      <c r="H3659" s="3">
        <f>INDEX(foe_table!$A$2:$A$78,MATCH(IF(B3659=0,I3658,B3659),foe_table!$B$2:$B$78,0))</f>
        <v>0</v>
      </c>
      <c r="I3659" s="3" t="str">
        <f t="shared" si="56"/>
        <v>Sport and Recreation</v>
      </c>
    </row>
    <row r="3660" spans="2:9">
      <c r="B3660" s="57"/>
      <c r="C3660" s="11" t="s">
        <v>160</v>
      </c>
      <c r="D3660" s="12">
        <v>3</v>
      </c>
      <c r="E3660" s="12">
        <v>10</v>
      </c>
      <c r="F3660" s="12">
        <v>21</v>
      </c>
      <c r="G3660" s="12">
        <v>27</v>
      </c>
      <c r="H3660" s="3">
        <f>INDEX(foe_table!$A$2:$A$78,MATCH(IF(B3660=0,I3659,B3660),foe_table!$B$2:$B$78,0))</f>
        <v>0</v>
      </c>
      <c r="I3660" s="3" t="str">
        <f t="shared" si="56"/>
        <v>Sport and Recreation</v>
      </c>
    </row>
    <row r="3661" spans="2:9">
      <c r="B3661" s="57"/>
      <c r="C3661" s="11" t="s">
        <v>10</v>
      </c>
      <c r="D3661" s="12">
        <v>0</v>
      </c>
      <c r="E3661" s="12">
        <v>0</v>
      </c>
      <c r="F3661" s="12">
        <v>5</v>
      </c>
      <c r="G3661" s="12">
        <v>13</v>
      </c>
      <c r="H3661" s="3">
        <f>INDEX(foe_table!$A$2:$A$78,MATCH(IF(B3661=0,I3660,B3661),foe_table!$B$2:$B$78,0))</f>
        <v>0</v>
      </c>
      <c r="I3661" s="3" t="str">
        <f t="shared" si="56"/>
        <v>Sport and Recreation</v>
      </c>
    </row>
    <row r="3662" spans="2:9">
      <c r="B3662" s="57"/>
      <c r="C3662" s="11" t="s">
        <v>161</v>
      </c>
      <c r="D3662" s="12">
        <v>8</v>
      </c>
      <c r="E3662" s="12">
        <v>6</v>
      </c>
      <c r="F3662" s="12">
        <v>27</v>
      </c>
      <c r="G3662" s="12">
        <v>13</v>
      </c>
      <c r="H3662" s="3">
        <f>INDEX(foe_table!$A$2:$A$78,MATCH(IF(B3662=0,I3661,B3662),foe_table!$B$2:$B$78,0))</f>
        <v>0</v>
      </c>
      <c r="I3662" s="3" t="str">
        <f t="shared" si="56"/>
        <v>Sport and Recreation</v>
      </c>
    </row>
    <row r="3663" spans="2:9">
      <c r="B3663" s="57"/>
      <c r="C3663" s="11" t="s">
        <v>162</v>
      </c>
      <c r="D3663" s="12">
        <v>3</v>
      </c>
      <c r="E3663" s="12">
        <v>3</v>
      </c>
      <c r="F3663" s="12">
        <v>16</v>
      </c>
      <c r="G3663" s="12">
        <v>14</v>
      </c>
      <c r="H3663" s="3">
        <f>INDEX(foe_table!$A$2:$A$78,MATCH(IF(B3663=0,I3662,B3663),foe_table!$B$2:$B$78,0))</f>
        <v>0</v>
      </c>
      <c r="I3663" s="3" t="str">
        <f t="shared" si="56"/>
        <v>Sport and Recreation</v>
      </c>
    </row>
    <row r="3664" spans="2:9">
      <c r="B3664" s="57"/>
      <c r="C3664" s="11" t="s">
        <v>163</v>
      </c>
      <c r="D3664" s="12">
        <v>5</v>
      </c>
      <c r="E3664" s="12">
        <v>0</v>
      </c>
      <c r="F3664" s="12">
        <v>16</v>
      </c>
      <c r="G3664" s="12">
        <v>11</v>
      </c>
      <c r="H3664" s="3">
        <f>INDEX(foe_table!$A$2:$A$78,MATCH(IF(B3664=0,I3663,B3664),foe_table!$B$2:$B$78,0))</f>
        <v>0</v>
      </c>
      <c r="I3664" s="3" t="str">
        <f t="shared" si="56"/>
        <v>Sport and Recreation</v>
      </c>
    </row>
    <row r="3665" spans="2:9">
      <c r="B3665" s="57"/>
      <c r="C3665" s="11" t="s">
        <v>11</v>
      </c>
      <c r="D3665" s="12">
        <v>3</v>
      </c>
      <c r="E3665" s="12">
        <v>0</v>
      </c>
      <c r="F3665" s="12">
        <v>0</v>
      </c>
      <c r="G3665" s="12">
        <v>0</v>
      </c>
      <c r="H3665" s="3">
        <f>INDEX(foe_table!$A$2:$A$78,MATCH(IF(B3665=0,I3664,B3665),foe_table!$B$2:$B$78,0))</f>
        <v>0</v>
      </c>
      <c r="I3665" s="3" t="str">
        <f t="shared" si="56"/>
        <v>Sport and Recreation</v>
      </c>
    </row>
    <row r="3666" spans="2:9">
      <c r="B3666" s="57"/>
      <c r="C3666" s="11" t="s">
        <v>164</v>
      </c>
      <c r="D3666" s="12">
        <v>10</v>
      </c>
      <c r="E3666" s="12">
        <v>7</v>
      </c>
      <c r="F3666" s="12">
        <v>10</v>
      </c>
      <c r="G3666" s="12">
        <v>0</v>
      </c>
      <c r="H3666" s="3">
        <f>INDEX(foe_table!$A$2:$A$78,MATCH(IF(B3666=0,I3665,B3666),foe_table!$B$2:$B$78,0))</f>
        <v>0</v>
      </c>
      <c r="I3666" s="3" t="str">
        <f t="shared" ref="I3666:I3729" si="57">IF(B3666=0,I3665,B3666)</f>
        <v>Sport and Recreation</v>
      </c>
    </row>
    <row r="3667" spans="2:9">
      <c r="B3667" s="57"/>
      <c r="C3667" s="11" t="s">
        <v>12</v>
      </c>
      <c r="D3667" s="12">
        <v>0</v>
      </c>
      <c r="E3667" s="12">
        <v>0</v>
      </c>
      <c r="F3667" s="12">
        <v>0</v>
      </c>
      <c r="G3667" s="12">
        <v>0</v>
      </c>
      <c r="H3667" s="3">
        <f>INDEX(foe_table!$A$2:$A$78,MATCH(IF(B3667=0,I3666,B3667),foe_table!$B$2:$B$78,0))</f>
        <v>0</v>
      </c>
      <c r="I3667" s="3" t="str">
        <f t="shared" si="57"/>
        <v>Sport and Recreation</v>
      </c>
    </row>
    <row r="3668" spans="2:9">
      <c r="B3668" s="57"/>
      <c r="C3668" s="11" t="s">
        <v>165</v>
      </c>
      <c r="D3668" s="12">
        <v>11</v>
      </c>
      <c r="E3668" s="12">
        <v>7</v>
      </c>
      <c r="F3668" s="12">
        <v>9</v>
      </c>
      <c r="G3668" s="12">
        <v>7</v>
      </c>
      <c r="H3668" s="3">
        <f>INDEX(foe_table!$A$2:$A$78,MATCH(IF(B3668=0,I3667,B3668),foe_table!$B$2:$B$78,0))</f>
        <v>0</v>
      </c>
      <c r="I3668" s="3" t="str">
        <f t="shared" si="57"/>
        <v>Sport and Recreation</v>
      </c>
    </row>
    <row r="3669" spans="2:9">
      <c r="B3669" s="57"/>
      <c r="C3669" s="11" t="s">
        <v>13</v>
      </c>
      <c r="D3669" s="12">
        <v>16</v>
      </c>
      <c r="E3669" s="12">
        <v>6</v>
      </c>
      <c r="F3669" s="12">
        <v>12</v>
      </c>
      <c r="G3669" s="12">
        <v>3</v>
      </c>
      <c r="H3669" s="3">
        <f>INDEX(foe_table!$A$2:$A$78,MATCH(IF(B3669=0,I3668,B3669),foe_table!$B$2:$B$78,0))</f>
        <v>0</v>
      </c>
      <c r="I3669" s="3" t="str">
        <f t="shared" si="57"/>
        <v>Sport and Recreation</v>
      </c>
    </row>
    <row r="3670" spans="2:9">
      <c r="B3670" s="57"/>
      <c r="C3670" s="11" t="s">
        <v>166</v>
      </c>
      <c r="D3670" s="12">
        <v>0</v>
      </c>
      <c r="E3670" s="12">
        <v>3</v>
      </c>
      <c r="F3670" s="12">
        <v>5</v>
      </c>
      <c r="G3670" s="12">
        <v>0</v>
      </c>
      <c r="H3670" s="3">
        <f>INDEX(foe_table!$A$2:$A$78,MATCH(IF(B3670=0,I3669,B3670),foe_table!$B$2:$B$78,0))</f>
        <v>0</v>
      </c>
      <c r="I3670" s="3" t="str">
        <f t="shared" si="57"/>
        <v>Sport and Recreation</v>
      </c>
    </row>
    <row r="3671" spans="2:9">
      <c r="B3671" s="57"/>
      <c r="C3671" s="11" t="s">
        <v>14</v>
      </c>
      <c r="D3671" s="12">
        <v>0</v>
      </c>
      <c r="E3671" s="12">
        <v>0</v>
      </c>
      <c r="F3671" s="12">
        <v>0</v>
      </c>
      <c r="G3671" s="12">
        <v>0</v>
      </c>
      <c r="H3671" s="3">
        <f>INDEX(foe_table!$A$2:$A$78,MATCH(IF(B3671=0,I3670,B3671),foe_table!$B$2:$B$78,0))</f>
        <v>0</v>
      </c>
      <c r="I3671" s="3" t="str">
        <f t="shared" si="57"/>
        <v>Sport and Recreation</v>
      </c>
    </row>
    <row r="3672" spans="2:9">
      <c r="B3672" s="57"/>
      <c r="C3672" s="11" t="s">
        <v>167</v>
      </c>
      <c r="D3672" s="12">
        <v>0</v>
      </c>
      <c r="E3672" s="12">
        <v>3</v>
      </c>
      <c r="F3672" s="12">
        <v>3</v>
      </c>
      <c r="G3672" s="12">
        <v>0</v>
      </c>
      <c r="H3672" s="3">
        <f>INDEX(foe_table!$A$2:$A$78,MATCH(IF(B3672=0,I3671,B3672),foe_table!$B$2:$B$78,0))</f>
        <v>0</v>
      </c>
      <c r="I3672" s="3" t="str">
        <f t="shared" si="57"/>
        <v>Sport and Recreation</v>
      </c>
    </row>
    <row r="3673" spans="2:9">
      <c r="B3673" s="57"/>
      <c r="C3673" s="11" t="s">
        <v>15</v>
      </c>
      <c r="D3673" s="12">
        <v>0</v>
      </c>
      <c r="E3673" s="12">
        <v>0</v>
      </c>
      <c r="F3673" s="12">
        <v>0</v>
      </c>
      <c r="G3673" s="12">
        <v>0</v>
      </c>
      <c r="H3673" s="3">
        <f>INDEX(foe_table!$A$2:$A$78,MATCH(IF(B3673=0,I3672,B3673),foe_table!$B$2:$B$78,0))</f>
        <v>0</v>
      </c>
      <c r="I3673" s="3" t="str">
        <f t="shared" si="57"/>
        <v>Sport and Recreation</v>
      </c>
    </row>
    <row r="3674" spans="2:9">
      <c r="B3674" s="57"/>
      <c r="C3674" s="11" t="s">
        <v>168</v>
      </c>
      <c r="D3674" s="12">
        <v>3</v>
      </c>
      <c r="E3674" s="12">
        <v>0</v>
      </c>
      <c r="F3674" s="12">
        <v>0</v>
      </c>
      <c r="G3674" s="12">
        <v>0</v>
      </c>
      <c r="H3674" s="3">
        <f>INDEX(foe_table!$A$2:$A$78,MATCH(IF(B3674=0,I3673,B3674),foe_table!$B$2:$B$78,0))</f>
        <v>0</v>
      </c>
      <c r="I3674" s="3" t="str">
        <f t="shared" si="57"/>
        <v>Sport and Recreation</v>
      </c>
    </row>
    <row r="3675" spans="2:9">
      <c r="B3675" s="57"/>
      <c r="C3675" s="11" t="s">
        <v>16</v>
      </c>
      <c r="D3675" s="12">
        <v>3</v>
      </c>
      <c r="E3675" s="12">
        <v>0</v>
      </c>
      <c r="F3675" s="12">
        <v>3</v>
      </c>
      <c r="G3675" s="12">
        <v>0</v>
      </c>
      <c r="H3675" s="3">
        <f>INDEX(foe_table!$A$2:$A$78,MATCH(IF(B3675=0,I3674,B3675),foe_table!$B$2:$B$78,0))</f>
        <v>0</v>
      </c>
      <c r="I3675" s="3" t="str">
        <f t="shared" si="57"/>
        <v>Sport and Recreation</v>
      </c>
    </row>
    <row r="3676" spans="2:9">
      <c r="B3676" s="57"/>
      <c r="C3676" s="11" t="s">
        <v>17</v>
      </c>
      <c r="D3676" s="12">
        <v>0</v>
      </c>
      <c r="E3676" s="12">
        <v>0</v>
      </c>
      <c r="F3676" s="12">
        <v>0</v>
      </c>
      <c r="G3676" s="12">
        <v>0</v>
      </c>
      <c r="H3676" s="3">
        <f>INDEX(foe_table!$A$2:$A$78,MATCH(IF(B3676=0,I3675,B3676),foe_table!$B$2:$B$78,0))</f>
        <v>0</v>
      </c>
      <c r="I3676" s="3" t="str">
        <f t="shared" si="57"/>
        <v>Sport and Recreation</v>
      </c>
    </row>
    <row r="3677" spans="2:9">
      <c r="B3677" s="57"/>
      <c r="C3677" s="11" t="s">
        <v>18</v>
      </c>
      <c r="D3677" s="12">
        <v>0</v>
      </c>
      <c r="E3677" s="12">
        <v>0</v>
      </c>
      <c r="F3677" s="12">
        <v>0</v>
      </c>
      <c r="G3677" s="12">
        <v>0</v>
      </c>
      <c r="H3677" s="3">
        <f>INDEX(foe_table!$A$2:$A$78,MATCH(IF(B3677=0,I3676,B3677),foe_table!$B$2:$B$78,0))</f>
        <v>0</v>
      </c>
      <c r="I3677" s="3" t="str">
        <f t="shared" si="57"/>
        <v>Sport and Recreation</v>
      </c>
    </row>
    <row r="3678" spans="2:9">
      <c r="B3678" s="57"/>
      <c r="C3678" s="11" t="s">
        <v>19</v>
      </c>
      <c r="D3678" s="12">
        <v>3</v>
      </c>
      <c r="E3678" s="12">
        <v>6</v>
      </c>
      <c r="F3678" s="12">
        <v>0</v>
      </c>
      <c r="G3678" s="12">
        <v>0</v>
      </c>
      <c r="H3678" s="3">
        <f>INDEX(foe_table!$A$2:$A$78,MATCH(IF(B3678=0,I3677,B3678),foe_table!$B$2:$B$78,0))</f>
        <v>0</v>
      </c>
      <c r="I3678" s="3" t="str">
        <f t="shared" si="57"/>
        <v>Sport and Recreation</v>
      </c>
    </row>
    <row r="3679" spans="2:9">
      <c r="B3679" s="57"/>
      <c r="C3679" s="11" t="s">
        <v>169</v>
      </c>
      <c r="D3679" s="12">
        <v>0</v>
      </c>
      <c r="E3679" s="12">
        <v>0</v>
      </c>
      <c r="F3679" s="12">
        <v>0</v>
      </c>
      <c r="G3679" s="12">
        <v>0</v>
      </c>
      <c r="H3679" s="3">
        <f>INDEX(foe_table!$A$2:$A$78,MATCH(IF(B3679=0,I3678,B3679),foe_table!$B$2:$B$78,0))</f>
        <v>0</v>
      </c>
      <c r="I3679" s="3" t="str">
        <f t="shared" si="57"/>
        <v>Sport and Recreation</v>
      </c>
    </row>
    <row r="3680" spans="2:9">
      <c r="B3680" s="57"/>
      <c r="C3680" s="11" t="s">
        <v>20</v>
      </c>
      <c r="D3680" s="12">
        <v>0</v>
      </c>
      <c r="E3680" s="12">
        <v>0</v>
      </c>
      <c r="F3680" s="12">
        <v>0</v>
      </c>
      <c r="G3680" s="12">
        <v>0</v>
      </c>
      <c r="H3680" s="3">
        <f>INDEX(foe_table!$A$2:$A$78,MATCH(IF(B3680=0,I3679,B3680),foe_table!$B$2:$B$78,0))</f>
        <v>0</v>
      </c>
      <c r="I3680" s="3" t="str">
        <f t="shared" si="57"/>
        <v>Sport and Recreation</v>
      </c>
    </row>
    <row r="3681" spans="2:9">
      <c r="B3681" s="57"/>
      <c r="C3681" s="11" t="s">
        <v>21</v>
      </c>
      <c r="D3681" s="12">
        <v>0</v>
      </c>
      <c r="E3681" s="12">
        <v>0</v>
      </c>
      <c r="F3681" s="12">
        <v>0</v>
      </c>
      <c r="G3681" s="12">
        <v>0</v>
      </c>
      <c r="H3681" s="3">
        <f>INDEX(foe_table!$A$2:$A$78,MATCH(IF(B3681=0,I3680,B3681),foe_table!$B$2:$B$78,0))</f>
        <v>0</v>
      </c>
      <c r="I3681" s="3" t="str">
        <f t="shared" si="57"/>
        <v>Sport and Recreation</v>
      </c>
    </row>
    <row r="3682" spans="2:9">
      <c r="B3682" s="57"/>
      <c r="C3682" s="11" t="s">
        <v>170</v>
      </c>
      <c r="D3682" s="12">
        <v>3</v>
      </c>
      <c r="E3682" s="12">
        <v>6</v>
      </c>
      <c r="F3682" s="12">
        <v>0</v>
      </c>
      <c r="G3682" s="12">
        <v>0</v>
      </c>
      <c r="H3682" s="3">
        <f>INDEX(foe_table!$A$2:$A$78,MATCH(IF(B3682=0,I3681,B3682),foe_table!$B$2:$B$78,0))</f>
        <v>0</v>
      </c>
      <c r="I3682" s="3" t="str">
        <f t="shared" si="57"/>
        <v>Sport and Recreation</v>
      </c>
    </row>
    <row r="3683" spans="2:9">
      <c r="B3683" s="57"/>
      <c r="C3683" s="11" t="s">
        <v>22</v>
      </c>
      <c r="D3683" s="12">
        <v>3</v>
      </c>
      <c r="E3683" s="12">
        <v>4</v>
      </c>
      <c r="F3683" s="12">
        <v>3</v>
      </c>
      <c r="G3683" s="12">
        <v>3</v>
      </c>
      <c r="H3683" s="3">
        <f>INDEX(foe_table!$A$2:$A$78,MATCH(IF(B3683=0,I3682,B3683),foe_table!$B$2:$B$78,0))</f>
        <v>0</v>
      </c>
      <c r="I3683" s="3" t="str">
        <f t="shared" si="57"/>
        <v>Sport and Recreation</v>
      </c>
    </row>
    <row r="3684" spans="2:9">
      <c r="B3684" s="57"/>
      <c r="C3684" s="11" t="s">
        <v>23</v>
      </c>
      <c r="D3684" s="12">
        <v>0</v>
      </c>
      <c r="E3684" s="12">
        <v>0</v>
      </c>
      <c r="F3684" s="12">
        <v>0</v>
      </c>
      <c r="G3684" s="12">
        <v>0</v>
      </c>
      <c r="H3684" s="3">
        <f>INDEX(foe_table!$A$2:$A$78,MATCH(IF(B3684=0,I3683,B3684),foe_table!$B$2:$B$78,0))</f>
        <v>0</v>
      </c>
      <c r="I3684" s="3" t="str">
        <f t="shared" si="57"/>
        <v>Sport and Recreation</v>
      </c>
    </row>
    <row r="3685" spans="2:9">
      <c r="B3685" s="58"/>
      <c r="C3685" s="11" t="s">
        <v>24</v>
      </c>
      <c r="D3685" s="12">
        <v>26</v>
      </c>
      <c r="E3685" s="12">
        <v>14</v>
      </c>
      <c r="F3685" s="12">
        <v>42</v>
      </c>
      <c r="G3685" s="12">
        <v>75</v>
      </c>
      <c r="H3685" s="3">
        <f>INDEX(foe_table!$A$2:$A$78,MATCH(IF(B3685=0,I3684,B3685),foe_table!$B$2:$B$78,0))</f>
        <v>0</v>
      </c>
      <c r="I3685" s="3" t="str">
        <f t="shared" si="57"/>
        <v>Sport and Recreation</v>
      </c>
    </row>
    <row r="3686" spans="2:9" ht="15" customHeight="1">
      <c r="B3686" s="56" t="s">
        <v>109</v>
      </c>
      <c r="C3686" s="11" t="s">
        <v>0</v>
      </c>
      <c r="D3686" s="12">
        <v>0</v>
      </c>
      <c r="E3686" s="12">
        <v>3</v>
      </c>
      <c r="F3686" s="12">
        <v>3</v>
      </c>
      <c r="G3686" s="12">
        <v>0</v>
      </c>
      <c r="H3686" s="3">
        <f>INDEX(foe_table!$A$2:$A$78,MATCH(IF(B3686=0,I3685,B3686),foe_table!$B$2:$B$78,0))</f>
        <v>0</v>
      </c>
      <c r="I3686" s="3" t="str">
        <f t="shared" si="57"/>
        <v>Other Society and Culture</v>
      </c>
    </row>
    <row r="3687" spans="2:9">
      <c r="B3687" s="57"/>
      <c r="C3687" s="11" t="s">
        <v>1</v>
      </c>
      <c r="D3687" s="12">
        <v>0</v>
      </c>
      <c r="E3687" s="12">
        <v>0</v>
      </c>
      <c r="F3687" s="12">
        <v>0</v>
      </c>
      <c r="G3687" s="12">
        <v>3</v>
      </c>
      <c r="H3687" s="3">
        <f>INDEX(foe_table!$A$2:$A$78,MATCH(IF(B3687=0,I3686,B3687),foe_table!$B$2:$B$78,0))</f>
        <v>0</v>
      </c>
      <c r="I3687" s="3" t="str">
        <f t="shared" si="57"/>
        <v>Other Society and Culture</v>
      </c>
    </row>
    <row r="3688" spans="2:9">
      <c r="B3688" s="57"/>
      <c r="C3688" s="11" t="s">
        <v>2</v>
      </c>
      <c r="D3688" s="12">
        <v>0</v>
      </c>
      <c r="E3688" s="12">
        <v>0</v>
      </c>
      <c r="F3688" s="12">
        <v>0</v>
      </c>
      <c r="G3688" s="12">
        <v>0</v>
      </c>
      <c r="H3688" s="3">
        <f>INDEX(foe_table!$A$2:$A$78,MATCH(IF(B3688=0,I3687,B3688),foe_table!$B$2:$B$78,0))</f>
        <v>0</v>
      </c>
      <c r="I3688" s="3" t="str">
        <f t="shared" si="57"/>
        <v>Other Society and Culture</v>
      </c>
    </row>
    <row r="3689" spans="2:9">
      <c r="B3689" s="57"/>
      <c r="C3689" s="11" t="s">
        <v>142</v>
      </c>
      <c r="D3689" s="12">
        <v>6</v>
      </c>
      <c r="E3689" s="12">
        <v>6</v>
      </c>
      <c r="F3689" s="12">
        <v>22</v>
      </c>
      <c r="G3689" s="12">
        <v>18</v>
      </c>
      <c r="H3689" s="3">
        <f>INDEX(foe_table!$A$2:$A$78,MATCH(IF(B3689=0,I3688,B3689),foe_table!$B$2:$B$78,0))</f>
        <v>0</v>
      </c>
      <c r="I3689" s="3" t="str">
        <f t="shared" si="57"/>
        <v>Other Society and Culture</v>
      </c>
    </row>
    <row r="3690" spans="2:9">
      <c r="B3690" s="57"/>
      <c r="C3690" s="11" t="s">
        <v>143</v>
      </c>
      <c r="D3690" s="12">
        <v>4</v>
      </c>
      <c r="E3690" s="12">
        <v>4</v>
      </c>
      <c r="F3690" s="12">
        <v>5</v>
      </c>
      <c r="G3690" s="12">
        <v>16</v>
      </c>
      <c r="H3690" s="3">
        <f>INDEX(foe_table!$A$2:$A$78,MATCH(IF(B3690=0,I3689,B3690),foe_table!$B$2:$B$78,0))</f>
        <v>0</v>
      </c>
      <c r="I3690" s="3" t="str">
        <f t="shared" si="57"/>
        <v>Other Society and Culture</v>
      </c>
    </row>
    <row r="3691" spans="2:9">
      <c r="B3691" s="57"/>
      <c r="C3691" s="11" t="s">
        <v>3</v>
      </c>
      <c r="D3691" s="12">
        <v>0</v>
      </c>
      <c r="E3691" s="12">
        <v>0</v>
      </c>
      <c r="F3691" s="12">
        <v>8</v>
      </c>
      <c r="G3691" s="12">
        <v>3</v>
      </c>
      <c r="H3691" s="3">
        <f>INDEX(foe_table!$A$2:$A$78,MATCH(IF(B3691=0,I3690,B3691),foe_table!$B$2:$B$78,0))</f>
        <v>0</v>
      </c>
      <c r="I3691" s="3" t="str">
        <f t="shared" si="57"/>
        <v>Other Society and Culture</v>
      </c>
    </row>
    <row r="3692" spans="2:9">
      <c r="B3692" s="57"/>
      <c r="C3692" s="11" t="s">
        <v>144</v>
      </c>
      <c r="D3692" s="12">
        <v>0</v>
      </c>
      <c r="E3692" s="12">
        <v>0</v>
      </c>
      <c r="F3692" s="12">
        <v>3</v>
      </c>
      <c r="G3692" s="12">
        <v>0</v>
      </c>
      <c r="H3692" s="3">
        <f>INDEX(foe_table!$A$2:$A$78,MATCH(IF(B3692=0,I3691,B3692),foe_table!$B$2:$B$78,0))</f>
        <v>0</v>
      </c>
      <c r="I3692" s="3" t="str">
        <f t="shared" si="57"/>
        <v>Other Society and Culture</v>
      </c>
    </row>
    <row r="3693" spans="2:9">
      <c r="B3693" s="57"/>
      <c r="C3693" s="11" t="s">
        <v>145</v>
      </c>
      <c r="D3693" s="12">
        <v>10</v>
      </c>
      <c r="E3693" s="12">
        <v>6</v>
      </c>
      <c r="F3693" s="12">
        <v>49</v>
      </c>
      <c r="G3693" s="12">
        <v>30</v>
      </c>
      <c r="H3693" s="3">
        <f>INDEX(foe_table!$A$2:$A$78,MATCH(IF(B3693=0,I3692,B3693),foe_table!$B$2:$B$78,0))</f>
        <v>0</v>
      </c>
      <c r="I3693" s="3" t="str">
        <f t="shared" si="57"/>
        <v>Other Society and Culture</v>
      </c>
    </row>
    <row r="3694" spans="2:9">
      <c r="B3694" s="57"/>
      <c r="C3694" s="11" t="s">
        <v>146</v>
      </c>
      <c r="D3694" s="12">
        <v>3</v>
      </c>
      <c r="E3694" s="12">
        <v>3</v>
      </c>
      <c r="F3694" s="12">
        <v>3</v>
      </c>
      <c r="G3694" s="12">
        <v>4</v>
      </c>
      <c r="H3694" s="3">
        <f>INDEX(foe_table!$A$2:$A$78,MATCH(IF(B3694=0,I3693,B3694),foe_table!$B$2:$B$78,0))</f>
        <v>0</v>
      </c>
      <c r="I3694" s="3" t="str">
        <f t="shared" si="57"/>
        <v>Other Society and Culture</v>
      </c>
    </row>
    <row r="3695" spans="2:9">
      <c r="B3695" s="57"/>
      <c r="C3695" s="11" t="s">
        <v>147</v>
      </c>
      <c r="D3695" s="12">
        <v>0</v>
      </c>
      <c r="E3695" s="12">
        <v>0</v>
      </c>
      <c r="F3695" s="12">
        <v>9</v>
      </c>
      <c r="G3695" s="12">
        <v>3</v>
      </c>
      <c r="H3695" s="3">
        <f>INDEX(foe_table!$A$2:$A$78,MATCH(IF(B3695=0,I3694,B3695),foe_table!$B$2:$B$78,0))</f>
        <v>0</v>
      </c>
      <c r="I3695" s="3" t="str">
        <f t="shared" si="57"/>
        <v>Other Society and Culture</v>
      </c>
    </row>
    <row r="3696" spans="2:9">
      <c r="B3696" s="57"/>
      <c r="C3696" s="11" t="s">
        <v>148</v>
      </c>
      <c r="D3696" s="12">
        <v>0</v>
      </c>
      <c r="E3696" s="12">
        <v>0</v>
      </c>
      <c r="F3696" s="12">
        <v>3</v>
      </c>
      <c r="G3696" s="12">
        <v>4</v>
      </c>
      <c r="H3696" s="3">
        <f>INDEX(foe_table!$A$2:$A$78,MATCH(IF(B3696=0,I3695,B3696),foe_table!$B$2:$B$78,0))</f>
        <v>0</v>
      </c>
      <c r="I3696" s="3" t="str">
        <f t="shared" si="57"/>
        <v>Other Society and Culture</v>
      </c>
    </row>
    <row r="3697" spans="2:9">
      <c r="B3697" s="57"/>
      <c r="C3697" s="11" t="s">
        <v>149</v>
      </c>
      <c r="D3697" s="12">
        <v>7</v>
      </c>
      <c r="E3697" s="12">
        <v>8</v>
      </c>
      <c r="F3697" s="12">
        <v>3</v>
      </c>
      <c r="G3697" s="12">
        <v>4</v>
      </c>
      <c r="H3697" s="3">
        <f>INDEX(foe_table!$A$2:$A$78,MATCH(IF(B3697=0,I3696,B3697),foe_table!$B$2:$B$78,0))</f>
        <v>0</v>
      </c>
      <c r="I3697" s="3" t="str">
        <f t="shared" si="57"/>
        <v>Other Society and Culture</v>
      </c>
    </row>
    <row r="3698" spans="2:9">
      <c r="B3698" s="57"/>
      <c r="C3698" s="11" t="s">
        <v>150</v>
      </c>
      <c r="D3698" s="12">
        <v>7</v>
      </c>
      <c r="E3698" s="12">
        <v>5</v>
      </c>
      <c r="F3698" s="12">
        <v>24</v>
      </c>
      <c r="G3698" s="12">
        <v>16</v>
      </c>
      <c r="H3698" s="3">
        <f>INDEX(foe_table!$A$2:$A$78,MATCH(IF(B3698=0,I3697,B3698),foe_table!$B$2:$B$78,0))</f>
        <v>0</v>
      </c>
      <c r="I3698" s="3" t="str">
        <f t="shared" si="57"/>
        <v>Other Society and Culture</v>
      </c>
    </row>
    <row r="3699" spans="2:9">
      <c r="B3699" s="57"/>
      <c r="C3699" s="11" t="s">
        <v>4</v>
      </c>
      <c r="D3699" s="12">
        <v>0</v>
      </c>
      <c r="E3699" s="12">
        <v>0</v>
      </c>
      <c r="F3699" s="12">
        <v>0</v>
      </c>
      <c r="G3699" s="12">
        <v>0</v>
      </c>
      <c r="H3699" s="3">
        <f>INDEX(foe_table!$A$2:$A$78,MATCH(IF(B3699=0,I3698,B3699),foe_table!$B$2:$B$78,0))</f>
        <v>0</v>
      </c>
      <c r="I3699" s="3" t="str">
        <f t="shared" si="57"/>
        <v>Other Society and Culture</v>
      </c>
    </row>
    <row r="3700" spans="2:9">
      <c r="B3700" s="57"/>
      <c r="C3700" s="11" t="s">
        <v>151</v>
      </c>
      <c r="D3700" s="12">
        <v>3</v>
      </c>
      <c r="E3700" s="12">
        <v>3</v>
      </c>
      <c r="F3700" s="12">
        <v>4</v>
      </c>
      <c r="G3700" s="12">
        <v>0</v>
      </c>
      <c r="H3700" s="3">
        <f>INDEX(foe_table!$A$2:$A$78,MATCH(IF(B3700=0,I3699,B3700),foe_table!$B$2:$B$78,0))</f>
        <v>0</v>
      </c>
      <c r="I3700" s="3" t="str">
        <f t="shared" si="57"/>
        <v>Other Society and Culture</v>
      </c>
    </row>
    <row r="3701" spans="2:9">
      <c r="B3701" s="57"/>
      <c r="C3701" s="11" t="s">
        <v>152</v>
      </c>
      <c r="D3701" s="12">
        <v>0</v>
      </c>
      <c r="E3701" s="12">
        <v>3</v>
      </c>
      <c r="F3701" s="12">
        <v>0</v>
      </c>
      <c r="G3701" s="12">
        <v>0</v>
      </c>
      <c r="H3701" s="3">
        <f>INDEX(foe_table!$A$2:$A$78,MATCH(IF(B3701=0,I3700,B3701),foe_table!$B$2:$B$78,0))</f>
        <v>0</v>
      </c>
      <c r="I3701" s="3" t="str">
        <f t="shared" si="57"/>
        <v>Other Society and Culture</v>
      </c>
    </row>
    <row r="3702" spans="2:9">
      <c r="B3702" s="57"/>
      <c r="C3702" s="11" t="s">
        <v>153</v>
      </c>
      <c r="D3702" s="12">
        <v>5</v>
      </c>
      <c r="E3702" s="12">
        <v>0</v>
      </c>
      <c r="F3702" s="12">
        <v>0</v>
      </c>
      <c r="G3702" s="12">
        <v>0</v>
      </c>
      <c r="H3702" s="3">
        <f>INDEX(foe_table!$A$2:$A$78,MATCH(IF(B3702=0,I3701,B3702),foe_table!$B$2:$B$78,0))</f>
        <v>0</v>
      </c>
      <c r="I3702" s="3" t="str">
        <f t="shared" si="57"/>
        <v>Other Society and Culture</v>
      </c>
    </row>
    <row r="3703" spans="2:9">
      <c r="B3703" s="57"/>
      <c r="C3703" s="11" t="s">
        <v>154</v>
      </c>
      <c r="D3703" s="12">
        <v>0</v>
      </c>
      <c r="E3703" s="12">
        <v>0</v>
      </c>
      <c r="F3703" s="12">
        <v>0</v>
      </c>
      <c r="G3703" s="12">
        <v>0</v>
      </c>
      <c r="H3703" s="3">
        <f>INDEX(foe_table!$A$2:$A$78,MATCH(IF(B3703=0,I3702,B3703),foe_table!$B$2:$B$78,0))</f>
        <v>0</v>
      </c>
      <c r="I3703" s="3" t="str">
        <f t="shared" si="57"/>
        <v>Other Society and Culture</v>
      </c>
    </row>
    <row r="3704" spans="2:9">
      <c r="B3704" s="57"/>
      <c r="C3704" s="11" t="s">
        <v>5</v>
      </c>
      <c r="D3704" s="12">
        <v>0</v>
      </c>
      <c r="E3704" s="12">
        <v>0</v>
      </c>
      <c r="F3704" s="12">
        <v>0</v>
      </c>
      <c r="G3704" s="12">
        <v>0</v>
      </c>
      <c r="H3704" s="3">
        <f>INDEX(foe_table!$A$2:$A$78,MATCH(IF(B3704=0,I3703,B3704),foe_table!$B$2:$B$78,0))</f>
        <v>0</v>
      </c>
      <c r="I3704" s="3" t="str">
        <f t="shared" si="57"/>
        <v>Other Society and Culture</v>
      </c>
    </row>
    <row r="3705" spans="2:9">
      <c r="B3705" s="57"/>
      <c r="C3705" s="11" t="s">
        <v>155</v>
      </c>
      <c r="D3705" s="12">
        <v>0</v>
      </c>
      <c r="E3705" s="12">
        <v>0</v>
      </c>
      <c r="F3705" s="12">
        <v>0</v>
      </c>
      <c r="G3705" s="12">
        <v>0</v>
      </c>
      <c r="H3705" s="3">
        <f>INDEX(foe_table!$A$2:$A$78,MATCH(IF(B3705=0,I3704,B3705),foe_table!$B$2:$B$78,0))</f>
        <v>0</v>
      </c>
      <c r="I3705" s="3" t="str">
        <f t="shared" si="57"/>
        <v>Other Society and Culture</v>
      </c>
    </row>
    <row r="3706" spans="2:9">
      <c r="B3706" s="57"/>
      <c r="C3706" s="11" t="s">
        <v>156</v>
      </c>
      <c r="D3706" s="12">
        <v>0</v>
      </c>
      <c r="E3706" s="12">
        <v>0</v>
      </c>
      <c r="F3706" s="12">
        <v>0</v>
      </c>
      <c r="G3706" s="12">
        <v>0</v>
      </c>
      <c r="H3706" s="3">
        <f>INDEX(foe_table!$A$2:$A$78,MATCH(IF(B3706=0,I3705,B3706),foe_table!$B$2:$B$78,0))</f>
        <v>0</v>
      </c>
      <c r="I3706" s="3" t="str">
        <f t="shared" si="57"/>
        <v>Other Society and Culture</v>
      </c>
    </row>
    <row r="3707" spans="2:9">
      <c r="B3707" s="57"/>
      <c r="C3707" s="11" t="s">
        <v>6</v>
      </c>
      <c r="D3707" s="12">
        <v>0</v>
      </c>
      <c r="E3707" s="12">
        <v>0</v>
      </c>
      <c r="F3707" s="12">
        <v>0</v>
      </c>
      <c r="G3707" s="12">
        <v>0</v>
      </c>
      <c r="H3707" s="3">
        <f>INDEX(foe_table!$A$2:$A$78,MATCH(IF(B3707=0,I3706,B3707),foe_table!$B$2:$B$78,0))</f>
        <v>0</v>
      </c>
      <c r="I3707" s="3" t="str">
        <f t="shared" si="57"/>
        <v>Other Society and Culture</v>
      </c>
    </row>
    <row r="3708" spans="2:9">
      <c r="B3708" s="57"/>
      <c r="C3708" s="11" t="s">
        <v>7</v>
      </c>
      <c r="D3708" s="12">
        <v>12</v>
      </c>
      <c r="E3708" s="12">
        <v>0</v>
      </c>
      <c r="F3708" s="12">
        <v>23</v>
      </c>
      <c r="G3708" s="12">
        <v>14</v>
      </c>
      <c r="H3708" s="3">
        <f>INDEX(foe_table!$A$2:$A$78,MATCH(IF(B3708=0,I3707,B3708),foe_table!$B$2:$B$78,0))</f>
        <v>0</v>
      </c>
      <c r="I3708" s="3" t="str">
        <f t="shared" si="57"/>
        <v>Other Society and Culture</v>
      </c>
    </row>
    <row r="3709" spans="2:9">
      <c r="B3709" s="57"/>
      <c r="C3709" s="11" t="s">
        <v>157</v>
      </c>
      <c r="D3709" s="12">
        <v>3</v>
      </c>
      <c r="E3709" s="12">
        <v>0</v>
      </c>
      <c r="F3709" s="12">
        <v>3</v>
      </c>
      <c r="G3709" s="12">
        <v>8</v>
      </c>
      <c r="H3709" s="3">
        <f>INDEX(foe_table!$A$2:$A$78,MATCH(IF(B3709=0,I3708,B3709),foe_table!$B$2:$B$78,0))</f>
        <v>0</v>
      </c>
      <c r="I3709" s="3" t="str">
        <f t="shared" si="57"/>
        <v>Other Society and Culture</v>
      </c>
    </row>
    <row r="3710" spans="2:9">
      <c r="B3710" s="57"/>
      <c r="C3710" s="11" t="s">
        <v>8</v>
      </c>
      <c r="D3710" s="12">
        <v>4</v>
      </c>
      <c r="E3710" s="12">
        <v>0</v>
      </c>
      <c r="F3710" s="12">
        <v>4</v>
      </c>
      <c r="G3710" s="12">
        <v>3</v>
      </c>
      <c r="H3710" s="3">
        <f>INDEX(foe_table!$A$2:$A$78,MATCH(IF(B3710=0,I3709,B3710),foe_table!$B$2:$B$78,0))</f>
        <v>0</v>
      </c>
      <c r="I3710" s="3" t="str">
        <f t="shared" si="57"/>
        <v>Other Society and Culture</v>
      </c>
    </row>
    <row r="3711" spans="2:9">
      <c r="B3711" s="57"/>
      <c r="C3711" s="11" t="s">
        <v>158</v>
      </c>
      <c r="D3711" s="12">
        <v>44</v>
      </c>
      <c r="E3711" s="12">
        <v>20</v>
      </c>
      <c r="F3711" s="12">
        <v>60</v>
      </c>
      <c r="G3711" s="12">
        <v>20</v>
      </c>
      <c r="H3711" s="3">
        <f>INDEX(foe_table!$A$2:$A$78,MATCH(IF(B3711=0,I3710,B3711),foe_table!$B$2:$B$78,0))</f>
        <v>0</v>
      </c>
      <c r="I3711" s="3" t="str">
        <f t="shared" si="57"/>
        <v>Other Society and Culture</v>
      </c>
    </row>
    <row r="3712" spans="2:9">
      <c r="B3712" s="57"/>
      <c r="C3712" s="11" t="s">
        <v>159</v>
      </c>
      <c r="D3712" s="12">
        <v>4</v>
      </c>
      <c r="E3712" s="12">
        <v>0</v>
      </c>
      <c r="F3712" s="12">
        <v>0</v>
      </c>
      <c r="G3712" s="12">
        <v>3</v>
      </c>
      <c r="H3712" s="3">
        <f>INDEX(foe_table!$A$2:$A$78,MATCH(IF(B3712=0,I3711,B3712),foe_table!$B$2:$B$78,0))</f>
        <v>0</v>
      </c>
      <c r="I3712" s="3" t="str">
        <f t="shared" si="57"/>
        <v>Other Society and Culture</v>
      </c>
    </row>
    <row r="3713" spans="2:9">
      <c r="B3713" s="57"/>
      <c r="C3713" s="11" t="s">
        <v>9</v>
      </c>
      <c r="D3713" s="12">
        <v>0</v>
      </c>
      <c r="E3713" s="12">
        <v>0</v>
      </c>
      <c r="F3713" s="12">
        <v>0</v>
      </c>
      <c r="G3713" s="12">
        <v>0</v>
      </c>
      <c r="H3713" s="3">
        <f>INDEX(foe_table!$A$2:$A$78,MATCH(IF(B3713=0,I3712,B3713),foe_table!$B$2:$B$78,0))</f>
        <v>0</v>
      </c>
      <c r="I3713" s="3" t="str">
        <f t="shared" si="57"/>
        <v>Other Society and Culture</v>
      </c>
    </row>
    <row r="3714" spans="2:9">
      <c r="B3714" s="57"/>
      <c r="C3714" s="11" t="s">
        <v>160</v>
      </c>
      <c r="D3714" s="12">
        <v>4</v>
      </c>
      <c r="E3714" s="12">
        <v>0</v>
      </c>
      <c r="F3714" s="12">
        <v>20</v>
      </c>
      <c r="G3714" s="12">
        <v>13</v>
      </c>
      <c r="H3714" s="3">
        <f>INDEX(foe_table!$A$2:$A$78,MATCH(IF(B3714=0,I3713,B3714),foe_table!$B$2:$B$78,0))</f>
        <v>0</v>
      </c>
      <c r="I3714" s="3" t="str">
        <f t="shared" si="57"/>
        <v>Other Society and Culture</v>
      </c>
    </row>
    <row r="3715" spans="2:9">
      <c r="B3715" s="57"/>
      <c r="C3715" s="11" t="s">
        <v>10</v>
      </c>
      <c r="D3715" s="12">
        <v>0</v>
      </c>
      <c r="E3715" s="12">
        <v>0</v>
      </c>
      <c r="F3715" s="12">
        <v>7</v>
      </c>
      <c r="G3715" s="12">
        <v>3</v>
      </c>
      <c r="H3715" s="3">
        <f>INDEX(foe_table!$A$2:$A$78,MATCH(IF(B3715=0,I3714,B3715),foe_table!$B$2:$B$78,0))</f>
        <v>0</v>
      </c>
      <c r="I3715" s="3" t="str">
        <f t="shared" si="57"/>
        <v>Other Society and Culture</v>
      </c>
    </row>
    <row r="3716" spans="2:9">
      <c r="B3716" s="57"/>
      <c r="C3716" s="11" t="s">
        <v>161</v>
      </c>
      <c r="D3716" s="12">
        <v>6</v>
      </c>
      <c r="E3716" s="12">
        <v>3</v>
      </c>
      <c r="F3716" s="12">
        <v>13</v>
      </c>
      <c r="G3716" s="12">
        <v>13</v>
      </c>
      <c r="H3716" s="3">
        <f>INDEX(foe_table!$A$2:$A$78,MATCH(IF(B3716=0,I3715,B3716),foe_table!$B$2:$B$78,0))</f>
        <v>0</v>
      </c>
      <c r="I3716" s="3" t="str">
        <f t="shared" si="57"/>
        <v>Other Society and Culture</v>
      </c>
    </row>
    <row r="3717" spans="2:9">
      <c r="B3717" s="57"/>
      <c r="C3717" s="11" t="s">
        <v>162</v>
      </c>
      <c r="D3717" s="12">
        <v>3</v>
      </c>
      <c r="E3717" s="12">
        <v>0</v>
      </c>
      <c r="F3717" s="12">
        <v>6</v>
      </c>
      <c r="G3717" s="12">
        <v>10</v>
      </c>
      <c r="H3717" s="3">
        <f>INDEX(foe_table!$A$2:$A$78,MATCH(IF(B3717=0,I3716,B3717),foe_table!$B$2:$B$78,0))</f>
        <v>0</v>
      </c>
      <c r="I3717" s="3" t="str">
        <f t="shared" si="57"/>
        <v>Other Society and Culture</v>
      </c>
    </row>
    <row r="3718" spans="2:9">
      <c r="B3718" s="57"/>
      <c r="C3718" s="11" t="s">
        <v>163</v>
      </c>
      <c r="D3718" s="12">
        <v>0</v>
      </c>
      <c r="E3718" s="12">
        <v>0</v>
      </c>
      <c r="F3718" s="12">
        <v>16</v>
      </c>
      <c r="G3718" s="12">
        <v>3</v>
      </c>
      <c r="H3718" s="3">
        <f>INDEX(foe_table!$A$2:$A$78,MATCH(IF(B3718=0,I3717,B3718),foe_table!$B$2:$B$78,0))</f>
        <v>0</v>
      </c>
      <c r="I3718" s="3" t="str">
        <f t="shared" si="57"/>
        <v>Other Society and Culture</v>
      </c>
    </row>
    <row r="3719" spans="2:9">
      <c r="B3719" s="57"/>
      <c r="C3719" s="11" t="s">
        <v>11</v>
      </c>
      <c r="D3719" s="12">
        <v>0</v>
      </c>
      <c r="E3719" s="12">
        <v>3</v>
      </c>
      <c r="F3719" s="12">
        <v>0</v>
      </c>
      <c r="G3719" s="12">
        <v>0</v>
      </c>
      <c r="H3719" s="3">
        <f>INDEX(foe_table!$A$2:$A$78,MATCH(IF(B3719=0,I3718,B3719),foe_table!$B$2:$B$78,0))</f>
        <v>0</v>
      </c>
      <c r="I3719" s="3" t="str">
        <f t="shared" si="57"/>
        <v>Other Society and Culture</v>
      </c>
    </row>
    <row r="3720" spans="2:9">
      <c r="B3720" s="57"/>
      <c r="C3720" s="11" t="s">
        <v>164</v>
      </c>
      <c r="D3720" s="12">
        <v>16</v>
      </c>
      <c r="E3720" s="12">
        <v>3</v>
      </c>
      <c r="F3720" s="12">
        <v>29</v>
      </c>
      <c r="G3720" s="12">
        <v>15</v>
      </c>
      <c r="H3720" s="3">
        <f>INDEX(foe_table!$A$2:$A$78,MATCH(IF(B3720=0,I3719,B3720),foe_table!$B$2:$B$78,0))</f>
        <v>0</v>
      </c>
      <c r="I3720" s="3" t="str">
        <f t="shared" si="57"/>
        <v>Other Society and Culture</v>
      </c>
    </row>
    <row r="3721" spans="2:9">
      <c r="B3721" s="57"/>
      <c r="C3721" s="11" t="s">
        <v>12</v>
      </c>
      <c r="D3721" s="12">
        <v>0</v>
      </c>
      <c r="E3721" s="12">
        <v>0</v>
      </c>
      <c r="F3721" s="12">
        <v>0</v>
      </c>
      <c r="G3721" s="12">
        <v>0</v>
      </c>
      <c r="H3721" s="3">
        <f>INDEX(foe_table!$A$2:$A$78,MATCH(IF(B3721=0,I3720,B3721),foe_table!$B$2:$B$78,0))</f>
        <v>0</v>
      </c>
      <c r="I3721" s="3" t="str">
        <f t="shared" si="57"/>
        <v>Other Society and Culture</v>
      </c>
    </row>
    <row r="3722" spans="2:9">
      <c r="B3722" s="57"/>
      <c r="C3722" s="11" t="s">
        <v>165</v>
      </c>
      <c r="D3722" s="12">
        <v>0</v>
      </c>
      <c r="E3722" s="12">
        <v>0</v>
      </c>
      <c r="F3722" s="12">
        <v>4</v>
      </c>
      <c r="G3722" s="12">
        <v>3</v>
      </c>
      <c r="H3722" s="3">
        <f>INDEX(foe_table!$A$2:$A$78,MATCH(IF(B3722=0,I3721,B3722),foe_table!$B$2:$B$78,0))</f>
        <v>0</v>
      </c>
      <c r="I3722" s="3" t="str">
        <f t="shared" si="57"/>
        <v>Other Society and Culture</v>
      </c>
    </row>
    <row r="3723" spans="2:9">
      <c r="B3723" s="57"/>
      <c r="C3723" s="11" t="s">
        <v>13</v>
      </c>
      <c r="D3723" s="12">
        <v>5</v>
      </c>
      <c r="E3723" s="12">
        <v>0</v>
      </c>
      <c r="F3723" s="12">
        <v>12</v>
      </c>
      <c r="G3723" s="12">
        <v>7</v>
      </c>
      <c r="H3723" s="3">
        <f>INDEX(foe_table!$A$2:$A$78,MATCH(IF(B3723=0,I3722,B3723),foe_table!$B$2:$B$78,0))</f>
        <v>0</v>
      </c>
      <c r="I3723" s="3" t="str">
        <f t="shared" si="57"/>
        <v>Other Society and Culture</v>
      </c>
    </row>
    <row r="3724" spans="2:9">
      <c r="B3724" s="57"/>
      <c r="C3724" s="11" t="s">
        <v>166</v>
      </c>
      <c r="D3724" s="12">
        <v>0</v>
      </c>
      <c r="E3724" s="12">
        <v>0</v>
      </c>
      <c r="F3724" s="12">
        <v>0</v>
      </c>
      <c r="G3724" s="12">
        <v>6</v>
      </c>
      <c r="H3724" s="3">
        <f>INDEX(foe_table!$A$2:$A$78,MATCH(IF(B3724=0,I3723,B3724),foe_table!$B$2:$B$78,0))</f>
        <v>0</v>
      </c>
      <c r="I3724" s="3" t="str">
        <f t="shared" si="57"/>
        <v>Other Society and Culture</v>
      </c>
    </row>
    <row r="3725" spans="2:9">
      <c r="B3725" s="57"/>
      <c r="C3725" s="11" t="s">
        <v>14</v>
      </c>
      <c r="D3725" s="12">
        <v>0</v>
      </c>
      <c r="E3725" s="12">
        <v>0</v>
      </c>
      <c r="F3725" s="12">
        <v>0</v>
      </c>
      <c r="G3725" s="12">
        <v>0</v>
      </c>
      <c r="H3725" s="3">
        <f>INDEX(foe_table!$A$2:$A$78,MATCH(IF(B3725=0,I3724,B3725),foe_table!$B$2:$B$78,0))</f>
        <v>0</v>
      </c>
      <c r="I3725" s="3" t="str">
        <f t="shared" si="57"/>
        <v>Other Society and Culture</v>
      </c>
    </row>
    <row r="3726" spans="2:9">
      <c r="B3726" s="57"/>
      <c r="C3726" s="11" t="s">
        <v>167</v>
      </c>
      <c r="D3726" s="12">
        <v>5</v>
      </c>
      <c r="E3726" s="12">
        <v>0</v>
      </c>
      <c r="F3726" s="12">
        <v>0</v>
      </c>
      <c r="G3726" s="12">
        <v>0</v>
      </c>
      <c r="H3726" s="3">
        <f>INDEX(foe_table!$A$2:$A$78,MATCH(IF(B3726=0,I3725,B3726),foe_table!$B$2:$B$78,0))</f>
        <v>0</v>
      </c>
      <c r="I3726" s="3" t="str">
        <f t="shared" si="57"/>
        <v>Other Society and Culture</v>
      </c>
    </row>
    <row r="3727" spans="2:9">
      <c r="B3727" s="57"/>
      <c r="C3727" s="11" t="s">
        <v>15</v>
      </c>
      <c r="D3727" s="12">
        <v>0</v>
      </c>
      <c r="E3727" s="12">
        <v>0</v>
      </c>
      <c r="F3727" s="12">
        <v>0</v>
      </c>
      <c r="G3727" s="12">
        <v>0</v>
      </c>
      <c r="H3727" s="3">
        <f>INDEX(foe_table!$A$2:$A$78,MATCH(IF(B3727=0,I3726,B3727),foe_table!$B$2:$B$78,0))</f>
        <v>0</v>
      </c>
      <c r="I3727" s="3" t="str">
        <f t="shared" si="57"/>
        <v>Other Society and Culture</v>
      </c>
    </row>
    <row r="3728" spans="2:9">
      <c r="B3728" s="57"/>
      <c r="C3728" s="11" t="s">
        <v>168</v>
      </c>
      <c r="D3728" s="12">
        <v>3</v>
      </c>
      <c r="E3728" s="12">
        <v>3</v>
      </c>
      <c r="F3728" s="12">
        <v>0</v>
      </c>
      <c r="G3728" s="12">
        <v>3</v>
      </c>
      <c r="H3728" s="3">
        <f>INDEX(foe_table!$A$2:$A$78,MATCH(IF(B3728=0,I3727,B3728),foe_table!$B$2:$B$78,0))</f>
        <v>0</v>
      </c>
      <c r="I3728" s="3" t="str">
        <f t="shared" si="57"/>
        <v>Other Society and Culture</v>
      </c>
    </row>
    <row r="3729" spans="2:9">
      <c r="B3729" s="57"/>
      <c r="C3729" s="11" t="s">
        <v>16</v>
      </c>
      <c r="D3729" s="12">
        <v>0</v>
      </c>
      <c r="E3729" s="12">
        <v>0</v>
      </c>
      <c r="F3729" s="12">
        <v>0</v>
      </c>
      <c r="G3729" s="12">
        <v>0</v>
      </c>
      <c r="H3729" s="3">
        <f>INDEX(foe_table!$A$2:$A$78,MATCH(IF(B3729=0,I3728,B3729),foe_table!$B$2:$B$78,0))</f>
        <v>0</v>
      </c>
      <c r="I3729" s="3" t="str">
        <f t="shared" si="57"/>
        <v>Other Society and Culture</v>
      </c>
    </row>
    <row r="3730" spans="2:9">
      <c r="B3730" s="57"/>
      <c r="C3730" s="11" t="s">
        <v>17</v>
      </c>
      <c r="D3730" s="12">
        <v>0</v>
      </c>
      <c r="E3730" s="12">
        <v>0</v>
      </c>
      <c r="F3730" s="12">
        <v>0</v>
      </c>
      <c r="G3730" s="12">
        <v>0</v>
      </c>
      <c r="H3730" s="3">
        <f>INDEX(foe_table!$A$2:$A$78,MATCH(IF(B3730=0,I3729,B3730),foe_table!$B$2:$B$78,0))</f>
        <v>0</v>
      </c>
      <c r="I3730" s="3" t="str">
        <f t="shared" ref="I3730:I3793" si="58">IF(B3730=0,I3729,B3730)</f>
        <v>Other Society and Culture</v>
      </c>
    </row>
    <row r="3731" spans="2:9">
      <c r="B3731" s="57"/>
      <c r="C3731" s="11" t="s">
        <v>18</v>
      </c>
      <c r="D3731" s="12">
        <v>3</v>
      </c>
      <c r="E3731" s="12">
        <v>0</v>
      </c>
      <c r="F3731" s="12">
        <v>0</v>
      </c>
      <c r="G3731" s="12">
        <v>0</v>
      </c>
      <c r="H3731" s="3">
        <f>INDEX(foe_table!$A$2:$A$78,MATCH(IF(B3731=0,I3730,B3731),foe_table!$B$2:$B$78,0))</f>
        <v>0</v>
      </c>
      <c r="I3731" s="3" t="str">
        <f t="shared" si="58"/>
        <v>Other Society and Culture</v>
      </c>
    </row>
    <row r="3732" spans="2:9">
      <c r="B3732" s="57"/>
      <c r="C3732" s="11" t="s">
        <v>19</v>
      </c>
      <c r="D3732" s="12">
        <v>0</v>
      </c>
      <c r="E3732" s="12">
        <v>0</v>
      </c>
      <c r="F3732" s="12">
        <v>0</v>
      </c>
      <c r="G3732" s="12">
        <v>0</v>
      </c>
      <c r="H3732" s="3">
        <f>INDEX(foe_table!$A$2:$A$78,MATCH(IF(B3732=0,I3731,B3732),foe_table!$B$2:$B$78,0))</f>
        <v>0</v>
      </c>
      <c r="I3732" s="3" t="str">
        <f t="shared" si="58"/>
        <v>Other Society and Culture</v>
      </c>
    </row>
    <row r="3733" spans="2:9">
      <c r="B3733" s="57"/>
      <c r="C3733" s="11" t="s">
        <v>169</v>
      </c>
      <c r="D3733" s="12">
        <v>0</v>
      </c>
      <c r="E3733" s="12">
        <v>0</v>
      </c>
      <c r="F3733" s="12">
        <v>3</v>
      </c>
      <c r="G3733" s="12">
        <v>0</v>
      </c>
      <c r="H3733" s="3">
        <f>INDEX(foe_table!$A$2:$A$78,MATCH(IF(B3733=0,I3732,B3733),foe_table!$B$2:$B$78,0))</f>
        <v>0</v>
      </c>
      <c r="I3733" s="3" t="str">
        <f t="shared" si="58"/>
        <v>Other Society and Culture</v>
      </c>
    </row>
    <row r="3734" spans="2:9">
      <c r="B3734" s="57"/>
      <c r="C3734" s="11" t="s">
        <v>20</v>
      </c>
      <c r="D3734" s="12">
        <v>0</v>
      </c>
      <c r="E3734" s="12">
        <v>0</v>
      </c>
      <c r="F3734" s="12">
        <v>0</v>
      </c>
      <c r="G3734" s="12">
        <v>0</v>
      </c>
      <c r="H3734" s="3">
        <f>INDEX(foe_table!$A$2:$A$78,MATCH(IF(B3734=0,I3733,B3734),foe_table!$B$2:$B$78,0))</f>
        <v>0</v>
      </c>
      <c r="I3734" s="3" t="str">
        <f t="shared" si="58"/>
        <v>Other Society and Culture</v>
      </c>
    </row>
    <row r="3735" spans="2:9">
      <c r="B3735" s="57"/>
      <c r="C3735" s="11" t="s">
        <v>21</v>
      </c>
      <c r="D3735" s="12">
        <v>0</v>
      </c>
      <c r="E3735" s="12">
        <v>0</v>
      </c>
      <c r="F3735" s="12">
        <v>0</v>
      </c>
      <c r="G3735" s="12">
        <v>0</v>
      </c>
      <c r="H3735" s="3">
        <f>INDEX(foe_table!$A$2:$A$78,MATCH(IF(B3735=0,I3734,B3735),foe_table!$B$2:$B$78,0))</f>
        <v>0</v>
      </c>
      <c r="I3735" s="3" t="str">
        <f t="shared" si="58"/>
        <v>Other Society and Culture</v>
      </c>
    </row>
    <row r="3736" spans="2:9">
      <c r="B3736" s="57"/>
      <c r="C3736" s="11" t="s">
        <v>170</v>
      </c>
      <c r="D3736" s="12">
        <v>0</v>
      </c>
      <c r="E3736" s="12">
        <v>0</v>
      </c>
      <c r="F3736" s="12">
        <v>0</v>
      </c>
      <c r="G3736" s="12">
        <v>0</v>
      </c>
      <c r="H3736" s="3">
        <f>INDEX(foe_table!$A$2:$A$78,MATCH(IF(B3736=0,I3735,B3736),foe_table!$B$2:$B$78,0))</f>
        <v>0</v>
      </c>
      <c r="I3736" s="3" t="str">
        <f t="shared" si="58"/>
        <v>Other Society and Culture</v>
      </c>
    </row>
    <row r="3737" spans="2:9">
      <c r="B3737" s="57"/>
      <c r="C3737" s="11" t="s">
        <v>22</v>
      </c>
      <c r="D3737" s="12">
        <v>3</v>
      </c>
      <c r="E3737" s="12">
        <v>0</v>
      </c>
      <c r="F3737" s="12">
        <v>3</v>
      </c>
      <c r="G3737" s="12">
        <v>4</v>
      </c>
      <c r="H3737" s="3">
        <f>INDEX(foe_table!$A$2:$A$78,MATCH(IF(B3737=0,I3736,B3737),foe_table!$B$2:$B$78,0))</f>
        <v>0</v>
      </c>
      <c r="I3737" s="3" t="str">
        <f t="shared" si="58"/>
        <v>Other Society and Culture</v>
      </c>
    </row>
    <row r="3738" spans="2:9">
      <c r="B3738" s="57"/>
      <c r="C3738" s="11" t="s">
        <v>23</v>
      </c>
      <c r="D3738" s="12">
        <v>0</v>
      </c>
      <c r="E3738" s="12">
        <v>0</v>
      </c>
      <c r="F3738" s="12">
        <v>0</v>
      </c>
      <c r="G3738" s="12">
        <v>0</v>
      </c>
      <c r="H3738" s="3">
        <f>INDEX(foe_table!$A$2:$A$78,MATCH(IF(B3738=0,I3737,B3738),foe_table!$B$2:$B$78,0))</f>
        <v>0</v>
      </c>
      <c r="I3738" s="3" t="str">
        <f t="shared" si="58"/>
        <v>Other Society and Culture</v>
      </c>
    </row>
    <row r="3739" spans="2:9">
      <c r="B3739" s="58"/>
      <c r="C3739" s="11" t="s">
        <v>24</v>
      </c>
      <c r="D3739" s="12">
        <v>12</v>
      </c>
      <c r="E3739" s="12">
        <v>10</v>
      </c>
      <c r="F3739" s="12">
        <v>50</v>
      </c>
      <c r="G3739" s="12">
        <v>56</v>
      </c>
      <c r="H3739" s="3">
        <f>INDEX(foe_table!$A$2:$A$78,MATCH(IF(B3739=0,I3738,B3739),foe_table!$B$2:$B$78,0))</f>
        <v>0</v>
      </c>
      <c r="I3739" s="3" t="str">
        <f t="shared" si="58"/>
        <v>Other Society and Culture</v>
      </c>
    </row>
    <row r="3740" spans="2:9">
      <c r="B3740" s="56" t="s">
        <v>110</v>
      </c>
      <c r="C3740" s="11" t="s">
        <v>0</v>
      </c>
      <c r="D3740" s="12">
        <v>0</v>
      </c>
      <c r="E3740" s="12">
        <v>0</v>
      </c>
      <c r="F3740" s="12">
        <v>0</v>
      </c>
      <c r="G3740" s="12">
        <v>0</v>
      </c>
      <c r="H3740" s="3" t="str">
        <f>INDEX(foe_table!$A$2:$A$78,MATCH(IF(B3740=0,I3739,B3740),foe_table!$B$2:$B$78,0))</f>
        <v>Other CA</v>
      </c>
      <c r="I3740" s="3" t="str">
        <f t="shared" si="58"/>
        <v>Creative Arts, nfd</v>
      </c>
    </row>
    <row r="3741" spans="2:9">
      <c r="B3741" s="57"/>
      <c r="C3741" s="11" t="s">
        <v>1</v>
      </c>
      <c r="D3741" s="12">
        <v>0</v>
      </c>
      <c r="E3741" s="12">
        <v>0</v>
      </c>
      <c r="F3741" s="12">
        <v>3</v>
      </c>
      <c r="G3741" s="12">
        <v>0</v>
      </c>
      <c r="H3741" s="3" t="str">
        <f>INDEX(foe_table!$A$2:$A$78,MATCH(IF(B3741=0,I3740,B3741),foe_table!$B$2:$B$78,0))</f>
        <v>Other CA</v>
      </c>
      <c r="I3741" s="3" t="str">
        <f t="shared" si="58"/>
        <v>Creative Arts, nfd</v>
      </c>
    </row>
    <row r="3742" spans="2:9">
      <c r="B3742" s="57"/>
      <c r="C3742" s="11" t="s">
        <v>2</v>
      </c>
      <c r="D3742" s="12">
        <v>0</v>
      </c>
      <c r="E3742" s="12">
        <v>0</v>
      </c>
      <c r="F3742" s="12">
        <v>0</v>
      </c>
      <c r="G3742" s="12">
        <v>3</v>
      </c>
      <c r="H3742" s="3" t="str">
        <f>INDEX(foe_table!$A$2:$A$78,MATCH(IF(B3742=0,I3741,B3742),foe_table!$B$2:$B$78,0))</f>
        <v>Other CA</v>
      </c>
      <c r="I3742" s="3" t="str">
        <f t="shared" si="58"/>
        <v>Creative Arts, nfd</v>
      </c>
    </row>
    <row r="3743" spans="2:9">
      <c r="B3743" s="57"/>
      <c r="C3743" s="11" t="s">
        <v>142</v>
      </c>
      <c r="D3743" s="12">
        <v>10</v>
      </c>
      <c r="E3743" s="12">
        <v>7</v>
      </c>
      <c r="F3743" s="12">
        <v>14</v>
      </c>
      <c r="G3743" s="12">
        <v>22</v>
      </c>
      <c r="H3743" s="3" t="str">
        <f>INDEX(foe_table!$A$2:$A$78,MATCH(IF(B3743=0,I3742,B3743),foe_table!$B$2:$B$78,0))</f>
        <v>Other CA</v>
      </c>
      <c r="I3743" s="3" t="str">
        <f t="shared" si="58"/>
        <v>Creative Arts, nfd</v>
      </c>
    </row>
    <row r="3744" spans="2:9">
      <c r="B3744" s="57"/>
      <c r="C3744" s="11" t="s">
        <v>143</v>
      </c>
      <c r="D3744" s="12">
        <v>8</v>
      </c>
      <c r="E3744" s="12">
        <v>11</v>
      </c>
      <c r="F3744" s="12">
        <v>26</v>
      </c>
      <c r="G3744" s="12">
        <v>21</v>
      </c>
      <c r="H3744" s="3" t="str">
        <f>INDEX(foe_table!$A$2:$A$78,MATCH(IF(B3744=0,I3743,B3744),foe_table!$B$2:$B$78,0))</f>
        <v>Other CA</v>
      </c>
      <c r="I3744" s="3" t="str">
        <f t="shared" si="58"/>
        <v>Creative Arts, nfd</v>
      </c>
    </row>
    <row r="3745" spans="2:9">
      <c r="B3745" s="57"/>
      <c r="C3745" s="11" t="s">
        <v>3</v>
      </c>
      <c r="D3745" s="12">
        <v>4</v>
      </c>
      <c r="E3745" s="12">
        <v>0</v>
      </c>
      <c r="F3745" s="12">
        <v>4</v>
      </c>
      <c r="G3745" s="12">
        <v>7</v>
      </c>
      <c r="H3745" s="3" t="str">
        <f>INDEX(foe_table!$A$2:$A$78,MATCH(IF(B3745=0,I3744,B3745),foe_table!$B$2:$B$78,0))</f>
        <v>Other CA</v>
      </c>
      <c r="I3745" s="3" t="str">
        <f t="shared" si="58"/>
        <v>Creative Arts, nfd</v>
      </c>
    </row>
    <row r="3746" spans="2:9">
      <c r="B3746" s="57"/>
      <c r="C3746" s="11" t="s">
        <v>144</v>
      </c>
      <c r="D3746" s="12">
        <v>22</v>
      </c>
      <c r="E3746" s="12">
        <v>23</v>
      </c>
      <c r="F3746" s="12">
        <v>39</v>
      </c>
      <c r="G3746" s="12">
        <v>45</v>
      </c>
      <c r="H3746" s="3" t="str">
        <f>INDEX(foe_table!$A$2:$A$78,MATCH(IF(B3746=0,I3745,B3746),foe_table!$B$2:$B$78,0))</f>
        <v>Other CA</v>
      </c>
      <c r="I3746" s="3" t="str">
        <f t="shared" si="58"/>
        <v>Creative Arts, nfd</v>
      </c>
    </row>
    <row r="3747" spans="2:9">
      <c r="B3747" s="57"/>
      <c r="C3747" s="11" t="s">
        <v>145</v>
      </c>
      <c r="D3747" s="12">
        <v>8</v>
      </c>
      <c r="E3747" s="12">
        <v>4</v>
      </c>
      <c r="F3747" s="12">
        <v>31</v>
      </c>
      <c r="G3747" s="12">
        <v>14</v>
      </c>
      <c r="H3747" s="3" t="str">
        <f>INDEX(foe_table!$A$2:$A$78,MATCH(IF(B3747=0,I3746,B3747),foe_table!$B$2:$B$78,0))</f>
        <v>Other CA</v>
      </c>
      <c r="I3747" s="3" t="str">
        <f t="shared" si="58"/>
        <v>Creative Arts, nfd</v>
      </c>
    </row>
    <row r="3748" spans="2:9">
      <c r="B3748" s="57"/>
      <c r="C3748" s="11" t="s">
        <v>146</v>
      </c>
      <c r="D3748" s="12">
        <v>38</v>
      </c>
      <c r="E3748" s="12">
        <v>33</v>
      </c>
      <c r="F3748" s="12">
        <v>54</v>
      </c>
      <c r="G3748" s="12">
        <v>40</v>
      </c>
      <c r="H3748" s="3" t="str">
        <f>INDEX(foe_table!$A$2:$A$78,MATCH(IF(B3748=0,I3747,B3748),foe_table!$B$2:$B$78,0))</f>
        <v>Other CA</v>
      </c>
      <c r="I3748" s="3" t="str">
        <f t="shared" si="58"/>
        <v>Creative Arts, nfd</v>
      </c>
    </row>
    <row r="3749" spans="2:9">
      <c r="B3749" s="57"/>
      <c r="C3749" s="11" t="s">
        <v>147</v>
      </c>
      <c r="D3749" s="12">
        <v>14</v>
      </c>
      <c r="E3749" s="12">
        <v>20</v>
      </c>
      <c r="F3749" s="12">
        <v>31</v>
      </c>
      <c r="G3749" s="12">
        <v>36</v>
      </c>
      <c r="H3749" s="3" t="str">
        <f>INDEX(foe_table!$A$2:$A$78,MATCH(IF(B3749=0,I3748,B3749),foe_table!$B$2:$B$78,0))</f>
        <v>Other CA</v>
      </c>
      <c r="I3749" s="3" t="str">
        <f t="shared" si="58"/>
        <v>Creative Arts, nfd</v>
      </c>
    </row>
    <row r="3750" spans="2:9">
      <c r="B3750" s="57"/>
      <c r="C3750" s="11" t="s">
        <v>148</v>
      </c>
      <c r="D3750" s="12">
        <v>0</v>
      </c>
      <c r="E3750" s="12">
        <v>0</v>
      </c>
      <c r="F3750" s="12">
        <v>0</v>
      </c>
      <c r="G3750" s="12">
        <v>3</v>
      </c>
      <c r="H3750" s="3" t="str">
        <f>INDEX(foe_table!$A$2:$A$78,MATCH(IF(B3750=0,I3749,B3750),foe_table!$B$2:$B$78,0))</f>
        <v>Other CA</v>
      </c>
      <c r="I3750" s="3" t="str">
        <f t="shared" si="58"/>
        <v>Creative Arts, nfd</v>
      </c>
    </row>
    <row r="3751" spans="2:9">
      <c r="B3751" s="57"/>
      <c r="C3751" s="11" t="s">
        <v>149</v>
      </c>
      <c r="D3751" s="12">
        <v>3</v>
      </c>
      <c r="E3751" s="12">
        <v>5</v>
      </c>
      <c r="F3751" s="12">
        <v>5</v>
      </c>
      <c r="G3751" s="12">
        <v>0</v>
      </c>
      <c r="H3751" s="3" t="str">
        <f>INDEX(foe_table!$A$2:$A$78,MATCH(IF(B3751=0,I3750,B3751),foe_table!$B$2:$B$78,0))</f>
        <v>Other CA</v>
      </c>
      <c r="I3751" s="3" t="str">
        <f t="shared" si="58"/>
        <v>Creative Arts, nfd</v>
      </c>
    </row>
    <row r="3752" spans="2:9">
      <c r="B3752" s="57"/>
      <c r="C3752" s="11" t="s">
        <v>150</v>
      </c>
      <c r="D3752" s="12">
        <v>0</v>
      </c>
      <c r="E3752" s="12">
        <v>0</v>
      </c>
      <c r="F3752" s="12">
        <v>10</v>
      </c>
      <c r="G3752" s="12">
        <v>3</v>
      </c>
      <c r="H3752" s="3" t="str">
        <f>INDEX(foe_table!$A$2:$A$78,MATCH(IF(B3752=0,I3751,B3752),foe_table!$B$2:$B$78,0))</f>
        <v>Other CA</v>
      </c>
      <c r="I3752" s="3" t="str">
        <f t="shared" si="58"/>
        <v>Creative Arts, nfd</v>
      </c>
    </row>
    <row r="3753" spans="2:9">
      <c r="B3753" s="57"/>
      <c r="C3753" s="11" t="s">
        <v>4</v>
      </c>
      <c r="D3753" s="12">
        <v>0</v>
      </c>
      <c r="E3753" s="12">
        <v>3</v>
      </c>
      <c r="F3753" s="12">
        <v>0</v>
      </c>
      <c r="G3753" s="12">
        <v>0</v>
      </c>
      <c r="H3753" s="3" t="str">
        <f>INDEX(foe_table!$A$2:$A$78,MATCH(IF(B3753=0,I3752,B3753),foe_table!$B$2:$B$78,0))</f>
        <v>Other CA</v>
      </c>
      <c r="I3753" s="3" t="str">
        <f t="shared" si="58"/>
        <v>Creative Arts, nfd</v>
      </c>
    </row>
    <row r="3754" spans="2:9">
      <c r="B3754" s="57"/>
      <c r="C3754" s="11" t="s">
        <v>151</v>
      </c>
      <c r="D3754" s="12">
        <v>3</v>
      </c>
      <c r="E3754" s="12">
        <v>5</v>
      </c>
      <c r="F3754" s="12">
        <v>4</v>
      </c>
      <c r="G3754" s="12">
        <v>5</v>
      </c>
      <c r="H3754" s="3" t="str">
        <f>INDEX(foe_table!$A$2:$A$78,MATCH(IF(B3754=0,I3753,B3754),foe_table!$B$2:$B$78,0))</f>
        <v>Other CA</v>
      </c>
      <c r="I3754" s="3" t="str">
        <f t="shared" si="58"/>
        <v>Creative Arts, nfd</v>
      </c>
    </row>
    <row r="3755" spans="2:9">
      <c r="B3755" s="57"/>
      <c r="C3755" s="11" t="s">
        <v>152</v>
      </c>
      <c r="D3755" s="12">
        <v>0</v>
      </c>
      <c r="E3755" s="12">
        <v>0</v>
      </c>
      <c r="F3755" s="12">
        <v>0</v>
      </c>
      <c r="G3755" s="12">
        <v>0</v>
      </c>
      <c r="H3755" s="3" t="str">
        <f>INDEX(foe_table!$A$2:$A$78,MATCH(IF(B3755=0,I3754,B3755),foe_table!$B$2:$B$78,0))</f>
        <v>Other CA</v>
      </c>
      <c r="I3755" s="3" t="str">
        <f t="shared" si="58"/>
        <v>Creative Arts, nfd</v>
      </c>
    </row>
    <row r="3756" spans="2:9">
      <c r="B3756" s="57"/>
      <c r="C3756" s="11" t="s">
        <v>153</v>
      </c>
      <c r="D3756" s="12">
        <v>0</v>
      </c>
      <c r="E3756" s="12">
        <v>3</v>
      </c>
      <c r="F3756" s="12">
        <v>0</v>
      </c>
      <c r="G3756" s="12">
        <v>4</v>
      </c>
      <c r="H3756" s="3" t="str">
        <f>INDEX(foe_table!$A$2:$A$78,MATCH(IF(B3756=0,I3755,B3756),foe_table!$B$2:$B$78,0))</f>
        <v>Other CA</v>
      </c>
      <c r="I3756" s="3" t="str">
        <f t="shared" si="58"/>
        <v>Creative Arts, nfd</v>
      </c>
    </row>
    <row r="3757" spans="2:9">
      <c r="B3757" s="57"/>
      <c r="C3757" s="11" t="s">
        <v>154</v>
      </c>
      <c r="D3757" s="12">
        <v>0</v>
      </c>
      <c r="E3757" s="12">
        <v>0</v>
      </c>
      <c r="F3757" s="12">
        <v>0</v>
      </c>
      <c r="G3757" s="12">
        <v>0</v>
      </c>
      <c r="H3757" s="3" t="str">
        <f>INDEX(foe_table!$A$2:$A$78,MATCH(IF(B3757=0,I3756,B3757),foe_table!$B$2:$B$78,0))</f>
        <v>Other CA</v>
      </c>
      <c r="I3757" s="3" t="str">
        <f t="shared" si="58"/>
        <v>Creative Arts, nfd</v>
      </c>
    </row>
    <row r="3758" spans="2:9">
      <c r="B3758" s="57"/>
      <c r="C3758" s="11" t="s">
        <v>5</v>
      </c>
      <c r="D3758" s="12">
        <v>3</v>
      </c>
      <c r="E3758" s="12">
        <v>4</v>
      </c>
      <c r="F3758" s="12">
        <v>0</v>
      </c>
      <c r="G3758" s="12">
        <v>6</v>
      </c>
      <c r="H3758" s="3" t="str">
        <f>INDEX(foe_table!$A$2:$A$78,MATCH(IF(B3758=0,I3757,B3758),foe_table!$B$2:$B$78,0))</f>
        <v>Other CA</v>
      </c>
      <c r="I3758" s="3" t="str">
        <f t="shared" si="58"/>
        <v>Creative Arts, nfd</v>
      </c>
    </row>
    <row r="3759" spans="2:9">
      <c r="B3759" s="57"/>
      <c r="C3759" s="11" t="s">
        <v>155</v>
      </c>
      <c r="D3759" s="12">
        <v>0</v>
      </c>
      <c r="E3759" s="12">
        <v>8</v>
      </c>
      <c r="F3759" s="12">
        <v>6</v>
      </c>
      <c r="G3759" s="12">
        <v>4</v>
      </c>
      <c r="H3759" s="3" t="str">
        <f>INDEX(foe_table!$A$2:$A$78,MATCH(IF(B3759=0,I3758,B3759),foe_table!$B$2:$B$78,0))</f>
        <v>Other CA</v>
      </c>
      <c r="I3759" s="3" t="str">
        <f t="shared" si="58"/>
        <v>Creative Arts, nfd</v>
      </c>
    </row>
    <row r="3760" spans="2:9">
      <c r="B3760" s="57"/>
      <c r="C3760" s="11" t="s">
        <v>156</v>
      </c>
      <c r="D3760" s="12">
        <v>12</v>
      </c>
      <c r="E3760" s="12">
        <v>11</v>
      </c>
      <c r="F3760" s="12">
        <v>8</v>
      </c>
      <c r="G3760" s="12">
        <v>14</v>
      </c>
      <c r="H3760" s="3" t="str">
        <f>INDEX(foe_table!$A$2:$A$78,MATCH(IF(B3760=0,I3759,B3760),foe_table!$B$2:$B$78,0))</f>
        <v>Other CA</v>
      </c>
      <c r="I3760" s="3" t="str">
        <f t="shared" si="58"/>
        <v>Creative Arts, nfd</v>
      </c>
    </row>
    <row r="3761" spans="2:9">
      <c r="B3761" s="57"/>
      <c r="C3761" s="11" t="s">
        <v>6</v>
      </c>
      <c r="D3761" s="12">
        <v>0</v>
      </c>
      <c r="E3761" s="12">
        <v>0</v>
      </c>
      <c r="F3761" s="12">
        <v>0</v>
      </c>
      <c r="G3761" s="12">
        <v>0</v>
      </c>
      <c r="H3761" s="3" t="str">
        <f>INDEX(foe_table!$A$2:$A$78,MATCH(IF(B3761=0,I3760,B3761),foe_table!$B$2:$B$78,0))</f>
        <v>Other CA</v>
      </c>
      <c r="I3761" s="3" t="str">
        <f t="shared" si="58"/>
        <v>Creative Arts, nfd</v>
      </c>
    </row>
    <row r="3762" spans="2:9">
      <c r="B3762" s="57"/>
      <c r="C3762" s="11" t="s">
        <v>7</v>
      </c>
      <c r="D3762" s="12">
        <v>0</v>
      </c>
      <c r="E3762" s="12">
        <v>0</v>
      </c>
      <c r="F3762" s="12">
        <v>0</v>
      </c>
      <c r="G3762" s="12">
        <v>4</v>
      </c>
      <c r="H3762" s="3" t="str">
        <f>INDEX(foe_table!$A$2:$A$78,MATCH(IF(B3762=0,I3761,B3762),foe_table!$B$2:$B$78,0))</f>
        <v>Other CA</v>
      </c>
      <c r="I3762" s="3" t="str">
        <f t="shared" si="58"/>
        <v>Creative Arts, nfd</v>
      </c>
    </row>
    <row r="3763" spans="2:9">
      <c r="B3763" s="57"/>
      <c r="C3763" s="11" t="s">
        <v>157</v>
      </c>
      <c r="D3763" s="12">
        <v>0</v>
      </c>
      <c r="E3763" s="12">
        <v>3</v>
      </c>
      <c r="F3763" s="12">
        <v>9</v>
      </c>
      <c r="G3763" s="12">
        <v>10</v>
      </c>
      <c r="H3763" s="3" t="str">
        <f>INDEX(foe_table!$A$2:$A$78,MATCH(IF(B3763=0,I3762,B3763),foe_table!$B$2:$B$78,0))</f>
        <v>Other CA</v>
      </c>
      <c r="I3763" s="3" t="str">
        <f t="shared" si="58"/>
        <v>Creative Arts, nfd</v>
      </c>
    </row>
    <row r="3764" spans="2:9">
      <c r="B3764" s="57"/>
      <c r="C3764" s="11" t="s">
        <v>8</v>
      </c>
      <c r="D3764" s="12">
        <v>8</v>
      </c>
      <c r="E3764" s="12">
        <v>0</v>
      </c>
      <c r="F3764" s="12">
        <v>12</v>
      </c>
      <c r="G3764" s="12">
        <v>12</v>
      </c>
      <c r="H3764" s="3" t="str">
        <f>INDEX(foe_table!$A$2:$A$78,MATCH(IF(B3764=0,I3763,B3764),foe_table!$B$2:$B$78,0))</f>
        <v>Other CA</v>
      </c>
      <c r="I3764" s="3" t="str">
        <f t="shared" si="58"/>
        <v>Creative Arts, nfd</v>
      </c>
    </row>
    <row r="3765" spans="2:9">
      <c r="B3765" s="57"/>
      <c r="C3765" s="11" t="s">
        <v>158</v>
      </c>
      <c r="D3765" s="12">
        <v>4</v>
      </c>
      <c r="E3765" s="12">
        <v>3</v>
      </c>
      <c r="F3765" s="12">
        <v>0</v>
      </c>
      <c r="G3765" s="12">
        <v>0</v>
      </c>
      <c r="H3765" s="3" t="str">
        <f>INDEX(foe_table!$A$2:$A$78,MATCH(IF(B3765=0,I3764,B3765),foe_table!$B$2:$B$78,0))</f>
        <v>Other CA</v>
      </c>
      <c r="I3765" s="3" t="str">
        <f t="shared" si="58"/>
        <v>Creative Arts, nfd</v>
      </c>
    </row>
    <row r="3766" spans="2:9">
      <c r="B3766" s="57"/>
      <c r="C3766" s="11" t="s">
        <v>159</v>
      </c>
      <c r="D3766" s="12">
        <v>4</v>
      </c>
      <c r="E3766" s="12">
        <v>0</v>
      </c>
      <c r="F3766" s="12">
        <v>12</v>
      </c>
      <c r="G3766" s="12">
        <v>12</v>
      </c>
      <c r="H3766" s="3" t="str">
        <f>INDEX(foe_table!$A$2:$A$78,MATCH(IF(B3766=0,I3765,B3766),foe_table!$B$2:$B$78,0))</f>
        <v>Other CA</v>
      </c>
      <c r="I3766" s="3" t="str">
        <f t="shared" si="58"/>
        <v>Creative Arts, nfd</v>
      </c>
    </row>
    <row r="3767" spans="2:9">
      <c r="B3767" s="57"/>
      <c r="C3767" s="11" t="s">
        <v>9</v>
      </c>
      <c r="D3767" s="12">
        <v>0</v>
      </c>
      <c r="E3767" s="12">
        <v>0</v>
      </c>
      <c r="F3767" s="12">
        <v>0</v>
      </c>
      <c r="G3767" s="12">
        <v>0</v>
      </c>
      <c r="H3767" s="3" t="str">
        <f>INDEX(foe_table!$A$2:$A$78,MATCH(IF(B3767=0,I3766,B3767),foe_table!$B$2:$B$78,0))</f>
        <v>Other CA</v>
      </c>
      <c r="I3767" s="3" t="str">
        <f t="shared" si="58"/>
        <v>Creative Arts, nfd</v>
      </c>
    </row>
    <row r="3768" spans="2:9">
      <c r="B3768" s="57"/>
      <c r="C3768" s="11" t="s">
        <v>160</v>
      </c>
      <c r="D3768" s="12">
        <v>4</v>
      </c>
      <c r="E3768" s="12">
        <v>0</v>
      </c>
      <c r="F3768" s="12">
        <v>13</v>
      </c>
      <c r="G3768" s="12">
        <v>12</v>
      </c>
      <c r="H3768" s="3" t="str">
        <f>INDEX(foe_table!$A$2:$A$78,MATCH(IF(B3768=0,I3767,B3768),foe_table!$B$2:$B$78,0))</f>
        <v>Other CA</v>
      </c>
      <c r="I3768" s="3" t="str">
        <f t="shared" si="58"/>
        <v>Creative Arts, nfd</v>
      </c>
    </row>
    <row r="3769" spans="2:9">
      <c r="B3769" s="57"/>
      <c r="C3769" s="11" t="s">
        <v>10</v>
      </c>
      <c r="D3769" s="12">
        <v>0</v>
      </c>
      <c r="E3769" s="12">
        <v>0</v>
      </c>
      <c r="F3769" s="12">
        <v>3</v>
      </c>
      <c r="G3769" s="12">
        <v>8</v>
      </c>
      <c r="H3769" s="3" t="str">
        <f>INDEX(foe_table!$A$2:$A$78,MATCH(IF(B3769=0,I3768,B3769),foe_table!$B$2:$B$78,0))</f>
        <v>Other CA</v>
      </c>
      <c r="I3769" s="3" t="str">
        <f t="shared" si="58"/>
        <v>Creative Arts, nfd</v>
      </c>
    </row>
    <row r="3770" spans="2:9">
      <c r="B3770" s="57"/>
      <c r="C3770" s="11" t="s">
        <v>161</v>
      </c>
      <c r="D3770" s="12">
        <v>0</v>
      </c>
      <c r="E3770" s="12">
        <v>0</v>
      </c>
      <c r="F3770" s="12">
        <v>22</v>
      </c>
      <c r="G3770" s="12">
        <v>23</v>
      </c>
      <c r="H3770" s="3" t="str">
        <f>INDEX(foe_table!$A$2:$A$78,MATCH(IF(B3770=0,I3769,B3770),foe_table!$B$2:$B$78,0))</f>
        <v>Other CA</v>
      </c>
      <c r="I3770" s="3" t="str">
        <f t="shared" si="58"/>
        <v>Creative Arts, nfd</v>
      </c>
    </row>
    <row r="3771" spans="2:9">
      <c r="B3771" s="57"/>
      <c r="C3771" s="11" t="s">
        <v>162</v>
      </c>
      <c r="D3771" s="12">
        <v>3</v>
      </c>
      <c r="E3771" s="12">
        <v>3</v>
      </c>
      <c r="F3771" s="12">
        <v>22</v>
      </c>
      <c r="G3771" s="12">
        <v>10</v>
      </c>
      <c r="H3771" s="3" t="str">
        <f>INDEX(foe_table!$A$2:$A$78,MATCH(IF(B3771=0,I3770,B3771),foe_table!$B$2:$B$78,0))</f>
        <v>Other CA</v>
      </c>
      <c r="I3771" s="3" t="str">
        <f t="shared" si="58"/>
        <v>Creative Arts, nfd</v>
      </c>
    </row>
    <row r="3772" spans="2:9">
      <c r="B3772" s="57"/>
      <c r="C3772" s="11" t="s">
        <v>163</v>
      </c>
      <c r="D3772" s="12">
        <v>0</v>
      </c>
      <c r="E3772" s="12">
        <v>3</v>
      </c>
      <c r="F3772" s="12">
        <v>10</v>
      </c>
      <c r="G3772" s="12">
        <v>10</v>
      </c>
      <c r="H3772" s="3" t="str">
        <f>INDEX(foe_table!$A$2:$A$78,MATCH(IF(B3772=0,I3771,B3772),foe_table!$B$2:$B$78,0))</f>
        <v>Other CA</v>
      </c>
      <c r="I3772" s="3" t="str">
        <f t="shared" si="58"/>
        <v>Creative Arts, nfd</v>
      </c>
    </row>
    <row r="3773" spans="2:9">
      <c r="B3773" s="57"/>
      <c r="C3773" s="11" t="s">
        <v>11</v>
      </c>
      <c r="D3773" s="12">
        <v>3</v>
      </c>
      <c r="E3773" s="12">
        <v>5</v>
      </c>
      <c r="F3773" s="12">
        <v>0</v>
      </c>
      <c r="G3773" s="12">
        <v>4</v>
      </c>
      <c r="H3773" s="3" t="str">
        <f>INDEX(foe_table!$A$2:$A$78,MATCH(IF(B3773=0,I3772,B3773),foe_table!$B$2:$B$78,0))</f>
        <v>Other CA</v>
      </c>
      <c r="I3773" s="3" t="str">
        <f t="shared" si="58"/>
        <v>Creative Arts, nfd</v>
      </c>
    </row>
    <row r="3774" spans="2:9">
      <c r="B3774" s="57"/>
      <c r="C3774" s="11" t="s">
        <v>164</v>
      </c>
      <c r="D3774" s="12">
        <v>7</v>
      </c>
      <c r="E3774" s="12">
        <v>8</v>
      </c>
      <c r="F3774" s="12">
        <v>10</v>
      </c>
      <c r="G3774" s="12">
        <v>7</v>
      </c>
      <c r="H3774" s="3" t="str">
        <f>INDEX(foe_table!$A$2:$A$78,MATCH(IF(B3774=0,I3773,B3774),foe_table!$B$2:$B$78,0))</f>
        <v>Other CA</v>
      </c>
      <c r="I3774" s="3" t="str">
        <f t="shared" si="58"/>
        <v>Creative Arts, nfd</v>
      </c>
    </row>
    <row r="3775" spans="2:9">
      <c r="B3775" s="57"/>
      <c r="C3775" s="11" t="s">
        <v>12</v>
      </c>
      <c r="D3775" s="12">
        <v>0</v>
      </c>
      <c r="E3775" s="12">
        <v>0</v>
      </c>
      <c r="F3775" s="12">
        <v>0</v>
      </c>
      <c r="G3775" s="12">
        <v>0</v>
      </c>
      <c r="H3775" s="3" t="str">
        <f>INDEX(foe_table!$A$2:$A$78,MATCH(IF(B3775=0,I3774,B3775),foe_table!$B$2:$B$78,0))</f>
        <v>Other CA</v>
      </c>
      <c r="I3775" s="3" t="str">
        <f t="shared" si="58"/>
        <v>Creative Arts, nfd</v>
      </c>
    </row>
    <row r="3776" spans="2:9">
      <c r="B3776" s="57"/>
      <c r="C3776" s="11" t="s">
        <v>165</v>
      </c>
      <c r="D3776" s="12">
        <v>3</v>
      </c>
      <c r="E3776" s="12">
        <v>3</v>
      </c>
      <c r="F3776" s="12">
        <v>13</v>
      </c>
      <c r="G3776" s="12">
        <v>10</v>
      </c>
      <c r="H3776" s="3" t="str">
        <f>INDEX(foe_table!$A$2:$A$78,MATCH(IF(B3776=0,I3775,B3776),foe_table!$B$2:$B$78,0))</f>
        <v>Other CA</v>
      </c>
      <c r="I3776" s="3" t="str">
        <f t="shared" si="58"/>
        <v>Creative Arts, nfd</v>
      </c>
    </row>
    <row r="3777" spans="2:9">
      <c r="B3777" s="57"/>
      <c r="C3777" s="11" t="s">
        <v>13</v>
      </c>
      <c r="D3777" s="12">
        <v>14</v>
      </c>
      <c r="E3777" s="12">
        <v>3</v>
      </c>
      <c r="F3777" s="12">
        <v>37</v>
      </c>
      <c r="G3777" s="12">
        <v>25</v>
      </c>
      <c r="H3777" s="3" t="str">
        <f>INDEX(foe_table!$A$2:$A$78,MATCH(IF(B3777=0,I3776,B3777),foe_table!$B$2:$B$78,0))</f>
        <v>Other CA</v>
      </c>
      <c r="I3777" s="3" t="str">
        <f t="shared" si="58"/>
        <v>Creative Arts, nfd</v>
      </c>
    </row>
    <row r="3778" spans="2:9">
      <c r="B3778" s="57"/>
      <c r="C3778" s="11" t="s">
        <v>166</v>
      </c>
      <c r="D3778" s="12">
        <v>3</v>
      </c>
      <c r="E3778" s="12">
        <v>0</v>
      </c>
      <c r="F3778" s="12">
        <v>6</v>
      </c>
      <c r="G3778" s="12">
        <v>11</v>
      </c>
      <c r="H3778" s="3" t="str">
        <f>INDEX(foe_table!$A$2:$A$78,MATCH(IF(B3778=0,I3777,B3778),foe_table!$B$2:$B$78,0))</f>
        <v>Other CA</v>
      </c>
      <c r="I3778" s="3" t="str">
        <f t="shared" si="58"/>
        <v>Creative Arts, nfd</v>
      </c>
    </row>
    <row r="3779" spans="2:9">
      <c r="B3779" s="57"/>
      <c r="C3779" s="11" t="s">
        <v>14</v>
      </c>
      <c r="D3779" s="12">
        <v>0</v>
      </c>
      <c r="E3779" s="12">
        <v>0</v>
      </c>
      <c r="F3779" s="12">
        <v>0</v>
      </c>
      <c r="G3779" s="12">
        <v>0</v>
      </c>
      <c r="H3779" s="3" t="str">
        <f>INDEX(foe_table!$A$2:$A$78,MATCH(IF(B3779=0,I3778,B3779),foe_table!$B$2:$B$78,0))</f>
        <v>Other CA</v>
      </c>
      <c r="I3779" s="3" t="str">
        <f t="shared" si="58"/>
        <v>Creative Arts, nfd</v>
      </c>
    </row>
    <row r="3780" spans="2:9">
      <c r="B3780" s="57"/>
      <c r="C3780" s="11" t="s">
        <v>167</v>
      </c>
      <c r="D3780" s="12">
        <v>3</v>
      </c>
      <c r="E3780" s="12">
        <v>0</v>
      </c>
      <c r="F3780" s="12">
        <v>7</v>
      </c>
      <c r="G3780" s="12">
        <v>3</v>
      </c>
      <c r="H3780" s="3" t="str">
        <f>INDEX(foe_table!$A$2:$A$78,MATCH(IF(B3780=0,I3779,B3780),foe_table!$B$2:$B$78,0))</f>
        <v>Other CA</v>
      </c>
      <c r="I3780" s="3" t="str">
        <f t="shared" si="58"/>
        <v>Creative Arts, nfd</v>
      </c>
    </row>
    <row r="3781" spans="2:9">
      <c r="B3781" s="57"/>
      <c r="C3781" s="11" t="s">
        <v>15</v>
      </c>
      <c r="D3781" s="12">
        <v>0</v>
      </c>
      <c r="E3781" s="12">
        <v>0</v>
      </c>
      <c r="F3781" s="12">
        <v>0</v>
      </c>
      <c r="G3781" s="12">
        <v>0</v>
      </c>
      <c r="H3781" s="3" t="str">
        <f>INDEX(foe_table!$A$2:$A$78,MATCH(IF(B3781=0,I3780,B3781),foe_table!$B$2:$B$78,0))</f>
        <v>Other CA</v>
      </c>
      <c r="I3781" s="3" t="str">
        <f t="shared" si="58"/>
        <v>Creative Arts, nfd</v>
      </c>
    </row>
    <row r="3782" spans="2:9">
      <c r="B3782" s="57"/>
      <c r="C3782" s="11" t="s">
        <v>168</v>
      </c>
      <c r="D3782" s="12">
        <v>0</v>
      </c>
      <c r="E3782" s="12">
        <v>3</v>
      </c>
      <c r="F3782" s="12">
        <v>0</v>
      </c>
      <c r="G3782" s="12">
        <v>0</v>
      </c>
      <c r="H3782" s="3" t="str">
        <f>INDEX(foe_table!$A$2:$A$78,MATCH(IF(B3782=0,I3781,B3782),foe_table!$B$2:$B$78,0))</f>
        <v>Other CA</v>
      </c>
      <c r="I3782" s="3" t="str">
        <f t="shared" si="58"/>
        <v>Creative Arts, nfd</v>
      </c>
    </row>
    <row r="3783" spans="2:9">
      <c r="B3783" s="57"/>
      <c r="C3783" s="11" t="s">
        <v>16</v>
      </c>
      <c r="D3783" s="12">
        <v>0</v>
      </c>
      <c r="E3783" s="12">
        <v>0</v>
      </c>
      <c r="F3783" s="12">
        <v>0</v>
      </c>
      <c r="G3783" s="12">
        <v>0</v>
      </c>
      <c r="H3783" s="3" t="str">
        <f>INDEX(foe_table!$A$2:$A$78,MATCH(IF(B3783=0,I3782,B3783),foe_table!$B$2:$B$78,0))</f>
        <v>Other CA</v>
      </c>
      <c r="I3783" s="3" t="str">
        <f t="shared" si="58"/>
        <v>Creative Arts, nfd</v>
      </c>
    </row>
    <row r="3784" spans="2:9">
      <c r="B3784" s="57"/>
      <c r="C3784" s="11" t="s">
        <v>17</v>
      </c>
      <c r="D3784" s="12">
        <v>0</v>
      </c>
      <c r="E3784" s="12">
        <v>0</v>
      </c>
      <c r="F3784" s="12">
        <v>0</v>
      </c>
      <c r="G3784" s="12">
        <v>0</v>
      </c>
      <c r="H3784" s="3" t="str">
        <f>INDEX(foe_table!$A$2:$A$78,MATCH(IF(B3784=0,I3783,B3784),foe_table!$B$2:$B$78,0))</f>
        <v>Other CA</v>
      </c>
      <c r="I3784" s="3" t="str">
        <f t="shared" si="58"/>
        <v>Creative Arts, nfd</v>
      </c>
    </row>
    <row r="3785" spans="2:9">
      <c r="B3785" s="57"/>
      <c r="C3785" s="11" t="s">
        <v>18</v>
      </c>
      <c r="D3785" s="12">
        <v>0</v>
      </c>
      <c r="E3785" s="12">
        <v>0</v>
      </c>
      <c r="F3785" s="12">
        <v>0</v>
      </c>
      <c r="G3785" s="12">
        <v>0</v>
      </c>
      <c r="H3785" s="3" t="str">
        <f>INDEX(foe_table!$A$2:$A$78,MATCH(IF(B3785=0,I3784,B3785),foe_table!$B$2:$B$78,0))</f>
        <v>Other CA</v>
      </c>
      <c r="I3785" s="3" t="str">
        <f t="shared" si="58"/>
        <v>Creative Arts, nfd</v>
      </c>
    </row>
    <row r="3786" spans="2:9">
      <c r="B3786" s="57"/>
      <c r="C3786" s="11" t="s">
        <v>19</v>
      </c>
      <c r="D3786" s="12">
        <v>4</v>
      </c>
      <c r="E3786" s="12">
        <v>0</v>
      </c>
      <c r="F3786" s="12">
        <v>0</v>
      </c>
      <c r="G3786" s="12">
        <v>0</v>
      </c>
      <c r="H3786" s="3" t="str">
        <f>INDEX(foe_table!$A$2:$A$78,MATCH(IF(B3786=0,I3785,B3786),foe_table!$B$2:$B$78,0))</f>
        <v>Other CA</v>
      </c>
      <c r="I3786" s="3" t="str">
        <f t="shared" si="58"/>
        <v>Creative Arts, nfd</v>
      </c>
    </row>
    <row r="3787" spans="2:9">
      <c r="B3787" s="57"/>
      <c r="C3787" s="11" t="s">
        <v>169</v>
      </c>
      <c r="D3787" s="12">
        <v>5</v>
      </c>
      <c r="E3787" s="12">
        <v>5</v>
      </c>
      <c r="F3787" s="12">
        <v>0</v>
      </c>
      <c r="G3787" s="12">
        <v>3</v>
      </c>
      <c r="H3787" s="3" t="str">
        <f>INDEX(foe_table!$A$2:$A$78,MATCH(IF(B3787=0,I3786,B3787),foe_table!$B$2:$B$78,0))</f>
        <v>Other CA</v>
      </c>
      <c r="I3787" s="3" t="str">
        <f t="shared" si="58"/>
        <v>Creative Arts, nfd</v>
      </c>
    </row>
    <row r="3788" spans="2:9">
      <c r="B3788" s="57"/>
      <c r="C3788" s="11" t="s">
        <v>20</v>
      </c>
      <c r="D3788" s="12">
        <v>3</v>
      </c>
      <c r="E3788" s="12">
        <v>0</v>
      </c>
      <c r="F3788" s="12">
        <v>3</v>
      </c>
      <c r="G3788" s="12">
        <v>0</v>
      </c>
      <c r="H3788" s="3" t="str">
        <f>INDEX(foe_table!$A$2:$A$78,MATCH(IF(B3788=0,I3787,B3788),foe_table!$B$2:$B$78,0))</f>
        <v>Other CA</v>
      </c>
      <c r="I3788" s="3" t="str">
        <f t="shared" si="58"/>
        <v>Creative Arts, nfd</v>
      </c>
    </row>
    <row r="3789" spans="2:9">
      <c r="B3789" s="57"/>
      <c r="C3789" s="11" t="s">
        <v>21</v>
      </c>
      <c r="D3789" s="12">
        <v>0</v>
      </c>
      <c r="E3789" s="12">
        <v>4</v>
      </c>
      <c r="F3789" s="12">
        <v>4</v>
      </c>
      <c r="G3789" s="12">
        <v>0</v>
      </c>
      <c r="H3789" s="3" t="str">
        <f>INDEX(foe_table!$A$2:$A$78,MATCH(IF(B3789=0,I3788,B3789),foe_table!$B$2:$B$78,0))</f>
        <v>Other CA</v>
      </c>
      <c r="I3789" s="3" t="str">
        <f t="shared" si="58"/>
        <v>Creative Arts, nfd</v>
      </c>
    </row>
    <row r="3790" spans="2:9">
      <c r="B3790" s="57"/>
      <c r="C3790" s="11" t="s">
        <v>170</v>
      </c>
      <c r="D3790" s="12">
        <v>3</v>
      </c>
      <c r="E3790" s="12">
        <v>0</v>
      </c>
      <c r="F3790" s="12">
        <v>0</v>
      </c>
      <c r="G3790" s="12">
        <v>3</v>
      </c>
      <c r="H3790" s="3" t="str">
        <f>INDEX(foe_table!$A$2:$A$78,MATCH(IF(B3790=0,I3789,B3790),foe_table!$B$2:$B$78,0))</f>
        <v>Other CA</v>
      </c>
      <c r="I3790" s="3" t="str">
        <f t="shared" si="58"/>
        <v>Creative Arts, nfd</v>
      </c>
    </row>
    <row r="3791" spans="2:9">
      <c r="B3791" s="57"/>
      <c r="C3791" s="11" t="s">
        <v>22</v>
      </c>
      <c r="D3791" s="12">
        <v>0</v>
      </c>
      <c r="E3791" s="12">
        <v>0</v>
      </c>
      <c r="F3791" s="12">
        <v>6</v>
      </c>
      <c r="G3791" s="12">
        <v>0</v>
      </c>
      <c r="H3791" s="3" t="str">
        <f>INDEX(foe_table!$A$2:$A$78,MATCH(IF(B3791=0,I3790,B3791),foe_table!$B$2:$B$78,0))</f>
        <v>Other CA</v>
      </c>
      <c r="I3791" s="3" t="str">
        <f t="shared" si="58"/>
        <v>Creative Arts, nfd</v>
      </c>
    </row>
    <row r="3792" spans="2:9">
      <c r="B3792" s="57"/>
      <c r="C3792" s="11" t="s">
        <v>23</v>
      </c>
      <c r="D3792" s="12">
        <v>3</v>
      </c>
      <c r="E3792" s="12">
        <v>0</v>
      </c>
      <c r="F3792" s="12">
        <v>0</v>
      </c>
      <c r="G3792" s="12">
        <v>3</v>
      </c>
      <c r="H3792" s="3" t="str">
        <f>INDEX(foe_table!$A$2:$A$78,MATCH(IF(B3792=0,I3791,B3792),foe_table!$B$2:$B$78,0))</f>
        <v>Other CA</v>
      </c>
      <c r="I3792" s="3" t="str">
        <f t="shared" si="58"/>
        <v>Creative Arts, nfd</v>
      </c>
    </row>
    <row r="3793" spans="2:9">
      <c r="B3793" s="58"/>
      <c r="C3793" s="11" t="s">
        <v>24</v>
      </c>
      <c r="D3793" s="12">
        <v>34</v>
      </c>
      <c r="E3793" s="12">
        <v>39</v>
      </c>
      <c r="F3793" s="12">
        <v>117</v>
      </c>
      <c r="G3793" s="12">
        <v>158</v>
      </c>
      <c r="H3793" s="3" t="str">
        <f>INDEX(foe_table!$A$2:$A$78,MATCH(IF(B3793=0,I3792,B3793),foe_table!$B$2:$B$78,0))</f>
        <v>Other CA</v>
      </c>
      <c r="I3793" s="3" t="str">
        <f t="shared" si="58"/>
        <v>Creative Arts, nfd</v>
      </c>
    </row>
    <row r="3794" spans="2:9">
      <c r="B3794" s="56" t="s">
        <v>111</v>
      </c>
      <c r="C3794" s="11" t="s">
        <v>0</v>
      </c>
      <c r="D3794" s="12">
        <v>0</v>
      </c>
      <c r="E3794" s="12">
        <v>0</v>
      </c>
      <c r="F3794" s="12">
        <v>3</v>
      </c>
      <c r="G3794" s="12">
        <v>8</v>
      </c>
      <c r="H3794" s="3" t="str">
        <f>INDEX(foe_table!$A$2:$A$78,MATCH(IF(B3794=0,I3793,B3794),foe_table!$B$2:$B$78,0))</f>
        <v>Performing Arts</v>
      </c>
      <c r="I3794" s="3" t="str">
        <f t="shared" ref="I3794:I3857" si="59">IF(B3794=0,I3793,B3794)</f>
        <v>Performing Arts</v>
      </c>
    </row>
    <row r="3795" spans="2:9">
      <c r="B3795" s="57"/>
      <c r="C3795" s="11" t="s">
        <v>1</v>
      </c>
      <c r="D3795" s="12">
        <v>7</v>
      </c>
      <c r="E3795" s="12">
        <v>4</v>
      </c>
      <c r="F3795" s="12">
        <v>6</v>
      </c>
      <c r="G3795" s="12">
        <v>3</v>
      </c>
      <c r="H3795" s="3" t="str">
        <f>INDEX(foe_table!$A$2:$A$78,MATCH(IF(B3795=0,I3794,B3795),foe_table!$B$2:$B$78,0))</f>
        <v>Performing Arts</v>
      </c>
      <c r="I3795" s="3" t="str">
        <f t="shared" si="59"/>
        <v>Performing Arts</v>
      </c>
    </row>
    <row r="3796" spans="2:9">
      <c r="B3796" s="57"/>
      <c r="C3796" s="11" t="s">
        <v>2</v>
      </c>
      <c r="D3796" s="12">
        <v>0</v>
      </c>
      <c r="E3796" s="12">
        <v>0</v>
      </c>
      <c r="F3796" s="12">
        <v>0</v>
      </c>
      <c r="G3796" s="12">
        <v>0</v>
      </c>
      <c r="H3796" s="3" t="str">
        <f>INDEX(foe_table!$A$2:$A$78,MATCH(IF(B3796=0,I3795,B3796),foe_table!$B$2:$B$78,0))</f>
        <v>Performing Arts</v>
      </c>
      <c r="I3796" s="3" t="str">
        <f t="shared" si="59"/>
        <v>Performing Arts</v>
      </c>
    </row>
    <row r="3797" spans="2:9">
      <c r="B3797" s="57"/>
      <c r="C3797" s="11" t="s">
        <v>142</v>
      </c>
      <c r="D3797" s="12">
        <v>38</v>
      </c>
      <c r="E3797" s="12">
        <v>36</v>
      </c>
      <c r="F3797" s="12">
        <v>53</v>
      </c>
      <c r="G3797" s="12">
        <v>43</v>
      </c>
      <c r="H3797" s="3" t="str">
        <f>INDEX(foe_table!$A$2:$A$78,MATCH(IF(B3797=0,I3796,B3797),foe_table!$B$2:$B$78,0))</f>
        <v>Performing Arts</v>
      </c>
      <c r="I3797" s="3" t="str">
        <f t="shared" si="59"/>
        <v>Performing Arts</v>
      </c>
    </row>
    <row r="3798" spans="2:9">
      <c r="B3798" s="57"/>
      <c r="C3798" s="11" t="s">
        <v>143</v>
      </c>
      <c r="D3798" s="12">
        <v>43</v>
      </c>
      <c r="E3798" s="12">
        <v>32</v>
      </c>
      <c r="F3798" s="12">
        <v>84</v>
      </c>
      <c r="G3798" s="12">
        <v>48</v>
      </c>
      <c r="H3798" s="3" t="str">
        <f>INDEX(foe_table!$A$2:$A$78,MATCH(IF(B3798=0,I3797,B3798),foe_table!$B$2:$B$78,0))</f>
        <v>Performing Arts</v>
      </c>
      <c r="I3798" s="3" t="str">
        <f t="shared" si="59"/>
        <v>Performing Arts</v>
      </c>
    </row>
    <row r="3799" spans="2:9">
      <c r="B3799" s="57"/>
      <c r="C3799" s="11" t="s">
        <v>3</v>
      </c>
      <c r="D3799" s="12">
        <v>24</v>
      </c>
      <c r="E3799" s="12">
        <v>16</v>
      </c>
      <c r="F3799" s="12">
        <v>12</v>
      </c>
      <c r="G3799" s="12">
        <v>17</v>
      </c>
      <c r="H3799" s="3" t="str">
        <f>INDEX(foe_table!$A$2:$A$78,MATCH(IF(B3799=0,I3798,B3799),foe_table!$B$2:$B$78,0))</f>
        <v>Performing Arts</v>
      </c>
      <c r="I3799" s="3" t="str">
        <f t="shared" si="59"/>
        <v>Performing Arts</v>
      </c>
    </row>
    <row r="3800" spans="2:9">
      <c r="B3800" s="57"/>
      <c r="C3800" s="11" t="s">
        <v>144</v>
      </c>
      <c r="D3800" s="12">
        <v>252</v>
      </c>
      <c r="E3800" s="12">
        <v>238</v>
      </c>
      <c r="F3800" s="12">
        <v>220</v>
      </c>
      <c r="G3800" s="12">
        <v>165</v>
      </c>
      <c r="H3800" s="3" t="str">
        <f>INDEX(foe_table!$A$2:$A$78,MATCH(IF(B3800=0,I3799,B3800),foe_table!$B$2:$B$78,0))</f>
        <v>Performing Arts</v>
      </c>
      <c r="I3800" s="3" t="str">
        <f t="shared" si="59"/>
        <v>Performing Arts</v>
      </c>
    </row>
    <row r="3801" spans="2:9">
      <c r="B3801" s="57"/>
      <c r="C3801" s="11" t="s">
        <v>145</v>
      </c>
      <c r="D3801" s="12">
        <v>34</v>
      </c>
      <c r="E3801" s="12">
        <v>22</v>
      </c>
      <c r="F3801" s="12">
        <v>49</v>
      </c>
      <c r="G3801" s="12">
        <v>60</v>
      </c>
      <c r="H3801" s="3" t="str">
        <f>INDEX(foe_table!$A$2:$A$78,MATCH(IF(B3801=0,I3800,B3801),foe_table!$B$2:$B$78,0))</f>
        <v>Performing Arts</v>
      </c>
      <c r="I3801" s="3" t="str">
        <f t="shared" si="59"/>
        <v>Performing Arts</v>
      </c>
    </row>
    <row r="3802" spans="2:9">
      <c r="B3802" s="57"/>
      <c r="C3802" s="11" t="s">
        <v>146</v>
      </c>
      <c r="D3802" s="12">
        <v>10</v>
      </c>
      <c r="E3802" s="12">
        <v>13</v>
      </c>
      <c r="F3802" s="12">
        <v>6</v>
      </c>
      <c r="G3802" s="12">
        <v>20</v>
      </c>
      <c r="H3802" s="3" t="str">
        <f>INDEX(foe_table!$A$2:$A$78,MATCH(IF(B3802=0,I3801,B3802),foe_table!$B$2:$B$78,0))</f>
        <v>Performing Arts</v>
      </c>
      <c r="I3802" s="3" t="str">
        <f t="shared" si="59"/>
        <v>Performing Arts</v>
      </c>
    </row>
    <row r="3803" spans="2:9">
      <c r="B3803" s="57"/>
      <c r="C3803" s="11" t="s">
        <v>147</v>
      </c>
      <c r="D3803" s="12">
        <v>267</v>
      </c>
      <c r="E3803" s="12">
        <v>209</v>
      </c>
      <c r="F3803" s="12">
        <v>436</v>
      </c>
      <c r="G3803" s="12">
        <v>316</v>
      </c>
      <c r="H3803" s="3" t="str">
        <f>INDEX(foe_table!$A$2:$A$78,MATCH(IF(B3803=0,I3802,B3803),foe_table!$B$2:$B$78,0))</f>
        <v>Performing Arts</v>
      </c>
      <c r="I3803" s="3" t="str">
        <f t="shared" si="59"/>
        <v>Performing Arts</v>
      </c>
    </row>
    <row r="3804" spans="2:9">
      <c r="B3804" s="57"/>
      <c r="C3804" s="11" t="s">
        <v>148</v>
      </c>
      <c r="D3804" s="12">
        <v>0</v>
      </c>
      <c r="E3804" s="12">
        <v>4</v>
      </c>
      <c r="F3804" s="12">
        <v>9</v>
      </c>
      <c r="G3804" s="12">
        <v>14</v>
      </c>
      <c r="H3804" s="3" t="str">
        <f>INDEX(foe_table!$A$2:$A$78,MATCH(IF(B3804=0,I3803,B3804),foe_table!$B$2:$B$78,0))</f>
        <v>Performing Arts</v>
      </c>
      <c r="I3804" s="3" t="str">
        <f t="shared" si="59"/>
        <v>Performing Arts</v>
      </c>
    </row>
    <row r="3805" spans="2:9">
      <c r="B3805" s="57"/>
      <c r="C3805" s="11" t="s">
        <v>149</v>
      </c>
      <c r="D3805" s="12">
        <v>13</v>
      </c>
      <c r="E3805" s="12">
        <v>18</v>
      </c>
      <c r="F3805" s="12">
        <v>3</v>
      </c>
      <c r="G3805" s="12">
        <v>9</v>
      </c>
      <c r="H3805" s="3" t="str">
        <f>INDEX(foe_table!$A$2:$A$78,MATCH(IF(B3805=0,I3804,B3805),foe_table!$B$2:$B$78,0))</f>
        <v>Performing Arts</v>
      </c>
      <c r="I3805" s="3" t="str">
        <f t="shared" si="59"/>
        <v>Performing Arts</v>
      </c>
    </row>
    <row r="3806" spans="2:9">
      <c r="B3806" s="57"/>
      <c r="C3806" s="11" t="s">
        <v>150</v>
      </c>
      <c r="D3806" s="12">
        <v>15</v>
      </c>
      <c r="E3806" s="12">
        <v>10</v>
      </c>
      <c r="F3806" s="12">
        <v>10</v>
      </c>
      <c r="G3806" s="12">
        <v>8</v>
      </c>
      <c r="H3806" s="3" t="str">
        <f>INDEX(foe_table!$A$2:$A$78,MATCH(IF(B3806=0,I3805,B3806),foe_table!$B$2:$B$78,0))</f>
        <v>Performing Arts</v>
      </c>
      <c r="I3806" s="3" t="str">
        <f t="shared" si="59"/>
        <v>Performing Arts</v>
      </c>
    </row>
    <row r="3807" spans="2:9">
      <c r="B3807" s="57"/>
      <c r="C3807" s="11" t="s">
        <v>4</v>
      </c>
      <c r="D3807" s="12">
        <v>0</v>
      </c>
      <c r="E3807" s="12">
        <v>0</v>
      </c>
      <c r="F3807" s="12">
        <v>0</v>
      </c>
      <c r="G3807" s="12">
        <v>0</v>
      </c>
      <c r="H3807" s="3" t="str">
        <f>INDEX(foe_table!$A$2:$A$78,MATCH(IF(B3807=0,I3806,B3807),foe_table!$B$2:$B$78,0))</f>
        <v>Performing Arts</v>
      </c>
      <c r="I3807" s="3" t="str">
        <f t="shared" si="59"/>
        <v>Performing Arts</v>
      </c>
    </row>
    <row r="3808" spans="2:9">
      <c r="B3808" s="57"/>
      <c r="C3808" s="11" t="s">
        <v>151</v>
      </c>
      <c r="D3808" s="12">
        <v>12</v>
      </c>
      <c r="E3808" s="12">
        <v>14</v>
      </c>
      <c r="F3808" s="12">
        <v>6</v>
      </c>
      <c r="G3808" s="12">
        <v>5</v>
      </c>
      <c r="H3808" s="3" t="str">
        <f>INDEX(foe_table!$A$2:$A$78,MATCH(IF(B3808=0,I3807,B3808),foe_table!$B$2:$B$78,0))</f>
        <v>Performing Arts</v>
      </c>
      <c r="I3808" s="3" t="str">
        <f t="shared" si="59"/>
        <v>Performing Arts</v>
      </c>
    </row>
    <row r="3809" spans="2:9">
      <c r="B3809" s="57"/>
      <c r="C3809" s="11" t="s">
        <v>152</v>
      </c>
      <c r="D3809" s="12">
        <v>0</v>
      </c>
      <c r="E3809" s="12">
        <v>0</v>
      </c>
      <c r="F3809" s="12">
        <v>0</v>
      </c>
      <c r="G3809" s="12">
        <v>0</v>
      </c>
      <c r="H3809" s="3" t="str">
        <f>INDEX(foe_table!$A$2:$A$78,MATCH(IF(B3809=0,I3808,B3809),foe_table!$B$2:$B$78,0))</f>
        <v>Performing Arts</v>
      </c>
      <c r="I3809" s="3" t="str">
        <f t="shared" si="59"/>
        <v>Performing Arts</v>
      </c>
    </row>
    <row r="3810" spans="2:9">
      <c r="B3810" s="57"/>
      <c r="C3810" s="11" t="s">
        <v>153</v>
      </c>
      <c r="D3810" s="12">
        <v>0</v>
      </c>
      <c r="E3810" s="12">
        <v>3</v>
      </c>
      <c r="F3810" s="12">
        <v>0</v>
      </c>
      <c r="G3810" s="12">
        <v>5</v>
      </c>
      <c r="H3810" s="3" t="str">
        <f>INDEX(foe_table!$A$2:$A$78,MATCH(IF(B3810=0,I3809,B3810),foe_table!$B$2:$B$78,0))</f>
        <v>Performing Arts</v>
      </c>
      <c r="I3810" s="3" t="str">
        <f t="shared" si="59"/>
        <v>Performing Arts</v>
      </c>
    </row>
    <row r="3811" spans="2:9">
      <c r="B3811" s="57"/>
      <c r="C3811" s="11" t="s">
        <v>154</v>
      </c>
      <c r="D3811" s="12">
        <v>10</v>
      </c>
      <c r="E3811" s="12">
        <v>3</v>
      </c>
      <c r="F3811" s="12">
        <v>0</v>
      </c>
      <c r="G3811" s="12">
        <v>0</v>
      </c>
      <c r="H3811" s="3" t="str">
        <f>INDEX(foe_table!$A$2:$A$78,MATCH(IF(B3811=0,I3810,B3811),foe_table!$B$2:$B$78,0))</f>
        <v>Performing Arts</v>
      </c>
      <c r="I3811" s="3" t="str">
        <f t="shared" si="59"/>
        <v>Performing Arts</v>
      </c>
    </row>
    <row r="3812" spans="2:9">
      <c r="B3812" s="57"/>
      <c r="C3812" s="11" t="s">
        <v>5</v>
      </c>
      <c r="D3812" s="12">
        <v>0</v>
      </c>
      <c r="E3812" s="12">
        <v>3</v>
      </c>
      <c r="F3812" s="12">
        <v>0</v>
      </c>
      <c r="G3812" s="12">
        <v>0</v>
      </c>
      <c r="H3812" s="3" t="str">
        <f>INDEX(foe_table!$A$2:$A$78,MATCH(IF(B3812=0,I3811,B3812),foe_table!$B$2:$B$78,0))</f>
        <v>Performing Arts</v>
      </c>
      <c r="I3812" s="3" t="str">
        <f t="shared" si="59"/>
        <v>Performing Arts</v>
      </c>
    </row>
    <row r="3813" spans="2:9">
      <c r="B3813" s="57"/>
      <c r="C3813" s="11" t="s">
        <v>155</v>
      </c>
      <c r="D3813" s="12">
        <v>3</v>
      </c>
      <c r="E3813" s="12">
        <v>3</v>
      </c>
      <c r="F3813" s="12">
        <v>5</v>
      </c>
      <c r="G3813" s="12">
        <v>6</v>
      </c>
      <c r="H3813" s="3" t="str">
        <f>INDEX(foe_table!$A$2:$A$78,MATCH(IF(B3813=0,I3812,B3813),foe_table!$B$2:$B$78,0))</f>
        <v>Performing Arts</v>
      </c>
      <c r="I3813" s="3" t="str">
        <f t="shared" si="59"/>
        <v>Performing Arts</v>
      </c>
    </row>
    <row r="3814" spans="2:9">
      <c r="B3814" s="57"/>
      <c r="C3814" s="11" t="s">
        <v>156</v>
      </c>
      <c r="D3814" s="12">
        <v>36</v>
      </c>
      <c r="E3814" s="12">
        <v>34</v>
      </c>
      <c r="F3814" s="12">
        <v>13</v>
      </c>
      <c r="G3814" s="12">
        <v>12</v>
      </c>
      <c r="H3814" s="3" t="str">
        <f>INDEX(foe_table!$A$2:$A$78,MATCH(IF(B3814=0,I3813,B3814),foe_table!$B$2:$B$78,0))</f>
        <v>Performing Arts</v>
      </c>
      <c r="I3814" s="3" t="str">
        <f t="shared" si="59"/>
        <v>Performing Arts</v>
      </c>
    </row>
    <row r="3815" spans="2:9">
      <c r="B3815" s="57"/>
      <c r="C3815" s="11" t="s">
        <v>6</v>
      </c>
      <c r="D3815" s="12">
        <v>0</v>
      </c>
      <c r="E3815" s="12">
        <v>0</v>
      </c>
      <c r="F3815" s="12">
        <v>0</v>
      </c>
      <c r="G3815" s="12">
        <v>0</v>
      </c>
      <c r="H3815" s="3" t="str">
        <f>INDEX(foe_table!$A$2:$A$78,MATCH(IF(B3815=0,I3814,B3815),foe_table!$B$2:$B$78,0))</f>
        <v>Performing Arts</v>
      </c>
      <c r="I3815" s="3" t="str">
        <f t="shared" si="59"/>
        <v>Performing Arts</v>
      </c>
    </row>
    <row r="3816" spans="2:9">
      <c r="B3816" s="57"/>
      <c r="C3816" s="11" t="s">
        <v>7</v>
      </c>
      <c r="D3816" s="12">
        <v>8</v>
      </c>
      <c r="E3816" s="12">
        <v>7</v>
      </c>
      <c r="F3816" s="12">
        <v>15</v>
      </c>
      <c r="G3816" s="12">
        <v>16</v>
      </c>
      <c r="H3816" s="3" t="str">
        <f>INDEX(foe_table!$A$2:$A$78,MATCH(IF(B3816=0,I3815,B3816),foe_table!$B$2:$B$78,0))</f>
        <v>Performing Arts</v>
      </c>
      <c r="I3816" s="3" t="str">
        <f t="shared" si="59"/>
        <v>Performing Arts</v>
      </c>
    </row>
    <row r="3817" spans="2:9">
      <c r="B3817" s="57"/>
      <c r="C3817" s="11" t="s">
        <v>157</v>
      </c>
      <c r="D3817" s="12">
        <v>8</v>
      </c>
      <c r="E3817" s="12">
        <v>9</v>
      </c>
      <c r="F3817" s="12">
        <v>34</v>
      </c>
      <c r="G3817" s="12">
        <v>32</v>
      </c>
      <c r="H3817" s="3" t="str">
        <f>INDEX(foe_table!$A$2:$A$78,MATCH(IF(B3817=0,I3816,B3817),foe_table!$B$2:$B$78,0))</f>
        <v>Performing Arts</v>
      </c>
      <c r="I3817" s="3" t="str">
        <f t="shared" si="59"/>
        <v>Performing Arts</v>
      </c>
    </row>
    <row r="3818" spans="2:9">
      <c r="B3818" s="57"/>
      <c r="C3818" s="11" t="s">
        <v>8</v>
      </c>
      <c r="D3818" s="12">
        <v>33</v>
      </c>
      <c r="E3818" s="12">
        <v>16</v>
      </c>
      <c r="F3818" s="12">
        <v>63</v>
      </c>
      <c r="G3818" s="12">
        <v>25</v>
      </c>
      <c r="H3818" s="3" t="str">
        <f>INDEX(foe_table!$A$2:$A$78,MATCH(IF(B3818=0,I3817,B3818),foe_table!$B$2:$B$78,0))</f>
        <v>Performing Arts</v>
      </c>
      <c r="I3818" s="3" t="str">
        <f t="shared" si="59"/>
        <v>Performing Arts</v>
      </c>
    </row>
    <row r="3819" spans="2:9">
      <c r="B3819" s="57"/>
      <c r="C3819" s="11" t="s">
        <v>158</v>
      </c>
      <c r="D3819" s="12">
        <v>7</v>
      </c>
      <c r="E3819" s="12">
        <v>10</v>
      </c>
      <c r="F3819" s="12">
        <v>0</v>
      </c>
      <c r="G3819" s="12">
        <v>6</v>
      </c>
      <c r="H3819" s="3" t="str">
        <f>INDEX(foe_table!$A$2:$A$78,MATCH(IF(B3819=0,I3818,B3819),foe_table!$B$2:$B$78,0))</f>
        <v>Performing Arts</v>
      </c>
      <c r="I3819" s="3" t="str">
        <f t="shared" si="59"/>
        <v>Performing Arts</v>
      </c>
    </row>
    <row r="3820" spans="2:9">
      <c r="B3820" s="57"/>
      <c r="C3820" s="11" t="s">
        <v>159</v>
      </c>
      <c r="D3820" s="12">
        <v>13</v>
      </c>
      <c r="E3820" s="12">
        <v>11</v>
      </c>
      <c r="F3820" s="12">
        <v>40</v>
      </c>
      <c r="G3820" s="12">
        <v>35</v>
      </c>
      <c r="H3820" s="3" t="str">
        <f>INDEX(foe_table!$A$2:$A$78,MATCH(IF(B3820=0,I3819,B3820),foe_table!$B$2:$B$78,0))</f>
        <v>Performing Arts</v>
      </c>
      <c r="I3820" s="3" t="str">
        <f t="shared" si="59"/>
        <v>Performing Arts</v>
      </c>
    </row>
    <row r="3821" spans="2:9">
      <c r="B3821" s="57"/>
      <c r="C3821" s="11" t="s">
        <v>9</v>
      </c>
      <c r="D3821" s="12">
        <v>0</v>
      </c>
      <c r="E3821" s="12">
        <v>0</v>
      </c>
      <c r="F3821" s="12">
        <v>4</v>
      </c>
      <c r="G3821" s="12">
        <v>0</v>
      </c>
      <c r="H3821" s="3" t="str">
        <f>INDEX(foe_table!$A$2:$A$78,MATCH(IF(B3821=0,I3820,B3821),foe_table!$B$2:$B$78,0))</f>
        <v>Performing Arts</v>
      </c>
      <c r="I3821" s="3" t="str">
        <f t="shared" si="59"/>
        <v>Performing Arts</v>
      </c>
    </row>
    <row r="3822" spans="2:9">
      <c r="B3822" s="57"/>
      <c r="C3822" s="11" t="s">
        <v>160</v>
      </c>
      <c r="D3822" s="12">
        <v>10</v>
      </c>
      <c r="E3822" s="12">
        <v>5</v>
      </c>
      <c r="F3822" s="12">
        <v>40</v>
      </c>
      <c r="G3822" s="12">
        <v>33</v>
      </c>
      <c r="H3822" s="3" t="str">
        <f>INDEX(foe_table!$A$2:$A$78,MATCH(IF(B3822=0,I3821,B3822),foe_table!$B$2:$B$78,0))</f>
        <v>Performing Arts</v>
      </c>
      <c r="I3822" s="3" t="str">
        <f t="shared" si="59"/>
        <v>Performing Arts</v>
      </c>
    </row>
    <row r="3823" spans="2:9">
      <c r="B3823" s="57"/>
      <c r="C3823" s="11" t="s">
        <v>10</v>
      </c>
      <c r="D3823" s="12">
        <v>0</v>
      </c>
      <c r="E3823" s="12">
        <v>3</v>
      </c>
      <c r="F3823" s="12">
        <v>26</v>
      </c>
      <c r="G3823" s="12">
        <v>24</v>
      </c>
      <c r="H3823" s="3" t="str">
        <f>INDEX(foe_table!$A$2:$A$78,MATCH(IF(B3823=0,I3822,B3823),foe_table!$B$2:$B$78,0))</f>
        <v>Performing Arts</v>
      </c>
      <c r="I3823" s="3" t="str">
        <f t="shared" si="59"/>
        <v>Performing Arts</v>
      </c>
    </row>
    <row r="3824" spans="2:9">
      <c r="B3824" s="57"/>
      <c r="C3824" s="11" t="s">
        <v>161</v>
      </c>
      <c r="D3824" s="12">
        <v>17</v>
      </c>
      <c r="E3824" s="12">
        <v>14</v>
      </c>
      <c r="F3824" s="12">
        <v>57</v>
      </c>
      <c r="G3824" s="12">
        <v>36</v>
      </c>
      <c r="H3824" s="3" t="str">
        <f>INDEX(foe_table!$A$2:$A$78,MATCH(IF(B3824=0,I3823,B3824),foe_table!$B$2:$B$78,0))</f>
        <v>Performing Arts</v>
      </c>
      <c r="I3824" s="3" t="str">
        <f t="shared" si="59"/>
        <v>Performing Arts</v>
      </c>
    </row>
    <row r="3825" spans="2:9">
      <c r="B3825" s="57"/>
      <c r="C3825" s="11" t="s">
        <v>162</v>
      </c>
      <c r="D3825" s="12">
        <v>26</v>
      </c>
      <c r="E3825" s="12">
        <v>11</v>
      </c>
      <c r="F3825" s="12">
        <v>73</v>
      </c>
      <c r="G3825" s="12">
        <v>25</v>
      </c>
      <c r="H3825" s="3" t="str">
        <f>INDEX(foe_table!$A$2:$A$78,MATCH(IF(B3825=0,I3824,B3825),foe_table!$B$2:$B$78,0))</f>
        <v>Performing Arts</v>
      </c>
      <c r="I3825" s="3" t="str">
        <f t="shared" si="59"/>
        <v>Performing Arts</v>
      </c>
    </row>
    <row r="3826" spans="2:9">
      <c r="B3826" s="57"/>
      <c r="C3826" s="11" t="s">
        <v>163</v>
      </c>
      <c r="D3826" s="12">
        <v>10</v>
      </c>
      <c r="E3826" s="12">
        <v>11</v>
      </c>
      <c r="F3826" s="12">
        <v>30</v>
      </c>
      <c r="G3826" s="12">
        <v>23</v>
      </c>
      <c r="H3826" s="3" t="str">
        <f>INDEX(foe_table!$A$2:$A$78,MATCH(IF(B3826=0,I3825,B3826),foe_table!$B$2:$B$78,0))</f>
        <v>Performing Arts</v>
      </c>
      <c r="I3826" s="3" t="str">
        <f t="shared" si="59"/>
        <v>Performing Arts</v>
      </c>
    </row>
    <row r="3827" spans="2:9">
      <c r="B3827" s="57"/>
      <c r="C3827" s="11" t="s">
        <v>11</v>
      </c>
      <c r="D3827" s="12">
        <v>8</v>
      </c>
      <c r="E3827" s="12">
        <v>3</v>
      </c>
      <c r="F3827" s="12">
        <v>13</v>
      </c>
      <c r="G3827" s="12">
        <v>5</v>
      </c>
      <c r="H3827" s="3" t="str">
        <f>INDEX(foe_table!$A$2:$A$78,MATCH(IF(B3827=0,I3826,B3827),foe_table!$B$2:$B$78,0))</f>
        <v>Performing Arts</v>
      </c>
      <c r="I3827" s="3" t="str">
        <f t="shared" si="59"/>
        <v>Performing Arts</v>
      </c>
    </row>
    <row r="3828" spans="2:9">
      <c r="B3828" s="57"/>
      <c r="C3828" s="11" t="s">
        <v>164</v>
      </c>
      <c r="D3828" s="12">
        <v>15</v>
      </c>
      <c r="E3828" s="12">
        <v>9</v>
      </c>
      <c r="F3828" s="12">
        <v>37</v>
      </c>
      <c r="G3828" s="12">
        <v>30</v>
      </c>
      <c r="H3828" s="3" t="str">
        <f>INDEX(foe_table!$A$2:$A$78,MATCH(IF(B3828=0,I3827,B3828),foe_table!$B$2:$B$78,0))</f>
        <v>Performing Arts</v>
      </c>
      <c r="I3828" s="3" t="str">
        <f t="shared" si="59"/>
        <v>Performing Arts</v>
      </c>
    </row>
    <row r="3829" spans="2:9">
      <c r="B3829" s="57"/>
      <c r="C3829" s="11" t="s">
        <v>12</v>
      </c>
      <c r="D3829" s="12">
        <v>0</v>
      </c>
      <c r="E3829" s="12">
        <v>0</v>
      </c>
      <c r="F3829" s="12">
        <v>0</v>
      </c>
      <c r="G3829" s="12">
        <v>0</v>
      </c>
      <c r="H3829" s="3" t="str">
        <f>INDEX(foe_table!$A$2:$A$78,MATCH(IF(B3829=0,I3828,B3829),foe_table!$B$2:$B$78,0))</f>
        <v>Performing Arts</v>
      </c>
      <c r="I3829" s="3" t="str">
        <f t="shared" si="59"/>
        <v>Performing Arts</v>
      </c>
    </row>
    <row r="3830" spans="2:9">
      <c r="B3830" s="57"/>
      <c r="C3830" s="11" t="s">
        <v>165</v>
      </c>
      <c r="D3830" s="12">
        <v>20</v>
      </c>
      <c r="E3830" s="12">
        <v>10</v>
      </c>
      <c r="F3830" s="12">
        <v>16</v>
      </c>
      <c r="G3830" s="12">
        <v>22</v>
      </c>
      <c r="H3830" s="3" t="str">
        <f>INDEX(foe_table!$A$2:$A$78,MATCH(IF(B3830=0,I3829,B3830),foe_table!$B$2:$B$78,0))</f>
        <v>Performing Arts</v>
      </c>
      <c r="I3830" s="3" t="str">
        <f t="shared" si="59"/>
        <v>Performing Arts</v>
      </c>
    </row>
    <row r="3831" spans="2:9">
      <c r="B3831" s="57"/>
      <c r="C3831" s="11" t="s">
        <v>13</v>
      </c>
      <c r="D3831" s="12">
        <v>70</v>
      </c>
      <c r="E3831" s="12">
        <v>29</v>
      </c>
      <c r="F3831" s="12">
        <v>92</v>
      </c>
      <c r="G3831" s="12">
        <v>53</v>
      </c>
      <c r="H3831" s="3" t="str">
        <f>INDEX(foe_table!$A$2:$A$78,MATCH(IF(B3831=0,I3830,B3831),foe_table!$B$2:$B$78,0))</f>
        <v>Performing Arts</v>
      </c>
      <c r="I3831" s="3" t="str">
        <f t="shared" si="59"/>
        <v>Performing Arts</v>
      </c>
    </row>
    <row r="3832" spans="2:9">
      <c r="B3832" s="57"/>
      <c r="C3832" s="11" t="s">
        <v>166</v>
      </c>
      <c r="D3832" s="12">
        <v>10</v>
      </c>
      <c r="E3832" s="12">
        <v>9</v>
      </c>
      <c r="F3832" s="12">
        <v>18</v>
      </c>
      <c r="G3832" s="12">
        <v>9</v>
      </c>
      <c r="H3832" s="3" t="str">
        <f>INDEX(foe_table!$A$2:$A$78,MATCH(IF(B3832=0,I3831,B3832),foe_table!$B$2:$B$78,0))</f>
        <v>Performing Arts</v>
      </c>
      <c r="I3832" s="3" t="str">
        <f t="shared" si="59"/>
        <v>Performing Arts</v>
      </c>
    </row>
    <row r="3833" spans="2:9">
      <c r="B3833" s="57"/>
      <c r="C3833" s="11" t="s">
        <v>14</v>
      </c>
      <c r="D3833" s="12">
        <v>0</v>
      </c>
      <c r="E3833" s="12">
        <v>0</v>
      </c>
      <c r="F3833" s="12">
        <v>0</v>
      </c>
      <c r="G3833" s="12">
        <v>0</v>
      </c>
      <c r="H3833" s="3" t="str">
        <f>INDEX(foe_table!$A$2:$A$78,MATCH(IF(B3833=0,I3832,B3833),foe_table!$B$2:$B$78,0))</f>
        <v>Performing Arts</v>
      </c>
      <c r="I3833" s="3" t="str">
        <f t="shared" si="59"/>
        <v>Performing Arts</v>
      </c>
    </row>
    <row r="3834" spans="2:9">
      <c r="B3834" s="57"/>
      <c r="C3834" s="11" t="s">
        <v>167</v>
      </c>
      <c r="D3834" s="12">
        <v>3</v>
      </c>
      <c r="E3834" s="12">
        <v>0</v>
      </c>
      <c r="F3834" s="12">
        <v>3</v>
      </c>
      <c r="G3834" s="12">
        <v>0</v>
      </c>
      <c r="H3834" s="3" t="str">
        <f>INDEX(foe_table!$A$2:$A$78,MATCH(IF(B3834=0,I3833,B3834),foe_table!$B$2:$B$78,0))</f>
        <v>Performing Arts</v>
      </c>
      <c r="I3834" s="3" t="str">
        <f t="shared" si="59"/>
        <v>Performing Arts</v>
      </c>
    </row>
    <row r="3835" spans="2:9">
      <c r="B3835" s="57"/>
      <c r="C3835" s="11" t="s">
        <v>15</v>
      </c>
      <c r="D3835" s="12">
        <v>0</v>
      </c>
      <c r="E3835" s="12">
        <v>3</v>
      </c>
      <c r="F3835" s="12">
        <v>0</v>
      </c>
      <c r="G3835" s="12">
        <v>0</v>
      </c>
      <c r="H3835" s="3" t="str">
        <f>INDEX(foe_table!$A$2:$A$78,MATCH(IF(B3835=0,I3834,B3835),foe_table!$B$2:$B$78,0))</f>
        <v>Performing Arts</v>
      </c>
      <c r="I3835" s="3" t="str">
        <f t="shared" si="59"/>
        <v>Performing Arts</v>
      </c>
    </row>
    <row r="3836" spans="2:9">
      <c r="B3836" s="57"/>
      <c r="C3836" s="11" t="s">
        <v>168</v>
      </c>
      <c r="D3836" s="12">
        <v>4</v>
      </c>
      <c r="E3836" s="12">
        <v>4</v>
      </c>
      <c r="F3836" s="12">
        <v>0</v>
      </c>
      <c r="G3836" s="12">
        <v>0</v>
      </c>
      <c r="H3836" s="3" t="str">
        <f>INDEX(foe_table!$A$2:$A$78,MATCH(IF(B3836=0,I3835,B3836),foe_table!$B$2:$B$78,0))</f>
        <v>Performing Arts</v>
      </c>
      <c r="I3836" s="3" t="str">
        <f t="shared" si="59"/>
        <v>Performing Arts</v>
      </c>
    </row>
    <row r="3837" spans="2:9">
      <c r="B3837" s="57"/>
      <c r="C3837" s="11" t="s">
        <v>16</v>
      </c>
      <c r="D3837" s="12">
        <v>14</v>
      </c>
      <c r="E3837" s="12">
        <v>7</v>
      </c>
      <c r="F3837" s="12">
        <v>0</v>
      </c>
      <c r="G3837" s="12">
        <v>0</v>
      </c>
      <c r="H3837" s="3" t="str">
        <f>INDEX(foe_table!$A$2:$A$78,MATCH(IF(B3837=0,I3836,B3837),foe_table!$B$2:$B$78,0))</f>
        <v>Performing Arts</v>
      </c>
      <c r="I3837" s="3" t="str">
        <f t="shared" si="59"/>
        <v>Performing Arts</v>
      </c>
    </row>
    <row r="3838" spans="2:9">
      <c r="B3838" s="57"/>
      <c r="C3838" s="11" t="s">
        <v>17</v>
      </c>
      <c r="D3838" s="12">
        <v>0</v>
      </c>
      <c r="E3838" s="12">
        <v>0</v>
      </c>
      <c r="F3838" s="12">
        <v>0</v>
      </c>
      <c r="G3838" s="12">
        <v>0</v>
      </c>
      <c r="H3838" s="3" t="str">
        <f>INDEX(foe_table!$A$2:$A$78,MATCH(IF(B3838=0,I3837,B3838),foe_table!$B$2:$B$78,0))</f>
        <v>Performing Arts</v>
      </c>
      <c r="I3838" s="3" t="str">
        <f t="shared" si="59"/>
        <v>Performing Arts</v>
      </c>
    </row>
    <row r="3839" spans="2:9">
      <c r="B3839" s="57"/>
      <c r="C3839" s="11" t="s">
        <v>18</v>
      </c>
      <c r="D3839" s="12">
        <v>5</v>
      </c>
      <c r="E3839" s="12">
        <v>0</v>
      </c>
      <c r="F3839" s="12">
        <v>6</v>
      </c>
      <c r="G3839" s="12">
        <v>4</v>
      </c>
      <c r="H3839" s="3" t="str">
        <f>INDEX(foe_table!$A$2:$A$78,MATCH(IF(B3839=0,I3838,B3839),foe_table!$B$2:$B$78,0))</f>
        <v>Performing Arts</v>
      </c>
      <c r="I3839" s="3" t="str">
        <f t="shared" si="59"/>
        <v>Performing Arts</v>
      </c>
    </row>
    <row r="3840" spans="2:9">
      <c r="B3840" s="57"/>
      <c r="C3840" s="11" t="s">
        <v>19</v>
      </c>
      <c r="D3840" s="12">
        <v>4</v>
      </c>
      <c r="E3840" s="12">
        <v>3</v>
      </c>
      <c r="F3840" s="12">
        <v>0</v>
      </c>
      <c r="G3840" s="12">
        <v>0</v>
      </c>
      <c r="H3840" s="3" t="str">
        <f>INDEX(foe_table!$A$2:$A$78,MATCH(IF(B3840=0,I3839,B3840),foe_table!$B$2:$B$78,0))</f>
        <v>Performing Arts</v>
      </c>
      <c r="I3840" s="3" t="str">
        <f t="shared" si="59"/>
        <v>Performing Arts</v>
      </c>
    </row>
    <row r="3841" spans="2:9">
      <c r="B3841" s="57"/>
      <c r="C3841" s="11" t="s">
        <v>169</v>
      </c>
      <c r="D3841" s="12">
        <v>8</v>
      </c>
      <c r="E3841" s="12">
        <v>0</v>
      </c>
      <c r="F3841" s="12">
        <v>3</v>
      </c>
      <c r="G3841" s="12">
        <v>3</v>
      </c>
      <c r="H3841" s="3" t="str">
        <f>INDEX(foe_table!$A$2:$A$78,MATCH(IF(B3841=0,I3840,B3841),foe_table!$B$2:$B$78,0))</f>
        <v>Performing Arts</v>
      </c>
      <c r="I3841" s="3" t="str">
        <f t="shared" si="59"/>
        <v>Performing Arts</v>
      </c>
    </row>
    <row r="3842" spans="2:9">
      <c r="B3842" s="57"/>
      <c r="C3842" s="11" t="s">
        <v>20</v>
      </c>
      <c r="D3842" s="12">
        <v>0</v>
      </c>
      <c r="E3842" s="12">
        <v>0</v>
      </c>
      <c r="F3842" s="12">
        <v>4</v>
      </c>
      <c r="G3842" s="12">
        <v>0</v>
      </c>
      <c r="H3842" s="3" t="str">
        <f>INDEX(foe_table!$A$2:$A$78,MATCH(IF(B3842=0,I3841,B3842),foe_table!$B$2:$B$78,0))</f>
        <v>Performing Arts</v>
      </c>
      <c r="I3842" s="3" t="str">
        <f t="shared" si="59"/>
        <v>Performing Arts</v>
      </c>
    </row>
    <row r="3843" spans="2:9">
      <c r="B3843" s="57"/>
      <c r="C3843" s="11" t="s">
        <v>21</v>
      </c>
      <c r="D3843" s="12">
        <v>3</v>
      </c>
      <c r="E3843" s="12">
        <v>0</v>
      </c>
      <c r="F3843" s="12">
        <v>0</v>
      </c>
      <c r="G3843" s="12">
        <v>4</v>
      </c>
      <c r="H3843" s="3" t="str">
        <f>INDEX(foe_table!$A$2:$A$78,MATCH(IF(B3843=0,I3842,B3843),foe_table!$B$2:$B$78,0))</f>
        <v>Performing Arts</v>
      </c>
      <c r="I3843" s="3" t="str">
        <f t="shared" si="59"/>
        <v>Performing Arts</v>
      </c>
    </row>
    <row r="3844" spans="2:9">
      <c r="B3844" s="57"/>
      <c r="C3844" s="11" t="s">
        <v>170</v>
      </c>
      <c r="D3844" s="12">
        <v>20</v>
      </c>
      <c r="E3844" s="12">
        <v>13</v>
      </c>
      <c r="F3844" s="12">
        <v>13</v>
      </c>
      <c r="G3844" s="12">
        <v>0</v>
      </c>
      <c r="H3844" s="3" t="str">
        <f>INDEX(foe_table!$A$2:$A$78,MATCH(IF(B3844=0,I3843,B3844),foe_table!$B$2:$B$78,0))</f>
        <v>Performing Arts</v>
      </c>
      <c r="I3844" s="3" t="str">
        <f t="shared" si="59"/>
        <v>Performing Arts</v>
      </c>
    </row>
    <row r="3845" spans="2:9">
      <c r="B3845" s="57"/>
      <c r="C3845" s="11" t="s">
        <v>22</v>
      </c>
      <c r="D3845" s="12">
        <v>11</v>
      </c>
      <c r="E3845" s="12">
        <v>11</v>
      </c>
      <c r="F3845" s="12">
        <v>3</v>
      </c>
      <c r="G3845" s="12">
        <v>5</v>
      </c>
      <c r="H3845" s="3" t="str">
        <f>INDEX(foe_table!$A$2:$A$78,MATCH(IF(B3845=0,I3844,B3845),foe_table!$B$2:$B$78,0))</f>
        <v>Performing Arts</v>
      </c>
      <c r="I3845" s="3" t="str">
        <f t="shared" si="59"/>
        <v>Performing Arts</v>
      </c>
    </row>
    <row r="3846" spans="2:9">
      <c r="B3846" s="57"/>
      <c r="C3846" s="11" t="s">
        <v>23</v>
      </c>
      <c r="D3846" s="12">
        <v>4</v>
      </c>
      <c r="E3846" s="12">
        <v>0</v>
      </c>
      <c r="F3846" s="12">
        <v>3</v>
      </c>
      <c r="G3846" s="12">
        <v>3</v>
      </c>
      <c r="H3846" s="3" t="str">
        <f>INDEX(foe_table!$A$2:$A$78,MATCH(IF(B3846=0,I3845,B3846),foe_table!$B$2:$B$78,0))</f>
        <v>Performing Arts</v>
      </c>
      <c r="I3846" s="3" t="str">
        <f t="shared" si="59"/>
        <v>Performing Arts</v>
      </c>
    </row>
    <row r="3847" spans="2:9">
      <c r="B3847" s="58"/>
      <c r="C3847" s="11" t="s">
        <v>24</v>
      </c>
      <c r="D3847" s="12">
        <v>128</v>
      </c>
      <c r="E3847" s="12">
        <v>93</v>
      </c>
      <c r="F3847" s="12">
        <v>236</v>
      </c>
      <c r="G3847" s="12">
        <v>306</v>
      </c>
      <c r="H3847" s="3" t="str">
        <f>INDEX(foe_table!$A$2:$A$78,MATCH(IF(B3847=0,I3846,B3847),foe_table!$B$2:$B$78,0))</f>
        <v>Performing Arts</v>
      </c>
      <c r="I3847" s="3" t="str">
        <f t="shared" si="59"/>
        <v>Performing Arts</v>
      </c>
    </row>
    <row r="3848" spans="2:9" ht="15" customHeight="1">
      <c r="B3848" s="56" t="s">
        <v>112</v>
      </c>
      <c r="C3848" s="11" t="s">
        <v>0</v>
      </c>
      <c r="D3848" s="12">
        <v>0</v>
      </c>
      <c r="E3848" s="12">
        <v>7</v>
      </c>
      <c r="F3848" s="12">
        <v>0</v>
      </c>
      <c r="G3848" s="12">
        <v>3</v>
      </c>
      <c r="H3848" s="3" t="str">
        <f>INDEX(foe_table!$A$2:$A$78,MATCH(IF(B3848=0,I3847,B3848),foe_table!$B$2:$B$78,0))</f>
        <v>Other CA</v>
      </c>
      <c r="I3848" s="3" t="str">
        <f t="shared" si="59"/>
        <v>Visual Arts and Crafts</v>
      </c>
    </row>
    <row r="3849" spans="2:9">
      <c r="B3849" s="57"/>
      <c r="C3849" s="11" t="s">
        <v>1</v>
      </c>
      <c r="D3849" s="12">
        <v>3</v>
      </c>
      <c r="E3849" s="12">
        <v>8</v>
      </c>
      <c r="F3849" s="12">
        <v>3</v>
      </c>
      <c r="G3849" s="12">
        <v>7</v>
      </c>
      <c r="H3849" s="3" t="str">
        <f>INDEX(foe_table!$A$2:$A$78,MATCH(IF(B3849=0,I3848,B3849),foe_table!$B$2:$B$78,0))</f>
        <v>Other CA</v>
      </c>
      <c r="I3849" s="3" t="str">
        <f t="shared" si="59"/>
        <v>Visual Arts and Crafts</v>
      </c>
    </row>
    <row r="3850" spans="2:9">
      <c r="B3850" s="57"/>
      <c r="C3850" s="11" t="s">
        <v>2</v>
      </c>
      <c r="D3850" s="12">
        <v>3</v>
      </c>
      <c r="E3850" s="12">
        <v>7</v>
      </c>
      <c r="F3850" s="12">
        <v>0</v>
      </c>
      <c r="G3850" s="12">
        <v>6</v>
      </c>
      <c r="H3850" s="3" t="str">
        <f>INDEX(foe_table!$A$2:$A$78,MATCH(IF(B3850=0,I3849,B3850),foe_table!$B$2:$B$78,0))</f>
        <v>Other CA</v>
      </c>
      <c r="I3850" s="3" t="str">
        <f t="shared" si="59"/>
        <v>Visual Arts and Crafts</v>
      </c>
    </row>
    <row r="3851" spans="2:9">
      <c r="B3851" s="57"/>
      <c r="C3851" s="11" t="s">
        <v>142</v>
      </c>
      <c r="D3851" s="12">
        <v>16</v>
      </c>
      <c r="E3851" s="12">
        <v>31</v>
      </c>
      <c r="F3851" s="12">
        <v>59</v>
      </c>
      <c r="G3851" s="12">
        <v>56</v>
      </c>
      <c r="H3851" s="3" t="str">
        <f>INDEX(foe_table!$A$2:$A$78,MATCH(IF(B3851=0,I3850,B3851),foe_table!$B$2:$B$78,0))</f>
        <v>Other CA</v>
      </c>
      <c r="I3851" s="3" t="str">
        <f t="shared" si="59"/>
        <v>Visual Arts and Crafts</v>
      </c>
    </row>
    <row r="3852" spans="2:9">
      <c r="B3852" s="57"/>
      <c r="C3852" s="11" t="s">
        <v>143</v>
      </c>
      <c r="D3852" s="12">
        <v>21</v>
      </c>
      <c r="E3852" s="12">
        <v>33</v>
      </c>
      <c r="F3852" s="12">
        <v>86</v>
      </c>
      <c r="G3852" s="12">
        <v>77</v>
      </c>
      <c r="H3852" s="3" t="str">
        <f>INDEX(foe_table!$A$2:$A$78,MATCH(IF(B3852=0,I3851,B3852),foe_table!$B$2:$B$78,0))</f>
        <v>Other CA</v>
      </c>
      <c r="I3852" s="3" t="str">
        <f t="shared" si="59"/>
        <v>Visual Arts and Crafts</v>
      </c>
    </row>
    <row r="3853" spans="2:9">
      <c r="B3853" s="57"/>
      <c r="C3853" s="11" t="s">
        <v>3</v>
      </c>
      <c r="D3853" s="12">
        <v>4</v>
      </c>
      <c r="E3853" s="12">
        <v>7</v>
      </c>
      <c r="F3853" s="12">
        <v>6</v>
      </c>
      <c r="G3853" s="12">
        <v>7</v>
      </c>
      <c r="H3853" s="3" t="str">
        <f>INDEX(foe_table!$A$2:$A$78,MATCH(IF(B3853=0,I3852,B3853),foe_table!$B$2:$B$78,0))</f>
        <v>Other CA</v>
      </c>
      <c r="I3853" s="3" t="str">
        <f t="shared" si="59"/>
        <v>Visual Arts and Crafts</v>
      </c>
    </row>
    <row r="3854" spans="2:9">
      <c r="B3854" s="57"/>
      <c r="C3854" s="11" t="s">
        <v>144</v>
      </c>
      <c r="D3854" s="12">
        <v>88</v>
      </c>
      <c r="E3854" s="12">
        <v>134</v>
      </c>
      <c r="F3854" s="12">
        <v>141</v>
      </c>
      <c r="G3854" s="12">
        <v>152</v>
      </c>
      <c r="H3854" s="3" t="str">
        <f>INDEX(foe_table!$A$2:$A$78,MATCH(IF(B3854=0,I3853,B3854),foe_table!$B$2:$B$78,0))</f>
        <v>Other CA</v>
      </c>
      <c r="I3854" s="3" t="str">
        <f t="shared" si="59"/>
        <v>Visual Arts and Crafts</v>
      </c>
    </row>
    <row r="3855" spans="2:9">
      <c r="B3855" s="57"/>
      <c r="C3855" s="11" t="s">
        <v>145</v>
      </c>
      <c r="D3855" s="12">
        <v>21</v>
      </c>
      <c r="E3855" s="12">
        <v>20</v>
      </c>
      <c r="F3855" s="12">
        <v>63</v>
      </c>
      <c r="G3855" s="12">
        <v>72</v>
      </c>
      <c r="H3855" s="3" t="str">
        <f>INDEX(foe_table!$A$2:$A$78,MATCH(IF(B3855=0,I3854,B3855),foe_table!$B$2:$B$78,0))</f>
        <v>Other CA</v>
      </c>
      <c r="I3855" s="3" t="str">
        <f t="shared" si="59"/>
        <v>Visual Arts and Crafts</v>
      </c>
    </row>
    <row r="3856" spans="2:9">
      <c r="B3856" s="57"/>
      <c r="C3856" s="11" t="s">
        <v>146</v>
      </c>
      <c r="D3856" s="12">
        <v>69</v>
      </c>
      <c r="E3856" s="12">
        <v>99</v>
      </c>
      <c r="F3856" s="12">
        <v>101</v>
      </c>
      <c r="G3856" s="12">
        <v>116</v>
      </c>
      <c r="H3856" s="3" t="str">
        <f>INDEX(foe_table!$A$2:$A$78,MATCH(IF(B3856=0,I3855,B3856),foe_table!$B$2:$B$78,0))</f>
        <v>Other CA</v>
      </c>
      <c r="I3856" s="3" t="str">
        <f t="shared" si="59"/>
        <v>Visual Arts and Crafts</v>
      </c>
    </row>
    <row r="3857" spans="2:9">
      <c r="B3857" s="57"/>
      <c r="C3857" s="11" t="s">
        <v>147</v>
      </c>
      <c r="D3857" s="12">
        <v>29</v>
      </c>
      <c r="E3857" s="12">
        <v>52</v>
      </c>
      <c r="F3857" s="12">
        <v>98</v>
      </c>
      <c r="G3857" s="12">
        <v>95</v>
      </c>
      <c r="H3857" s="3" t="str">
        <f>INDEX(foe_table!$A$2:$A$78,MATCH(IF(B3857=0,I3856,B3857),foe_table!$B$2:$B$78,0))</f>
        <v>Other CA</v>
      </c>
      <c r="I3857" s="3" t="str">
        <f t="shared" si="59"/>
        <v>Visual Arts and Crafts</v>
      </c>
    </row>
    <row r="3858" spans="2:9">
      <c r="B3858" s="57"/>
      <c r="C3858" s="11" t="s">
        <v>148</v>
      </c>
      <c r="D3858" s="12">
        <v>0</v>
      </c>
      <c r="E3858" s="12">
        <v>3</v>
      </c>
      <c r="F3858" s="12">
        <v>3</v>
      </c>
      <c r="G3858" s="12">
        <v>9</v>
      </c>
      <c r="H3858" s="3" t="str">
        <f>INDEX(foe_table!$A$2:$A$78,MATCH(IF(B3858=0,I3857,B3858),foe_table!$B$2:$B$78,0))</f>
        <v>Other CA</v>
      </c>
      <c r="I3858" s="3" t="str">
        <f t="shared" ref="I3858:I3921" si="60">IF(B3858=0,I3857,B3858)</f>
        <v>Visual Arts and Crafts</v>
      </c>
    </row>
    <row r="3859" spans="2:9">
      <c r="B3859" s="57"/>
      <c r="C3859" s="11" t="s">
        <v>149</v>
      </c>
      <c r="D3859" s="12">
        <v>17</v>
      </c>
      <c r="E3859" s="12">
        <v>14</v>
      </c>
      <c r="F3859" s="12">
        <v>3</v>
      </c>
      <c r="G3859" s="12">
        <v>13</v>
      </c>
      <c r="H3859" s="3" t="str">
        <f>INDEX(foe_table!$A$2:$A$78,MATCH(IF(B3859=0,I3858,B3859),foe_table!$B$2:$B$78,0))</f>
        <v>Other CA</v>
      </c>
      <c r="I3859" s="3" t="str">
        <f t="shared" si="60"/>
        <v>Visual Arts and Crafts</v>
      </c>
    </row>
    <row r="3860" spans="2:9">
      <c r="B3860" s="57"/>
      <c r="C3860" s="11" t="s">
        <v>150</v>
      </c>
      <c r="D3860" s="12">
        <v>4</v>
      </c>
      <c r="E3860" s="12">
        <v>3</v>
      </c>
      <c r="F3860" s="12">
        <v>11</v>
      </c>
      <c r="G3860" s="12">
        <v>16</v>
      </c>
      <c r="H3860" s="3" t="str">
        <f>INDEX(foe_table!$A$2:$A$78,MATCH(IF(B3860=0,I3859,B3860),foe_table!$B$2:$B$78,0))</f>
        <v>Other CA</v>
      </c>
      <c r="I3860" s="3" t="str">
        <f t="shared" si="60"/>
        <v>Visual Arts and Crafts</v>
      </c>
    </row>
    <row r="3861" spans="2:9">
      <c r="B3861" s="57"/>
      <c r="C3861" s="11" t="s">
        <v>4</v>
      </c>
      <c r="D3861" s="12">
        <v>0</v>
      </c>
      <c r="E3861" s="12">
        <v>3</v>
      </c>
      <c r="F3861" s="12">
        <v>3</v>
      </c>
      <c r="G3861" s="12">
        <v>0</v>
      </c>
      <c r="H3861" s="3" t="str">
        <f>INDEX(foe_table!$A$2:$A$78,MATCH(IF(B3861=0,I3860,B3861),foe_table!$B$2:$B$78,0))</f>
        <v>Other CA</v>
      </c>
      <c r="I3861" s="3" t="str">
        <f t="shared" si="60"/>
        <v>Visual Arts and Crafts</v>
      </c>
    </row>
    <row r="3862" spans="2:9">
      <c r="B3862" s="57"/>
      <c r="C3862" s="11" t="s">
        <v>151</v>
      </c>
      <c r="D3862" s="12">
        <v>8</v>
      </c>
      <c r="E3862" s="12">
        <v>16</v>
      </c>
      <c r="F3862" s="12">
        <v>17</v>
      </c>
      <c r="G3862" s="12">
        <v>22</v>
      </c>
      <c r="H3862" s="3" t="str">
        <f>INDEX(foe_table!$A$2:$A$78,MATCH(IF(B3862=0,I3861,B3862),foe_table!$B$2:$B$78,0))</f>
        <v>Other CA</v>
      </c>
      <c r="I3862" s="3" t="str">
        <f t="shared" si="60"/>
        <v>Visual Arts and Crafts</v>
      </c>
    </row>
    <row r="3863" spans="2:9">
      <c r="B3863" s="57"/>
      <c r="C3863" s="11" t="s">
        <v>152</v>
      </c>
      <c r="D3863" s="12">
        <v>4</v>
      </c>
      <c r="E3863" s="12">
        <v>3</v>
      </c>
      <c r="F3863" s="12">
        <v>4</v>
      </c>
      <c r="G3863" s="12">
        <v>0</v>
      </c>
      <c r="H3863" s="3" t="str">
        <f>INDEX(foe_table!$A$2:$A$78,MATCH(IF(B3863=0,I3862,B3863),foe_table!$B$2:$B$78,0))</f>
        <v>Other CA</v>
      </c>
      <c r="I3863" s="3" t="str">
        <f t="shared" si="60"/>
        <v>Visual Arts and Crafts</v>
      </c>
    </row>
    <row r="3864" spans="2:9">
      <c r="B3864" s="57"/>
      <c r="C3864" s="11" t="s">
        <v>153</v>
      </c>
      <c r="D3864" s="12">
        <v>15</v>
      </c>
      <c r="E3864" s="12">
        <v>11</v>
      </c>
      <c r="F3864" s="12">
        <v>3</v>
      </c>
      <c r="G3864" s="12">
        <v>3</v>
      </c>
      <c r="H3864" s="3" t="str">
        <f>INDEX(foe_table!$A$2:$A$78,MATCH(IF(B3864=0,I3863,B3864),foe_table!$B$2:$B$78,0))</f>
        <v>Other CA</v>
      </c>
      <c r="I3864" s="3" t="str">
        <f t="shared" si="60"/>
        <v>Visual Arts and Crafts</v>
      </c>
    </row>
    <row r="3865" spans="2:9">
      <c r="B3865" s="57"/>
      <c r="C3865" s="11" t="s">
        <v>154</v>
      </c>
      <c r="D3865" s="12">
        <v>3</v>
      </c>
      <c r="E3865" s="12">
        <v>4</v>
      </c>
      <c r="F3865" s="12">
        <v>0</v>
      </c>
      <c r="G3865" s="12">
        <v>3</v>
      </c>
      <c r="H3865" s="3" t="str">
        <f>INDEX(foe_table!$A$2:$A$78,MATCH(IF(B3865=0,I3864,B3865),foe_table!$B$2:$B$78,0))</f>
        <v>Other CA</v>
      </c>
      <c r="I3865" s="3" t="str">
        <f t="shared" si="60"/>
        <v>Visual Arts and Crafts</v>
      </c>
    </row>
    <row r="3866" spans="2:9">
      <c r="B3866" s="57"/>
      <c r="C3866" s="11" t="s">
        <v>5</v>
      </c>
      <c r="D3866" s="12">
        <v>9</v>
      </c>
      <c r="E3866" s="12">
        <v>8</v>
      </c>
      <c r="F3866" s="12">
        <v>11</v>
      </c>
      <c r="G3866" s="12">
        <v>16</v>
      </c>
      <c r="H3866" s="3" t="str">
        <f>INDEX(foe_table!$A$2:$A$78,MATCH(IF(B3866=0,I3865,B3866),foe_table!$B$2:$B$78,0))</f>
        <v>Other CA</v>
      </c>
      <c r="I3866" s="3" t="str">
        <f t="shared" si="60"/>
        <v>Visual Arts and Crafts</v>
      </c>
    </row>
    <row r="3867" spans="2:9">
      <c r="B3867" s="57"/>
      <c r="C3867" s="11" t="s">
        <v>155</v>
      </c>
      <c r="D3867" s="12">
        <v>4</v>
      </c>
      <c r="E3867" s="12">
        <v>10</v>
      </c>
      <c r="F3867" s="12">
        <v>10</v>
      </c>
      <c r="G3867" s="12">
        <v>26</v>
      </c>
      <c r="H3867" s="3" t="str">
        <f>INDEX(foe_table!$A$2:$A$78,MATCH(IF(B3867=0,I3866,B3867),foe_table!$B$2:$B$78,0))</f>
        <v>Other CA</v>
      </c>
      <c r="I3867" s="3" t="str">
        <f t="shared" si="60"/>
        <v>Visual Arts and Crafts</v>
      </c>
    </row>
    <row r="3868" spans="2:9">
      <c r="B3868" s="57"/>
      <c r="C3868" s="11" t="s">
        <v>156</v>
      </c>
      <c r="D3868" s="12">
        <v>32</v>
      </c>
      <c r="E3868" s="12">
        <v>41</v>
      </c>
      <c r="F3868" s="12">
        <v>58</v>
      </c>
      <c r="G3868" s="12">
        <v>63</v>
      </c>
      <c r="H3868" s="3" t="str">
        <f>INDEX(foe_table!$A$2:$A$78,MATCH(IF(B3868=0,I3867,B3868),foe_table!$B$2:$B$78,0))</f>
        <v>Other CA</v>
      </c>
      <c r="I3868" s="3" t="str">
        <f t="shared" si="60"/>
        <v>Visual Arts and Crafts</v>
      </c>
    </row>
    <row r="3869" spans="2:9">
      <c r="B3869" s="57"/>
      <c r="C3869" s="11" t="s">
        <v>6</v>
      </c>
      <c r="D3869" s="12">
        <v>0</v>
      </c>
      <c r="E3869" s="12">
        <v>0</v>
      </c>
      <c r="F3869" s="12">
        <v>0</v>
      </c>
      <c r="G3869" s="12">
        <v>0</v>
      </c>
      <c r="H3869" s="3" t="str">
        <f>INDEX(foe_table!$A$2:$A$78,MATCH(IF(B3869=0,I3868,B3869),foe_table!$B$2:$B$78,0))</f>
        <v>Other CA</v>
      </c>
      <c r="I3869" s="3" t="str">
        <f t="shared" si="60"/>
        <v>Visual Arts and Crafts</v>
      </c>
    </row>
    <row r="3870" spans="2:9">
      <c r="B3870" s="57"/>
      <c r="C3870" s="11" t="s">
        <v>7</v>
      </c>
      <c r="D3870" s="12">
        <v>5</v>
      </c>
      <c r="E3870" s="12">
        <v>3</v>
      </c>
      <c r="F3870" s="12">
        <v>20</v>
      </c>
      <c r="G3870" s="12">
        <v>25</v>
      </c>
      <c r="H3870" s="3" t="str">
        <f>INDEX(foe_table!$A$2:$A$78,MATCH(IF(B3870=0,I3869,B3870),foe_table!$B$2:$B$78,0))</f>
        <v>Other CA</v>
      </c>
      <c r="I3870" s="3" t="str">
        <f t="shared" si="60"/>
        <v>Visual Arts and Crafts</v>
      </c>
    </row>
    <row r="3871" spans="2:9">
      <c r="B3871" s="57"/>
      <c r="C3871" s="11" t="s">
        <v>157</v>
      </c>
      <c r="D3871" s="12">
        <v>20</v>
      </c>
      <c r="E3871" s="12">
        <v>19</v>
      </c>
      <c r="F3871" s="12">
        <v>61</v>
      </c>
      <c r="G3871" s="12">
        <v>54</v>
      </c>
      <c r="H3871" s="3" t="str">
        <f>INDEX(foe_table!$A$2:$A$78,MATCH(IF(B3871=0,I3870,B3871),foe_table!$B$2:$B$78,0))</f>
        <v>Other CA</v>
      </c>
      <c r="I3871" s="3" t="str">
        <f t="shared" si="60"/>
        <v>Visual Arts and Crafts</v>
      </c>
    </row>
    <row r="3872" spans="2:9">
      <c r="B3872" s="57"/>
      <c r="C3872" s="11" t="s">
        <v>8</v>
      </c>
      <c r="D3872" s="12">
        <v>25</v>
      </c>
      <c r="E3872" s="12">
        <v>12</v>
      </c>
      <c r="F3872" s="12">
        <v>59</v>
      </c>
      <c r="G3872" s="12">
        <v>42</v>
      </c>
      <c r="H3872" s="3" t="str">
        <f>INDEX(foe_table!$A$2:$A$78,MATCH(IF(B3872=0,I3871,B3872),foe_table!$B$2:$B$78,0))</f>
        <v>Other CA</v>
      </c>
      <c r="I3872" s="3" t="str">
        <f t="shared" si="60"/>
        <v>Visual Arts and Crafts</v>
      </c>
    </row>
    <row r="3873" spans="2:9">
      <c r="B3873" s="57"/>
      <c r="C3873" s="11" t="s">
        <v>158</v>
      </c>
      <c r="D3873" s="12">
        <v>3</v>
      </c>
      <c r="E3873" s="12">
        <v>9</v>
      </c>
      <c r="F3873" s="12">
        <v>6</v>
      </c>
      <c r="G3873" s="12">
        <v>8</v>
      </c>
      <c r="H3873" s="3" t="str">
        <f>INDEX(foe_table!$A$2:$A$78,MATCH(IF(B3873=0,I3872,B3873),foe_table!$B$2:$B$78,0))</f>
        <v>Other CA</v>
      </c>
      <c r="I3873" s="3" t="str">
        <f t="shared" si="60"/>
        <v>Visual Arts and Crafts</v>
      </c>
    </row>
    <row r="3874" spans="2:9">
      <c r="B3874" s="57"/>
      <c r="C3874" s="11" t="s">
        <v>159</v>
      </c>
      <c r="D3874" s="12">
        <v>11</v>
      </c>
      <c r="E3874" s="12">
        <v>17</v>
      </c>
      <c r="F3874" s="12">
        <v>46</v>
      </c>
      <c r="G3874" s="12">
        <v>36</v>
      </c>
      <c r="H3874" s="3" t="str">
        <f>INDEX(foe_table!$A$2:$A$78,MATCH(IF(B3874=0,I3873,B3874),foe_table!$B$2:$B$78,0))</f>
        <v>Other CA</v>
      </c>
      <c r="I3874" s="3" t="str">
        <f t="shared" si="60"/>
        <v>Visual Arts and Crafts</v>
      </c>
    </row>
    <row r="3875" spans="2:9">
      <c r="B3875" s="57"/>
      <c r="C3875" s="11" t="s">
        <v>9</v>
      </c>
      <c r="D3875" s="12">
        <v>0</v>
      </c>
      <c r="E3875" s="12">
        <v>0</v>
      </c>
      <c r="F3875" s="12">
        <v>3</v>
      </c>
      <c r="G3875" s="12">
        <v>0</v>
      </c>
      <c r="H3875" s="3" t="str">
        <f>INDEX(foe_table!$A$2:$A$78,MATCH(IF(B3875=0,I3874,B3875),foe_table!$B$2:$B$78,0))</f>
        <v>Other CA</v>
      </c>
      <c r="I3875" s="3" t="str">
        <f t="shared" si="60"/>
        <v>Visual Arts and Crafts</v>
      </c>
    </row>
    <row r="3876" spans="2:9">
      <c r="B3876" s="57"/>
      <c r="C3876" s="11" t="s">
        <v>160</v>
      </c>
      <c r="D3876" s="12">
        <v>6</v>
      </c>
      <c r="E3876" s="12">
        <v>5</v>
      </c>
      <c r="F3876" s="12">
        <v>33</v>
      </c>
      <c r="G3876" s="12">
        <v>51</v>
      </c>
      <c r="H3876" s="3" t="str">
        <f>INDEX(foe_table!$A$2:$A$78,MATCH(IF(B3876=0,I3875,B3876),foe_table!$B$2:$B$78,0))</f>
        <v>Other CA</v>
      </c>
      <c r="I3876" s="3" t="str">
        <f t="shared" si="60"/>
        <v>Visual Arts and Crafts</v>
      </c>
    </row>
    <row r="3877" spans="2:9">
      <c r="B3877" s="57"/>
      <c r="C3877" s="11" t="s">
        <v>10</v>
      </c>
      <c r="D3877" s="12">
        <v>0</v>
      </c>
      <c r="E3877" s="12">
        <v>0</v>
      </c>
      <c r="F3877" s="12">
        <v>20</v>
      </c>
      <c r="G3877" s="12">
        <v>29</v>
      </c>
      <c r="H3877" s="3" t="str">
        <f>INDEX(foe_table!$A$2:$A$78,MATCH(IF(B3877=0,I3876,B3877),foe_table!$B$2:$B$78,0))</f>
        <v>Other CA</v>
      </c>
      <c r="I3877" s="3" t="str">
        <f t="shared" si="60"/>
        <v>Visual Arts and Crafts</v>
      </c>
    </row>
    <row r="3878" spans="2:9">
      <c r="B3878" s="57"/>
      <c r="C3878" s="11" t="s">
        <v>161</v>
      </c>
      <c r="D3878" s="12">
        <v>9</v>
      </c>
      <c r="E3878" s="12">
        <v>0</v>
      </c>
      <c r="F3878" s="12">
        <v>65</v>
      </c>
      <c r="G3878" s="12">
        <v>48</v>
      </c>
      <c r="H3878" s="3" t="str">
        <f>INDEX(foe_table!$A$2:$A$78,MATCH(IF(B3878=0,I3877,B3878),foe_table!$B$2:$B$78,0))</f>
        <v>Other CA</v>
      </c>
      <c r="I3878" s="3" t="str">
        <f t="shared" si="60"/>
        <v>Visual Arts and Crafts</v>
      </c>
    </row>
    <row r="3879" spans="2:9">
      <c r="B3879" s="57"/>
      <c r="C3879" s="11" t="s">
        <v>162</v>
      </c>
      <c r="D3879" s="12">
        <v>13</v>
      </c>
      <c r="E3879" s="12">
        <v>9</v>
      </c>
      <c r="F3879" s="12">
        <v>40</v>
      </c>
      <c r="G3879" s="12">
        <v>52</v>
      </c>
      <c r="H3879" s="3" t="str">
        <f>INDEX(foe_table!$A$2:$A$78,MATCH(IF(B3879=0,I3878,B3879),foe_table!$B$2:$B$78,0))</f>
        <v>Other CA</v>
      </c>
      <c r="I3879" s="3" t="str">
        <f t="shared" si="60"/>
        <v>Visual Arts and Crafts</v>
      </c>
    </row>
    <row r="3880" spans="2:9">
      <c r="B3880" s="57"/>
      <c r="C3880" s="11" t="s">
        <v>163</v>
      </c>
      <c r="D3880" s="12">
        <v>8</v>
      </c>
      <c r="E3880" s="12">
        <v>3</v>
      </c>
      <c r="F3880" s="12">
        <v>37</v>
      </c>
      <c r="G3880" s="12">
        <v>32</v>
      </c>
      <c r="H3880" s="3" t="str">
        <f>INDEX(foe_table!$A$2:$A$78,MATCH(IF(B3880=0,I3879,B3880),foe_table!$B$2:$B$78,0))</f>
        <v>Other CA</v>
      </c>
      <c r="I3880" s="3" t="str">
        <f t="shared" si="60"/>
        <v>Visual Arts and Crafts</v>
      </c>
    </row>
    <row r="3881" spans="2:9">
      <c r="B3881" s="57"/>
      <c r="C3881" s="11" t="s">
        <v>11</v>
      </c>
      <c r="D3881" s="12">
        <v>9</v>
      </c>
      <c r="E3881" s="12">
        <v>12</v>
      </c>
      <c r="F3881" s="12">
        <v>19</v>
      </c>
      <c r="G3881" s="12">
        <v>12</v>
      </c>
      <c r="H3881" s="3" t="str">
        <f>INDEX(foe_table!$A$2:$A$78,MATCH(IF(B3881=0,I3880,B3881),foe_table!$B$2:$B$78,0))</f>
        <v>Other CA</v>
      </c>
      <c r="I3881" s="3" t="str">
        <f t="shared" si="60"/>
        <v>Visual Arts and Crafts</v>
      </c>
    </row>
    <row r="3882" spans="2:9">
      <c r="B3882" s="57"/>
      <c r="C3882" s="11" t="s">
        <v>164</v>
      </c>
      <c r="D3882" s="12">
        <v>4</v>
      </c>
      <c r="E3882" s="12">
        <v>14</v>
      </c>
      <c r="F3882" s="12">
        <v>35</v>
      </c>
      <c r="G3882" s="12">
        <v>35</v>
      </c>
      <c r="H3882" s="3" t="str">
        <f>INDEX(foe_table!$A$2:$A$78,MATCH(IF(B3882=0,I3881,B3882),foe_table!$B$2:$B$78,0))</f>
        <v>Other CA</v>
      </c>
      <c r="I3882" s="3" t="str">
        <f t="shared" si="60"/>
        <v>Visual Arts and Crafts</v>
      </c>
    </row>
    <row r="3883" spans="2:9">
      <c r="B3883" s="57"/>
      <c r="C3883" s="11" t="s">
        <v>12</v>
      </c>
      <c r="D3883" s="12">
        <v>0</v>
      </c>
      <c r="E3883" s="12">
        <v>3</v>
      </c>
      <c r="F3883" s="12">
        <v>0</v>
      </c>
      <c r="G3883" s="12">
        <v>0</v>
      </c>
      <c r="H3883" s="3" t="str">
        <f>INDEX(foe_table!$A$2:$A$78,MATCH(IF(B3883=0,I3882,B3883),foe_table!$B$2:$B$78,0))</f>
        <v>Other CA</v>
      </c>
      <c r="I3883" s="3" t="str">
        <f t="shared" si="60"/>
        <v>Visual Arts and Crafts</v>
      </c>
    </row>
    <row r="3884" spans="2:9">
      <c r="B3884" s="57"/>
      <c r="C3884" s="11" t="s">
        <v>165</v>
      </c>
      <c r="D3884" s="12">
        <v>4</v>
      </c>
      <c r="E3884" s="12">
        <v>11</v>
      </c>
      <c r="F3884" s="12">
        <v>31</v>
      </c>
      <c r="G3884" s="12">
        <v>16</v>
      </c>
      <c r="H3884" s="3" t="str">
        <f>INDEX(foe_table!$A$2:$A$78,MATCH(IF(B3884=0,I3883,B3884),foe_table!$B$2:$B$78,0))</f>
        <v>Other CA</v>
      </c>
      <c r="I3884" s="3" t="str">
        <f t="shared" si="60"/>
        <v>Visual Arts and Crafts</v>
      </c>
    </row>
    <row r="3885" spans="2:9">
      <c r="B3885" s="57"/>
      <c r="C3885" s="11" t="s">
        <v>13</v>
      </c>
      <c r="D3885" s="12">
        <v>66</v>
      </c>
      <c r="E3885" s="12">
        <v>36</v>
      </c>
      <c r="F3885" s="12">
        <v>178</v>
      </c>
      <c r="G3885" s="12">
        <v>108</v>
      </c>
      <c r="H3885" s="3" t="str">
        <f>INDEX(foe_table!$A$2:$A$78,MATCH(IF(B3885=0,I3884,B3885),foe_table!$B$2:$B$78,0))</f>
        <v>Other CA</v>
      </c>
      <c r="I3885" s="3" t="str">
        <f t="shared" si="60"/>
        <v>Visual Arts and Crafts</v>
      </c>
    </row>
    <row r="3886" spans="2:9">
      <c r="B3886" s="57"/>
      <c r="C3886" s="11" t="s">
        <v>166</v>
      </c>
      <c r="D3886" s="12">
        <v>7</v>
      </c>
      <c r="E3886" s="12">
        <v>3</v>
      </c>
      <c r="F3886" s="12">
        <v>39</v>
      </c>
      <c r="G3886" s="12">
        <v>24</v>
      </c>
      <c r="H3886" s="3" t="str">
        <f>INDEX(foe_table!$A$2:$A$78,MATCH(IF(B3886=0,I3885,B3886),foe_table!$B$2:$B$78,0))</f>
        <v>Other CA</v>
      </c>
      <c r="I3886" s="3" t="str">
        <f t="shared" si="60"/>
        <v>Visual Arts and Crafts</v>
      </c>
    </row>
    <row r="3887" spans="2:9">
      <c r="B3887" s="57"/>
      <c r="C3887" s="11" t="s">
        <v>14</v>
      </c>
      <c r="D3887" s="12">
        <v>0</v>
      </c>
      <c r="E3887" s="12">
        <v>0</v>
      </c>
      <c r="F3887" s="12">
        <v>0</v>
      </c>
      <c r="G3887" s="12">
        <v>0</v>
      </c>
      <c r="H3887" s="3" t="str">
        <f>INDEX(foe_table!$A$2:$A$78,MATCH(IF(B3887=0,I3886,B3887),foe_table!$B$2:$B$78,0))</f>
        <v>Other CA</v>
      </c>
      <c r="I3887" s="3" t="str">
        <f t="shared" si="60"/>
        <v>Visual Arts and Crafts</v>
      </c>
    </row>
    <row r="3888" spans="2:9">
      <c r="B3888" s="57"/>
      <c r="C3888" s="11" t="s">
        <v>167</v>
      </c>
      <c r="D3888" s="12">
        <v>8</v>
      </c>
      <c r="E3888" s="12">
        <v>8</v>
      </c>
      <c r="F3888" s="12">
        <v>18</v>
      </c>
      <c r="G3888" s="12">
        <v>18</v>
      </c>
      <c r="H3888" s="3" t="str">
        <f>INDEX(foe_table!$A$2:$A$78,MATCH(IF(B3888=0,I3887,B3888),foe_table!$B$2:$B$78,0))</f>
        <v>Other CA</v>
      </c>
      <c r="I3888" s="3" t="str">
        <f t="shared" si="60"/>
        <v>Visual Arts and Crafts</v>
      </c>
    </row>
    <row r="3889" spans="2:9">
      <c r="B3889" s="57"/>
      <c r="C3889" s="11" t="s">
        <v>15</v>
      </c>
      <c r="D3889" s="12">
        <v>0</v>
      </c>
      <c r="E3889" s="12">
        <v>3</v>
      </c>
      <c r="F3889" s="12">
        <v>0</v>
      </c>
      <c r="G3889" s="12">
        <v>0</v>
      </c>
      <c r="H3889" s="3" t="str">
        <f>INDEX(foe_table!$A$2:$A$78,MATCH(IF(B3889=0,I3888,B3889),foe_table!$B$2:$B$78,0))</f>
        <v>Other CA</v>
      </c>
      <c r="I3889" s="3" t="str">
        <f t="shared" si="60"/>
        <v>Visual Arts and Crafts</v>
      </c>
    </row>
    <row r="3890" spans="2:9">
      <c r="B3890" s="57"/>
      <c r="C3890" s="11" t="s">
        <v>168</v>
      </c>
      <c r="D3890" s="12">
        <v>11</v>
      </c>
      <c r="E3890" s="12">
        <v>9</v>
      </c>
      <c r="F3890" s="12">
        <v>4</v>
      </c>
      <c r="G3890" s="12">
        <v>0</v>
      </c>
      <c r="H3890" s="3" t="str">
        <f>INDEX(foe_table!$A$2:$A$78,MATCH(IF(B3890=0,I3889,B3890),foe_table!$B$2:$B$78,0))</f>
        <v>Other CA</v>
      </c>
      <c r="I3890" s="3" t="str">
        <f t="shared" si="60"/>
        <v>Visual Arts and Crafts</v>
      </c>
    </row>
    <row r="3891" spans="2:9">
      <c r="B3891" s="57"/>
      <c r="C3891" s="11" t="s">
        <v>16</v>
      </c>
      <c r="D3891" s="12">
        <v>16</v>
      </c>
      <c r="E3891" s="12">
        <v>4</v>
      </c>
      <c r="F3891" s="12">
        <v>4</v>
      </c>
      <c r="G3891" s="12">
        <v>7</v>
      </c>
      <c r="H3891" s="3" t="str">
        <f>INDEX(foe_table!$A$2:$A$78,MATCH(IF(B3891=0,I3890,B3891),foe_table!$B$2:$B$78,0))</f>
        <v>Other CA</v>
      </c>
      <c r="I3891" s="3" t="str">
        <f t="shared" si="60"/>
        <v>Visual Arts and Crafts</v>
      </c>
    </row>
    <row r="3892" spans="2:9">
      <c r="B3892" s="57"/>
      <c r="C3892" s="11" t="s">
        <v>17</v>
      </c>
      <c r="D3892" s="12">
        <v>0</v>
      </c>
      <c r="E3892" s="12">
        <v>0</v>
      </c>
      <c r="F3892" s="12">
        <v>0</v>
      </c>
      <c r="G3892" s="12">
        <v>0</v>
      </c>
      <c r="H3892" s="3" t="str">
        <f>INDEX(foe_table!$A$2:$A$78,MATCH(IF(B3892=0,I3891,B3892),foe_table!$B$2:$B$78,0))</f>
        <v>Other CA</v>
      </c>
      <c r="I3892" s="3" t="str">
        <f t="shared" si="60"/>
        <v>Visual Arts and Crafts</v>
      </c>
    </row>
    <row r="3893" spans="2:9">
      <c r="B3893" s="57"/>
      <c r="C3893" s="11" t="s">
        <v>18</v>
      </c>
      <c r="D3893" s="12">
        <v>5</v>
      </c>
      <c r="E3893" s="12">
        <v>5</v>
      </c>
      <c r="F3893" s="12">
        <v>7</v>
      </c>
      <c r="G3893" s="12">
        <v>3</v>
      </c>
      <c r="H3893" s="3" t="str">
        <f>INDEX(foe_table!$A$2:$A$78,MATCH(IF(B3893=0,I3892,B3893),foe_table!$B$2:$B$78,0))</f>
        <v>Other CA</v>
      </c>
      <c r="I3893" s="3" t="str">
        <f t="shared" si="60"/>
        <v>Visual Arts and Crafts</v>
      </c>
    </row>
    <row r="3894" spans="2:9">
      <c r="B3894" s="57"/>
      <c r="C3894" s="11" t="s">
        <v>19</v>
      </c>
      <c r="D3894" s="12">
        <v>6</v>
      </c>
      <c r="E3894" s="12">
        <v>4</v>
      </c>
      <c r="F3894" s="12">
        <v>0</v>
      </c>
      <c r="G3894" s="12">
        <v>0</v>
      </c>
      <c r="H3894" s="3" t="str">
        <f>INDEX(foe_table!$A$2:$A$78,MATCH(IF(B3894=0,I3893,B3894),foe_table!$B$2:$B$78,0))</f>
        <v>Other CA</v>
      </c>
      <c r="I3894" s="3" t="str">
        <f t="shared" si="60"/>
        <v>Visual Arts and Crafts</v>
      </c>
    </row>
    <row r="3895" spans="2:9">
      <c r="B3895" s="57"/>
      <c r="C3895" s="11" t="s">
        <v>169</v>
      </c>
      <c r="D3895" s="12">
        <v>5</v>
      </c>
      <c r="E3895" s="12">
        <v>14</v>
      </c>
      <c r="F3895" s="12">
        <v>5</v>
      </c>
      <c r="G3895" s="12">
        <v>3</v>
      </c>
      <c r="H3895" s="3" t="str">
        <f>INDEX(foe_table!$A$2:$A$78,MATCH(IF(B3895=0,I3894,B3895),foe_table!$B$2:$B$78,0))</f>
        <v>Other CA</v>
      </c>
      <c r="I3895" s="3" t="str">
        <f t="shared" si="60"/>
        <v>Visual Arts and Crafts</v>
      </c>
    </row>
    <row r="3896" spans="2:9">
      <c r="B3896" s="57"/>
      <c r="C3896" s="11" t="s">
        <v>20</v>
      </c>
      <c r="D3896" s="12">
        <v>5</v>
      </c>
      <c r="E3896" s="12">
        <v>6</v>
      </c>
      <c r="F3896" s="12">
        <v>0</v>
      </c>
      <c r="G3896" s="12">
        <v>9</v>
      </c>
      <c r="H3896" s="3" t="str">
        <f>INDEX(foe_table!$A$2:$A$78,MATCH(IF(B3896=0,I3895,B3896),foe_table!$B$2:$B$78,0))</f>
        <v>Other CA</v>
      </c>
      <c r="I3896" s="3" t="str">
        <f t="shared" si="60"/>
        <v>Visual Arts and Crafts</v>
      </c>
    </row>
    <row r="3897" spans="2:9">
      <c r="B3897" s="57"/>
      <c r="C3897" s="11" t="s">
        <v>21</v>
      </c>
      <c r="D3897" s="12">
        <v>5</v>
      </c>
      <c r="E3897" s="12">
        <v>13</v>
      </c>
      <c r="F3897" s="12">
        <v>4</v>
      </c>
      <c r="G3897" s="12">
        <v>5</v>
      </c>
      <c r="H3897" s="3" t="str">
        <f>INDEX(foe_table!$A$2:$A$78,MATCH(IF(B3897=0,I3896,B3897),foe_table!$B$2:$B$78,0))</f>
        <v>Other CA</v>
      </c>
      <c r="I3897" s="3" t="str">
        <f t="shared" si="60"/>
        <v>Visual Arts and Crafts</v>
      </c>
    </row>
    <row r="3898" spans="2:9">
      <c r="B3898" s="57"/>
      <c r="C3898" s="11" t="s">
        <v>170</v>
      </c>
      <c r="D3898" s="12">
        <v>16</v>
      </c>
      <c r="E3898" s="12">
        <v>13</v>
      </c>
      <c r="F3898" s="12">
        <v>9</v>
      </c>
      <c r="G3898" s="12">
        <v>3</v>
      </c>
      <c r="H3898" s="3" t="str">
        <f>INDEX(foe_table!$A$2:$A$78,MATCH(IF(B3898=0,I3897,B3898),foe_table!$B$2:$B$78,0))</f>
        <v>Other CA</v>
      </c>
      <c r="I3898" s="3" t="str">
        <f t="shared" si="60"/>
        <v>Visual Arts and Crafts</v>
      </c>
    </row>
    <row r="3899" spans="2:9">
      <c r="B3899" s="57"/>
      <c r="C3899" s="11" t="s">
        <v>22</v>
      </c>
      <c r="D3899" s="12">
        <v>4</v>
      </c>
      <c r="E3899" s="12">
        <v>9</v>
      </c>
      <c r="F3899" s="12">
        <v>8</v>
      </c>
      <c r="G3899" s="12">
        <v>5</v>
      </c>
      <c r="H3899" s="3" t="str">
        <f>INDEX(foe_table!$A$2:$A$78,MATCH(IF(B3899=0,I3898,B3899),foe_table!$B$2:$B$78,0))</f>
        <v>Other CA</v>
      </c>
      <c r="I3899" s="3" t="str">
        <f t="shared" si="60"/>
        <v>Visual Arts and Crafts</v>
      </c>
    </row>
    <row r="3900" spans="2:9">
      <c r="B3900" s="57"/>
      <c r="C3900" s="11" t="s">
        <v>23</v>
      </c>
      <c r="D3900" s="12">
        <v>0</v>
      </c>
      <c r="E3900" s="12">
        <v>3</v>
      </c>
      <c r="F3900" s="12">
        <v>3</v>
      </c>
      <c r="G3900" s="12">
        <v>8</v>
      </c>
      <c r="H3900" s="3" t="str">
        <f>INDEX(foe_table!$A$2:$A$78,MATCH(IF(B3900=0,I3899,B3900),foe_table!$B$2:$B$78,0))</f>
        <v>Other CA</v>
      </c>
      <c r="I3900" s="3" t="str">
        <f t="shared" si="60"/>
        <v>Visual Arts and Crafts</v>
      </c>
    </row>
    <row r="3901" spans="2:9">
      <c r="B3901" s="58"/>
      <c r="C3901" s="11" t="s">
        <v>24</v>
      </c>
      <c r="D3901" s="12">
        <v>110</v>
      </c>
      <c r="E3901" s="12">
        <v>101</v>
      </c>
      <c r="F3901" s="12">
        <v>332</v>
      </c>
      <c r="G3901" s="12">
        <v>464</v>
      </c>
      <c r="H3901" s="3" t="str">
        <f>INDEX(foe_table!$A$2:$A$78,MATCH(IF(B3901=0,I3900,B3901),foe_table!$B$2:$B$78,0))</f>
        <v>Other CA</v>
      </c>
      <c r="I3901" s="3" t="str">
        <f t="shared" si="60"/>
        <v>Visual Arts and Crafts</v>
      </c>
    </row>
    <row r="3902" spans="2:9" ht="15" customHeight="1">
      <c r="B3902" s="56" t="s">
        <v>113</v>
      </c>
      <c r="C3902" s="11" t="s">
        <v>0</v>
      </c>
      <c r="D3902" s="12">
        <v>3</v>
      </c>
      <c r="E3902" s="12">
        <v>6</v>
      </c>
      <c r="F3902" s="12">
        <v>4</v>
      </c>
      <c r="G3902" s="12">
        <v>4</v>
      </c>
      <c r="H3902" s="3" t="str">
        <f>INDEX(foe_table!$A$2:$A$78,MATCH(IF(B3902=0,I3901,B3902),foe_table!$B$2:$B$78,0))</f>
        <v>Other CA</v>
      </c>
      <c r="I3902" s="3" t="str">
        <f t="shared" si="60"/>
        <v>Graphic and Design Studies</v>
      </c>
    </row>
    <row r="3903" spans="2:9">
      <c r="B3903" s="57"/>
      <c r="C3903" s="11" t="s">
        <v>1</v>
      </c>
      <c r="D3903" s="12">
        <v>11</v>
      </c>
      <c r="E3903" s="12">
        <v>18</v>
      </c>
      <c r="F3903" s="12">
        <v>4</v>
      </c>
      <c r="G3903" s="12">
        <v>11</v>
      </c>
      <c r="H3903" s="3" t="str">
        <f>INDEX(foe_table!$A$2:$A$78,MATCH(IF(B3903=0,I3902,B3903),foe_table!$B$2:$B$78,0))</f>
        <v>Other CA</v>
      </c>
      <c r="I3903" s="3" t="str">
        <f t="shared" si="60"/>
        <v>Graphic and Design Studies</v>
      </c>
    </row>
    <row r="3904" spans="2:9">
      <c r="B3904" s="57"/>
      <c r="C3904" s="11" t="s">
        <v>2</v>
      </c>
      <c r="D3904" s="12">
        <v>0</v>
      </c>
      <c r="E3904" s="12">
        <v>3</v>
      </c>
      <c r="F3904" s="12">
        <v>3</v>
      </c>
      <c r="G3904" s="12">
        <v>3</v>
      </c>
      <c r="H3904" s="3" t="str">
        <f>INDEX(foe_table!$A$2:$A$78,MATCH(IF(B3904=0,I3903,B3904),foe_table!$B$2:$B$78,0))</f>
        <v>Other CA</v>
      </c>
      <c r="I3904" s="3" t="str">
        <f t="shared" si="60"/>
        <v>Graphic and Design Studies</v>
      </c>
    </row>
    <row r="3905" spans="2:9">
      <c r="B3905" s="57"/>
      <c r="C3905" s="11" t="s">
        <v>142</v>
      </c>
      <c r="D3905" s="12">
        <v>54</v>
      </c>
      <c r="E3905" s="12">
        <v>68</v>
      </c>
      <c r="F3905" s="12">
        <v>68</v>
      </c>
      <c r="G3905" s="12">
        <v>68</v>
      </c>
      <c r="H3905" s="3" t="str">
        <f>INDEX(foe_table!$A$2:$A$78,MATCH(IF(B3905=0,I3904,B3905),foe_table!$B$2:$B$78,0))</f>
        <v>Other CA</v>
      </c>
      <c r="I3905" s="3" t="str">
        <f t="shared" si="60"/>
        <v>Graphic and Design Studies</v>
      </c>
    </row>
    <row r="3906" spans="2:9">
      <c r="B3906" s="57"/>
      <c r="C3906" s="11" t="s">
        <v>143</v>
      </c>
      <c r="D3906" s="12">
        <v>39</v>
      </c>
      <c r="E3906" s="12">
        <v>26</v>
      </c>
      <c r="F3906" s="12">
        <v>81</v>
      </c>
      <c r="G3906" s="12">
        <v>73</v>
      </c>
      <c r="H3906" s="3" t="str">
        <f>INDEX(foe_table!$A$2:$A$78,MATCH(IF(B3906=0,I3905,B3906),foe_table!$B$2:$B$78,0))</f>
        <v>Other CA</v>
      </c>
      <c r="I3906" s="3" t="str">
        <f t="shared" si="60"/>
        <v>Graphic and Design Studies</v>
      </c>
    </row>
    <row r="3907" spans="2:9">
      <c r="B3907" s="57"/>
      <c r="C3907" s="11" t="s">
        <v>3</v>
      </c>
      <c r="D3907" s="12">
        <v>10</v>
      </c>
      <c r="E3907" s="12">
        <v>11</v>
      </c>
      <c r="F3907" s="12">
        <v>18</v>
      </c>
      <c r="G3907" s="12">
        <v>3</v>
      </c>
      <c r="H3907" s="3" t="str">
        <f>INDEX(foe_table!$A$2:$A$78,MATCH(IF(B3907=0,I3906,B3907),foe_table!$B$2:$B$78,0))</f>
        <v>Other CA</v>
      </c>
      <c r="I3907" s="3" t="str">
        <f t="shared" si="60"/>
        <v>Graphic and Design Studies</v>
      </c>
    </row>
    <row r="3908" spans="2:9">
      <c r="B3908" s="57"/>
      <c r="C3908" s="11" t="s">
        <v>144</v>
      </c>
      <c r="D3908" s="12">
        <v>56</v>
      </c>
      <c r="E3908" s="12">
        <v>92</v>
      </c>
      <c r="F3908" s="12">
        <v>87</v>
      </c>
      <c r="G3908" s="12">
        <v>83</v>
      </c>
      <c r="H3908" s="3" t="str">
        <f>INDEX(foe_table!$A$2:$A$78,MATCH(IF(B3908=0,I3907,B3908),foe_table!$B$2:$B$78,0))</f>
        <v>Other CA</v>
      </c>
      <c r="I3908" s="3" t="str">
        <f t="shared" si="60"/>
        <v>Graphic and Design Studies</v>
      </c>
    </row>
    <row r="3909" spans="2:9">
      <c r="B3909" s="57"/>
      <c r="C3909" s="11" t="s">
        <v>145</v>
      </c>
      <c r="D3909" s="12">
        <v>40</v>
      </c>
      <c r="E3909" s="12">
        <v>43</v>
      </c>
      <c r="F3909" s="12">
        <v>88</v>
      </c>
      <c r="G3909" s="12">
        <v>78</v>
      </c>
      <c r="H3909" s="3" t="str">
        <f>INDEX(foe_table!$A$2:$A$78,MATCH(IF(B3909=0,I3908,B3909),foe_table!$B$2:$B$78,0))</f>
        <v>Other CA</v>
      </c>
      <c r="I3909" s="3" t="str">
        <f t="shared" si="60"/>
        <v>Graphic and Design Studies</v>
      </c>
    </row>
    <row r="3910" spans="2:9">
      <c r="B3910" s="57"/>
      <c r="C3910" s="11" t="s">
        <v>146</v>
      </c>
      <c r="D3910" s="12">
        <v>925</v>
      </c>
      <c r="E3910" s="12">
        <v>752</v>
      </c>
      <c r="F3910" s="12">
        <v>1162</v>
      </c>
      <c r="G3910" s="12">
        <v>785</v>
      </c>
      <c r="H3910" s="3" t="str">
        <f>INDEX(foe_table!$A$2:$A$78,MATCH(IF(B3910=0,I3909,B3910),foe_table!$B$2:$B$78,0))</f>
        <v>Other CA</v>
      </c>
      <c r="I3910" s="3" t="str">
        <f t="shared" si="60"/>
        <v>Graphic and Design Studies</v>
      </c>
    </row>
    <row r="3911" spans="2:9">
      <c r="B3911" s="57"/>
      <c r="C3911" s="11" t="s">
        <v>147</v>
      </c>
      <c r="D3911" s="12">
        <v>33</v>
      </c>
      <c r="E3911" s="12">
        <v>27</v>
      </c>
      <c r="F3911" s="12">
        <v>34</v>
      </c>
      <c r="G3911" s="12">
        <v>44</v>
      </c>
      <c r="H3911" s="3" t="str">
        <f>INDEX(foe_table!$A$2:$A$78,MATCH(IF(B3911=0,I3910,B3911),foe_table!$B$2:$B$78,0))</f>
        <v>Other CA</v>
      </c>
      <c r="I3911" s="3" t="str">
        <f t="shared" si="60"/>
        <v>Graphic and Design Studies</v>
      </c>
    </row>
    <row r="3912" spans="2:9">
      <c r="B3912" s="57"/>
      <c r="C3912" s="11" t="s">
        <v>148</v>
      </c>
      <c r="D3912" s="12">
        <v>4</v>
      </c>
      <c r="E3912" s="12">
        <v>0</v>
      </c>
      <c r="F3912" s="12">
        <v>3</v>
      </c>
      <c r="G3912" s="12">
        <v>0</v>
      </c>
      <c r="H3912" s="3" t="str">
        <f>INDEX(foe_table!$A$2:$A$78,MATCH(IF(B3912=0,I3911,B3912),foe_table!$B$2:$B$78,0))</f>
        <v>Other CA</v>
      </c>
      <c r="I3912" s="3" t="str">
        <f t="shared" si="60"/>
        <v>Graphic and Design Studies</v>
      </c>
    </row>
    <row r="3913" spans="2:9">
      <c r="B3913" s="57"/>
      <c r="C3913" s="11" t="s">
        <v>149</v>
      </c>
      <c r="D3913" s="12">
        <v>28</v>
      </c>
      <c r="E3913" s="12">
        <v>32</v>
      </c>
      <c r="F3913" s="12">
        <v>11</v>
      </c>
      <c r="G3913" s="12">
        <v>12</v>
      </c>
      <c r="H3913" s="3" t="str">
        <f>INDEX(foe_table!$A$2:$A$78,MATCH(IF(B3913=0,I3912,B3913),foe_table!$B$2:$B$78,0))</f>
        <v>Other CA</v>
      </c>
      <c r="I3913" s="3" t="str">
        <f t="shared" si="60"/>
        <v>Graphic and Design Studies</v>
      </c>
    </row>
    <row r="3914" spans="2:9">
      <c r="B3914" s="57"/>
      <c r="C3914" s="11" t="s">
        <v>150</v>
      </c>
      <c r="D3914" s="12">
        <v>10</v>
      </c>
      <c r="E3914" s="12">
        <v>3</v>
      </c>
      <c r="F3914" s="12">
        <v>6</v>
      </c>
      <c r="G3914" s="12">
        <v>3</v>
      </c>
      <c r="H3914" s="3" t="str">
        <f>INDEX(foe_table!$A$2:$A$78,MATCH(IF(B3914=0,I3913,B3914),foe_table!$B$2:$B$78,0))</f>
        <v>Other CA</v>
      </c>
      <c r="I3914" s="3" t="str">
        <f t="shared" si="60"/>
        <v>Graphic and Design Studies</v>
      </c>
    </row>
    <row r="3915" spans="2:9">
      <c r="B3915" s="57"/>
      <c r="C3915" s="11" t="s">
        <v>4</v>
      </c>
      <c r="D3915" s="12">
        <v>3</v>
      </c>
      <c r="E3915" s="12">
        <v>0</v>
      </c>
      <c r="F3915" s="12">
        <v>0</v>
      </c>
      <c r="G3915" s="12">
        <v>0</v>
      </c>
      <c r="H3915" s="3" t="str">
        <f>INDEX(foe_table!$A$2:$A$78,MATCH(IF(B3915=0,I3914,B3915),foe_table!$B$2:$B$78,0))</f>
        <v>Other CA</v>
      </c>
      <c r="I3915" s="3" t="str">
        <f t="shared" si="60"/>
        <v>Graphic and Design Studies</v>
      </c>
    </row>
    <row r="3916" spans="2:9">
      <c r="B3916" s="57"/>
      <c r="C3916" s="11" t="s">
        <v>151</v>
      </c>
      <c r="D3916" s="12">
        <v>56</v>
      </c>
      <c r="E3916" s="12">
        <v>34</v>
      </c>
      <c r="F3916" s="12">
        <v>23</v>
      </c>
      <c r="G3916" s="12">
        <v>10</v>
      </c>
      <c r="H3916" s="3" t="str">
        <f>INDEX(foe_table!$A$2:$A$78,MATCH(IF(B3916=0,I3915,B3916),foe_table!$B$2:$B$78,0))</f>
        <v>Other CA</v>
      </c>
      <c r="I3916" s="3" t="str">
        <f t="shared" si="60"/>
        <v>Graphic and Design Studies</v>
      </c>
    </row>
    <row r="3917" spans="2:9">
      <c r="B3917" s="57"/>
      <c r="C3917" s="11" t="s">
        <v>152</v>
      </c>
      <c r="D3917" s="12">
        <v>8</v>
      </c>
      <c r="E3917" s="12">
        <v>0</v>
      </c>
      <c r="F3917" s="12">
        <v>0</v>
      </c>
      <c r="G3917" s="12">
        <v>0</v>
      </c>
      <c r="H3917" s="3" t="str">
        <f>INDEX(foe_table!$A$2:$A$78,MATCH(IF(B3917=0,I3916,B3917),foe_table!$B$2:$B$78,0))</f>
        <v>Other CA</v>
      </c>
      <c r="I3917" s="3" t="str">
        <f t="shared" si="60"/>
        <v>Graphic and Design Studies</v>
      </c>
    </row>
    <row r="3918" spans="2:9">
      <c r="B3918" s="57"/>
      <c r="C3918" s="11" t="s">
        <v>153</v>
      </c>
      <c r="D3918" s="12">
        <v>8</v>
      </c>
      <c r="E3918" s="12">
        <v>14</v>
      </c>
      <c r="F3918" s="12">
        <v>0</v>
      </c>
      <c r="G3918" s="12">
        <v>0</v>
      </c>
      <c r="H3918" s="3" t="str">
        <f>INDEX(foe_table!$A$2:$A$78,MATCH(IF(B3918=0,I3917,B3918),foe_table!$B$2:$B$78,0))</f>
        <v>Other CA</v>
      </c>
      <c r="I3918" s="3" t="str">
        <f t="shared" si="60"/>
        <v>Graphic and Design Studies</v>
      </c>
    </row>
    <row r="3919" spans="2:9">
      <c r="B3919" s="57"/>
      <c r="C3919" s="11" t="s">
        <v>154</v>
      </c>
      <c r="D3919" s="12">
        <v>4</v>
      </c>
      <c r="E3919" s="12">
        <v>8</v>
      </c>
      <c r="F3919" s="12">
        <v>0</v>
      </c>
      <c r="G3919" s="12">
        <v>3</v>
      </c>
      <c r="H3919" s="3" t="str">
        <f>INDEX(foe_table!$A$2:$A$78,MATCH(IF(B3919=0,I3918,B3919),foe_table!$B$2:$B$78,0))</f>
        <v>Other CA</v>
      </c>
      <c r="I3919" s="3" t="str">
        <f t="shared" si="60"/>
        <v>Graphic and Design Studies</v>
      </c>
    </row>
    <row r="3920" spans="2:9">
      <c r="B3920" s="57"/>
      <c r="C3920" s="11" t="s">
        <v>5</v>
      </c>
      <c r="D3920" s="12">
        <v>10</v>
      </c>
      <c r="E3920" s="12">
        <v>3</v>
      </c>
      <c r="F3920" s="12">
        <v>3</v>
      </c>
      <c r="G3920" s="12">
        <v>0</v>
      </c>
      <c r="H3920" s="3" t="str">
        <f>INDEX(foe_table!$A$2:$A$78,MATCH(IF(B3920=0,I3919,B3920),foe_table!$B$2:$B$78,0))</f>
        <v>Other CA</v>
      </c>
      <c r="I3920" s="3" t="str">
        <f t="shared" si="60"/>
        <v>Graphic and Design Studies</v>
      </c>
    </row>
    <row r="3921" spans="2:9">
      <c r="B3921" s="57"/>
      <c r="C3921" s="11" t="s">
        <v>155</v>
      </c>
      <c r="D3921" s="12">
        <v>3</v>
      </c>
      <c r="E3921" s="12">
        <v>3</v>
      </c>
      <c r="F3921" s="12">
        <v>7</v>
      </c>
      <c r="G3921" s="12">
        <v>3</v>
      </c>
      <c r="H3921" s="3" t="str">
        <f>INDEX(foe_table!$A$2:$A$78,MATCH(IF(B3921=0,I3920,B3921),foe_table!$B$2:$B$78,0))</f>
        <v>Other CA</v>
      </c>
      <c r="I3921" s="3" t="str">
        <f t="shared" si="60"/>
        <v>Graphic and Design Studies</v>
      </c>
    </row>
    <row r="3922" spans="2:9">
      <c r="B3922" s="57"/>
      <c r="C3922" s="11" t="s">
        <v>156</v>
      </c>
      <c r="D3922" s="12">
        <v>27</v>
      </c>
      <c r="E3922" s="12">
        <v>33</v>
      </c>
      <c r="F3922" s="12">
        <v>46</v>
      </c>
      <c r="G3922" s="12">
        <v>37</v>
      </c>
      <c r="H3922" s="3" t="str">
        <f>INDEX(foe_table!$A$2:$A$78,MATCH(IF(B3922=0,I3921,B3922),foe_table!$B$2:$B$78,0))</f>
        <v>Other CA</v>
      </c>
      <c r="I3922" s="3" t="str">
        <f t="shared" ref="I3922:I3985" si="61">IF(B3922=0,I3921,B3922)</f>
        <v>Graphic and Design Studies</v>
      </c>
    </row>
    <row r="3923" spans="2:9">
      <c r="B3923" s="57"/>
      <c r="C3923" s="11" t="s">
        <v>6</v>
      </c>
      <c r="D3923" s="12">
        <v>0</v>
      </c>
      <c r="E3923" s="12">
        <v>0</v>
      </c>
      <c r="F3923" s="12">
        <v>0</v>
      </c>
      <c r="G3923" s="12">
        <v>0</v>
      </c>
      <c r="H3923" s="3" t="str">
        <f>INDEX(foe_table!$A$2:$A$78,MATCH(IF(B3923=0,I3922,B3923),foe_table!$B$2:$B$78,0))</f>
        <v>Other CA</v>
      </c>
      <c r="I3923" s="3" t="str">
        <f t="shared" si="61"/>
        <v>Graphic and Design Studies</v>
      </c>
    </row>
    <row r="3924" spans="2:9">
      <c r="B3924" s="57"/>
      <c r="C3924" s="11" t="s">
        <v>7</v>
      </c>
      <c r="D3924" s="12">
        <v>3</v>
      </c>
      <c r="E3924" s="12">
        <v>3</v>
      </c>
      <c r="F3924" s="12">
        <v>3</v>
      </c>
      <c r="G3924" s="12">
        <v>5</v>
      </c>
      <c r="H3924" s="3" t="str">
        <f>INDEX(foe_table!$A$2:$A$78,MATCH(IF(B3924=0,I3923,B3924),foe_table!$B$2:$B$78,0))</f>
        <v>Other CA</v>
      </c>
      <c r="I3924" s="3" t="str">
        <f t="shared" si="61"/>
        <v>Graphic and Design Studies</v>
      </c>
    </row>
    <row r="3925" spans="2:9">
      <c r="B3925" s="57"/>
      <c r="C3925" s="11" t="s">
        <v>157</v>
      </c>
      <c r="D3925" s="12">
        <v>4</v>
      </c>
      <c r="E3925" s="12">
        <v>7</v>
      </c>
      <c r="F3925" s="12">
        <v>20</v>
      </c>
      <c r="G3925" s="12">
        <v>13</v>
      </c>
      <c r="H3925" s="3" t="str">
        <f>INDEX(foe_table!$A$2:$A$78,MATCH(IF(B3925=0,I3924,B3925),foe_table!$B$2:$B$78,0))</f>
        <v>Other CA</v>
      </c>
      <c r="I3925" s="3" t="str">
        <f t="shared" si="61"/>
        <v>Graphic and Design Studies</v>
      </c>
    </row>
    <row r="3926" spans="2:9">
      <c r="B3926" s="57"/>
      <c r="C3926" s="11" t="s">
        <v>8</v>
      </c>
      <c r="D3926" s="12">
        <v>28</v>
      </c>
      <c r="E3926" s="12">
        <v>9</v>
      </c>
      <c r="F3926" s="12">
        <v>31</v>
      </c>
      <c r="G3926" s="12">
        <v>19</v>
      </c>
      <c r="H3926" s="3" t="str">
        <f>INDEX(foe_table!$A$2:$A$78,MATCH(IF(B3926=0,I3925,B3926),foe_table!$B$2:$B$78,0))</f>
        <v>Other CA</v>
      </c>
      <c r="I3926" s="3" t="str">
        <f t="shared" si="61"/>
        <v>Graphic and Design Studies</v>
      </c>
    </row>
    <row r="3927" spans="2:9">
      <c r="B3927" s="57"/>
      <c r="C3927" s="11" t="s">
        <v>158</v>
      </c>
      <c r="D3927" s="12">
        <v>7</v>
      </c>
      <c r="E3927" s="12">
        <v>3</v>
      </c>
      <c r="F3927" s="12">
        <v>3</v>
      </c>
      <c r="G3927" s="12">
        <v>3</v>
      </c>
      <c r="H3927" s="3" t="str">
        <f>INDEX(foe_table!$A$2:$A$78,MATCH(IF(B3927=0,I3926,B3927),foe_table!$B$2:$B$78,0))</f>
        <v>Other CA</v>
      </c>
      <c r="I3927" s="3" t="str">
        <f t="shared" si="61"/>
        <v>Graphic and Design Studies</v>
      </c>
    </row>
    <row r="3928" spans="2:9">
      <c r="B3928" s="57"/>
      <c r="C3928" s="11" t="s">
        <v>159</v>
      </c>
      <c r="D3928" s="12">
        <v>7</v>
      </c>
      <c r="E3928" s="12">
        <v>6</v>
      </c>
      <c r="F3928" s="12">
        <v>14</v>
      </c>
      <c r="G3928" s="12">
        <v>17</v>
      </c>
      <c r="H3928" s="3" t="str">
        <f>INDEX(foe_table!$A$2:$A$78,MATCH(IF(B3928=0,I3927,B3928),foe_table!$B$2:$B$78,0))</f>
        <v>Other CA</v>
      </c>
      <c r="I3928" s="3" t="str">
        <f t="shared" si="61"/>
        <v>Graphic and Design Studies</v>
      </c>
    </row>
    <row r="3929" spans="2:9">
      <c r="B3929" s="57"/>
      <c r="C3929" s="11" t="s">
        <v>9</v>
      </c>
      <c r="D3929" s="12">
        <v>0</v>
      </c>
      <c r="E3929" s="12">
        <v>0</v>
      </c>
      <c r="F3929" s="12">
        <v>0</v>
      </c>
      <c r="G3929" s="12">
        <v>0</v>
      </c>
      <c r="H3929" s="3" t="str">
        <f>INDEX(foe_table!$A$2:$A$78,MATCH(IF(B3929=0,I3928,B3929),foe_table!$B$2:$B$78,0))</f>
        <v>Other CA</v>
      </c>
      <c r="I3929" s="3" t="str">
        <f t="shared" si="61"/>
        <v>Graphic and Design Studies</v>
      </c>
    </row>
    <row r="3930" spans="2:9">
      <c r="B3930" s="57"/>
      <c r="C3930" s="11" t="s">
        <v>160</v>
      </c>
      <c r="D3930" s="12">
        <v>18</v>
      </c>
      <c r="E3930" s="12">
        <v>19</v>
      </c>
      <c r="F3930" s="12">
        <v>32</v>
      </c>
      <c r="G3930" s="12">
        <v>36</v>
      </c>
      <c r="H3930" s="3" t="str">
        <f>INDEX(foe_table!$A$2:$A$78,MATCH(IF(B3930=0,I3929,B3930),foe_table!$B$2:$B$78,0))</f>
        <v>Other CA</v>
      </c>
      <c r="I3930" s="3" t="str">
        <f t="shared" si="61"/>
        <v>Graphic and Design Studies</v>
      </c>
    </row>
    <row r="3931" spans="2:9">
      <c r="B3931" s="57"/>
      <c r="C3931" s="11" t="s">
        <v>10</v>
      </c>
      <c r="D3931" s="12">
        <v>0</v>
      </c>
      <c r="E3931" s="12">
        <v>0</v>
      </c>
      <c r="F3931" s="12">
        <v>19</v>
      </c>
      <c r="G3931" s="12">
        <v>16</v>
      </c>
      <c r="H3931" s="3" t="str">
        <f>INDEX(foe_table!$A$2:$A$78,MATCH(IF(B3931=0,I3930,B3931),foe_table!$B$2:$B$78,0))</f>
        <v>Other CA</v>
      </c>
      <c r="I3931" s="3" t="str">
        <f t="shared" si="61"/>
        <v>Graphic and Design Studies</v>
      </c>
    </row>
    <row r="3932" spans="2:9">
      <c r="B3932" s="57"/>
      <c r="C3932" s="11" t="s">
        <v>161</v>
      </c>
      <c r="D3932" s="12">
        <v>14</v>
      </c>
      <c r="E3932" s="12">
        <v>8</v>
      </c>
      <c r="F3932" s="12">
        <v>36</v>
      </c>
      <c r="G3932" s="12">
        <v>39</v>
      </c>
      <c r="H3932" s="3" t="str">
        <f>INDEX(foe_table!$A$2:$A$78,MATCH(IF(B3932=0,I3931,B3932),foe_table!$B$2:$B$78,0))</f>
        <v>Other CA</v>
      </c>
      <c r="I3932" s="3" t="str">
        <f t="shared" si="61"/>
        <v>Graphic and Design Studies</v>
      </c>
    </row>
    <row r="3933" spans="2:9">
      <c r="B3933" s="57"/>
      <c r="C3933" s="11" t="s">
        <v>162</v>
      </c>
      <c r="D3933" s="12">
        <v>12</v>
      </c>
      <c r="E3933" s="12">
        <v>4</v>
      </c>
      <c r="F3933" s="12">
        <v>48</v>
      </c>
      <c r="G3933" s="12">
        <v>16</v>
      </c>
      <c r="H3933" s="3" t="str">
        <f>INDEX(foe_table!$A$2:$A$78,MATCH(IF(B3933=0,I3932,B3933),foe_table!$B$2:$B$78,0))</f>
        <v>Other CA</v>
      </c>
      <c r="I3933" s="3" t="str">
        <f t="shared" si="61"/>
        <v>Graphic and Design Studies</v>
      </c>
    </row>
    <row r="3934" spans="2:9">
      <c r="B3934" s="57"/>
      <c r="C3934" s="11" t="s">
        <v>163</v>
      </c>
      <c r="D3934" s="12">
        <v>11</v>
      </c>
      <c r="E3934" s="12">
        <v>3</v>
      </c>
      <c r="F3934" s="12">
        <v>29</v>
      </c>
      <c r="G3934" s="12">
        <v>25</v>
      </c>
      <c r="H3934" s="3" t="str">
        <f>INDEX(foe_table!$A$2:$A$78,MATCH(IF(B3934=0,I3933,B3934),foe_table!$B$2:$B$78,0))</f>
        <v>Other CA</v>
      </c>
      <c r="I3934" s="3" t="str">
        <f t="shared" si="61"/>
        <v>Graphic and Design Studies</v>
      </c>
    </row>
    <row r="3935" spans="2:9">
      <c r="B3935" s="57"/>
      <c r="C3935" s="11" t="s">
        <v>11</v>
      </c>
      <c r="D3935" s="12">
        <v>6</v>
      </c>
      <c r="E3935" s="12">
        <v>7</v>
      </c>
      <c r="F3935" s="12">
        <v>12</v>
      </c>
      <c r="G3935" s="12">
        <v>10</v>
      </c>
      <c r="H3935" s="3" t="str">
        <f>INDEX(foe_table!$A$2:$A$78,MATCH(IF(B3935=0,I3934,B3935),foe_table!$B$2:$B$78,0))</f>
        <v>Other CA</v>
      </c>
      <c r="I3935" s="3" t="str">
        <f t="shared" si="61"/>
        <v>Graphic and Design Studies</v>
      </c>
    </row>
    <row r="3936" spans="2:9">
      <c r="B3936" s="57"/>
      <c r="C3936" s="11" t="s">
        <v>164</v>
      </c>
      <c r="D3936" s="12">
        <v>9</v>
      </c>
      <c r="E3936" s="12">
        <v>4</v>
      </c>
      <c r="F3936" s="12">
        <v>25</v>
      </c>
      <c r="G3936" s="12">
        <v>14</v>
      </c>
      <c r="H3936" s="3" t="str">
        <f>INDEX(foe_table!$A$2:$A$78,MATCH(IF(B3936=0,I3935,B3936),foe_table!$B$2:$B$78,0))</f>
        <v>Other CA</v>
      </c>
      <c r="I3936" s="3" t="str">
        <f t="shared" si="61"/>
        <v>Graphic and Design Studies</v>
      </c>
    </row>
    <row r="3937" spans="2:9">
      <c r="B3937" s="57"/>
      <c r="C3937" s="11" t="s">
        <v>12</v>
      </c>
      <c r="D3937" s="12">
        <v>0</v>
      </c>
      <c r="E3937" s="12">
        <v>0</v>
      </c>
      <c r="F3937" s="12">
        <v>0</v>
      </c>
      <c r="G3937" s="12">
        <v>0</v>
      </c>
      <c r="H3937" s="3" t="str">
        <f>INDEX(foe_table!$A$2:$A$78,MATCH(IF(B3937=0,I3936,B3937),foe_table!$B$2:$B$78,0))</f>
        <v>Other CA</v>
      </c>
      <c r="I3937" s="3" t="str">
        <f t="shared" si="61"/>
        <v>Graphic and Design Studies</v>
      </c>
    </row>
    <row r="3938" spans="2:9">
      <c r="B3938" s="57"/>
      <c r="C3938" s="11" t="s">
        <v>165</v>
      </c>
      <c r="D3938" s="12">
        <v>15</v>
      </c>
      <c r="E3938" s="12">
        <v>20</v>
      </c>
      <c r="F3938" s="12">
        <v>33</v>
      </c>
      <c r="G3938" s="12">
        <v>33</v>
      </c>
      <c r="H3938" s="3" t="str">
        <f>INDEX(foe_table!$A$2:$A$78,MATCH(IF(B3938=0,I3937,B3938),foe_table!$B$2:$B$78,0))</f>
        <v>Other CA</v>
      </c>
      <c r="I3938" s="3" t="str">
        <f t="shared" si="61"/>
        <v>Graphic and Design Studies</v>
      </c>
    </row>
    <row r="3939" spans="2:9">
      <c r="B3939" s="57"/>
      <c r="C3939" s="11" t="s">
        <v>13</v>
      </c>
      <c r="D3939" s="12">
        <v>36</v>
      </c>
      <c r="E3939" s="12">
        <v>23</v>
      </c>
      <c r="F3939" s="12">
        <v>111</v>
      </c>
      <c r="G3939" s="12">
        <v>47</v>
      </c>
      <c r="H3939" s="3" t="str">
        <f>INDEX(foe_table!$A$2:$A$78,MATCH(IF(B3939=0,I3938,B3939),foe_table!$B$2:$B$78,0))</f>
        <v>Other CA</v>
      </c>
      <c r="I3939" s="3" t="str">
        <f t="shared" si="61"/>
        <v>Graphic and Design Studies</v>
      </c>
    </row>
    <row r="3940" spans="2:9">
      <c r="B3940" s="57"/>
      <c r="C3940" s="11" t="s">
        <v>166</v>
      </c>
      <c r="D3940" s="12">
        <v>12</v>
      </c>
      <c r="E3940" s="12">
        <v>3</v>
      </c>
      <c r="F3940" s="12">
        <v>44</v>
      </c>
      <c r="G3940" s="12">
        <v>23</v>
      </c>
      <c r="H3940" s="3" t="str">
        <f>INDEX(foe_table!$A$2:$A$78,MATCH(IF(B3940=0,I3939,B3940),foe_table!$B$2:$B$78,0))</f>
        <v>Other CA</v>
      </c>
      <c r="I3940" s="3" t="str">
        <f t="shared" si="61"/>
        <v>Graphic and Design Studies</v>
      </c>
    </row>
    <row r="3941" spans="2:9">
      <c r="B3941" s="57"/>
      <c r="C3941" s="11" t="s">
        <v>14</v>
      </c>
      <c r="D3941" s="12">
        <v>0</v>
      </c>
      <c r="E3941" s="12">
        <v>0</v>
      </c>
      <c r="F3941" s="12">
        <v>0</v>
      </c>
      <c r="G3941" s="12">
        <v>0</v>
      </c>
      <c r="H3941" s="3" t="str">
        <f>INDEX(foe_table!$A$2:$A$78,MATCH(IF(B3941=0,I3940,B3941),foe_table!$B$2:$B$78,0))</f>
        <v>Other CA</v>
      </c>
      <c r="I3941" s="3" t="str">
        <f t="shared" si="61"/>
        <v>Graphic and Design Studies</v>
      </c>
    </row>
    <row r="3942" spans="2:9">
      <c r="B3942" s="57"/>
      <c r="C3942" s="11" t="s">
        <v>167</v>
      </c>
      <c r="D3942" s="12">
        <v>4</v>
      </c>
      <c r="E3942" s="12">
        <v>3</v>
      </c>
      <c r="F3942" s="12">
        <v>12</v>
      </c>
      <c r="G3942" s="12">
        <v>3</v>
      </c>
      <c r="H3942" s="3" t="str">
        <f>INDEX(foe_table!$A$2:$A$78,MATCH(IF(B3942=0,I3941,B3942),foe_table!$B$2:$B$78,0))</f>
        <v>Other CA</v>
      </c>
      <c r="I3942" s="3" t="str">
        <f t="shared" si="61"/>
        <v>Graphic and Design Studies</v>
      </c>
    </row>
    <row r="3943" spans="2:9">
      <c r="B3943" s="57"/>
      <c r="C3943" s="11" t="s">
        <v>15</v>
      </c>
      <c r="D3943" s="12">
        <v>0</v>
      </c>
      <c r="E3943" s="12">
        <v>0</v>
      </c>
      <c r="F3943" s="12">
        <v>0</v>
      </c>
      <c r="G3943" s="12">
        <v>0</v>
      </c>
      <c r="H3943" s="3" t="str">
        <f>INDEX(foe_table!$A$2:$A$78,MATCH(IF(B3943=0,I3942,B3943),foe_table!$B$2:$B$78,0))</f>
        <v>Other CA</v>
      </c>
      <c r="I3943" s="3" t="str">
        <f t="shared" si="61"/>
        <v>Graphic and Design Studies</v>
      </c>
    </row>
    <row r="3944" spans="2:9">
      <c r="B3944" s="57"/>
      <c r="C3944" s="11" t="s">
        <v>168</v>
      </c>
      <c r="D3944" s="12">
        <v>3</v>
      </c>
      <c r="E3944" s="12">
        <v>0</v>
      </c>
      <c r="F3944" s="12">
        <v>0</v>
      </c>
      <c r="G3944" s="12">
        <v>0</v>
      </c>
      <c r="H3944" s="3" t="str">
        <f>INDEX(foe_table!$A$2:$A$78,MATCH(IF(B3944=0,I3943,B3944),foe_table!$B$2:$B$78,0))</f>
        <v>Other CA</v>
      </c>
      <c r="I3944" s="3" t="str">
        <f t="shared" si="61"/>
        <v>Graphic and Design Studies</v>
      </c>
    </row>
    <row r="3945" spans="2:9">
      <c r="B3945" s="57"/>
      <c r="C3945" s="11" t="s">
        <v>16</v>
      </c>
      <c r="D3945" s="12">
        <v>6</v>
      </c>
      <c r="E3945" s="12">
        <v>4</v>
      </c>
      <c r="F3945" s="12">
        <v>0</v>
      </c>
      <c r="G3945" s="12">
        <v>0</v>
      </c>
      <c r="H3945" s="3" t="str">
        <f>INDEX(foe_table!$A$2:$A$78,MATCH(IF(B3945=0,I3944,B3945),foe_table!$B$2:$B$78,0))</f>
        <v>Other CA</v>
      </c>
      <c r="I3945" s="3" t="str">
        <f t="shared" si="61"/>
        <v>Graphic and Design Studies</v>
      </c>
    </row>
    <row r="3946" spans="2:9">
      <c r="B3946" s="57"/>
      <c r="C3946" s="11" t="s">
        <v>17</v>
      </c>
      <c r="D3946" s="12">
        <v>4</v>
      </c>
      <c r="E3946" s="12">
        <v>0</v>
      </c>
      <c r="F3946" s="12">
        <v>0</v>
      </c>
      <c r="G3946" s="12">
        <v>0</v>
      </c>
      <c r="H3946" s="3" t="str">
        <f>INDEX(foe_table!$A$2:$A$78,MATCH(IF(B3946=0,I3945,B3946),foe_table!$B$2:$B$78,0))</f>
        <v>Other CA</v>
      </c>
      <c r="I3946" s="3" t="str">
        <f t="shared" si="61"/>
        <v>Graphic and Design Studies</v>
      </c>
    </row>
    <row r="3947" spans="2:9">
      <c r="B3947" s="57"/>
      <c r="C3947" s="11" t="s">
        <v>18</v>
      </c>
      <c r="D3947" s="12">
        <v>6</v>
      </c>
      <c r="E3947" s="12">
        <v>3</v>
      </c>
      <c r="F3947" s="12">
        <v>4</v>
      </c>
      <c r="G3947" s="12">
        <v>0</v>
      </c>
      <c r="H3947" s="3" t="str">
        <f>INDEX(foe_table!$A$2:$A$78,MATCH(IF(B3947=0,I3946,B3947),foe_table!$B$2:$B$78,0))</f>
        <v>Other CA</v>
      </c>
      <c r="I3947" s="3" t="str">
        <f t="shared" si="61"/>
        <v>Graphic and Design Studies</v>
      </c>
    </row>
    <row r="3948" spans="2:9">
      <c r="B3948" s="57"/>
      <c r="C3948" s="11" t="s">
        <v>19</v>
      </c>
      <c r="D3948" s="12">
        <v>12</v>
      </c>
      <c r="E3948" s="12">
        <v>11</v>
      </c>
      <c r="F3948" s="12">
        <v>0</v>
      </c>
      <c r="G3948" s="12">
        <v>0</v>
      </c>
      <c r="H3948" s="3" t="str">
        <f>INDEX(foe_table!$A$2:$A$78,MATCH(IF(B3948=0,I3947,B3948),foe_table!$B$2:$B$78,0))</f>
        <v>Other CA</v>
      </c>
      <c r="I3948" s="3" t="str">
        <f t="shared" si="61"/>
        <v>Graphic and Design Studies</v>
      </c>
    </row>
    <row r="3949" spans="2:9">
      <c r="B3949" s="57"/>
      <c r="C3949" s="11" t="s">
        <v>169</v>
      </c>
      <c r="D3949" s="12">
        <v>14</v>
      </c>
      <c r="E3949" s="12">
        <v>7</v>
      </c>
      <c r="F3949" s="12">
        <v>5</v>
      </c>
      <c r="G3949" s="12">
        <v>9</v>
      </c>
      <c r="H3949" s="3" t="str">
        <f>INDEX(foe_table!$A$2:$A$78,MATCH(IF(B3949=0,I3948,B3949),foe_table!$B$2:$B$78,0))</f>
        <v>Other CA</v>
      </c>
      <c r="I3949" s="3" t="str">
        <f t="shared" si="61"/>
        <v>Graphic and Design Studies</v>
      </c>
    </row>
    <row r="3950" spans="2:9">
      <c r="B3950" s="57"/>
      <c r="C3950" s="11" t="s">
        <v>20</v>
      </c>
      <c r="D3950" s="12">
        <v>7</v>
      </c>
      <c r="E3950" s="12">
        <v>0</v>
      </c>
      <c r="F3950" s="12">
        <v>3</v>
      </c>
      <c r="G3950" s="12">
        <v>0</v>
      </c>
      <c r="H3950" s="3" t="str">
        <f>INDEX(foe_table!$A$2:$A$78,MATCH(IF(B3950=0,I3949,B3950),foe_table!$B$2:$B$78,0))</f>
        <v>Other CA</v>
      </c>
      <c r="I3950" s="3" t="str">
        <f t="shared" si="61"/>
        <v>Graphic and Design Studies</v>
      </c>
    </row>
    <row r="3951" spans="2:9">
      <c r="B3951" s="57"/>
      <c r="C3951" s="11" t="s">
        <v>21</v>
      </c>
      <c r="D3951" s="12">
        <v>4</v>
      </c>
      <c r="E3951" s="12">
        <v>0</v>
      </c>
      <c r="F3951" s="12">
        <v>4</v>
      </c>
      <c r="G3951" s="12">
        <v>0</v>
      </c>
      <c r="H3951" s="3" t="str">
        <f>INDEX(foe_table!$A$2:$A$78,MATCH(IF(B3951=0,I3950,B3951),foe_table!$B$2:$B$78,0))</f>
        <v>Other CA</v>
      </c>
      <c r="I3951" s="3" t="str">
        <f t="shared" si="61"/>
        <v>Graphic and Design Studies</v>
      </c>
    </row>
    <row r="3952" spans="2:9">
      <c r="B3952" s="57"/>
      <c r="C3952" s="11" t="s">
        <v>170</v>
      </c>
      <c r="D3952" s="12">
        <v>13</v>
      </c>
      <c r="E3952" s="12">
        <v>9</v>
      </c>
      <c r="F3952" s="12">
        <v>0</v>
      </c>
      <c r="G3952" s="12">
        <v>3</v>
      </c>
      <c r="H3952" s="3" t="str">
        <f>INDEX(foe_table!$A$2:$A$78,MATCH(IF(B3952=0,I3951,B3952),foe_table!$B$2:$B$78,0))</f>
        <v>Other CA</v>
      </c>
      <c r="I3952" s="3" t="str">
        <f t="shared" si="61"/>
        <v>Graphic and Design Studies</v>
      </c>
    </row>
    <row r="3953" spans="2:9">
      <c r="B3953" s="57"/>
      <c r="C3953" s="11" t="s">
        <v>22</v>
      </c>
      <c r="D3953" s="12">
        <v>15</v>
      </c>
      <c r="E3953" s="12">
        <v>3</v>
      </c>
      <c r="F3953" s="12">
        <v>7</v>
      </c>
      <c r="G3953" s="12">
        <v>8</v>
      </c>
      <c r="H3953" s="3" t="str">
        <f>INDEX(foe_table!$A$2:$A$78,MATCH(IF(B3953=0,I3952,B3953),foe_table!$B$2:$B$78,0))</f>
        <v>Other CA</v>
      </c>
      <c r="I3953" s="3" t="str">
        <f t="shared" si="61"/>
        <v>Graphic and Design Studies</v>
      </c>
    </row>
    <row r="3954" spans="2:9">
      <c r="B3954" s="57"/>
      <c r="C3954" s="11" t="s">
        <v>23</v>
      </c>
      <c r="D3954" s="12">
        <v>0</v>
      </c>
      <c r="E3954" s="12">
        <v>3</v>
      </c>
      <c r="F3954" s="12">
        <v>5</v>
      </c>
      <c r="G3954" s="12">
        <v>0</v>
      </c>
      <c r="H3954" s="3" t="str">
        <f>INDEX(foe_table!$A$2:$A$78,MATCH(IF(B3954=0,I3953,B3954),foe_table!$B$2:$B$78,0))</f>
        <v>Other CA</v>
      </c>
      <c r="I3954" s="3" t="str">
        <f t="shared" si="61"/>
        <v>Graphic and Design Studies</v>
      </c>
    </row>
    <row r="3955" spans="2:9">
      <c r="B3955" s="58"/>
      <c r="C3955" s="11" t="s">
        <v>24</v>
      </c>
      <c r="D3955" s="12">
        <v>133</v>
      </c>
      <c r="E3955" s="12">
        <v>86</v>
      </c>
      <c r="F3955" s="12">
        <v>212</v>
      </c>
      <c r="G3955" s="12">
        <v>324</v>
      </c>
      <c r="H3955" s="3" t="str">
        <f>INDEX(foe_table!$A$2:$A$78,MATCH(IF(B3955=0,I3954,B3955),foe_table!$B$2:$B$78,0))</f>
        <v>Other CA</v>
      </c>
      <c r="I3955" s="3" t="str">
        <f t="shared" si="61"/>
        <v>Graphic and Design Studies</v>
      </c>
    </row>
    <row r="3956" spans="2:9" ht="15" customHeight="1">
      <c r="B3956" s="56" t="s">
        <v>114</v>
      </c>
      <c r="C3956" s="11" t="s">
        <v>0</v>
      </c>
      <c r="D3956" s="12">
        <v>3</v>
      </c>
      <c r="E3956" s="12">
        <v>5</v>
      </c>
      <c r="F3956" s="12">
        <v>14</v>
      </c>
      <c r="G3956" s="12">
        <v>18</v>
      </c>
      <c r="H3956" s="3" t="str">
        <f>INDEX(foe_table!$A$2:$A$78,MATCH(IF(B3956=0,I3955,B3956),foe_table!$B$2:$B$78,0))</f>
        <v>Other CA</v>
      </c>
      <c r="I3956" s="3" t="str">
        <f t="shared" si="61"/>
        <v>Communication and Media Studies</v>
      </c>
    </row>
    <row r="3957" spans="2:9">
      <c r="B3957" s="57"/>
      <c r="C3957" s="11" t="s">
        <v>1</v>
      </c>
      <c r="D3957" s="12">
        <v>9</v>
      </c>
      <c r="E3957" s="12">
        <v>25</v>
      </c>
      <c r="F3957" s="12">
        <v>34</v>
      </c>
      <c r="G3957" s="12">
        <v>41</v>
      </c>
      <c r="H3957" s="3" t="str">
        <f>INDEX(foe_table!$A$2:$A$78,MATCH(IF(B3957=0,I3956,B3957),foe_table!$B$2:$B$78,0))</f>
        <v>Other CA</v>
      </c>
      <c r="I3957" s="3" t="str">
        <f t="shared" si="61"/>
        <v>Communication and Media Studies</v>
      </c>
    </row>
    <row r="3958" spans="2:9">
      <c r="B3958" s="57"/>
      <c r="C3958" s="11" t="s">
        <v>2</v>
      </c>
      <c r="D3958" s="12">
        <v>0</v>
      </c>
      <c r="E3958" s="12">
        <v>4</v>
      </c>
      <c r="F3958" s="12">
        <v>6</v>
      </c>
      <c r="G3958" s="12">
        <v>9</v>
      </c>
      <c r="H3958" s="3" t="str">
        <f>INDEX(foe_table!$A$2:$A$78,MATCH(IF(B3958=0,I3957,B3958),foe_table!$B$2:$B$78,0))</f>
        <v>Other CA</v>
      </c>
      <c r="I3958" s="3" t="str">
        <f t="shared" si="61"/>
        <v>Communication and Media Studies</v>
      </c>
    </row>
    <row r="3959" spans="2:9">
      <c r="B3959" s="57"/>
      <c r="C3959" s="11" t="s">
        <v>142</v>
      </c>
      <c r="D3959" s="12">
        <v>111</v>
      </c>
      <c r="E3959" s="12">
        <v>125</v>
      </c>
      <c r="F3959" s="12">
        <v>368</v>
      </c>
      <c r="G3959" s="12">
        <v>341</v>
      </c>
      <c r="H3959" s="3" t="str">
        <f>INDEX(foe_table!$A$2:$A$78,MATCH(IF(B3959=0,I3958,B3959),foe_table!$B$2:$B$78,0))</f>
        <v>Other CA</v>
      </c>
      <c r="I3959" s="3" t="str">
        <f t="shared" si="61"/>
        <v>Communication and Media Studies</v>
      </c>
    </row>
    <row r="3960" spans="2:9">
      <c r="B3960" s="57"/>
      <c r="C3960" s="11" t="s">
        <v>143</v>
      </c>
      <c r="D3960" s="12">
        <v>82</v>
      </c>
      <c r="E3960" s="12">
        <v>63</v>
      </c>
      <c r="F3960" s="12">
        <v>184</v>
      </c>
      <c r="G3960" s="12">
        <v>108</v>
      </c>
      <c r="H3960" s="3" t="str">
        <f>INDEX(foe_table!$A$2:$A$78,MATCH(IF(B3960=0,I3959,B3960),foe_table!$B$2:$B$78,0))</f>
        <v>Other CA</v>
      </c>
      <c r="I3960" s="3" t="str">
        <f t="shared" si="61"/>
        <v>Communication and Media Studies</v>
      </c>
    </row>
    <row r="3961" spans="2:9">
      <c r="B3961" s="57"/>
      <c r="C3961" s="11" t="s">
        <v>3</v>
      </c>
      <c r="D3961" s="12">
        <v>19</v>
      </c>
      <c r="E3961" s="12">
        <v>11</v>
      </c>
      <c r="F3961" s="12">
        <v>32</v>
      </c>
      <c r="G3961" s="12">
        <v>35</v>
      </c>
      <c r="H3961" s="3" t="str">
        <f>INDEX(foe_table!$A$2:$A$78,MATCH(IF(B3961=0,I3960,B3961),foe_table!$B$2:$B$78,0))</f>
        <v>Other CA</v>
      </c>
      <c r="I3961" s="3" t="str">
        <f t="shared" si="61"/>
        <v>Communication and Media Studies</v>
      </c>
    </row>
    <row r="3962" spans="2:9">
      <c r="B3962" s="57"/>
      <c r="C3962" s="11" t="s">
        <v>144</v>
      </c>
      <c r="D3962" s="12">
        <v>552</v>
      </c>
      <c r="E3962" s="12">
        <v>455</v>
      </c>
      <c r="F3962" s="12">
        <v>986</v>
      </c>
      <c r="G3962" s="12">
        <v>691</v>
      </c>
      <c r="H3962" s="3" t="str">
        <f>INDEX(foe_table!$A$2:$A$78,MATCH(IF(B3962=0,I3961,B3962),foe_table!$B$2:$B$78,0))</f>
        <v>Other CA</v>
      </c>
      <c r="I3962" s="3" t="str">
        <f t="shared" si="61"/>
        <v>Communication and Media Studies</v>
      </c>
    </row>
    <row r="3963" spans="2:9">
      <c r="B3963" s="57"/>
      <c r="C3963" s="11" t="s">
        <v>145</v>
      </c>
      <c r="D3963" s="12">
        <v>269</v>
      </c>
      <c r="E3963" s="12">
        <v>203</v>
      </c>
      <c r="F3963" s="12">
        <v>1020</v>
      </c>
      <c r="G3963" s="12">
        <v>642</v>
      </c>
      <c r="H3963" s="3" t="str">
        <f>INDEX(foe_table!$A$2:$A$78,MATCH(IF(B3963=0,I3962,B3963),foe_table!$B$2:$B$78,0))</f>
        <v>Other CA</v>
      </c>
      <c r="I3963" s="3" t="str">
        <f t="shared" si="61"/>
        <v>Communication and Media Studies</v>
      </c>
    </row>
    <row r="3964" spans="2:9">
      <c r="B3964" s="57"/>
      <c r="C3964" s="11" t="s">
        <v>146</v>
      </c>
      <c r="D3964" s="12">
        <v>147</v>
      </c>
      <c r="E3964" s="12">
        <v>83</v>
      </c>
      <c r="F3964" s="12">
        <v>147</v>
      </c>
      <c r="G3964" s="12">
        <v>82</v>
      </c>
      <c r="H3964" s="3" t="str">
        <f>INDEX(foe_table!$A$2:$A$78,MATCH(IF(B3964=0,I3963,B3964),foe_table!$B$2:$B$78,0))</f>
        <v>Other CA</v>
      </c>
      <c r="I3964" s="3" t="str">
        <f t="shared" si="61"/>
        <v>Communication and Media Studies</v>
      </c>
    </row>
    <row r="3965" spans="2:9">
      <c r="B3965" s="57"/>
      <c r="C3965" s="11" t="s">
        <v>147</v>
      </c>
      <c r="D3965" s="12">
        <v>79</v>
      </c>
      <c r="E3965" s="12">
        <v>48</v>
      </c>
      <c r="F3965" s="12">
        <v>101</v>
      </c>
      <c r="G3965" s="12">
        <v>68</v>
      </c>
      <c r="H3965" s="3" t="str">
        <f>INDEX(foe_table!$A$2:$A$78,MATCH(IF(B3965=0,I3964,B3965),foe_table!$B$2:$B$78,0))</f>
        <v>Other CA</v>
      </c>
      <c r="I3965" s="3" t="str">
        <f t="shared" si="61"/>
        <v>Communication and Media Studies</v>
      </c>
    </row>
    <row r="3966" spans="2:9">
      <c r="B3966" s="57"/>
      <c r="C3966" s="11" t="s">
        <v>148</v>
      </c>
      <c r="D3966" s="12">
        <v>3</v>
      </c>
      <c r="E3966" s="12">
        <v>3</v>
      </c>
      <c r="F3966" s="12">
        <v>10</v>
      </c>
      <c r="G3966" s="12">
        <v>11</v>
      </c>
      <c r="H3966" s="3" t="str">
        <f>INDEX(foe_table!$A$2:$A$78,MATCH(IF(B3966=0,I3965,B3966),foe_table!$B$2:$B$78,0))</f>
        <v>Other CA</v>
      </c>
      <c r="I3966" s="3" t="str">
        <f t="shared" si="61"/>
        <v>Communication and Media Studies</v>
      </c>
    </row>
    <row r="3967" spans="2:9">
      <c r="B3967" s="57"/>
      <c r="C3967" s="11" t="s">
        <v>149</v>
      </c>
      <c r="D3967" s="12">
        <v>105</v>
      </c>
      <c r="E3967" s="12">
        <v>58</v>
      </c>
      <c r="F3967" s="12">
        <v>65</v>
      </c>
      <c r="G3967" s="12">
        <v>44</v>
      </c>
      <c r="H3967" s="3" t="str">
        <f>INDEX(foe_table!$A$2:$A$78,MATCH(IF(B3967=0,I3966,B3967),foe_table!$B$2:$B$78,0))</f>
        <v>Other CA</v>
      </c>
      <c r="I3967" s="3" t="str">
        <f t="shared" si="61"/>
        <v>Communication and Media Studies</v>
      </c>
    </row>
    <row r="3968" spans="2:9">
      <c r="B3968" s="57"/>
      <c r="C3968" s="11" t="s">
        <v>150</v>
      </c>
      <c r="D3968" s="12">
        <v>18</v>
      </c>
      <c r="E3968" s="12">
        <v>14</v>
      </c>
      <c r="F3968" s="12">
        <v>33</v>
      </c>
      <c r="G3968" s="12">
        <v>17</v>
      </c>
      <c r="H3968" s="3" t="str">
        <f>INDEX(foe_table!$A$2:$A$78,MATCH(IF(B3968=0,I3967,B3968),foe_table!$B$2:$B$78,0))</f>
        <v>Other CA</v>
      </c>
      <c r="I3968" s="3" t="str">
        <f t="shared" si="61"/>
        <v>Communication and Media Studies</v>
      </c>
    </row>
    <row r="3969" spans="2:9">
      <c r="B3969" s="57"/>
      <c r="C3969" s="11" t="s">
        <v>4</v>
      </c>
      <c r="D3969" s="12">
        <v>0</v>
      </c>
      <c r="E3969" s="12">
        <v>0</v>
      </c>
      <c r="F3969" s="12">
        <v>0</v>
      </c>
      <c r="G3969" s="12">
        <v>0</v>
      </c>
      <c r="H3969" s="3" t="str">
        <f>INDEX(foe_table!$A$2:$A$78,MATCH(IF(B3969=0,I3968,B3969),foe_table!$B$2:$B$78,0))</f>
        <v>Other CA</v>
      </c>
      <c r="I3969" s="3" t="str">
        <f t="shared" si="61"/>
        <v>Communication and Media Studies</v>
      </c>
    </row>
    <row r="3970" spans="2:9">
      <c r="B3970" s="57"/>
      <c r="C3970" s="11" t="s">
        <v>151</v>
      </c>
      <c r="D3970" s="12">
        <v>46</v>
      </c>
      <c r="E3970" s="12">
        <v>30</v>
      </c>
      <c r="F3970" s="12">
        <v>28</v>
      </c>
      <c r="G3970" s="12">
        <v>22</v>
      </c>
      <c r="H3970" s="3" t="str">
        <f>INDEX(foe_table!$A$2:$A$78,MATCH(IF(B3970=0,I3969,B3970),foe_table!$B$2:$B$78,0))</f>
        <v>Other CA</v>
      </c>
      <c r="I3970" s="3" t="str">
        <f t="shared" si="61"/>
        <v>Communication and Media Studies</v>
      </c>
    </row>
    <row r="3971" spans="2:9">
      <c r="B3971" s="57"/>
      <c r="C3971" s="11" t="s">
        <v>152</v>
      </c>
      <c r="D3971" s="12">
        <v>3</v>
      </c>
      <c r="E3971" s="12">
        <v>4</v>
      </c>
      <c r="F3971" s="12">
        <v>3</v>
      </c>
      <c r="G3971" s="12">
        <v>0</v>
      </c>
      <c r="H3971" s="3" t="str">
        <f>INDEX(foe_table!$A$2:$A$78,MATCH(IF(B3971=0,I3970,B3971),foe_table!$B$2:$B$78,0))</f>
        <v>Other CA</v>
      </c>
      <c r="I3971" s="3" t="str">
        <f t="shared" si="61"/>
        <v>Communication and Media Studies</v>
      </c>
    </row>
    <row r="3972" spans="2:9">
      <c r="B3972" s="57"/>
      <c r="C3972" s="11" t="s">
        <v>153</v>
      </c>
      <c r="D3972" s="12">
        <v>3</v>
      </c>
      <c r="E3972" s="12">
        <v>9</v>
      </c>
      <c r="F3972" s="12">
        <v>3</v>
      </c>
      <c r="G3972" s="12">
        <v>0</v>
      </c>
      <c r="H3972" s="3" t="str">
        <f>INDEX(foe_table!$A$2:$A$78,MATCH(IF(B3972=0,I3971,B3972),foe_table!$B$2:$B$78,0))</f>
        <v>Other CA</v>
      </c>
      <c r="I3972" s="3" t="str">
        <f t="shared" si="61"/>
        <v>Communication and Media Studies</v>
      </c>
    </row>
    <row r="3973" spans="2:9">
      <c r="B3973" s="57"/>
      <c r="C3973" s="11" t="s">
        <v>154</v>
      </c>
      <c r="D3973" s="12">
        <v>15</v>
      </c>
      <c r="E3973" s="12">
        <v>6</v>
      </c>
      <c r="F3973" s="12">
        <v>3</v>
      </c>
      <c r="G3973" s="12">
        <v>3</v>
      </c>
      <c r="H3973" s="3" t="str">
        <f>INDEX(foe_table!$A$2:$A$78,MATCH(IF(B3973=0,I3972,B3973),foe_table!$B$2:$B$78,0))</f>
        <v>Other CA</v>
      </c>
      <c r="I3973" s="3" t="str">
        <f t="shared" si="61"/>
        <v>Communication and Media Studies</v>
      </c>
    </row>
    <row r="3974" spans="2:9">
      <c r="B3974" s="57"/>
      <c r="C3974" s="11" t="s">
        <v>5</v>
      </c>
      <c r="D3974" s="12">
        <v>9</v>
      </c>
      <c r="E3974" s="12">
        <v>5</v>
      </c>
      <c r="F3974" s="12">
        <v>5</v>
      </c>
      <c r="G3974" s="12">
        <v>4</v>
      </c>
      <c r="H3974" s="3" t="str">
        <f>INDEX(foe_table!$A$2:$A$78,MATCH(IF(B3974=0,I3973,B3974),foe_table!$B$2:$B$78,0))</f>
        <v>Other CA</v>
      </c>
      <c r="I3974" s="3" t="str">
        <f t="shared" si="61"/>
        <v>Communication and Media Studies</v>
      </c>
    </row>
    <row r="3975" spans="2:9">
      <c r="B3975" s="57"/>
      <c r="C3975" s="11" t="s">
        <v>155</v>
      </c>
      <c r="D3975" s="12">
        <v>3</v>
      </c>
      <c r="E3975" s="12">
        <v>8</v>
      </c>
      <c r="F3975" s="12">
        <v>9</v>
      </c>
      <c r="G3975" s="12">
        <v>4</v>
      </c>
      <c r="H3975" s="3" t="str">
        <f>INDEX(foe_table!$A$2:$A$78,MATCH(IF(B3975=0,I3974,B3975),foe_table!$B$2:$B$78,0))</f>
        <v>Other CA</v>
      </c>
      <c r="I3975" s="3" t="str">
        <f t="shared" si="61"/>
        <v>Communication and Media Studies</v>
      </c>
    </row>
    <row r="3976" spans="2:9">
      <c r="B3976" s="57"/>
      <c r="C3976" s="11" t="s">
        <v>156</v>
      </c>
      <c r="D3976" s="12">
        <v>97</v>
      </c>
      <c r="E3976" s="12">
        <v>65</v>
      </c>
      <c r="F3976" s="12">
        <v>59</v>
      </c>
      <c r="G3976" s="12">
        <v>29</v>
      </c>
      <c r="H3976" s="3" t="str">
        <f>INDEX(foe_table!$A$2:$A$78,MATCH(IF(B3976=0,I3975,B3976),foe_table!$B$2:$B$78,0))</f>
        <v>Other CA</v>
      </c>
      <c r="I3976" s="3" t="str">
        <f t="shared" si="61"/>
        <v>Communication and Media Studies</v>
      </c>
    </row>
    <row r="3977" spans="2:9">
      <c r="B3977" s="57"/>
      <c r="C3977" s="11" t="s">
        <v>6</v>
      </c>
      <c r="D3977" s="12">
        <v>0</v>
      </c>
      <c r="E3977" s="12">
        <v>0</v>
      </c>
      <c r="F3977" s="12">
        <v>0</v>
      </c>
      <c r="G3977" s="12">
        <v>0</v>
      </c>
      <c r="H3977" s="3" t="str">
        <f>INDEX(foe_table!$A$2:$A$78,MATCH(IF(B3977=0,I3976,B3977),foe_table!$B$2:$B$78,0))</f>
        <v>Other CA</v>
      </c>
      <c r="I3977" s="3" t="str">
        <f t="shared" si="61"/>
        <v>Communication and Media Studies</v>
      </c>
    </row>
    <row r="3978" spans="2:9">
      <c r="B3978" s="57"/>
      <c r="C3978" s="11" t="s">
        <v>7</v>
      </c>
      <c r="D3978" s="12">
        <v>4</v>
      </c>
      <c r="E3978" s="12">
        <v>6</v>
      </c>
      <c r="F3978" s="12">
        <v>26</v>
      </c>
      <c r="G3978" s="12">
        <v>26</v>
      </c>
      <c r="H3978" s="3" t="str">
        <f>INDEX(foe_table!$A$2:$A$78,MATCH(IF(B3978=0,I3977,B3978),foe_table!$B$2:$B$78,0))</f>
        <v>Other CA</v>
      </c>
      <c r="I3978" s="3" t="str">
        <f t="shared" si="61"/>
        <v>Communication and Media Studies</v>
      </c>
    </row>
    <row r="3979" spans="2:9">
      <c r="B3979" s="57"/>
      <c r="C3979" s="11" t="s">
        <v>157</v>
      </c>
      <c r="D3979" s="12">
        <v>9</v>
      </c>
      <c r="E3979" s="12">
        <v>6</v>
      </c>
      <c r="F3979" s="12">
        <v>39</v>
      </c>
      <c r="G3979" s="12">
        <v>30</v>
      </c>
      <c r="H3979" s="3" t="str">
        <f>INDEX(foe_table!$A$2:$A$78,MATCH(IF(B3979=0,I3978,B3979),foe_table!$B$2:$B$78,0))</f>
        <v>Other CA</v>
      </c>
      <c r="I3979" s="3" t="str">
        <f t="shared" si="61"/>
        <v>Communication and Media Studies</v>
      </c>
    </row>
    <row r="3980" spans="2:9">
      <c r="B3980" s="57"/>
      <c r="C3980" s="11" t="s">
        <v>8</v>
      </c>
      <c r="D3980" s="12">
        <v>39</v>
      </c>
      <c r="E3980" s="12">
        <v>13</v>
      </c>
      <c r="F3980" s="12">
        <v>81</v>
      </c>
      <c r="G3980" s="12">
        <v>18</v>
      </c>
      <c r="H3980" s="3" t="str">
        <f>INDEX(foe_table!$A$2:$A$78,MATCH(IF(B3980=0,I3979,B3980),foe_table!$B$2:$B$78,0))</f>
        <v>Other CA</v>
      </c>
      <c r="I3980" s="3" t="str">
        <f t="shared" si="61"/>
        <v>Communication and Media Studies</v>
      </c>
    </row>
    <row r="3981" spans="2:9">
      <c r="B3981" s="57"/>
      <c r="C3981" s="11" t="s">
        <v>158</v>
      </c>
      <c r="D3981" s="12">
        <v>21</v>
      </c>
      <c r="E3981" s="12">
        <v>29</v>
      </c>
      <c r="F3981" s="12">
        <v>12</v>
      </c>
      <c r="G3981" s="12">
        <v>25</v>
      </c>
      <c r="H3981" s="3" t="str">
        <f>INDEX(foe_table!$A$2:$A$78,MATCH(IF(B3981=0,I3980,B3981),foe_table!$B$2:$B$78,0))</f>
        <v>Other CA</v>
      </c>
      <c r="I3981" s="3" t="str">
        <f t="shared" si="61"/>
        <v>Communication and Media Studies</v>
      </c>
    </row>
    <row r="3982" spans="2:9">
      <c r="B3982" s="57"/>
      <c r="C3982" s="11" t="s">
        <v>159</v>
      </c>
      <c r="D3982" s="12">
        <v>26</v>
      </c>
      <c r="E3982" s="12">
        <v>14</v>
      </c>
      <c r="F3982" s="12">
        <v>65</v>
      </c>
      <c r="G3982" s="12">
        <v>42</v>
      </c>
      <c r="H3982" s="3" t="str">
        <f>INDEX(foe_table!$A$2:$A$78,MATCH(IF(B3982=0,I3981,B3982),foe_table!$B$2:$B$78,0))</f>
        <v>Other CA</v>
      </c>
      <c r="I3982" s="3" t="str">
        <f t="shared" si="61"/>
        <v>Communication and Media Studies</v>
      </c>
    </row>
    <row r="3983" spans="2:9">
      <c r="B3983" s="57"/>
      <c r="C3983" s="11" t="s">
        <v>9</v>
      </c>
      <c r="D3983" s="12">
        <v>0</v>
      </c>
      <c r="E3983" s="12">
        <v>0</v>
      </c>
      <c r="F3983" s="12">
        <v>3</v>
      </c>
      <c r="G3983" s="12">
        <v>3</v>
      </c>
      <c r="H3983" s="3" t="str">
        <f>INDEX(foe_table!$A$2:$A$78,MATCH(IF(B3983=0,I3982,B3983),foe_table!$B$2:$B$78,0))</f>
        <v>Other CA</v>
      </c>
      <c r="I3983" s="3" t="str">
        <f t="shared" si="61"/>
        <v>Communication and Media Studies</v>
      </c>
    </row>
    <row r="3984" spans="2:9">
      <c r="B3984" s="57"/>
      <c r="C3984" s="11" t="s">
        <v>160</v>
      </c>
      <c r="D3984" s="12">
        <v>38</v>
      </c>
      <c r="E3984" s="12">
        <v>24</v>
      </c>
      <c r="F3984" s="12">
        <v>181</v>
      </c>
      <c r="G3984" s="12">
        <v>117</v>
      </c>
      <c r="H3984" s="3" t="str">
        <f>INDEX(foe_table!$A$2:$A$78,MATCH(IF(B3984=0,I3983,B3984),foe_table!$B$2:$B$78,0))</f>
        <v>Other CA</v>
      </c>
      <c r="I3984" s="3" t="str">
        <f t="shared" si="61"/>
        <v>Communication and Media Studies</v>
      </c>
    </row>
    <row r="3985" spans="2:9">
      <c r="B3985" s="57"/>
      <c r="C3985" s="11" t="s">
        <v>10</v>
      </c>
      <c r="D3985" s="12">
        <v>0</v>
      </c>
      <c r="E3985" s="12">
        <v>3</v>
      </c>
      <c r="F3985" s="12">
        <v>94</v>
      </c>
      <c r="G3985" s="12">
        <v>63</v>
      </c>
      <c r="H3985" s="3" t="str">
        <f>INDEX(foe_table!$A$2:$A$78,MATCH(IF(B3985=0,I3984,B3985),foe_table!$B$2:$B$78,0))</f>
        <v>Other CA</v>
      </c>
      <c r="I3985" s="3" t="str">
        <f t="shared" si="61"/>
        <v>Communication and Media Studies</v>
      </c>
    </row>
    <row r="3986" spans="2:9">
      <c r="B3986" s="57"/>
      <c r="C3986" s="11" t="s">
        <v>161</v>
      </c>
      <c r="D3986" s="12">
        <v>41</v>
      </c>
      <c r="E3986" s="12">
        <v>26</v>
      </c>
      <c r="F3986" s="12">
        <v>197</v>
      </c>
      <c r="G3986" s="12">
        <v>99</v>
      </c>
      <c r="H3986" s="3" t="str">
        <f>INDEX(foe_table!$A$2:$A$78,MATCH(IF(B3986=0,I3985,B3986),foe_table!$B$2:$B$78,0))</f>
        <v>Other CA</v>
      </c>
      <c r="I3986" s="3" t="str">
        <f t="shared" ref="I3986:I4049" si="62">IF(B3986=0,I3985,B3986)</f>
        <v>Communication and Media Studies</v>
      </c>
    </row>
    <row r="3987" spans="2:9">
      <c r="B3987" s="57"/>
      <c r="C3987" s="11" t="s">
        <v>162</v>
      </c>
      <c r="D3987" s="12">
        <v>42</v>
      </c>
      <c r="E3987" s="12">
        <v>17</v>
      </c>
      <c r="F3987" s="12">
        <v>156</v>
      </c>
      <c r="G3987" s="12">
        <v>50</v>
      </c>
      <c r="H3987" s="3" t="str">
        <f>INDEX(foe_table!$A$2:$A$78,MATCH(IF(B3987=0,I3986,B3987),foe_table!$B$2:$B$78,0))</f>
        <v>Other CA</v>
      </c>
      <c r="I3987" s="3" t="str">
        <f t="shared" si="62"/>
        <v>Communication and Media Studies</v>
      </c>
    </row>
    <row r="3988" spans="2:9">
      <c r="B3988" s="57"/>
      <c r="C3988" s="11" t="s">
        <v>163</v>
      </c>
      <c r="D3988" s="12">
        <v>36</v>
      </c>
      <c r="E3988" s="12">
        <v>27</v>
      </c>
      <c r="F3988" s="12">
        <v>92</v>
      </c>
      <c r="G3988" s="12">
        <v>78</v>
      </c>
      <c r="H3988" s="3" t="str">
        <f>INDEX(foe_table!$A$2:$A$78,MATCH(IF(B3988=0,I3987,B3988),foe_table!$B$2:$B$78,0))</f>
        <v>Other CA</v>
      </c>
      <c r="I3988" s="3" t="str">
        <f t="shared" si="62"/>
        <v>Communication and Media Studies</v>
      </c>
    </row>
    <row r="3989" spans="2:9">
      <c r="B3989" s="57"/>
      <c r="C3989" s="11" t="s">
        <v>11</v>
      </c>
      <c r="D3989" s="12">
        <v>45</v>
      </c>
      <c r="E3989" s="12">
        <v>14</v>
      </c>
      <c r="F3989" s="12">
        <v>39</v>
      </c>
      <c r="G3989" s="12">
        <v>22</v>
      </c>
      <c r="H3989" s="3" t="str">
        <f>INDEX(foe_table!$A$2:$A$78,MATCH(IF(B3989=0,I3988,B3989),foe_table!$B$2:$B$78,0))</f>
        <v>Other CA</v>
      </c>
      <c r="I3989" s="3" t="str">
        <f t="shared" si="62"/>
        <v>Communication and Media Studies</v>
      </c>
    </row>
    <row r="3990" spans="2:9">
      <c r="B3990" s="57"/>
      <c r="C3990" s="11" t="s">
        <v>164</v>
      </c>
      <c r="D3990" s="12">
        <v>66</v>
      </c>
      <c r="E3990" s="12">
        <v>37</v>
      </c>
      <c r="F3990" s="12">
        <v>205</v>
      </c>
      <c r="G3990" s="12">
        <v>88</v>
      </c>
      <c r="H3990" s="3" t="str">
        <f>INDEX(foe_table!$A$2:$A$78,MATCH(IF(B3990=0,I3989,B3990),foe_table!$B$2:$B$78,0))</f>
        <v>Other CA</v>
      </c>
      <c r="I3990" s="3" t="str">
        <f t="shared" si="62"/>
        <v>Communication and Media Studies</v>
      </c>
    </row>
    <row r="3991" spans="2:9">
      <c r="B3991" s="57"/>
      <c r="C3991" s="11" t="s">
        <v>12</v>
      </c>
      <c r="D3991" s="12">
        <v>0</v>
      </c>
      <c r="E3991" s="12">
        <v>0</v>
      </c>
      <c r="F3991" s="12">
        <v>0</v>
      </c>
      <c r="G3991" s="12">
        <v>0</v>
      </c>
      <c r="H3991" s="3" t="str">
        <f>INDEX(foe_table!$A$2:$A$78,MATCH(IF(B3991=0,I3990,B3991),foe_table!$B$2:$B$78,0))</f>
        <v>Other CA</v>
      </c>
      <c r="I3991" s="3" t="str">
        <f t="shared" si="62"/>
        <v>Communication and Media Studies</v>
      </c>
    </row>
    <row r="3992" spans="2:9">
      <c r="B3992" s="57"/>
      <c r="C3992" s="11" t="s">
        <v>165</v>
      </c>
      <c r="D3992" s="12">
        <v>57</v>
      </c>
      <c r="E3992" s="12">
        <v>35</v>
      </c>
      <c r="F3992" s="12">
        <v>126</v>
      </c>
      <c r="G3992" s="12">
        <v>60</v>
      </c>
      <c r="H3992" s="3" t="str">
        <f>INDEX(foe_table!$A$2:$A$78,MATCH(IF(B3992=0,I3991,B3992),foe_table!$B$2:$B$78,0))</f>
        <v>Other CA</v>
      </c>
      <c r="I3992" s="3" t="str">
        <f t="shared" si="62"/>
        <v>Communication and Media Studies</v>
      </c>
    </row>
    <row r="3993" spans="2:9">
      <c r="B3993" s="57"/>
      <c r="C3993" s="11" t="s">
        <v>13</v>
      </c>
      <c r="D3993" s="12">
        <v>131</v>
      </c>
      <c r="E3993" s="12">
        <v>45</v>
      </c>
      <c r="F3993" s="12">
        <v>168</v>
      </c>
      <c r="G3993" s="12">
        <v>88</v>
      </c>
      <c r="H3993" s="3" t="str">
        <f>INDEX(foe_table!$A$2:$A$78,MATCH(IF(B3993=0,I3992,B3993),foe_table!$B$2:$B$78,0))</f>
        <v>Other CA</v>
      </c>
      <c r="I3993" s="3" t="str">
        <f t="shared" si="62"/>
        <v>Communication and Media Studies</v>
      </c>
    </row>
    <row r="3994" spans="2:9">
      <c r="B3994" s="57"/>
      <c r="C3994" s="11" t="s">
        <v>166</v>
      </c>
      <c r="D3994" s="12">
        <v>18</v>
      </c>
      <c r="E3994" s="12">
        <v>10</v>
      </c>
      <c r="F3994" s="12">
        <v>37</v>
      </c>
      <c r="G3994" s="12">
        <v>22</v>
      </c>
      <c r="H3994" s="3" t="str">
        <f>INDEX(foe_table!$A$2:$A$78,MATCH(IF(B3994=0,I3993,B3994),foe_table!$B$2:$B$78,0))</f>
        <v>Other CA</v>
      </c>
      <c r="I3994" s="3" t="str">
        <f t="shared" si="62"/>
        <v>Communication and Media Studies</v>
      </c>
    </row>
    <row r="3995" spans="2:9">
      <c r="B3995" s="57"/>
      <c r="C3995" s="11" t="s">
        <v>14</v>
      </c>
      <c r="D3995" s="12">
        <v>0</v>
      </c>
      <c r="E3995" s="12">
        <v>0</v>
      </c>
      <c r="F3995" s="12">
        <v>0</v>
      </c>
      <c r="G3995" s="12">
        <v>0</v>
      </c>
      <c r="H3995" s="3" t="str">
        <f>INDEX(foe_table!$A$2:$A$78,MATCH(IF(B3995=0,I3994,B3995),foe_table!$B$2:$B$78,0))</f>
        <v>Other CA</v>
      </c>
      <c r="I3995" s="3" t="str">
        <f t="shared" si="62"/>
        <v>Communication and Media Studies</v>
      </c>
    </row>
    <row r="3996" spans="2:9">
      <c r="B3996" s="57"/>
      <c r="C3996" s="11" t="s">
        <v>167</v>
      </c>
      <c r="D3996" s="12">
        <v>17</v>
      </c>
      <c r="E3996" s="12">
        <v>6</v>
      </c>
      <c r="F3996" s="12">
        <v>6</v>
      </c>
      <c r="G3996" s="12">
        <v>3</v>
      </c>
      <c r="H3996" s="3" t="str">
        <f>INDEX(foe_table!$A$2:$A$78,MATCH(IF(B3996=0,I3995,B3996),foe_table!$B$2:$B$78,0))</f>
        <v>Other CA</v>
      </c>
      <c r="I3996" s="3" t="str">
        <f t="shared" si="62"/>
        <v>Communication and Media Studies</v>
      </c>
    </row>
    <row r="3997" spans="2:9">
      <c r="B3997" s="57"/>
      <c r="C3997" s="11" t="s">
        <v>15</v>
      </c>
      <c r="D3997" s="12">
        <v>0</v>
      </c>
      <c r="E3997" s="12">
        <v>3</v>
      </c>
      <c r="F3997" s="12">
        <v>0</v>
      </c>
      <c r="G3997" s="12">
        <v>0</v>
      </c>
      <c r="H3997" s="3" t="str">
        <f>INDEX(foe_table!$A$2:$A$78,MATCH(IF(B3997=0,I3996,B3997),foe_table!$B$2:$B$78,0))</f>
        <v>Other CA</v>
      </c>
      <c r="I3997" s="3" t="str">
        <f t="shared" si="62"/>
        <v>Communication and Media Studies</v>
      </c>
    </row>
    <row r="3998" spans="2:9">
      <c r="B3998" s="57"/>
      <c r="C3998" s="11" t="s">
        <v>168</v>
      </c>
      <c r="D3998" s="12">
        <v>10</v>
      </c>
      <c r="E3998" s="12">
        <v>11</v>
      </c>
      <c r="F3998" s="12">
        <v>0</v>
      </c>
      <c r="G3998" s="12">
        <v>3</v>
      </c>
      <c r="H3998" s="3" t="str">
        <f>INDEX(foe_table!$A$2:$A$78,MATCH(IF(B3998=0,I3997,B3998),foe_table!$B$2:$B$78,0))</f>
        <v>Other CA</v>
      </c>
      <c r="I3998" s="3" t="str">
        <f t="shared" si="62"/>
        <v>Communication and Media Studies</v>
      </c>
    </row>
    <row r="3999" spans="2:9">
      <c r="B3999" s="57"/>
      <c r="C3999" s="11" t="s">
        <v>16</v>
      </c>
      <c r="D3999" s="12">
        <v>18</v>
      </c>
      <c r="E3999" s="12">
        <v>4</v>
      </c>
      <c r="F3999" s="12">
        <v>0</v>
      </c>
      <c r="G3999" s="12">
        <v>0</v>
      </c>
      <c r="H3999" s="3" t="str">
        <f>INDEX(foe_table!$A$2:$A$78,MATCH(IF(B3999=0,I3998,B3999),foe_table!$B$2:$B$78,0))</f>
        <v>Other CA</v>
      </c>
      <c r="I3999" s="3" t="str">
        <f t="shared" si="62"/>
        <v>Communication and Media Studies</v>
      </c>
    </row>
    <row r="4000" spans="2:9">
      <c r="B4000" s="57"/>
      <c r="C4000" s="11" t="s">
        <v>17</v>
      </c>
      <c r="D4000" s="12">
        <v>0</v>
      </c>
      <c r="E4000" s="12">
        <v>0</v>
      </c>
      <c r="F4000" s="12">
        <v>0</v>
      </c>
      <c r="G4000" s="12">
        <v>0</v>
      </c>
      <c r="H4000" s="3" t="str">
        <f>INDEX(foe_table!$A$2:$A$78,MATCH(IF(B4000=0,I3999,B4000),foe_table!$B$2:$B$78,0))</f>
        <v>Other CA</v>
      </c>
      <c r="I4000" s="3" t="str">
        <f t="shared" si="62"/>
        <v>Communication and Media Studies</v>
      </c>
    </row>
    <row r="4001" spans="2:9">
      <c r="B4001" s="57"/>
      <c r="C4001" s="11" t="s">
        <v>18</v>
      </c>
      <c r="D4001" s="12">
        <v>9</v>
      </c>
      <c r="E4001" s="12">
        <v>14</v>
      </c>
      <c r="F4001" s="12">
        <v>5</v>
      </c>
      <c r="G4001" s="12">
        <v>5</v>
      </c>
      <c r="H4001" s="3" t="str">
        <f>INDEX(foe_table!$A$2:$A$78,MATCH(IF(B4001=0,I4000,B4001),foe_table!$B$2:$B$78,0))</f>
        <v>Other CA</v>
      </c>
      <c r="I4001" s="3" t="str">
        <f t="shared" si="62"/>
        <v>Communication and Media Studies</v>
      </c>
    </row>
    <row r="4002" spans="2:9">
      <c r="B4002" s="57"/>
      <c r="C4002" s="11" t="s">
        <v>19</v>
      </c>
      <c r="D4002" s="12">
        <v>8</v>
      </c>
      <c r="E4002" s="12">
        <v>4</v>
      </c>
      <c r="F4002" s="12">
        <v>4</v>
      </c>
      <c r="G4002" s="12">
        <v>0</v>
      </c>
      <c r="H4002" s="3" t="str">
        <f>INDEX(foe_table!$A$2:$A$78,MATCH(IF(B4002=0,I4001,B4002),foe_table!$B$2:$B$78,0))</f>
        <v>Other CA</v>
      </c>
      <c r="I4002" s="3" t="str">
        <f t="shared" si="62"/>
        <v>Communication and Media Studies</v>
      </c>
    </row>
    <row r="4003" spans="2:9">
      <c r="B4003" s="57"/>
      <c r="C4003" s="11" t="s">
        <v>169</v>
      </c>
      <c r="D4003" s="12">
        <v>12</v>
      </c>
      <c r="E4003" s="12">
        <v>7</v>
      </c>
      <c r="F4003" s="12">
        <v>4</v>
      </c>
      <c r="G4003" s="12">
        <v>8</v>
      </c>
      <c r="H4003" s="3" t="str">
        <f>INDEX(foe_table!$A$2:$A$78,MATCH(IF(B4003=0,I4002,B4003),foe_table!$B$2:$B$78,0))</f>
        <v>Other CA</v>
      </c>
      <c r="I4003" s="3" t="str">
        <f t="shared" si="62"/>
        <v>Communication and Media Studies</v>
      </c>
    </row>
    <row r="4004" spans="2:9">
      <c r="B4004" s="57"/>
      <c r="C4004" s="11" t="s">
        <v>20</v>
      </c>
      <c r="D4004" s="12">
        <v>8</v>
      </c>
      <c r="E4004" s="12">
        <v>0</v>
      </c>
      <c r="F4004" s="12">
        <v>7</v>
      </c>
      <c r="G4004" s="12">
        <v>7</v>
      </c>
      <c r="H4004" s="3" t="str">
        <f>INDEX(foe_table!$A$2:$A$78,MATCH(IF(B4004=0,I4003,B4004),foe_table!$B$2:$B$78,0))</f>
        <v>Other CA</v>
      </c>
      <c r="I4004" s="3" t="str">
        <f t="shared" si="62"/>
        <v>Communication and Media Studies</v>
      </c>
    </row>
    <row r="4005" spans="2:9">
      <c r="B4005" s="57"/>
      <c r="C4005" s="11" t="s">
        <v>21</v>
      </c>
      <c r="D4005" s="12">
        <v>7</v>
      </c>
      <c r="E4005" s="12">
        <v>0</v>
      </c>
      <c r="F4005" s="12">
        <v>5</v>
      </c>
      <c r="G4005" s="12">
        <v>0</v>
      </c>
      <c r="H4005" s="3" t="str">
        <f>INDEX(foe_table!$A$2:$A$78,MATCH(IF(B4005=0,I4004,B4005),foe_table!$B$2:$B$78,0))</f>
        <v>Other CA</v>
      </c>
      <c r="I4005" s="3" t="str">
        <f t="shared" si="62"/>
        <v>Communication and Media Studies</v>
      </c>
    </row>
    <row r="4006" spans="2:9">
      <c r="B4006" s="57"/>
      <c r="C4006" s="11" t="s">
        <v>170</v>
      </c>
      <c r="D4006" s="12">
        <v>25</v>
      </c>
      <c r="E4006" s="12">
        <v>5</v>
      </c>
      <c r="F4006" s="12">
        <v>16</v>
      </c>
      <c r="G4006" s="12">
        <v>5</v>
      </c>
      <c r="H4006" s="3" t="str">
        <f>INDEX(foe_table!$A$2:$A$78,MATCH(IF(B4006=0,I4005,B4006),foe_table!$B$2:$B$78,0))</f>
        <v>Other CA</v>
      </c>
      <c r="I4006" s="3" t="str">
        <f t="shared" si="62"/>
        <v>Communication and Media Studies</v>
      </c>
    </row>
    <row r="4007" spans="2:9">
      <c r="B4007" s="57"/>
      <c r="C4007" s="11" t="s">
        <v>22</v>
      </c>
      <c r="D4007" s="12">
        <v>21</v>
      </c>
      <c r="E4007" s="12">
        <v>14</v>
      </c>
      <c r="F4007" s="12">
        <v>41</v>
      </c>
      <c r="G4007" s="12">
        <v>32</v>
      </c>
      <c r="H4007" s="3" t="str">
        <f>INDEX(foe_table!$A$2:$A$78,MATCH(IF(B4007=0,I4006,B4007),foe_table!$B$2:$B$78,0))</f>
        <v>Other CA</v>
      </c>
      <c r="I4007" s="3" t="str">
        <f t="shared" si="62"/>
        <v>Communication and Media Studies</v>
      </c>
    </row>
    <row r="4008" spans="2:9">
      <c r="B4008" s="57"/>
      <c r="C4008" s="11" t="s">
        <v>23</v>
      </c>
      <c r="D4008" s="12">
        <v>9</v>
      </c>
      <c r="E4008" s="12">
        <v>3</v>
      </c>
      <c r="F4008" s="12">
        <v>4</v>
      </c>
      <c r="G4008" s="12">
        <v>16</v>
      </c>
      <c r="H4008" s="3" t="str">
        <f>INDEX(foe_table!$A$2:$A$78,MATCH(IF(B4008=0,I4007,B4008),foe_table!$B$2:$B$78,0))</f>
        <v>Other CA</v>
      </c>
      <c r="I4008" s="3" t="str">
        <f t="shared" si="62"/>
        <v>Communication and Media Studies</v>
      </c>
    </row>
    <row r="4009" spans="2:9">
      <c r="B4009" s="58"/>
      <c r="C4009" s="11" t="s">
        <v>24</v>
      </c>
      <c r="D4009" s="12">
        <v>224</v>
      </c>
      <c r="E4009" s="12">
        <v>162</v>
      </c>
      <c r="F4009" s="12">
        <v>560</v>
      </c>
      <c r="G4009" s="12">
        <v>665</v>
      </c>
      <c r="H4009" s="3" t="str">
        <f>INDEX(foe_table!$A$2:$A$78,MATCH(IF(B4009=0,I4008,B4009),foe_table!$B$2:$B$78,0))</f>
        <v>Other CA</v>
      </c>
      <c r="I4009" s="3" t="str">
        <f t="shared" si="62"/>
        <v>Communication and Media Studies</v>
      </c>
    </row>
    <row r="4010" spans="2:9" ht="15" customHeight="1">
      <c r="B4010" s="56" t="s">
        <v>115</v>
      </c>
      <c r="C4010" s="11" t="s">
        <v>0</v>
      </c>
      <c r="D4010" s="12">
        <v>0</v>
      </c>
      <c r="E4010" s="12">
        <v>0</v>
      </c>
      <c r="F4010" s="12">
        <v>0</v>
      </c>
      <c r="G4010" s="12">
        <v>0</v>
      </c>
      <c r="H4010" s="3" t="str">
        <f>INDEX(foe_table!$A$2:$A$78,MATCH(IF(B4010=0,I4009,B4010),foe_table!$B$2:$B$78,0))</f>
        <v>Other CA</v>
      </c>
      <c r="I4010" s="3" t="str">
        <f t="shared" si="62"/>
        <v>Other Creative Arts</v>
      </c>
    </row>
    <row r="4011" spans="2:9">
      <c r="B4011" s="57"/>
      <c r="C4011" s="11" t="s">
        <v>1</v>
      </c>
      <c r="D4011" s="12">
        <v>0</v>
      </c>
      <c r="E4011" s="12">
        <v>0</v>
      </c>
      <c r="F4011" s="12">
        <v>0</v>
      </c>
      <c r="G4011" s="12">
        <v>0</v>
      </c>
      <c r="H4011" s="3" t="str">
        <f>INDEX(foe_table!$A$2:$A$78,MATCH(IF(B4011=0,I4010,B4011),foe_table!$B$2:$B$78,0))</f>
        <v>Other CA</v>
      </c>
      <c r="I4011" s="3" t="str">
        <f t="shared" si="62"/>
        <v>Other Creative Arts</v>
      </c>
    </row>
    <row r="4012" spans="2:9">
      <c r="B4012" s="57"/>
      <c r="C4012" s="11" t="s">
        <v>2</v>
      </c>
      <c r="D4012" s="12">
        <v>0</v>
      </c>
      <c r="E4012" s="12">
        <v>0</v>
      </c>
      <c r="F4012" s="12">
        <v>0</v>
      </c>
      <c r="G4012" s="12">
        <v>0</v>
      </c>
      <c r="H4012" s="3" t="str">
        <f>INDEX(foe_table!$A$2:$A$78,MATCH(IF(B4012=0,I4011,B4012),foe_table!$B$2:$B$78,0))</f>
        <v>Other CA</v>
      </c>
      <c r="I4012" s="3" t="str">
        <f t="shared" si="62"/>
        <v>Other Creative Arts</v>
      </c>
    </row>
    <row r="4013" spans="2:9">
      <c r="B4013" s="57"/>
      <c r="C4013" s="11" t="s">
        <v>142</v>
      </c>
      <c r="D4013" s="12">
        <v>0</v>
      </c>
      <c r="E4013" s="12">
        <v>0</v>
      </c>
      <c r="F4013" s="12">
        <v>0</v>
      </c>
      <c r="G4013" s="12">
        <v>0</v>
      </c>
      <c r="H4013" s="3" t="str">
        <f>INDEX(foe_table!$A$2:$A$78,MATCH(IF(B4013=0,I4012,B4013),foe_table!$B$2:$B$78,0))</f>
        <v>Other CA</v>
      </c>
      <c r="I4013" s="3" t="str">
        <f t="shared" si="62"/>
        <v>Other Creative Arts</v>
      </c>
    </row>
    <row r="4014" spans="2:9">
      <c r="B4014" s="57"/>
      <c r="C4014" s="11" t="s">
        <v>143</v>
      </c>
      <c r="D4014" s="12">
        <v>0</v>
      </c>
      <c r="E4014" s="12">
        <v>0</v>
      </c>
      <c r="F4014" s="12">
        <v>0</v>
      </c>
      <c r="G4014" s="12">
        <v>0</v>
      </c>
      <c r="H4014" s="3" t="str">
        <f>INDEX(foe_table!$A$2:$A$78,MATCH(IF(B4014=0,I4013,B4014),foe_table!$B$2:$B$78,0))</f>
        <v>Other CA</v>
      </c>
      <c r="I4014" s="3" t="str">
        <f t="shared" si="62"/>
        <v>Other Creative Arts</v>
      </c>
    </row>
    <row r="4015" spans="2:9">
      <c r="B4015" s="57"/>
      <c r="C4015" s="11" t="s">
        <v>3</v>
      </c>
      <c r="D4015" s="12">
        <v>0</v>
      </c>
      <c r="E4015" s="12">
        <v>0</v>
      </c>
      <c r="F4015" s="12">
        <v>0</v>
      </c>
      <c r="G4015" s="12">
        <v>0</v>
      </c>
      <c r="H4015" s="3" t="str">
        <f>INDEX(foe_table!$A$2:$A$78,MATCH(IF(B4015=0,I4014,B4015),foe_table!$B$2:$B$78,0))</f>
        <v>Other CA</v>
      </c>
      <c r="I4015" s="3" t="str">
        <f t="shared" si="62"/>
        <v>Other Creative Arts</v>
      </c>
    </row>
    <row r="4016" spans="2:9">
      <c r="B4016" s="57"/>
      <c r="C4016" s="11" t="s">
        <v>144</v>
      </c>
      <c r="D4016" s="12">
        <v>0</v>
      </c>
      <c r="E4016" s="12">
        <v>0</v>
      </c>
      <c r="F4016" s="12">
        <v>0</v>
      </c>
      <c r="G4016" s="12">
        <v>0</v>
      </c>
      <c r="H4016" s="3" t="str">
        <f>INDEX(foe_table!$A$2:$A$78,MATCH(IF(B4016=0,I4015,B4016),foe_table!$B$2:$B$78,0))</f>
        <v>Other CA</v>
      </c>
      <c r="I4016" s="3" t="str">
        <f t="shared" si="62"/>
        <v>Other Creative Arts</v>
      </c>
    </row>
    <row r="4017" spans="2:9">
      <c r="B4017" s="57"/>
      <c r="C4017" s="11" t="s">
        <v>145</v>
      </c>
      <c r="D4017" s="12">
        <v>0</v>
      </c>
      <c r="E4017" s="12">
        <v>0</v>
      </c>
      <c r="F4017" s="12">
        <v>0</v>
      </c>
      <c r="G4017" s="12">
        <v>0</v>
      </c>
      <c r="H4017" s="3" t="str">
        <f>INDEX(foe_table!$A$2:$A$78,MATCH(IF(B4017=0,I4016,B4017),foe_table!$B$2:$B$78,0))</f>
        <v>Other CA</v>
      </c>
      <c r="I4017" s="3" t="str">
        <f t="shared" si="62"/>
        <v>Other Creative Arts</v>
      </c>
    </row>
    <row r="4018" spans="2:9">
      <c r="B4018" s="57"/>
      <c r="C4018" s="11" t="s">
        <v>146</v>
      </c>
      <c r="D4018" s="12">
        <v>0</v>
      </c>
      <c r="E4018" s="12">
        <v>0</v>
      </c>
      <c r="F4018" s="12">
        <v>0</v>
      </c>
      <c r="G4018" s="12">
        <v>0</v>
      </c>
      <c r="H4018" s="3" t="str">
        <f>INDEX(foe_table!$A$2:$A$78,MATCH(IF(B4018=0,I4017,B4018),foe_table!$B$2:$B$78,0))</f>
        <v>Other CA</v>
      </c>
      <c r="I4018" s="3" t="str">
        <f t="shared" si="62"/>
        <v>Other Creative Arts</v>
      </c>
    </row>
    <row r="4019" spans="2:9">
      <c r="B4019" s="57"/>
      <c r="C4019" s="11" t="s">
        <v>147</v>
      </c>
      <c r="D4019" s="12">
        <v>0</v>
      </c>
      <c r="E4019" s="12">
        <v>0</v>
      </c>
      <c r="F4019" s="12">
        <v>0</v>
      </c>
      <c r="G4019" s="12">
        <v>0</v>
      </c>
      <c r="H4019" s="3" t="str">
        <f>INDEX(foe_table!$A$2:$A$78,MATCH(IF(B4019=0,I4018,B4019),foe_table!$B$2:$B$78,0))</f>
        <v>Other CA</v>
      </c>
      <c r="I4019" s="3" t="str">
        <f t="shared" si="62"/>
        <v>Other Creative Arts</v>
      </c>
    </row>
    <row r="4020" spans="2:9">
      <c r="B4020" s="57"/>
      <c r="C4020" s="11" t="s">
        <v>148</v>
      </c>
      <c r="D4020" s="12">
        <v>0</v>
      </c>
      <c r="E4020" s="12">
        <v>0</v>
      </c>
      <c r="F4020" s="12">
        <v>0</v>
      </c>
      <c r="G4020" s="12">
        <v>0</v>
      </c>
      <c r="H4020" s="3" t="str">
        <f>INDEX(foe_table!$A$2:$A$78,MATCH(IF(B4020=0,I4019,B4020),foe_table!$B$2:$B$78,0))</f>
        <v>Other CA</v>
      </c>
      <c r="I4020" s="3" t="str">
        <f t="shared" si="62"/>
        <v>Other Creative Arts</v>
      </c>
    </row>
    <row r="4021" spans="2:9">
      <c r="B4021" s="57"/>
      <c r="C4021" s="11" t="s">
        <v>149</v>
      </c>
      <c r="D4021" s="12">
        <v>0</v>
      </c>
      <c r="E4021" s="12">
        <v>0</v>
      </c>
      <c r="F4021" s="12">
        <v>0</v>
      </c>
      <c r="G4021" s="12">
        <v>0</v>
      </c>
      <c r="H4021" s="3" t="str">
        <f>INDEX(foe_table!$A$2:$A$78,MATCH(IF(B4021=0,I4020,B4021),foe_table!$B$2:$B$78,0))</f>
        <v>Other CA</v>
      </c>
      <c r="I4021" s="3" t="str">
        <f t="shared" si="62"/>
        <v>Other Creative Arts</v>
      </c>
    </row>
    <row r="4022" spans="2:9">
      <c r="B4022" s="57"/>
      <c r="C4022" s="11" t="s">
        <v>150</v>
      </c>
      <c r="D4022" s="12">
        <v>0</v>
      </c>
      <c r="E4022" s="12">
        <v>0</v>
      </c>
      <c r="F4022" s="12">
        <v>0</v>
      </c>
      <c r="G4022" s="12">
        <v>0</v>
      </c>
      <c r="H4022" s="3" t="str">
        <f>INDEX(foe_table!$A$2:$A$78,MATCH(IF(B4022=0,I4021,B4022),foe_table!$B$2:$B$78,0))</f>
        <v>Other CA</v>
      </c>
      <c r="I4022" s="3" t="str">
        <f t="shared" si="62"/>
        <v>Other Creative Arts</v>
      </c>
    </row>
    <row r="4023" spans="2:9">
      <c r="B4023" s="57"/>
      <c r="C4023" s="11" t="s">
        <v>4</v>
      </c>
      <c r="D4023" s="12">
        <v>0</v>
      </c>
      <c r="E4023" s="12">
        <v>0</v>
      </c>
      <c r="F4023" s="12">
        <v>0</v>
      </c>
      <c r="G4023" s="12">
        <v>0</v>
      </c>
      <c r="H4023" s="3" t="str">
        <f>INDEX(foe_table!$A$2:$A$78,MATCH(IF(B4023=0,I4022,B4023),foe_table!$B$2:$B$78,0))</f>
        <v>Other CA</v>
      </c>
      <c r="I4023" s="3" t="str">
        <f t="shared" si="62"/>
        <v>Other Creative Arts</v>
      </c>
    </row>
    <row r="4024" spans="2:9">
      <c r="B4024" s="57"/>
      <c r="C4024" s="11" t="s">
        <v>151</v>
      </c>
      <c r="D4024" s="12">
        <v>0</v>
      </c>
      <c r="E4024" s="12">
        <v>0</v>
      </c>
      <c r="F4024" s="12">
        <v>0</v>
      </c>
      <c r="G4024" s="12">
        <v>0</v>
      </c>
      <c r="H4024" s="3" t="str">
        <f>INDEX(foe_table!$A$2:$A$78,MATCH(IF(B4024=0,I4023,B4024),foe_table!$B$2:$B$78,0))</f>
        <v>Other CA</v>
      </c>
      <c r="I4024" s="3" t="str">
        <f t="shared" si="62"/>
        <v>Other Creative Arts</v>
      </c>
    </row>
    <row r="4025" spans="2:9">
      <c r="B4025" s="57"/>
      <c r="C4025" s="11" t="s">
        <v>152</v>
      </c>
      <c r="D4025" s="12">
        <v>0</v>
      </c>
      <c r="E4025" s="12">
        <v>0</v>
      </c>
      <c r="F4025" s="12">
        <v>0</v>
      </c>
      <c r="G4025" s="12">
        <v>0</v>
      </c>
      <c r="H4025" s="3" t="str">
        <f>INDEX(foe_table!$A$2:$A$78,MATCH(IF(B4025=0,I4024,B4025),foe_table!$B$2:$B$78,0))</f>
        <v>Other CA</v>
      </c>
      <c r="I4025" s="3" t="str">
        <f t="shared" si="62"/>
        <v>Other Creative Arts</v>
      </c>
    </row>
    <row r="4026" spans="2:9">
      <c r="B4026" s="57"/>
      <c r="C4026" s="11" t="s">
        <v>153</v>
      </c>
      <c r="D4026" s="12">
        <v>0</v>
      </c>
      <c r="E4026" s="12">
        <v>0</v>
      </c>
      <c r="F4026" s="12">
        <v>0</v>
      </c>
      <c r="G4026" s="12">
        <v>0</v>
      </c>
      <c r="H4026" s="3" t="str">
        <f>INDEX(foe_table!$A$2:$A$78,MATCH(IF(B4026=0,I4025,B4026),foe_table!$B$2:$B$78,0))</f>
        <v>Other CA</v>
      </c>
      <c r="I4026" s="3" t="str">
        <f t="shared" si="62"/>
        <v>Other Creative Arts</v>
      </c>
    </row>
    <row r="4027" spans="2:9">
      <c r="B4027" s="57"/>
      <c r="C4027" s="11" t="s">
        <v>154</v>
      </c>
      <c r="D4027" s="12">
        <v>0</v>
      </c>
      <c r="E4027" s="12">
        <v>0</v>
      </c>
      <c r="F4027" s="12">
        <v>0</v>
      </c>
      <c r="G4027" s="12">
        <v>0</v>
      </c>
      <c r="H4027" s="3" t="str">
        <f>INDEX(foe_table!$A$2:$A$78,MATCH(IF(B4027=0,I4026,B4027),foe_table!$B$2:$B$78,0))</f>
        <v>Other CA</v>
      </c>
      <c r="I4027" s="3" t="str">
        <f t="shared" si="62"/>
        <v>Other Creative Arts</v>
      </c>
    </row>
    <row r="4028" spans="2:9">
      <c r="B4028" s="57"/>
      <c r="C4028" s="11" t="s">
        <v>5</v>
      </c>
      <c r="D4028" s="12">
        <v>0</v>
      </c>
      <c r="E4028" s="12">
        <v>0</v>
      </c>
      <c r="F4028" s="12">
        <v>0</v>
      </c>
      <c r="G4028" s="12">
        <v>0</v>
      </c>
      <c r="H4028" s="3" t="str">
        <f>INDEX(foe_table!$A$2:$A$78,MATCH(IF(B4028=0,I4027,B4028),foe_table!$B$2:$B$78,0))</f>
        <v>Other CA</v>
      </c>
      <c r="I4028" s="3" t="str">
        <f t="shared" si="62"/>
        <v>Other Creative Arts</v>
      </c>
    </row>
    <row r="4029" spans="2:9">
      <c r="B4029" s="57"/>
      <c r="C4029" s="11" t="s">
        <v>155</v>
      </c>
      <c r="D4029" s="12">
        <v>0</v>
      </c>
      <c r="E4029" s="12">
        <v>0</v>
      </c>
      <c r="F4029" s="12">
        <v>0</v>
      </c>
      <c r="G4029" s="12">
        <v>0</v>
      </c>
      <c r="H4029" s="3" t="str">
        <f>INDEX(foe_table!$A$2:$A$78,MATCH(IF(B4029=0,I4028,B4029),foe_table!$B$2:$B$78,0))</f>
        <v>Other CA</v>
      </c>
      <c r="I4029" s="3" t="str">
        <f t="shared" si="62"/>
        <v>Other Creative Arts</v>
      </c>
    </row>
    <row r="4030" spans="2:9">
      <c r="B4030" s="57"/>
      <c r="C4030" s="11" t="s">
        <v>156</v>
      </c>
      <c r="D4030" s="12">
        <v>0</v>
      </c>
      <c r="E4030" s="12">
        <v>0</v>
      </c>
      <c r="F4030" s="12">
        <v>0</v>
      </c>
      <c r="G4030" s="12">
        <v>0</v>
      </c>
      <c r="H4030" s="3" t="str">
        <f>INDEX(foe_table!$A$2:$A$78,MATCH(IF(B4030=0,I4029,B4030),foe_table!$B$2:$B$78,0))</f>
        <v>Other CA</v>
      </c>
      <c r="I4030" s="3" t="str">
        <f t="shared" si="62"/>
        <v>Other Creative Arts</v>
      </c>
    </row>
    <row r="4031" spans="2:9">
      <c r="B4031" s="57"/>
      <c r="C4031" s="11" t="s">
        <v>6</v>
      </c>
      <c r="D4031" s="12">
        <v>0</v>
      </c>
      <c r="E4031" s="12">
        <v>0</v>
      </c>
      <c r="F4031" s="12">
        <v>0</v>
      </c>
      <c r="G4031" s="12">
        <v>0</v>
      </c>
      <c r="H4031" s="3" t="str">
        <f>INDEX(foe_table!$A$2:$A$78,MATCH(IF(B4031=0,I4030,B4031),foe_table!$B$2:$B$78,0))</f>
        <v>Other CA</v>
      </c>
      <c r="I4031" s="3" t="str">
        <f t="shared" si="62"/>
        <v>Other Creative Arts</v>
      </c>
    </row>
    <row r="4032" spans="2:9">
      <c r="B4032" s="57"/>
      <c r="C4032" s="11" t="s">
        <v>7</v>
      </c>
      <c r="D4032" s="12">
        <v>0</v>
      </c>
      <c r="E4032" s="12">
        <v>0</v>
      </c>
      <c r="F4032" s="12">
        <v>0</v>
      </c>
      <c r="G4032" s="12">
        <v>0</v>
      </c>
      <c r="H4032" s="3" t="str">
        <f>INDEX(foe_table!$A$2:$A$78,MATCH(IF(B4032=0,I4031,B4032),foe_table!$B$2:$B$78,0))</f>
        <v>Other CA</v>
      </c>
      <c r="I4032" s="3" t="str">
        <f t="shared" si="62"/>
        <v>Other Creative Arts</v>
      </c>
    </row>
    <row r="4033" spans="2:9">
      <c r="B4033" s="57"/>
      <c r="C4033" s="11" t="s">
        <v>157</v>
      </c>
      <c r="D4033" s="12">
        <v>0</v>
      </c>
      <c r="E4033" s="12">
        <v>0</v>
      </c>
      <c r="F4033" s="12">
        <v>0</v>
      </c>
      <c r="G4033" s="12">
        <v>0</v>
      </c>
      <c r="H4033" s="3" t="str">
        <f>INDEX(foe_table!$A$2:$A$78,MATCH(IF(B4033=0,I4032,B4033),foe_table!$B$2:$B$78,0))</f>
        <v>Other CA</v>
      </c>
      <c r="I4033" s="3" t="str">
        <f t="shared" si="62"/>
        <v>Other Creative Arts</v>
      </c>
    </row>
    <row r="4034" spans="2:9">
      <c r="B4034" s="57"/>
      <c r="C4034" s="11" t="s">
        <v>8</v>
      </c>
      <c r="D4034" s="12">
        <v>0</v>
      </c>
      <c r="E4034" s="12">
        <v>0</v>
      </c>
      <c r="F4034" s="12">
        <v>0</v>
      </c>
      <c r="G4034" s="12">
        <v>0</v>
      </c>
      <c r="H4034" s="3" t="str">
        <f>INDEX(foe_table!$A$2:$A$78,MATCH(IF(B4034=0,I4033,B4034),foe_table!$B$2:$B$78,0))</f>
        <v>Other CA</v>
      </c>
      <c r="I4034" s="3" t="str">
        <f t="shared" si="62"/>
        <v>Other Creative Arts</v>
      </c>
    </row>
    <row r="4035" spans="2:9">
      <c r="B4035" s="57"/>
      <c r="C4035" s="11" t="s">
        <v>158</v>
      </c>
      <c r="D4035" s="12">
        <v>0</v>
      </c>
      <c r="E4035" s="12">
        <v>0</v>
      </c>
      <c r="F4035" s="12">
        <v>0</v>
      </c>
      <c r="G4035" s="12">
        <v>0</v>
      </c>
      <c r="H4035" s="3" t="str">
        <f>INDEX(foe_table!$A$2:$A$78,MATCH(IF(B4035=0,I4034,B4035),foe_table!$B$2:$B$78,0))</f>
        <v>Other CA</v>
      </c>
      <c r="I4035" s="3" t="str">
        <f t="shared" si="62"/>
        <v>Other Creative Arts</v>
      </c>
    </row>
    <row r="4036" spans="2:9">
      <c r="B4036" s="57"/>
      <c r="C4036" s="11" t="s">
        <v>159</v>
      </c>
      <c r="D4036" s="12">
        <v>0</v>
      </c>
      <c r="E4036" s="12">
        <v>0</v>
      </c>
      <c r="F4036" s="12">
        <v>0</v>
      </c>
      <c r="G4036" s="12">
        <v>0</v>
      </c>
      <c r="H4036" s="3" t="str">
        <f>INDEX(foe_table!$A$2:$A$78,MATCH(IF(B4036=0,I4035,B4036),foe_table!$B$2:$B$78,0))</f>
        <v>Other CA</v>
      </c>
      <c r="I4036" s="3" t="str">
        <f t="shared" si="62"/>
        <v>Other Creative Arts</v>
      </c>
    </row>
    <row r="4037" spans="2:9">
      <c r="B4037" s="57"/>
      <c r="C4037" s="11" t="s">
        <v>9</v>
      </c>
      <c r="D4037" s="12">
        <v>0</v>
      </c>
      <c r="E4037" s="12">
        <v>0</v>
      </c>
      <c r="F4037" s="12">
        <v>0</v>
      </c>
      <c r="G4037" s="12">
        <v>0</v>
      </c>
      <c r="H4037" s="3" t="str">
        <f>INDEX(foe_table!$A$2:$A$78,MATCH(IF(B4037=0,I4036,B4037),foe_table!$B$2:$B$78,0))</f>
        <v>Other CA</v>
      </c>
      <c r="I4037" s="3" t="str">
        <f t="shared" si="62"/>
        <v>Other Creative Arts</v>
      </c>
    </row>
    <row r="4038" spans="2:9">
      <c r="B4038" s="57"/>
      <c r="C4038" s="11" t="s">
        <v>160</v>
      </c>
      <c r="D4038" s="12">
        <v>0</v>
      </c>
      <c r="E4038" s="12">
        <v>0</v>
      </c>
      <c r="F4038" s="12">
        <v>0</v>
      </c>
      <c r="G4038" s="12">
        <v>0</v>
      </c>
      <c r="H4038" s="3" t="str">
        <f>INDEX(foe_table!$A$2:$A$78,MATCH(IF(B4038=0,I4037,B4038),foe_table!$B$2:$B$78,0))</f>
        <v>Other CA</v>
      </c>
      <c r="I4038" s="3" t="str">
        <f t="shared" si="62"/>
        <v>Other Creative Arts</v>
      </c>
    </row>
    <row r="4039" spans="2:9">
      <c r="B4039" s="57"/>
      <c r="C4039" s="11" t="s">
        <v>10</v>
      </c>
      <c r="D4039" s="12">
        <v>0</v>
      </c>
      <c r="E4039" s="12">
        <v>0</v>
      </c>
      <c r="F4039" s="12">
        <v>0</v>
      </c>
      <c r="G4039" s="12">
        <v>0</v>
      </c>
      <c r="H4039" s="3" t="str">
        <f>INDEX(foe_table!$A$2:$A$78,MATCH(IF(B4039=0,I4038,B4039),foe_table!$B$2:$B$78,0))</f>
        <v>Other CA</v>
      </c>
      <c r="I4039" s="3" t="str">
        <f t="shared" si="62"/>
        <v>Other Creative Arts</v>
      </c>
    </row>
    <row r="4040" spans="2:9">
      <c r="B4040" s="57"/>
      <c r="C4040" s="11" t="s">
        <v>161</v>
      </c>
      <c r="D4040" s="12">
        <v>0</v>
      </c>
      <c r="E4040" s="12">
        <v>0</v>
      </c>
      <c r="F4040" s="12">
        <v>0</v>
      </c>
      <c r="G4040" s="12">
        <v>0</v>
      </c>
      <c r="H4040" s="3" t="str">
        <f>INDEX(foe_table!$A$2:$A$78,MATCH(IF(B4040=0,I4039,B4040),foe_table!$B$2:$B$78,0))</f>
        <v>Other CA</v>
      </c>
      <c r="I4040" s="3" t="str">
        <f t="shared" si="62"/>
        <v>Other Creative Arts</v>
      </c>
    </row>
    <row r="4041" spans="2:9">
      <c r="B4041" s="57"/>
      <c r="C4041" s="11" t="s">
        <v>162</v>
      </c>
      <c r="D4041" s="12">
        <v>0</v>
      </c>
      <c r="E4041" s="12">
        <v>0</v>
      </c>
      <c r="F4041" s="12">
        <v>0</v>
      </c>
      <c r="G4041" s="12">
        <v>0</v>
      </c>
      <c r="H4041" s="3" t="str">
        <f>INDEX(foe_table!$A$2:$A$78,MATCH(IF(B4041=0,I4040,B4041),foe_table!$B$2:$B$78,0))</f>
        <v>Other CA</v>
      </c>
      <c r="I4041" s="3" t="str">
        <f t="shared" si="62"/>
        <v>Other Creative Arts</v>
      </c>
    </row>
    <row r="4042" spans="2:9">
      <c r="B4042" s="57"/>
      <c r="C4042" s="11" t="s">
        <v>163</v>
      </c>
      <c r="D4042" s="12">
        <v>0</v>
      </c>
      <c r="E4042" s="12">
        <v>0</v>
      </c>
      <c r="F4042" s="12">
        <v>0</v>
      </c>
      <c r="G4042" s="12">
        <v>0</v>
      </c>
      <c r="H4042" s="3" t="str">
        <f>INDEX(foe_table!$A$2:$A$78,MATCH(IF(B4042=0,I4041,B4042),foe_table!$B$2:$B$78,0))</f>
        <v>Other CA</v>
      </c>
      <c r="I4042" s="3" t="str">
        <f t="shared" si="62"/>
        <v>Other Creative Arts</v>
      </c>
    </row>
    <row r="4043" spans="2:9">
      <c r="B4043" s="57"/>
      <c r="C4043" s="11" t="s">
        <v>11</v>
      </c>
      <c r="D4043" s="12">
        <v>0</v>
      </c>
      <c r="E4043" s="12">
        <v>0</v>
      </c>
      <c r="F4043" s="12">
        <v>0</v>
      </c>
      <c r="G4043" s="12">
        <v>0</v>
      </c>
      <c r="H4043" s="3" t="str">
        <f>INDEX(foe_table!$A$2:$A$78,MATCH(IF(B4043=0,I4042,B4043),foe_table!$B$2:$B$78,0))</f>
        <v>Other CA</v>
      </c>
      <c r="I4043" s="3" t="str">
        <f t="shared" si="62"/>
        <v>Other Creative Arts</v>
      </c>
    </row>
    <row r="4044" spans="2:9">
      <c r="B4044" s="57"/>
      <c r="C4044" s="11" t="s">
        <v>164</v>
      </c>
      <c r="D4044" s="12">
        <v>0</v>
      </c>
      <c r="E4044" s="12">
        <v>0</v>
      </c>
      <c r="F4044" s="12">
        <v>0</v>
      </c>
      <c r="G4044" s="12">
        <v>0</v>
      </c>
      <c r="H4044" s="3" t="str">
        <f>INDEX(foe_table!$A$2:$A$78,MATCH(IF(B4044=0,I4043,B4044),foe_table!$B$2:$B$78,0))</f>
        <v>Other CA</v>
      </c>
      <c r="I4044" s="3" t="str">
        <f t="shared" si="62"/>
        <v>Other Creative Arts</v>
      </c>
    </row>
    <row r="4045" spans="2:9">
      <c r="B4045" s="57"/>
      <c r="C4045" s="11" t="s">
        <v>12</v>
      </c>
      <c r="D4045" s="12">
        <v>0</v>
      </c>
      <c r="E4045" s="12">
        <v>0</v>
      </c>
      <c r="F4045" s="12">
        <v>0</v>
      </c>
      <c r="G4045" s="12">
        <v>0</v>
      </c>
      <c r="H4045" s="3" t="str">
        <f>INDEX(foe_table!$A$2:$A$78,MATCH(IF(B4045=0,I4044,B4045),foe_table!$B$2:$B$78,0))</f>
        <v>Other CA</v>
      </c>
      <c r="I4045" s="3" t="str">
        <f t="shared" si="62"/>
        <v>Other Creative Arts</v>
      </c>
    </row>
    <row r="4046" spans="2:9">
      <c r="B4046" s="57"/>
      <c r="C4046" s="11" t="s">
        <v>165</v>
      </c>
      <c r="D4046" s="12">
        <v>0</v>
      </c>
      <c r="E4046" s="12">
        <v>0</v>
      </c>
      <c r="F4046" s="12">
        <v>0</v>
      </c>
      <c r="G4046" s="12">
        <v>0</v>
      </c>
      <c r="H4046" s="3" t="str">
        <f>INDEX(foe_table!$A$2:$A$78,MATCH(IF(B4046=0,I4045,B4046),foe_table!$B$2:$B$78,0))</f>
        <v>Other CA</v>
      </c>
      <c r="I4046" s="3" t="str">
        <f t="shared" si="62"/>
        <v>Other Creative Arts</v>
      </c>
    </row>
    <row r="4047" spans="2:9">
      <c r="B4047" s="57"/>
      <c r="C4047" s="11" t="s">
        <v>13</v>
      </c>
      <c r="D4047" s="12">
        <v>0</v>
      </c>
      <c r="E4047" s="12">
        <v>0</v>
      </c>
      <c r="F4047" s="12">
        <v>0</v>
      </c>
      <c r="G4047" s="12">
        <v>0</v>
      </c>
      <c r="H4047" s="3" t="str">
        <f>INDEX(foe_table!$A$2:$A$78,MATCH(IF(B4047=0,I4046,B4047),foe_table!$B$2:$B$78,0))</f>
        <v>Other CA</v>
      </c>
      <c r="I4047" s="3" t="str">
        <f t="shared" si="62"/>
        <v>Other Creative Arts</v>
      </c>
    </row>
    <row r="4048" spans="2:9">
      <c r="B4048" s="57"/>
      <c r="C4048" s="11" t="s">
        <v>166</v>
      </c>
      <c r="D4048" s="12">
        <v>0</v>
      </c>
      <c r="E4048" s="12">
        <v>0</v>
      </c>
      <c r="F4048" s="12">
        <v>0</v>
      </c>
      <c r="G4048" s="12">
        <v>0</v>
      </c>
      <c r="H4048" s="3" t="str">
        <f>INDEX(foe_table!$A$2:$A$78,MATCH(IF(B4048=0,I4047,B4048),foe_table!$B$2:$B$78,0))</f>
        <v>Other CA</v>
      </c>
      <c r="I4048" s="3" t="str">
        <f t="shared" si="62"/>
        <v>Other Creative Arts</v>
      </c>
    </row>
    <row r="4049" spans="2:9">
      <c r="B4049" s="57"/>
      <c r="C4049" s="11" t="s">
        <v>14</v>
      </c>
      <c r="D4049" s="12">
        <v>0</v>
      </c>
      <c r="E4049" s="12">
        <v>0</v>
      </c>
      <c r="F4049" s="12">
        <v>0</v>
      </c>
      <c r="G4049" s="12">
        <v>0</v>
      </c>
      <c r="H4049" s="3" t="str">
        <f>INDEX(foe_table!$A$2:$A$78,MATCH(IF(B4049=0,I4048,B4049),foe_table!$B$2:$B$78,0))</f>
        <v>Other CA</v>
      </c>
      <c r="I4049" s="3" t="str">
        <f t="shared" si="62"/>
        <v>Other Creative Arts</v>
      </c>
    </row>
    <row r="4050" spans="2:9">
      <c r="B4050" s="57"/>
      <c r="C4050" s="11" t="s">
        <v>167</v>
      </c>
      <c r="D4050" s="12">
        <v>0</v>
      </c>
      <c r="E4050" s="12">
        <v>0</v>
      </c>
      <c r="F4050" s="12">
        <v>0</v>
      </c>
      <c r="G4050" s="12">
        <v>0</v>
      </c>
      <c r="H4050" s="3" t="str">
        <f>INDEX(foe_table!$A$2:$A$78,MATCH(IF(B4050=0,I4049,B4050),foe_table!$B$2:$B$78,0))</f>
        <v>Other CA</v>
      </c>
      <c r="I4050" s="3" t="str">
        <f t="shared" ref="I4050:I4113" si="63">IF(B4050=0,I4049,B4050)</f>
        <v>Other Creative Arts</v>
      </c>
    </row>
    <row r="4051" spans="2:9">
      <c r="B4051" s="57"/>
      <c r="C4051" s="11" t="s">
        <v>15</v>
      </c>
      <c r="D4051" s="12">
        <v>0</v>
      </c>
      <c r="E4051" s="12">
        <v>0</v>
      </c>
      <c r="F4051" s="12">
        <v>0</v>
      </c>
      <c r="G4051" s="12">
        <v>0</v>
      </c>
      <c r="H4051" s="3" t="str">
        <f>INDEX(foe_table!$A$2:$A$78,MATCH(IF(B4051=0,I4050,B4051),foe_table!$B$2:$B$78,0))</f>
        <v>Other CA</v>
      </c>
      <c r="I4051" s="3" t="str">
        <f t="shared" si="63"/>
        <v>Other Creative Arts</v>
      </c>
    </row>
    <row r="4052" spans="2:9">
      <c r="B4052" s="57"/>
      <c r="C4052" s="11" t="s">
        <v>168</v>
      </c>
      <c r="D4052" s="12">
        <v>0</v>
      </c>
      <c r="E4052" s="12">
        <v>0</v>
      </c>
      <c r="F4052" s="12">
        <v>0</v>
      </c>
      <c r="G4052" s="12">
        <v>0</v>
      </c>
      <c r="H4052" s="3" t="str">
        <f>INDEX(foe_table!$A$2:$A$78,MATCH(IF(B4052=0,I4051,B4052),foe_table!$B$2:$B$78,0))</f>
        <v>Other CA</v>
      </c>
      <c r="I4052" s="3" t="str">
        <f t="shared" si="63"/>
        <v>Other Creative Arts</v>
      </c>
    </row>
    <row r="4053" spans="2:9">
      <c r="B4053" s="57"/>
      <c r="C4053" s="11" t="s">
        <v>16</v>
      </c>
      <c r="D4053" s="12">
        <v>0</v>
      </c>
      <c r="E4053" s="12">
        <v>0</v>
      </c>
      <c r="F4053" s="12">
        <v>0</v>
      </c>
      <c r="G4053" s="12">
        <v>0</v>
      </c>
      <c r="H4053" s="3" t="str">
        <f>INDEX(foe_table!$A$2:$A$78,MATCH(IF(B4053=0,I4052,B4053),foe_table!$B$2:$B$78,0))</f>
        <v>Other CA</v>
      </c>
      <c r="I4053" s="3" t="str">
        <f t="shared" si="63"/>
        <v>Other Creative Arts</v>
      </c>
    </row>
    <row r="4054" spans="2:9">
      <c r="B4054" s="57"/>
      <c r="C4054" s="11" t="s">
        <v>17</v>
      </c>
      <c r="D4054" s="12">
        <v>0</v>
      </c>
      <c r="E4054" s="12">
        <v>0</v>
      </c>
      <c r="F4054" s="12">
        <v>0</v>
      </c>
      <c r="G4054" s="12">
        <v>0</v>
      </c>
      <c r="H4054" s="3" t="str">
        <f>INDEX(foe_table!$A$2:$A$78,MATCH(IF(B4054=0,I4053,B4054),foe_table!$B$2:$B$78,0))</f>
        <v>Other CA</v>
      </c>
      <c r="I4054" s="3" t="str">
        <f t="shared" si="63"/>
        <v>Other Creative Arts</v>
      </c>
    </row>
    <row r="4055" spans="2:9">
      <c r="B4055" s="57"/>
      <c r="C4055" s="11" t="s">
        <v>18</v>
      </c>
      <c r="D4055" s="12">
        <v>0</v>
      </c>
      <c r="E4055" s="12">
        <v>0</v>
      </c>
      <c r="F4055" s="12">
        <v>0</v>
      </c>
      <c r="G4055" s="12">
        <v>0</v>
      </c>
      <c r="H4055" s="3" t="str">
        <f>INDEX(foe_table!$A$2:$A$78,MATCH(IF(B4055=0,I4054,B4055),foe_table!$B$2:$B$78,0))</f>
        <v>Other CA</v>
      </c>
      <c r="I4055" s="3" t="str">
        <f t="shared" si="63"/>
        <v>Other Creative Arts</v>
      </c>
    </row>
    <row r="4056" spans="2:9">
      <c r="B4056" s="57"/>
      <c r="C4056" s="11" t="s">
        <v>19</v>
      </c>
      <c r="D4056" s="12">
        <v>0</v>
      </c>
      <c r="E4056" s="12">
        <v>0</v>
      </c>
      <c r="F4056" s="12">
        <v>0</v>
      </c>
      <c r="G4056" s="12">
        <v>0</v>
      </c>
      <c r="H4056" s="3" t="str">
        <f>INDEX(foe_table!$A$2:$A$78,MATCH(IF(B4056=0,I4055,B4056),foe_table!$B$2:$B$78,0))</f>
        <v>Other CA</v>
      </c>
      <c r="I4056" s="3" t="str">
        <f t="shared" si="63"/>
        <v>Other Creative Arts</v>
      </c>
    </row>
    <row r="4057" spans="2:9">
      <c r="B4057" s="57"/>
      <c r="C4057" s="11" t="s">
        <v>169</v>
      </c>
      <c r="D4057" s="12">
        <v>0</v>
      </c>
      <c r="E4057" s="12">
        <v>0</v>
      </c>
      <c r="F4057" s="12">
        <v>0</v>
      </c>
      <c r="G4057" s="12">
        <v>0</v>
      </c>
      <c r="H4057" s="3" t="str">
        <f>INDEX(foe_table!$A$2:$A$78,MATCH(IF(B4057=0,I4056,B4057),foe_table!$B$2:$B$78,0))</f>
        <v>Other CA</v>
      </c>
      <c r="I4057" s="3" t="str">
        <f t="shared" si="63"/>
        <v>Other Creative Arts</v>
      </c>
    </row>
    <row r="4058" spans="2:9">
      <c r="B4058" s="57"/>
      <c r="C4058" s="11" t="s">
        <v>20</v>
      </c>
      <c r="D4058" s="12">
        <v>0</v>
      </c>
      <c r="E4058" s="12">
        <v>0</v>
      </c>
      <c r="F4058" s="12">
        <v>0</v>
      </c>
      <c r="G4058" s="12">
        <v>0</v>
      </c>
      <c r="H4058" s="3" t="str">
        <f>INDEX(foe_table!$A$2:$A$78,MATCH(IF(B4058=0,I4057,B4058),foe_table!$B$2:$B$78,0))</f>
        <v>Other CA</v>
      </c>
      <c r="I4058" s="3" t="str">
        <f t="shared" si="63"/>
        <v>Other Creative Arts</v>
      </c>
    </row>
    <row r="4059" spans="2:9">
      <c r="B4059" s="57"/>
      <c r="C4059" s="11" t="s">
        <v>21</v>
      </c>
      <c r="D4059" s="12">
        <v>0</v>
      </c>
      <c r="E4059" s="12">
        <v>0</v>
      </c>
      <c r="F4059" s="12">
        <v>0</v>
      </c>
      <c r="G4059" s="12">
        <v>0</v>
      </c>
      <c r="H4059" s="3" t="str">
        <f>INDEX(foe_table!$A$2:$A$78,MATCH(IF(B4059=0,I4058,B4059),foe_table!$B$2:$B$78,0))</f>
        <v>Other CA</v>
      </c>
      <c r="I4059" s="3" t="str">
        <f t="shared" si="63"/>
        <v>Other Creative Arts</v>
      </c>
    </row>
    <row r="4060" spans="2:9">
      <c r="B4060" s="57"/>
      <c r="C4060" s="11" t="s">
        <v>170</v>
      </c>
      <c r="D4060" s="12">
        <v>0</v>
      </c>
      <c r="E4060" s="12">
        <v>0</v>
      </c>
      <c r="F4060" s="12">
        <v>0</v>
      </c>
      <c r="G4060" s="12">
        <v>0</v>
      </c>
      <c r="H4060" s="3" t="str">
        <f>INDEX(foe_table!$A$2:$A$78,MATCH(IF(B4060=0,I4059,B4060),foe_table!$B$2:$B$78,0))</f>
        <v>Other CA</v>
      </c>
      <c r="I4060" s="3" t="str">
        <f t="shared" si="63"/>
        <v>Other Creative Arts</v>
      </c>
    </row>
    <row r="4061" spans="2:9">
      <c r="B4061" s="57"/>
      <c r="C4061" s="11" t="s">
        <v>22</v>
      </c>
      <c r="D4061" s="12">
        <v>0</v>
      </c>
      <c r="E4061" s="12">
        <v>0</v>
      </c>
      <c r="F4061" s="12">
        <v>0</v>
      </c>
      <c r="G4061" s="12">
        <v>0</v>
      </c>
      <c r="H4061" s="3" t="str">
        <f>INDEX(foe_table!$A$2:$A$78,MATCH(IF(B4061=0,I4060,B4061),foe_table!$B$2:$B$78,0))</f>
        <v>Other CA</v>
      </c>
      <c r="I4061" s="3" t="str">
        <f t="shared" si="63"/>
        <v>Other Creative Arts</v>
      </c>
    </row>
    <row r="4062" spans="2:9">
      <c r="B4062" s="57"/>
      <c r="C4062" s="11" t="s">
        <v>23</v>
      </c>
      <c r="D4062" s="12">
        <v>0</v>
      </c>
      <c r="E4062" s="12">
        <v>0</v>
      </c>
      <c r="F4062" s="12">
        <v>0</v>
      </c>
      <c r="G4062" s="12">
        <v>0</v>
      </c>
      <c r="H4062" s="3" t="str">
        <f>INDEX(foe_table!$A$2:$A$78,MATCH(IF(B4062=0,I4061,B4062),foe_table!$B$2:$B$78,0))</f>
        <v>Other CA</v>
      </c>
      <c r="I4062" s="3" t="str">
        <f t="shared" si="63"/>
        <v>Other Creative Arts</v>
      </c>
    </row>
    <row r="4063" spans="2:9">
      <c r="B4063" s="58"/>
      <c r="C4063" s="11" t="s">
        <v>24</v>
      </c>
      <c r="D4063" s="12">
        <v>0</v>
      </c>
      <c r="E4063" s="12">
        <v>0</v>
      </c>
      <c r="F4063" s="12">
        <v>0</v>
      </c>
      <c r="G4063" s="12">
        <v>0</v>
      </c>
      <c r="H4063" s="3" t="str">
        <f>INDEX(foe_table!$A$2:$A$78,MATCH(IF(B4063=0,I4062,B4063),foe_table!$B$2:$B$78,0))</f>
        <v>Other CA</v>
      </c>
      <c r="I4063" s="3" t="str">
        <f t="shared" si="63"/>
        <v>Other Creative Arts</v>
      </c>
    </row>
    <row r="4064" spans="2:9" ht="15" customHeight="1">
      <c r="B4064" s="56" t="s">
        <v>116</v>
      </c>
      <c r="C4064" s="11" t="s">
        <v>0</v>
      </c>
      <c r="D4064" s="12">
        <v>0</v>
      </c>
      <c r="E4064" s="12">
        <v>0</v>
      </c>
      <c r="F4064" s="12">
        <v>0</v>
      </c>
      <c r="G4064" s="12">
        <v>0</v>
      </c>
      <c r="H4064" s="3" t="e">
        <f>INDEX(foe_table!$A$2:$A$78,MATCH(IF(B4064=0,I4063,B4064),foe_table!$B$2:$B$78,0))</f>
        <v>#N/A</v>
      </c>
      <c r="I4064" s="3" t="str">
        <f t="shared" si="63"/>
        <v>Food, Hospitality and Personal Services, nfd</v>
      </c>
    </row>
    <row r="4065" spans="2:9">
      <c r="B4065" s="57"/>
      <c r="C4065" s="11" t="s">
        <v>1</v>
      </c>
      <c r="D4065" s="12">
        <v>0</v>
      </c>
      <c r="E4065" s="12">
        <v>0</v>
      </c>
      <c r="F4065" s="12">
        <v>0</v>
      </c>
      <c r="G4065" s="12">
        <v>0</v>
      </c>
      <c r="H4065" s="3" t="e">
        <f>INDEX(foe_table!$A$2:$A$78,MATCH(IF(B4065=0,I4064,B4065),foe_table!$B$2:$B$78,0))</f>
        <v>#N/A</v>
      </c>
      <c r="I4065" s="3" t="str">
        <f t="shared" si="63"/>
        <v>Food, Hospitality and Personal Services, nfd</v>
      </c>
    </row>
    <row r="4066" spans="2:9">
      <c r="B4066" s="57"/>
      <c r="C4066" s="11" t="s">
        <v>2</v>
      </c>
      <c r="D4066" s="12">
        <v>0</v>
      </c>
      <c r="E4066" s="12">
        <v>0</v>
      </c>
      <c r="F4066" s="12">
        <v>0</v>
      </c>
      <c r="G4066" s="12">
        <v>0</v>
      </c>
      <c r="H4066" s="3" t="e">
        <f>INDEX(foe_table!$A$2:$A$78,MATCH(IF(B4066=0,I4065,B4066),foe_table!$B$2:$B$78,0))</f>
        <v>#N/A</v>
      </c>
      <c r="I4066" s="3" t="str">
        <f t="shared" si="63"/>
        <v>Food, Hospitality and Personal Services, nfd</v>
      </c>
    </row>
    <row r="4067" spans="2:9">
      <c r="B4067" s="57"/>
      <c r="C4067" s="11" t="s">
        <v>142</v>
      </c>
      <c r="D4067" s="12">
        <v>0</v>
      </c>
      <c r="E4067" s="12">
        <v>0</v>
      </c>
      <c r="F4067" s="12">
        <v>0</v>
      </c>
      <c r="G4067" s="12">
        <v>0</v>
      </c>
      <c r="H4067" s="3" t="e">
        <f>INDEX(foe_table!$A$2:$A$78,MATCH(IF(B4067=0,I4066,B4067),foe_table!$B$2:$B$78,0))</f>
        <v>#N/A</v>
      </c>
      <c r="I4067" s="3" t="str">
        <f t="shared" si="63"/>
        <v>Food, Hospitality and Personal Services, nfd</v>
      </c>
    </row>
    <row r="4068" spans="2:9">
      <c r="B4068" s="57"/>
      <c r="C4068" s="11" t="s">
        <v>143</v>
      </c>
      <c r="D4068" s="12">
        <v>0</v>
      </c>
      <c r="E4068" s="12">
        <v>0</v>
      </c>
      <c r="F4068" s="12">
        <v>0</v>
      </c>
      <c r="G4068" s="12">
        <v>0</v>
      </c>
      <c r="H4068" s="3" t="e">
        <f>INDEX(foe_table!$A$2:$A$78,MATCH(IF(B4068=0,I4067,B4068),foe_table!$B$2:$B$78,0))</f>
        <v>#N/A</v>
      </c>
      <c r="I4068" s="3" t="str">
        <f t="shared" si="63"/>
        <v>Food, Hospitality and Personal Services, nfd</v>
      </c>
    </row>
    <row r="4069" spans="2:9">
      <c r="B4069" s="57"/>
      <c r="C4069" s="11" t="s">
        <v>3</v>
      </c>
      <c r="D4069" s="12">
        <v>0</v>
      </c>
      <c r="E4069" s="12">
        <v>0</v>
      </c>
      <c r="F4069" s="12">
        <v>0</v>
      </c>
      <c r="G4069" s="12">
        <v>0</v>
      </c>
      <c r="H4069" s="3" t="e">
        <f>INDEX(foe_table!$A$2:$A$78,MATCH(IF(B4069=0,I4068,B4069),foe_table!$B$2:$B$78,0))</f>
        <v>#N/A</v>
      </c>
      <c r="I4069" s="3" t="str">
        <f t="shared" si="63"/>
        <v>Food, Hospitality and Personal Services, nfd</v>
      </c>
    </row>
    <row r="4070" spans="2:9">
      <c r="B4070" s="57"/>
      <c r="C4070" s="11" t="s">
        <v>144</v>
      </c>
      <c r="D4070" s="12">
        <v>0</v>
      </c>
      <c r="E4070" s="12">
        <v>0</v>
      </c>
      <c r="F4070" s="12">
        <v>0</v>
      </c>
      <c r="G4070" s="12">
        <v>0</v>
      </c>
      <c r="H4070" s="3" t="e">
        <f>INDEX(foe_table!$A$2:$A$78,MATCH(IF(B4070=0,I4069,B4070),foe_table!$B$2:$B$78,0))</f>
        <v>#N/A</v>
      </c>
      <c r="I4070" s="3" t="str">
        <f t="shared" si="63"/>
        <v>Food, Hospitality and Personal Services, nfd</v>
      </c>
    </row>
    <row r="4071" spans="2:9">
      <c r="B4071" s="57"/>
      <c r="C4071" s="11" t="s">
        <v>145</v>
      </c>
      <c r="D4071" s="12">
        <v>0</v>
      </c>
      <c r="E4071" s="12">
        <v>0</v>
      </c>
      <c r="F4071" s="12">
        <v>0</v>
      </c>
      <c r="G4071" s="12">
        <v>0</v>
      </c>
      <c r="H4071" s="3" t="e">
        <f>INDEX(foe_table!$A$2:$A$78,MATCH(IF(B4071=0,I4070,B4071),foe_table!$B$2:$B$78,0))</f>
        <v>#N/A</v>
      </c>
      <c r="I4071" s="3" t="str">
        <f t="shared" si="63"/>
        <v>Food, Hospitality and Personal Services, nfd</v>
      </c>
    </row>
    <row r="4072" spans="2:9">
      <c r="B4072" s="57"/>
      <c r="C4072" s="11" t="s">
        <v>146</v>
      </c>
      <c r="D4072" s="12">
        <v>0</v>
      </c>
      <c r="E4072" s="12">
        <v>0</v>
      </c>
      <c r="F4072" s="12">
        <v>0</v>
      </c>
      <c r="G4072" s="12">
        <v>0</v>
      </c>
      <c r="H4072" s="3" t="e">
        <f>INDEX(foe_table!$A$2:$A$78,MATCH(IF(B4072=0,I4071,B4072),foe_table!$B$2:$B$78,0))</f>
        <v>#N/A</v>
      </c>
      <c r="I4072" s="3" t="str">
        <f t="shared" si="63"/>
        <v>Food, Hospitality and Personal Services, nfd</v>
      </c>
    </row>
    <row r="4073" spans="2:9">
      <c r="B4073" s="57"/>
      <c r="C4073" s="11" t="s">
        <v>147</v>
      </c>
      <c r="D4073" s="12">
        <v>0</v>
      </c>
      <c r="E4073" s="12">
        <v>0</v>
      </c>
      <c r="F4073" s="12">
        <v>0</v>
      </c>
      <c r="G4073" s="12">
        <v>0</v>
      </c>
      <c r="H4073" s="3" t="e">
        <f>INDEX(foe_table!$A$2:$A$78,MATCH(IF(B4073=0,I4072,B4073),foe_table!$B$2:$B$78,0))</f>
        <v>#N/A</v>
      </c>
      <c r="I4073" s="3" t="str">
        <f t="shared" si="63"/>
        <v>Food, Hospitality and Personal Services, nfd</v>
      </c>
    </row>
    <row r="4074" spans="2:9">
      <c r="B4074" s="57"/>
      <c r="C4074" s="11" t="s">
        <v>148</v>
      </c>
      <c r="D4074" s="12">
        <v>0</v>
      </c>
      <c r="E4074" s="12">
        <v>0</v>
      </c>
      <c r="F4074" s="12">
        <v>0</v>
      </c>
      <c r="G4074" s="12">
        <v>0</v>
      </c>
      <c r="H4074" s="3" t="e">
        <f>INDEX(foe_table!$A$2:$A$78,MATCH(IF(B4074=0,I4073,B4074),foe_table!$B$2:$B$78,0))</f>
        <v>#N/A</v>
      </c>
      <c r="I4074" s="3" t="str">
        <f t="shared" si="63"/>
        <v>Food, Hospitality and Personal Services, nfd</v>
      </c>
    </row>
    <row r="4075" spans="2:9">
      <c r="B4075" s="57"/>
      <c r="C4075" s="11" t="s">
        <v>149</v>
      </c>
      <c r="D4075" s="12">
        <v>0</v>
      </c>
      <c r="E4075" s="12">
        <v>0</v>
      </c>
      <c r="F4075" s="12">
        <v>0</v>
      </c>
      <c r="G4075" s="12">
        <v>0</v>
      </c>
      <c r="H4075" s="3" t="e">
        <f>INDEX(foe_table!$A$2:$A$78,MATCH(IF(B4075=0,I4074,B4075),foe_table!$B$2:$B$78,0))</f>
        <v>#N/A</v>
      </c>
      <c r="I4075" s="3" t="str">
        <f t="shared" si="63"/>
        <v>Food, Hospitality and Personal Services, nfd</v>
      </c>
    </row>
    <row r="4076" spans="2:9">
      <c r="B4076" s="57"/>
      <c r="C4076" s="11" t="s">
        <v>150</v>
      </c>
      <c r="D4076" s="12">
        <v>0</v>
      </c>
      <c r="E4076" s="12">
        <v>0</v>
      </c>
      <c r="F4076" s="12">
        <v>0</v>
      </c>
      <c r="G4076" s="12">
        <v>0</v>
      </c>
      <c r="H4076" s="3" t="e">
        <f>INDEX(foe_table!$A$2:$A$78,MATCH(IF(B4076=0,I4075,B4076),foe_table!$B$2:$B$78,0))</f>
        <v>#N/A</v>
      </c>
      <c r="I4076" s="3" t="str">
        <f t="shared" si="63"/>
        <v>Food, Hospitality and Personal Services, nfd</v>
      </c>
    </row>
    <row r="4077" spans="2:9">
      <c r="B4077" s="57"/>
      <c r="C4077" s="11" t="s">
        <v>4</v>
      </c>
      <c r="D4077" s="12">
        <v>0</v>
      </c>
      <c r="E4077" s="12">
        <v>0</v>
      </c>
      <c r="F4077" s="12">
        <v>0</v>
      </c>
      <c r="G4077" s="12">
        <v>0</v>
      </c>
      <c r="H4077" s="3" t="e">
        <f>INDEX(foe_table!$A$2:$A$78,MATCH(IF(B4077=0,I4076,B4077),foe_table!$B$2:$B$78,0))</f>
        <v>#N/A</v>
      </c>
      <c r="I4077" s="3" t="str">
        <f t="shared" si="63"/>
        <v>Food, Hospitality and Personal Services, nfd</v>
      </c>
    </row>
    <row r="4078" spans="2:9">
      <c r="B4078" s="57"/>
      <c r="C4078" s="11" t="s">
        <v>151</v>
      </c>
      <c r="D4078" s="12">
        <v>0</v>
      </c>
      <c r="E4078" s="12">
        <v>0</v>
      </c>
      <c r="F4078" s="12">
        <v>0</v>
      </c>
      <c r="G4078" s="12">
        <v>0</v>
      </c>
      <c r="H4078" s="3" t="e">
        <f>INDEX(foe_table!$A$2:$A$78,MATCH(IF(B4078=0,I4077,B4078),foe_table!$B$2:$B$78,0))</f>
        <v>#N/A</v>
      </c>
      <c r="I4078" s="3" t="str">
        <f t="shared" si="63"/>
        <v>Food, Hospitality and Personal Services, nfd</v>
      </c>
    </row>
    <row r="4079" spans="2:9">
      <c r="B4079" s="57"/>
      <c r="C4079" s="11" t="s">
        <v>152</v>
      </c>
      <c r="D4079" s="12">
        <v>0</v>
      </c>
      <c r="E4079" s="12">
        <v>0</v>
      </c>
      <c r="F4079" s="12">
        <v>0</v>
      </c>
      <c r="G4079" s="12">
        <v>0</v>
      </c>
      <c r="H4079" s="3" t="e">
        <f>INDEX(foe_table!$A$2:$A$78,MATCH(IF(B4079=0,I4078,B4079),foe_table!$B$2:$B$78,0))</f>
        <v>#N/A</v>
      </c>
      <c r="I4079" s="3" t="str">
        <f t="shared" si="63"/>
        <v>Food, Hospitality and Personal Services, nfd</v>
      </c>
    </row>
    <row r="4080" spans="2:9">
      <c r="B4080" s="57"/>
      <c r="C4080" s="11" t="s">
        <v>153</v>
      </c>
      <c r="D4080" s="12">
        <v>0</v>
      </c>
      <c r="E4080" s="12">
        <v>0</v>
      </c>
      <c r="F4080" s="12">
        <v>0</v>
      </c>
      <c r="G4080" s="12">
        <v>0</v>
      </c>
      <c r="H4080" s="3" t="e">
        <f>INDEX(foe_table!$A$2:$A$78,MATCH(IF(B4080=0,I4079,B4080),foe_table!$B$2:$B$78,0))</f>
        <v>#N/A</v>
      </c>
      <c r="I4080" s="3" t="str">
        <f t="shared" si="63"/>
        <v>Food, Hospitality and Personal Services, nfd</v>
      </c>
    </row>
    <row r="4081" spans="2:9">
      <c r="B4081" s="57"/>
      <c r="C4081" s="11" t="s">
        <v>154</v>
      </c>
      <c r="D4081" s="12">
        <v>0</v>
      </c>
      <c r="E4081" s="12">
        <v>0</v>
      </c>
      <c r="F4081" s="12">
        <v>0</v>
      </c>
      <c r="G4081" s="12">
        <v>0</v>
      </c>
      <c r="H4081" s="3" t="e">
        <f>INDEX(foe_table!$A$2:$A$78,MATCH(IF(B4081=0,I4080,B4081),foe_table!$B$2:$B$78,0))</f>
        <v>#N/A</v>
      </c>
      <c r="I4081" s="3" t="str">
        <f t="shared" si="63"/>
        <v>Food, Hospitality and Personal Services, nfd</v>
      </c>
    </row>
    <row r="4082" spans="2:9">
      <c r="B4082" s="57"/>
      <c r="C4082" s="11" t="s">
        <v>5</v>
      </c>
      <c r="D4082" s="12">
        <v>0</v>
      </c>
      <c r="E4082" s="12">
        <v>0</v>
      </c>
      <c r="F4082" s="12">
        <v>0</v>
      </c>
      <c r="G4082" s="12">
        <v>0</v>
      </c>
      <c r="H4082" s="3" t="e">
        <f>INDEX(foe_table!$A$2:$A$78,MATCH(IF(B4082=0,I4081,B4082),foe_table!$B$2:$B$78,0))</f>
        <v>#N/A</v>
      </c>
      <c r="I4082" s="3" t="str">
        <f t="shared" si="63"/>
        <v>Food, Hospitality and Personal Services, nfd</v>
      </c>
    </row>
    <row r="4083" spans="2:9">
      <c r="B4083" s="57"/>
      <c r="C4083" s="11" t="s">
        <v>155</v>
      </c>
      <c r="D4083" s="12">
        <v>0</v>
      </c>
      <c r="E4083" s="12">
        <v>0</v>
      </c>
      <c r="F4083" s="12">
        <v>0</v>
      </c>
      <c r="G4083" s="12">
        <v>0</v>
      </c>
      <c r="H4083" s="3" t="e">
        <f>INDEX(foe_table!$A$2:$A$78,MATCH(IF(B4083=0,I4082,B4083),foe_table!$B$2:$B$78,0))</f>
        <v>#N/A</v>
      </c>
      <c r="I4083" s="3" t="str">
        <f t="shared" si="63"/>
        <v>Food, Hospitality and Personal Services, nfd</v>
      </c>
    </row>
    <row r="4084" spans="2:9">
      <c r="B4084" s="57"/>
      <c r="C4084" s="11" t="s">
        <v>156</v>
      </c>
      <c r="D4084" s="12">
        <v>0</v>
      </c>
      <c r="E4084" s="12">
        <v>0</v>
      </c>
      <c r="F4084" s="12">
        <v>0</v>
      </c>
      <c r="G4084" s="12">
        <v>0</v>
      </c>
      <c r="H4084" s="3" t="e">
        <f>INDEX(foe_table!$A$2:$A$78,MATCH(IF(B4084=0,I4083,B4084),foe_table!$B$2:$B$78,0))</f>
        <v>#N/A</v>
      </c>
      <c r="I4084" s="3" t="str">
        <f t="shared" si="63"/>
        <v>Food, Hospitality and Personal Services, nfd</v>
      </c>
    </row>
    <row r="4085" spans="2:9">
      <c r="B4085" s="57"/>
      <c r="C4085" s="11" t="s">
        <v>6</v>
      </c>
      <c r="D4085" s="12">
        <v>0</v>
      </c>
      <c r="E4085" s="12">
        <v>0</v>
      </c>
      <c r="F4085" s="12">
        <v>0</v>
      </c>
      <c r="G4085" s="12">
        <v>0</v>
      </c>
      <c r="H4085" s="3" t="e">
        <f>INDEX(foe_table!$A$2:$A$78,MATCH(IF(B4085=0,I4084,B4085),foe_table!$B$2:$B$78,0))</f>
        <v>#N/A</v>
      </c>
      <c r="I4085" s="3" t="str">
        <f t="shared" si="63"/>
        <v>Food, Hospitality and Personal Services, nfd</v>
      </c>
    </row>
    <row r="4086" spans="2:9">
      <c r="B4086" s="57"/>
      <c r="C4086" s="11" t="s">
        <v>7</v>
      </c>
      <c r="D4086" s="12">
        <v>0</v>
      </c>
      <c r="E4086" s="12">
        <v>0</v>
      </c>
      <c r="F4086" s="12">
        <v>0</v>
      </c>
      <c r="G4086" s="12">
        <v>0</v>
      </c>
      <c r="H4086" s="3" t="e">
        <f>INDEX(foe_table!$A$2:$A$78,MATCH(IF(B4086=0,I4085,B4086),foe_table!$B$2:$B$78,0))</f>
        <v>#N/A</v>
      </c>
      <c r="I4086" s="3" t="str">
        <f t="shared" si="63"/>
        <v>Food, Hospitality and Personal Services, nfd</v>
      </c>
    </row>
    <row r="4087" spans="2:9">
      <c r="B4087" s="57"/>
      <c r="C4087" s="11" t="s">
        <v>157</v>
      </c>
      <c r="D4087" s="12">
        <v>0</v>
      </c>
      <c r="E4087" s="12">
        <v>0</v>
      </c>
      <c r="F4087" s="12">
        <v>0</v>
      </c>
      <c r="G4087" s="12">
        <v>0</v>
      </c>
      <c r="H4087" s="3" t="e">
        <f>INDEX(foe_table!$A$2:$A$78,MATCH(IF(B4087=0,I4086,B4087),foe_table!$B$2:$B$78,0))</f>
        <v>#N/A</v>
      </c>
      <c r="I4087" s="3" t="str">
        <f t="shared" si="63"/>
        <v>Food, Hospitality and Personal Services, nfd</v>
      </c>
    </row>
    <row r="4088" spans="2:9">
      <c r="B4088" s="57"/>
      <c r="C4088" s="11" t="s">
        <v>8</v>
      </c>
      <c r="D4088" s="12">
        <v>0</v>
      </c>
      <c r="E4088" s="12">
        <v>0</v>
      </c>
      <c r="F4088" s="12">
        <v>0</v>
      </c>
      <c r="G4088" s="12">
        <v>0</v>
      </c>
      <c r="H4088" s="3" t="e">
        <f>INDEX(foe_table!$A$2:$A$78,MATCH(IF(B4088=0,I4087,B4088),foe_table!$B$2:$B$78,0))</f>
        <v>#N/A</v>
      </c>
      <c r="I4088" s="3" t="str">
        <f t="shared" si="63"/>
        <v>Food, Hospitality and Personal Services, nfd</v>
      </c>
    </row>
    <row r="4089" spans="2:9">
      <c r="B4089" s="57"/>
      <c r="C4089" s="11" t="s">
        <v>158</v>
      </c>
      <c r="D4089" s="12">
        <v>0</v>
      </c>
      <c r="E4089" s="12">
        <v>0</v>
      </c>
      <c r="F4089" s="12">
        <v>0</v>
      </c>
      <c r="G4089" s="12">
        <v>0</v>
      </c>
      <c r="H4089" s="3" t="e">
        <f>INDEX(foe_table!$A$2:$A$78,MATCH(IF(B4089=0,I4088,B4089),foe_table!$B$2:$B$78,0))</f>
        <v>#N/A</v>
      </c>
      <c r="I4089" s="3" t="str">
        <f t="shared" si="63"/>
        <v>Food, Hospitality and Personal Services, nfd</v>
      </c>
    </row>
    <row r="4090" spans="2:9">
      <c r="B4090" s="57"/>
      <c r="C4090" s="11" t="s">
        <v>159</v>
      </c>
      <c r="D4090" s="12">
        <v>0</v>
      </c>
      <c r="E4090" s="12">
        <v>0</v>
      </c>
      <c r="F4090" s="12">
        <v>0</v>
      </c>
      <c r="G4090" s="12">
        <v>0</v>
      </c>
      <c r="H4090" s="3" t="e">
        <f>INDEX(foe_table!$A$2:$A$78,MATCH(IF(B4090=0,I4089,B4090),foe_table!$B$2:$B$78,0))</f>
        <v>#N/A</v>
      </c>
      <c r="I4090" s="3" t="str">
        <f t="shared" si="63"/>
        <v>Food, Hospitality and Personal Services, nfd</v>
      </c>
    </row>
    <row r="4091" spans="2:9">
      <c r="B4091" s="57"/>
      <c r="C4091" s="11" t="s">
        <v>9</v>
      </c>
      <c r="D4091" s="12">
        <v>0</v>
      </c>
      <c r="E4091" s="12">
        <v>0</v>
      </c>
      <c r="F4091" s="12">
        <v>0</v>
      </c>
      <c r="G4091" s="12">
        <v>0</v>
      </c>
      <c r="H4091" s="3" t="e">
        <f>INDEX(foe_table!$A$2:$A$78,MATCH(IF(B4091=0,I4090,B4091),foe_table!$B$2:$B$78,0))</f>
        <v>#N/A</v>
      </c>
      <c r="I4091" s="3" t="str">
        <f t="shared" si="63"/>
        <v>Food, Hospitality and Personal Services, nfd</v>
      </c>
    </row>
    <row r="4092" spans="2:9">
      <c r="B4092" s="57"/>
      <c r="C4092" s="11" t="s">
        <v>160</v>
      </c>
      <c r="D4092" s="12">
        <v>0</v>
      </c>
      <c r="E4092" s="12">
        <v>0</v>
      </c>
      <c r="F4092" s="12">
        <v>0</v>
      </c>
      <c r="G4092" s="12">
        <v>0</v>
      </c>
      <c r="H4092" s="3" t="e">
        <f>INDEX(foe_table!$A$2:$A$78,MATCH(IF(B4092=0,I4091,B4092),foe_table!$B$2:$B$78,0))</f>
        <v>#N/A</v>
      </c>
      <c r="I4092" s="3" t="str">
        <f t="shared" si="63"/>
        <v>Food, Hospitality and Personal Services, nfd</v>
      </c>
    </row>
    <row r="4093" spans="2:9">
      <c r="B4093" s="57"/>
      <c r="C4093" s="11" t="s">
        <v>10</v>
      </c>
      <c r="D4093" s="12">
        <v>0</v>
      </c>
      <c r="E4093" s="12">
        <v>0</v>
      </c>
      <c r="F4093" s="12">
        <v>0</v>
      </c>
      <c r="G4093" s="12">
        <v>0</v>
      </c>
      <c r="H4093" s="3" t="e">
        <f>INDEX(foe_table!$A$2:$A$78,MATCH(IF(B4093=0,I4092,B4093),foe_table!$B$2:$B$78,0))</f>
        <v>#N/A</v>
      </c>
      <c r="I4093" s="3" t="str">
        <f t="shared" si="63"/>
        <v>Food, Hospitality and Personal Services, nfd</v>
      </c>
    </row>
    <row r="4094" spans="2:9">
      <c r="B4094" s="57"/>
      <c r="C4094" s="11" t="s">
        <v>161</v>
      </c>
      <c r="D4094" s="12">
        <v>0</v>
      </c>
      <c r="E4094" s="12">
        <v>0</v>
      </c>
      <c r="F4094" s="12">
        <v>0</v>
      </c>
      <c r="G4094" s="12">
        <v>0</v>
      </c>
      <c r="H4094" s="3" t="e">
        <f>INDEX(foe_table!$A$2:$A$78,MATCH(IF(B4094=0,I4093,B4094),foe_table!$B$2:$B$78,0))</f>
        <v>#N/A</v>
      </c>
      <c r="I4094" s="3" t="str">
        <f t="shared" si="63"/>
        <v>Food, Hospitality and Personal Services, nfd</v>
      </c>
    </row>
    <row r="4095" spans="2:9">
      <c r="B4095" s="57"/>
      <c r="C4095" s="11" t="s">
        <v>162</v>
      </c>
      <c r="D4095" s="12">
        <v>0</v>
      </c>
      <c r="E4095" s="12">
        <v>0</v>
      </c>
      <c r="F4095" s="12">
        <v>0</v>
      </c>
      <c r="G4095" s="12">
        <v>0</v>
      </c>
      <c r="H4095" s="3" t="e">
        <f>INDEX(foe_table!$A$2:$A$78,MATCH(IF(B4095=0,I4094,B4095),foe_table!$B$2:$B$78,0))</f>
        <v>#N/A</v>
      </c>
      <c r="I4095" s="3" t="str">
        <f t="shared" si="63"/>
        <v>Food, Hospitality and Personal Services, nfd</v>
      </c>
    </row>
    <row r="4096" spans="2:9">
      <c r="B4096" s="57"/>
      <c r="C4096" s="11" t="s">
        <v>163</v>
      </c>
      <c r="D4096" s="12">
        <v>0</v>
      </c>
      <c r="E4096" s="12">
        <v>0</v>
      </c>
      <c r="F4096" s="12">
        <v>0</v>
      </c>
      <c r="G4096" s="12">
        <v>0</v>
      </c>
      <c r="H4096" s="3" t="e">
        <f>INDEX(foe_table!$A$2:$A$78,MATCH(IF(B4096=0,I4095,B4096),foe_table!$B$2:$B$78,0))</f>
        <v>#N/A</v>
      </c>
      <c r="I4096" s="3" t="str">
        <f t="shared" si="63"/>
        <v>Food, Hospitality and Personal Services, nfd</v>
      </c>
    </row>
    <row r="4097" spans="2:9">
      <c r="B4097" s="57"/>
      <c r="C4097" s="11" t="s">
        <v>11</v>
      </c>
      <c r="D4097" s="12">
        <v>0</v>
      </c>
      <c r="E4097" s="12">
        <v>0</v>
      </c>
      <c r="F4097" s="12">
        <v>0</v>
      </c>
      <c r="G4097" s="12">
        <v>0</v>
      </c>
      <c r="H4097" s="3" t="e">
        <f>INDEX(foe_table!$A$2:$A$78,MATCH(IF(B4097=0,I4096,B4097),foe_table!$B$2:$B$78,0))</f>
        <v>#N/A</v>
      </c>
      <c r="I4097" s="3" t="str">
        <f t="shared" si="63"/>
        <v>Food, Hospitality and Personal Services, nfd</v>
      </c>
    </row>
    <row r="4098" spans="2:9">
      <c r="B4098" s="57"/>
      <c r="C4098" s="11" t="s">
        <v>164</v>
      </c>
      <c r="D4098" s="12">
        <v>0</v>
      </c>
      <c r="E4098" s="12">
        <v>0</v>
      </c>
      <c r="F4098" s="12">
        <v>0</v>
      </c>
      <c r="G4098" s="12">
        <v>0</v>
      </c>
      <c r="H4098" s="3" t="e">
        <f>INDEX(foe_table!$A$2:$A$78,MATCH(IF(B4098=0,I4097,B4098),foe_table!$B$2:$B$78,0))</f>
        <v>#N/A</v>
      </c>
      <c r="I4098" s="3" t="str">
        <f t="shared" si="63"/>
        <v>Food, Hospitality and Personal Services, nfd</v>
      </c>
    </row>
    <row r="4099" spans="2:9">
      <c r="B4099" s="57"/>
      <c r="C4099" s="11" t="s">
        <v>12</v>
      </c>
      <c r="D4099" s="12">
        <v>0</v>
      </c>
      <c r="E4099" s="12">
        <v>0</v>
      </c>
      <c r="F4099" s="12">
        <v>0</v>
      </c>
      <c r="G4099" s="12">
        <v>0</v>
      </c>
      <c r="H4099" s="3" t="e">
        <f>INDEX(foe_table!$A$2:$A$78,MATCH(IF(B4099=0,I4098,B4099),foe_table!$B$2:$B$78,0))</f>
        <v>#N/A</v>
      </c>
      <c r="I4099" s="3" t="str">
        <f t="shared" si="63"/>
        <v>Food, Hospitality and Personal Services, nfd</v>
      </c>
    </row>
    <row r="4100" spans="2:9">
      <c r="B4100" s="57"/>
      <c r="C4100" s="11" t="s">
        <v>165</v>
      </c>
      <c r="D4100" s="12">
        <v>0</v>
      </c>
      <c r="E4100" s="12">
        <v>0</v>
      </c>
      <c r="F4100" s="12">
        <v>0</v>
      </c>
      <c r="G4100" s="12">
        <v>0</v>
      </c>
      <c r="H4100" s="3" t="e">
        <f>INDEX(foe_table!$A$2:$A$78,MATCH(IF(B4100=0,I4099,B4100),foe_table!$B$2:$B$78,0))</f>
        <v>#N/A</v>
      </c>
      <c r="I4100" s="3" t="str">
        <f t="shared" si="63"/>
        <v>Food, Hospitality and Personal Services, nfd</v>
      </c>
    </row>
    <row r="4101" spans="2:9">
      <c r="B4101" s="57"/>
      <c r="C4101" s="11" t="s">
        <v>13</v>
      </c>
      <c r="D4101" s="12">
        <v>0</v>
      </c>
      <c r="E4101" s="12">
        <v>0</v>
      </c>
      <c r="F4101" s="12">
        <v>0</v>
      </c>
      <c r="G4101" s="12">
        <v>0</v>
      </c>
      <c r="H4101" s="3" t="e">
        <f>INDEX(foe_table!$A$2:$A$78,MATCH(IF(B4101=0,I4100,B4101),foe_table!$B$2:$B$78,0))</f>
        <v>#N/A</v>
      </c>
      <c r="I4101" s="3" t="str">
        <f t="shared" si="63"/>
        <v>Food, Hospitality and Personal Services, nfd</v>
      </c>
    </row>
    <row r="4102" spans="2:9">
      <c r="B4102" s="57"/>
      <c r="C4102" s="11" t="s">
        <v>166</v>
      </c>
      <c r="D4102" s="12">
        <v>0</v>
      </c>
      <c r="E4102" s="12">
        <v>0</v>
      </c>
      <c r="F4102" s="12">
        <v>0</v>
      </c>
      <c r="G4102" s="12">
        <v>0</v>
      </c>
      <c r="H4102" s="3" t="e">
        <f>INDEX(foe_table!$A$2:$A$78,MATCH(IF(B4102=0,I4101,B4102),foe_table!$B$2:$B$78,0))</f>
        <v>#N/A</v>
      </c>
      <c r="I4102" s="3" t="str">
        <f t="shared" si="63"/>
        <v>Food, Hospitality and Personal Services, nfd</v>
      </c>
    </row>
    <row r="4103" spans="2:9">
      <c r="B4103" s="57"/>
      <c r="C4103" s="11" t="s">
        <v>14</v>
      </c>
      <c r="D4103" s="12">
        <v>0</v>
      </c>
      <c r="E4103" s="12">
        <v>0</v>
      </c>
      <c r="F4103" s="12">
        <v>0</v>
      </c>
      <c r="G4103" s="12">
        <v>0</v>
      </c>
      <c r="H4103" s="3" t="e">
        <f>INDEX(foe_table!$A$2:$A$78,MATCH(IF(B4103=0,I4102,B4103),foe_table!$B$2:$B$78,0))</f>
        <v>#N/A</v>
      </c>
      <c r="I4103" s="3" t="str">
        <f t="shared" si="63"/>
        <v>Food, Hospitality and Personal Services, nfd</v>
      </c>
    </row>
    <row r="4104" spans="2:9">
      <c r="B4104" s="57"/>
      <c r="C4104" s="11" t="s">
        <v>167</v>
      </c>
      <c r="D4104" s="12">
        <v>0</v>
      </c>
      <c r="E4104" s="12">
        <v>0</v>
      </c>
      <c r="F4104" s="12">
        <v>0</v>
      </c>
      <c r="G4104" s="12">
        <v>0</v>
      </c>
      <c r="H4104" s="3" t="e">
        <f>INDEX(foe_table!$A$2:$A$78,MATCH(IF(B4104=0,I4103,B4104),foe_table!$B$2:$B$78,0))</f>
        <v>#N/A</v>
      </c>
      <c r="I4104" s="3" t="str">
        <f t="shared" si="63"/>
        <v>Food, Hospitality and Personal Services, nfd</v>
      </c>
    </row>
    <row r="4105" spans="2:9">
      <c r="B4105" s="57"/>
      <c r="C4105" s="11" t="s">
        <v>15</v>
      </c>
      <c r="D4105" s="12">
        <v>0</v>
      </c>
      <c r="E4105" s="12">
        <v>0</v>
      </c>
      <c r="F4105" s="12">
        <v>0</v>
      </c>
      <c r="G4105" s="12">
        <v>0</v>
      </c>
      <c r="H4105" s="3" t="e">
        <f>INDEX(foe_table!$A$2:$A$78,MATCH(IF(B4105=0,I4104,B4105),foe_table!$B$2:$B$78,0))</f>
        <v>#N/A</v>
      </c>
      <c r="I4105" s="3" t="str">
        <f t="shared" si="63"/>
        <v>Food, Hospitality and Personal Services, nfd</v>
      </c>
    </row>
    <row r="4106" spans="2:9">
      <c r="B4106" s="57"/>
      <c r="C4106" s="11" t="s">
        <v>168</v>
      </c>
      <c r="D4106" s="12">
        <v>0</v>
      </c>
      <c r="E4106" s="12">
        <v>0</v>
      </c>
      <c r="F4106" s="12">
        <v>0</v>
      </c>
      <c r="G4106" s="12">
        <v>0</v>
      </c>
      <c r="H4106" s="3" t="e">
        <f>INDEX(foe_table!$A$2:$A$78,MATCH(IF(B4106=0,I4105,B4106),foe_table!$B$2:$B$78,0))</f>
        <v>#N/A</v>
      </c>
      <c r="I4106" s="3" t="str">
        <f t="shared" si="63"/>
        <v>Food, Hospitality and Personal Services, nfd</v>
      </c>
    </row>
    <row r="4107" spans="2:9">
      <c r="B4107" s="57"/>
      <c r="C4107" s="11" t="s">
        <v>16</v>
      </c>
      <c r="D4107" s="12">
        <v>0</v>
      </c>
      <c r="E4107" s="12">
        <v>0</v>
      </c>
      <c r="F4107" s="12">
        <v>0</v>
      </c>
      <c r="G4107" s="12">
        <v>0</v>
      </c>
      <c r="H4107" s="3" t="e">
        <f>INDEX(foe_table!$A$2:$A$78,MATCH(IF(B4107=0,I4106,B4107),foe_table!$B$2:$B$78,0))</f>
        <v>#N/A</v>
      </c>
      <c r="I4107" s="3" t="str">
        <f t="shared" si="63"/>
        <v>Food, Hospitality and Personal Services, nfd</v>
      </c>
    </row>
    <row r="4108" spans="2:9">
      <c r="B4108" s="57"/>
      <c r="C4108" s="11" t="s">
        <v>17</v>
      </c>
      <c r="D4108" s="12">
        <v>0</v>
      </c>
      <c r="E4108" s="12">
        <v>0</v>
      </c>
      <c r="F4108" s="12">
        <v>0</v>
      </c>
      <c r="G4108" s="12">
        <v>0</v>
      </c>
      <c r="H4108" s="3" t="e">
        <f>INDEX(foe_table!$A$2:$A$78,MATCH(IF(B4108=0,I4107,B4108),foe_table!$B$2:$B$78,0))</f>
        <v>#N/A</v>
      </c>
      <c r="I4108" s="3" t="str">
        <f t="shared" si="63"/>
        <v>Food, Hospitality and Personal Services, nfd</v>
      </c>
    </row>
    <row r="4109" spans="2:9">
      <c r="B4109" s="57"/>
      <c r="C4109" s="11" t="s">
        <v>18</v>
      </c>
      <c r="D4109" s="12">
        <v>0</v>
      </c>
      <c r="E4109" s="12">
        <v>0</v>
      </c>
      <c r="F4109" s="12">
        <v>0</v>
      </c>
      <c r="G4109" s="12">
        <v>0</v>
      </c>
      <c r="H4109" s="3" t="e">
        <f>INDEX(foe_table!$A$2:$A$78,MATCH(IF(B4109=0,I4108,B4109),foe_table!$B$2:$B$78,0))</f>
        <v>#N/A</v>
      </c>
      <c r="I4109" s="3" t="str">
        <f t="shared" si="63"/>
        <v>Food, Hospitality and Personal Services, nfd</v>
      </c>
    </row>
    <row r="4110" spans="2:9">
      <c r="B4110" s="57"/>
      <c r="C4110" s="11" t="s">
        <v>19</v>
      </c>
      <c r="D4110" s="12">
        <v>0</v>
      </c>
      <c r="E4110" s="12">
        <v>0</v>
      </c>
      <c r="F4110" s="12">
        <v>0</v>
      </c>
      <c r="G4110" s="12">
        <v>0</v>
      </c>
      <c r="H4110" s="3" t="e">
        <f>INDEX(foe_table!$A$2:$A$78,MATCH(IF(B4110=0,I4109,B4110),foe_table!$B$2:$B$78,0))</f>
        <v>#N/A</v>
      </c>
      <c r="I4110" s="3" t="str">
        <f t="shared" si="63"/>
        <v>Food, Hospitality and Personal Services, nfd</v>
      </c>
    </row>
    <row r="4111" spans="2:9">
      <c r="B4111" s="57"/>
      <c r="C4111" s="11" t="s">
        <v>169</v>
      </c>
      <c r="D4111" s="12">
        <v>0</v>
      </c>
      <c r="E4111" s="12">
        <v>0</v>
      </c>
      <c r="F4111" s="12">
        <v>0</v>
      </c>
      <c r="G4111" s="12">
        <v>0</v>
      </c>
      <c r="H4111" s="3" t="e">
        <f>INDEX(foe_table!$A$2:$A$78,MATCH(IF(B4111=0,I4110,B4111),foe_table!$B$2:$B$78,0))</f>
        <v>#N/A</v>
      </c>
      <c r="I4111" s="3" t="str">
        <f t="shared" si="63"/>
        <v>Food, Hospitality and Personal Services, nfd</v>
      </c>
    </row>
    <row r="4112" spans="2:9">
      <c r="B4112" s="57"/>
      <c r="C4112" s="11" t="s">
        <v>20</v>
      </c>
      <c r="D4112" s="12">
        <v>0</v>
      </c>
      <c r="E4112" s="12">
        <v>0</v>
      </c>
      <c r="F4112" s="12">
        <v>0</v>
      </c>
      <c r="G4112" s="12">
        <v>0</v>
      </c>
      <c r="H4112" s="3" t="e">
        <f>INDEX(foe_table!$A$2:$A$78,MATCH(IF(B4112=0,I4111,B4112),foe_table!$B$2:$B$78,0))</f>
        <v>#N/A</v>
      </c>
      <c r="I4112" s="3" t="str">
        <f t="shared" si="63"/>
        <v>Food, Hospitality and Personal Services, nfd</v>
      </c>
    </row>
    <row r="4113" spans="2:9">
      <c r="B4113" s="57"/>
      <c r="C4113" s="11" t="s">
        <v>21</v>
      </c>
      <c r="D4113" s="12">
        <v>0</v>
      </c>
      <c r="E4113" s="12">
        <v>0</v>
      </c>
      <c r="F4113" s="12">
        <v>0</v>
      </c>
      <c r="G4113" s="12">
        <v>0</v>
      </c>
      <c r="H4113" s="3" t="e">
        <f>INDEX(foe_table!$A$2:$A$78,MATCH(IF(B4113=0,I4112,B4113),foe_table!$B$2:$B$78,0))</f>
        <v>#N/A</v>
      </c>
      <c r="I4113" s="3" t="str">
        <f t="shared" si="63"/>
        <v>Food, Hospitality and Personal Services, nfd</v>
      </c>
    </row>
    <row r="4114" spans="2:9">
      <c r="B4114" s="57"/>
      <c r="C4114" s="11" t="s">
        <v>170</v>
      </c>
      <c r="D4114" s="12">
        <v>0</v>
      </c>
      <c r="E4114" s="12">
        <v>0</v>
      </c>
      <c r="F4114" s="12">
        <v>0</v>
      </c>
      <c r="G4114" s="12">
        <v>0</v>
      </c>
      <c r="H4114" s="3" t="e">
        <f>INDEX(foe_table!$A$2:$A$78,MATCH(IF(B4114=0,I4113,B4114),foe_table!$B$2:$B$78,0))</f>
        <v>#N/A</v>
      </c>
      <c r="I4114" s="3" t="str">
        <f t="shared" ref="I4114:I4177" si="64">IF(B4114=0,I4113,B4114)</f>
        <v>Food, Hospitality and Personal Services, nfd</v>
      </c>
    </row>
    <row r="4115" spans="2:9">
      <c r="B4115" s="57"/>
      <c r="C4115" s="11" t="s">
        <v>22</v>
      </c>
      <c r="D4115" s="12">
        <v>0</v>
      </c>
      <c r="E4115" s="12">
        <v>0</v>
      </c>
      <c r="F4115" s="12">
        <v>0</v>
      </c>
      <c r="G4115" s="12">
        <v>0</v>
      </c>
      <c r="H4115" s="3" t="e">
        <f>INDEX(foe_table!$A$2:$A$78,MATCH(IF(B4115=0,I4114,B4115),foe_table!$B$2:$B$78,0))</f>
        <v>#N/A</v>
      </c>
      <c r="I4115" s="3" t="str">
        <f t="shared" si="64"/>
        <v>Food, Hospitality and Personal Services, nfd</v>
      </c>
    </row>
    <row r="4116" spans="2:9">
      <c r="B4116" s="57"/>
      <c r="C4116" s="11" t="s">
        <v>23</v>
      </c>
      <c r="D4116" s="12">
        <v>0</v>
      </c>
      <c r="E4116" s="12">
        <v>0</v>
      </c>
      <c r="F4116" s="12">
        <v>0</v>
      </c>
      <c r="G4116" s="12">
        <v>0</v>
      </c>
      <c r="H4116" s="3" t="e">
        <f>INDEX(foe_table!$A$2:$A$78,MATCH(IF(B4116=0,I4115,B4116),foe_table!$B$2:$B$78,0))</f>
        <v>#N/A</v>
      </c>
      <c r="I4116" s="3" t="str">
        <f t="shared" si="64"/>
        <v>Food, Hospitality and Personal Services, nfd</v>
      </c>
    </row>
    <row r="4117" spans="2:9">
      <c r="B4117" s="58"/>
      <c r="C4117" s="11" t="s">
        <v>24</v>
      </c>
      <c r="D4117" s="12">
        <v>0</v>
      </c>
      <c r="E4117" s="12">
        <v>0</v>
      </c>
      <c r="F4117" s="12">
        <v>0</v>
      </c>
      <c r="G4117" s="12">
        <v>0</v>
      </c>
      <c r="H4117" s="3" t="e">
        <f>INDEX(foe_table!$A$2:$A$78,MATCH(IF(B4117=0,I4116,B4117),foe_table!$B$2:$B$78,0))</f>
        <v>#N/A</v>
      </c>
      <c r="I4117" s="3" t="str">
        <f t="shared" si="64"/>
        <v>Food, Hospitality and Personal Services, nfd</v>
      </c>
    </row>
    <row r="4118" spans="2:9" ht="15" customHeight="1">
      <c r="B4118" s="56" t="s">
        <v>117</v>
      </c>
      <c r="C4118" s="11" t="s">
        <v>0</v>
      </c>
      <c r="D4118" s="12">
        <v>0</v>
      </c>
      <c r="E4118" s="12">
        <v>0</v>
      </c>
      <c r="F4118" s="12">
        <v>0</v>
      </c>
      <c r="G4118" s="12">
        <v>3</v>
      </c>
      <c r="H4118" s="3" t="e">
        <f>INDEX(foe_table!$A$2:$A$78,MATCH(IF(B4118=0,I4117,B4118),foe_table!$B$2:$B$78,0))</f>
        <v>#N/A</v>
      </c>
      <c r="I4118" s="3" t="str">
        <f t="shared" si="64"/>
        <v>Food and Hospitality</v>
      </c>
    </row>
    <row r="4119" spans="2:9">
      <c r="B4119" s="57"/>
      <c r="C4119" s="11" t="s">
        <v>1</v>
      </c>
      <c r="D4119" s="12">
        <v>3</v>
      </c>
      <c r="E4119" s="12">
        <v>3</v>
      </c>
      <c r="F4119" s="12">
        <v>0</v>
      </c>
      <c r="G4119" s="12">
        <v>0</v>
      </c>
      <c r="H4119" s="3" t="e">
        <f>INDEX(foe_table!$A$2:$A$78,MATCH(IF(B4119=0,I4118,B4119),foe_table!$B$2:$B$78,0))</f>
        <v>#N/A</v>
      </c>
      <c r="I4119" s="3" t="str">
        <f t="shared" si="64"/>
        <v>Food and Hospitality</v>
      </c>
    </row>
    <row r="4120" spans="2:9">
      <c r="B4120" s="57"/>
      <c r="C4120" s="11" t="s">
        <v>2</v>
      </c>
      <c r="D4120" s="12">
        <v>0</v>
      </c>
      <c r="E4120" s="12">
        <v>0</v>
      </c>
      <c r="F4120" s="12">
        <v>0</v>
      </c>
      <c r="G4120" s="12">
        <v>0</v>
      </c>
      <c r="H4120" s="3" t="e">
        <f>INDEX(foe_table!$A$2:$A$78,MATCH(IF(B4120=0,I4119,B4120),foe_table!$B$2:$B$78,0))</f>
        <v>#N/A</v>
      </c>
      <c r="I4120" s="3" t="str">
        <f t="shared" si="64"/>
        <v>Food and Hospitality</v>
      </c>
    </row>
    <row r="4121" spans="2:9">
      <c r="B4121" s="57"/>
      <c r="C4121" s="11" t="s">
        <v>142</v>
      </c>
      <c r="D4121" s="12">
        <v>8</v>
      </c>
      <c r="E4121" s="12">
        <v>9</v>
      </c>
      <c r="F4121" s="12">
        <v>30</v>
      </c>
      <c r="G4121" s="12">
        <v>20</v>
      </c>
      <c r="H4121" s="3" t="e">
        <f>INDEX(foe_table!$A$2:$A$78,MATCH(IF(B4121=0,I4120,B4121),foe_table!$B$2:$B$78,0))</f>
        <v>#N/A</v>
      </c>
      <c r="I4121" s="3" t="str">
        <f t="shared" si="64"/>
        <v>Food and Hospitality</v>
      </c>
    </row>
    <row r="4122" spans="2:9">
      <c r="B4122" s="57"/>
      <c r="C4122" s="11" t="s">
        <v>143</v>
      </c>
      <c r="D4122" s="12">
        <v>55</v>
      </c>
      <c r="E4122" s="12">
        <v>55</v>
      </c>
      <c r="F4122" s="12">
        <v>102</v>
      </c>
      <c r="G4122" s="12">
        <v>62</v>
      </c>
      <c r="H4122" s="3" t="e">
        <f>INDEX(foe_table!$A$2:$A$78,MATCH(IF(B4122=0,I4121,B4122),foe_table!$B$2:$B$78,0))</f>
        <v>#N/A</v>
      </c>
      <c r="I4122" s="3" t="str">
        <f t="shared" si="64"/>
        <v>Food and Hospitality</v>
      </c>
    </row>
    <row r="4123" spans="2:9">
      <c r="B4123" s="57"/>
      <c r="C4123" s="11" t="s">
        <v>3</v>
      </c>
      <c r="D4123" s="12">
        <v>0</v>
      </c>
      <c r="E4123" s="12">
        <v>0</v>
      </c>
      <c r="F4123" s="12">
        <v>0</v>
      </c>
      <c r="G4123" s="12">
        <v>0</v>
      </c>
      <c r="H4123" s="3" t="e">
        <f>INDEX(foe_table!$A$2:$A$78,MATCH(IF(B4123=0,I4122,B4123),foe_table!$B$2:$B$78,0))</f>
        <v>#N/A</v>
      </c>
      <c r="I4123" s="3" t="str">
        <f t="shared" si="64"/>
        <v>Food and Hospitality</v>
      </c>
    </row>
    <row r="4124" spans="2:9">
      <c r="B4124" s="57"/>
      <c r="C4124" s="11" t="s">
        <v>144</v>
      </c>
      <c r="D4124" s="12">
        <v>0</v>
      </c>
      <c r="E4124" s="12">
        <v>0</v>
      </c>
      <c r="F4124" s="12">
        <v>0</v>
      </c>
      <c r="G4124" s="12">
        <v>0</v>
      </c>
      <c r="H4124" s="3" t="e">
        <f>INDEX(foe_table!$A$2:$A$78,MATCH(IF(B4124=0,I4123,B4124),foe_table!$B$2:$B$78,0))</f>
        <v>#N/A</v>
      </c>
      <c r="I4124" s="3" t="str">
        <f t="shared" si="64"/>
        <v>Food and Hospitality</v>
      </c>
    </row>
    <row r="4125" spans="2:9">
      <c r="B4125" s="57"/>
      <c r="C4125" s="11" t="s">
        <v>145</v>
      </c>
      <c r="D4125" s="12">
        <v>8</v>
      </c>
      <c r="E4125" s="12">
        <v>13</v>
      </c>
      <c r="F4125" s="12">
        <v>39</v>
      </c>
      <c r="G4125" s="12">
        <v>20</v>
      </c>
      <c r="H4125" s="3" t="e">
        <f>INDEX(foe_table!$A$2:$A$78,MATCH(IF(B4125=0,I4124,B4125),foe_table!$B$2:$B$78,0))</f>
        <v>#N/A</v>
      </c>
      <c r="I4125" s="3" t="str">
        <f t="shared" si="64"/>
        <v>Food and Hospitality</v>
      </c>
    </row>
    <row r="4126" spans="2:9">
      <c r="B4126" s="57"/>
      <c r="C4126" s="11" t="s">
        <v>146</v>
      </c>
      <c r="D4126" s="12">
        <v>0</v>
      </c>
      <c r="E4126" s="12">
        <v>3</v>
      </c>
      <c r="F4126" s="12">
        <v>3</v>
      </c>
      <c r="G4126" s="12">
        <v>0</v>
      </c>
      <c r="H4126" s="3" t="e">
        <f>INDEX(foe_table!$A$2:$A$78,MATCH(IF(B4126=0,I4125,B4126),foe_table!$B$2:$B$78,0))</f>
        <v>#N/A</v>
      </c>
      <c r="I4126" s="3" t="str">
        <f t="shared" si="64"/>
        <v>Food and Hospitality</v>
      </c>
    </row>
    <row r="4127" spans="2:9">
      <c r="B4127" s="57"/>
      <c r="C4127" s="11" t="s">
        <v>147</v>
      </c>
      <c r="D4127" s="12">
        <v>0</v>
      </c>
      <c r="E4127" s="12">
        <v>3</v>
      </c>
      <c r="F4127" s="12">
        <v>3</v>
      </c>
      <c r="G4127" s="12">
        <v>6</v>
      </c>
      <c r="H4127" s="3" t="e">
        <f>INDEX(foe_table!$A$2:$A$78,MATCH(IF(B4127=0,I4126,B4127),foe_table!$B$2:$B$78,0))</f>
        <v>#N/A</v>
      </c>
      <c r="I4127" s="3" t="str">
        <f t="shared" si="64"/>
        <v>Food and Hospitality</v>
      </c>
    </row>
    <row r="4128" spans="2:9">
      <c r="B4128" s="57"/>
      <c r="C4128" s="11" t="s">
        <v>148</v>
      </c>
      <c r="D4128" s="12">
        <v>0</v>
      </c>
      <c r="E4128" s="12">
        <v>0</v>
      </c>
      <c r="F4128" s="12">
        <v>0</v>
      </c>
      <c r="G4128" s="12">
        <v>3</v>
      </c>
      <c r="H4128" s="3" t="e">
        <f>INDEX(foe_table!$A$2:$A$78,MATCH(IF(B4128=0,I4127,B4128),foe_table!$B$2:$B$78,0))</f>
        <v>#N/A</v>
      </c>
      <c r="I4128" s="3" t="str">
        <f t="shared" si="64"/>
        <v>Food and Hospitality</v>
      </c>
    </row>
    <row r="4129" spans="2:9">
      <c r="B4129" s="57"/>
      <c r="C4129" s="11" t="s">
        <v>149</v>
      </c>
      <c r="D4129" s="12">
        <v>0</v>
      </c>
      <c r="E4129" s="12">
        <v>4</v>
      </c>
      <c r="F4129" s="12">
        <v>0</v>
      </c>
      <c r="G4129" s="12">
        <v>0</v>
      </c>
      <c r="H4129" s="3" t="e">
        <f>INDEX(foe_table!$A$2:$A$78,MATCH(IF(B4129=0,I4128,B4129),foe_table!$B$2:$B$78,0))</f>
        <v>#N/A</v>
      </c>
      <c r="I4129" s="3" t="str">
        <f t="shared" si="64"/>
        <v>Food and Hospitality</v>
      </c>
    </row>
    <row r="4130" spans="2:9">
      <c r="B4130" s="57"/>
      <c r="C4130" s="11" t="s">
        <v>150</v>
      </c>
      <c r="D4130" s="12">
        <v>0</v>
      </c>
      <c r="E4130" s="12">
        <v>0</v>
      </c>
      <c r="F4130" s="12">
        <v>4</v>
      </c>
      <c r="G4130" s="12">
        <v>0</v>
      </c>
      <c r="H4130" s="3" t="e">
        <f>INDEX(foe_table!$A$2:$A$78,MATCH(IF(B4130=0,I4129,B4130),foe_table!$B$2:$B$78,0))</f>
        <v>#N/A</v>
      </c>
      <c r="I4130" s="3" t="str">
        <f t="shared" si="64"/>
        <v>Food and Hospitality</v>
      </c>
    </row>
    <row r="4131" spans="2:9">
      <c r="B4131" s="57"/>
      <c r="C4131" s="11" t="s">
        <v>4</v>
      </c>
      <c r="D4131" s="12">
        <v>0</v>
      </c>
      <c r="E4131" s="12">
        <v>0</v>
      </c>
      <c r="F4131" s="12">
        <v>0</v>
      </c>
      <c r="G4131" s="12">
        <v>0</v>
      </c>
      <c r="H4131" s="3" t="e">
        <f>INDEX(foe_table!$A$2:$A$78,MATCH(IF(B4131=0,I4130,B4131),foe_table!$B$2:$B$78,0))</f>
        <v>#N/A</v>
      </c>
      <c r="I4131" s="3" t="str">
        <f t="shared" si="64"/>
        <v>Food and Hospitality</v>
      </c>
    </row>
    <row r="4132" spans="2:9">
      <c r="B4132" s="57"/>
      <c r="C4132" s="11" t="s">
        <v>151</v>
      </c>
      <c r="D4132" s="12">
        <v>6</v>
      </c>
      <c r="E4132" s="12">
        <v>3</v>
      </c>
      <c r="F4132" s="12">
        <v>3</v>
      </c>
      <c r="G4132" s="12">
        <v>3</v>
      </c>
      <c r="H4132" s="3" t="e">
        <f>INDEX(foe_table!$A$2:$A$78,MATCH(IF(B4132=0,I4131,B4132),foe_table!$B$2:$B$78,0))</f>
        <v>#N/A</v>
      </c>
      <c r="I4132" s="3" t="str">
        <f t="shared" si="64"/>
        <v>Food and Hospitality</v>
      </c>
    </row>
    <row r="4133" spans="2:9">
      <c r="B4133" s="57"/>
      <c r="C4133" s="11" t="s">
        <v>152</v>
      </c>
      <c r="D4133" s="12">
        <v>0</v>
      </c>
      <c r="E4133" s="12">
        <v>0</v>
      </c>
      <c r="F4133" s="12">
        <v>0</v>
      </c>
      <c r="G4133" s="12">
        <v>0</v>
      </c>
      <c r="H4133" s="3" t="e">
        <f>INDEX(foe_table!$A$2:$A$78,MATCH(IF(B4133=0,I4132,B4133),foe_table!$B$2:$B$78,0))</f>
        <v>#N/A</v>
      </c>
      <c r="I4133" s="3" t="str">
        <f t="shared" si="64"/>
        <v>Food and Hospitality</v>
      </c>
    </row>
    <row r="4134" spans="2:9">
      <c r="B4134" s="57"/>
      <c r="C4134" s="11" t="s">
        <v>153</v>
      </c>
      <c r="D4134" s="12">
        <v>0</v>
      </c>
      <c r="E4134" s="12">
        <v>0</v>
      </c>
      <c r="F4134" s="12">
        <v>0</v>
      </c>
      <c r="G4134" s="12">
        <v>0</v>
      </c>
      <c r="H4134" s="3" t="e">
        <f>INDEX(foe_table!$A$2:$A$78,MATCH(IF(B4134=0,I4133,B4134),foe_table!$B$2:$B$78,0))</f>
        <v>#N/A</v>
      </c>
      <c r="I4134" s="3" t="str">
        <f t="shared" si="64"/>
        <v>Food and Hospitality</v>
      </c>
    </row>
    <row r="4135" spans="2:9">
      <c r="B4135" s="57"/>
      <c r="C4135" s="11" t="s">
        <v>154</v>
      </c>
      <c r="D4135" s="12">
        <v>0</v>
      </c>
      <c r="E4135" s="12">
        <v>0</v>
      </c>
      <c r="F4135" s="12">
        <v>0</v>
      </c>
      <c r="G4135" s="12">
        <v>0</v>
      </c>
      <c r="H4135" s="3" t="e">
        <f>INDEX(foe_table!$A$2:$A$78,MATCH(IF(B4135=0,I4134,B4135),foe_table!$B$2:$B$78,0))</f>
        <v>#N/A</v>
      </c>
      <c r="I4135" s="3" t="str">
        <f t="shared" si="64"/>
        <v>Food and Hospitality</v>
      </c>
    </row>
    <row r="4136" spans="2:9">
      <c r="B4136" s="57"/>
      <c r="C4136" s="11" t="s">
        <v>5</v>
      </c>
      <c r="D4136" s="12">
        <v>15</v>
      </c>
      <c r="E4136" s="12">
        <v>6</v>
      </c>
      <c r="F4136" s="12">
        <v>3</v>
      </c>
      <c r="G4136" s="12">
        <v>8</v>
      </c>
      <c r="H4136" s="3" t="e">
        <f>INDEX(foe_table!$A$2:$A$78,MATCH(IF(B4136=0,I4135,B4136),foe_table!$B$2:$B$78,0))</f>
        <v>#N/A</v>
      </c>
      <c r="I4136" s="3" t="str">
        <f t="shared" si="64"/>
        <v>Food and Hospitality</v>
      </c>
    </row>
    <row r="4137" spans="2:9">
      <c r="B4137" s="57"/>
      <c r="C4137" s="11" t="s">
        <v>155</v>
      </c>
      <c r="D4137" s="12">
        <v>0</v>
      </c>
      <c r="E4137" s="12">
        <v>0</v>
      </c>
      <c r="F4137" s="12">
        <v>0</v>
      </c>
      <c r="G4137" s="12">
        <v>0</v>
      </c>
      <c r="H4137" s="3" t="e">
        <f>INDEX(foe_table!$A$2:$A$78,MATCH(IF(B4137=0,I4136,B4137),foe_table!$B$2:$B$78,0))</f>
        <v>#N/A</v>
      </c>
      <c r="I4137" s="3" t="str">
        <f t="shared" si="64"/>
        <v>Food and Hospitality</v>
      </c>
    </row>
    <row r="4138" spans="2:9">
      <c r="B4138" s="57"/>
      <c r="C4138" s="11" t="s">
        <v>156</v>
      </c>
      <c r="D4138" s="12">
        <v>0</v>
      </c>
      <c r="E4138" s="12">
        <v>0</v>
      </c>
      <c r="F4138" s="12">
        <v>0</v>
      </c>
      <c r="G4138" s="12">
        <v>5</v>
      </c>
      <c r="H4138" s="3" t="e">
        <f>INDEX(foe_table!$A$2:$A$78,MATCH(IF(B4138=0,I4137,B4138),foe_table!$B$2:$B$78,0))</f>
        <v>#N/A</v>
      </c>
      <c r="I4138" s="3" t="str">
        <f t="shared" si="64"/>
        <v>Food and Hospitality</v>
      </c>
    </row>
    <row r="4139" spans="2:9">
      <c r="B4139" s="57"/>
      <c r="C4139" s="11" t="s">
        <v>6</v>
      </c>
      <c r="D4139" s="12">
        <v>0</v>
      </c>
      <c r="E4139" s="12">
        <v>0</v>
      </c>
      <c r="F4139" s="12">
        <v>0</v>
      </c>
      <c r="G4139" s="12">
        <v>0</v>
      </c>
      <c r="H4139" s="3" t="e">
        <f>INDEX(foe_table!$A$2:$A$78,MATCH(IF(B4139=0,I4138,B4139),foe_table!$B$2:$B$78,0))</f>
        <v>#N/A</v>
      </c>
      <c r="I4139" s="3" t="str">
        <f t="shared" si="64"/>
        <v>Food and Hospitality</v>
      </c>
    </row>
    <row r="4140" spans="2:9">
      <c r="B4140" s="57"/>
      <c r="C4140" s="11" t="s">
        <v>7</v>
      </c>
      <c r="D4140" s="12">
        <v>0</v>
      </c>
      <c r="E4140" s="12">
        <v>0</v>
      </c>
      <c r="F4140" s="12">
        <v>0</v>
      </c>
      <c r="G4140" s="12">
        <v>0</v>
      </c>
      <c r="H4140" s="3" t="e">
        <f>INDEX(foe_table!$A$2:$A$78,MATCH(IF(B4140=0,I4139,B4140),foe_table!$B$2:$B$78,0))</f>
        <v>#N/A</v>
      </c>
      <c r="I4140" s="3" t="str">
        <f t="shared" si="64"/>
        <v>Food and Hospitality</v>
      </c>
    </row>
    <row r="4141" spans="2:9">
      <c r="B4141" s="57"/>
      <c r="C4141" s="11" t="s">
        <v>157</v>
      </c>
      <c r="D4141" s="12">
        <v>0</v>
      </c>
      <c r="E4141" s="12">
        <v>0</v>
      </c>
      <c r="F4141" s="12">
        <v>3</v>
      </c>
      <c r="G4141" s="12">
        <v>4</v>
      </c>
      <c r="H4141" s="3" t="e">
        <f>INDEX(foe_table!$A$2:$A$78,MATCH(IF(B4141=0,I4140,B4141),foe_table!$B$2:$B$78,0))</f>
        <v>#N/A</v>
      </c>
      <c r="I4141" s="3" t="str">
        <f t="shared" si="64"/>
        <v>Food and Hospitality</v>
      </c>
    </row>
    <row r="4142" spans="2:9">
      <c r="B4142" s="57"/>
      <c r="C4142" s="11" t="s">
        <v>8</v>
      </c>
      <c r="D4142" s="12">
        <v>41</v>
      </c>
      <c r="E4142" s="12">
        <v>17</v>
      </c>
      <c r="F4142" s="12">
        <v>58</v>
      </c>
      <c r="G4142" s="12">
        <v>15</v>
      </c>
      <c r="H4142" s="3" t="e">
        <f>INDEX(foe_table!$A$2:$A$78,MATCH(IF(B4142=0,I4141,B4142),foe_table!$B$2:$B$78,0))</f>
        <v>#N/A</v>
      </c>
      <c r="I4142" s="3" t="str">
        <f t="shared" si="64"/>
        <v>Food and Hospitality</v>
      </c>
    </row>
    <row r="4143" spans="2:9">
      <c r="B4143" s="57"/>
      <c r="C4143" s="11" t="s">
        <v>158</v>
      </c>
      <c r="D4143" s="12">
        <v>3</v>
      </c>
      <c r="E4143" s="12">
        <v>4</v>
      </c>
      <c r="F4143" s="12">
        <v>3</v>
      </c>
      <c r="G4143" s="12">
        <v>0</v>
      </c>
      <c r="H4143" s="3" t="e">
        <f>INDEX(foe_table!$A$2:$A$78,MATCH(IF(B4143=0,I4142,B4143),foe_table!$B$2:$B$78,0))</f>
        <v>#N/A</v>
      </c>
      <c r="I4143" s="3" t="str">
        <f t="shared" si="64"/>
        <v>Food and Hospitality</v>
      </c>
    </row>
    <row r="4144" spans="2:9">
      <c r="B4144" s="57"/>
      <c r="C4144" s="11" t="s">
        <v>159</v>
      </c>
      <c r="D4144" s="12">
        <v>6</v>
      </c>
      <c r="E4144" s="12">
        <v>3</v>
      </c>
      <c r="F4144" s="12">
        <v>15</v>
      </c>
      <c r="G4144" s="12">
        <v>10</v>
      </c>
      <c r="H4144" s="3" t="e">
        <f>INDEX(foe_table!$A$2:$A$78,MATCH(IF(B4144=0,I4143,B4144),foe_table!$B$2:$B$78,0))</f>
        <v>#N/A</v>
      </c>
      <c r="I4144" s="3" t="str">
        <f t="shared" si="64"/>
        <v>Food and Hospitality</v>
      </c>
    </row>
    <row r="4145" spans="2:9">
      <c r="B4145" s="57"/>
      <c r="C4145" s="11" t="s">
        <v>9</v>
      </c>
      <c r="D4145" s="12">
        <v>0</v>
      </c>
      <c r="E4145" s="12">
        <v>0</v>
      </c>
      <c r="F4145" s="12">
        <v>0</v>
      </c>
      <c r="G4145" s="12">
        <v>0</v>
      </c>
      <c r="H4145" s="3" t="e">
        <f>INDEX(foe_table!$A$2:$A$78,MATCH(IF(B4145=0,I4144,B4145),foe_table!$B$2:$B$78,0))</f>
        <v>#N/A</v>
      </c>
      <c r="I4145" s="3" t="str">
        <f t="shared" si="64"/>
        <v>Food and Hospitality</v>
      </c>
    </row>
    <row r="4146" spans="2:9">
      <c r="B4146" s="57"/>
      <c r="C4146" s="11" t="s">
        <v>160</v>
      </c>
      <c r="D4146" s="12">
        <v>0</v>
      </c>
      <c r="E4146" s="12">
        <v>0</v>
      </c>
      <c r="F4146" s="12">
        <v>13</v>
      </c>
      <c r="G4146" s="12">
        <v>22</v>
      </c>
      <c r="H4146" s="3" t="e">
        <f>INDEX(foe_table!$A$2:$A$78,MATCH(IF(B4146=0,I4145,B4146),foe_table!$B$2:$B$78,0))</f>
        <v>#N/A</v>
      </c>
      <c r="I4146" s="3" t="str">
        <f t="shared" si="64"/>
        <v>Food and Hospitality</v>
      </c>
    </row>
    <row r="4147" spans="2:9">
      <c r="B4147" s="57"/>
      <c r="C4147" s="11" t="s">
        <v>10</v>
      </c>
      <c r="D4147" s="12">
        <v>0</v>
      </c>
      <c r="E4147" s="12">
        <v>0</v>
      </c>
      <c r="F4147" s="12">
        <v>13</v>
      </c>
      <c r="G4147" s="12">
        <v>15</v>
      </c>
      <c r="H4147" s="3" t="e">
        <f>INDEX(foe_table!$A$2:$A$78,MATCH(IF(B4147=0,I4146,B4147),foe_table!$B$2:$B$78,0))</f>
        <v>#N/A</v>
      </c>
      <c r="I4147" s="3" t="str">
        <f t="shared" si="64"/>
        <v>Food and Hospitality</v>
      </c>
    </row>
    <row r="4148" spans="2:9">
      <c r="B4148" s="57"/>
      <c r="C4148" s="11" t="s">
        <v>161</v>
      </c>
      <c r="D4148" s="12">
        <v>3</v>
      </c>
      <c r="E4148" s="12">
        <v>0</v>
      </c>
      <c r="F4148" s="12">
        <v>19</v>
      </c>
      <c r="G4148" s="12">
        <v>8</v>
      </c>
      <c r="H4148" s="3" t="e">
        <f>INDEX(foe_table!$A$2:$A$78,MATCH(IF(B4148=0,I4147,B4148),foe_table!$B$2:$B$78,0))</f>
        <v>#N/A</v>
      </c>
      <c r="I4148" s="3" t="str">
        <f t="shared" si="64"/>
        <v>Food and Hospitality</v>
      </c>
    </row>
    <row r="4149" spans="2:9">
      <c r="B4149" s="57"/>
      <c r="C4149" s="11" t="s">
        <v>162</v>
      </c>
      <c r="D4149" s="12">
        <v>13</v>
      </c>
      <c r="E4149" s="12">
        <v>0</v>
      </c>
      <c r="F4149" s="12">
        <v>41</v>
      </c>
      <c r="G4149" s="12">
        <v>19</v>
      </c>
      <c r="H4149" s="3" t="e">
        <f>INDEX(foe_table!$A$2:$A$78,MATCH(IF(B4149=0,I4148,B4149),foe_table!$B$2:$B$78,0))</f>
        <v>#N/A</v>
      </c>
      <c r="I4149" s="3" t="str">
        <f t="shared" si="64"/>
        <v>Food and Hospitality</v>
      </c>
    </row>
    <row r="4150" spans="2:9">
      <c r="B4150" s="57"/>
      <c r="C4150" s="11" t="s">
        <v>163</v>
      </c>
      <c r="D4150" s="12">
        <v>6</v>
      </c>
      <c r="E4150" s="12">
        <v>4</v>
      </c>
      <c r="F4150" s="12">
        <v>32</v>
      </c>
      <c r="G4150" s="12">
        <v>29</v>
      </c>
      <c r="H4150" s="3" t="e">
        <f>INDEX(foe_table!$A$2:$A$78,MATCH(IF(B4150=0,I4149,B4150),foe_table!$B$2:$B$78,0))</f>
        <v>#N/A</v>
      </c>
      <c r="I4150" s="3" t="str">
        <f t="shared" si="64"/>
        <v>Food and Hospitality</v>
      </c>
    </row>
    <row r="4151" spans="2:9">
      <c r="B4151" s="57"/>
      <c r="C4151" s="11" t="s">
        <v>11</v>
      </c>
      <c r="D4151" s="12">
        <v>4</v>
      </c>
      <c r="E4151" s="12">
        <v>0</v>
      </c>
      <c r="F4151" s="12">
        <v>3</v>
      </c>
      <c r="G4151" s="12">
        <v>4</v>
      </c>
      <c r="H4151" s="3" t="e">
        <f>INDEX(foe_table!$A$2:$A$78,MATCH(IF(B4151=0,I4150,B4151),foe_table!$B$2:$B$78,0))</f>
        <v>#N/A</v>
      </c>
      <c r="I4151" s="3" t="str">
        <f t="shared" si="64"/>
        <v>Food and Hospitality</v>
      </c>
    </row>
    <row r="4152" spans="2:9">
      <c r="B4152" s="57"/>
      <c r="C4152" s="11" t="s">
        <v>164</v>
      </c>
      <c r="D4152" s="12">
        <v>4</v>
      </c>
      <c r="E4152" s="12">
        <v>6</v>
      </c>
      <c r="F4152" s="12">
        <v>15</v>
      </c>
      <c r="G4152" s="12">
        <v>3</v>
      </c>
      <c r="H4152" s="3" t="e">
        <f>INDEX(foe_table!$A$2:$A$78,MATCH(IF(B4152=0,I4151,B4152),foe_table!$B$2:$B$78,0))</f>
        <v>#N/A</v>
      </c>
      <c r="I4152" s="3" t="str">
        <f t="shared" si="64"/>
        <v>Food and Hospitality</v>
      </c>
    </row>
    <row r="4153" spans="2:9">
      <c r="B4153" s="57"/>
      <c r="C4153" s="11" t="s">
        <v>12</v>
      </c>
      <c r="D4153" s="12">
        <v>0</v>
      </c>
      <c r="E4153" s="12">
        <v>0</v>
      </c>
      <c r="F4153" s="12">
        <v>0</v>
      </c>
      <c r="G4153" s="12">
        <v>0</v>
      </c>
      <c r="H4153" s="3" t="e">
        <f>INDEX(foe_table!$A$2:$A$78,MATCH(IF(B4153=0,I4152,B4153),foe_table!$B$2:$B$78,0))</f>
        <v>#N/A</v>
      </c>
      <c r="I4153" s="3" t="str">
        <f t="shared" si="64"/>
        <v>Food and Hospitality</v>
      </c>
    </row>
    <row r="4154" spans="2:9">
      <c r="B4154" s="57"/>
      <c r="C4154" s="11" t="s">
        <v>165</v>
      </c>
      <c r="D4154" s="12">
        <v>9</v>
      </c>
      <c r="E4154" s="12">
        <v>7</v>
      </c>
      <c r="F4154" s="12">
        <v>25</v>
      </c>
      <c r="G4154" s="12">
        <v>8</v>
      </c>
      <c r="H4154" s="3" t="e">
        <f>INDEX(foe_table!$A$2:$A$78,MATCH(IF(B4154=0,I4153,B4154),foe_table!$B$2:$B$78,0))</f>
        <v>#N/A</v>
      </c>
      <c r="I4154" s="3" t="str">
        <f t="shared" si="64"/>
        <v>Food and Hospitality</v>
      </c>
    </row>
    <row r="4155" spans="2:9">
      <c r="B4155" s="57"/>
      <c r="C4155" s="11" t="s">
        <v>13</v>
      </c>
      <c r="D4155" s="12">
        <v>15</v>
      </c>
      <c r="E4155" s="12">
        <v>7</v>
      </c>
      <c r="F4155" s="12">
        <v>13</v>
      </c>
      <c r="G4155" s="12">
        <v>9</v>
      </c>
      <c r="H4155" s="3" t="e">
        <f>INDEX(foe_table!$A$2:$A$78,MATCH(IF(B4155=0,I4154,B4155),foe_table!$B$2:$B$78,0))</f>
        <v>#N/A</v>
      </c>
      <c r="I4155" s="3" t="str">
        <f t="shared" si="64"/>
        <v>Food and Hospitality</v>
      </c>
    </row>
    <row r="4156" spans="2:9">
      <c r="B4156" s="57"/>
      <c r="C4156" s="11" t="s">
        <v>166</v>
      </c>
      <c r="D4156" s="12">
        <v>6</v>
      </c>
      <c r="E4156" s="12">
        <v>0</v>
      </c>
      <c r="F4156" s="12">
        <v>12</v>
      </c>
      <c r="G4156" s="12">
        <v>13</v>
      </c>
      <c r="H4156" s="3" t="e">
        <f>INDEX(foe_table!$A$2:$A$78,MATCH(IF(B4156=0,I4155,B4156),foe_table!$B$2:$B$78,0))</f>
        <v>#N/A</v>
      </c>
      <c r="I4156" s="3" t="str">
        <f t="shared" si="64"/>
        <v>Food and Hospitality</v>
      </c>
    </row>
    <row r="4157" spans="2:9">
      <c r="B4157" s="57"/>
      <c r="C4157" s="11" t="s">
        <v>14</v>
      </c>
      <c r="D4157" s="12">
        <v>0</v>
      </c>
      <c r="E4157" s="12">
        <v>0</v>
      </c>
      <c r="F4157" s="12">
        <v>0</v>
      </c>
      <c r="G4157" s="12">
        <v>0</v>
      </c>
      <c r="H4157" s="3" t="e">
        <f>INDEX(foe_table!$A$2:$A$78,MATCH(IF(B4157=0,I4156,B4157),foe_table!$B$2:$B$78,0))</f>
        <v>#N/A</v>
      </c>
      <c r="I4157" s="3" t="str">
        <f t="shared" si="64"/>
        <v>Food and Hospitality</v>
      </c>
    </row>
    <row r="4158" spans="2:9">
      <c r="B4158" s="57"/>
      <c r="C4158" s="11" t="s">
        <v>167</v>
      </c>
      <c r="D4158" s="12">
        <v>0</v>
      </c>
      <c r="E4158" s="12">
        <v>0</v>
      </c>
      <c r="F4158" s="12">
        <v>0</v>
      </c>
      <c r="G4158" s="12">
        <v>0</v>
      </c>
      <c r="H4158" s="3" t="e">
        <f>INDEX(foe_table!$A$2:$A$78,MATCH(IF(B4158=0,I4157,B4158),foe_table!$B$2:$B$78,0))</f>
        <v>#N/A</v>
      </c>
      <c r="I4158" s="3" t="str">
        <f t="shared" si="64"/>
        <v>Food and Hospitality</v>
      </c>
    </row>
    <row r="4159" spans="2:9">
      <c r="B4159" s="57"/>
      <c r="C4159" s="11" t="s">
        <v>15</v>
      </c>
      <c r="D4159" s="12">
        <v>0</v>
      </c>
      <c r="E4159" s="12">
        <v>0</v>
      </c>
      <c r="F4159" s="12">
        <v>0</v>
      </c>
      <c r="G4159" s="12">
        <v>0</v>
      </c>
      <c r="H4159" s="3" t="e">
        <f>INDEX(foe_table!$A$2:$A$78,MATCH(IF(B4159=0,I4158,B4159),foe_table!$B$2:$B$78,0))</f>
        <v>#N/A</v>
      </c>
      <c r="I4159" s="3" t="str">
        <f t="shared" si="64"/>
        <v>Food and Hospitality</v>
      </c>
    </row>
    <row r="4160" spans="2:9">
      <c r="B4160" s="57"/>
      <c r="C4160" s="11" t="s">
        <v>168</v>
      </c>
      <c r="D4160" s="12">
        <v>3</v>
      </c>
      <c r="E4160" s="12">
        <v>4</v>
      </c>
      <c r="F4160" s="12">
        <v>0</v>
      </c>
      <c r="G4160" s="12">
        <v>0</v>
      </c>
      <c r="H4160" s="3" t="e">
        <f>INDEX(foe_table!$A$2:$A$78,MATCH(IF(B4160=0,I4159,B4160),foe_table!$B$2:$B$78,0))</f>
        <v>#N/A</v>
      </c>
      <c r="I4160" s="3" t="str">
        <f t="shared" si="64"/>
        <v>Food and Hospitality</v>
      </c>
    </row>
    <row r="4161" spans="2:9">
      <c r="B4161" s="57"/>
      <c r="C4161" s="11" t="s">
        <v>16</v>
      </c>
      <c r="D4161" s="12">
        <v>4</v>
      </c>
      <c r="E4161" s="12">
        <v>0</v>
      </c>
      <c r="F4161" s="12">
        <v>0</v>
      </c>
      <c r="G4161" s="12">
        <v>0</v>
      </c>
      <c r="H4161" s="3" t="e">
        <f>INDEX(foe_table!$A$2:$A$78,MATCH(IF(B4161=0,I4160,B4161),foe_table!$B$2:$B$78,0))</f>
        <v>#N/A</v>
      </c>
      <c r="I4161" s="3" t="str">
        <f t="shared" si="64"/>
        <v>Food and Hospitality</v>
      </c>
    </row>
    <row r="4162" spans="2:9">
      <c r="B4162" s="57"/>
      <c r="C4162" s="11" t="s">
        <v>17</v>
      </c>
      <c r="D4162" s="12">
        <v>0</v>
      </c>
      <c r="E4162" s="12">
        <v>3</v>
      </c>
      <c r="F4162" s="12">
        <v>0</v>
      </c>
      <c r="G4162" s="12">
        <v>0</v>
      </c>
      <c r="H4162" s="3" t="e">
        <f>INDEX(foe_table!$A$2:$A$78,MATCH(IF(B4162=0,I4161,B4162),foe_table!$B$2:$B$78,0))</f>
        <v>#N/A</v>
      </c>
      <c r="I4162" s="3" t="str">
        <f t="shared" si="64"/>
        <v>Food and Hospitality</v>
      </c>
    </row>
    <row r="4163" spans="2:9">
      <c r="B4163" s="57"/>
      <c r="C4163" s="11" t="s">
        <v>18</v>
      </c>
      <c r="D4163" s="12">
        <v>0</v>
      </c>
      <c r="E4163" s="12">
        <v>0</v>
      </c>
      <c r="F4163" s="12">
        <v>3</v>
      </c>
      <c r="G4163" s="12">
        <v>0</v>
      </c>
      <c r="H4163" s="3" t="e">
        <f>INDEX(foe_table!$A$2:$A$78,MATCH(IF(B4163=0,I4162,B4163),foe_table!$B$2:$B$78,0))</f>
        <v>#N/A</v>
      </c>
      <c r="I4163" s="3" t="str">
        <f t="shared" si="64"/>
        <v>Food and Hospitality</v>
      </c>
    </row>
    <row r="4164" spans="2:9">
      <c r="B4164" s="57"/>
      <c r="C4164" s="11" t="s">
        <v>19</v>
      </c>
      <c r="D4164" s="12">
        <v>3</v>
      </c>
      <c r="E4164" s="12">
        <v>0</v>
      </c>
      <c r="F4164" s="12">
        <v>0</v>
      </c>
      <c r="G4164" s="12">
        <v>0</v>
      </c>
      <c r="H4164" s="3" t="e">
        <f>INDEX(foe_table!$A$2:$A$78,MATCH(IF(B4164=0,I4163,B4164),foe_table!$B$2:$B$78,0))</f>
        <v>#N/A</v>
      </c>
      <c r="I4164" s="3" t="str">
        <f t="shared" si="64"/>
        <v>Food and Hospitality</v>
      </c>
    </row>
    <row r="4165" spans="2:9">
      <c r="B4165" s="57"/>
      <c r="C4165" s="11" t="s">
        <v>169</v>
      </c>
      <c r="D4165" s="12">
        <v>0</v>
      </c>
      <c r="E4165" s="12">
        <v>3</v>
      </c>
      <c r="F4165" s="12">
        <v>0</v>
      </c>
      <c r="G4165" s="12">
        <v>0</v>
      </c>
      <c r="H4165" s="3" t="e">
        <f>INDEX(foe_table!$A$2:$A$78,MATCH(IF(B4165=0,I4164,B4165),foe_table!$B$2:$B$78,0))</f>
        <v>#N/A</v>
      </c>
      <c r="I4165" s="3" t="str">
        <f t="shared" si="64"/>
        <v>Food and Hospitality</v>
      </c>
    </row>
    <row r="4166" spans="2:9">
      <c r="B4166" s="57"/>
      <c r="C4166" s="11" t="s">
        <v>20</v>
      </c>
      <c r="D4166" s="12">
        <v>0</v>
      </c>
      <c r="E4166" s="12">
        <v>0</v>
      </c>
      <c r="F4166" s="12">
        <v>0</v>
      </c>
      <c r="G4166" s="12">
        <v>0</v>
      </c>
      <c r="H4166" s="3" t="e">
        <f>INDEX(foe_table!$A$2:$A$78,MATCH(IF(B4166=0,I4165,B4166),foe_table!$B$2:$B$78,0))</f>
        <v>#N/A</v>
      </c>
      <c r="I4166" s="3" t="str">
        <f t="shared" si="64"/>
        <v>Food and Hospitality</v>
      </c>
    </row>
    <row r="4167" spans="2:9">
      <c r="B4167" s="57"/>
      <c r="C4167" s="11" t="s">
        <v>21</v>
      </c>
      <c r="D4167" s="12">
        <v>0</v>
      </c>
      <c r="E4167" s="12">
        <v>0</v>
      </c>
      <c r="F4167" s="12">
        <v>0</v>
      </c>
      <c r="G4167" s="12">
        <v>5</v>
      </c>
      <c r="H4167" s="3" t="e">
        <f>INDEX(foe_table!$A$2:$A$78,MATCH(IF(B4167=0,I4166,B4167),foe_table!$B$2:$B$78,0))</f>
        <v>#N/A</v>
      </c>
      <c r="I4167" s="3" t="str">
        <f t="shared" si="64"/>
        <v>Food and Hospitality</v>
      </c>
    </row>
    <row r="4168" spans="2:9">
      <c r="B4168" s="57"/>
      <c r="C4168" s="11" t="s">
        <v>170</v>
      </c>
      <c r="D4168" s="12">
        <v>3</v>
      </c>
      <c r="E4168" s="12">
        <v>0</v>
      </c>
      <c r="F4168" s="12">
        <v>3</v>
      </c>
      <c r="G4168" s="12">
        <v>0</v>
      </c>
      <c r="H4168" s="3" t="e">
        <f>INDEX(foe_table!$A$2:$A$78,MATCH(IF(B4168=0,I4167,B4168),foe_table!$B$2:$B$78,0))</f>
        <v>#N/A</v>
      </c>
      <c r="I4168" s="3" t="str">
        <f t="shared" si="64"/>
        <v>Food and Hospitality</v>
      </c>
    </row>
    <row r="4169" spans="2:9">
      <c r="B4169" s="57"/>
      <c r="C4169" s="11" t="s">
        <v>22</v>
      </c>
      <c r="D4169" s="12">
        <v>10</v>
      </c>
      <c r="E4169" s="12">
        <v>0</v>
      </c>
      <c r="F4169" s="12">
        <v>4</v>
      </c>
      <c r="G4169" s="12">
        <v>3</v>
      </c>
      <c r="H4169" s="3" t="e">
        <f>INDEX(foe_table!$A$2:$A$78,MATCH(IF(B4169=0,I4168,B4169),foe_table!$B$2:$B$78,0))</f>
        <v>#N/A</v>
      </c>
      <c r="I4169" s="3" t="str">
        <f t="shared" si="64"/>
        <v>Food and Hospitality</v>
      </c>
    </row>
    <row r="4170" spans="2:9">
      <c r="B4170" s="57"/>
      <c r="C4170" s="11" t="s">
        <v>23</v>
      </c>
      <c r="D4170" s="12">
        <v>0</v>
      </c>
      <c r="E4170" s="12">
        <v>0</v>
      </c>
      <c r="F4170" s="12">
        <v>0</v>
      </c>
      <c r="G4170" s="12">
        <v>0</v>
      </c>
      <c r="H4170" s="3" t="e">
        <f>INDEX(foe_table!$A$2:$A$78,MATCH(IF(B4170=0,I4169,B4170),foe_table!$B$2:$B$78,0))</f>
        <v>#N/A</v>
      </c>
      <c r="I4170" s="3" t="str">
        <f t="shared" si="64"/>
        <v>Food and Hospitality</v>
      </c>
    </row>
    <row r="4171" spans="2:9">
      <c r="B4171" s="58"/>
      <c r="C4171" s="11" t="s">
        <v>24</v>
      </c>
      <c r="D4171" s="12">
        <v>10</v>
      </c>
      <c r="E4171" s="12">
        <v>11</v>
      </c>
      <c r="F4171" s="12">
        <v>67</v>
      </c>
      <c r="G4171" s="12">
        <v>76</v>
      </c>
      <c r="H4171" s="3" t="e">
        <f>INDEX(foe_table!$A$2:$A$78,MATCH(IF(B4171=0,I4170,B4171),foe_table!$B$2:$B$78,0))</f>
        <v>#N/A</v>
      </c>
      <c r="I4171" s="3" t="str">
        <f t="shared" si="64"/>
        <v>Food and Hospitality</v>
      </c>
    </row>
    <row r="4172" spans="2:9" ht="15" customHeight="1">
      <c r="B4172" s="56" t="s">
        <v>118</v>
      </c>
      <c r="C4172" s="11" t="s">
        <v>0</v>
      </c>
      <c r="D4172" s="12">
        <v>0</v>
      </c>
      <c r="E4172" s="12">
        <v>0</v>
      </c>
      <c r="F4172" s="12">
        <v>0</v>
      </c>
      <c r="G4172" s="12">
        <v>0</v>
      </c>
      <c r="H4172" s="3" t="e">
        <f>INDEX(foe_table!$A$2:$A$78,MATCH(IF(B4172=0,I4171,B4172),foe_table!$B$2:$B$78,0))</f>
        <v>#N/A</v>
      </c>
      <c r="I4172" s="3" t="str">
        <f t="shared" si="64"/>
        <v>Personal Services</v>
      </c>
    </row>
    <row r="4173" spans="2:9">
      <c r="B4173" s="57"/>
      <c r="C4173" s="11" t="s">
        <v>1</v>
      </c>
      <c r="D4173" s="12">
        <v>0</v>
      </c>
      <c r="E4173" s="12">
        <v>0</v>
      </c>
      <c r="F4173" s="12">
        <v>0</v>
      </c>
      <c r="G4173" s="12">
        <v>0</v>
      </c>
      <c r="H4173" s="3" t="e">
        <f>INDEX(foe_table!$A$2:$A$78,MATCH(IF(B4173=0,I4172,B4173),foe_table!$B$2:$B$78,0))</f>
        <v>#N/A</v>
      </c>
      <c r="I4173" s="3" t="str">
        <f t="shared" si="64"/>
        <v>Personal Services</v>
      </c>
    </row>
    <row r="4174" spans="2:9">
      <c r="B4174" s="57"/>
      <c r="C4174" s="11" t="s">
        <v>2</v>
      </c>
      <c r="D4174" s="12">
        <v>0</v>
      </c>
      <c r="E4174" s="12">
        <v>0</v>
      </c>
      <c r="F4174" s="12">
        <v>0</v>
      </c>
      <c r="G4174" s="12">
        <v>0</v>
      </c>
      <c r="H4174" s="3" t="e">
        <f>INDEX(foe_table!$A$2:$A$78,MATCH(IF(B4174=0,I4173,B4174),foe_table!$B$2:$B$78,0))</f>
        <v>#N/A</v>
      </c>
      <c r="I4174" s="3" t="str">
        <f t="shared" si="64"/>
        <v>Personal Services</v>
      </c>
    </row>
    <row r="4175" spans="2:9">
      <c r="B4175" s="57"/>
      <c r="C4175" s="11" t="s">
        <v>142</v>
      </c>
      <c r="D4175" s="12">
        <v>0</v>
      </c>
      <c r="E4175" s="12">
        <v>0</v>
      </c>
      <c r="F4175" s="12">
        <v>0</v>
      </c>
      <c r="G4175" s="12">
        <v>0</v>
      </c>
      <c r="H4175" s="3" t="e">
        <f>INDEX(foe_table!$A$2:$A$78,MATCH(IF(B4175=0,I4174,B4175),foe_table!$B$2:$B$78,0))</f>
        <v>#N/A</v>
      </c>
      <c r="I4175" s="3" t="str">
        <f t="shared" si="64"/>
        <v>Personal Services</v>
      </c>
    </row>
    <row r="4176" spans="2:9">
      <c r="B4176" s="57"/>
      <c r="C4176" s="11" t="s">
        <v>143</v>
      </c>
      <c r="D4176" s="12">
        <v>0</v>
      </c>
      <c r="E4176" s="12">
        <v>0</v>
      </c>
      <c r="F4176" s="12">
        <v>0</v>
      </c>
      <c r="G4176" s="12">
        <v>0</v>
      </c>
      <c r="H4176" s="3" t="e">
        <f>INDEX(foe_table!$A$2:$A$78,MATCH(IF(B4176=0,I4175,B4176),foe_table!$B$2:$B$78,0))</f>
        <v>#N/A</v>
      </c>
      <c r="I4176" s="3" t="str">
        <f t="shared" si="64"/>
        <v>Personal Services</v>
      </c>
    </row>
    <row r="4177" spans="2:9">
      <c r="B4177" s="57"/>
      <c r="C4177" s="11" t="s">
        <v>3</v>
      </c>
      <c r="D4177" s="12">
        <v>0</v>
      </c>
      <c r="E4177" s="12">
        <v>0</v>
      </c>
      <c r="F4177" s="12">
        <v>0</v>
      </c>
      <c r="G4177" s="12">
        <v>0</v>
      </c>
      <c r="H4177" s="3" t="e">
        <f>INDEX(foe_table!$A$2:$A$78,MATCH(IF(B4177=0,I4176,B4177),foe_table!$B$2:$B$78,0))</f>
        <v>#N/A</v>
      </c>
      <c r="I4177" s="3" t="str">
        <f t="shared" si="64"/>
        <v>Personal Services</v>
      </c>
    </row>
    <row r="4178" spans="2:9">
      <c r="B4178" s="57"/>
      <c r="C4178" s="11" t="s">
        <v>144</v>
      </c>
      <c r="D4178" s="12">
        <v>0</v>
      </c>
      <c r="E4178" s="12">
        <v>0</v>
      </c>
      <c r="F4178" s="12">
        <v>0</v>
      </c>
      <c r="G4178" s="12">
        <v>0</v>
      </c>
      <c r="H4178" s="3" t="e">
        <f>INDEX(foe_table!$A$2:$A$78,MATCH(IF(B4178=0,I4177,B4178),foe_table!$B$2:$B$78,0))</f>
        <v>#N/A</v>
      </c>
      <c r="I4178" s="3" t="str">
        <f t="shared" ref="I4178:I4241" si="65">IF(B4178=0,I4177,B4178)</f>
        <v>Personal Services</v>
      </c>
    </row>
    <row r="4179" spans="2:9">
      <c r="B4179" s="57"/>
      <c r="C4179" s="11" t="s">
        <v>145</v>
      </c>
      <c r="D4179" s="12">
        <v>0</v>
      </c>
      <c r="E4179" s="12">
        <v>0</v>
      </c>
      <c r="F4179" s="12">
        <v>0</v>
      </c>
      <c r="G4179" s="12">
        <v>0</v>
      </c>
      <c r="H4179" s="3" t="e">
        <f>INDEX(foe_table!$A$2:$A$78,MATCH(IF(B4179=0,I4178,B4179),foe_table!$B$2:$B$78,0))</f>
        <v>#N/A</v>
      </c>
      <c r="I4179" s="3" t="str">
        <f t="shared" si="65"/>
        <v>Personal Services</v>
      </c>
    </row>
    <row r="4180" spans="2:9">
      <c r="B4180" s="57"/>
      <c r="C4180" s="11" t="s">
        <v>146</v>
      </c>
      <c r="D4180" s="12">
        <v>0</v>
      </c>
      <c r="E4180" s="12">
        <v>0</v>
      </c>
      <c r="F4180" s="12">
        <v>0</v>
      </c>
      <c r="G4180" s="12">
        <v>0</v>
      </c>
      <c r="H4180" s="3" t="e">
        <f>INDEX(foe_table!$A$2:$A$78,MATCH(IF(B4180=0,I4179,B4180),foe_table!$B$2:$B$78,0))</f>
        <v>#N/A</v>
      </c>
      <c r="I4180" s="3" t="str">
        <f t="shared" si="65"/>
        <v>Personal Services</v>
      </c>
    </row>
    <row r="4181" spans="2:9">
      <c r="B4181" s="57"/>
      <c r="C4181" s="11" t="s">
        <v>147</v>
      </c>
      <c r="D4181" s="12">
        <v>0</v>
      </c>
      <c r="E4181" s="12">
        <v>0</v>
      </c>
      <c r="F4181" s="12">
        <v>0</v>
      </c>
      <c r="G4181" s="12">
        <v>0</v>
      </c>
      <c r="H4181" s="3" t="e">
        <f>INDEX(foe_table!$A$2:$A$78,MATCH(IF(B4181=0,I4180,B4181),foe_table!$B$2:$B$78,0))</f>
        <v>#N/A</v>
      </c>
      <c r="I4181" s="3" t="str">
        <f t="shared" si="65"/>
        <v>Personal Services</v>
      </c>
    </row>
    <row r="4182" spans="2:9">
      <c r="B4182" s="57"/>
      <c r="C4182" s="11" t="s">
        <v>148</v>
      </c>
      <c r="D4182" s="12">
        <v>0</v>
      </c>
      <c r="E4182" s="12">
        <v>0</v>
      </c>
      <c r="F4182" s="12">
        <v>0</v>
      </c>
      <c r="G4182" s="12">
        <v>4</v>
      </c>
      <c r="H4182" s="3" t="e">
        <f>INDEX(foe_table!$A$2:$A$78,MATCH(IF(B4182=0,I4181,B4182),foe_table!$B$2:$B$78,0))</f>
        <v>#N/A</v>
      </c>
      <c r="I4182" s="3" t="str">
        <f t="shared" si="65"/>
        <v>Personal Services</v>
      </c>
    </row>
    <row r="4183" spans="2:9">
      <c r="B4183" s="57"/>
      <c r="C4183" s="11" t="s">
        <v>149</v>
      </c>
      <c r="D4183" s="12">
        <v>0</v>
      </c>
      <c r="E4183" s="12">
        <v>0</v>
      </c>
      <c r="F4183" s="12">
        <v>0</v>
      </c>
      <c r="G4183" s="12">
        <v>0</v>
      </c>
      <c r="H4183" s="3" t="e">
        <f>INDEX(foe_table!$A$2:$A$78,MATCH(IF(B4183=0,I4182,B4183),foe_table!$B$2:$B$78,0))</f>
        <v>#N/A</v>
      </c>
      <c r="I4183" s="3" t="str">
        <f t="shared" si="65"/>
        <v>Personal Services</v>
      </c>
    </row>
    <row r="4184" spans="2:9">
      <c r="B4184" s="57"/>
      <c r="C4184" s="11" t="s">
        <v>150</v>
      </c>
      <c r="D4184" s="12">
        <v>0</v>
      </c>
      <c r="E4184" s="12">
        <v>0</v>
      </c>
      <c r="F4184" s="12">
        <v>0</v>
      </c>
      <c r="G4184" s="12">
        <v>0</v>
      </c>
      <c r="H4184" s="3" t="e">
        <f>INDEX(foe_table!$A$2:$A$78,MATCH(IF(B4184=0,I4183,B4184),foe_table!$B$2:$B$78,0))</f>
        <v>#N/A</v>
      </c>
      <c r="I4184" s="3" t="str">
        <f t="shared" si="65"/>
        <v>Personal Services</v>
      </c>
    </row>
    <row r="4185" spans="2:9">
      <c r="B4185" s="57"/>
      <c r="C4185" s="11" t="s">
        <v>4</v>
      </c>
      <c r="D4185" s="12">
        <v>0</v>
      </c>
      <c r="E4185" s="12">
        <v>0</v>
      </c>
      <c r="F4185" s="12">
        <v>0</v>
      </c>
      <c r="G4185" s="12">
        <v>0</v>
      </c>
      <c r="H4185" s="3" t="e">
        <f>INDEX(foe_table!$A$2:$A$78,MATCH(IF(B4185=0,I4184,B4185),foe_table!$B$2:$B$78,0))</f>
        <v>#N/A</v>
      </c>
      <c r="I4185" s="3" t="str">
        <f t="shared" si="65"/>
        <v>Personal Services</v>
      </c>
    </row>
    <row r="4186" spans="2:9">
      <c r="B4186" s="57"/>
      <c r="C4186" s="11" t="s">
        <v>151</v>
      </c>
      <c r="D4186" s="12">
        <v>0</v>
      </c>
      <c r="E4186" s="12">
        <v>0</v>
      </c>
      <c r="F4186" s="12">
        <v>0</v>
      </c>
      <c r="G4186" s="12">
        <v>0</v>
      </c>
      <c r="H4186" s="3" t="e">
        <f>INDEX(foe_table!$A$2:$A$78,MATCH(IF(B4186=0,I4185,B4186),foe_table!$B$2:$B$78,0))</f>
        <v>#N/A</v>
      </c>
      <c r="I4186" s="3" t="str">
        <f t="shared" si="65"/>
        <v>Personal Services</v>
      </c>
    </row>
    <row r="4187" spans="2:9">
      <c r="B4187" s="57"/>
      <c r="C4187" s="11" t="s">
        <v>152</v>
      </c>
      <c r="D4187" s="12">
        <v>0</v>
      </c>
      <c r="E4187" s="12">
        <v>0</v>
      </c>
      <c r="F4187" s="12">
        <v>0</v>
      </c>
      <c r="G4187" s="12">
        <v>0</v>
      </c>
      <c r="H4187" s="3" t="e">
        <f>INDEX(foe_table!$A$2:$A$78,MATCH(IF(B4187=0,I4186,B4187),foe_table!$B$2:$B$78,0))</f>
        <v>#N/A</v>
      </c>
      <c r="I4187" s="3" t="str">
        <f t="shared" si="65"/>
        <v>Personal Services</v>
      </c>
    </row>
    <row r="4188" spans="2:9">
      <c r="B4188" s="57"/>
      <c r="C4188" s="11" t="s">
        <v>153</v>
      </c>
      <c r="D4188" s="12">
        <v>0</v>
      </c>
      <c r="E4188" s="12">
        <v>0</v>
      </c>
      <c r="F4188" s="12">
        <v>0</v>
      </c>
      <c r="G4188" s="12">
        <v>0</v>
      </c>
      <c r="H4188" s="3" t="e">
        <f>INDEX(foe_table!$A$2:$A$78,MATCH(IF(B4188=0,I4187,B4188),foe_table!$B$2:$B$78,0))</f>
        <v>#N/A</v>
      </c>
      <c r="I4188" s="3" t="str">
        <f t="shared" si="65"/>
        <v>Personal Services</v>
      </c>
    </row>
    <row r="4189" spans="2:9">
      <c r="B4189" s="57"/>
      <c r="C4189" s="11" t="s">
        <v>154</v>
      </c>
      <c r="D4189" s="12">
        <v>0</v>
      </c>
      <c r="E4189" s="12">
        <v>0</v>
      </c>
      <c r="F4189" s="12">
        <v>0</v>
      </c>
      <c r="G4189" s="12">
        <v>0</v>
      </c>
      <c r="H4189" s="3" t="e">
        <f>INDEX(foe_table!$A$2:$A$78,MATCH(IF(B4189=0,I4188,B4189),foe_table!$B$2:$B$78,0))</f>
        <v>#N/A</v>
      </c>
      <c r="I4189" s="3" t="str">
        <f t="shared" si="65"/>
        <v>Personal Services</v>
      </c>
    </row>
    <row r="4190" spans="2:9">
      <c r="B4190" s="57"/>
      <c r="C4190" s="11" t="s">
        <v>5</v>
      </c>
      <c r="D4190" s="12">
        <v>0</v>
      </c>
      <c r="E4190" s="12">
        <v>0</v>
      </c>
      <c r="F4190" s="12">
        <v>0</v>
      </c>
      <c r="G4190" s="12">
        <v>0</v>
      </c>
      <c r="H4190" s="3" t="e">
        <f>INDEX(foe_table!$A$2:$A$78,MATCH(IF(B4190=0,I4189,B4190),foe_table!$B$2:$B$78,0))</f>
        <v>#N/A</v>
      </c>
      <c r="I4190" s="3" t="str">
        <f t="shared" si="65"/>
        <v>Personal Services</v>
      </c>
    </row>
    <row r="4191" spans="2:9">
      <c r="B4191" s="57"/>
      <c r="C4191" s="11" t="s">
        <v>155</v>
      </c>
      <c r="D4191" s="12">
        <v>0</v>
      </c>
      <c r="E4191" s="12">
        <v>0</v>
      </c>
      <c r="F4191" s="12">
        <v>0</v>
      </c>
      <c r="G4191" s="12">
        <v>0</v>
      </c>
      <c r="H4191" s="3" t="e">
        <f>INDEX(foe_table!$A$2:$A$78,MATCH(IF(B4191=0,I4190,B4191),foe_table!$B$2:$B$78,0))</f>
        <v>#N/A</v>
      </c>
      <c r="I4191" s="3" t="str">
        <f t="shared" si="65"/>
        <v>Personal Services</v>
      </c>
    </row>
    <row r="4192" spans="2:9">
      <c r="B4192" s="57"/>
      <c r="C4192" s="11" t="s">
        <v>156</v>
      </c>
      <c r="D4192" s="12">
        <v>0</v>
      </c>
      <c r="E4192" s="12">
        <v>0</v>
      </c>
      <c r="F4192" s="12">
        <v>0</v>
      </c>
      <c r="G4192" s="12">
        <v>0</v>
      </c>
      <c r="H4192" s="3" t="e">
        <f>INDEX(foe_table!$A$2:$A$78,MATCH(IF(B4192=0,I4191,B4192),foe_table!$B$2:$B$78,0))</f>
        <v>#N/A</v>
      </c>
      <c r="I4192" s="3" t="str">
        <f t="shared" si="65"/>
        <v>Personal Services</v>
      </c>
    </row>
    <row r="4193" spans="2:9">
      <c r="B4193" s="57"/>
      <c r="C4193" s="11" t="s">
        <v>6</v>
      </c>
      <c r="D4193" s="12">
        <v>0</v>
      </c>
      <c r="E4193" s="12">
        <v>0</v>
      </c>
      <c r="F4193" s="12">
        <v>0</v>
      </c>
      <c r="G4193" s="12">
        <v>0</v>
      </c>
      <c r="H4193" s="3" t="e">
        <f>INDEX(foe_table!$A$2:$A$78,MATCH(IF(B4193=0,I4192,B4193),foe_table!$B$2:$B$78,0))</f>
        <v>#N/A</v>
      </c>
      <c r="I4193" s="3" t="str">
        <f t="shared" si="65"/>
        <v>Personal Services</v>
      </c>
    </row>
    <row r="4194" spans="2:9">
      <c r="B4194" s="57"/>
      <c r="C4194" s="11" t="s">
        <v>7</v>
      </c>
      <c r="D4194" s="12">
        <v>0</v>
      </c>
      <c r="E4194" s="12">
        <v>0</v>
      </c>
      <c r="F4194" s="12">
        <v>0</v>
      </c>
      <c r="G4194" s="12">
        <v>0</v>
      </c>
      <c r="H4194" s="3" t="e">
        <f>INDEX(foe_table!$A$2:$A$78,MATCH(IF(B4194=0,I4193,B4194),foe_table!$B$2:$B$78,0))</f>
        <v>#N/A</v>
      </c>
      <c r="I4194" s="3" t="str">
        <f t="shared" si="65"/>
        <v>Personal Services</v>
      </c>
    </row>
    <row r="4195" spans="2:9">
      <c r="B4195" s="57"/>
      <c r="C4195" s="11" t="s">
        <v>157</v>
      </c>
      <c r="D4195" s="12">
        <v>0</v>
      </c>
      <c r="E4195" s="12">
        <v>0</v>
      </c>
      <c r="F4195" s="12">
        <v>0</v>
      </c>
      <c r="G4195" s="12">
        <v>0</v>
      </c>
      <c r="H4195" s="3" t="e">
        <f>INDEX(foe_table!$A$2:$A$78,MATCH(IF(B4195=0,I4194,B4195),foe_table!$B$2:$B$78,0))</f>
        <v>#N/A</v>
      </c>
      <c r="I4195" s="3" t="str">
        <f t="shared" si="65"/>
        <v>Personal Services</v>
      </c>
    </row>
    <row r="4196" spans="2:9">
      <c r="B4196" s="57"/>
      <c r="C4196" s="11" t="s">
        <v>8</v>
      </c>
      <c r="D4196" s="12">
        <v>0</v>
      </c>
      <c r="E4196" s="12">
        <v>0</v>
      </c>
      <c r="F4196" s="12">
        <v>0</v>
      </c>
      <c r="G4196" s="12">
        <v>0</v>
      </c>
      <c r="H4196" s="3" t="e">
        <f>INDEX(foe_table!$A$2:$A$78,MATCH(IF(B4196=0,I4195,B4196),foe_table!$B$2:$B$78,0))</f>
        <v>#N/A</v>
      </c>
      <c r="I4196" s="3" t="str">
        <f t="shared" si="65"/>
        <v>Personal Services</v>
      </c>
    </row>
    <row r="4197" spans="2:9">
      <c r="B4197" s="57"/>
      <c r="C4197" s="11" t="s">
        <v>158</v>
      </c>
      <c r="D4197" s="12">
        <v>0</v>
      </c>
      <c r="E4197" s="12">
        <v>0</v>
      </c>
      <c r="F4197" s="12">
        <v>0</v>
      </c>
      <c r="G4197" s="12">
        <v>0</v>
      </c>
      <c r="H4197" s="3" t="e">
        <f>INDEX(foe_table!$A$2:$A$78,MATCH(IF(B4197=0,I4196,B4197),foe_table!$B$2:$B$78,0))</f>
        <v>#N/A</v>
      </c>
      <c r="I4197" s="3" t="str">
        <f t="shared" si="65"/>
        <v>Personal Services</v>
      </c>
    </row>
    <row r="4198" spans="2:9">
      <c r="B4198" s="57"/>
      <c r="C4198" s="11" t="s">
        <v>159</v>
      </c>
      <c r="D4198" s="12">
        <v>0</v>
      </c>
      <c r="E4198" s="12">
        <v>0</v>
      </c>
      <c r="F4198" s="12">
        <v>10</v>
      </c>
      <c r="G4198" s="12">
        <v>9</v>
      </c>
      <c r="H4198" s="3" t="e">
        <f>INDEX(foe_table!$A$2:$A$78,MATCH(IF(B4198=0,I4197,B4198),foe_table!$B$2:$B$78,0))</f>
        <v>#N/A</v>
      </c>
      <c r="I4198" s="3" t="str">
        <f t="shared" si="65"/>
        <v>Personal Services</v>
      </c>
    </row>
    <row r="4199" spans="2:9">
      <c r="B4199" s="57"/>
      <c r="C4199" s="11" t="s">
        <v>9</v>
      </c>
      <c r="D4199" s="12">
        <v>0</v>
      </c>
      <c r="E4199" s="12">
        <v>0</v>
      </c>
      <c r="F4199" s="12">
        <v>0</v>
      </c>
      <c r="G4199" s="12">
        <v>0</v>
      </c>
      <c r="H4199" s="3" t="e">
        <f>INDEX(foe_table!$A$2:$A$78,MATCH(IF(B4199=0,I4198,B4199),foe_table!$B$2:$B$78,0))</f>
        <v>#N/A</v>
      </c>
      <c r="I4199" s="3" t="str">
        <f t="shared" si="65"/>
        <v>Personal Services</v>
      </c>
    </row>
    <row r="4200" spans="2:9">
      <c r="B4200" s="57"/>
      <c r="C4200" s="11" t="s">
        <v>160</v>
      </c>
      <c r="D4200" s="12">
        <v>0</v>
      </c>
      <c r="E4200" s="12">
        <v>0</v>
      </c>
      <c r="F4200" s="12">
        <v>0</v>
      </c>
      <c r="G4200" s="12">
        <v>0</v>
      </c>
      <c r="H4200" s="3" t="e">
        <f>INDEX(foe_table!$A$2:$A$78,MATCH(IF(B4200=0,I4199,B4200),foe_table!$B$2:$B$78,0))</f>
        <v>#N/A</v>
      </c>
      <c r="I4200" s="3" t="str">
        <f t="shared" si="65"/>
        <v>Personal Services</v>
      </c>
    </row>
    <row r="4201" spans="2:9">
      <c r="B4201" s="57"/>
      <c r="C4201" s="11" t="s">
        <v>10</v>
      </c>
      <c r="D4201" s="12">
        <v>0</v>
      </c>
      <c r="E4201" s="12">
        <v>0</v>
      </c>
      <c r="F4201" s="12">
        <v>0</v>
      </c>
      <c r="G4201" s="12">
        <v>0</v>
      </c>
      <c r="H4201" s="3" t="e">
        <f>INDEX(foe_table!$A$2:$A$78,MATCH(IF(B4201=0,I4200,B4201),foe_table!$B$2:$B$78,0))</f>
        <v>#N/A</v>
      </c>
      <c r="I4201" s="3" t="str">
        <f t="shared" si="65"/>
        <v>Personal Services</v>
      </c>
    </row>
    <row r="4202" spans="2:9">
      <c r="B4202" s="57"/>
      <c r="C4202" s="11" t="s">
        <v>161</v>
      </c>
      <c r="D4202" s="12">
        <v>0</v>
      </c>
      <c r="E4202" s="12">
        <v>0</v>
      </c>
      <c r="F4202" s="12">
        <v>0</v>
      </c>
      <c r="G4202" s="12">
        <v>0</v>
      </c>
      <c r="H4202" s="3" t="e">
        <f>INDEX(foe_table!$A$2:$A$78,MATCH(IF(B4202=0,I4201,B4202),foe_table!$B$2:$B$78,0))</f>
        <v>#N/A</v>
      </c>
      <c r="I4202" s="3" t="str">
        <f t="shared" si="65"/>
        <v>Personal Services</v>
      </c>
    </row>
    <row r="4203" spans="2:9">
      <c r="B4203" s="57"/>
      <c r="C4203" s="11" t="s">
        <v>162</v>
      </c>
      <c r="D4203" s="12">
        <v>0</v>
      </c>
      <c r="E4203" s="12">
        <v>0</v>
      </c>
      <c r="F4203" s="12">
        <v>0</v>
      </c>
      <c r="G4203" s="12">
        <v>0</v>
      </c>
      <c r="H4203" s="3" t="e">
        <f>INDEX(foe_table!$A$2:$A$78,MATCH(IF(B4203=0,I4202,B4203),foe_table!$B$2:$B$78,0))</f>
        <v>#N/A</v>
      </c>
      <c r="I4203" s="3" t="str">
        <f t="shared" si="65"/>
        <v>Personal Services</v>
      </c>
    </row>
    <row r="4204" spans="2:9">
      <c r="B4204" s="57"/>
      <c r="C4204" s="11" t="s">
        <v>163</v>
      </c>
      <c r="D4204" s="12">
        <v>0</v>
      </c>
      <c r="E4204" s="12">
        <v>0</v>
      </c>
      <c r="F4204" s="12">
        <v>0</v>
      </c>
      <c r="G4204" s="12">
        <v>0</v>
      </c>
      <c r="H4204" s="3" t="e">
        <f>INDEX(foe_table!$A$2:$A$78,MATCH(IF(B4204=0,I4203,B4204),foe_table!$B$2:$B$78,0))</f>
        <v>#N/A</v>
      </c>
      <c r="I4204" s="3" t="str">
        <f t="shared" si="65"/>
        <v>Personal Services</v>
      </c>
    </row>
    <row r="4205" spans="2:9">
      <c r="B4205" s="57"/>
      <c r="C4205" s="11" t="s">
        <v>11</v>
      </c>
      <c r="D4205" s="12">
        <v>0</v>
      </c>
      <c r="E4205" s="12">
        <v>0</v>
      </c>
      <c r="F4205" s="12">
        <v>0</v>
      </c>
      <c r="G4205" s="12">
        <v>0</v>
      </c>
      <c r="H4205" s="3" t="e">
        <f>INDEX(foe_table!$A$2:$A$78,MATCH(IF(B4205=0,I4204,B4205),foe_table!$B$2:$B$78,0))</f>
        <v>#N/A</v>
      </c>
      <c r="I4205" s="3" t="str">
        <f t="shared" si="65"/>
        <v>Personal Services</v>
      </c>
    </row>
    <row r="4206" spans="2:9">
      <c r="B4206" s="57"/>
      <c r="C4206" s="11" t="s">
        <v>164</v>
      </c>
      <c r="D4206" s="12">
        <v>0</v>
      </c>
      <c r="E4206" s="12">
        <v>0</v>
      </c>
      <c r="F4206" s="12">
        <v>0</v>
      </c>
      <c r="G4206" s="12">
        <v>0</v>
      </c>
      <c r="H4206" s="3" t="e">
        <f>INDEX(foe_table!$A$2:$A$78,MATCH(IF(B4206=0,I4205,B4206),foe_table!$B$2:$B$78,0))</f>
        <v>#N/A</v>
      </c>
      <c r="I4206" s="3" t="str">
        <f t="shared" si="65"/>
        <v>Personal Services</v>
      </c>
    </row>
    <row r="4207" spans="2:9">
      <c r="B4207" s="57"/>
      <c r="C4207" s="11" t="s">
        <v>12</v>
      </c>
      <c r="D4207" s="12">
        <v>0</v>
      </c>
      <c r="E4207" s="12">
        <v>0</v>
      </c>
      <c r="F4207" s="12">
        <v>0</v>
      </c>
      <c r="G4207" s="12">
        <v>0</v>
      </c>
      <c r="H4207" s="3" t="e">
        <f>INDEX(foe_table!$A$2:$A$78,MATCH(IF(B4207=0,I4206,B4207),foe_table!$B$2:$B$78,0))</f>
        <v>#N/A</v>
      </c>
      <c r="I4207" s="3" t="str">
        <f t="shared" si="65"/>
        <v>Personal Services</v>
      </c>
    </row>
    <row r="4208" spans="2:9">
      <c r="B4208" s="57"/>
      <c r="C4208" s="11" t="s">
        <v>165</v>
      </c>
      <c r="D4208" s="12">
        <v>0</v>
      </c>
      <c r="E4208" s="12">
        <v>0</v>
      </c>
      <c r="F4208" s="12">
        <v>0</v>
      </c>
      <c r="G4208" s="12">
        <v>0</v>
      </c>
      <c r="H4208" s="3" t="e">
        <f>INDEX(foe_table!$A$2:$A$78,MATCH(IF(B4208=0,I4207,B4208),foe_table!$B$2:$B$78,0))</f>
        <v>#N/A</v>
      </c>
      <c r="I4208" s="3" t="str">
        <f t="shared" si="65"/>
        <v>Personal Services</v>
      </c>
    </row>
    <row r="4209" spans="2:9">
      <c r="B4209" s="57"/>
      <c r="C4209" s="11" t="s">
        <v>13</v>
      </c>
      <c r="D4209" s="12">
        <v>0</v>
      </c>
      <c r="E4209" s="12">
        <v>0</v>
      </c>
      <c r="F4209" s="12">
        <v>0</v>
      </c>
      <c r="G4209" s="12">
        <v>3</v>
      </c>
      <c r="H4209" s="3" t="e">
        <f>INDEX(foe_table!$A$2:$A$78,MATCH(IF(B4209=0,I4208,B4209),foe_table!$B$2:$B$78,0))</f>
        <v>#N/A</v>
      </c>
      <c r="I4209" s="3" t="str">
        <f t="shared" si="65"/>
        <v>Personal Services</v>
      </c>
    </row>
    <row r="4210" spans="2:9">
      <c r="B4210" s="57"/>
      <c r="C4210" s="11" t="s">
        <v>166</v>
      </c>
      <c r="D4210" s="12">
        <v>0</v>
      </c>
      <c r="E4210" s="12">
        <v>0</v>
      </c>
      <c r="F4210" s="12">
        <v>0</v>
      </c>
      <c r="G4210" s="12">
        <v>0</v>
      </c>
      <c r="H4210" s="3" t="e">
        <f>INDEX(foe_table!$A$2:$A$78,MATCH(IF(B4210=0,I4209,B4210),foe_table!$B$2:$B$78,0))</f>
        <v>#N/A</v>
      </c>
      <c r="I4210" s="3" t="str">
        <f t="shared" si="65"/>
        <v>Personal Services</v>
      </c>
    </row>
    <row r="4211" spans="2:9">
      <c r="B4211" s="57"/>
      <c r="C4211" s="11" t="s">
        <v>14</v>
      </c>
      <c r="D4211" s="12">
        <v>0</v>
      </c>
      <c r="E4211" s="12">
        <v>0</v>
      </c>
      <c r="F4211" s="12">
        <v>0</v>
      </c>
      <c r="G4211" s="12">
        <v>0</v>
      </c>
      <c r="H4211" s="3" t="e">
        <f>INDEX(foe_table!$A$2:$A$78,MATCH(IF(B4211=0,I4210,B4211),foe_table!$B$2:$B$78,0))</f>
        <v>#N/A</v>
      </c>
      <c r="I4211" s="3" t="str">
        <f t="shared" si="65"/>
        <v>Personal Services</v>
      </c>
    </row>
    <row r="4212" spans="2:9">
      <c r="B4212" s="57"/>
      <c r="C4212" s="11" t="s">
        <v>167</v>
      </c>
      <c r="D4212" s="12">
        <v>0</v>
      </c>
      <c r="E4212" s="12">
        <v>0</v>
      </c>
      <c r="F4212" s="12">
        <v>0</v>
      </c>
      <c r="G4212" s="12">
        <v>0</v>
      </c>
      <c r="H4212" s="3" t="e">
        <f>INDEX(foe_table!$A$2:$A$78,MATCH(IF(B4212=0,I4211,B4212),foe_table!$B$2:$B$78,0))</f>
        <v>#N/A</v>
      </c>
      <c r="I4212" s="3" t="str">
        <f t="shared" si="65"/>
        <v>Personal Services</v>
      </c>
    </row>
    <row r="4213" spans="2:9">
      <c r="B4213" s="57"/>
      <c r="C4213" s="11" t="s">
        <v>15</v>
      </c>
      <c r="D4213" s="12">
        <v>0</v>
      </c>
      <c r="E4213" s="12">
        <v>0</v>
      </c>
      <c r="F4213" s="12">
        <v>0</v>
      </c>
      <c r="G4213" s="12">
        <v>0</v>
      </c>
      <c r="H4213" s="3" t="e">
        <f>INDEX(foe_table!$A$2:$A$78,MATCH(IF(B4213=0,I4212,B4213),foe_table!$B$2:$B$78,0))</f>
        <v>#N/A</v>
      </c>
      <c r="I4213" s="3" t="str">
        <f t="shared" si="65"/>
        <v>Personal Services</v>
      </c>
    </row>
    <row r="4214" spans="2:9">
      <c r="B4214" s="57"/>
      <c r="C4214" s="11" t="s">
        <v>168</v>
      </c>
      <c r="D4214" s="12">
        <v>0</v>
      </c>
      <c r="E4214" s="12">
        <v>0</v>
      </c>
      <c r="F4214" s="12">
        <v>0</v>
      </c>
      <c r="G4214" s="12">
        <v>0</v>
      </c>
      <c r="H4214" s="3" t="e">
        <f>INDEX(foe_table!$A$2:$A$78,MATCH(IF(B4214=0,I4213,B4214),foe_table!$B$2:$B$78,0))</f>
        <v>#N/A</v>
      </c>
      <c r="I4214" s="3" t="str">
        <f t="shared" si="65"/>
        <v>Personal Services</v>
      </c>
    </row>
    <row r="4215" spans="2:9">
      <c r="B4215" s="57"/>
      <c r="C4215" s="11" t="s">
        <v>16</v>
      </c>
      <c r="D4215" s="12">
        <v>0</v>
      </c>
      <c r="E4215" s="12">
        <v>0</v>
      </c>
      <c r="F4215" s="12">
        <v>0</v>
      </c>
      <c r="G4215" s="12">
        <v>0</v>
      </c>
      <c r="H4215" s="3" t="e">
        <f>INDEX(foe_table!$A$2:$A$78,MATCH(IF(B4215=0,I4214,B4215),foe_table!$B$2:$B$78,0))</f>
        <v>#N/A</v>
      </c>
      <c r="I4215" s="3" t="str">
        <f t="shared" si="65"/>
        <v>Personal Services</v>
      </c>
    </row>
    <row r="4216" spans="2:9">
      <c r="B4216" s="57"/>
      <c r="C4216" s="11" t="s">
        <v>17</v>
      </c>
      <c r="D4216" s="12">
        <v>0</v>
      </c>
      <c r="E4216" s="12">
        <v>0</v>
      </c>
      <c r="F4216" s="12">
        <v>0</v>
      </c>
      <c r="G4216" s="12">
        <v>0</v>
      </c>
      <c r="H4216" s="3" t="e">
        <f>INDEX(foe_table!$A$2:$A$78,MATCH(IF(B4216=0,I4215,B4216),foe_table!$B$2:$B$78,0))</f>
        <v>#N/A</v>
      </c>
      <c r="I4216" s="3" t="str">
        <f t="shared" si="65"/>
        <v>Personal Services</v>
      </c>
    </row>
    <row r="4217" spans="2:9">
      <c r="B4217" s="57"/>
      <c r="C4217" s="11" t="s">
        <v>18</v>
      </c>
      <c r="D4217" s="12">
        <v>0</v>
      </c>
      <c r="E4217" s="12">
        <v>0</v>
      </c>
      <c r="F4217" s="12">
        <v>0</v>
      </c>
      <c r="G4217" s="12">
        <v>0</v>
      </c>
      <c r="H4217" s="3" t="e">
        <f>INDEX(foe_table!$A$2:$A$78,MATCH(IF(B4217=0,I4216,B4217),foe_table!$B$2:$B$78,0))</f>
        <v>#N/A</v>
      </c>
      <c r="I4217" s="3" t="str">
        <f t="shared" si="65"/>
        <v>Personal Services</v>
      </c>
    </row>
    <row r="4218" spans="2:9">
      <c r="B4218" s="57"/>
      <c r="C4218" s="11" t="s">
        <v>19</v>
      </c>
      <c r="D4218" s="12">
        <v>0</v>
      </c>
      <c r="E4218" s="12">
        <v>0</v>
      </c>
      <c r="F4218" s="12">
        <v>0</v>
      </c>
      <c r="G4218" s="12">
        <v>0</v>
      </c>
      <c r="H4218" s="3" t="e">
        <f>INDEX(foe_table!$A$2:$A$78,MATCH(IF(B4218=0,I4217,B4218),foe_table!$B$2:$B$78,0))</f>
        <v>#N/A</v>
      </c>
      <c r="I4218" s="3" t="str">
        <f t="shared" si="65"/>
        <v>Personal Services</v>
      </c>
    </row>
    <row r="4219" spans="2:9">
      <c r="B4219" s="57"/>
      <c r="C4219" s="11" t="s">
        <v>169</v>
      </c>
      <c r="D4219" s="12">
        <v>0</v>
      </c>
      <c r="E4219" s="12">
        <v>0</v>
      </c>
      <c r="F4219" s="12">
        <v>0</v>
      </c>
      <c r="G4219" s="12">
        <v>0</v>
      </c>
      <c r="H4219" s="3" t="e">
        <f>INDEX(foe_table!$A$2:$A$78,MATCH(IF(B4219=0,I4218,B4219),foe_table!$B$2:$B$78,0))</f>
        <v>#N/A</v>
      </c>
      <c r="I4219" s="3" t="str">
        <f t="shared" si="65"/>
        <v>Personal Services</v>
      </c>
    </row>
    <row r="4220" spans="2:9">
      <c r="B4220" s="57"/>
      <c r="C4220" s="11" t="s">
        <v>20</v>
      </c>
      <c r="D4220" s="12">
        <v>0</v>
      </c>
      <c r="E4220" s="12">
        <v>0</v>
      </c>
      <c r="F4220" s="12">
        <v>0</v>
      </c>
      <c r="G4220" s="12">
        <v>0</v>
      </c>
      <c r="H4220" s="3" t="e">
        <f>INDEX(foe_table!$A$2:$A$78,MATCH(IF(B4220=0,I4219,B4220),foe_table!$B$2:$B$78,0))</f>
        <v>#N/A</v>
      </c>
      <c r="I4220" s="3" t="str">
        <f t="shared" si="65"/>
        <v>Personal Services</v>
      </c>
    </row>
    <row r="4221" spans="2:9">
      <c r="B4221" s="57"/>
      <c r="C4221" s="11" t="s">
        <v>21</v>
      </c>
      <c r="D4221" s="12">
        <v>0</v>
      </c>
      <c r="E4221" s="12">
        <v>0</v>
      </c>
      <c r="F4221" s="12">
        <v>0</v>
      </c>
      <c r="G4221" s="12">
        <v>0</v>
      </c>
      <c r="H4221" s="3" t="e">
        <f>INDEX(foe_table!$A$2:$A$78,MATCH(IF(B4221=0,I4220,B4221),foe_table!$B$2:$B$78,0))</f>
        <v>#N/A</v>
      </c>
      <c r="I4221" s="3" t="str">
        <f t="shared" si="65"/>
        <v>Personal Services</v>
      </c>
    </row>
    <row r="4222" spans="2:9">
      <c r="B4222" s="57"/>
      <c r="C4222" s="11" t="s">
        <v>170</v>
      </c>
      <c r="D4222" s="12">
        <v>0</v>
      </c>
      <c r="E4222" s="12">
        <v>0</v>
      </c>
      <c r="F4222" s="12">
        <v>0</v>
      </c>
      <c r="G4222" s="12">
        <v>0</v>
      </c>
      <c r="H4222" s="3" t="e">
        <f>INDEX(foe_table!$A$2:$A$78,MATCH(IF(B4222=0,I4221,B4222),foe_table!$B$2:$B$78,0))</f>
        <v>#N/A</v>
      </c>
      <c r="I4222" s="3" t="str">
        <f t="shared" si="65"/>
        <v>Personal Services</v>
      </c>
    </row>
    <row r="4223" spans="2:9">
      <c r="B4223" s="57"/>
      <c r="C4223" s="11" t="s">
        <v>22</v>
      </c>
      <c r="D4223" s="12">
        <v>0</v>
      </c>
      <c r="E4223" s="12">
        <v>0</v>
      </c>
      <c r="F4223" s="12">
        <v>0</v>
      </c>
      <c r="G4223" s="12">
        <v>0</v>
      </c>
      <c r="H4223" s="3" t="e">
        <f>INDEX(foe_table!$A$2:$A$78,MATCH(IF(B4223=0,I4222,B4223),foe_table!$B$2:$B$78,0))</f>
        <v>#N/A</v>
      </c>
      <c r="I4223" s="3" t="str">
        <f t="shared" si="65"/>
        <v>Personal Services</v>
      </c>
    </row>
    <row r="4224" spans="2:9">
      <c r="B4224" s="57"/>
      <c r="C4224" s="11" t="s">
        <v>23</v>
      </c>
      <c r="D4224" s="12">
        <v>0</v>
      </c>
      <c r="E4224" s="12">
        <v>0</v>
      </c>
      <c r="F4224" s="12">
        <v>0</v>
      </c>
      <c r="G4224" s="12">
        <v>0</v>
      </c>
      <c r="H4224" s="3" t="e">
        <f>INDEX(foe_table!$A$2:$A$78,MATCH(IF(B4224=0,I4223,B4224),foe_table!$B$2:$B$78,0))</f>
        <v>#N/A</v>
      </c>
      <c r="I4224" s="3" t="str">
        <f t="shared" si="65"/>
        <v>Personal Services</v>
      </c>
    </row>
    <row r="4225" spans="2:9">
      <c r="B4225" s="58"/>
      <c r="C4225" s="11" t="s">
        <v>24</v>
      </c>
      <c r="D4225" s="12">
        <v>0</v>
      </c>
      <c r="E4225" s="12">
        <v>0</v>
      </c>
      <c r="F4225" s="12">
        <v>6</v>
      </c>
      <c r="G4225" s="12">
        <v>13</v>
      </c>
      <c r="H4225" s="3" t="e">
        <f>INDEX(foe_table!$A$2:$A$78,MATCH(IF(B4225=0,I4224,B4225),foe_table!$B$2:$B$78,0))</f>
        <v>#N/A</v>
      </c>
      <c r="I4225" s="3" t="str">
        <f t="shared" si="65"/>
        <v>Personal Services</v>
      </c>
    </row>
    <row r="4226" spans="2:9" ht="15" customHeight="1">
      <c r="B4226" s="56" t="s">
        <v>119</v>
      </c>
      <c r="C4226" s="11" t="s">
        <v>0</v>
      </c>
      <c r="D4226" s="12">
        <v>0</v>
      </c>
      <c r="E4226" s="12">
        <v>0</v>
      </c>
      <c r="F4226" s="12">
        <v>0</v>
      </c>
      <c r="G4226" s="12">
        <v>0</v>
      </c>
      <c r="H4226" s="3" t="e">
        <f>INDEX(foe_table!$A$2:$A$78,MATCH(IF(B4226=0,I4225,B4226),foe_table!$B$2:$B$78,0))</f>
        <v>#N/A</v>
      </c>
      <c r="I4226" s="3" t="str">
        <f t="shared" si="65"/>
        <v>Mixed Field Programmes, nfd</v>
      </c>
    </row>
    <row r="4227" spans="2:9">
      <c r="B4227" s="57"/>
      <c r="C4227" s="11" t="s">
        <v>1</v>
      </c>
      <c r="D4227" s="12">
        <v>0</v>
      </c>
      <c r="E4227" s="12">
        <v>0</v>
      </c>
      <c r="F4227" s="12">
        <v>0</v>
      </c>
      <c r="G4227" s="12">
        <v>0</v>
      </c>
      <c r="H4227" s="3" t="e">
        <f>INDEX(foe_table!$A$2:$A$78,MATCH(IF(B4227=0,I4226,B4227),foe_table!$B$2:$B$78,0))</f>
        <v>#N/A</v>
      </c>
      <c r="I4227" s="3" t="str">
        <f t="shared" si="65"/>
        <v>Mixed Field Programmes, nfd</v>
      </c>
    </row>
    <row r="4228" spans="2:9">
      <c r="B4228" s="57"/>
      <c r="C4228" s="11" t="s">
        <v>2</v>
      </c>
      <c r="D4228" s="12">
        <v>0</v>
      </c>
      <c r="E4228" s="12">
        <v>0</v>
      </c>
      <c r="F4228" s="12">
        <v>0</v>
      </c>
      <c r="G4228" s="12">
        <v>0</v>
      </c>
      <c r="H4228" s="3" t="e">
        <f>INDEX(foe_table!$A$2:$A$78,MATCH(IF(B4228=0,I4227,B4228),foe_table!$B$2:$B$78,0))</f>
        <v>#N/A</v>
      </c>
      <c r="I4228" s="3" t="str">
        <f t="shared" si="65"/>
        <v>Mixed Field Programmes, nfd</v>
      </c>
    </row>
    <row r="4229" spans="2:9">
      <c r="B4229" s="57"/>
      <c r="C4229" s="11" t="s">
        <v>142</v>
      </c>
      <c r="D4229" s="12">
        <v>0</v>
      </c>
      <c r="E4229" s="12">
        <v>0</v>
      </c>
      <c r="F4229" s="12">
        <v>0</v>
      </c>
      <c r="G4229" s="12">
        <v>0</v>
      </c>
      <c r="H4229" s="3" t="e">
        <f>INDEX(foe_table!$A$2:$A$78,MATCH(IF(B4229=0,I4228,B4229),foe_table!$B$2:$B$78,0))</f>
        <v>#N/A</v>
      </c>
      <c r="I4229" s="3" t="str">
        <f t="shared" si="65"/>
        <v>Mixed Field Programmes, nfd</v>
      </c>
    </row>
    <row r="4230" spans="2:9">
      <c r="B4230" s="57"/>
      <c r="C4230" s="11" t="s">
        <v>143</v>
      </c>
      <c r="D4230" s="12">
        <v>0</v>
      </c>
      <c r="E4230" s="12">
        <v>0</v>
      </c>
      <c r="F4230" s="12">
        <v>0</v>
      </c>
      <c r="G4230" s="12">
        <v>0</v>
      </c>
      <c r="H4230" s="3" t="e">
        <f>INDEX(foe_table!$A$2:$A$78,MATCH(IF(B4230=0,I4229,B4230),foe_table!$B$2:$B$78,0))</f>
        <v>#N/A</v>
      </c>
      <c r="I4230" s="3" t="str">
        <f t="shared" si="65"/>
        <v>Mixed Field Programmes, nfd</v>
      </c>
    </row>
    <row r="4231" spans="2:9">
      <c r="B4231" s="57"/>
      <c r="C4231" s="11" t="s">
        <v>3</v>
      </c>
      <c r="D4231" s="12">
        <v>0</v>
      </c>
      <c r="E4231" s="12">
        <v>0</v>
      </c>
      <c r="F4231" s="12">
        <v>0</v>
      </c>
      <c r="G4231" s="12">
        <v>0</v>
      </c>
      <c r="H4231" s="3" t="e">
        <f>INDEX(foe_table!$A$2:$A$78,MATCH(IF(B4231=0,I4230,B4231),foe_table!$B$2:$B$78,0))</f>
        <v>#N/A</v>
      </c>
      <c r="I4231" s="3" t="str">
        <f t="shared" si="65"/>
        <v>Mixed Field Programmes, nfd</v>
      </c>
    </row>
    <row r="4232" spans="2:9">
      <c r="B4232" s="57"/>
      <c r="C4232" s="11" t="s">
        <v>144</v>
      </c>
      <c r="D4232" s="12">
        <v>0</v>
      </c>
      <c r="E4232" s="12">
        <v>0</v>
      </c>
      <c r="F4232" s="12">
        <v>0</v>
      </c>
      <c r="G4232" s="12">
        <v>0</v>
      </c>
      <c r="H4232" s="3" t="e">
        <f>INDEX(foe_table!$A$2:$A$78,MATCH(IF(B4232=0,I4231,B4232),foe_table!$B$2:$B$78,0))</f>
        <v>#N/A</v>
      </c>
      <c r="I4232" s="3" t="str">
        <f t="shared" si="65"/>
        <v>Mixed Field Programmes, nfd</v>
      </c>
    </row>
    <row r="4233" spans="2:9">
      <c r="B4233" s="57"/>
      <c r="C4233" s="11" t="s">
        <v>145</v>
      </c>
      <c r="D4233" s="12">
        <v>0</v>
      </c>
      <c r="E4233" s="12">
        <v>0</v>
      </c>
      <c r="F4233" s="12">
        <v>0</v>
      </c>
      <c r="G4233" s="12">
        <v>0</v>
      </c>
      <c r="H4233" s="3" t="e">
        <f>INDEX(foe_table!$A$2:$A$78,MATCH(IF(B4233=0,I4232,B4233),foe_table!$B$2:$B$78,0))</f>
        <v>#N/A</v>
      </c>
      <c r="I4233" s="3" t="str">
        <f t="shared" si="65"/>
        <v>Mixed Field Programmes, nfd</v>
      </c>
    </row>
    <row r="4234" spans="2:9">
      <c r="B4234" s="57"/>
      <c r="C4234" s="11" t="s">
        <v>146</v>
      </c>
      <c r="D4234" s="12">
        <v>0</v>
      </c>
      <c r="E4234" s="12">
        <v>0</v>
      </c>
      <c r="F4234" s="12">
        <v>0</v>
      </c>
      <c r="G4234" s="12">
        <v>0</v>
      </c>
      <c r="H4234" s="3" t="e">
        <f>INDEX(foe_table!$A$2:$A$78,MATCH(IF(B4234=0,I4233,B4234),foe_table!$B$2:$B$78,0))</f>
        <v>#N/A</v>
      </c>
      <c r="I4234" s="3" t="str">
        <f t="shared" si="65"/>
        <v>Mixed Field Programmes, nfd</v>
      </c>
    </row>
    <row r="4235" spans="2:9">
      <c r="B4235" s="57"/>
      <c r="C4235" s="11" t="s">
        <v>147</v>
      </c>
      <c r="D4235" s="12">
        <v>0</v>
      </c>
      <c r="E4235" s="12">
        <v>0</v>
      </c>
      <c r="F4235" s="12">
        <v>0</v>
      </c>
      <c r="G4235" s="12">
        <v>0</v>
      </c>
      <c r="H4235" s="3" t="e">
        <f>INDEX(foe_table!$A$2:$A$78,MATCH(IF(B4235=0,I4234,B4235),foe_table!$B$2:$B$78,0))</f>
        <v>#N/A</v>
      </c>
      <c r="I4235" s="3" t="str">
        <f t="shared" si="65"/>
        <v>Mixed Field Programmes, nfd</v>
      </c>
    </row>
    <row r="4236" spans="2:9">
      <c r="B4236" s="57"/>
      <c r="C4236" s="11" t="s">
        <v>148</v>
      </c>
      <c r="D4236" s="12">
        <v>0</v>
      </c>
      <c r="E4236" s="12">
        <v>0</v>
      </c>
      <c r="F4236" s="12">
        <v>0</v>
      </c>
      <c r="G4236" s="12">
        <v>0</v>
      </c>
      <c r="H4236" s="3" t="e">
        <f>INDEX(foe_table!$A$2:$A$78,MATCH(IF(B4236=0,I4235,B4236),foe_table!$B$2:$B$78,0))</f>
        <v>#N/A</v>
      </c>
      <c r="I4236" s="3" t="str">
        <f t="shared" si="65"/>
        <v>Mixed Field Programmes, nfd</v>
      </c>
    </row>
    <row r="4237" spans="2:9">
      <c r="B4237" s="57"/>
      <c r="C4237" s="11" t="s">
        <v>149</v>
      </c>
      <c r="D4237" s="12">
        <v>0</v>
      </c>
      <c r="E4237" s="12">
        <v>0</v>
      </c>
      <c r="F4237" s="12">
        <v>0</v>
      </c>
      <c r="G4237" s="12">
        <v>0</v>
      </c>
      <c r="H4237" s="3" t="e">
        <f>INDEX(foe_table!$A$2:$A$78,MATCH(IF(B4237=0,I4236,B4237),foe_table!$B$2:$B$78,0))</f>
        <v>#N/A</v>
      </c>
      <c r="I4237" s="3" t="str">
        <f t="shared" si="65"/>
        <v>Mixed Field Programmes, nfd</v>
      </c>
    </row>
    <row r="4238" spans="2:9">
      <c r="B4238" s="57"/>
      <c r="C4238" s="11" t="s">
        <v>150</v>
      </c>
      <c r="D4238" s="12">
        <v>0</v>
      </c>
      <c r="E4238" s="12">
        <v>0</v>
      </c>
      <c r="F4238" s="12">
        <v>0</v>
      </c>
      <c r="G4238" s="12">
        <v>0</v>
      </c>
      <c r="H4238" s="3" t="e">
        <f>INDEX(foe_table!$A$2:$A$78,MATCH(IF(B4238=0,I4237,B4238),foe_table!$B$2:$B$78,0))</f>
        <v>#N/A</v>
      </c>
      <c r="I4238" s="3" t="str">
        <f t="shared" si="65"/>
        <v>Mixed Field Programmes, nfd</v>
      </c>
    </row>
    <row r="4239" spans="2:9">
      <c r="B4239" s="57"/>
      <c r="C4239" s="11" t="s">
        <v>4</v>
      </c>
      <c r="D4239" s="12">
        <v>0</v>
      </c>
      <c r="E4239" s="12">
        <v>0</v>
      </c>
      <c r="F4239" s="12">
        <v>0</v>
      </c>
      <c r="G4239" s="12">
        <v>0</v>
      </c>
      <c r="H4239" s="3" t="e">
        <f>INDEX(foe_table!$A$2:$A$78,MATCH(IF(B4239=0,I4238,B4239),foe_table!$B$2:$B$78,0))</f>
        <v>#N/A</v>
      </c>
      <c r="I4239" s="3" t="str">
        <f t="shared" si="65"/>
        <v>Mixed Field Programmes, nfd</v>
      </c>
    </row>
    <row r="4240" spans="2:9">
      <c r="B4240" s="57"/>
      <c r="C4240" s="11" t="s">
        <v>151</v>
      </c>
      <c r="D4240" s="12">
        <v>0</v>
      </c>
      <c r="E4240" s="12">
        <v>0</v>
      </c>
      <c r="F4240" s="12">
        <v>0</v>
      </c>
      <c r="G4240" s="12">
        <v>0</v>
      </c>
      <c r="H4240" s="3" t="e">
        <f>INDEX(foe_table!$A$2:$A$78,MATCH(IF(B4240=0,I4239,B4240),foe_table!$B$2:$B$78,0))</f>
        <v>#N/A</v>
      </c>
      <c r="I4240" s="3" t="str">
        <f t="shared" si="65"/>
        <v>Mixed Field Programmes, nfd</v>
      </c>
    </row>
    <row r="4241" spans="2:9">
      <c r="B4241" s="57"/>
      <c r="C4241" s="11" t="s">
        <v>152</v>
      </c>
      <c r="D4241" s="12">
        <v>0</v>
      </c>
      <c r="E4241" s="12">
        <v>0</v>
      </c>
      <c r="F4241" s="12">
        <v>0</v>
      </c>
      <c r="G4241" s="12">
        <v>0</v>
      </c>
      <c r="H4241" s="3" t="e">
        <f>INDEX(foe_table!$A$2:$A$78,MATCH(IF(B4241=0,I4240,B4241),foe_table!$B$2:$B$78,0))</f>
        <v>#N/A</v>
      </c>
      <c r="I4241" s="3" t="str">
        <f t="shared" si="65"/>
        <v>Mixed Field Programmes, nfd</v>
      </c>
    </row>
    <row r="4242" spans="2:9">
      <c r="B4242" s="57"/>
      <c r="C4242" s="11" t="s">
        <v>153</v>
      </c>
      <c r="D4242" s="12">
        <v>0</v>
      </c>
      <c r="E4242" s="12">
        <v>0</v>
      </c>
      <c r="F4242" s="12">
        <v>0</v>
      </c>
      <c r="G4242" s="12">
        <v>0</v>
      </c>
      <c r="H4242" s="3" t="e">
        <f>INDEX(foe_table!$A$2:$A$78,MATCH(IF(B4242=0,I4241,B4242),foe_table!$B$2:$B$78,0))</f>
        <v>#N/A</v>
      </c>
      <c r="I4242" s="3" t="str">
        <f t="shared" ref="I4242:I4305" si="66">IF(B4242=0,I4241,B4242)</f>
        <v>Mixed Field Programmes, nfd</v>
      </c>
    </row>
    <row r="4243" spans="2:9">
      <c r="B4243" s="57"/>
      <c r="C4243" s="11" t="s">
        <v>154</v>
      </c>
      <c r="D4243" s="12">
        <v>0</v>
      </c>
      <c r="E4243" s="12">
        <v>0</v>
      </c>
      <c r="F4243" s="12">
        <v>0</v>
      </c>
      <c r="G4243" s="12">
        <v>0</v>
      </c>
      <c r="H4243" s="3" t="e">
        <f>INDEX(foe_table!$A$2:$A$78,MATCH(IF(B4243=0,I4242,B4243),foe_table!$B$2:$B$78,0))</f>
        <v>#N/A</v>
      </c>
      <c r="I4243" s="3" t="str">
        <f t="shared" si="66"/>
        <v>Mixed Field Programmes, nfd</v>
      </c>
    </row>
    <row r="4244" spans="2:9">
      <c r="B4244" s="57"/>
      <c r="C4244" s="11" t="s">
        <v>5</v>
      </c>
      <c r="D4244" s="12">
        <v>0</v>
      </c>
      <c r="E4244" s="12">
        <v>0</v>
      </c>
      <c r="F4244" s="12">
        <v>0</v>
      </c>
      <c r="G4244" s="12">
        <v>0</v>
      </c>
      <c r="H4244" s="3" t="e">
        <f>INDEX(foe_table!$A$2:$A$78,MATCH(IF(B4244=0,I4243,B4244),foe_table!$B$2:$B$78,0))</f>
        <v>#N/A</v>
      </c>
      <c r="I4244" s="3" t="str">
        <f t="shared" si="66"/>
        <v>Mixed Field Programmes, nfd</v>
      </c>
    </row>
    <row r="4245" spans="2:9">
      <c r="B4245" s="57"/>
      <c r="C4245" s="11" t="s">
        <v>155</v>
      </c>
      <c r="D4245" s="12">
        <v>0</v>
      </c>
      <c r="E4245" s="12">
        <v>0</v>
      </c>
      <c r="F4245" s="12">
        <v>0</v>
      </c>
      <c r="G4245" s="12">
        <v>0</v>
      </c>
      <c r="H4245" s="3" t="e">
        <f>INDEX(foe_table!$A$2:$A$78,MATCH(IF(B4245=0,I4244,B4245),foe_table!$B$2:$B$78,0))</f>
        <v>#N/A</v>
      </c>
      <c r="I4245" s="3" t="str">
        <f t="shared" si="66"/>
        <v>Mixed Field Programmes, nfd</v>
      </c>
    </row>
    <row r="4246" spans="2:9">
      <c r="B4246" s="57"/>
      <c r="C4246" s="11" t="s">
        <v>156</v>
      </c>
      <c r="D4246" s="12">
        <v>0</v>
      </c>
      <c r="E4246" s="12">
        <v>0</v>
      </c>
      <c r="F4246" s="12">
        <v>0</v>
      </c>
      <c r="G4246" s="12">
        <v>0</v>
      </c>
      <c r="H4246" s="3" t="e">
        <f>INDEX(foe_table!$A$2:$A$78,MATCH(IF(B4246=0,I4245,B4246),foe_table!$B$2:$B$78,0))</f>
        <v>#N/A</v>
      </c>
      <c r="I4246" s="3" t="str">
        <f t="shared" si="66"/>
        <v>Mixed Field Programmes, nfd</v>
      </c>
    </row>
    <row r="4247" spans="2:9">
      <c r="B4247" s="57"/>
      <c r="C4247" s="11" t="s">
        <v>6</v>
      </c>
      <c r="D4247" s="12">
        <v>0</v>
      </c>
      <c r="E4247" s="12">
        <v>0</v>
      </c>
      <c r="F4247" s="12">
        <v>0</v>
      </c>
      <c r="G4247" s="12">
        <v>0</v>
      </c>
      <c r="H4247" s="3" t="e">
        <f>INDEX(foe_table!$A$2:$A$78,MATCH(IF(B4247=0,I4246,B4247),foe_table!$B$2:$B$78,0))</f>
        <v>#N/A</v>
      </c>
      <c r="I4247" s="3" t="str">
        <f t="shared" si="66"/>
        <v>Mixed Field Programmes, nfd</v>
      </c>
    </row>
    <row r="4248" spans="2:9">
      <c r="B4248" s="57"/>
      <c r="C4248" s="11" t="s">
        <v>7</v>
      </c>
      <c r="D4248" s="12">
        <v>0</v>
      </c>
      <c r="E4248" s="12">
        <v>0</v>
      </c>
      <c r="F4248" s="12">
        <v>0</v>
      </c>
      <c r="G4248" s="12">
        <v>0</v>
      </c>
      <c r="H4248" s="3" t="e">
        <f>INDEX(foe_table!$A$2:$A$78,MATCH(IF(B4248=0,I4247,B4248),foe_table!$B$2:$B$78,0))</f>
        <v>#N/A</v>
      </c>
      <c r="I4248" s="3" t="str">
        <f t="shared" si="66"/>
        <v>Mixed Field Programmes, nfd</v>
      </c>
    </row>
    <row r="4249" spans="2:9">
      <c r="B4249" s="57"/>
      <c r="C4249" s="11" t="s">
        <v>157</v>
      </c>
      <c r="D4249" s="12">
        <v>0</v>
      </c>
      <c r="E4249" s="12">
        <v>0</v>
      </c>
      <c r="F4249" s="12">
        <v>0</v>
      </c>
      <c r="G4249" s="12">
        <v>0</v>
      </c>
      <c r="H4249" s="3" t="e">
        <f>INDEX(foe_table!$A$2:$A$78,MATCH(IF(B4249=0,I4248,B4249),foe_table!$B$2:$B$78,0))</f>
        <v>#N/A</v>
      </c>
      <c r="I4249" s="3" t="str">
        <f t="shared" si="66"/>
        <v>Mixed Field Programmes, nfd</v>
      </c>
    </row>
    <row r="4250" spans="2:9">
      <c r="B4250" s="57"/>
      <c r="C4250" s="11" t="s">
        <v>8</v>
      </c>
      <c r="D4250" s="12">
        <v>0</v>
      </c>
      <c r="E4250" s="12">
        <v>0</v>
      </c>
      <c r="F4250" s="12">
        <v>0</v>
      </c>
      <c r="G4250" s="12">
        <v>0</v>
      </c>
      <c r="H4250" s="3" t="e">
        <f>INDEX(foe_table!$A$2:$A$78,MATCH(IF(B4250=0,I4249,B4250),foe_table!$B$2:$B$78,0))</f>
        <v>#N/A</v>
      </c>
      <c r="I4250" s="3" t="str">
        <f t="shared" si="66"/>
        <v>Mixed Field Programmes, nfd</v>
      </c>
    </row>
    <row r="4251" spans="2:9">
      <c r="B4251" s="57"/>
      <c r="C4251" s="11" t="s">
        <v>158</v>
      </c>
      <c r="D4251" s="12">
        <v>0</v>
      </c>
      <c r="E4251" s="12">
        <v>0</v>
      </c>
      <c r="F4251" s="12">
        <v>0</v>
      </c>
      <c r="G4251" s="12">
        <v>0</v>
      </c>
      <c r="H4251" s="3" t="e">
        <f>INDEX(foe_table!$A$2:$A$78,MATCH(IF(B4251=0,I4250,B4251),foe_table!$B$2:$B$78,0))</f>
        <v>#N/A</v>
      </c>
      <c r="I4251" s="3" t="str">
        <f t="shared" si="66"/>
        <v>Mixed Field Programmes, nfd</v>
      </c>
    </row>
    <row r="4252" spans="2:9">
      <c r="B4252" s="57"/>
      <c r="C4252" s="11" t="s">
        <v>159</v>
      </c>
      <c r="D4252" s="12">
        <v>0</v>
      </c>
      <c r="E4252" s="12">
        <v>0</v>
      </c>
      <c r="F4252" s="12">
        <v>0</v>
      </c>
      <c r="G4252" s="12">
        <v>0</v>
      </c>
      <c r="H4252" s="3" t="e">
        <f>INDEX(foe_table!$A$2:$A$78,MATCH(IF(B4252=0,I4251,B4252),foe_table!$B$2:$B$78,0))</f>
        <v>#N/A</v>
      </c>
      <c r="I4252" s="3" t="str">
        <f t="shared" si="66"/>
        <v>Mixed Field Programmes, nfd</v>
      </c>
    </row>
    <row r="4253" spans="2:9">
      <c r="B4253" s="57"/>
      <c r="C4253" s="11" t="s">
        <v>9</v>
      </c>
      <c r="D4253" s="12">
        <v>0</v>
      </c>
      <c r="E4253" s="12">
        <v>0</v>
      </c>
      <c r="F4253" s="12">
        <v>0</v>
      </c>
      <c r="G4253" s="12">
        <v>0</v>
      </c>
      <c r="H4253" s="3" t="e">
        <f>INDEX(foe_table!$A$2:$A$78,MATCH(IF(B4253=0,I4252,B4253),foe_table!$B$2:$B$78,0))</f>
        <v>#N/A</v>
      </c>
      <c r="I4253" s="3" t="str">
        <f t="shared" si="66"/>
        <v>Mixed Field Programmes, nfd</v>
      </c>
    </row>
    <row r="4254" spans="2:9">
      <c r="B4254" s="57"/>
      <c r="C4254" s="11" t="s">
        <v>160</v>
      </c>
      <c r="D4254" s="12">
        <v>0</v>
      </c>
      <c r="E4254" s="12">
        <v>0</v>
      </c>
      <c r="F4254" s="12">
        <v>0</v>
      </c>
      <c r="G4254" s="12">
        <v>0</v>
      </c>
      <c r="H4254" s="3" t="e">
        <f>INDEX(foe_table!$A$2:$A$78,MATCH(IF(B4254=0,I4253,B4254),foe_table!$B$2:$B$78,0))</f>
        <v>#N/A</v>
      </c>
      <c r="I4254" s="3" t="str">
        <f t="shared" si="66"/>
        <v>Mixed Field Programmes, nfd</v>
      </c>
    </row>
    <row r="4255" spans="2:9">
      <c r="B4255" s="57"/>
      <c r="C4255" s="11" t="s">
        <v>10</v>
      </c>
      <c r="D4255" s="12">
        <v>0</v>
      </c>
      <c r="E4255" s="12">
        <v>0</v>
      </c>
      <c r="F4255" s="12">
        <v>0</v>
      </c>
      <c r="G4255" s="12">
        <v>0</v>
      </c>
      <c r="H4255" s="3" t="e">
        <f>INDEX(foe_table!$A$2:$A$78,MATCH(IF(B4255=0,I4254,B4255),foe_table!$B$2:$B$78,0))</f>
        <v>#N/A</v>
      </c>
      <c r="I4255" s="3" t="str">
        <f t="shared" si="66"/>
        <v>Mixed Field Programmes, nfd</v>
      </c>
    </row>
    <row r="4256" spans="2:9">
      <c r="B4256" s="57"/>
      <c r="C4256" s="11" t="s">
        <v>161</v>
      </c>
      <c r="D4256" s="12">
        <v>0</v>
      </c>
      <c r="E4256" s="12">
        <v>0</v>
      </c>
      <c r="F4256" s="12">
        <v>0</v>
      </c>
      <c r="G4256" s="12">
        <v>0</v>
      </c>
      <c r="H4256" s="3" t="e">
        <f>INDEX(foe_table!$A$2:$A$78,MATCH(IF(B4256=0,I4255,B4256),foe_table!$B$2:$B$78,0))</f>
        <v>#N/A</v>
      </c>
      <c r="I4256" s="3" t="str">
        <f t="shared" si="66"/>
        <v>Mixed Field Programmes, nfd</v>
      </c>
    </row>
    <row r="4257" spans="2:9">
      <c r="B4257" s="57"/>
      <c r="C4257" s="11" t="s">
        <v>162</v>
      </c>
      <c r="D4257" s="12">
        <v>0</v>
      </c>
      <c r="E4257" s="12">
        <v>0</v>
      </c>
      <c r="F4257" s="12">
        <v>0</v>
      </c>
      <c r="G4257" s="12">
        <v>0</v>
      </c>
      <c r="H4257" s="3" t="e">
        <f>INDEX(foe_table!$A$2:$A$78,MATCH(IF(B4257=0,I4256,B4257),foe_table!$B$2:$B$78,0))</f>
        <v>#N/A</v>
      </c>
      <c r="I4257" s="3" t="str">
        <f t="shared" si="66"/>
        <v>Mixed Field Programmes, nfd</v>
      </c>
    </row>
    <row r="4258" spans="2:9">
      <c r="B4258" s="57"/>
      <c r="C4258" s="11" t="s">
        <v>163</v>
      </c>
      <c r="D4258" s="12">
        <v>0</v>
      </c>
      <c r="E4258" s="12">
        <v>0</v>
      </c>
      <c r="F4258" s="12">
        <v>0</v>
      </c>
      <c r="G4258" s="12">
        <v>0</v>
      </c>
      <c r="H4258" s="3" t="e">
        <f>INDEX(foe_table!$A$2:$A$78,MATCH(IF(B4258=0,I4257,B4258),foe_table!$B$2:$B$78,0))</f>
        <v>#N/A</v>
      </c>
      <c r="I4258" s="3" t="str">
        <f t="shared" si="66"/>
        <v>Mixed Field Programmes, nfd</v>
      </c>
    </row>
    <row r="4259" spans="2:9">
      <c r="B4259" s="57"/>
      <c r="C4259" s="11" t="s">
        <v>11</v>
      </c>
      <c r="D4259" s="12">
        <v>0</v>
      </c>
      <c r="E4259" s="12">
        <v>0</v>
      </c>
      <c r="F4259" s="12">
        <v>0</v>
      </c>
      <c r="G4259" s="12">
        <v>0</v>
      </c>
      <c r="H4259" s="3" t="e">
        <f>INDEX(foe_table!$A$2:$A$78,MATCH(IF(B4259=0,I4258,B4259),foe_table!$B$2:$B$78,0))</f>
        <v>#N/A</v>
      </c>
      <c r="I4259" s="3" t="str">
        <f t="shared" si="66"/>
        <v>Mixed Field Programmes, nfd</v>
      </c>
    </row>
    <row r="4260" spans="2:9">
      <c r="B4260" s="57"/>
      <c r="C4260" s="11" t="s">
        <v>164</v>
      </c>
      <c r="D4260" s="12">
        <v>0</v>
      </c>
      <c r="E4260" s="12">
        <v>0</v>
      </c>
      <c r="F4260" s="12">
        <v>0</v>
      </c>
      <c r="G4260" s="12">
        <v>0</v>
      </c>
      <c r="H4260" s="3" t="e">
        <f>INDEX(foe_table!$A$2:$A$78,MATCH(IF(B4260=0,I4259,B4260),foe_table!$B$2:$B$78,0))</f>
        <v>#N/A</v>
      </c>
      <c r="I4260" s="3" t="str">
        <f t="shared" si="66"/>
        <v>Mixed Field Programmes, nfd</v>
      </c>
    </row>
    <row r="4261" spans="2:9">
      <c r="B4261" s="57"/>
      <c r="C4261" s="11" t="s">
        <v>12</v>
      </c>
      <c r="D4261" s="12">
        <v>0</v>
      </c>
      <c r="E4261" s="12">
        <v>0</v>
      </c>
      <c r="F4261" s="12">
        <v>0</v>
      </c>
      <c r="G4261" s="12">
        <v>0</v>
      </c>
      <c r="H4261" s="3" t="e">
        <f>INDEX(foe_table!$A$2:$A$78,MATCH(IF(B4261=0,I4260,B4261),foe_table!$B$2:$B$78,0))</f>
        <v>#N/A</v>
      </c>
      <c r="I4261" s="3" t="str">
        <f t="shared" si="66"/>
        <v>Mixed Field Programmes, nfd</v>
      </c>
    </row>
    <row r="4262" spans="2:9">
      <c r="B4262" s="57"/>
      <c r="C4262" s="11" t="s">
        <v>165</v>
      </c>
      <c r="D4262" s="12">
        <v>0</v>
      </c>
      <c r="E4262" s="12">
        <v>0</v>
      </c>
      <c r="F4262" s="12">
        <v>0</v>
      </c>
      <c r="G4262" s="12">
        <v>0</v>
      </c>
      <c r="H4262" s="3" t="e">
        <f>INDEX(foe_table!$A$2:$A$78,MATCH(IF(B4262=0,I4261,B4262),foe_table!$B$2:$B$78,0))</f>
        <v>#N/A</v>
      </c>
      <c r="I4262" s="3" t="str">
        <f t="shared" si="66"/>
        <v>Mixed Field Programmes, nfd</v>
      </c>
    </row>
    <row r="4263" spans="2:9">
      <c r="B4263" s="57"/>
      <c r="C4263" s="11" t="s">
        <v>13</v>
      </c>
      <c r="D4263" s="12">
        <v>0</v>
      </c>
      <c r="E4263" s="12">
        <v>0</v>
      </c>
      <c r="F4263" s="12">
        <v>0</v>
      </c>
      <c r="G4263" s="12">
        <v>0</v>
      </c>
      <c r="H4263" s="3" t="e">
        <f>INDEX(foe_table!$A$2:$A$78,MATCH(IF(B4263=0,I4262,B4263),foe_table!$B$2:$B$78,0))</f>
        <v>#N/A</v>
      </c>
      <c r="I4263" s="3" t="str">
        <f t="shared" si="66"/>
        <v>Mixed Field Programmes, nfd</v>
      </c>
    </row>
    <row r="4264" spans="2:9">
      <c r="B4264" s="57"/>
      <c r="C4264" s="11" t="s">
        <v>166</v>
      </c>
      <c r="D4264" s="12">
        <v>0</v>
      </c>
      <c r="E4264" s="12">
        <v>0</v>
      </c>
      <c r="F4264" s="12">
        <v>0</v>
      </c>
      <c r="G4264" s="12">
        <v>0</v>
      </c>
      <c r="H4264" s="3" t="e">
        <f>INDEX(foe_table!$A$2:$A$78,MATCH(IF(B4264=0,I4263,B4264),foe_table!$B$2:$B$78,0))</f>
        <v>#N/A</v>
      </c>
      <c r="I4264" s="3" t="str">
        <f t="shared" si="66"/>
        <v>Mixed Field Programmes, nfd</v>
      </c>
    </row>
    <row r="4265" spans="2:9">
      <c r="B4265" s="57"/>
      <c r="C4265" s="11" t="s">
        <v>14</v>
      </c>
      <c r="D4265" s="12">
        <v>0</v>
      </c>
      <c r="E4265" s="12">
        <v>0</v>
      </c>
      <c r="F4265" s="12">
        <v>0</v>
      </c>
      <c r="G4265" s="12">
        <v>0</v>
      </c>
      <c r="H4265" s="3" t="e">
        <f>INDEX(foe_table!$A$2:$A$78,MATCH(IF(B4265=0,I4264,B4265),foe_table!$B$2:$B$78,0))</f>
        <v>#N/A</v>
      </c>
      <c r="I4265" s="3" t="str">
        <f t="shared" si="66"/>
        <v>Mixed Field Programmes, nfd</v>
      </c>
    </row>
    <row r="4266" spans="2:9">
      <c r="B4266" s="57"/>
      <c r="C4266" s="11" t="s">
        <v>167</v>
      </c>
      <c r="D4266" s="12">
        <v>0</v>
      </c>
      <c r="E4266" s="12">
        <v>0</v>
      </c>
      <c r="F4266" s="12">
        <v>0</v>
      </c>
      <c r="G4266" s="12">
        <v>0</v>
      </c>
      <c r="H4266" s="3" t="e">
        <f>INDEX(foe_table!$A$2:$A$78,MATCH(IF(B4266=0,I4265,B4266),foe_table!$B$2:$B$78,0))</f>
        <v>#N/A</v>
      </c>
      <c r="I4266" s="3" t="str">
        <f t="shared" si="66"/>
        <v>Mixed Field Programmes, nfd</v>
      </c>
    </row>
    <row r="4267" spans="2:9">
      <c r="B4267" s="57"/>
      <c r="C4267" s="11" t="s">
        <v>15</v>
      </c>
      <c r="D4267" s="12">
        <v>0</v>
      </c>
      <c r="E4267" s="12">
        <v>0</v>
      </c>
      <c r="F4267" s="12">
        <v>0</v>
      </c>
      <c r="G4267" s="12">
        <v>0</v>
      </c>
      <c r="H4267" s="3" t="e">
        <f>INDEX(foe_table!$A$2:$A$78,MATCH(IF(B4267=0,I4266,B4267),foe_table!$B$2:$B$78,0))</f>
        <v>#N/A</v>
      </c>
      <c r="I4267" s="3" t="str">
        <f t="shared" si="66"/>
        <v>Mixed Field Programmes, nfd</v>
      </c>
    </row>
    <row r="4268" spans="2:9">
      <c r="B4268" s="57"/>
      <c r="C4268" s="11" t="s">
        <v>168</v>
      </c>
      <c r="D4268" s="12">
        <v>0</v>
      </c>
      <c r="E4268" s="12">
        <v>0</v>
      </c>
      <c r="F4268" s="12">
        <v>0</v>
      </c>
      <c r="G4268" s="12">
        <v>0</v>
      </c>
      <c r="H4268" s="3" t="e">
        <f>INDEX(foe_table!$A$2:$A$78,MATCH(IF(B4268=0,I4267,B4268),foe_table!$B$2:$B$78,0))</f>
        <v>#N/A</v>
      </c>
      <c r="I4268" s="3" t="str">
        <f t="shared" si="66"/>
        <v>Mixed Field Programmes, nfd</v>
      </c>
    </row>
    <row r="4269" spans="2:9">
      <c r="B4269" s="57"/>
      <c r="C4269" s="11" t="s">
        <v>16</v>
      </c>
      <c r="D4269" s="12">
        <v>0</v>
      </c>
      <c r="E4269" s="12">
        <v>0</v>
      </c>
      <c r="F4269" s="12">
        <v>0</v>
      </c>
      <c r="G4269" s="12">
        <v>0</v>
      </c>
      <c r="H4269" s="3" t="e">
        <f>INDEX(foe_table!$A$2:$A$78,MATCH(IF(B4269=0,I4268,B4269),foe_table!$B$2:$B$78,0))</f>
        <v>#N/A</v>
      </c>
      <c r="I4269" s="3" t="str">
        <f t="shared" si="66"/>
        <v>Mixed Field Programmes, nfd</v>
      </c>
    </row>
    <row r="4270" spans="2:9">
      <c r="B4270" s="57"/>
      <c r="C4270" s="11" t="s">
        <v>17</v>
      </c>
      <c r="D4270" s="12">
        <v>0</v>
      </c>
      <c r="E4270" s="12">
        <v>0</v>
      </c>
      <c r="F4270" s="12">
        <v>0</v>
      </c>
      <c r="G4270" s="12">
        <v>0</v>
      </c>
      <c r="H4270" s="3" t="e">
        <f>INDEX(foe_table!$A$2:$A$78,MATCH(IF(B4270=0,I4269,B4270),foe_table!$B$2:$B$78,0))</f>
        <v>#N/A</v>
      </c>
      <c r="I4270" s="3" t="str">
        <f t="shared" si="66"/>
        <v>Mixed Field Programmes, nfd</v>
      </c>
    </row>
    <row r="4271" spans="2:9">
      <c r="B4271" s="57"/>
      <c r="C4271" s="11" t="s">
        <v>18</v>
      </c>
      <c r="D4271" s="12">
        <v>0</v>
      </c>
      <c r="E4271" s="12">
        <v>0</v>
      </c>
      <c r="F4271" s="12">
        <v>0</v>
      </c>
      <c r="G4271" s="12">
        <v>0</v>
      </c>
      <c r="H4271" s="3" t="e">
        <f>INDEX(foe_table!$A$2:$A$78,MATCH(IF(B4271=0,I4270,B4271),foe_table!$B$2:$B$78,0))</f>
        <v>#N/A</v>
      </c>
      <c r="I4271" s="3" t="str">
        <f t="shared" si="66"/>
        <v>Mixed Field Programmes, nfd</v>
      </c>
    </row>
    <row r="4272" spans="2:9">
      <c r="B4272" s="57"/>
      <c r="C4272" s="11" t="s">
        <v>19</v>
      </c>
      <c r="D4272" s="12">
        <v>0</v>
      </c>
      <c r="E4272" s="12">
        <v>0</v>
      </c>
      <c r="F4272" s="12">
        <v>0</v>
      </c>
      <c r="G4272" s="12">
        <v>0</v>
      </c>
      <c r="H4272" s="3" t="e">
        <f>INDEX(foe_table!$A$2:$A$78,MATCH(IF(B4272=0,I4271,B4272),foe_table!$B$2:$B$78,0))</f>
        <v>#N/A</v>
      </c>
      <c r="I4272" s="3" t="str">
        <f t="shared" si="66"/>
        <v>Mixed Field Programmes, nfd</v>
      </c>
    </row>
    <row r="4273" spans="2:9">
      <c r="B4273" s="57"/>
      <c r="C4273" s="11" t="s">
        <v>169</v>
      </c>
      <c r="D4273" s="12">
        <v>0</v>
      </c>
      <c r="E4273" s="12">
        <v>0</v>
      </c>
      <c r="F4273" s="12">
        <v>0</v>
      </c>
      <c r="G4273" s="12">
        <v>0</v>
      </c>
      <c r="H4273" s="3" t="e">
        <f>INDEX(foe_table!$A$2:$A$78,MATCH(IF(B4273=0,I4272,B4273),foe_table!$B$2:$B$78,0))</f>
        <v>#N/A</v>
      </c>
      <c r="I4273" s="3" t="str">
        <f t="shared" si="66"/>
        <v>Mixed Field Programmes, nfd</v>
      </c>
    </row>
    <row r="4274" spans="2:9">
      <c r="B4274" s="57"/>
      <c r="C4274" s="11" t="s">
        <v>20</v>
      </c>
      <c r="D4274" s="12">
        <v>0</v>
      </c>
      <c r="E4274" s="12">
        <v>0</v>
      </c>
      <c r="F4274" s="12">
        <v>0</v>
      </c>
      <c r="G4274" s="12">
        <v>0</v>
      </c>
      <c r="H4274" s="3" t="e">
        <f>INDEX(foe_table!$A$2:$A$78,MATCH(IF(B4274=0,I4273,B4274),foe_table!$B$2:$B$78,0))</f>
        <v>#N/A</v>
      </c>
      <c r="I4274" s="3" t="str">
        <f t="shared" si="66"/>
        <v>Mixed Field Programmes, nfd</v>
      </c>
    </row>
    <row r="4275" spans="2:9">
      <c r="B4275" s="57"/>
      <c r="C4275" s="11" t="s">
        <v>21</v>
      </c>
      <c r="D4275" s="12">
        <v>0</v>
      </c>
      <c r="E4275" s="12">
        <v>0</v>
      </c>
      <c r="F4275" s="12">
        <v>0</v>
      </c>
      <c r="G4275" s="12">
        <v>0</v>
      </c>
      <c r="H4275" s="3" t="e">
        <f>INDEX(foe_table!$A$2:$A$78,MATCH(IF(B4275=0,I4274,B4275),foe_table!$B$2:$B$78,0))</f>
        <v>#N/A</v>
      </c>
      <c r="I4275" s="3" t="str">
        <f t="shared" si="66"/>
        <v>Mixed Field Programmes, nfd</v>
      </c>
    </row>
    <row r="4276" spans="2:9">
      <c r="B4276" s="57"/>
      <c r="C4276" s="11" t="s">
        <v>170</v>
      </c>
      <c r="D4276" s="12">
        <v>0</v>
      </c>
      <c r="E4276" s="12">
        <v>0</v>
      </c>
      <c r="F4276" s="12">
        <v>0</v>
      </c>
      <c r="G4276" s="12">
        <v>0</v>
      </c>
      <c r="H4276" s="3" t="e">
        <f>INDEX(foe_table!$A$2:$A$78,MATCH(IF(B4276=0,I4275,B4276),foe_table!$B$2:$B$78,0))</f>
        <v>#N/A</v>
      </c>
      <c r="I4276" s="3" t="str">
        <f t="shared" si="66"/>
        <v>Mixed Field Programmes, nfd</v>
      </c>
    </row>
    <row r="4277" spans="2:9">
      <c r="B4277" s="57"/>
      <c r="C4277" s="11" t="s">
        <v>22</v>
      </c>
      <c r="D4277" s="12">
        <v>0</v>
      </c>
      <c r="E4277" s="12">
        <v>0</v>
      </c>
      <c r="F4277" s="12">
        <v>0</v>
      </c>
      <c r="G4277" s="12">
        <v>0</v>
      </c>
      <c r="H4277" s="3" t="e">
        <f>INDEX(foe_table!$A$2:$A$78,MATCH(IF(B4277=0,I4276,B4277),foe_table!$B$2:$B$78,0))</f>
        <v>#N/A</v>
      </c>
      <c r="I4277" s="3" t="str">
        <f t="shared" si="66"/>
        <v>Mixed Field Programmes, nfd</v>
      </c>
    </row>
    <row r="4278" spans="2:9">
      <c r="B4278" s="57"/>
      <c r="C4278" s="11" t="s">
        <v>23</v>
      </c>
      <c r="D4278" s="12">
        <v>0</v>
      </c>
      <c r="E4278" s="12">
        <v>0</v>
      </c>
      <c r="F4278" s="12">
        <v>0</v>
      </c>
      <c r="G4278" s="12">
        <v>0</v>
      </c>
      <c r="H4278" s="3" t="e">
        <f>INDEX(foe_table!$A$2:$A$78,MATCH(IF(B4278=0,I4277,B4278),foe_table!$B$2:$B$78,0))</f>
        <v>#N/A</v>
      </c>
      <c r="I4278" s="3" t="str">
        <f t="shared" si="66"/>
        <v>Mixed Field Programmes, nfd</v>
      </c>
    </row>
    <row r="4279" spans="2:9">
      <c r="B4279" s="58"/>
      <c r="C4279" s="11" t="s">
        <v>24</v>
      </c>
      <c r="D4279" s="12">
        <v>0</v>
      </c>
      <c r="E4279" s="12">
        <v>0</v>
      </c>
      <c r="F4279" s="12">
        <v>0</v>
      </c>
      <c r="G4279" s="12">
        <v>0</v>
      </c>
      <c r="H4279" s="3" t="e">
        <f>INDEX(foe_table!$A$2:$A$78,MATCH(IF(B4279=0,I4278,B4279),foe_table!$B$2:$B$78,0))</f>
        <v>#N/A</v>
      </c>
      <c r="I4279" s="3" t="str">
        <f t="shared" si="66"/>
        <v>Mixed Field Programmes, nfd</v>
      </c>
    </row>
    <row r="4280" spans="2:9" ht="15" customHeight="1">
      <c r="B4280" s="56" t="s">
        <v>120</v>
      </c>
      <c r="C4280" s="11" t="s">
        <v>0</v>
      </c>
      <c r="D4280" s="12">
        <v>0</v>
      </c>
      <c r="E4280" s="12">
        <v>0</v>
      </c>
      <c r="F4280" s="12">
        <v>0</v>
      </c>
      <c r="G4280" s="12">
        <v>0</v>
      </c>
      <c r="H4280" s="3" t="e">
        <f>INDEX(foe_table!$A$2:$A$78,MATCH(IF(B4280=0,I4279,B4280),foe_table!$B$2:$B$78,0))</f>
        <v>#N/A</v>
      </c>
      <c r="I4280" s="3" t="str">
        <f t="shared" si="66"/>
        <v>General Education Programmes</v>
      </c>
    </row>
    <row r="4281" spans="2:9">
      <c r="B4281" s="57"/>
      <c r="C4281" s="11" t="s">
        <v>1</v>
      </c>
      <c r="D4281" s="12">
        <v>0</v>
      </c>
      <c r="E4281" s="12">
        <v>0</v>
      </c>
      <c r="F4281" s="12">
        <v>0</v>
      </c>
      <c r="G4281" s="12">
        <v>0</v>
      </c>
      <c r="H4281" s="3" t="e">
        <f>INDEX(foe_table!$A$2:$A$78,MATCH(IF(B4281=0,I4280,B4281),foe_table!$B$2:$B$78,0))</f>
        <v>#N/A</v>
      </c>
      <c r="I4281" s="3" t="str">
        <f t="shared" si="66"/>
        <v>General Education Programmes</v>
      </c>
    </row>
    <row r="4282" spans="2:9">
      <c r="B4282" s="57"/>
      <c r="C4282" s="11" t="s">
        <v>2</v>
      </c>
      <c r="D4282" s="12">
        <v>0</v>
      </c>
      <c r="E4282" s="12">
        <v>0</v>
      </c>
      <c r="F4282" s="12">
        <v>0</v>
      </c>
      <c r="G4282" s="12">
        <v>0</v>
      </c>
      <c r="H4282" s="3" t="e">
        <f>INDEX(foe_table!$A$2:$A$78,MATCH(IF(B4282=0,I4281,B4282),foe_table!$B$2:$B$78,0))</f>
        <v>#N/A</v>
      </c>
      <c r="I4282" s="3" t="str">
        <f t="shared" si="66"/>
        <v>General Education Programmes</v>
      </c>
    </row>
    <row r="4283" spans="2:9">
      <c r="B4283" s="57"/>
      <c r="C4283" s="11" t="s">
        <v>142</v>
      </c>
      <c r="D4283" s="12">
        <v>0</v>
      </c>
      <c r="E4283" s="12">
        <v>0</v>
      </c>
      <c r="F4283" s="12">
        <v>4</v>
      </c>
      <c r="G4283" s="12">
        <v>3</v>
      </c>
      <c r="H4283" s="3" t="e">
        <f>INDEX(foe_table!$A$2:$A$78,MATCH(IF(B4283=0,I4282,B4283),foe_table!$B$2:$B$78,0))</f>
        <v>#N/A</v>
      </c>
      <c r="I4283" s="3" t="str">
        <f t="shared" si="66"/>
        <v>General Education Programmes</v>
      </c>
    </row>
    <row r="4284" spans="2:9">
      <c r="B4284" s="57"/>
      <c r="C4284" s="11" t="s">
        <v>143</v>
      </c>
      <c r="D4284" s="12">
        <v>0</v>
      </c>
      <c r="E4284" s="12">
        <v>0</v>
      </c>
      <c r="F4284" s="12">
        <v>0</v>
      </c>
      <c r="G4284" s="12">
        <v>0</v>
      </c>
      <c r="H4284" s="3" t="e">
        <f>INDEX(foe_table!$A$2:$A$78,MATCH(IF(B4284=0,I4283,B4284),foe_table!$B$2:$B$78,0))</f>
        <v>#N/A</v>
      </c>
      <c r="I4284" s="3" t="str">
        <f t="shared" si="66"/>
        <v>General Education Programmes</v>
      </c>
    </row>
    <row r="4285" spans="2:9">
      <c r="B4285" s="57"/>
      <c r="C4285" s="11" t="s">
        <v>3</v>
      </c>
      <c r="D4285" s="12">
        <v>0</v>
      </c>
      <c r="E4285" s="12">
        <v>0</v>
      </c>
      <c r="F4285" s="12">
        <v>0</v>
      </c>
      <c r="G4285" s="12">
        <v>0</v>
      </c>
      <c r="H4285" s="3" t="e">
        <f>INDEX(foe_table!$A$2:$A$78,MATCH(IF(B4285=0,I4284,B4285),foe_table!$B$2:$B$78,0))</f>
        <v>#N/A</v>
      </c>
      <c r="I4285" s="3" t="str">
        <f t="shared" si="66"/>
        <v>General Education Programmes</v>
      </c>
    </row>
    <row r="4286" spans="2:9">
      <c r="B4286" s="57"/>
      <c r="C4286" s="11" t="s">
        <v>144</v>
      </c>
      <c r="D4286" s="12">
        <v>0</v>
      </c>
      <c r="E4286" s="12">
        <v>0</v>
      </c>
      <c r="F4286" s="12">
        <v>0</v>
      </c>
      <c r="G4286" s="12">
        <v>0</v>
      </c>
      <c r="H4286" s="3" t="e">
        <f>INDEX(foe_table!$A$2:$A$78,MATCH(IF(B4286=0,I4285,B4286),foe_table!$B$2:$B$78,0))</f>
        <v>#N/A</v>
      </c>
      <c r="I4286" s="3" t="str">
        <f t="shared" si="66"/>
        <v>General Education Programmes</v>
      </c>
    </row>
    <row r="4287" spans="2:9">
      <c r="B4287" s="57"/>
      <c r="C4287" s="11" t="s">
        <v>145</v>
      </c>
      <c r="D4287" s="12">
        <v>0</v>
      </c>
      <c r="E4287" s="12">
        <v>0</v>
      </c>
      <c r="F4287" s="12">
        <v>0</v>
      </c>
      <c r="G4287" s="12">
        <v>0</v>
      </c>
      <c r="H4287" s="3" t="e">
        <f>INDEX(foe_table!$A$2:$A$78,MATCH(IF(B4287=0,I4286,B4287),foe_table!$B$2:$B$78,0))</f>
        <v>#N/A</v>
      </c>
      <c r="I4287" s="3" t="str">
        <f t="shared" si="66"/>
        <v>General Education Programmes</v>
      </c>
    </row>
    <row r="4288" spans="2:9">
      <c r="B4288" s="57"/>
      <c r="C4288" s="11" t="s">
        <v>146</v>
      </c>
      <c r="D4288" s="12">
        <v>0</v>
      </c>
      <c r="E4288" s="12">
        <v>0</v>
      </c>
      <c r="F4288" s="12">
        <v>0</v>
      </c>
      <c r="G4288" s="12">
        <v>0</v>
      </c>
      <c r="H4288" s="3" t="e">
        <f>INDEX(foe_table!$A$2:$A$78,MATCH(IF(B4288=0,I4287,B4288),foe_table!$B$2:$B$78,0))</f>
        <v>#N/A</v>
      </c>
      <c r="I4288" s="3" t="str">
        <f t="shared" si="66"/>
        <v>General Education Programmes</v>
      </c>
    </row>
    <row r="4289" spans="2:9">
      <c r="B4289" s="57"/>
      <c r="C4289" s="11" t="s">
        <v>147</v>
      </c>
      <c r="D4289" s="12">
        <v>0</v>
      </c>
      <c r="E4289" s="12">
        <v>0</v>
      </c>
      <c r="F4289" s="12">
        <v>0</v>
      </c>
      <c r="G4289" s="12">
        <v>0</v>
      </c>
      <c r="H4289" s="3" t="e">
        <f>INDEX(foe_table!$A$2:$A$78,MATCH(IF(B4289=0,I4288,B4289),foe_table!$B$2:$B$78,0))</f>
        <v>#N/A</v>
      </c>
      <c r="I4289" s="3" t="str">
        <f t="shared" si="66"/>
        <v>General Education Programmes</v>
      </c>
    </row>
    <row r="4290" spans="2:9">
      <c r="B4290" s="57"/>
      <c r="C4290" s="11" t="s">
        <v>148</v>
      </c>
      <c r="D4290" s="12">
        <v>0</v>
      </c>
      <c r="E4290" s="12">
        <v>0</v>
      </c>
      <c r="F4290" s="12">
        <v>3</v>
      </c>
      <c r="G4290" s="12">
        <v>0</v>
      </c>
      <c r="H4290" s="3" t="e">
        <f>INDEX(foe_table!$A$2:$A$78,MATCH(IF(B4290=0,I4289,B4290),foe_table!$B$2:$B$78,0))</f>
        <v>#N/A</v>
      </c>
      <c r="I4290" s="3" t="str">
        <f t="shared" si="66"/>
        <v>General Education Programmes</v>
      </c>
    </row>
    <row r="4291" spans="2:9">
      <c r="B4291" s="57"/>
      <c r="C4291" s="11" t="s">
        <v>149</v>
      </c>
      <c r="D4291" s="12">
        <v>0</v>
      </c>
      <c r="E4291" s="12">
        <v>0</v>
      </c>
      <c r="F4291" s="12">
        <v>0</v>
      </c>
      <c r="G4291" s="12">
        <v>0</v>
      </c>
      <c r="H4291" s="3" t="e">
        <f>INDEX(foe_table!$A$2:$A$78,MATCH(IF(B4291=0,I4290,B4291),foe_table!$B$2:$B$78,0))</f>
        <v>#N/A</v>
      </c>
      <c r="I4291" s="3" t="str">
        <f t="shared" si="66"/>
        <v>General Education Programmes</v>
      </c>
    </row>
    <row r="4292" spans="2:9">
      <c r="B4292" s="57"/>
      <c r="C4292" s="11" t="s">
        <v>150</v>
      </c>
      <c r="D4292" s="12">
        <v>0</v>
      </c>
      <c r="E4292" s="12">
        <v>0</v>
      </c>
      <c r="F4292" s="12">
        <v>0</v>
      </c>
      <c r="G4292" s="12">
        <v>0</v>
      </c>
      <c r="H4292" s="3" t="e">
        <f>INDEX(foe_table!$A$2:$A$78,MATCH(IF(B4292=0,I4291,B4292),foe_table!$B$2:$B$78,0))</f>
        <v>#N/A</v>
      </c>
      <c r="I4292" s="3" t="str">
        <f t="shared" si="66"/>
        <v>General Education Programmes</v>
      </c>
    </row>
    <row r="4293" spans="2:9">
      <c r="B4293" s="57"/>
      <c r="C4293" s="11" t="s">
        <v>4</v>
      </c>
      <c r="D4293" s="12">
        <v>0</v>
      </c>
      <c r="E4293" s="12">
        <v>0</v>
      </c>
      <c r="F4293" s="12">
        <v>0</v>
      </c>
      <c r="G4293" s="12">
        <v>0</v>
      </c>
      <c r="H4293" s="3" t="e">
        <f>INDEX(foe_table!$A$2:$A$78,MATCH(IF(B4293=0,I4292,B4293),foe_table!$B$2:$B$78,0))</f>
        <v>#N/A</v>
      </c>
      <c r="I4293" s="3" t="str">
        <f t="shared" si="66"/>
        <v>General Education Programmes</v>
      </c>
    </row>
    <row r="4294" spans="2:9">
      <c r="B4294" s="57"/>
      <c r="C4294" s="11" t="s">
        <v>151</v>
      </c>
      <c r="D4294" s="12">
        <v>0</v>
      </c>
      <c r="E4294" s="12">
        <v>0</v>
      </c>
      <c r="F4294" s="12">
        <v>0</v>
      </c>
      <c r="G4294" s="12">
        <v>0</v>
      </c>
      <c r="H4294" s="3" t="e">
        <f>INDEX(foe_table!$A$2:$A$78,MATCH(IF(B4294=0,I4293,B4294),foe_table!$B$2:$B$78,0))</f>
        <v>#N/A</v>
      </c>
      <c r="I4294" s="3" t="str">
        <f t="shared" si="66"/>
        <v>General Education Programmes</v>
      </c>
    </row>
    <row r="4295" spans="2:9">
      <c r="B4295" s="57"/>
      <c r="C4295" s="11" t="s">
        <v>152</v>
      </c>
      <c r="D4295" s="12">
        <v>0</v>
      </c>
      <c r="E4295" s="12">
        <v>0</v>
      </c>
      <c r="F4295" s="12">
        <v>0</v>
      </c>
      <c r="G4295" s="12">
        <v>0</v>
      </c>
      <c r="H4295" s="3" t="e">
        <f>INDEX(foe_table!$A$2:$A$78,MATCH(IF(B4295=0,I4294,B4295),foe_table!$B$2:$B$78,0))</f>
        <v>#N/A</v>
      </c>
      <c r="I4295" s="3" t="str">
        <f t="shared" si="66"/>
        <v>General Education Programmes</v>
      </c>
    </row>
    <row r="4296" spans="2:9">
      <c r="B4296" s="57"/>
      <c r="C4296" s="11" t="s">
        <v>153</v>
      </c>
      <c r="D4296" s="12">
        <v>0</v>
      </c>
      <c r="E4296" s="12">
        <v>0</v>
      </c>
      <c r="F4296" s="12">
        <v>0</v>
      </c>
      <c r="G4296" s="12">
        <v>0</v>
      </c>
      <c r="H4296" s="3" t="e">
        <f>INDEX(foe_table!$A$2:$A$78,MATCH(IF(B4296=0,I4295,B4296),foe_table!$B$2:$B$78,0))</f>
        <v>#N/A</v>
      </c>
      <c r="I4296" s="3" t="str">
        <f t="shared" si="66"/>
        <v>General Education Programmes</v>
      </c>
    </row>
    <row r="4297" spans="2:9">
      <c r="B4297" s="57"/>
      <c r="C4297" s="11" t="s">
        <v>154</v>
      </c>
      <c r="D4297" s="12">
        <v>0</v>
      </c>
      <c r="E4297" s="12">
        <v>0</v>
      </c>
      <c r="F4297" s="12">
        <v>0</v>
      </c>
      <c r="G4297" s="12">
        <v>0</v>
      </c>
      <c r="H4297" s="3" t="e">
        <f>INDEX(foe_table!$A$2:$A$78,MATCH(IF(B4297=0,I4296,B4297),foe_table!$B$2:$B$78,0))</f>
        <v>#N/A</v>
      </c>
      <c r="I4297" s="3" t="str">
        <f t="shared" si="66"/>
        <v>General Education Programmes</v>
      </c>
    </row>
    <row r="4298" spans="2:9">
      <c r="B4298" s="57"/>
      <c r="C4298" s="11" t="s">
        <v>5</v>
      </c>
      <c r="D4298" s="12">
        <v>0</v>
      </c>
      <c r="E4298" s="12">
        <v>0</v>
      </c>
      <c r="F4298" s="12">
        <v>0</v>
      </c>
      <c r="G4298" s="12">
        <v>0</v>
      </c>
      <c r="H4298" s="3" t="e">
        <f>INDEX(foe_table!$A$2:$A$78,MATCH(IF(B4298=0,I4297,B4298),foe_table!$B$2:$B$78,0))</f>
        <v>#N/A</v>
      </c>
      <c r="I4298" s="3" t="str">
        <f t="shared" si="66"/>
        <v>General Education Programmes</v>
      </c>
    </row>
    <row r="4299" spans="2:9">
      <c r="B4299" s="57"/>
      <c r="C4299" s="11" t="s">
        <v>155</v>
      </c>
      <c r="D4299" s="12">
        <v>0</v>
      </c>
      <c r="E4299" s="12">
        <v>0</v>
      </c>
      <c r="F4299" s="12">
        <v>0</v>
      </c>
      <c r="G4299" s="12">
        <v>0</v>
      </c>
      <c r="H4299" s="3" t="e">
        <f>INDEX(foe_table!$A$2:$A$78,MATCH(IF(B4299=0,I4298,B4299),foe_table!$B$2:$B$78,0))</f>
        <v>#N/A</v>
      </c>
      <c r="I4299" s="3" t="str">
        <f t="shared" si="66"/>
        <v>General Education Programmes</v>
      </c>
    </row>
    <row r="4300" spans="2:9">
      <c r="B4300" s="57"/>
      <c r="C4300" s="11" t="s">
        <v>156</v>
      </c>
      <c r="D4300" s="12">
        <v>0</v>
      </c>
      <c r="E4300" s="12">
        <v>0</v>
      </c>
      <c r="F4300" s="12">
        <v>0</v>
      </c>
      <c r="G4300" s="12">
        <v>0</v>
      </c>
      <c r="H4300" s="3" t="e">
        <f>INDEX(foe_table!$A$2:$A$78,MATCH(IF(B4300=0,I4299,B4300),foe_table!$B$2:$B$78,0))</f>
        <v>#N/A</v>
      </c>
      <c r="I4300" s="3" t="str">
        <f t="shared" si="66"/>
        <v>General Education Programmes</v>
      </c>
    </row>
    <row r="4301" spans="2:9">
      <c r="B4301" s="57"/>
      <c r="C4301" s="11" t="s">
        <v>6</v>
      </c>
      <c r="D4301" s="12">
        <v>0</v>
      </c>
      <c r="E4301" s="12">
        <v>0</v>
      </c>
      <c r="F4301" s="12">
        <v>0</v>
      </c>
      <c r="G4301" s="12">
        <v>0</v>
      </c>
      <c r="H4301" s="3" t="e">
        <f>INDEX(foe_table!$A$2:$A$78,MATCH(IF(B4301=0,I4300,B4301),foe_table!$B$2:$B$78,0))</f>
        <v>#N/A</v>
      </c>
      <c r="I4301" s="3" t="str">
        <f t="shared" si="66"/>
        <v>General Education Programmes</v>
      </c>
    </row>
    <row r="4302" spans="2:9">
      <c r="B4302" s="57"/>
      <c r="C4302" s="11" t="s">
        <v>7</v>
      </c>
      <c r="D4302" s="12">
        <v>0</v>
      </c>
      <c r="E4302" s="12">
        <v>0</v>
      </c>
      <c r="F4302" s="12">
        <v>10</v>
      </c>
      <c r="G4302" s="12">
        <v>0</v>
      </c>
      <c r="H4302" s="3" t="e">
        <f>INDEX(foe_table!$A$2:$A$78,MATCH(IF(B4302=0,I4301,B4302),foe_table!$B$2:$B$78,0))</f>
        <v>#N/A</v>
      </c>
      <c r="I4302" s="3" t="str">
        <f t="shared" si="66"/>
        <v>General Education Programmes</v>
      </c>
    </row>
    <row r="4303" spans="2:9">
      <c r="B4303" s="57"/>
      <c r="C4303" s="11" t="s">
        <v>157</v>
      </c>
      <c r="D4303" s="12">
        <v>0</v>
      </c>
      <c r="E4303" s="12">
        <v>0</v>
      </c>
      <c r="F4303" s="12">
        <v>0</v>
      </c>
      <c r="G4303" s="12">
        <v>0</v>
      </c>
      <c r="H4303" s="3" t="e">
        <f>INDEX(foe_table!$A$2:$A$78,MATCH(IF(B4303=0,I4302,B4303),foe_table!$B$2:$B$78,0))</f>
        <v>#N/A</v>
      </c>
      <c r="I4303" s="3" t="str">
        <f t="shared" si="66"/>
        <v>General Education Programmes</v>
      </c>
    </row>
    <row r="4304" spans="2:9">
      <c r="B4304" s="57"/>
      <c r="C4304" s="11" t="s">
        <v>8</v>
      </c>
      <c r="D4304" s="12">
        <v>0</v>
      </c>
      <c r="E4304" s="12">
        <v>0</v>
      </c>
      <c r="F4304" s="12">
        <v>0</v>
      </c>
      <c r="G4304" s="12">
        <v>0</v>
      </c>
      <c r="H4304" s="3" t="e">
        <f>INDEX(foe_table!$A$2:$A$78,MATCH(IF(B4304=0,I4303,B4304),foe_table!$B$2:$B$78,0))</f>
        <v>#N/A</v>
      </c>
      <c r="I4304" s="3" t="str">
        <f t="shared" si="66"/>
        <v>General Education Programmes</v>
      </c>
    </row>
    <row r="4305" spans="2:9">
      <c r="B4305" s="57"/>
      <c r="C4305" s="11" t="s">
        <v>158</v>
      </c>
      <c r="D4305" s="12">
        <v>0</v>
      </c>
      <c r="E4305" s="12">
        <v>0</v>
      </c>
      <c r="F4305" s="12">
        <v>0</v>
      </c>
      <c r="G4305" s="12">
        <v>0</v>
      </c>
      <c r="H4305" s="3" t="e">
        <f>INDEX(foe_table!$A$2:$A$78,MATCH(IF(B4305=0,I4304,B4305),foe_table!$B$2:$B$78,0))</f>
        <v>#N/A</v>
      </c>
      <c r="I4305" s="3" t="str">
        <f t="shared" si="66"/>
        <v>General Education Programmes</v>
      </c>
    </row>
    <row r="4306" spans="2:9">
      <c r="B4306" s="57"/>
      <c r="C4306" s="11" t="s">
        <v>159</v>
      </c>
      <c r="D4306" s="12">
        <v>0</v>
      </c>
      <c r="E4306" s="12">
        <v>0</v>
      </c>
      <c r="F4306" s="12">
        <v>0</v>
      </c>
      <c r="G4306" s="12">
        <v>0</v>
      </c>
      <c r="H4306" s="3" t="e">
        <f>INDEX(foe_table!$A$2:$A$78,MATCH(IF(B4306=0,I4305,B4306),foe_table!$B$2:$B$78,0))</f>
        <v>#N/A</v>
      </c>
      <c r="I4306" s="3" t="str">
        <f t="shared" ref="I4306:I4369" si="67">IF(B4306=0,I4305,B4306)</f>
        <v>General Education Programmes</v>
      </c>
    </row>
    <row r="4307" spans="2:9">
      <c r="B4307" s="57"/>
      <c r="C4307" s="11" t="s">
        <v>9</v>
      </c>
      <c r="D4307" s="12">
        <v>0</v>
      </c>
      <c r="E4307" s="12">
        <v>0</v>
      </c>
      <c r="F4307" s="12">
        <v>0</v>
      </c>
      <c r="G4307" s="12">
        <v>0</v>
      </c>
      <c r="H4307" s="3" t="e">
        <f>INDEX(foe_table!$A$2:$A$78,MATCH(IF(B4307=0,I4306,B4307),foe_table!$B$2:$B$78,0))</f>
        <v>#N/A</v>
      </c>
      <c r="I4307" s="3" t="str">
        <f t="shared" si="67"/>
        <v>General Education Programmes</v>
      </c>
    </row>
    <row r="4308" spans="2:9">
      <c r="B4308" s="57"/>
      <c r="C4308" s="11" t="s">
        <v>160</v>
      </c>
      <c r="D4308" s="12">
        <v>0</v>
      </c>
      <c r="E4308" s="12">
        <v>0</v>
      </c>
      <c r="F4308" s="12">
        <v>0</v>
      </c>
      <c r="G4308" s="12">
        <v>0</v>
      </c>
      <c r="H4308" s="3" t="e">
        <f>INDEX(foe_table!$A$2:$A$78,MATCH(IF(B4308=0,I4307,B4308),foe_table!$B$2:$B$78,0))</f>
        <v>#N/A</v>
      </c>
      <c r="I4308" s="3" t="str">
        <f t="shared" si="67"/>
        <v>General Education Programmes</v>
      </c>
    </row>
    <row r="4309" spans="2:9">
      <c r="B4309" s="57"/>
      <c r="C4309" s="11" t="s">
        <v>10</v>
      </c>
      <c r="D4309" s="12">
        <v>0</v>
      </c>
      <c r="E4309" s="12">
        <v>0</v>
      </c>
      <c r="F4309" s="12">
        <v>0</v>
      </c>
      <c r="G4309" s="12">
        <v>0</v>
      </c>
      <c r="H4309" s="3" t="e">
        <f>INDEX(foe_table!$A$2:$A$78,MATCH(IF(B4309=0,I4308,B4309),foe_table!$B$2:$B$78,0))</f>
        <v>#N/A</v>
      </c>
      <c r="I4309" s="3" t="str">
        <f t="shared" si="67"/>
        <v>General Education Programmes</v>
      </c>
    </row>
    <row r="4310" spans="2:9">
      <c r="B4310" s="57"/>
      <c r="C4310" s="11" t="s">
        <v>161</v>
      </c>
      <c r="D4310" s="12">
        <v>0</v>
      </c>
      <c r="E4310" s="12">
        <v>0</v>
      </c>
      <c r="F4310" s="12">
        <v>3</v>
      </c>
      <c r="G4310" s="12">
        <v>0</v>
      </c>
      <c r="H4310" s="3" t="e">
        <f>INDEX(foe_table!$A$2:$A$78,MATCH(IF(B4310=0,I4309,B4310),foe_table!$B$2:$B$78,0))</f>
        <v>#N/A</v>
      </c>
      <c r="I4310" s="3" t="str">
        <f t="shared" si="67"/>
        <v>General Education Programmes</v>
      </c>
    </row>
    <row r="4311" spans="2:9">
      <c r="B4311" s="57"/>
      <c r="C4311" s="11" t="s">
        <v>162</v>
      </c>
      <c r="D4311" s="12">
        <v>0</v>
      </c>
      <c r="E4311" s="12">
        <v>0</v>
      </c>
      <c r="F4311" s="12">
        <v>0</v>
      </c>
      <c r="G4311" s="12">
        <v>0</v>
      </c>
      <c r="H4311" s="3" t="e">
        <f>INDEX(foe_table!$A$2:$A$78,MATCH(IF(B4311=0,I4310,B4311),foe_table!$B$2:$B$78,0))</f>
        <v>#N/A</v>
      </c>
      <c r="I4311" s="3" t="str">
        <f t="shared" si="67"/>
        <v>General Education Programmes</v>
      </c>
    </row>
    <row r="4312" spans="2:9">
      <c r="B4312" s="57"/>
      <c r="C4312" s="11" t="s">
        <v>163</v>
      </c>
      <c r="D4312" s="12">
        <v>0</v>
      </c>
      <c r="E4312" s="12">
        <v>0</v>
      </c>
      <c r="F4312" s="12">
        <v>0</v>
      </c>
      <c r="G4312" s="12">
        <v>0</v>
      </c>
      <c r="H4312" s="3" t="e">
        <f>INDEX(foe_table!$A$2:$A$78,MATCH(IF(B4312=0,I4311,B4312),foe_table!$B$2:$B$78,0))</f>
        <v>#N/A</v>
      </c>
      <c r="I4312" s="3" t="str">
        <f t="shared" si="67"/>
        <v>General Education Programmes</v>
      </c>
    </row>
    <row r="4313" spans="2:9">
      <c r="B4313" s="57"/>
      <c r="C4313" s="11" t="s">
        <v>11</v>
      </c>
      <c r="D4313" s="12">
        <v>0</v>
      </c>
      <c r="E4313" s="12">
        <v>0</v>
      </c>
      <c r="F4313" s="12">
        <v>0</v>
      </c>
      <c r="G4313" s="12">
        <v>0</v>
      </c>
      <c r="H4313" s="3" t="e">
        <f>INDEX(foe_table!$A$2:$A$78,MATCH(IF(B4313=0,I4312,B4313),foe_table!$B$2:$B$78,0))</f>
        <v>#N/A</v>
      </c>
      <c r="I4313" s="3" t="str">
        <f t="shared" si="67"/>
        <v>General Education Programmes</v>
      </c>
    </row>
    <row r="4314" spans="2:9">
      <c r="B4314" s="57"/>
      <c r="C4314" s="11" t="s">
        <v>164</v>
      </c>
      <c r="D4314" s="12">
        <v>0</v>
      </c>
      <c r="E4314" s="12">
        <v>0</v>
      </c>
      <c r="F4314" s="12">
        <v>0</v>
      </c>
      <c r="G4314" s="12">
        <v>0</v>
      </c>
      <c r="H4314" s="3" t="e">
        <f>INDEX(foe_table!$A$2:$A$78,MATCH(IF(B4314=0,I4313,B4314),foe_table!$B$2:$B$78,0))</f>
        <v>#N/A</v>
      </c>
      <c r="I4314" s="3" t="str">
        <f t="shared" si="67"/>
        <v>General Education Programmes</v>
      </c>
    </row>
    <row r="4315" spans="2:9">
      <c r="B4315" s="57"/>
      <c r="C4315" s="11" t="s">
        <v>12</v>
      </c>
      <c r="D4315" s="12">
        <v>0</v>
      </c>
      <c r="E4315" s="12">
        <v>0</v>
      </c>
      <c r="F4315" s="12">
        <v>0</v>
      </c>
      <c r="G4315" s="12">
        <v>0</v>
      </c>
      <c r="H4315" s="3" t="e">
        <f>INDEX(foe_table!$A$2:$A$78,MATCH(IF(B4315=0,I4314,B4315),foe_table!$B$2:$B$78,0))</f>
        <v>#N/A</v>
      </c>
      <c r="I4315" s="3" t="str">
        <f t="shared" si="67"/>
        <v>General Education Programmes</v>
      </c>
    </row>
    <row r="4316" spans="2:9">
      <c r="B4316" s="57"/>
      <c r="C4316" s="11" t="s">
        <v>165</v>
      </c>
      <c r="D4316" s="12">
        <v>0</v>
      </c>
      <c r="E4316" s="12">
        <v>0</v>
      </c>
      <c r="F4316" s="12">
        <v>0</v>
      </c>
      <c r="G4316" s="12">
        <v>0</v>
      </c>
      <c r="H4316" s="3" t="e">
        <f>INDEX(foe_table!$A$2:$A$78,MATCH(IF(B4316=0,I4315,B4316),foe_table!$B$2:$B$78,0))</f>
        <v>#N/A</v>
      </c>
      <c r="I4316" s="3" t="str">
        <f t="shared" si="67"/>
        <v>General Education Programmes</v>
      </c>
    </row>
    <row r="4317" spans="2:9">
      <c r="B4317" s="57"/>
      <c r="C4317" s="11" t="s">
        <v>13</v>
      </c>
      <c r="D4317" s="12">
        <v>0</v>
      </c>
      <c r="E4317" s="12">
        <v>0</v>
      </c>
      <c r="F4317" s="12">
        <v>0</v>
      </c>
      <c r="G4317" s="12">
        <v>0</v>
      </c>
      <c r="H4317" s="3" t="e">
        <f>INDEX(foe_table!$A$2:$A$78,MATCH(IF(B4317=0,I4316,B4317),foe_table!$B$2:$B$78,0))</f>
        <v>#N/A</v>
      </c>
      <c r="I4317" s="3" t="str">
        <f t="shared" si="67"/>
        <v>General Education Programmes</v>
      </c>
    </row>
    <row r="4318" spans="2:9">
      <c r="B4318" s="57"/>
      <c r="C4318" s="11" t="s">
        <v>166</v>
      </c>
      <c r="D4318" s="12">
        <v>0</v>
      </c>
      <c r="E4318" s="12">
        <v>0</v>
      </c>
      <c r="F4318" s="12">
        <v>0</v>
      </c>
      <c r="G4318" s="12">
        <v>0</v>
      </c>
      <c r="H4318" s="3" t="e">
        <f>INDEX(foe_table!$A$2:$A$78,MATCH(IF(B4318=0,I4317,B4318),foe_table!$B$2:$B$78,0))</f>
        <v>#N/A</v>
      </c>
      <c r="I4318" s="3" t="str">
        <f t="shared" si="67"/>
        <v>General Education Programmes</v>
      </c>
    </row>
    <row r="4319" spans="2:9">
      <c r="B4319" s="57"/>
      <c r="C4319" s="11" t="s">
        <v>14</v>
      </c>
      <c r="D4319" s="12">
        <v>0</v>
      </c>
      <c r="E4319" s="12">
        <v>0</v>
      </c>
      <c r="F4319" s="12">
        <v>0</v>
      </c>
      <c r="G4319" s="12">
        <v>0</v>
      </c>
      <c r="H4319" s="3" t="e">
        <f>INDEX(foe_table!$A$2:$A$78,MATCH(IF(B4319=0,I4318,B4319),foe_table!$B$2:$B$78,0))</f>
        <v>#N/A</v>
      </c>
      <c r="I4319" s="3" t="str">
        <f t="shared" si="67"/>
        <v>General Education Programmes</v>
      </c>
    </row>
    <row r="4320" spans="2:9">
      <c r="B4320" s="57"/>
      <c r="C4320" s="11" t="s">
        <v>167</v>
      </c>
      <c r="D4320" s="12">
        <v>0</v>
      </c>
      <c r="E4320" s="12">
        <v>0</v>
      </c>
      <c r="F4320" s="12">
        <v>0</v>
      </c>
      <c r="G4320" s="12">
        <v>0</v>
      </c>
      <c r="H4320" s="3" t="e">
        <f>INDEX(foe_table!$A$2:$A$78,MATCH(IF(B4320=0,I4319,B4320),foe_table!$B$2:$B$78,0))</f>
        <v>#N/A</v>
      </c>
      <c r="I4320" s="3" t="str">
        <f t="shared" si="67"/>
        <v>General Education Programmes</v>
      </c>
    </row>
    <row r="4321" spans="2:9">
      <c r="B4321" s="57"/>
      <c r="C4321" s="11" t="s">
        <v>15</v>
      </c>
      <c r="D4321" s="12">
        <v>0</v>
      </c>
      <c r="E4321" s="12">
        <v>0</v>
      </c>
      <c r="F4321" s="12">
        <v>0</v>
      </c>
      <c r="G4321" s="12">
        <v>0</v>
      </c>
      <c r="H4321" s="3" t="e">
        <f>INDEX(foe_table!$A$2:$A$78,MATCH(IF(B4321=0,I4320,B4321),foe_table!$B$2:$B$78,0))</f>
        <v>#N/A</v>
      </c>
      <c r="I4321" s="3" t="str">
        <f t="shared" si="67"/>
        <v>General Education Programmes</v>
      </c>
    </row>
    <row r="4322" spans="2:9">
      <c r="B4322" s="57"/>
      <c r="C4322" s="11" t="s">
        <v>168</v>
      </c>
      <c r="D4322" s="12">
        <v>0</v>
      </c>
      <c r="E4322" s="12">
        <v>0</v>
      </c>
      <c r="F4322" s="12">
        <v>0</v>
      </c>
      <c r="G4322" s="12">
        <v>0</v>
      </c>
      <c r="H4322" s="3" t="e">
        <f>INDEX(foe_table!$A$2:$A$78,MATCH(IF(B4322=0,I4321,B4322),foe_table!$B$2:$B$78,0))</f>
        <v>#N/A</v>
      </c>
      <c r="I4322" s="3" t="str">
        <f t="shared" si="67"/>
        <v>General Education Programmes</v>
      </c>
    </row>
    <row r="4323" spans="2:9">
      <c r="B4323" s="57"/>
      <c r="C4323" s="11" t="s">
        <v>16</v>
      </c>
      <c r="D4323" s="12">
        <v>0</v>
      </c>
      <c r="E4323" s="12">
        <v>0</v>
      </c>
      <c r="F4323" s="12">
        <v>0</v>
      </c>
      <c r="G4323" s="12">
        <v>0</v>
      </c>
      <c r="H4323" s="3" t="e">
        <f>INDEX(foe_table!$A$2:$A$78,MATCH(IF(B4323=0,I4322,B4323),foe_table!$B$2:$B$78,0))</f>
        <v>#N/A</v>
      </c>
      <c r="I4323" s="3" t="str">
        <f t="shared" si="67"/>
        <v>General Education Programmes</v>
      </c>
    </row>
    <row r="4324" spans="2:9">
      <c r="B4324" s="57"/>
      <c r="C4324" s="11" t="s">
        <v>17</v>
      </c>
      <c r="D4324" s="12">
        <v>0</v>
      </c>
      <c r="E4324" s="12">
        <v>0</v>
      </c>
      <c r="F4324" s="12">
        <v>0</v>
      </c>
      <c r="G4324" s="12">
        <v>0</v>
      </c>
      <c r="H4324" s="3" t="e">
        <f>INDEX(foe_table!$A$2:$A$78,MATCH(IF(B4324=0,I4323,B4324),foe_table!$B$2:$B$78,0))</f>
        <v>#N/A</v>
      </c>
      <c r="I4324" s="3" t="str">
        <f t="shared" si="67"/>
        <v>General Education Programmes</v>
      </c>
    </row>
    <row r="4325" spans="2:9">
      <c r="B4325" s="57"/>
      <c r="C4325" s="11" t="s">
        <v>18</v>
      </c>
      <c r="D4325" s="12">
        <v>0</v>
      </c>
      <c r="E4325" s="12">
        <v>0</v>
      </c>
      <c r="F4325" s="12">
        <v>0</v>
      </c>
      <c r="G4325" s="12">
        <v>0</v>
      </c>
      <c r="H4325" s="3" t="e">
        <f>INDEX(foe_table!$A$2:$A$78,MATCH(IF(B4325=0,I4324,B4325),foe_table!$B$2:$B$78,0))</f>
        <v>#N/A</v>
      </c>
      <c r="I4325" s="3" t="str">
        <f t="shared" si="67"/>
        <v>General Education Programmes</v>
      </c>
    </row>
    <row r="4326" spans="2:9">
      <c r="B4326" s="57"/>
      <c r="C4326" s="11" t="s">
        <v>19</v>
      </c>
      <c r="D4326" s="12">
        <v>0</v>
      </c>
      <c r="E4326" s="12">
        <v>0</v>
      </c>
      <c r="F4326" s="12">
        <v>0</v>
      </c>
      <c r="G4326" s="12">
        <v>0</v>
      </c>
      <c r="H4326" s="3" t="e">
        <f>INDEX(foe_table!$A$2:$A$78,MATCH(IF(B4326=0,I4325,B4326),foe_table!$B$2:$B$78,0))</f>
        <v>#N/A</v>
      </c>
      <c r="I4326" s="3" t="str">
        <f t="shared" si="67"/>
        <v>General Education Programmes</v>
      </c>
    </row>
    <row r="4327" spans="2:9">
      <c r="B4327" s="57"/>
      <c r="C4327" s="11" t="s">
        <v>169</v>
      </c>
      <c r="D4327" s="12">
        <v>0</v>
      </c>
      <c r="E4327" s="12">
        <v>0</v>
      </c>
      <c r="F4327" s="12">
        <v>0</v>
      </c>
      <c r="G4327" s="12">
        <v>0</v>
      </c>
      <c r="H4327" s="3" t="e">
        <f>INDEX(foe_table!$A$2:$A$78,MATCH(IF(B4327=0,I4326,B4327),foe_table!$B$2:$B$78,0))</f>
        <v>#N/A</v>
      </c>
      <c r="I4327" s="3" t="str">
        <f t="shared" si="67"/>
        <v>General Education Programmes</v>
      </c>
    </row>
    <row r="4328" spans="2:9">
      <c r="B4328" s="57"/>
      <c r="C4328" s="11" t="s">
        <v>20</v>
      </c>
      <c r="D4328" s="12">
        <v>0</v>
      </c>
      <c r="E4328" s="12">
        <v>0</v>
      </c>
      <c r="F4328" s="12">
        <v>0</v>
      </c>
      <c r="G4328" s="12">
        <v>0</v>
      </c>
      <c r="H4328" s="3" t="e">
        <f>INDEX(foe_table!$A$2:$A$78,MATCH(IF(B4328=0,I4327,B4328),foe_table!$B$2:$B$78,0))</f>
        <v>#N/A</v>
      </c>
      <c r="I4328" s="3" t="str">
        <f t="shared" si="67"/>
        <v>General Education Programmes</v>
      </c>
    </row>
    <row r="4329" spans="2:9">
      <c r="B4329" s="57"/>
      <c r="C4329" s="11" t="s">
        <v>21</v>
      </c>
      <c r="D4329" s="12">
        <v>0</v>
      </c>
      <c r="E4329" s="12">
        <v>0</v>
      </c>
      <c r="F4329" s="12">
        <v>0</v>
      </c>
      <c r="G4329" s="12">
        <v>0</v>
      </c>
      <c r="H4329" s="3" t="e">
        <f>INDEX(foe_table!$A$2:$A$78,MATCH(IF(B4329=0,I4328,B4329),foe_table!$B$2:$B$78,0))</f>
        <v>#N/A</v>
      </c>
      <c r="I4329" s="3" t="str">
        <f t="shared" si="67"/>
        <v>General Education Programmes</v>
      </c>
    </row>
    <row r="4330" spans="2:9">
      <c r="B4330" s="57"/>
      <c r="C4330" s="11" t="s">
        <v>170</v>
      </c>
      <c r="D4330" s="12">
        <v>0</v>
      </c>
      <c r="E4330" s="12">
        <v>0</v>
      </c>
      <c r="F4330" s="12">
        <v>0</v>
      </c>
      <c r="G4330" s="12">
        <v>0</v>
      </c>
      <c r="H4330" s="3" t="e">
        <f>INDEX(foe_table!$A$2:$A$78,MATCH(IF(B4330=0,I4329,B4330),foe_table!$B$2:$B$78,0))</f>
        <v>#N/A</v>
      </c>
      <c r="I4330" s="3" t="str">
        <f t="shared" si="67"/>
        <v>General Education Programmes</v>
      </c>
    </row>
    <row r="4331" spans="2:9">
      <c r="B4331" s="57"/>
      <c r="C4331" s="11" t="s">
        <v>22</v>
      </c>
      <c r="D4331" s="12">
        <v>0</v>
      </c>
      <c r="E4331" s="12">
        <v>0</v>
      </c>
      <c r="F4331" s="12">
        <v>0</v>
      </c>
      <c r="G4331" s="12">
        <v>0</v>
      </c>
      <c r="H4331" s="3" t="e">
        <f>INDEX(foe_table!$A$2:$A$78,MATCH(IF(B4331=0,I4330,B4331),foe_table!$B$2:$B$78,0))</f>
        <v>#N/A</v>
      </c>
      <c r="I4331" s="3" t="str">
        <f t="shared" si="67"/>
        <v>General Education Programmes</v>
      </c>
    </row>
    <row r="4332" spans="2:9">
      <c r="B4332" s="57"/>
      <c r="C4332" s="11" t="s">
        <v>23</v>
      </c>
      <c r="D4332" s="12">
        <v>0</v>
      </c>
      <c r="E4332" s="12">
        <v>0</v>
      </c>
      <c r="F4332" s="12">
        <v>0</v>
      </c>
      <c r="G4332" s="12">
        <v>0</v>
      </c>
      <c r="H4332" s="3" t="e">
        <f>INDEX(foe_table!$A$2:$A$78,MATCH(IF(B4332=0,I4331,B4332),foe_table!$B$2:$B$78,0))</f>
        <v>#N/A</v>
      </c>
      <c r="I4332" s="3" t="str">
        <f t="shared" si="67"/>
        <v>General Education Programmes</v>
      </c>
    </row>
    <row r="4333" spans="2:9">
      <c r="B4333" s="58"/>
      <c r="C4333" s="11" t="s">
        <v>24</v>
      </c>
      <c r="D4333" s="12">
        <v>0</v>
      </c>
      <c r="E4333" s="12">
        <v>0</v>
      </c>
      <c r="F4333" s="12">
        <v>3</v>
      </c>
      <c r="G4333" s="12">
        <v>0</v>
      </c>
      <c r="H4333" s="3" t="e">
        <f>INDEX(foe_table!$A$2:$A$78,MATCH(IF(B4333=0,I4332,B4333),foe_table!$B$2:$B$78,0))</f>
        <v>#N/A</v>
      </c>
      <c r="I4333" s="3" t="str">
        <f t="shared" si="67"/>
        <v>General Education Programmes</v>
      </c>
    </row>
    <row r="4334" spans="2:9" ht="15" customHeight="1">
      <c r="B4334" s="56" t="s">
        <v>121</v>
      </c>
      <c r="C4334" s="11" t="s">
        <v>0</v>
      </c>
      <c r="D4334" s="12">
        <v>0</v>
      </c>
      <c r="E4334" s="12">
        <v>0</v>
      </c>
      <c r="F4334" s="12">
        <v>0</v>
      </c>
      <c r="G4334" s="12">
        <v>0</v>
      </c>
      <c r="H4334" s="3" t="e">
        <f>INDEX(foe_table!$A$2:$A$78,MATCH(IF(B4334=0,I4333,B4334),foe_table!$B$2:$B$78,0))</f>
        <v>#N/A</v>
      </c>
      <c r="I4334" s="3" t="str">
        <f t="shared" si="67"/>
        <v>Social Skills Programmes</v>
      </c>
    </row>
    <row r="4335" spans="2:9">
      <c r="B4335" s="57"/>
      <c r="C4335" s="11" t="s">
        <v>1</v>
      </c>
      <c r="D4335" s="12">
        <v>0</v>
      </c>
      <c r="E4335" s="12">
        <v>0</v>
      </c>
      <c r="F4335" s="12">
        <v>0</v>
      </c>
      <c r="G4335" s="12">
        <v>0</v>
      </c>
      <c r="H4335" s="3" t="e">
        <f>INDEX(foe_table!$A$2:$A$78,MATCH(IF(B4335=0,I4334,B4335),foe_table!$B$2:$B$78,0))</f>
        <v>#N/A</v>
      </c>
      <c r="I4335" s="3" t="str">
        <f t="shared" si="67"/>
        <v>Social Skills Programmes</v>
      </c>
    </row>
    <row r="4336" spans="2:9">
      <c r="B4336" s="57"/>
      <c r="C4336" s="11" t="s">
        <v>2</v>
      </c>
      <c r="D4336" s="12">
        <v>0</v>
      </c>
      <c r="E4336" s="12">
        <v>0</v>
      </c>
      <c r="F4336" s="12">
        <v>0</v>
      </c>
      <c r="G4336" s="12">
        <v>0</v>
      </c>
      <c r="H4336" s="3" t="e">
        <f>INDEX(foe_table!$A$2:$A$78,MATCH(IF(B4336=0,I4335,B4336),foe_table!$B$2:$B$78,0))</f>
        <v>#N/A</v>
      </c>
      <c r="I4336" s="3" t="str">
        <f t="shared" si="67"/>
        <v>Social Skills Programmes</v>
      </c>
    </row>
    <row r="4337" spans="2:9">
      <c r="B4337" s="57"/>
      <c r="C4337" s="11" t="s">
        <v>142</v>
      </c>
      <c r="D4337" s="12">
        <v>0</v>
      </c>
      <c r="E4337" s="12">
        <v>0</v>
      </c>
      <c r="F4337" s="12">
        <v>0</v>
      </c>
      <c r="G4337" s="12">
        <v>0</v>
      </c>
      <c r="H4337" s="3" t="e">
        <f>INDEX(foe_table!$A$2:$A$78,MATCH(IF(B4337=0,I4336,B4337),foe_table!$B$2:$B$78,0))</f>
        <v>#N/A</v>
      </c>
      <c r="I4337" s="3" t="str">
        <f t="shared" si="67"/>
        <v>Social Skills Programmes</v>
      </c>
    </row>
    <row r="4338" spans="2:9">
      <c r="B4338" s="57"/>
      <c r="C4338" s="11" t="s">
        <v>143</v>
      </c>
      <c r="D4338" s="12">
        <v>0</v>
      </c>
      <c r="E4338" s="12">
        <v>0</v>
      </c>
      <c r="F4338" s="12">
        <v>0</v>
      </c>
      <c r="G4338" s="12">
        <v>0</v>
      </c>
      <c r="H4338" s="3" t="e">
        <f>INDEX(foe_table!$A$2:$A$78,MATCH(IF(B4338=0,I4337,B4338),foe_table!$B$2:$B$78,0))</f>
        <v>#N/A</v>
      </c>
      <c r="I4338" s="3" t="str">
        <f t="shared" si="67"/>
        <v>Social Skills Programmes</v>
      </c>
    </row>
    <row r="4339" spans="2:9">
      <c r="B4339" s="57"/>
      <c r="C4339" s="11" t="s">
        <v>3</v>
      </c>
      <c r="D4339" s="12">
        <v>0</v>
      </c>
      <c r="E4339" s="12">
        <v>0</v>
      </c>
      <c r="F4339" s="12">
        <v>0</v>
      </c>
      <c r="G4339" s="12">
        <v>0</v>
      </c>
      <c r="H4339" s="3" t="e">
        <f>INDEX(foe_table!$A$2:$A$78,MATCH(IF(B4339=0,I4338,B4339),foe_table!$B$2:$B$78,0))</f>
        <v>#N/A</v>
      </c>
      <c r="I4339" s="3" t="str">
        <f t="shared" si="67"/>
        <v>Social Skills Programmes</v>
      </c>
    </row>
    <row r="4340" spans="2:9">
      <c r="B4340" s="57"/>
      <c r="C4340" s="11" t="s">
        <v>144</v>
      </c>
      <c r="D4340" s="12">
        <v>0</v>
      </c>
      <c r="E4340" s="12">
        <v>0</v>
      </c>
      <c r="F4340" s="12">
        <v>0</v>
      </c>
      <c r="G4340" s="12">
        <v>0</v>
      </c>
      <c r="H4340" s="3" t="e">
        <f>INDEX(foe_table!$A$2:$A$78,MATCH(IF(B4340=0,I4339,B4340),foe_table!$B$2:$B$78,0))</f>
        <v>#N/A</v>
      </c>
      <c r="I4340" s="3" t="str">
        <f t="shared" si="67"/>
        <v>Social Skills Programmes</v>
      </c>
    </row>
    <row r="4341" spans="2:9">
      <c r="B4341" s="57"/>
      <c r="C4341" s="11" t="s">
        <v>145</v>
      </c>
      <c r="D4341" s="12">
        <v>0</v>
      </c>
      <c r="E4341" s="12">
        <v>0</v>
      </c>
      <c r="F4341" s="12">
        <v>0</v>
      </c>
      <c r="G4341" s="12">
        <v>0</v>
      </c>
      <c r="H4341" s="3" t="e">
        <f>INDEX(foe_table!$A$2:$A$78,MATCH(IF(B4341=0,I4340,B4341),foe_table!$B$2:$B$78,0))</f>
        <v>#N/A</v>
      </c>
      <c r="I4341" s="3" t="str">
        <f t="shared" si="67"/>
        <v>Social Skills Programmes</v>
      </c>
    </row>
    <row r="4342" spans="2:9">
      <c r="B4342" s="57"/>
      <c r="C4342" s="11" t="s">
        <v>146</v>
      </c>
      <c r="D4342" s="12">
        <v>0</v>
      </c>
      <c r="E4342" s="12">
        <v>0</v>
      </c>
      <c r="F4342" s="12">
        <v>0</v>
      </c>
      <c r="G4342" s="12">
        <v>0</v>
      </c>
      <c r="H4342" s="3" t="e">
        <f>INDEX(foe_table!$A$2:$A$78,MATCH(IF(B4342=0,I4341,B4342),foe_table!$B$2:$B$78,0))</f>
        <v>#N/A</v>
      </c>
      <c r="I4342" s="3" t="str">
        <f t="shared" si="67"/>
        <v>Social Skills Programmes</v>
      </c>
    </row>
    <row r="4343" spans="2:9">
      <c r="B4343" s="57"/>
      <c r="C4343" s="11" t="s">
        <v>147</v>
      </c>
      <c r="D4343" s="12">
        <v>0</v>
      </c>
      <c r="E4343" s="12">
        <v>0</v>
      </c>
      <c r="F4343" s="12">
        <v>0</v>
      </c>
      <c r="G4343" s="12">
        <v>0</v>
      </c>
      <c r="H4343" s="3" t="e">
        <f>INDEX(foe_table!$A$2:$A$78,MATCH(IF(B4343=0,I4342,B4343),foe_table!$B$2:$B$78,0))</f>
        <v>#N/A</v>
      </c>
      <c r="I4343" s="3" t="str">
        <f t="shared" si="67"/>
        <v>Social Skills Programmes</v>
      </c>
    </row>
    <row r="4344" spans="2:9">
      <c r="B4344" s="57"/>
      <c r="C4344" s="11" t="s">
        <v>148</v>
      </c>
      <c r="D4344" s="12">
        <v>0</v>
      </c>
      <c r="E4344" s="12">
        <v>0</v>
      </c>
      <c r="F4344" s="12">
        <v>0</v>
      </c>
      <c r="G4344" s="12">
        <v>0</v>
      </c>
      <c r="H4344" s="3" t="e">
        <f>INDEX(foe_table!$A$2:$A$78,MATCH(IF(B4344=0,I4343,B4344),foe_table!$B$2:$B$78,0))</f>
        <v>#N/A</v>
      </c>
      <c r="I4344" s="3" t="str">
        <f t="shared" si="67"/>
        <v>Social Skills Programmes</v>
      </c>
    </row>
    <row r="4345" spans="2:9">
      <c r="B4345" s="57"/>
      <c r="C4345" s="11" t="s">
        <v>149</v>
      </c>
      <c r="D4345" s="12">
        <v>0</v>
      </c>
      <c r="E4345" s="12">
        <v>0</v>
      </c>
      <c r="F4345" s="12">
        <v>0</v>
      </c>
      <c r="G4345" s="12">
        <v>0</v>
      </c>
      <c r="H4345" s="3" t="e">
        <f>INDEX(foe_table!$A$2:$A$78,MATCH(IF(B4345=0,I4344,B4345),foe_table!$B$2:$B$78,0))</f>
        <v>#N/A</v>
      </c>
      <c r="I4345" s="3" t="str">
        <f t="shared" si="67"/>
        <v>Social Skills Programmes</v>
      </c>
    </row>
    <row r="4346" spans="2:9">
      <c r="B4346" s="57"/>
      <c r="C4346" s="11" t="s">
        <v>150</v>
      </c>
      <c r="D4346" s="12">
        <v>0</v>
      </c>
      <c r="E4346" s="12">
        <v>0</v>
      </c>
      <c r="F4346" s="12">
        <v>0</v>
      </c>
      <c r="G4346" s="12">
        <v>0</v>
      </c>
      <c r="H4346" s="3" t="e">
        <f>INDEX(foe_table!$A$2:$A$78,MATCH(IF(B4346=0,I4345,B4346),foe_table!$B$2:$B$78,0))</f>
        <v>#N/A</v>
      </c>
      <c r="I4346" s="3" t="str">
        <f t="shared" si="67"/>
        <v>Social Skills Programmes</v>
      </c>
    </row>
    <row r="4347" spans="2:9">
      <c r="B4347" s="57"/>
      <c r="C4347" s="11" t="s">
        <v>4</v>
      </c>
      <c r="D4347" s="12">
        <v>0</v>
      </c>
      <c r="E4347" s="12">
        <v>0</v>
      </c>
      <c r="F4347" s="12">
        <v>0</v>
      </c>
      <c r="G4347" s="12">
        <v>0</v>
      </c>
      <c r="H4347" s="3" t="e">
        <f>INDEX(foe_table!$A$2:$A$78,MATCH(IF(B4347=0,I4346,B4347),foe_table!$B$2:$B$78,0))</f>
        <v>#N/A</v>
      </c>
      <c r="I4347" s="3" t="str">
        <f t="shared" si="67"/>
        <v>Social Skills Programmes</v>
      </c>
    </row>
    <row r="4348" spans="2:9">
      <c r="B4348" s="57"/>
      <c r="C4348" s="11" t="s">
        <v>151</v>
      </c>
      <c r="D4348" s="12">
        <v>0</v>
      </c>
      <c r="E4348" s="12">
        <v>0</v>
      </c>
      <c r="F4348" s="12">
        <v>0</v>
      </c>
      <c r="G4348" s="12">
        <v>0</v>
      </c>
      <c r="H4348" s="3" t="e">
        <f>INDEX(foe_table!$A$2:$A$78,MATCH(IF(B4348=0,I4347,B4348),foe_table!$B$2:$B$78,0))</f>
        <v>#N/A</v>
      </c>
      <c r="I4348" s="3" t="str">
        <f t="shared" si="67"/>
        <v>Social Skills Programmes</v>
      </c>
    </row>
    <row r="4349" spans="2:9">
      <c r="B4349" s="57"/>
      <c r="C4349" s="11" t="s">
        <v>152</v>
      </c>
      <c r="D4349" s="12">
        <v>0</v>
      </c>
      <c r="E4349" s="12">
        <v>0</v>
      </c>
      <c r="F4349" s="12">
        <v>0</v>
      </c>
      <c r="G4349" s="12">
        <v>0</v>
      </c>
      <c r="H4349" s="3" t="e">
        <f>INDEX(foe_table!$A$2:$A$78,MATCH(IF(B4349=0,I4348,B4349),foe_table!$B$2:$B$78,0))</f>
        <v>#N/A</v>
      </c>
      <c r="I4349" s="3" t="str">
        <f t="shared" si="67"/>
        <v>Social Skills Programmes</v>
      </c>
    </row>
    <row r="4350" spans="2:9">
      <c r="B4350" s="57"/>
      <c r="C4350" s="11" t="s">
        <v>153</v>
      </c>
      <c r="D4350" s="12">
        <v>0</v>
      </c>
      <c r="E4350" s="12">
        <v>0</v>
      </c>
      <c r="F4350" s="12">
        <v>0</v>
      </c>
      <c r="G4350" s="12">
        <v>0</v>
      </c>
      <c r="H4350" s="3" t="e">
        <f>INDEX(foe_table!$A$2:$A$78,MATCH(IF(B4350=0,I4349,B4350),foe_table!$B$2:$B$78,0))</f>
        <v>#N/A</v>
      </c>
      <c r="I4350" s="3" t="str">
        <f t="shared" si="67"/>
        <v>Social Skills Programmes</v>
      </c>
    </row>
    <row r="4351" spans="2:9">
      <c r="B4351" s="57"/>
      <c r="C4351" s="11" t="s">
        <v>154</v>
      </c>
      <c r="D4351" s="12">
        <v>0</v>
      </c>
      <c r="E4351" s="12">
        <v>0</v>
      </c>
      <c r="F4351" s="12">
        <v>0</v>
      </c>
      <c r="G4351" s="12">
        <v>0</v>
      </c>
      <c r="H4351" s="3" t="e">
        <f>INDEX(foe_table!$A$2:$A$78,MATCH(IF(B4351=0,I4350,B4351),foe_table!$B$2:$B$78,0))</f>
        <v>#N/A</v>
      </c>
      <c r="I4351" s="3" t="str">
        <f t="shared" si="67"/>
        <v>Social Skills Programmes</v>
      </c>
    </row>
    <row r="4352" spans="2:9">
      <c r="B4352" s="57"/>
      <c r="C4352" s="11" t="s">
        <v>5</v>
      </c>
      <c r="D4352" s="12">
        <v>0</v>
      </c>
      <c r="E4352" s="12">
        <v>0</v>
      </c>
      <c r="F4352" s="12">
        <v>0</v>
      </c>
      <c r="G4352" s="12">
        <v>0</v>
      </c>
      <c r="H4352" s="3" t="e">
        <f>INDEX(foe_table!$A$2:$A$78,MATCH(IF(B4352=0,I4351,B4352),foe_table!$B$2:$B$78,0))</f>
        <v>#N/A</v>
      </c>
      <c r="I4352" s="3" t="str">
        <f t="shared" si="67"/>
        <v>Social Skills Programmes</v>
      </c>
    </row>
    <row r="4353" spans="2:9">
      <c r="B4353" s="57"/>
      <c r="C4353" s="11" t="s">
        <v>155</v>
      </c>
      <c r="D4353" s="12">
        <v>0</v>
      </c>
      <c r="E4353" s="12">
        <v>0</v>
      </c>
      <c r="F4353" s="12">
        <v>0</v>
      </c>
      <c r="G4353" s="12">
        <v>0</v>
      </c>
      <c r="H4353" s="3" t="e">
        <f>INDEX(foe_table!$A$2:$A$78,MATCH(IF(B4353=0,I4352,B4353),foe_table!$B$2:$B$78,0))</f>
        <v>#N/A</v>
      </c>
      <c r="I4353" s="3" t="str">
        <f t="shared" si="67"/>
        <v>Social Skills Programmes</v>
      </c>
    </row>
    <row r="4354" spans="2:9">
      <c r="B4354" s="57"/>
      <c r="C4354" s="11" t="s">
        <v>156</v>
      </c>
      <c r="D4354" s="12">
        <v>0</v>
      </c>
      <c r="E4354" s="12">
        <v>0</v>
      </c>
      <c r="F4354" s="12">
        <v>0</v>
      </c>
      <c r="G4354" s="12">
        <v>0</v>
      </c>
      <c r="H4354" s="3" t="e">
        <f>INDEX(foe_table!$A$2:$A$78,MATCH(IF(B4354=0,I4353,B4354),foe_table!$B$2:$B$78,0))</f>
        <v>#N/A</v>
      </c>
      <c r="I4354" s="3" t="str">
        <f t="shared" si="67"/>
        <v>Social Skills Programmes</v>
      </c>
    </row>
    <row r="4355" spans="2:9">
      <c r="B4355" s="57"/>
      <c r="C4355" s="11" t="s">
        <v>6</v>
      </c>
      <c r="D4355" s="12">
        <v>0</v>
      </c>
      <c r="E4355" s="12">
        <v>0</v>
      </c>
      <c r="F4355" s="12">
        <v>0</v>
      </c>
      <c r="G4355" s="12">
        <v>0</v>
      </c>
      <c r="H4355" s="3" t="e">
        <f>INDEX(foe_table!$A$2:$A$78,MATCH(IF(B4355=0,I4354,B4355),foe_table!$B$2:$B$78,0))</f>
        <v>#N/A</v>
      </c>
      <c r="I4355" s="3" t="str">
        <f t="shared" si="67"/>
        <v>Social Skills Programmes</v>
      </c>
    </row>
    <row r="4356" spans="2:9">
      <c r="B4356" s="57"/>
      <c r="C4356" s="11" t="s">
        <v>7</v>
      </c>
      <c r="D4356" s="12">
        <v>0</v>
      </c>
      <c r="E4356" s="12">
        <v>0</v>
      </c>
      <c r="F4356" s="12">
        <v>0</v>
      </c>
      <c r="G4356" s="12">
        <v>0</v>
      </c>
      <c r="H4356" s="3" t="e">
        <f>INDEX(foe_table!$A$2:$A$78,MATCH(IF(B4356=0,I4355,B4356),foe_table!$B$2:$B$78,0))</f>
        <v>#N/A</v>
      </c>
      <c r="I4356" s="3" t="str">
        <f t="shared" si="67"/>
        <v>Social Skills Programmes</v>
      </c>
    </row>
    <row r="4357" spans="2:9">
      <c r="B4357" s="57"/>
      <c r="C4357" s="11" t="s">
        <v>157</v>
      </c>
      <c r="D4357" s="12">
        <v>0</v>
      </c>
      <c r="E4357" s="12">
        <v>0</v>
      </c>
      <c r="F4357" s="12">
        <v>0</v>
      </c>
      <c r="G4357" s="12">
        <v>0</v>
      </c>
      <c r="H4357" s="3" t="e">
        <f>INDEX(foe_table!$A$2:$A$78,MATCH(IF(B4357=0,I4356,B4357),foe_table!$B$2:$B$78,0))</f>
        <v>#N/A</v>
      </c>
      <c r="I4357" s="3" t="str">
        <f t="shared" si="67"/>
        <v>Social Skills Programmes</v>
      </c>
    </row>
    <row r="4358" spans="2:9">
      <c r="B4358" s="57"/>
      <c r="C4358" s="11" t="s">
        <v>8</v>
      </c>
      <c r="D4358" s="12">
        <v>0</v>
      </c>
      <c r="E4358" s="12">
        <v>0</v>
      </c>
      <c r="F4358" s="12">
        <v>0</v>
      </c>
      <c r="G4358" s="12">
        <v>0</v>
      </c>
      <c r="H4358" s="3" t="e">
        <f>INDEX(foe_table!$A$2:$A$78,MATCH(IF(B4358=0,I4357,B4358),foe_table!$B$2:$B$78,0))</f>
        <v>#N/A</v>
      </c>
      <c r="I4358" s="3" t="str">
        <f t="shared" si="67"/>
        <v>Social Skills Programmes</v>
      </c>
    </row>
    <row r="4359" spans="2:9">
      <c r="B4359" s="57"/>
      <c r="C4359" s="11" t="s">
        <v>158</v>
      </c>
      <c r="D4359" s="12">
        <v>0</v>
      </c>
      <c r="E4359" s="12">
        <v>0</v>
      </c>
      <c r="F4359" s="12">
        <v>0</v>
      </c>
      <c r="G4359" s="12">
        <v>0</v>
      </c>
      <c r="H4359" s="3" t="e">
        <f>INDEX(foe_table!$A$2:$A$78,MATCH(IF(B4359=0,I4358,B4359),foe_table!$B$2:$B$78,0))</f>
        <v>#N/A</v>
      </c>
      <c r="I4359" s="3" t="str">
        <f t="shared" si="67"/>
        <v>Social Skills Programmes</v>
      </c>
    </row>
    <row r="4360" spans="2:9">
      <c r="B4360" s="57"/>
      <c r="C4360" s="11" t="s">
        <v>159</v>
      </c>
      <c r="D4360" s="12">
        <v>0</v>
      </c>
      <c r="E4360" s="12">
        <v>0</v>
      </c>
      <c r="F4360" s="12">
        <v>0</v>
      </c>
      <c r="G4360" s="12">
        <v>0</v>
      </c>
      <c r="H4360" s="3" t="e">
        <f>INDEX(foe_table!$A$2:$A$78,MATCH(IF(B4360=0,I4359,B4360),foe_table!$B$2:$B$78,0))</f>
        <v>#N/A</v>
      </c>
      <c r="I4360" s="3" t="str">
        <f t="shared" si="67"/>
        <v>Social Skills Programmes</v>
      </c>
    </row>
    <row r="4361" spans="2:9">
      <c r="B4361" s="57"/>
      <c r="C4361" s="11" t="s">
        <v>9</v>
      </c>
      <c r="D4361" s="12">
        <v>0</v>
      </c>
      <c r="E4361" s="12">
        <v>0</v>
      </c>
      <c r="F4361" s="12">
        <v>0</v>
      </c>
      <c r="G4361" s="12">
        <v>0</v>
      </c>
      <c r="H4361" s="3" t="e">
        <f>INDEX(foe_table!$A$2:$A$78,MATCH(IF(B4361=0,I4360,B4361),foe_table!$B$2:$B$78,0))</f>
        <v>#N/A</v>
      </c>
      <c r="I4361" s="3" t="str">
        <f t="shared" si="67"/>
        <v>Social Skills Programmes</v>
      </c>
    </row>
    <row r="4362" spans="2:9">
      <c r="B4362" s="57"/>
      <c r="C4362" s="11" t="s">
        <v>160</v>
      </c>
      <c r="D4362" s="12">
        <v>0</v>
      </c>
      <c r="E4362" s="12">
        <v>0</v>
      </c>
      <c r="F4362" s="12">
        <v>0</v>
      </c>
      <c r="G4362" s="12">
        <v>0</v>
      </c>
      <c r="H4362" s="3" t="e">
        <f>INDEX(foe_table!$A$2:$A$78,MATCH(IF(B4362=0,I4361,B4362),foe_table!$B$2:$B$78,0))</f>
        <v>#N/A</v>
      </c>
      <c r="I4362" s="3" t="str">
        <f t="shared" si="67"/>
        <v>Social Skills Programmes</v>
      </c>
    </row>
    <row r="4363" spans="2:9">
      <c r="B4363" s="57"/>
      <c r="C4363" s="11" t="s">
        <v>10</v>
      </c>
      <c r="D4363" s="12">
        <v>0</v>
      </c>
      <c r="E4363" s="12">
        <v>0</v>
      </c>
      <c r="F4363" s="12">
        <v>0</v>
      </c>
      <c r="G4363" s="12">
        <v>0</v>
      </c>
      <c r="H4363" s="3" t="e">
        <f>INDEX(foe_table!$A$2:$A$78,MATCH(IF(B4363=0,I4362,B4363),foe_table!$B$2:$B$78,0))</f>
        <v>#N/A</v>
      </c>
      <c r="I4363" s="3" t="str">
        <f t="shared" si="67"/>
        <v>Social Skills Programmes</v>
      </c>
    </row>
    <row r="4364" spans="2:9">
      <c r="B4364" s="57"/>
      <c r="C4364" s="11" t="s">
        <v>161</v>
      </c>
      <c r="D4364" s="12">
        <v>0</v>
      </c>
      <c r="E4364" s="12">
        <v>0</v>
      </c>
      <c r="F4364" s="12">
        <v>0</v>
      </c>
      <c r="G4364" s="12">
        <v>0</v>
      </c>
      <c r="H4364" s="3" t="e">
        <f>INDEX(foe_table!$A$2:$A$78,MATCH(IF(B4364=0,I4363,B4364),foe_table!$B$2:$B$78,0))</f>
        <v>#N/A</v>
      </c>
      <c r="I4364" s="3" t="str">
        <f t="shared" si="67"/>
        <v>Social Skills Programmes</v>
      </c>
    </row>
    <row r="4365" spans="2:9">
      <c r="B4365" s="57"/>
      <c r="C4365" s="11" t="s">
        <v>162</v>
      </c>
      <c r="D4365" s="12">
        <v>0</v>
      </c>
      <c r="E4365" s="12">
        <v>0</v>
      </c>
      <c r="F4365" s="12">
        <v>0</v>
      </c>
      <c r="G4365" s="12">
        <v>0</v>
      </c>
      <c r="H4365" s="3" t="e">
        <f>INDEX(foe_table!$A$2:$A$78,MATCH(IF(B4365=0,I4364,B4365),foe_table!$B$2:$B$78,0))</f>
        <v>#N/A</v>
      </c>
      <c r="I4365" s="3" t="str">
        <f t="shared" si="67"/>
        <v>Social Skills Programmes</v>
      </c>
    </row>
    <row r="4366" spans="2:9">
      <c r="B4366" s="57"/>
      <c r="C4366" s="11" t="s">
        <v>163</v>
      </c>
      <c r="D4366" s="12">
        <v>0</v>
      </c>
      <c r="E4366" s="12">
        <v>0</v>
      </c>
      <c r="F4366" s="12">
        <v>0</v>
      </c>
      <c r="G4366" s="12">
        <v>0</v>
      </c>
      <c r="H4366" s="3" t="e">
        <f>INDEX(foe_table!$A$2:$A$78,MATCH(IF(B4366=0,I4365,B4366),foe_table!$B$2:$B$78,0))</f>
        <v>#N/A</v>
      </c>
      <c r="I4366" s="3" t="str">
        <f t="shared" si="67"/>
        <v>Social Skills Programmes</v>
      </c>
    </row>
    <row r="4367" spans="2:9">
      <c r="B4367" s="57"/>
      <c r="C4367" s="11" t="s">
        <v>11</v>
      </c>
      <c r="D4367" s="12">
        <v>0</v>
      </c>
      <c r="E4367" s="12">
        <v>0</v>
      </c>
      <c r="F4367" s="12">
        <v>0</v>
      </c>
      <c r="G4367" s="12">
        <v>0</v>
      </c>
      <c r="H4367" s="3" t="e">
        <f>INDEX(foe_table!$A$2:$A$78,MATCH(IF(B4367=0,I4366,B4367),foe_table!$B$2:$B$78,0))</f>
        <v>#N/A</v>
      </c>
      <c r="I4367" s="3" t="str">
        <f t="shared" si="67"/>
        <v>Social Skills Programmes</v>
      </c>
    </row>
    <row r="4368" spans="2:9">
      <c r="B4368" s="57"/>
      <c r="C4368" s="11" t="s">
        <v>164</v>
      </c>
      <c r="D4368" s="12">
        <v>0</v>
      </c>
      <c r="E4368" s="12">
        <v>0</v>
      </c>
      <c r="F4368" s="12">
        <v>0</v>
      </c>
      <c r="G4368" s="12">
        <v>0</v>
      </c>
      <c r="H4368" s="3" t="e">
        <f>INDEX(foe_table!$A$2:$A$78,MATCH(IF(B4368=0,I4367,B4368),foe_table!$B$2:$B$78,0))</f>
        <v>#N/A</v>
      </c>
      <c r="I4368" s="3" t="str">
        <f t="shared" si="67"/>
        <v>Social Skills Programmes</v>
      </c>
    </row>
    <row r="4369" spans="2:9">
      <c r="B4369" s="57"/>
      <c r="C4369" s="11" t="s">
        <v>12</v>
      </c>
      <c r="D4369" s="12">
        <v>0</v>
      </c>
      <c r="E4369" s="12">
        <v>0</v>
      </c>
      <c r="F4369" s="12">
        <v>0</v>
      </c>
      <c r="G4369" s="12">
        <v>0</v>
      </c>
      <c r="H4369" s="3" t="e">
        <f>INDEX(foe_table!$A$2:$A$78,MATCH(IF(B4369=0,I4368,B4369),foe_table!$B$2:$B$78,0))</f>
        <v>#N/A</v>
      </c>
      <c r="I4369" s="3" t="str">
        <f t="shared" si="67"/>
        <v>Social Skills Programmes</v>
      </c>
    </row>
    <row r="4370" spans="2:9">
      <c r="B4370" s="57"/>
      <c r="C4370" s="11" t="s">
        <v>165</v>
      </c>
      <c r="D4370" s="12">
        <v>0</v>
      </c>
      <c r="E4370" s="12">
        <v>0</v>
      </c>
      <c r="F4370" s="12">
        <v>0</v>
      </c>
      <c r="G4370" s="12">
        <v>0</v>
      </c>
      <c r="H4370" s="3" t="e">
        <f>INDEX(foe_table!$A$2:$A$78,MATCH(IF(B4370=0,I4369,B4370),foe_table!$B$2:$B$78,0))</f>
        <v>#N/A</v>
      </c>
      <c r="I4370" s="3" t="str">
        <f t="shared" ref="I4370:I4433" si="68">IF(B4370=0,I4369,B4370)</f>
        <v>Social Skills Programmes</v>
      </c>
    </row>
    <row r="4371" spans="2:9">
      <c r="B4371" s="57"/>
      <c r="C4371" s="11" t="s">
        <v>13</v>
      </c>
      <c r="D4371" s="12">
        <v>0</v>
      </c>
      <c r="E4371" s="12">
        <v>0</v>
      </c>
      <c r="F4371" s="12">
        <v>0</v>
      </c>
      <c r="G4371" s="12">
        <v>0</v>
      </c>
      <c r="H4371" s="3" t="e">
        <f>INDEX(foe_table!$A$2:$A$78,MATCH(IF(B4371=0,I4370,B4371),foe_table!$B$2:$B$78,0))</f>
        <v>#N/A</v>
      </c>
      <c r="I4371" s="3" t="str">
        <f t="shared" si="68"/>
        <v>Social Skills Programmes</v>
      </c>
    </row>
    <row r="4372" spans="2:9">
      <c r="B4372" s="57"/>
      <c r="C4372" s="11" t="s">
        <v>166</v>
      </c>
      <c r="D4372" s="12">
        <v>0</v>
      </c>
      <c r="E4372" s="12">
        <v>0</v>
      </c>
      <c r="F4372" s="12">
        <v>0</v>
      </c>
      <c r="G4372" s="12">
        <v>0</v>
      </c>
      <c r="H4372" s="3" t="e">
        <f>INDEX(foe_table!$A$2:$A$78,MATCH(IF(B4372=0,I4371,B4372),foe_table!$B$2:$B$78,0))</f>
        <v>#N/A</v>
      </c>
      <c r="I4372" s="3" t="str">
        <f t="shared" si="68"/>
        <v>Social Skills Programmes</v>
      </c>
    </row>
    <row r="4373" spans="2:9">
      <c r="B4373" s="57"/>
      <c r="C4373" s="11" t="s">
        <v>14</v>
      </c>
      <c r="D4373" s="12">
        <v>0</v>
      </c>
      <c r="E4373" s="12">
        <v>0</v>
      </c>
      <c r="F4373" s="12">
        <v>0</v>
      </c>
      <c r="G4373" s="12">
        <v>0</v>
      </c>
      <c r="H4373" s="3" t="e">
        <f>INDEX(foe_table!$A$2:$A$78,MATCH(IF(B4373=0,I4372,B4373),foe_table!$B$2:$B$78,0))</f>
        <v>#N/A</v>
      </c>
      <c r="I4373" s="3" t="str">
        <f t="shared" si="68"/>
        <v>Social Skills Programmes</v>
      </c>
    </row>
    <row r="4374" spans="2:9">
      <c r="B4374" s="57"/>
      <c r="C4374" s="11" t="s">
        <v>167</v>
      </c>
      <c r="D4374" s="12">
        <v>0</v>
      </c>
      <c r="E4374" s="12">
        <v>0</v>
      </c>
      <c r="F4374" s="12">
        <v>0</v>
      </c>
      <c r="G4374" s="12">
        <v>0</v>
      </c>
      <c r="H4374" s="3" t="e">
        <f>INDEX(foe_table!$A$2:$A$78,MATCH(IF(B4374=0,I4373,B4374),foe_table!$B$2:$B$78,0))</f>
        <v>#N/A</v>
      </c>
      <c r="I4374" s="3" t="str">
        <f t="shared" si="68"/>
        <v>Social Skills Programmes</v>
      </c>
    </row>
    <row r="4375" spans="2:9">
      <c r="B4375" s="57"/>
      <c r="C4375" s="11" t="s">
        <v>15</v>
      </c>
      <c r="D4375" s="12">
        <v>0</v>
      </c>
      <c r="E4375" s="12">
        <v>0</v>
      </c>
      <c r="F4375" s="12">
        <v>0</v>
      </c>
      <c r="G4375" s="12">
        <v>0</v>
      </c>
      <c r="H4375" s="3" t="e">
        <f>INDEX(foe_table!$A$2:$A$78,MATCH(IF(B4375=0,I4374,B4375),foe_table!$B$2:$B$78,0))</f>
        <v>#N/A</v>
      </c>
      <c r="I4375" s="3" t="str">
        <f t="shared" si="68"/>
        <v>Social Skills Programmes</v>
      </c>
    </row>
    <row r="4376" spans="2:9">
      <c r="B4376" s="57"/>
      <c r="C4376" s="11" t="s">
        <v>168</v>
      </c>
      <c r="D4376" s="12">
        <v>0</v>
      </c>
      <c r="E4376" s="12">
        <v>0</v>
      </c>
      <c r="F4376" s="12">
        <v>0</v>
      </c>
      <c r="G4376" s="12">
        <v>0</v>
      </c>
      <c r="H4376" s="3" t="e">
        <f>INDEX(foe_table!$A$2:$A$78,MATCH(IF(B4376=0,I4375,B4376),foe_table!$B$2:$B$78,0))</f>
        <v>#N/A</v>
      </c>
      <c r="I4376" s="3" t="str">
        <f t="shared" si="68"/>
        <v>Social Skills Programmes</v>
      </c>
    </row>
    <row r="4377" spans="2:9">
      <c r="B4377" s="57"/>
      <c r="C4377" s="11" t="s">
        <v>16</v>
      </c>
      <c r="D4377" s="12">
        <v>0</v>
      </c>
      <c r="E4377" s="12">
        <v>0</v>
      </c>
      <c r="F4377" s="12">
        <v>0</v>
      </c>
      <c r="G4377" s="12">
        <v>0</v>
      </c>
      <c r="H4377" s="3" t="e">
        <f>INDEX(foe_table!$A$2:$A$78,MATCH(IF(B4377=0,I4376,B4377),foe_table!$B$2:$B$78,0))</f>
        <v>#N/A</v>
      </c>
      <c r="I4377" s="3" t="str">
        <f t="shared" si="68"/>
        <v>Social Skills Programmes</v>
      </c>
    </row>
    <row r="4378" spans="2:9">
      <c r="B4378" s="57"/>
      <c r="C4378" s="11" t="s">
        <v>17</v>
      </c>
      <c r="D4378" s="12">
        <v>0</v>
      </c>
      <c r="E4378" s="12">
        <v>0</v>
      </c>
      <c r="F4378" s="12">
        <v>0</v>
      </c>
      <c r="G4378" s="12">
        <v>0</v>
      </c>
      <c r="H4378" s="3" t="e">
        <f>INDEX(foe_table!$A$2:$A$78,MATCH(IF(B4378=0,I4377,B4378),foe_table!$B$2:$B$78,0))</f>
        <v>#N/A</v>
      </c>
      <c r="I4378" s="3" t="str">
        <f t="shared" si="68"/>
        <v>Social Skills Programmes</v>
      </c>
    </row>
    <row r="4379" spans="2:9">
      <c r="B4379" s="57"/>
      <c r="C4379" s="11" t="s">
        <v>18</v>
      </c>
      <c r="D4379" s="12">
        <v>0</v>
      </c>
      <c r="E4379" s="12">
        <v>0</v>
      </c>
      <c r="F4379" s="12">
        <v>0</v>
      </c>
      <c r="G4379" s="12">
        <v>0</v>
      </c>
      <c r="H4379" s="3" t="e">
        <f>INDEX(foe_table!$A$2:$A$78,MATCH(IF(B4379=0,I4378,B4379),foe_table!$B$2:$B$78,0))</f>
        <v>#N/A</v>
      </c>
      <c r="I4379" s="3" t="str">
        <f t="shared" si="68"/>
        <v>Social Skills Programmes</v>
      </c>
    </row>
    <row r="4380" spans="2:9">
      <c r="B4380" s="57"/>
      <c r="C4380" s="11" t="s">
        <v>19</v>
      </c>
      <c r="D4380" s="12">
        <v>0</v>
      </c>
      <c r="E4380" s="12">
        <v>0</v>
      </c>
      <c r="F4380" s="12">
        <v>0</v>
      </c>
      <c r="G4380" s="12">
        <v>0</v>
      </c>
      <c r="H4380" s="3" t="e">
        <f>INDEX(foe_table!$A$2:$A$78,MATCH(IF(B4380=0,I4379,B4380),foe_table!$B$2:$B$78,0))</f>
        <v>#N/A</v>
      </c>
      <c r="I4380" s="3" t="str">
        <f t="shared" si="68"/>
        <v>Social Skills Programmes</v>
      </c>
    </row>
    <row r="4381" spans="2:9">
      <c r="B4381" s="57"/>
      <c r="C4381" s="11" t="s">
        <v>169</v>
      </c>
      <c r="D4381" s="12">
        <v>0</v>
      </c>
      <c r="E4381" s="12">
        <v>0</v>
      </c>
      <c r="F4381" s="12">
        <v>0</v>
      </c>
      <c r="G4381" s="12">
        <v>0</v>
      </c>
      <c r="H4381" s="3" t="e">
        <f>INDEX(foe_table!$A$2:$A$78,MATCH(IF(B4381=0,I4380,B4381),foe_table!$B$2:$B$78,0))</f>
        <v>#N/A</v>
      </c>
      <c r="I4381" s="3" t="str">
        <f t="shared" si="68"/>
        <v>Social Skills Programmes</v>
      </c>
    </row>
    <row r="4382" spans="2:9">
      <c r="B4382" s="57"/>
      <c r="C4382" s="11" t="s">
        <v>20</v>
      </c>
      <c r="D4382" s="12">
        <v>0</v>
      </c>
      <c r="E4382" s="12">
        <v>0</v>
      </c>
      <c r="F4382" s="12">
        <v>0</v>
      </c>
      <c r="G4382" s="12">
        <v>0</v>
      </c>
      <c r="H4382" s="3" t="e">
        <f>INDEX(foe_table!$A$2:$A$78,MATCH(IF(B4382=0,I4381,B4382),foe_table!$B$2:$B$78,0))</f>
        <v>#N/A</v>
      </c>
      <c r="I4382" s="3" t="str">
        <f t="shared" si="68"/>
        <v>Social Skills Programmes</v>
      </c>
    </row>
    <row r="4383" spans="2:9">
      <c r="B4383" s="57"/>
      <c r="C4383" s="11" t="s">
        <v>21</v>
      </c>
      <c r="D4383" s="12">
        <v>0</v>
      </c>
      <c r="E4383" s="12">
        <v>0</v>
      </c>
      <c r="F4383" s="12">
        <v>0</v>
      </c>
      <c r="G4383" s="12">
        <v>0</v>
      </c>
      <c r="H4383" s="3" t="e">
        <f>INDEX(foe_table!$A$2:$A$78,MATCH(IF(B4383=0,I4382,B4383),foe_table!$B$2:$B$78,0))</f>
        <v>#N/A</v>
      </c>
      <c r="I4383" s="3" t="str">
        <f t="shared" si="68"/>
        <v>Social Skills Programmes</v>
      </c>
    </row>
    <row r="4384" spans="2:9">
      <c r="B4384" s="57"/>
      <c r="C4384" s="11" t="s">
        <v>170</v>
      </c>
      <c r="D4384" s="12">
        <v>0</v>
      </c>
      <c r="E4384" s="12">
        <v>0</v>
      </c>
      <c r="F4384" s="12">
        <v>0</v>
      </c>
      <c r="G4384" s="12">
        <v>0</v>
      </c>
      <c r="H4384" s="3" t="e">
        <f>INDEX(foe_table!$A$2:$A$78,MATCH(IF(B4384=0,I4383,B4384),foe_table!$B$2:$B$78,0))</f>
        <v>#N/A</v>
      </c>
      <c r="I4384" s="3" t="str">
        <f t="shared" si="68"/>
        <v>Social Skills Programmes</v>
      </c>
    </row>
    <row r="4385" spans="2:9">
      <c r="B4385" s="57"/>
      <c r="C4385" s="11" t="s">
        <v>22</v>
      </c>
      <c r="D4385" s="12">
        <v>0</v>
      </c>
      <c r="E4385" s="12">
        <v>0</v>
      </c>
      <c r="F4385" s="12">
        <v>0</v>
      </c>
      <c r="G4385" s="12">
        <v>0</v>
      </c>
      <c r="H4385" s="3" t="e">
        <f>INDEX(foe_table!$A$2:$A$78,MATCH(IF(B4385=0,I4384,B4385),foe_table!$B$2:$B$78,0))</f>
        <v>#N/A</v>
      </c>
      <c r="I4385" s="3" t="str">
        <f t="shared" si="68"/>
        <v>Social Skills Programmes</v>
      </c>
    </row>
    <row r="4386" spans="2:9">
      <c r="B4386" s="57"/>
      <c r="C4386" s="11" t="s">
        <v>23</v>
      </c>
      <c r="D4386" s="12">
        <v>0</v>
      </c>
      <c r="E4386" s="12">
        <v>0</v>
      </c>
      <c r="F4386" s="12">
        <v>0</v>
      </c>
      <c r="G4386" s="12">
        <v>0</v>
      </c>
      <c r="H4386" s="3" t="e">
        <f>INDEX(foe_table!$A$2:$A$78,MATCH(IF(B4386=0,I4385,B4386),foe_table!$B$2:$B$78,0))</f>
        <v>#N/A</v>
      </c>
      <c r="I4386" s="3" t="str">
        <f t="shared" si="68"/>
        <v>Social Skills Programmes</v>
      </c>
    </row>
    <row r="4387" spans="2:9">
      <c r="B4387" s="58"/>
      <c r="C4387" s="11" t="s">
        <v>24</v>
      </c>
      <c r="D4387" s="12">
        <v>0</v>
      </c>
      <c r="E4387" s="12">
        <v>0</v>
      </c>
      <c r="F4387" s="12">
        <v>0</v>
      </c>
      <c r="G4387" s="12">
        <v>0</v>
      </c>
      <c r="H4387" s="3" t="e">
        <f>INDEX(foe_table!$A$2:$A$78,MATCH(IF(B4387=0,I4386,B4387),foe_table!$B$2:$B$78,0))</f>
        <v>#N/A</v>
      </c>
      <c r="I4387" s="3" t="str">
        <f t="shared" si="68"/>
        <v>Social Skills Programmes</v>
      </c>
    </row>
    <row r="4388" spans="2:9" ht="15" customHeight="1">
      <c r="B4388" s="56" t="s">
        <v>122</v>
      </c>
      <c r="C4388" s="11" t="s">
        <v>0</v>
      </c>
      <c r="D4388" s="12">
        <v>0</v>
      </c>
      <c r="E4388" s="12">
        <v>0</v>
      </c>
      <c r="F4388" s="12">
        <v>0</v>
      </c>
      <c r="G4388" s="12">
        <v>0</v>
      </c>
      <c r="H4388" s="3" t="e">
        <f>INDEX(foe_table!$A$2:$A$78,MATCH(IF(B4388=0,I4387,B4388),foe_table!$B$2:$B$78,0))</f>
        <v>#N/A</v>
      </c>
      <c r="I4388" s="3" t="str">
        <f t="shared" si="68"/>
        <v>Employment Skills Programmes</v>
      </c>
    </row>
    <row r="4389" spans="2:9">
      <c r="B4389" s="57"/>
      <c r="C4389" s="11" t="s">
        <v>1</v>
      </c>
      <c r="D4389" s="12">
        <v>0</v>
      </c>
      <c r="E4389" s="12">
        <v>0</v>
      </c>
      <c r="F4389" s="12">
        <v>0</v>
      </c>
      <c r="G4389" s="12">
        <v>0</v>
      </c>
      <c r="H4389" s="3" t="e">
        <f>INDEX(foe_table!$A$2:$A$78,MATCH(IF(B4389=0,I4388,B4389),foe_table!$B$2:$B$78,0))</f>
        <v>#N/A</v>
      </c>
      <c r="I4389" s="3" t="str">
        <f t="shared" si="68"/>
        <v>Employment Skills Programmes</v>
      </c>
    </row>
    <row r="4390" spans="2:9">
      <c r="B4390" s="57"/>
      <c r="C4390" s="11" t="s">
        <v>2</v>
      </c>
      <c r="D4390" s="12">
        <v>0</v>
      </c>
      <c r="E4390" s="12">
        <v>0</v>
      </c>
      <c r="F4390" s="12">
        <v>0</v>
      </c>
      <c r="G4390" s="12">
        <v>0</v>
      </c>
      <c r="H4390" s="3" t="e">
        <f>INDEX(foe_table!$A$2:$A$78,MATCH(IF(B4390=0,I4389,B4390),foe_table!$B$2:$B$78,0))</f>
        <v>#N/A</v>
      </c>
      <c r="I4390" s="3" t="str">
        <f t="shared" si="68"/>
        <v>Employment Skills Programmes</v>
      </c>
    </row>
    <row r="4391" spans="2:9">
      <c r="B4391" s="57"/>
      <c r="C4391" s="11" t="s">
        <v>142</v>
      </c>
      <c r="D4391" s="12">
        <v>0</v>
      </c>
      <c r="E4391" s="12">
        <v>0</v>
      </c>
      <c r="F4391" s="12">
        <v>0</v>
      </c>
      <c r="G4391" s="12">
        <v>0</v>
      </c>
      <c r="H4391" s="3" t="e">
        <f>INDEX(foe_table!$A$2:$A$78,MATCH(IF(B4391=0,I4390,B4391),foe_table!$B$2:$B$78,0))</f>
        <v>#N/A</v>
      </c>
      <c r="I4391" s="3" t="str">
        <f t="shared" si="68"/>
        <v>Employment Skills Programmes</v>
      </c>
    </row>
    <row r="4392" spans="2:9">
      <c r="B4392" s="57"/>
      <c r="C4392" s="11" t="s">
        <v>143</v>
      </c>
      <c r="D4392" s="12">
        <v>0</v>
      </c>
      <c r="E4392" s="12">
        <v>0</v>
      </c>
      <c r="F4392" s="12">
        <v>0</v>
      </c>
      <c r="G4392" s="12">
        <v>0</v>
      </c>
      <c r="H4392" s="3" t="e">
        <f>INDEX(foe_table!$A$2:$A$78,MATCH(IF(B4392=0,I4391,B4392),foe_table!$B$2:$B$78,0))</f>
        <v>#N/A</v>
      </c>
      <c r="I4392" s="3" t="str">
        <f t="shared" si="68"/>
        <v>Employment Skills Programmes</v>
      </c>
    </row>
    <row r="4393" spans="2:9">
      <c r="B4393" s="57"/>
      <c r="C4393" s="11" t="s">
        <v>3</v>
      </c>
      <c r="D4393" s="12">
        <v>0</v>
      </c>
      <c r="E4393" s="12">
        <v>0</v>
      </c>
      <c r="F4393" s="12">
        <v>0</v>
      </c>
      <c r="G4393" s="12">
        <v>0</v>
      </c>
      <c r="H4393" s="3" t="e">
        <f>INDEX(foe_table!$A$2:$A$78,MATCH(IF(B4393=0,I4392,B4393),foe_table!$B$2:$B$78,0))</f>
        <v>#N/A</v>
      </c>
      <c r="I4393" s="3" t="str">
        <f t="shared" si="68"/>
        <v>Employment Skills Programmes</v>
      </c>
    </row>
    <row r="4394" spans="2:9">
      <c r="B4394" s="57"/>
      <c r="C4394" s="11" t="s">
        <v>144</v>
      </c>
      <c r="D4394" s="12">
        <v>0</v>
      </c>
      <c r="E4394" s="12">
        <v>0</v>
      </c>
      <c r="F4394" s="12">
        <v>0</v>
      </c>
      <c r="G4394" s="12">
        <v>0</v>
      </c>
      <c r="H4394" s="3" t="e">
        <f>INDEX(foe_table!$A$2:$A$78,MATCH(IF(B4394=0,I4393,B4394),foe_table!$B$2:$B$78,0))</f>
        <v>#N/A</v>
      </c>
      <c r="I4394" s="3" t="str">
        <f t="shared" si="68"/>
        <v>Employment Skills Programmes</v>
      </c>
    </row>
    <row r="4395" spans="2:9">
      <c r="B4395" s="57"/>
      <c r="C4395" s="11" t="s">
        <v>145</v>
      </c>
      <c r="D4395" s="12">
        <v>0</v>
      </c>
      <c r="E4395" s="12">
        <v>0</v>
      </c>
      <c r="F4395" s="12">
        <v>0</v>
      </c>
      <c r="G4395" s="12">
        <v>0</v>
      </c>
      <c r="H4395" s="3" t="e">
        <f>INDEX(foe_table!$A$2:$A$78,MATCH(IF(B4395=0,I4394,B4395),foe_table!$B$2:$B$78,0))</f>
        <v>#N/A</v>
      </c>
      <c r="I4395" s="3" t="str">
        <f t="shared" si="68"/>
        <v>Employment Skills Programmes</v>
      </c>
    </row>
    <row r="4396" spans="2:9">
      <c r="B4396" s="57"/>
      <c r="C4396" s="11" t="s">
        <v>146</v>
      </c>
      <c r="D4396" s="12">
        <v>0</v>
      </c>
      <c r="E4396" s="12">
        <v>0</v>
      </c>
      <c r="F4396" s="12">
        <v>0</v>
      </c>
      <c r="G4396" s="12">
        <v>0</v>
      </c>
      <c r="H4396" s="3" t="e">
        <f>INDEX(foe_table!$A$2:$A$78,MATCH(IF(B4396=0,I4395,B4396),foe_table!$B$2:$B$78,0))</f>
        <v>#N/A</v>
      </c>
      <c r="I4396" s="3" t="str">
        <f t="shared" si="68"/>
        <v>Employment Skills Programmes</v>
      </c>
    </row>
    <row r="4397" spans="2:9">
      <c r="B4397" s="57"/>
      <c r="C4397" s="11" t="s">
        <v>147</v>
      </c>
      <c r="D4397" s="12">
        <v>0</v>
      </c>
      <c r="E4397" s="12">
        <v>0</v>
      </c>
      <c r="F4397" s="12">
        <v>0</v>
      </c>
      <c r="G4397" s="12">
        <v>0</v>
      </c>
      <c r="H4397" s="3" t="e">
        <f>INDEX(foe_table!$A$2:$A$78,MATCH(IF(B4397=0,I4396,B4397),foe_table!$B$2:$B$78,0))</f>
        <v>#N/A</v>
      </c>
      <c r="I4397" s="3" t="str">
        <f t="shared" si="68"/>
        <v>Employment Skills Programmes</v>
      </c>
    </row>
    <row r="4398" spans="2:9">
      <c r="B4398" s="57"/>
      <c r="C4398" s="11" t="s">
        <v>148</v>
      </c>
      <c r="D4398" s="12">
        <v>0</v>
      </c>
      <c r="E4398" s="12">
        <v>0</v>
      </c>
      <c r="F4398" s="12">
        <v>0</v>
      </c>
      <c r="G4398" s="12">
        <v>0</v>
      </c>
      <c r="H4398" s="3" t="e">
        <f>INDEX(foe_table!$A$2:$A$78,MATCH(IF(B4398=0,I4397,B4398),foe_table!$B$2:$B$78,0))</f>
        <v>#N/A</v>
      </c>
      <c r="I4398" s="3" t="str">
        <f t="shared" si="68"/>
        <v>Employment Skills Programmes</v>
      </c>
    </row>
    <row r="4399" spans="2:9">
      <c r="B4399" s="57"/>
      <c r="C4399" s="11" t="s">
        <v>149</v>
      </c>
      <c r="D4399" s="12">
        <v>0</v>
      </c>
      <c r="E4399" s="12">
        <v>0</v>
      </c>
      <c r="F4399" s="12">
        <v>0</v>
      </c>
      <c r="G4399" s="12">
        <v>0</v>
      </c>
      <c r="H4399" s="3" t="e">
        <f>INDEX(foe_table!$A$2:$A$78,MATCH(IF(B4399=0,I4398,B4399),foe_table!$B$2:$B$78,0))</f>
        <v>#N/A</v>
      </c>
      <c r="I4399" s="3" t="str">
        <f t="shared" si="68"/>
        <v>Employment Skills Programmes</v>
      </c>
    </row>
    <row r="4400" spans="2:9">
      <c r="B4400" s="57"/>
      <c r="C4400" s="11" t="s">
        <v>150</v>
      </c>
      <c r="D4400" s="12">
        <v>0</v>
      </c>
      <c r="E4400" s="12">
        <v>0</v>
      </c>
      <c r="F4400" s="12">
        <v>0</v>
      </c>
      <c r="G4400" s="12">
        <v>0</v>
      </c>
      <c r="H4400" s="3" t="e">
        <f>INDEX(foe_table!$A$2:$A$78,MATCH(IF(B4400=0,I4399,B4400),foe_table!$B$2:$B$78,0))</f>
        <v>#N/A</v>
      </c>
      <c r="I4400" s="3" t="str">
        <f t="shared" si="68"/>
        <v>Employment Skills Programmes</v>
      </c>
    </row>
    <row r="4401" spans="2:9">
      <c r="B4401" s="57"/>
      <c r="C4401" s="11" t="s">
        <v>4</v>
      </c>
      <c r="D4401" s="12">
        <v>0</v>
      </c>
      <c r="E4401" s="12">
        <v>0</v>
      </c>
      <c r="F4401" s="12">
        <v>0</v>
      </c>
      <c r="G4401" s="12">
        <v>0</v>
      </c>
      <c r="H4401" s="3" t="e">
        <f>INDEX(foe_table!$A$2:$A$78,MATCH(IF(B4401=0,I4400,B4401),foe_table!$B$2:$B$78,0))</f>
        <v>#N/A</v>
      </c>
      <c r="I4401" s="3" t="str">
        <f t="shared" si="68"/>
        <v>Employment Skills Programmes</v>
      </c>
    </row>
    <row r="4402" spans="2:9">
      <c r="B4402" s="57"/>
      <c r="C4402" s="11" t="s">
        <v>151</v>
      </c>
      <c r="D4402" s="12">
        <v>0</v>
      </c>
      <c r="E4402" s="12">
        <v>0</v>
      </c>
      <c r="F4402" s="12">
        <v>0</v>
      </c>
      <c r="G4402" s="12">
        <v>0</v>
      </c>
      <c r="H4402" s="3" t="e">
        <f>INDEX(foe_table!$A$2:$A$78,MATCH(IF(B4402=0,I4401,B4402),foe_table!$B$2:$B$78,0))</f>
        <v>#N/A</v>
      </c>
      <c r="I4402" s="3" t="str">
        <f t="shared" si="68"/>
        <v>Employment Skills Programmes</v>
      </c>
    </row>
    <row r="4403" spans="2:9">
      <c r="B4403" s="57"/>
      <c r="C4403" s="11" t="s">
        <v>152</v>
      </c>
      <c r="D4403" s="12">
        <v>0</v>
      </c>
      <c r="E4403" s="12">
        <v>0</v>
      </c>
      <c r="F4403" s="12">
        <v>0</v>
      </c>
      <c r="G4403" s="12">
        <v>0</v>
      </c>
      <c r="H4403" s="3" t="e">
        <f>INDEX(foe_table!$A$2:$A$78,MATCH(IF(B4403=0,I4402,B4403),foe_table!$B$2:$B$78,0))</f>
        <v>#N/A</v>
      </c>
      <c r="I4403" s="3" t="str">
        <f t="shared" si="68"/>
        <v>Employment Skills Programmes</v>
      </c>
    </row>
    <row r="4404" spans="2:9">
      <c r="B4404" s="57"/>
      <c r="C4404" s="11" t="s">
        <v>153</v>
      </c>
      <c r="D4404" s="12">
        <v>0</v>
      </c>
      <c r="E4404" s="12">
        <v>0</v>
      </c>
      <c r="F4404" s="12">
        <v>0</v>
      </c>
      <c r="G4404" s="12">
        <v>0</v>
      </c>
      <c r="H4404" s="3" t="e">
        <f>INDEX(foe_table!$A$2:$A$78,MATCH(IF(B4404=0,I4403,B4404),foe_table!$B$2:$B$78,0))</f>
        <v>#N/A</v>
      </c>
      <c r="I4404" s="3" t="str">
        <f t="shared" si="68"/>
        <v>Employment Skills Programmes</v>
      </c>
    </row>
    <row r="4405" spans="2:9">
      <c r="B4405" s="57"/>
      <c r="C4405" s="11" t="s">
        <v>154</v>
      </c>
      <c r="D4405" s="12">
        <v>0</v>
      </c>
      <c r="E4405" s="12">
        <v>0</v>
      </c>
      <c r="F4405" s="12">
        <v>0</v>
      </c>
      <c r="G4405" s="12">
        <v>0</v>
      </c>
      <c r="H4405" s="3" t="e">
        <f>INDEX(foe_table!$A$2:$A$78,MATCH(IF(B4405=0,I4404,B4405),foe_table!$B$2:$B$78,0))</f>
        <v>#N/A</v>
      </c>
      <c r="I4405" s="3" t="str">
        <f t="shared" si="68"/>
        <v>Employment Skills Programmes</v>
      </c>
    </row>
    <row r="4406" spans="2:9">
      <c r="B4406" s="57"/>
      <c r="C4406" s="11" t="s">
        <v>5</v>
      </c>
      <c r="D4406" s="12">
        <v>0</v>
      </c>
      <c r="E4406" s="12">
        <v>0</v>
      </c>
      <c r="F4406" s="12">
        <v>0</v>
      </c>
      <c r="G4406" s="12">
        <v>0</v>
      </c>
      <c r="H4406" s="3" t="e">
        <f>INDEX(foe_table!$A$2:$A$78,MATCH(IF(B4406=0,I4405,B4406),foe_table!$B$2:$B$78,0))</f>
        <v>#N/A</v>
      </c>
      <c r="I4406" s="3" t="str">
        <f t="shared" si="68"/>
        <v>Employment Skills Programmes</v>
      </c>
    </row>
    <row r="4407" spans="2:9">
      <c r="B4407" s="57"/>
      <c r="C4407" s="11" t="s">
        <v>155</v>
      </c>
      <c r="D4407" s="12">
        <v>0</v>
      </c>
      <c r="E4407" s="12">
        <v>0</v>
      </c>
      <c r="F4407" s="12">
        <v>0</v>
      </c>
      <c r="G4407" s="12">
        <v>0</v>
      </c>
      <c r="H4407" s="3" t="e">
        <f>INDEX(foe_table!$A$2:$A$78,MATCH(IF(B4407=0,I4406,B4407),foe_table!$B$2:$B$78,0))</f>
        <v>#N/A</v>
      </c>
      <c r="I4407" s="3" t="str">
        <f t="shared" si="68"/>
        <v>Employment Skills Programmes</v>
      </c>
    </row>
    <row r="4408" spans="2:9">
      <c r="B4408" s="57"/>
      <c r="C4408" s="11" t="s">
        <v>156</v>
      </c>
      <c r="D4408" s="12">
        <v>0</v>
      </c>
      <c r="E4408" s="12">
        <v>0</v>
      </c>
      <c r="F4408" s="12">
        <v>0</v>
      </c>
      <c r="G4408" s="12">
        <v>0</v>
      </c>
      <c r="H4408" s="3" t="e">
        <f>INDEX(foe_table!$A$2:$A$78,MATCH(IF(B4408=0,I4407,B4408),foe_table!$B$2:$B$78,0))</f>
        <v>#N/A</v>
      </c>
      <c r="I4408" s="3" t="str">
        <f t="shared" si="68"/>
        <v>Employment Skills Programmes</v>
      </c>
    </row>
    <row r="4409" spans="2:9">
      <c r="B4409" s="57"/>
      <c r="C4409" s="11" t="s">
        <v>6</v>
      </c>
      <c r="D4409" s="12">
        <v>0</v>
      </c>
      <c r="E4409" s="12">
        <v>0</v>
      </c>
      <c r="F4409" s="12">
        <v>0</v>
      </c>
      <c r="G4409" s="12">
        <v>0</v>
      </c>
      <c r="H4409" s="3" t="e">
        <f>INDEX(foe_table!$A$2:$A$78,MATCH(IF(B4409=0,I4408,B4409),foe_table!$B$2:$B$78,0))</f>
        <v>#N/A</v>
      </c>
      <c r="I4409" s="3" t="str">
        <f t="shared" si="68"/>
        <v>Employment Skills Programmes</v>
      </c>
    </row>
    <row r="4410" spans="2:9">
      <c r="B4410" s="57"/>
      <c r="C4410" s="11" t="s">
        <v>7</v>
      </c>
      <c r="D4410" s="12">
        <v>0</v>
      </c>
      <c r="E4410" s="12">
        <v>0</v>
      </c>
      <c r="F4410" s="12">
        <v>0</v>
      </c>
      <c r="G4410" s="12">
        <v>0</v>
      </c>
      <c r="H4410" s="3" t="e">
        <f>INDEX(foe_table!$A$2:$A$78,MATCH(IF(B4410=0,I4409,B4410),foe_table!$B$2:$B$78,0))</f>
        <v>#N/A</v>
      </c>
      <c r="I4410" s="3" t="str">
        <f t="shared" si="68"/>
        <v>Employment Skills Programmes</v>
      </c>
    </row>
    <row r="4411" spans="2:9">
      <c r="B4411" s="57"/>
      <c r="C4411" s="11" t="s">
        <v>157</v>
      </c>
      <c r="D4411" s="12">
        <v>0</v>
      </c>
      <c r="E4411" s="12">
        <v>0</v>
      </c>
      <c r="F4411" s="12">
        <v>0</v>
      </c>
      <c r="G4411" s="12">
        <v>0</v>
      </c>
      <c r="H4411" s="3" t="e">
        <f>INDEX(foe_table!$A$2:$A$78,MATCH(IF(B4411=0,I4410,B4411),foe_table!$B$2:$B$78,0))</f>
        <v>#N/A</v>
      </c>
      <c r="I4411" s="3" t="str">
        <f t="shared" si="68"/>
        <v>Employment Skills Programmes</v>
      </c>
    </row>
    <row r="4412" spans="2:9">
      <c r="B4412" s="57"/>
      <c r="C4412" s="11" t="s">
        <v>8</v>
      </c>
      <c r="D4412" s="12">
        <v>0</v>
      </c>
      <c r="E4412" s="12">
        <v>0</v>
      </c>
      <c r="F4412" s="12">
        <v>0</v>
      </c>
      <c r="G4412" s="12">
        <v>0</v>
      </c>
      <c r="H4412" s="3" t="e">
        <f>INDEX(foe_table!$A$2:$A$78,MATCH(IF(B4412=0,I4411,B4412),foe_table!$B$2:$B$78,0))</f>
        <v>#N/A</v>
      </c>
      <c r="I4412" s="3" t="str">
        <f t="shared" si="68"/>
        <v>Employment Skills Programmes</v>
      </c>
    </row>
    <row r="4413" spans="2:9">
      <c r="B4413" s="57"/>
      <c r="C4413" s="11" t="s">
        <v>158</v>
      </c>
      <c r="D4413" s="12">
        <v>0</v>
      </c>
      <c r="E4413" s="12">
        <v>0</v>
      </c>
      <c r="F4413" s="12">
        <v>0</v>
      </c>
      <c r="G4413" s="12">
        <v>0</v>
      </c>
      <c r="H4413" s="3" t="e">
        <f>INDEX(foe_table!$A$2:$A$78,MATCH(IF(B4413=0,I4412,B4413),foe_table!$B$2:$B$78,0))</f>
        <v>#N/A</v>
      </c>
      <c r="I4413" s="3" t="str">
        <f t="shared" si="68"/>
        <v>Employment Skills Programmes</v>
      </c>
    </row>
    <row r="4414" spans="2:9">
      <c r="B4414" s="57"/>
      <c r="C4414" s="11" t="s">
        <v>159</v>
      </c>
      <c r="D4414" s="12">
        <v>0</v>
      </c>
      <c r="E4414" s="12">
        <v>0</v>
      </c>
      <c r="F4414" s="12">
        <v>0</v>
      </c>
      <c r="G4414" s="12">
        <v>0</v>
      </c>
      <c r="H4414" s="3" t="e">
        <f>INDEX(foe_table!$A$2:$A$78,MATCH(IF(B4414=0,I4413,B4414),foe_table!$B$2:$B$78,0))</f>
        <v>#N/A</v>
      </c>
      <c r="I4414" s="3" t="str">
        <f t="shared" si="68"/>
        <v>Employment Skills Programmes</v>
      </c>
    </row>
    <row r="4415" spans="2:9">
      <c r="B4415" s="57"/>
      <c r="C4415" s="11" t="s">
        <v>9</v>
      </c>
      <c r="D4415" s="12">
        <v>0</v>
      </c>
      <c r="E4415" s="12">
        <v>0</v>
      </c>
      <c r="F4415" s="12">
        <v>0</v>
      </c>
      <c r="G4415" s="12">
        <v>0</v>
      </c>
      <c r="H4415" s="3" t="e">
        <f>INDEX(foe_table!$A$2:$A$78,MATCH(IF(B4415=0,I4414,B4415),foe_table!$B$2:$B$78,0))</f>
        <v>#N/A</v>
      </c>
      <c r="I4415" s="3" t="str">
        <f t="shared" si="68"/>
        <v>Employment Skills Programmes</v>
      </c>
    </row>
    <row r="4416" spans="2:9">
      <c r="B4416" s="57"/>
      <c r="C4416" s="11" t="s">
        <v>160</v>
      </c>
      <c r="D4416" s="12">
        <v>0</v>
      </c>
      <c r="E4416" s="12">
        <v>0</v>
      </c>
      <c r="F4416" s="12">
        <v>0</v>
      </c>
      <c r="G4416" s="12">
        <v>0</v>
      </c>
      <c r="H4416" s="3" t="e">
        <f>INDEX(foe_table!$A$2:$A$78,MATCH(IF(B4416=0,I4415,B4416),foe_table!$B$2:$B$78,0))</f>
        <v>#N/A</v>
      </c>
      <c r="I4416" s="3" t="str">
        <f t="shared" si="68"/>
        <v>Employment Skills Programmes</v>
      </c>
    </row>
    <row r="4417" spans="2:9">
      <c r="B4417" s="57"/>
      <c r="C4417" s="11" t="s">
        <v>10</v>
      </c>
      <c r="D4417" s="12">
        <v>0</v>
      </c>
      <c r="E4417" s="12">
        <v>0</v>
      </c>
      <c r="F4417" s="12">
        <v>0</v>
      </c>
      <c r="G4417" s="12">
        <v>0</v>
      </c>
      <c r="H4417" s="3" t="e">
        <f>INDEX(foe_table!$A$2:$A$78,MATCH(IF(B4417=0,I4416,B4417),foe_table!$B$2:$B$78,0))</f>
        <v>#N/A</v>
      </c>
      <c r="I4417" s="3" t="str">
        <f t="shared" si="68"/>
        <v>Employment Skills Programmes</v>
      </c>
    </row>
    <row r="4418" spans="2:9">
      <c r="B4418" s="57"/>
      <c r="C4418" s="11" t="s">
        <v>161</v>
      </c>
      <c r="D4418" s="12">
        <v>0</v>
      </c>
      <c r="E4418" s="12">
        <v>0</v>
      </c>
      <c r="F4418" s="12">
        <v>0</v>
      </c>
      <c r="G4418" s="12">
        <v>0</v>
      </c>
      <c r="H4418" s="3" t="e">
        <f>INDEX(foe_table!$A$2:$A$78,MATCH(IF(B4418=0,I4417,B4418),foe_table!$B$2:$B$78,0))</f>
        <v>#N/A</v>
      </c>
      <c r="I4418" s="3" t="str">
        <f t="shared" si="68"/>
        <v>Employment Skills Programmes</v>
      </c>
    </row>
    <row r="4419" spans="2:9">
      <c r="B4419" s="57"/>
      <c r="C4419" s="11" t="s">
        <v>162</v>
      </c>
      <c r="D4419" s="12">
        <v>0</v>
      </c>
      <c r="E4419" s="12">
        <v>0</v>
      </c>
      <c r="F4419" s="12">
        <v>0</v>
      </c>
      <c r="G4419" s="12">
        <v>0</v>
      </c>
      <c r="H4419" s="3" t="e">
        <f>INDEX(foe_table!$A$2:$A$78,MATCH(IF(B4419=0,I4418,B4419),foe_table!$B$2:$B$78,0))</f>
        <v>#N/A</v>
      </c>
      <c r="I4419" s="3" t="str">
        <f t="shared" si="68"/>
        <v>Employment Skills Programmes</v>
      </c>
    </row>
    <row r="4420" spans="2:9">
      <c r="B4420" s="57"/>
      <c r="C4420" s="11" t="s">
        <v>163</v>
      </c>
      <c r="D4420" s="12">
        <v>0</v>
      </c>
      <c r="E4420" s="12">
        <v>0</v>
      </c>
      <c r="F4420" s="12">
        <v>0</v>
      </c>
      <c r="G4420" s="12">
        <v>0</v>
      </c>
      <c r="H4420" s="3" t="e">
        <f>INDEX(foe_table!$A$2:$A$78,MATCH(IF(B4420=0,I4419,B4420),foe_table!$B$2:$B$78,0))</f>
        <v>#N/A</v>
      </c>
      <c r="I4420" s="3" t="str">
        <f t="shared" si="68"/>
        <v>Employment Skills Programmes</v>
      </c>
    </row>
    <row r="4421" spans="2:9">
      <c r="B4421" s="57"/>
      <c r="C4421" s="11" t="s">
        <v>11</v>
      </c>
      <c r="D4421" s="12">
        <v>0</v>
      </c>
      <c r="E4421" s="12">
        <v>0</v>
      </c>
      <c r="F4421" s="12">
        <v>0</v>
      </c>
      <c r="G4421" s="12">
        <v>0</v>
      </c>
      <c r="H4421" s="3" t="e">
        <f>INDEX(foe_table!$A$2:$A$78,MATCH(IF(B4421=0,I4420,B4421),foe_table!$B$2:$B$78,0))</f>
        <v>#N/A</v>
      </c>
      <c r="I4421" s="3" t="str">
        <f t="shared" si="68"/>
        <v>Employment Skills Programmes</v>
      </c>
    </row>
    <row r="4422" spans="2:9">
      <c r="B4422" s="57"/>
      <c r="C4422" s="11" t="s">
        <v>164</v>
      </c>
      <c r="D4422" s="12">
        <v>0</v>
      </c>
      <c r="E4422" s="12">
        <v>0</v>
      </c>
      <c r="F4422" s="12">
        <v>0</v>
      </c>
      <c r="G4422" s="12">
        <v>0</v>
      </c>
      <c r="H4422" s="3" t="e">
        <f>INDEX(foe_table!$A$2:$A$78,MATCH(IF(B4422=0,I4421,B4422),foe_table!$B$2:$B$78,0))</f>
        <v>#N/A</v>
      </c>
      <c r="I4422" s="3" t="str">
        <f t="shared" si="68"/>
        <v>Employment Skills Programmes</v>
      </c>
    </row>
    <row r="4423" spans="2:9">
      <c r="B4423" s="57"/>
      <c r="C4423" s="11" t="s">
        <v>12</v>
      </c>
      <c r="D4423" s="12">
        <v>0</v>
      </c>
      <c r="E4423" s="12">
        <v>0</v>
      </c>
      <c r="F4423" s="12">
        <v>0</v>
      </c>
      <c r="G4423" s="12">
        <v>0</v>
      </c>
      <c r="H4423" s="3" t="e">
        <f>INDEX(foe_table!$A$2:$A$78,MATCH(IF(B4423=0,I4422,B4423),foe_table!$B$2:$B$78,0))</f>
        <v>#N/A</v>
      </c>
      <c r="I4423" s="3" t="str">
        <f t="shared" si="68"/>
        <v>Employment Skills Programmes</v>
      </c>
    </row>
    <row r="4424" spans="2:9">
      <c r="B4424" s="57"/>
      <c r="C4424" s="11" t="s">
        <v>165</v>
      </c>
      <c r="D4424" s="12">
        <v>0</v>
      </c>
      <c r="E4424" s="12">
        <v>0</v>
      </c>
      <c r="F4424" s="12">
        <v>0</v>
      </c>
      <c r="G4424" s="12">
        <v>0</v>
      </c>
      <c r="H4424" s="3" t="e">
        <f>INDEX(foe_table!$A$2:$A$78,MATCH(IF(B4424=0,I4423,B4424),foe_table!$B$2:$B$78,0))</f>
        <v>#N/A</v>
      </c>
      <c r="I4424" s="3" t="str">
        <f t="shared" si="68"/>
        <v>Employment Skills Programmes</v>
      </c>
    </row>
    <row r="4425" spans="2:9">
      <c r="B4425" s="57"/>
      <c r="C4425" s="11" t="s">
        <v>13</v>
      </c>
      <c r="D4425" s="12">
        <v>0</v>
      </c>
      <c r="E4425" s="12">
        <v>0</v>
      </c>
      <c r="F4425" s="12">
        <v>0</v>
      </c>
      <c r="G4425" s="12">
        <v>0</v>
      </c>
      <c r="H4425" s="3" t="e">
        <f>INDEX(foe_table!$A$2:$A$78,MATCH(IF(B4425=0,I4424,B4425),foe_table!$B$2:$B$78,0))</f>
        <v>#N/A</v>
      </c>
      <c r="I4425" s="3" t="str">
        <f t="shared" si="68"/>
        <v>Employment Skills Programmes</v>
      </c>
    </row>
    <row r="4426" spans="2:9">
      <c r="B4426" s="57"/>
      <c r="C4426" s="11" t="s">
        <v>166</v>
      </c>
      <c r="D4426" s="12">
        <v>0</v>
      </c>
      <c r="E4426" s="12">
        <v>0</v>
      </c>
      <c r="F4426" s="12">
        <v>0</v>
      </c>
      <c r="G4426" s="12">
        <v>0</v>
      </c>
      <c r="H4426" s="3" t="e">
        <f>INDEX(foe_table!$A$2:$A$78,MATCH(IF(B4426=0,I4425,B4426),foe_table!$B$2:$B$78,0))</f>
        <v>#N/A</v>
      </c>
      <c r="I4426" s="3" t="str">
        <f t="shared" si="68"/>
        <v>Employment Skills Programmes</v>
      </c>
    </row>
    <row r="4427" spans="2:9">
      <c r="B4427" s="57"/>
      <c r="C4427" s="11" t="s">
        <v>14</v>
      </c>
      <c r="D4427" s="12">
        <v>0</v>
      </c>
      <c r="E4427" s="12">
        <v>0</v>
      </c>
      <c r="F4427" s="12">
        <v>0</v>
      </c>
      <c r="G4427" s="12">
        <v>0</v>
      </c>
      <c r="H4427" s="3" t="e">
        <f>INDEX(foe_table!$A$2:$A$78,MATCH(IF(B4427=0,I4426,B4427),foe_table!$B$2:$B$78,0))</f>
        <v>#N/A</v>
      </c>
      <c r="I4427" s="3" t="str">
        <f t="shared" si="68"/>
        <v>Employment Skills Programmes</v>
      </c>
    </row>
    <row r="4428" spans="2:9">
      <c r="B4428" s="57"/>
      <c r="C4428" s="11" t="s">
        <v>167</v>
      </c>
      <c r="D4428" s="12">
        <v>0</v>
      </c>
      <c r="E4428" s="12">
        <v>0</v>
      </c>
      <c r="F4428" s="12">
        <v>0</v>
      </c>
      <c r="G4428" s="12">
        <v>0</v>
      </c>
      <c r="H4428" s="3" t="e">
        <f>INDEX(foe_table!$A$2:$A$78,MATCH(IF(B4428=0,I4427,B4428),foe_table!$B$2:$B$78,0))</f>
        <v>#N/A</v>
      </c>
      <c r="I4428" s="3" t="str">
        <f t="shared" si="68"/>
        <v>Employment Skills Programmes</v>
      </c>
    </row>
    <row r="4429" spans="2:9">
      <c r="B4429" s="57"/>
      <c r="C4429" s="11" t="s">
        <v>15</v>
      </c>
      <c r="D4429" s="12">
        <v>0</v>
      </c>
      <c r="E4429" s="12">
        <v>0</v>
      </c>
      <c r="F4429" s="12">
        <v>0</v>
      </c>
      <c r="G4429" s="12">
        <v>0</v>
      </c>
      <c r="H4429" s="3" t="e">
        <f>INDEX(foe_table!$A$2:$A$78,MATCH(IF(B4429=0,I4428,B4429),foe_table!$B$2:$B$78,0))</f>
        <v>#N/A</v>
      </c>
      <c r="I4429" s="3" t="str">
        <f t="shared" si="68"/>
        <v>Employment Skills Programmes</v>
      </c>
    </row>
    <row r="4430" spans="2:9">
      <c r="B4430" s="57"/>
      <c r="C4430" s="11" t="s">
        <v>168</v>
      </c>
      <c r="D4430" s="12">
        <v>0</v>
      </c>
      <c r="E4430" s="12">
        <v>0</v>
      </c>
      <c r="F4430" s="12">
        <v>0</v>
      </c>
      <c r="G4430" s="12">
        <v>0</v>
      </c>
      <c r="H4430" s="3" t="e">
        <f>INDEX(foe_table!$A$2:$A$78,MATCH(IF(B4430=0,I4429,B4430),foe_table!$B$2:$B$78,0))</f>
        <v>#N/A</v>
      </c>
      <c r="I4430" s="3" t="str">
        <f t="shared" si="68"/>
        <v>Employment Skills Programmes</v>
      </c>
    </row>
    <row r="4431" spans="2:9">
      <c r="B4431" s="57"/>
      <c r="C4431" s="11" t="s">
        <v>16</v>
      </c>
      <c r="D4431" s="12">
        <v>0</v>
      </c>
      <c r="E4431" s="12">
        <v>0</v>
      </c>
      <c r="F4431" s="12">
        <v>0</v>
      </c>
      <c r="G4431" s="12">
        <v>0</v>
      </c>
      <c r="H4431" s="3" t="e">
        <f>INDEX(foe_table!$A$2:$A$78,MATCH(IF(B4431=0,I4430,B4431),foe_table!$B$2:$B$78,0))</f>
        <v>#N/A</v>
      </c>
      <c r="I4431" s="3" t="str">
        <f t="shared" si="68"/>
        <v>Employment Skills Programmes</v>
      </c>
    </row>
    <row r="4432" spans="2:9">
      <c r="B4432" s="57"/>
      <c r="C4432" s="11" t="s">
        <v>17</v>
      </c>
      <c r="D4432" s="12">
        <v>0</v>
      </c>
      <c r="E4432" s="12">
        <v>0</v>
      </c>
      <c r="F4432" s="12">
        <v>0</v>
      </c>
      <c r="G4432" s="12">
        <v>0</v>
      </c>
      <c r="H4432" s="3" t="e">
        <f>INDEX(foe_table!$A$2:$A$78,MATCH(IF(B4432=0,I4431,B4432),foe_table!$B$2:$B$78,0))</f>
        <v>#N/A</v>
      </c>
      <c r="I4432" s="3" t="str">
        <f t="shared" si="68"/>
        <v>Employment Skills Programmes</v>
      </c>
    </row>
    <row r="4433" spans="2:9">
      <c r="B4433" s="57"/>
      <c r="C4433" s="11" t="s">
        <v>18</v>
      </c>
      <c r="D4433" s="12">
        <v>0</v>
      </c>
      <c r="E4433" s="12">
        <v>0</v>
      </c>
      <c r="F4433" s="12">
        <v>0</v>
      </c>
      <c r="G4433" s="12">
        <v>0</v>
      </c>
      <c r="H4433" s="3" t="e">
        <f>INDEX(foe_table!$A$2:$A$78,MATCH(IF(B4433=0,I4432,B4433),foe_table!$B$2:$B$78,0))</f>
        <v>#N/A</v>
      </c>
      <c r="I4433" s="3" t="str">
        <f t="shared" si="68"/>
        <v>Employment Skills Programmes</v>
      </c>
    </row>
    <row r="4434" spans="2:9">
      <c r="B4434" s="57"/>
      <c r="C4434" s="11" t="s">
        <v>19</v>
      </c>
      <c r="D4434" s="12">
        <v>0</v>
      </c>
      <c r="E4434" s="12">
        <v>0</v>
      </c>
      <c r="F4434" s="12">
        <v>0</v>
      </c>
      <c r="G4434" s="12">
        <v>0</v>
      </c>
      <c r="H4434" s="3" t="e">
        <f>INDEX(foe_table!$A$2:$A$78,MATCH(IF(B4434=0,I4433,B4434),foe_table!$B$2:$B$78,0))</f>
        <v>#N/A</v>
      </c>
      <c r="I4434" s="3" t="str">
        <f t="shared" ref="I4434:I4497" si="69">IF(B4434=0,I4433,B4434)</f>
        <v>Employment Skills Programmes</v>
      </c>
    </row>
    <row r="4435" spans="2:9">
      <c r="B4435" s="57"/>
      <c r="C4435" s="11" t="s">
        <v>169</v>
      </c>
      <c r="D4435" s="12">
        <v>0</v>
      </c>
      <c r="E4435" s="12">
        <v>0</v>
      </c>
      <c r="F4435" s="12">
        <v>0</v>
      </c>
      <c r="G4435" s="12">
        <v>0</v>
      </c>
      <c r="H4435" s="3" t="e">
        <f>INDEX(foe_table!$A$2:$A$78,MATCH(IF(B4435=0,I4434,B4435),foe_table!$B$2:$B$78,0))</f>
        <v>#N/A</v>
      </c>
      <c r="I4435" s="3" t="str">
        <f t="shared" si="69"/>
        <v>Employment Skills Programmes</v>
      </c>
    </row>
    <row r="4436" spans="2:9">
      <c r="B4436" s="57"/>
      <c r="C4436" s="11" t="s">
        <v>20</v>
      </c>
      <c r="D4436" s="12">
        <v>0</v>
      </c>
      <c r="E4436" s="12">
        <v>0</v>
      </c>
      <c r="F4436" s="12">
        <v>0</v>
      </c>
      <c r="G4436" s="12">
        <v>0</v>
      </c>
      <c r="H4436" s="3" t="e">
        <f>INDEX(foe_table!$A$2:$A$78,MATCH(IF(B4436=0,I4435,B4436),foe_table!$B$2:$B$78,0))</f>
        <v>#N/A</v>
      </c>
      <c r="I4436" s="3" t="str">
        <f t="shared" si="69"/>
        <v>Employment Skills Programmes</v>
      </c>
    </row>
    <row r="4437" spans="2:9">
      <c r="B4437" s="57"/>
      <c r="C4437" s="11" t="s">
        <v>21</v>
      </c>
      <c r="D4437" s="12">
        <v>0</v>
      </c>
      <c r="E4437" s="12">
        <v>0</v>
      </c>
      <c r="F4437" s="12">
        <v>0</v>
      </c>
      <c r="G4437" s="12">
        <v>0</v>
      </c>
      <c r="H4437" s="3" t="e">
        <f>INDEX(foe_table!$A$2:$A$78,MATCH(IF(B4437=0,I4436,B4437),foe_table!$B$2:$B$78,0))</f>
        <v>#N/A</v>
      </c>
      <c r="I4437" s="3" t="str">
        <f t="shared" si="69"/>
        <v>Employment Skills Programmes</v>
      </c>
    </row>
    <row r="4438" spans="2:9">
      <c r="B4438" s="57"/>
      <c r="C4438" s="11" t="s">
        <v>170</v>
      </c>
      <c r="D4438" s="12">
        <v>0</v>
      </c>
      <c r="E4438" s="12">
        <v>0</v>
      </c>
      <c r="F4438" s="12">
        <v>0</v>
      </c>
      <c r="G4438" s="12">
        <v>0</v>
      </c>
      <c r="H4438" s="3" t="e">
        <f>INDEX(foe_table!$A$2:$A$78,MATCH(IF(B4438=0,I4437,B4438),foe_table!$B$2:$B$78,0))</f>
        <v>#N/A</v>
      </c>
      <c r="I4438" s="3" t="str">
        <f t="shared" si="69"/>
        <v>Employment Skills Programmes</v>
      </c>
    </row>
    <row r="4439" spans="2:9">
      <c r="B4439" s="57"/>
      <c r="C4439" s="11" t="s">
        <v>22</v>
      </c>
      <c r="D4439" s="12">
        <v>0</v>
      </c>
      <c r="E4439" s="12">
        <v>0</v>
      </c>
      <c r="F4439" s="12">
        <v>0</v>
      </c>
      <c r="G4439" s="12">
        <v>0</v>
      </c>
      <c r="H4439" s="3" t="e">
        <f>INDEX(foe_table!$A$2:$A$78,MATCH(IF(B4439=0,I4438,B4439),foe_table!$B$2:$B$78,0))</f>
        <v>#N/A</v>
      </c>
      <c r="I4439" s="3" t="str">
        <f t="shared" si="69"/>
        <v>Employment Skills Programmes</v>
      </c>
    </row>
    <row r="4440" spans="2:9">
      <c r="B4440" s="57"/>
      <c r="C4440" s="11" t="s">
        <v>23</v>
      </c>
      <c r="D4440" s="12">
        <v>0</v>
      </c>
      <c r="E4440" s="12">
        <v>0</v>
      </c>
      <c r="F4440" s="12">
        <v>0</v>
      </c>
      <c r="G4440" s="12">
        <v>0</v>
      </c>
      <c r="H4440" s="3" t="e">
        <f>INDEX(foe_table!$A$2:$A$78,MATCH(IF(B4440=0,I4439,B4440),foe_table!$B$2:$B$78,0))</f>
        <v>#N/A</v>
      </c>
      <c r="I4440" s="3" t="str">
        <f t="shared" si="69"/>
        <v>Employment Skills Programmes</v>
      </c>
    </row>
    <row r="4441" spans="2:9">
      <c r="B4441" s="58"/>
      <c r="C4441" s="11" t="s">
        <v>24</v>
      </c>
      <c r="D4441" s="12">
        <v>0</v>
      </c>
      <c r="E4441" s="12">
        <v>0</v>
      </c>
      <c r="F4441" s="12">
        <v>0</v>
      </c>
      <c r="G4441" s="12">
        <v>0</v>
      </c>
      <c r="H4441" s="3" t="e">
        <f>INDEX(foe_table!$A$2:$A$78,MATCH(IF(B4441=0,I4440,B4441),foe_table!$B$2:$B$78,0))</f>
        <v>#N/A</v>
      </c>
      <c r="I4441" s="3" t="str">
        <f t="shared" si="69"/>
        <v>Employment Skills Programmes</v>
      </c>
    </row>
    <row r="4442" spans="2:9" ht="15" customHeight="1">
      <c r="B4442" s="56" t="s">
        <v>123</v>
      </c>
      <c r="C4442" s="11" t="s">
        <v>0</v>
      </c>
      <c r="D4442" s="12">
        <v>0</v>
      </c>
      <c r="E4442" s="12">
        <v>0</v>
      </c>
      <c r="F4442" s="12">
        <v>0</v>
      </c>
      <c r="G4442" s="12">
        <v>0</v>
      </c>
      <c r="H4442" s="3" t="e">
        <f>INDEX(foe_table!$A$2:$A$78,MATCH(IF(B4442=0,I4441,B4442),foe_table!$B$2:$B$78,0))</f>
        <v>#N/A</v>
      </c>
      <c r="I4442" s="3" t="str">
        <f t="shared" si="69"/>
        <v>Other Mixed Field Programmes</v>
      </c>
    </row>
    <row r="4443" spans="2:9">
      <c r="B4443" s="57"/>
      <c r="C4443" s="11" t="s">
        <v>1</v>
      </c>
      <c r="D4443" s="12">
        <v>0</v>
      </c>
      <c r="E4443" s="12">
        <v>0</v>
      </c>
      <c r="F4443" s="12">
        <v>0</v>
      </c>
      <c r="G4443" s="12">
        <v>0</v>
      </c>
      <c r="H4443" s="3" t="e">
        <f>INDEX(foe_table!$A$2:$A$78,MATCH(IF(B4443=0,I4442,B4443),foe_table!$B$2:$B$78,0))</f>
        <v>#N/A</v>
      </c>
      <c r="I4443" s="3" t="str">
        <f t="shared" si="69"/>
        <v>Other Mixed Field Programmes</v>
      </c>
    </row>
    <row r="4444" spans="2:9">
      <c r="B4444" s="57"/>
      <c r="C4444" s="11" t="s">
        <v>2</v>
      </c>
      <c r="D4444" s="12">
        <v>0</v>
      </c>
      <c r="E4444" s="12">
        <v>0</v>
      </c>
      <c r="F4444" s="12">
        <v>0</v>
      </c>
      <c r="G4444" s="12">
        <v>0</v>
      </c>
      <c r="H4444" s="3" t="e">
        <f>INDEX(foe_table!$A$2:$A$78,MATCH(IF(B4444=0,I4443,B4444),foe_table!$B$2:$B$78,0))</f>
        <v>#N/A</v>
      </c>
      <c r="I4444" s="3" t="str">
        <f t="shared" si="69"/>
        <v>Other Mixed Field Programmes</v>
      </c>
    </row>
    <row r="4445" spans="2:9">
      <c r="B4445" s="57"/>
      <c r="C4445" s="11" t="s">
        <v>142</v>
      </c>
      <c r="D4445" s="12">
        <v>0</v>
      </c>
      <c r="E4445" s="12">
        <v>0</v>
      </c>
      <c r="F4445" s="12">
        <v>0</v>
      </c>
      <c r="G4445" s="12">
        <v>0</v>
      </c>
      <c r="H4445" s="3" t="e">
        <f>INDEX(foe_table!$A$2:$A$78,MATCH(IF(B4445=0,I4444,B4445),foe_table!$B$2:$B$78,0))</f>
        <v>#N/A</v>
      </c>
      <c r="I4445" s="3" t="str">
        <f t="shared" si="69"/>
        <v>Other Mixed Field Programmes</v>
      </c>
    </row>
    <row r="4446" spans="2:9">
      <c r="B4446" s="57"/>
      <c r="C4446" s="11" t="s">
        <v>143</v>
      </c>
      <c r="D4446" s="12">
        <v>0</v>
      </c>
      <c r="E4446" s="12">
        <v>0</v>
      </c>
      <c r="F4446" s="12">
        <v>0</v>
      </c>
      <c r="G4446" s="12">
        <v>0</v>
      </c>
      <c r="H4446" s="3" t="e">
        <f>INDEX(foe_table!$A$2:$A$78,MATCH(IF(B4446=0,I4445,B4446),foe_table!$B$2:$B$78,0))</f>
        <v>#N/A</v>
      </c>
      <c r="I4446" s="3" t="str">
        <f t="shared" si="69"/>
        <v>Other Mixed Field Programmes</v>
      </c>
    </row>
    <row r="4447" spans="2:9">
      <c r="B4447" s="57"/>
      <c r="C4447" s="11" t="s">
        <v>3</v>
      </c>
      <c r="D4447" s="12">
        <v>0</v>
      </c>
      <c r="E4447" s="12">
        <v>0</v>
      </c>
      <c r="F4447" s="12">
        <v>0</v>
      </c>
      <c r="G4447" s="12">
        <v>0</v>
      </c>
      <c r="H4447" s="3" t="e">
        <f>INDEX(foe_table!$A$2:$A$78,MATCH(IF(B4447=0,I4446,B4447),foe_table!$B$2:$B$78,0))</f>
        <v>#N/A</v>
      </c>
      <c r="I4447" s="3" t="str">
        <f t="shared" si="69"/>
        <v>Other Mixed Field Programmes</v>
      </c>
    </row>
    <row r="4448" spans="2:9">
      <c r="B4448" s="57"/>
      <c r="C4448" s="11" t="s">
        <v>144</v>
      </c>
      <c r="D4448" s="12">
        <v>0</v>
      </c>
      <c r="E4448" s="12">
        <v>0</v>
      </c>
      <c r="F4448" s="12">
        <v>0</v>
      </c>
      <c r="G4448" s="12">
        <v>0</v>
      </c>
      <c r="H4448" s="3" t="e">
        <f>INDEX(foe_table!$A$2:$A$78,MATCH(IF(B4448=0,I4447,B4448),foe_table!$B$2:$B$78,0))</f>
        <v>#N/A</v>
      </c>
      <c r="I4448" s="3" t="str">
        <f t="shared" si="69"/>
        <v>Other Mixed Field Programmes</v>
      </c>
    </row>
    <row r="4449" spans="2:9">
      <c r="B4449" s="57"/>
      <c r="C4449" s="11" t="s">
        <v>145</v>
      </c>
      <c r="D4449" s="12">
        <v>0</v>
      </c>
      <c r="E4449" s="12">
        <v>0</v>
      </c>
      <c r="F4449" s="12">
        <v>0</v>
      </c>
      <c r="G4449" s="12">
        <v>0</v>
      </c>
      <c r="H4449" s="3" t="e">
        <f>INDEX(foe_table!$A$2:$A$78,MATCH(IF(B4449=0,I4448,B4449),foe_table!$B$2:$B$78,0))</f>
        <v>#N/A</v>
      </c>
      <c r="I4449" s="3" t="str">
        <f t="shared" si="69"/>
        <v>Other Mixed Field Programmes</v>
      </c>
    </row>
    <row r="4450" spans="2:9">
      <c r="B4450" s="57"/>
      <c r="C4450" s="11" t="s">
        <v>146</v>
      </c>
      <c r="D4450" s="12">
        <v>0</v>
      </c>
      <c r="E4450" s="12">
        <v>0</v>
      </c>
      <c r="F4450" s="12">
        <v>0</v>
      </c>
      <c r="G4450" s="12">
        <v>0</v>
      </c>
      <c r="H4450" s="3" t="e">
        <f>INDEX(foe_table!$A$2:$A$78,MATCH(IF(B4450=0,I4449,B4450),foe_table!$B$2:$B$78,0))</f>
        <v>#N/A</v>
      </c>
      <c r="I4450" s="3" t="str">
        <f t="shared" si="69"/>
        <v>Other Mixed Field Programmes</v>
      </c>
    </row>
    <row r="4451" spans="2:9">
      <c r="B4451" s="57"/>
      <c r="C4451" s="11" t="s">
        <v>147</v>
      </c>
      <c r="D4451" s="12">
        <v>0</v>
      </c>
      <c r="E4451" s="12">
        <v>0</v>
      </c>
      <c r="F4451" s="12">
        <v>0</v>
      </c>
      <c r="G4451" s="12">
        <v>0</v>
      </c>
      <c r="H4451" s="3" t="e">
        <f>INDEX(foe_table!$A$2:$A$78,MATCH(IF(B4451=0,I4450,B4451),foe_table!$B$2:$B$78,0))</f>
        <v>#N/A</v>
      </c>
      <c r="I4451" s="3" t="str">
        <f t="shared" si="69"/>
        <v>Other Mixed Field Programmes</v>
      </c>
    </row>
    <row r="4452" spans="2:9">
      <c r="B4452" s="57"/>
      <c r="C4452" s="11" t="s">
        <v>148</v>
      </c>
      <c r="D4452" s="12">
        <v>0</v>
      </c>
      <c r="E4452" s="12">
        <v>0</v>
      </c>
      <c r="F4452" s="12">
        <v>0</v>
      </c>
      <c r="G4452" s="12">
        <v>0</v>
      </c>
      <c r="H4452" s="3" t="e">
        <f>INDEX(foe_table!$A$2:$A$78,MATCH(IF(B4452=0,I4451,B4452),foe_table!$B$2:$B$78,0))</f>
        <v>#N/A</v>
      </c>
      <c r="I4452" s="3" t="str">
        <f t="shared" si="69"/>
        <v>Other Mixed Field Programmes</v>
      </c>
    </row>
    <row r="4453" spans="2:9">
      <c r="B4453" s="57"/>
      <c r="C4453" s="11" t="s">
        <v>149</v>
      </c>
      <c r="D4453" s="12">
        <v>0</v>
      </c>
      <c r="E4453" s="12">
        <v>0</v>
      </c>
      <c r="F4453" s="12">
        <v>0</v>
      </c>
      <c r="G4453" s="12">
        <v>0</v>
      </c>
      <c r="H4453" s="3" t="e">
        <f>INDEX(foe_table!$A$2:$A$78,MATCH(IF(B4453=0,I4452,B4453),foe_table!$B$2:$B$78,0))</f>
        <v>#N/A</v>
      </c>
      <c r="I4453" s="3" t="str">
        <f t="shared" si="69"/>
        <v>Other Mixed Field Programmes</v>
      </c>
    </row>
    <row r="4454" spans="2:9">
      <c r="B4454" s="57"/>
      <c r="C4454" s="11" t="s">
        <v>150</v>
      </c>
      <c r="D4454" s="12">
        <v>0</v>
      </c>
      <c r="E4454" s="12">
        <v>0</v>
      </c>
      <c r="F4454" s="12">
        <v>0</v>
      </c>
      <c r="G4454" s="12">
        <v>0</v>
      </c>
      <c r="H4454" s="3" t="e">
        <f>INDEX(foe_table!$A$2:$A$78,MATCH(IF(B4454=0,I4453,B4454),foe_table!$B$2:$B$78,0))</f>
        <v>#N/A</v>
      </c>
      <c r="I4454" s="3" t="str">
        <f t="shared" si="69"/>
        <v>Other Mixed Field Programmes</v>
      </c>
    </row>
    <row r="4455" spans="2:9">
      <c r="B4455" s="57"/>
      <c r="C4455" s="11" t="s">
        <v>4</v>
      </c>
      <c r="D4455" s="12">
        <v>0</v>
      </c>
      <c r="E4455" s="12">
        <v>0</v>
      </c>
      <c r="F4455" s="12">
        <v>0</v>
      </c>
      <c r="G4455" s="12">
        <v>0</v>
      </c>
      <c r="H4455" s="3" t="e">
        <f>INDEX(foe_table!$A$2:$A$78,MATCH(IF(B4455=0,I4454,B4455),foe_table!$B$2:$B$78,0))</f>
        <v>#N/A</v>
      </c>
      <c r="I4455" s="3" t="str">
        <f t="shared" si="69"/>
        <v>Other Mixed Field Programmes</v>
      </c>
    </row>
    <row r="4456" spans="2:9">
      <c r="B4456" s="57"/>
      <c r="C4456" s="11" t="s">
        <v>151</v>
      </c>
      <c r="D4456" s="12">
        <v>0</v>
      </c>
      <c r="E4456" s="12">
        <v>0</v>
      </c>
      <c r="F4456" s="12">
        <v>0</v>
      </c>
      <c r="G4456" s="12">
        <v>0</v>
      </c>
      <c r="H4456" s="3" t="e">
        <f>INDEX(foe_table!$A$2:$A$78,MATCH(IF(B4456=0,I4455,B4456),foe_table!$B$2:$B$78,0))</f>
        <v>#N/A</v>
      </c>
      <c r="I4456" s="3" t="str">
        <f t="shared" si="69"/>
        <v>Other Mixed Field Programmes</v>
      </c>
    </row>
    <row r="4457" spans="2:9">
      <c r="B4457" s="57"/>
      <c r="C4457" s="11" t="s">
        <v>152</v>
      </c>
      <c r="D4457" s="12">
        <v>0</v>
      </c>
      <c r="E4457" s="12">
        <v>0</v>
      </c>
      <c r="F4457" s="12">
        <v>0</v>
      </c>
      <c r="G4457" s="12">
        <v>0</v>
      </c>
      <c r="H4457" s="3" t="e">
        <f>INDEX(foe_table!$A$2:$A$78,MATCH(IF(B4457=0,I4456,B4457),foe_table!$B$2:$B$78,0))</f>
        <v>#N/A</v>
      </c>
      <c r="I4457" s="3" t="str">
        <f t="shared" si="69"/>
        <v>Other Mixed Field Programmes</v>
      </c>
    </row>
    <row r="4458" spans="2:9">
      <c r="B4458" s="57"/>
      <c r="C4458" s="11" t="s">
        <v>153</v>
      </c>
      <c r="D4458" s="12">
        <v>0</v>
      </c>
      <c r="E4458" s="12">
        <v>0</v>
      </c>
      <c r="F4458" s="12">
        <v>0</v>
      </c>
      <c r="G4458" s="12">
        <v>0</v>
      </c>
      <c r="H4458" s="3" t="e">
        <f>INDEX(foe_table!$A$2:$A$78,MATCH(IF(B4458=0,I4457,B4458),foe_table!$B$2:$B$78,0))</f>
        <v>#N/A</v>
      </c>
      <c r="I4458" s="3" t="str">
        <f t="shared" si="69"/>
        <v>Other Mixed Field Programmes</v>
      </c>
    </row>
    <row r="4459" spans="2:9">
      <c r="B4459" s="57"/>
      <c r="C4459" s="11" t="s">
        <v>154</v>
      </c>
      <c r="D4459" s="12">
        <v>0</v>
      </c>
      <c r="E4459" s="12">
        <v>0</v>
      </c>
      <c r="F4459" s="12">
        <v>0</v>
      </c>
      <c r="G4459" s="12">
        <v>0</v>
      </c>
      <c r="H4459" s="3" t="e">
        <f>INDEX(foe_table!$A$2:$A$78,MATCH(IF(B4459=0,I4458,B4459),foe_table!$B$2:$B$78,0))</f>
        <v>#N/A</v>
      </c>
      <c r="I4459" s="3" t="str">
        <f t="shared" si="69"/>
        <v>Other Mixed Field Programmes</v>
      </c>
    </row>
    <row r="4460" spans="2:9">
      <c r="B4460" s="57"/>
      <c r="C4460" s="11" t="s">
        <v>5</v>
      </c>
      <c r="D4460" s="12">
        <v>0</v>
      </c>
      <c r="E4460" s="12">
        <v>0</v>
      </c>
      <c r="F4460" s="12">
        <v>0</v>
      </c>
      <c r="G4460" s="12">
        <v>0</v>
      </c>
      <c r="H4460" s="3" t="e">
        <f>INDEX(foe_table!$A$2:$A$78,MATCH(IF(B4460=0,I4459,B4460),foe_table!$B$2:$B$78,0))</f>
        <v>#N/A</v>
      </c>
      <c r="I4460" s="3" t="str">
        <f t="shared" si="69"/>
        <v>Other Mixed Field Programmes</v>
      </c>
    </row>
    <row r="4461" spans="2:9">
      <c r="B4461" s="57"/>
      <c r="C4461" s="11" t="s">
        <v>155</v>
      </c>
      <c r="D4461" s="12">
        <v>0</v>
      </c>
      <c r="E4461" s="12">
        <v>0</v>
      </c>
      <c r="F4461" s="12">
        <v>0</v>
      </c>
      <c r="G4461" s="12">
        <v>0</v>
      </c>
      <c r="H4461" s="3" t="e">
        <f>INDEX(foe_table!$A$2:$A$78,MATCH(IF(B4461=0,I4460,B4461),foe_table!$B$2:$B$78,0))</f>
        <v>#N/A</v>
      </c>
      <c r="I4461" s="3" t="str">
        <f t="shared" si="69"/>
        <v>Other Mixed Field Programmes</v>
      </c>
    </row>
    <row r="4462" spans="2:9">
      <c r="B4462" s="57"/>
      <c r="C4462" s="11" t="s">
        <v>156</v>
      </c>
      <c r="D4462" s="12">
        <v>0</v>
      </c>
      <c r="E4462" s="12">
        <v>0</v>
      </c>
      <c r="F4462" s="12">
        <v>0</v>
      </c>
      <c r="G4462" s="12">
        <v>0</v>
      </c>
      <c r="H4462" s="3" t="e">
        <f>INDEX(foe_table!$A$2:$A$78,MATCH(IF(B4462=0,I4461,B4462),foe_table!$B$2:$B$78,0))</f>
        <v>#N/A</v>
      </c>
      <c r="I4462" s="3" t="str">
        <f t="shared" si="69"/>
        <v>Other Mixed Field Programmes</v>
      </c>
    </row>
    <row r="4463" spans="2:9">
      <c r="B4463" s="57"/>
      <c r="C4463" s="11" t="s">
        <v>6</v>
      </c>
      <c r="D4463" s="12">
        <v>0</v>
      </c>
      <c r="E4463" s="12">
        <v>0</v>
      </c>
      <c r="F4463" s="12">
        <v>0</v>
      </c>
      <c r="G4463" s="12">
        <v>0</v>
      </c>
      <c r="H4463" s="3" t="e">
        <f>INDEX(foe_table!$A$2:$A$78,MATCH(IF(B4463=0,I4462,B4463),foe_table!$B$2:$B$78,0))</f>
        <v>#N/A</v>
      </c>
      <c r="I4463" s="3" t="str">
        <f t="shared" si="69"/>
        <v>Other Mixed Field Programmes</v>
      </c>
    </row>
    <row r="4464" spans="2:9">
      <c r="B4464" s="57"/>
      <c r="C4464" s="11" t="s">
        <v>7</v>
      </c>
      <c r="D4464" s="12">
        <v>0</v>
      </c>
      <c r="E4464" s="12">
        <v>0</v>
      </c>
      <c r="F4464" s="12">
        <v>0</v>
      </c>
      <c r="G4464" s="12">
        <v>0</v>
      </c>
      <c r="H4464" s="3" t="e">
        <f>INDEX(foe_table!$A$2:$A$78,MATCH(IF(B4464=0,I4463,B4464),foe_table!$B$2:$B$78,0))</f>
        <v>#N/A</v>
      </c>
      <c r="I4464" s="3" t="str">
        <f t="shared" si="69"/>
        <v>Other Mixed Field Programmes</v>
      </c>
    </row>
    <row r="4465" spans="2:9">
      <c r="B4465" s="57"/>
      <c r="C4465" s="11" t="s">
        <v>157</v>
      </c>
      <c r="D4465" s="12">
        <v>0</v>
      </c>
      <c r="E4465" s="12">
        <v>0</v>
      </c>
      <c r="F4465" s="12">
        <v>0</v>
      </c>
      <c r="G4465" s="12">
        <v>0</v>
      </c>
      <c r="H4465" s="3" t="e">
        <f>INDEX(foe_table!$A$2:$A$78,MATCH(IF(B4465=0,I4464,B4465),foe_table!$B$2:$B$78,0))</f>
        <v>#N/A</v>
      </c>
      <c r="I4465" s="3" t="str">
        <f t="shared" si="69"/>
        <v>Other Mixed Field Programmes</v>
      </c>
    </row>
    <row r="4466" spans="2:9">
      <c r="B4466" s="57"/>
      <c r="C4466" s="11" t="s">
        <v>8</v>
      </c>
      <c r="D4466" s="12">
        <v>0</v>
      </c>
      <c r="E4466" s="12">
        <v>0</v>
      </c>
      <c r="F4466" s="12">
        <v>0</v>
      </c>
      <c r="G4466" s="12">
        <v>0</v>
      </c>
      <c r="H4466" s="3" t="e">
        <f>INDEX(foe_table!$A$2:$A$78,MATCH(IF(B4466=0,I4465,B4466),foe_table!$B$2:$B$78,0))</f>
        <v>#N/A</v>
      </c>
      <c r="I4466" s="3" t="str">
        <f t="shared" si="69"/>
        <v>Other Mixed Field Programmes</v>
      </c>
    </row>
    <row r="4467" spans="2:9">
      <c r="B4467" s="57"/>
      <c r="C4467" s="11" t="s">
        <v>158</v>
      </c>
      <c r="D4467" s="12">
        <v>0</v>
      </c>
      <c r="E4467" s="12">
        <v>0</v>
      </c>
      <c r="F4467" s="12">
        <v>0</v>
      </c>
      <c r="G4467" s="12">
        <v>0</v>
      </c>
      <c r="H4467" s="3" t="e">
        <f>INDEX(foe_table!$A$2:$A$78,MATCH(IF(B4467=0,I4466,B4467),foe_table!$B$2:$B$78,0))</f>
        <v>#N/A</v>
      </c>
      <c r="I4467" s="3" t="str">
        <f t="shared" si="69"/>
        <v>Other Mixed Field Programmes</v>
      </c>
    </row>
    <row r="4468" spans="2:9">
      <c r="B4468" s="57"/>
      <c r="C4468" s="11" t="s">
        <v>159</v>
      </c>
      <c r="D4468" s="12">
        <v>0</v>
      </c>
      <c r="E4468" s="12">
        <v>0</v>
      </c>
      <c r="F4468" s="12">
        <v>0</v>
      </c>
      <c r="G4468" s="12">
        <v>0</v>
      </c>
      <c r="H4468" s="3" t="e">
        <f>INDEX(foe_table!$A$2:$A$78,MATCH(IF(B4468=0,I4467,B4468),foe_table!$B$2:$B$78,0))</f>
        <v>#N/A</v>
      </c>
      <c r="I4468" s="3" t="str">
        <f t="shared" si="69"/>
        <v>Other Mixed Field Programmes</v>
      </c>
    </row>
    <row r="4469" spans="2:9">
      <c r="B4469" s="57"/>
      <c r="C4469" s="11" t="s">
        <v>9</v>
      </c>
      <c r="D4469" s="12">
        <v>0</v>
      </c>
      <c r="E4469" s="12">
        <v>0</v>
      </c>
      <c r="F4469" s="12">
        <v>0</v>
      </c>
      <c r="G4469" s="12">
        <v>0</v>
      </c>
      <c r="H4469" s="3" t="e">
        <f>INDEX(foe_table!$A$2:$A$78,MATCH(IF(B4469=0,I4468,B4469),foe_table!$B$2:$B$78,0))</f>
        <v>#N/A</v>
      </c>
      <c r="I4469" s="3" t="str">
        <f t="shared" si="69"/>
        <v>Other Mixed Field Programmes</v>
      </c>
    </row>
    <row r="4470" spans="2:9">
      <c r="B4470" s="57"/>
      <c r="C4470" s="11" t="s">
        <v>160</v>
      </c>
      <c r="D4470" s="12">
        <v>0</v>
      </c>
      <c r="E4470" s="12">
        <v>0</v>
      </c>
      <c r="F4470" s="12">
        <v>0</v>
      </c>
      <c r="G4470" s="12">
        <v>0</v>
      </c>
      <c r="H4470" s="3" t="e">
        <f>INDEX(foe_table!$A$2:$A$78,MATCH(IF(B4470=0,I4469,B4470),foe_table!$B$2:$B$78,0))</f>
        <v>#N/A</v>
      </c>
      <c r="I4470" s="3" t="str">
        <f t="shared" si="69"/>
        <v>Other Mixed Field Programmes</v>
      </c>
    </row>
    <row r="4471" spans="2:9">
      <c r="B4471" s="57"/>
      <c r="C4471" s="11" t="s">
        <v>10</v>
      </c>
      <c r="D4471" s="12">
        <v>0</v>
      </c>
      <c r="E4471" s="12">
        <v>0</v>
      </c>
      <c r="F4471" s="12">
        <v>0</v>
      </c>
      <c r="G4471" s="12">
        <v>0</v>
      </c>
      <c r="H4471" s="3" t="e">
        <f>INDEX(foe_table!$A$2:$A$78,MATCH(IF(B4471=0,I4470,B4471),foe_table!$B$2:$B$78,0))</f>
        <v>#N/A</v>
      </c>
      <c r="I4471" s="3" t="str">
        <f t="shared" si="69"/>
        <v>Other Mixed Field Programmes</v>
      </c>
    </row>
    <row r="4472" spans="2:9">
      <c r="B4472" s="57"/>
      <c r="C4472" s="11" t="s">
        <v>161</v>
      </c>
      <c r="D4472" s="12">
        <v>0</v>
      </c>
      <c r="E4472" s="12">
        <v>0</v>
      </c>
      <c r="F4472" s="12">
        <v>0</v>
      </c>
      <c r="G4472" s="12">
        <v>0</v>
      </c>
      <c r="H4472" s="3" t="e">
        <f>INDEX(foe_table!$A$2:$A$78,MATCH(IF(B4472=0,I4471,B4472),foe_table!$B$2:$B$78,0))</f>
        <v>#N/A</v>
      </c>
      <c r="I4472" s="3" t="str">
        <f t="shared" si="69"/>
        <v>Other Mixed Field Programmes</v>
      </c>
    </row>
    <row r="4473" spans="2:9">
      <c r="B4473" s="57"/>
      <c r="C4473" s="11" t="s">
        <v>162</v>
      </c>
      <c r="D4473" s="12">
        <v>0</v>
      </c>
      <c r="E4473" s="12">
        <v>0</v>
      </c>
      <c r="F4473" s="12">
        <v>0</v>
      </c>
      <c r="G4473" s="12">
        <v>0</v>
      </c>
      <c r="H4473" s="3" t="e">
        <f>INDEX(foe_table!$A$2:$A$78,MATCH(IF(B4473=0,I4472,B4473),foe_table!$B$2:$B$78,0))</f>
        <v>#N/A</v>
      </c>
      <c r="I4473" s="3" t="str">
        <f t="shared" si="69"/>
        <v>Other Mixed Field Programmes</v>
      </c>
    </row>
    <row r="4474" spans="2:9">
      <c r="B4474" s="57"/>
      <c r="C4474" s="11" t="s">
        <v>163</v>
      </c>
      <c r="D4474" s="12">
        <v>0</v>
      </c>
      <c r="E4474" s="12">
        <v>0</v>
      </c>
      <c r="F4474" s="12">
        <v>0</v>
      </c>
      <c r="G4474" s="12">
        <v>0</v>
      </c>
      <c r="H4474" s="3" t="e">
        <f>INDEX(foe_table!$A$2:$A$78,MATCH(IF(B4474=0,I4473,B4474),foe_table!$B$2:$B$78,0))</f>
        <v>#N/A</v>
      </c>
      <c r="I4474" s="3" t="str">
        <f t="shared" si="69"/>
        <v>Other Mixed Field Programmes</v>
      </c>
    </row>
    <row r="4475" spans="2:9">
      <c r="B4475" s="57"/>
      <c r="C4475" s="11" t="s">
        <v>11</v>
      </c>
      <c r="D4475" s="12">
        <v>0</v>
      </c>
      <c r="E4475" s="12">
        <v>0</v>
      </c>
      <c r="F4475" s="12">
        <v>0</v>
      </c>
      <c r="G4475" s="12">
        <v>0</v>
      </c>
      <c r="H4475" s="3" t="e">
        <f>INDEX(foe_table!$A$2:$A$78,MATCH(IF(B4475=0,I4474,B4475),foe_table!$B$2:$B$78,0))</f>
        <v>#N/A</v>
      </c>
      <c r="I4475" s="3" t="str">
        <f t="shared" si="69"/>
        <v>Other Mixed Field Programmes</v>
      </c>
    </row>
    <row r="4476" spans="2:9">
      <c r="B4476" s="57"/>
      <c r="C4476" s="11" t="s">
        <v>164</v>
      </c>
      <c r="D4476" s="12">
        <v>0</v>
      </c>
      <c r="E4476" s="12">
        <v>0</v>
      </c>
      <c r="F4476" s="12">
        <v>0</v>
      </c>
      <c r="G4476" s="12">
        <v>0</v>
      </c>
      <c r="H4476" s="3" t="e">
        <f>INDEX(foe_table!$A$2:$A$78,MATCH(IF(B4476=0,I4475,B4476),foe_table!$B$2:$B$78,0))</f>
        <v>#N/A</v>
      </c>
      <c r="I4476" s="3" t="str">
        <f t="shared" si="69"/>
        <v>Other Mixed Field Programmes</v>
      </c>
    </row>
    <row r="4477" spans="2:9">
      <c r="B4477" s="57"/>
      <c r="C4477" s="11" t="s">
        <v>12</v>
      </c>
      <c r="D4477" s="12">
        <v>0</v>
      </c>
      <c r="E4477" s="12">
        <v>0</v>
      </c>
      <c r="F4477" s="12">
        <v>0</v>
      </c>
      <c r="G4477" s="12">
        <v>0</v>
      </c>
      <c r="H4477" s="3" t="e">
        <f>INDEX(foe_table!$A$2:$A$78,MATCH(IF(B4477=0,I4476,B4477),foe_table!$B$2:$B$78,0))</f>
        <v>#N/A</v>
      </c>
      <c r="I4477" s="3" t="str">
        <f t="shared" si="69"/>
        <v>Other Mixed Field Programmes</v>
      </c>
    </row>
    <row r="4478" spans="2:9">
      <c r="B4478" s="57"/>
      <c r="C4478" s="11" t="s">
        <v>165</v>
      </c>
      <c r="D4478" s="12">
        <v>0</v>
      </c>
      <c r="E4478" s="12">
        <v>0</v>
      </c>
      <c r="F4478" s="12">
        <v>0</v>
      </c>
      <c r="G4478" s="12">
        <v>0</v>
      </c>
      <c r="H4478" s="3" t="e">
        <f>INDEX(foe_table!$A$2:$A$78,MATCH(IF(B4478=0,I4477,B4478),foe_table!$B$2:$B$78,0))</f>
        <v>#N/A</v>
      </c>
      <c r="I4478" s="3" t="str">
        <f t="shared" si="69"/>
        <v>Other Mixed Field Programmes</v>
      </c>
    </row>
    <row r="4479" spans="2:9">
      <c r="B4479" s="57"/>
      <c r="C4479" s="11" t="s">
        <v>13</v>
      </c>
      <c r="D4479" s="12">
        <v>0</v>
      </c>
      <c r="E4479" s="12">
        <v>0</v>
      </c>
      <c r="F4479" s="12">
        <v>0</v>
      </c>
      <c r="G4479" s="12">
        <v>0</v>
      </c>
      <c r="H4479" s="3" t="e">
        <f>INDEX(foe_table!$A$2:$A$78,MATCH(IF(B4479=0,I4478,B4479),foe_table!$B$2:$B$78,0))</f>
        <v>#N/A</v>
      </c>
      <c r="I4479" s="3" t="str">
        <f t="shared" si="69"/>
        <v>Other Mixed Field Programmes</v>
      </c>
    </row>
    <row r="4480" spans="2:9">
      <c r="B4480" s="57"/>
      <c r="C4480" s="11" t="s">
        <v>166</v>
      </c>
      <c r="D4480" s="12">
        <v>0</v>
      </c>
      <c r="E4480" s="12">
        <v>0</v>
      </c>
      <c r="F4480" s="12">
        <v>0</v>
      </c>
      <c r="G4480" s="12">
        <v>0</v>
      </c>
      <c r="H4480" s="3" t="e">
        <f>INDEX(foe_table!$A$2:$A$78,MATCH(IF(B4480=0,I4479,B4480),foe_table!$B$2:$B$78,0))</f>
        <v>#N/A</v>
      </c>
      <c r="I4480" s="3" t="str">
        <f t="shared" si="69"/>
        <v>Other Mixed Field Programmes</v>
      </c>
    </row>
    <row r="4481" spans="2:9">
      <c r="B4481" s="57"/>
      <c r="C4481" s="11" t="s">
        <v>14</v>
      </c>
      <c r="D4481" s="12">
        <v>0</v>
      </c>
      <c r="E4481" s="12">
        <v>0</v>
      </c>
      <c r="F4481" s="12">
        <v>0</v>
      </c>
      <c r="G4481" s="12">
        <v>0</v>
      </c>
      <c r="H4481" s="3" t="e">
        <f>INDEX(foe_table!$A$2:$A$78,MATCH(IF(B4481=0,I4480,B4481),foe_table!$B$2:$B$78,0))</f>
        <v>#N/A</v>
      </c>
      <c r="I4481" s="3" t="str">
        <f t="shared" si="69"/>
        <v>Other Mixed Field Programmes</v>
      </c>
    </row>
    <row r="4482" spans="2:9">
      <c r="B4482" s="57"/>
      <c r="C4482" s="11" t="s">
        <v>167</v>
      </c>
      <c r="D4482" s="12">
        <v>0</v>
      </c>
      <c r="E4482" s="12">
        <v>0</v>
      </c>
      <c r="F4482" s="12">
        <v>0</v>
      </c>
      <c r="G4482" s="12">
        <v>0</v>
      </c>
      <c r="H4482" s="3" t="e">
        <f>INDEX(foe_table!$A$2:$A$78,MATCH(IF(B4482=0,I4481,B4482),foe_table!$B$2:$B$78,0))</f>
        <v>#N/A</v>
      </c>
      <c r="I4482" s="3" t="str">
        <f t="shared" si="69"/>
        <v>Other Mixed Field Programmes</v>
      </c>
    </row>
    <row r="4483" spans="2:9">
      <c r="B4483" s="57"/>
      <c r="C4483" s="11" t="s">
        <v>15</v>
      </c>
      <c r="D4483" s="12">
        <v>0</v>
      </c>
      <c r="E4483" s="12">
        <v>0</v>
      </c>
      <c r="F4483" s="12">
        <v>0</v>
      </c>
      <c r="G4483" s="12">
        <v>0</v>
      </c>
      <c r="H4483" s="3" t="e">
        <f>INDEX(foe_table!$A$2:$A$78,MATCH(IF(B4483=0,I4482,B4483),foe_table!$B$2:$B$78,0))</f>
        <v>#N/A</v>
      </c>
      <c r="I4483" s="3" t="str">
        <f t="shared" si="69"/>
        <v>Other Mixed Field Programmes</v>
      </c>
    </row>
    <row r="4484" spans="2:9">
      <c r="B4484" s="57"/>
      <c r="C4484" s="11" t="s">
        <v>168</v>
      </c>
      <c r="D4484" s="12">
        <v>0</v>
      </c>
      <c r="E4484" s="12">
        <v>0</v>
      </c>
      <c r="F4484" s="12">
        <v>0</v>
      </c>
      <c r="G4484" s="12">
        <v>0</v>
      </c>
      <c r="H4484" s="3" t="e">
        <f>INDEX(foe_table!$A$2:$A$78,MATCH(IF(B4484=0,I4483,B4484),foe_table!$B$2:$B$78,0))</f>
        <v>#N/A</v>
      </c>
      <c r="I4484" s="3" t="str">
        <f t="shared" si="69"/>
        <v>Other Mixed Field Programmes</v>
      </c>
    </row>
    <row r="4485" spans="2:9">
      <c r="B4485" s="57"/>
      <c r="C4485" s="11" t="s">
        <v>16</v>
      </c>
      <c r="D4485" s="12">
        <v>0</v>
      </c>
      <c r="E4485" s="12">
        <v>0</v>
      </c>
      <c r="F4485" s="12">
        <v>0</v>
      </c>
      <c r="G4485" s="12">
        <v>0</v>
      </c>
      <c r="H4485" s="3" t="e">
        <f>INDEX(foe_table!$A$2:$A$78,MATCH(IF(B4485=0,I4484,B4485),foe_table!$B$2:$B$78,0))</f>
        <v>#N/A</v>
      </c>
      <c r="I4485" s="3" t="str">
        <f t="shared" si="69"/>
        <v>Other Mixed Field Programmes</v>
      </c>
    </row>
    <row r="4486" spans="2:9">
      <c r="B4486" s="57"/>
      <c r="C4486" s="11" t="s">
        <v>17</v>
      </c>
      <c r="D4486" s="12">
        <v>0</v>
      </c>
      <c r="E4486" s="12">
        <v>0</v>
      </c>
      <c r="F4486" s="12">
        <v>0</v>
      </c>
      <c r="G4486" s="12">
        <v>0</v>
      </c>
      <c r="H4486" s="3" t="e">
        <f>INDEX(foe_table!$A$2:$A$78,MATCH(IF(B4486=0,I4485,B4486),foe_table!$B$2:$B$78,0))</f>
        <v>#N/A</v>
      </c>
      <c r="I4486" s="3" t="str">
        <f t="shared" si="69"/>
        <v>Other Mixed Field Programmes</v>
      </c>
    </row>
    <row r="4487" spans="2:9">
      <c r="B4487" s="57"/>
      <c r="C4487" s="11" t="s">
        <v>18</v>
      </c>
      <c r="D4487" s="12">
        <v>0</v>
      </c>
      <c r="E4487" s="12">
        <v>0</v>
      </c>
      <c r="F4487" s="12">
        <v>0</v>
      </c>
      <c r="G4487" s="12">
        <v>0</v>
      </c>
      <c r="H4487" s="3" t="e">
        <f>INDEX(foe_table!$A$2:$A$78,MATCH(IF(B4487=0,I4486,B4487),foe_table!$B$2:$B$78,0))</f>
        <v>#N/A</v>
      </c>
      <c r="I4487" s="3" t="str">
        <f t="shared" si="69"/>
        <v>Other Mixed Field Programmes</v>
      </c>
    </row>
    <row r="4488" spans="2:9">
      <c r="B4488" s="57"/>
      <c r="C4488" s="11" t="s">
        <v>19</v>
      </c>
      <c r="D4488" s="12">
        <v>0</v>
      </c>
      <c r="E4488" s="12">
        <v>0</v>
      </c>
      <c r="F4488" s="12">
        <v>0</v>
      </c>
      <c r="G4488" s="12">
        <v>0</v>
      </c>
      <c r="H4488" s="3" t="e">
        <f>INDEX(foe_table!$A$2:$A$78,MATCH(IF(B4488=0,I4487,B4488),foe_table!$B$2:$B$78,0))</f>
        <v>#N/A</v>
      </c>
      <c r="I4488" s="3" t="str">
        <f t="shared" si="69"/>
        <v>Other Mixed Field Programmes</v>
      </c>
    </row>
    <row r="4489" spans="2:9">
      <c r="B4489" s="57"/>
      <c r="C4489" s="11" t="s">
        <v>169</v>
      </c>
      <c r="D4489" s="12">
        <v>0</v>
      </c>
      <c r="E4489" s="12">
        <v>0</v>
      </c>
      <c r="F4489" s="12">
        <v>0</v>
      </c>
      <c r="G4489" s="12">
        <v>0</v>
      </c>
      <c r="H4489" s="3" t="e">
        <f>INDEX(foe_table!$A$2:$A$78,MATCH(IF(B4489=0,I4488,B4489),foe_table!$B$2:$B$78,0))</f>
        <v>#N/A</v>
      </c>
      <c r="I4489" s="3" t="str">
        <f t="shared" si="69"/>
        <v>Other Mixed Field Programmes</v>
      </c>
    </row>
    <row r="4490" spans="2:9">
      <c r="B4490" s="57"/>
      <c r="C4490" s="11" t="s">
        <v>20</v>
      </c>
      <c r="D4490" s="12">
        <v>0</v>
      </c>
      <c r="E4490" s="12">
        <v>0</v>
      </c>
      <c r="F4490" s="12">
        <v>0</v>
      </c>
      <c r="G4490" s="12">
        <v>0</v>
      </c>
      <c r="H4490" s="3" t="e">
        <f>INDEX(foe_table!$A$2:$A$78,MATCH(IF(B4490=0,I4489,B4490),foe_table!$B$2:$B$78,0))</f>
        <v>#N/A</v>
      </c>
      <c r="I4490" s="3" t="str">
        <f t="shared" si="69"/>
        <v>Other Mixed Field Programmes</v>
      </c>
    </row>
    <row r="4491" spans="2:9">
      <c r="B4491" s="57"/>
      <c r="C4491" s="11" t="s">
        <v>21</v>
      </c>
      <c r="D4491" s="12">
        <v>0</v>
      </c>
      <c r="E4491" s="12">
        <v>0</v>
      </c>
      <c r="F4491" s="12">
        <v>0</v>
      </c>
      <c r="G4491" s="12">
        <v>0</v>
      </c>
      <c r="H4491" s="3" t="e">
        <f>INDEX(foe_table!$A$2:$A$78,MATCH(IF(B4491=0,I4490,B4491),foe_table!$B$2:$B$78,0))</f>
        <v>#N/A</v>
      </c>
      <c r="I4491" s="3" t="str">
        <f t="shared" si="69"/>
        <v>Other Mixed Field Programmes</v>
      </c>
    </row>
    <row r="4492" spans="2:9">
      <c r="B4492" s="57"/>
      <c r="C4492" s="11" t="s">
        <v>170</v>
      </c>
      <c r="D4492" s="12">
        <v>0</v>
      </c>
      <c r="E4492" s="12">
        <v>0</v>
      </c>
      <c r="F4492" s="12">
        <v>0</v>
      </c>
      <c r="G4492" s="12">
        <v>0</v>
      </c>
      <c r="H4492" s="3" t="e">
        <f>INDEX(foe_table!$A$2:$A$78,MATCH(IF(B4492=0,I4491,B4492),foe_table!$B$2:$B$78,0))</f>
        <v>#N/A</v>
      </c>
      <c r="I4492" s="3" t="str">
        <f t="shared" si="69"/>
        <v>Other Mixed Field Programmes</v>
      </c>
    </row>
    <row r="4493" spans="2:9">
      <c r="B4493" s="57"/>
      <c r="C4493" s="11" t="s">
        <v>22</v>
      </c>
      <c r="D4493" s="12">
        <v>0</v>
      </c>
      <c r="E4493" s="12">
        <v>0</v>
      </c>
      <c r="F4493" s="12">
        <v>0</v>
      </c>
      <c r="G4493" s="12">
        <v>0</v>
      </c>
      <c r="H4493" s="3" t="e">
        <f>INDEX(foe_table!$A$2:$A$78,MATCH(IF(B4493=0,I4492,B4493),foe_table!$B$2:$B$78,0))</f>
        <v>#N/A</v>
      </c>
      <c r="I4493" s="3" t="str">
        <f t="shared" si="69"/>
        <v>Other Mixed Field Programmes</v>
      </c>
    </row>
    <row r="4494" spans="2:9">
      <c r="B4494" s="57"/>
      <c r="C4494" s="11" t="s">
        <v>23</v>
      </c>
      <c r="D4494" s="12">
        <v>0</v>
      </c>
      <c r="E4494" s="12">
        <v>0</v>
      </c>
      <c r="F4494" s="12">
        <v>0</v>
      </c>
      <c r="G4494" s="12">
        <v>0</v>
      </c>
      <c r="H4494" s="3" t="e">
        <f>INDEX(foe_table!$A$2:$A$78,MATCH(IF(B4494=0,I4493,B4494),foe_table!$B$2:$B$78,0))</f>
        <v>#N/A</v>
      </c>
      <c r="I4494" s="3" t="str">
        <f t="shared" si="69"/>
        <v>Other Mixed Field Programmes</v>
      </c>
    </row>
    <row r="4495" spans="2:9">
      <c r="B4495" s="58"/>
      <c r="C4495" s="11" t="s">
        <v>24</v>
      </c>
      <c r="D4495" s="12">
        <v>0</v>
      </c>
      <c r="E4495" s="12">
        <v>0</v>
      </c>
      <c r="F4495" s="12">
        <v>0</v>
      </c>
      <c r="G4495" s="12">
        <v>0</v>
      </c>
      <c r="H4495" s="3" t="e">
        <f>INDEX(foe_table!$A$2:$A$78,MATCH(IF(B4495=0,I4494,B4495),foe_table!$B$2:$B$78,0))</f>
        <v>#N/A</v>
      </c>
      <c r="I4495" s="3" t="str">
        <f t="shared" si="69"/>
        <v>Other Mixed Field Programmes</v>
      </c>
    </row>
    <row r="4496" spans="2:9" ht="15" customHeight="1">
      <c r="B4496" s="56" t="s">
        <v>124</v>
      </c>
      <c r="C4496" s="11" t="s">
        <v>0</v>
      </c>
      <c r="D4496" s="12">
        <v>10</v>
      </c>
      <c r="E4496" s="12">
        <v>20</v>
      </c>
      <c r="F4496" s="12">
        <v>4</v>
      </c>
      <c r="G4496" s="12">
        <v>10</v>
      </c>
      <c r="H4496" s="3" t="e">
        <f>INDEX(foe_table!$A$2:$A$78,MATCH(IF(B4496=0,I4495,B4496),foe_table!$B$2:$B$78,0))</f>
        <v>#N/A</v>
      </c>
      <c r="I4496" s="3" t="str">
        <f t="shared" si="69"/>
        <v>Field of study inadequately described</v>
      </c>
    </row>
    <row r="4497" spans="2:9">
      <c r="B4497" s="57"/>
      <c r="C4497" s="11" t="s">
        <v>1</v>
      </c>
      <c r="D4497" s="12">
        <v>10</v>
      </c>
      <c r="E4497" s="12">
        <v>24</v>
      </c>
      <c r="F4497" s="12">
        <v>12</v>
      </c>
      <c r="G4497" s="12">
        <v>34</v>
      </c>
      <c r="H4497" s="3" t="e">
        <f>INDEX(foe_table!$A$2:$A$78,MATCH(IF(B4497=0,I4496,B4497),foe_table!$B$2:$B$78,0))</f>
        <v>#N/A</v>
      </c>
      <c r="I4497" s="3" t="str">
        <f t="shared" si="69"/>
        <v>Field of study inadequately described</v>
      </c>
    </row>
    <row r="4498" spans="2:9">
      <c r="B4498" s="57"/>
      <c r="C4498" s="11" t="s">
        <v>2</v>
      </c>
      <c r="D4498" s="12">
        <v>4</v>
      </c>
      <c r="E4498" s="12">
        <v>21</v>
      </c>
      <c r="F4498" s="12">
        <v>0</v>
      </c>
      <c r="G4498" s="12">
        <v>3</v>
      </c>
      <c r="H4498" s="3" t="e">
        <f>INDEX(foe_table!$A$2:$A$78,MATCH(IF(B4498=0,I4497,B4498),foe_table!$B$2:$B$78,0))</f>
        <v>#N/A</v>
      </c>
      <c r="I4498" s="3" t="str">
        <f t="shared" ref="I4498:I4561" si="70">IF(B4498=0,I4497,B4498)</f>
        <v>Field of study inadequately described</v>
      </c>
    </row>
    <row r="4499" spans="2:9">
      <c r="B4499" s="57"/>
      <c r="C4499" s="11" t="s">
        <v>142</v>
      </c>
      <c r="D4499" s="12">
        <v>85</v>
      </c>
      <c r="E4499" s="12">
        <v>199</v>
      </c>
      <c r="F4499" s="12">
        <v>159</v>
      </c>
      <c r="G4499" s="12">
        <v>296</v>
      </c>
      <c r="H4499" s="3" t="e">
        <f>INDEX(foe_table!$A$2:$A$78,MATCH(IF(B4499=0,I4498,B4499),foe_table!$B$2:$B$78,0))</f>
        <v>#N/A</v>
      </c>
      <c r="I4499" s="3" t="str">
        <f t="shared" si="70"/>
        <v>Field of study inadequately described</v>
      </c>
    </row>
    <row r="4500" spans="2:9">
      <c r="B4500" s="57"/>
      <c r="C4500" s="11" t="s">
        <v>143</v>
      </c>
      <c r="D4500" s="12">
        <v>61</v>
      </c>
      <c r="E4500" s="12">
        <v>73</v>
      </c>
      <c r="F4500" s="12">
        <v>122</v>
      </c>
      <c r="G4500" s="12">
        <v>131</v>
      </c>
      <c r="H4500" s="3" t="e">
        <f>INDEX(foe_table!$A$2:$A$78,MATCH(IF(B4500=0,I4499,B4500),foe_table!$B$2:$B$78,0))</f>
        <v>#N/A</v>
      </c>
      <c r="I4500" s="3" t="str">
        <f t="shared" si="70"/>
        <v>Field of study inadequately described</v>
      </c>
    </row>
    <row r="4501" spans="2:9">
      <c r="B4501" s="57"/>
      <c r="C4501" s="11" t="s">
        <v>3</v>
      </c>
      <c r="D4501" s="12">
        <v>10</v>
      </c>
      <c r="E4501" s="12">
        <v>18</v>
      </c>
      <c r="F4501" s="12">
        <v>30</v>
      </c>
      <c r="G4501" s="12">
        <v>26</v>
      </c>
      <c r="H4501" s="3" t="e">
        <f>INDEX(foe_table!$A$2:$A$78,MATCH(IF(B4501=0,I4500,B4501),foe_table!$B$2:$B$78,0))</f>
        <v>#N/A</v>
      </c>
      <c r="I4501" s="3" t="str">
        <f t="shared" si="70"/>
        <v>Field of study inadequately described</v>
      </c>
    </row>
    <row r="4502" spans="2:9">
      <c r="B4502" s="57"/>
      <c r="C4502" s="11" t="s">
        <v>144</v>
      </c>
      <c r="D4502" s="12">
        <v>59</v>
      </c>
      <c r="E4502" s="12">
        <v>78</v>
      </c>
      <c r="F4502" s="12">
        <v>93</v>
      </c>
      <c r="G4502" s="12">
        <v>133</v>
      </c>
      <c r="H4502" s="3" t="e">
        <f>INDEX(foe_table!$A$2:$A$78,MATCH(IF(B4502=0,I4501,B4502),foe_table!$B$2:$B$78,0))</f>
        <v>#N/A</v>
      </c>
      <c r="I4502" s="3" t="str">
        <f t="shared" si="70"/>
        <v>Field of study inadequately described</v>
      </c>
    </row>
    <row r="4503" spans="2:9">
      <c r="B4503" s="57"/>
      <c r="C4503" s="11" t="s">
        <v>145</v>
      </c>
      <c r="D4503" s="12">
        <v>124</v>
      </c>
      <c r="E4503" s="12">
        <v>166</v>
      </c>
      <c r="F4503" s="12">
        <v>309</v>
      </c>
      <c r="G4503" s="12">
        <v>377</v>
      </c>
      <c r="H4503" s="3" t="e">
        <f>INDEX(foe_table!$A$2:$A$78,MATCH(IF(B4503=0,I4502,B4503),foe_table!$B$2:$B$78,0))</f>
        <v>#N/A</v>
      </c>
      <c r="I4503" s="3" t="str">
        <f t="shared" si="70"/>
        <v>Field of study inadequately described</v>
      </c>
    </row>
    <row r="4504" spans="2:9">
      <c r="B4504" s="57"/>
      <c r="C4504" s="11" t="s">
        <v>146</v>
      </c>
      <c r="D4504" s="12">
        <v>118</v>
      </c>
      <c r="E4504" s="12">
        <v>133</v>
      </c>
      <c r="F4504" s="12">
        <v>100</v>
      </c>
      <c r="G4504" s="12">
        <v>132</v>
      </c>
      <c r="H4504" s="3" t="e">
        <f>INDEX(foe_table!$A$2:$A$78,MATCH(IF(B4504=0,I4503,B4504),foe_table!$B$2:$B$78,0))</f>
        <v>#N/A</v>
      </c>
      <c r="I4504" s="3" t="str">
        <f t="shared" si="70"/>
        <v>Field of study inadequately described</v>
      </c>
    </row>
    <row r="4505" spans="2:9">
      <c r="B4505" s="57"/>
      <c r="C4505" s="11" t="s">
        <v>147</v>
      </c>
      <c r="D4505" s="12">
        <v>53</v>
      </c>
      <c r="E4505" s="12">
        <v>59</v>
      </c>
      <c r="F4505" s="12">
        <v>123</v>
      </c>
      <c r="G4505" s="12">
        <v>126</v>
      </c>
      <c r="H4505" s="3" t="e">
        <f>INDEX(foe_table!$A$2:$A$78,MATCH(IF(B4505=0,I4504,B4505),foe_table!$B$2:$B$78,0))</f>
        <v>#N/A</v>
      </c>
      <c r="I4505" s="3" t="str">
        <f t="shared" si="70"/>
        <v>Field of study inadequately described</v>
      </c>
    </row>
    <row r="4506" spans="2:9">
      <c r="B4506" s="57"/>
      <c r="C4506" s="11" t="s">
        <v>148</v>
      </c>
      <c r="D4506" s="12">
        <v>17</v>
      </c>
      <c r="E4506" s="12">
        <v>30</v>
      </c>
      <c r="F4506" s="12">
        <v>65</v>
      </c>
      <c r="G4506" s="12">
        <v>62</v>
      </c>
      <c r="H4506" s="3" t="e">
        <f>INDEX(foe_table!$A$2:$A$78,MATCH(IF(B4506=0,I4505,B4506),foe_table!$B$2:$B$78,0))</f>
        <v>#N/A</v>
      </c>
      <c r="I4506" s="3" t="str">
        <f t="shared" si="70"/>
        <v>Field of study inadequately described</v>
      </c>
    </row>
    <row r="4507" spans="2:9">
      <c r="B4507" s="57"/>
      <c r="C4507" s="11" t="s">
        <v>149</v>
      </c>
      <c r="D4507" s="12">
        <v>58</v>
      </c>
      <c r="E4507" s="12">
        <v>87</v>
      </c>
      <c r="F4507" s="12">
        <v>29</v>
      </c>
      <c r="G4507" s="12">
        <v>49</v>
      </c>
      <c r="H4507" s="3" t="e">
        <f>INDEX(foe_table!$A$2:$A$78,MATCH(IF(B4507=0,I4506,B4507),foe_table!$B$2:$B$78,0))</f>
        <v>#N/A</v>
      </c>
      <c r="I4507" s="3" t="str">
        <f t="shared" si="70"/>
        <v>Field of study inadequately described</v>
      </c>
    </row>
    <row r="4508" spans="2:9">
      <c r="B4508" s="57"/>
      <c r="C4508" s="11" t="s">
        <v>150</v>
      </c>
      <c r="D4508" s="12">
        <v>16</v>
      </c>
      <c r="E4508" s="12">
        <v>15</v>
      </c>
      <c r="F4508" s="12">
        <v>39</v>
      </c>
      <c r="G4508" s="12">
        <v>47</v>
      </c>
      <c r="H4508" s="3" t="e">
        <f>INDEX(foe_table!$A$2:$A$78,MATCH(IF(B4508=0,I4507,B4508),foe_table!$B$2:$B$78,0))</f>
        <v>#N/A</v>
      </c>
      <c r="I4508" s="3" t="str">
        <f t="shared" si="70"/>
        <v>Field of study inadequately described</v>
      </c>
    </row>
    <row r="4509" spans="2:9">
      <c r="B4509" s="57"/>
      <c r="C4509" s="11" t="s">
        <v>4</v>
      </c>
      <c r="D4509" s="12">
        <v>0</v>
      </c>
      <c r="E4509" s="12">
        <v>3</v>
      </c>
      <c r="F4509" s="12">
        <v>3</v>
      </c>
      <c r="G4509" s="12">
        <v>3</v>
      </c>
      <c r="H4509" s="3" t="e">
        <f>INDEX(foe_table!$A$2:$A$78,MATCH(IF(B4509=0,I4508,B4509),foe_table!$B$2:$B$78,0))</f>
        <v>#N/A</v>
      </c>
      <c r="I4509" s="3" t="str">
        <f t="shared" si="70"/>
        <v>Field of study inadequately described</v>
      </c>
    </row>
    <row r="4510" spans="2:9">
      <c r="B4510" s="57"/>
      <c r="C4510" s="11" t="s">
        <v>151</v>
      </c>
      <c r="D4510" s="12">
        <v>46</v>
      </c>
      <c r="E4510" s="12">
        <v>58</v>
      </c>
      <c r="F4510" s="12">
        <v>43</v>
      </c>
      <c r="G4510" s="12">
        <v>38</v>
      </c>
      <c r="H4510" s="3" t="e">
        <f>INDEX(foe_table!$A$2:$A$78,MATCH(IF(B4510=0,I4509,B4510),foe_table!$B$2:$B$78,0))</f>
        <v>#N/A</v>
      </c>
      <c r="I4510" s="3" t="str">
        <f t="shared" si="70"/>
        <v>Field of study inadequately described</v>
      </c>
    </row>
    <row r="4511" spans="2:9">
      <c r="B4511" s="57"/>
      <c r="C4511" s="11" t="s">
        <v>152</v>
      </c>
      <c r="D4511" s="12">
        <v>7</v>
      </c>
      <c r="E4511" s="12">
        <v>4</v>
      </c>
      <c r="F4511" s="12">
        <v>0</v>
      </c>
      <c r="G4511" s="12">
        <v>0</v>
      </c>
      <c r="H4511" s="3" t="e">
        <f>INDEX(foe_table!$A$2:$A$78,MATCH(IF(B4511=0,I4510,B4511),foe_table!$B$2:$B$78,0))</f>
        <v>#N/A</v>
      </c>
      <c r="I4511" s="3" t="str">
        <f t="shared" si="70"/>
        <v>Field of study inadequately described</v>
      </c>
    </row>
    <row r="4512" spans="2:9">
      <c r="B4512" s="57"/>
      <c r="C4512" s="11" t="s">
        <v>153</v>
      </c>
      <c r="D4512" s="12">
        <v>13</v>
      </c>
      <c r="E4512" s="12">
        <v>4</v>
      </c>
      <c r="F4512" s="12">
        <v>3</v>
      </c>
      <c r="G4512" s="12">
        <v>0</v>
      </c>
      <c r="H4512" s="3" t="e">
        <f>INDEX(foe_table!$A$2:$A$78,MATCH(IF(B4512=0,I4511,B4512),foe_table!$B$2:$B$78,0))</f>
        <v>#N/A</v>
      </c>
      <c r="I4512" s="3" t="str">
        <f t="shared" si="70"/>
        <v>Field of study inadequately described</v>
      </c>
    </row>
    <row r="4513" spans="2:9">
      <c r="B4513" s="57"/>
      <c r="C4513" s="11" t="s">
        <v>154</v>
      </c>
      <c r="D4513" s="12">
        <v>13</v>
      </c>
      <c r="E4513" s="12">
        <v>9</v>
      </c>
      <c r="F4513" s="12">
        <v>0</v>
      </c>
      <c r="G4513" s="12">
        <v>4</v>
      </c>
      <c r="H4513" s="3" t="e">
        <f>INDEX(foe_table!$A$2:$A$78,MATCH(IF(B4513=0,I4512,B4513),foe_table!$B$2:$B$78,0))</f>
        <v>#N/A</v>
      </c>
      <c r="I4513" s="3" t="str">
        <f t="shared" si="70"/>
        <v>Field of study inadequately described</v>
      </c>
    </row>
    <row r="4514" spans="2:9">
      <c r="B4514" s="57"/>
      <c r="C4514" s="11" t="s">
        <v>5</v>
      </c>
      <c r="D4514" s="12">
        <v>4</v>
      </c>
      <c r="E4514" s="12">
        <v>14</v>
      </c>
      <c r="F4514" s="12">
        <v>12</v>
      </c>
      <c r="G4514" s="12">
        <v>10</v>
      </c>
      <c r="H4514" s="3" t="e">
        <f>INDEX(foe_table!$A$2:$A$78,MATCH(IF(B4514=0,I4513,B4514),foe_table!$B$2:$B$78,0))</f>
        <v>#N/A</v>
      </c>
      <c r="I4514" s="3" t="str">
        <f t="shared" si="70"/>
        <v>Field of study inadequately described</v>
      </c>
    </row>
    <row r="4515" spans="2:9">
      <c r="B4515" s="57"/>
      <c r="C4515" s="11" t="s">
        <v>155</v>
      </c>
      <c r="D4515" s="12">
        <v>6</v>
      </c>
      <c r="E4515" s="12">
        <v>7</v>
      </c>
      <c r="F4515" s="12">
        <v>17</v>
      </c>
      <c r="G4515" s="12">
        <v>14</v>
      </c>
      <c r="H4515" s="3" t="e">
        <f>INDEX(foe_table!$A$2:$A$78,MATCH(IF(B4515=0,I4514,B4515),foe_table!$B$2:$B$78,0))</f>
        <v>#N/A</v>
      </c>
      <c r="I4515" s="3" t="str">
        <f t="shared" si="70"/>
        <v>Field of study inadequately described</v>
      </c>
    </row>
    <row r="4516" spans="2:9">
      <c r="B4516" s="57"/>
      <c r="C4516" s="11" t="s">
        <v>156</v>
      </c>
      <c r="D4516" s="12">
        <v>20</v>
      </c>
      <c r="E4516" s="12">
        <v>18</v>
      </c>
      <c r="F4516" s="12">
        <v>25</v>
      </c>
      <c r="G4516" s="12">
        <v>26</v>
      </c>
      <c r="H4516" s="3" t="e">
        <f>INDEX(foe_table!$A$2:$A$78,MATCH(IF(B4516=0,I4515,B4516),foe_table!$B$2:$B$78,0))</f>
        <v>#N/A</v>
      </c>
      <c r="I4516" s="3" t="str">
        <f t="shared" si="70"/>
        <v>Field of study inadequately described</v>
      </c>
    </row>
    <row r="4517" spans="2:9">
      <c r="B4517" s="57"/>
      <c r="C4517" s="11" t="s">
        <v>6</v>
      </c>
      <c r="D4517" s="12">
        <v>0</v>
      </c>
      <c r="E4517" s="12">
        <v>0</v>
      </c>
      <c r="F4517" s="12">
        <v>0</v>
      </c>
      <c r="G4517" s="12">
        <v>0</v>
      </c>
      <c r="H4517" s="3" t="e">
        <f>INDEX(foe_table!$A$2:$A$78,MATCH(IF(B4517=0,I4516,B4517),foe_table!$B$2:$B$78,0))</f>
        <v>#N/A</v>
      </c>
      <c r="I4517" s="3" t="str">
        <f t="shared" si="70"/>
        <v>Field of study inadequately described</v>
      </c>
    </row>
    <row r="4518" spans="2:9">
      <c r="B4518" s="57"/>
      <c r="C4518" s="11" t="s">
        <v>7</v>
      </c>
      <c r="D4518" s="12">
        <v>13</v>
      </c>
      <c r="E4518" s="12">
        <v>17</v>
      </c>
      <c r="F4518" s="12">
        <v>48</v>
      </c>
      <c r="G4518" s="12">
        <v>45</v>
      </c>
      <c r="H4518" s="3" t="e">
        <f>INDEX(foe_table!$A$2:$A$78,MATCH(IF(B4518=0,I4517,B4518),foe_table!$B$2:$B$78,0))</f>
        <v>#N/A</v>
      </c>
      <c r="I4518" s="3" t="str">
        <f t="shared" si="70"/>
        <v>Field of study inadequately described</v>
      </c>
    </row>
    <row r="4519" spans="2:9">
      <c r="B4519" s="57"/>
      <c r="C4519" s="11" t="s">
        <v>157</v>
      </c>
      <c r="D4519" s="12">
        <v>17</v>
      </c>
      <c r="E4519" s="12">
        <v>19</v>
      </c>
      <c r="F4519" s="12">
        <v>53</v>
      </c>
      <c r="G4519" s="12">
        <v>64</v>
      </c>
      <c r="H4519" s="3" t="e">
        <f>INDEX(foe_table!$A$2:$A$78,MATCH(IF(B4519=0,I4518,B4519),foe_table!$B$2:$B$78,0))</f>
        <v>#N/A</v>
      </c>
      <c r="I4519" s="3" t="str">
        <f t="shared" si="70"/>
        <v>Field of study inadequately described</v>
      </c>
    </row>
    <row r="4520" spans="2:9">
      <c r="B4520" s="57"/>
      <c r="C4520" s="11" t="s">
        <v>8</v>
      </c>
      <c r="D4520" s="12">
        <v>21</v>
      </c>
      <c r="E4520" s="12">
        <v>17</v>
      </c>
      <c r="F4520" s="12">
        <v>57</v>
      </c>
      <c r="G4520" s="12">
        <v>28</v>
      </c>
      <c r="H4520" s="3" t="e">
        <f>INDEX(foe_table!$A$2:$A$78,MATCH(IF(B4520=0,I4519,B4520),foe_table!$B$2:$B$78,0))</f>
        <v>#N/A</v>
      </c>
      <c r="I4520" s="3" t="str">
        <f t="shared" si="70"/>
        <v>Field of study inadequately described</v>
      </c>
    </row>
    <row r="4521" spans="2:9">
      <c r="B4521" s="57"/>
      <c r="C4521" s="11" t="s">
        <v>158</v>
      </c>
      <c r="D4521" s="12">
        <v>58</v>
      </c>
      <c r="E4521" s="12">
        <v>57</v>
      </c>
      <c r="F4521" s="12">
        <v>30</v>
      </c>
      <c r="G4521" s="12">
        <v>43</v>
      </c>
      <c r="H4521" s="3" t="e">
        <f>INDEX(foe_table!$A$2:$A$78,MATCH(IF(B4521=0,I4520,B4521),foe_table!$B$2:$B$78,0))</f>
        <v>#N/A</v>
      </c>
      <c r="I4521" s="3" t="str">
        <f t="shared" si="70"/>
        <v>Field of study inadequately described</v>
      </c>
    </row>
    <row r="4522" spans="2:9">
      <c r="B4522" s="57"/>
      <c r="C4522" s="11" t="s">
        <v>159</v>
      </c>
      <c r="D4522" s="12">
        <v>21</v>
      </c>
      <c r="E4522" s="12">
        <v>28</v>
      </c>
      <c r="F4522" s="12">
        <v>47</v>
      </c>
      <c r="G4522" s="12">
        <v>68</v>
      </c>
      <c r="H4522" s="3" t="e">
        <f>INDEX(foe_table!$A$2:$A$78,MATCH(IF(B4522=0,I4521,B4522),foe_table!$B$2:$B$78,0))</f>
        <v>#N/A</v>
      </c>
      <c r="I4522" s="3" t="str">
        <f t="shared" si="70"/>
        <v>Field of study inadequately described</v>
      </c>
    </row>
    <row r="4523" spans="2:9">
      <c r="B4523" s="57"/>
      <c r="C4523" s="11" t="s">
        <v>9</v>
      </c>
      <c r="D4523" s="12">
        <v>0</v>
      </c>
      <c r="E4523" s="12">
        <v>3</v>
      </c>
      <c r="F4523" s="12">
        <v>7</v>
      </c>
      <c r="G4523" s="12">
        <v>3</v>
      </c>
      <c r="H4523" s="3" t="e">
        <f>INDEX(foe_table!$A$2:$A$78,MATCH(IF(B4523=0,I4522,B4523),foe_table!$B$2:$B$78,0))</f>
        <v>#N/A</v>
      </c>
      <c r="I4523" s="3" t="str">
        <f t="shared" si="70"/>
        <v>Field of study inadequately described</v>
      </c>
    </row>
    <row r="4524" spans="2:9">
      <c r="B4524" s="57"/>
      <c r="C4524" s="11" t="s">
        <v>160</v>
      </c>
      <c r="D4524" s="12">
        <v>30</v>
      </c>
      <c r="E4524" s="12">
        <v>37</v>
      </c>
      <c r="F4524" s="12">
        <v>116</v>
      </c>
      <c r="G4524" s="12">
        <v>150</v>
      </c>
      <c r="H4524" s="3" t="e">
        <f>INDEX(foe_table!$A$2:$A$78,MATCH(IF(B4524=0,I4523,B4524),foe_table!$B$2:$B$78,0))</f>
        <v>#N/A</v>
      </c>
      <c r="I4524" s="3" t="str">
        <f t="shared" si="70"/>
        <v>Field of study inadequately described</v>
      </c>
    </row>
    <row r="4525" spans="2:9">
      <c r="B4525" s="57"/>
      <c r="C4525" s="11" t="s">
        <v>10</v>
      </c>
      <c r="D4525" s="12">
        <v>0</v>
      </c>
      <c r="E4525" s="12">
        <v>3</v>
      </c>
      <c r="F4525" s="12">
        <v>56</v>
      </c>
      <c r="G4525" s="12">
        <v>84</v>
      </c>
      <c r="H4525" s="3" t="e">
        <f>INDEX(foe_table!$A$2:$A$78,MATCH(IF(B4525=0,I4524,B4525),foe_table!$B$2:$B$78,0))</f>
        <v>#N/A</v>
      </c>
      <c r="I4525" s="3" t="str">
        <f t="shared" si="70"/>
        <v>Field of study inadequately described</v>
      </c>
    </row>
    <row r="4526" spans="2:9">
      <c r="B4526" s="57"/>
      <c r="C4526" s="11" t="s">
        <v>161</v>
      </c>
      <c r="D4526" s="12">
        <v>35</v>
      </c>
      <c r="E4526" s="12">
        <v>39</v>
      </c>
      <c r="F4526" s="12">
        <v>136</v>
      </c>
      <c r="G4526" s="12">
        <v>160</v>
      </c>
      <c r="H4526" s="3" t="e">
        <f>INDEX(foe_table!$A$2:$A$78,MATCH(IF(B4526=0,I4525,B4526),foe_table!$B$2:$B$78,0))</f>
        <v>#N/A</v>
      </c>
      <c r="I4526" s="3" t="str">
        <f t="shared" si="70"/>
        <v>Field of study inadequately described</v>
      </c>
    </row>
    <row r="4527" spans="2:9">
      <c r="B4527" s="57"/>
      <c r="C4527" s="11" t="s">
        <v>162</v>
      </c>
      <c r="D4527" s="12">
        <v>37</v>
      </c>
      <c r="E4527" s="12">
        <v>21</v>
      </c>
      <c r="F4527" s="12">
        <v>114</v>
      </c>
      <c r="G4527" s="12">
        <v>78</v>
      </c>
      <c r="H4527" s="3" t="e">
        <f>INDEX(foe_table!$A$2:$A$78,MATCH(IF(B4527=0,I4526,B4527),foe_table!$B$2:$B$78,0))</f>
        <v>#N/A</v>
      </c>
      <c r="I4527" s="3" t="str">
        <f t="shared" si="70"/>
        <v>Field of study inadequately described</v>
      </c>
    </row>
    <row r="4528" spans="2:9">
      <c r="B4528" s="57"/>
      <c r="C4528" s="11" t="s">
        <v>163</v>
      </c>
      <c r="D4528" s="12">
        <v>30</v>
      </c>
      <c r="E4528" s="12">
        <v>29</v>
      </c>
      <c r="F4528" s="12">
        <v>119</v>
      </c>
      <c r="G4528" s="12">
        <v>122</v>
      </c>
      <c r="H4528" s="3" t="e">
        <f>INDEX(foe_table!$A$2:$A$78,MATCH(IF(B4528=0,I4527,B4528),foe_table!$B$2:$B$78,0))</f>
        <v>#N/A</v>
      </c>
      <c r="I4528" s="3" t="str">
        <f t="shared" si="70"/>
        <v>Field of study inadequately described</v>
      </c>
    </row>
    <row r="4529" spans="2:9">
      <c r="B4529" s="57"/>
      <c r="C4529" s="11" t="s">
        <v>11</v>
      </c>
      <c r="D4529" s="12">
        <v>13</v>
      </c>
      <c r="E4529" s="12">
        <v>19</v>
      </c>
      <c r="F4529" s="12">
        <v>29</v>
      </c>
      <c r="G4529" s="12">
        <v>24</v>
      </c>
      <c r="H4529" s="3" t="e">
        <f>INDEX(foe_table!$A$2:$A$78,MATCH(IF(B4529=0,I4528,B4529),foe_table!$B$2:$B$78,0))</f>
        <v>#N/A</v>
      </c>
      <c r="I4529" s="3" t="str">
        <f t="shared" si="70"/>
        <v>Field of study inadequately described</v>
      </c>
    </row>
    <row r="4530" spans="2:9">
      <c r="B4530" s="57"/>
      <c r="C4530" s="11" t="s">
        <v>164</v>
      </c>
      <c r="D4530" s="12">
        <v>46</v>
      </c>
      <c r="E4530" s="12">
        <v>46</v>
      </c>
      <c r="F4530" s="12">
        <v>118</v>
      </c>
      <c r="G4530" s="12">
        <v>104</v>
      </c>
      <c r="H4530" s="3" t="e">
        <f>INDEX(foe_table!$A$2:$A$78,MATCH(IF(B4530=0,I4529,B4530),foe_table!$B$2:$B$78,0))</f>
        <v>#N/A</v>
      </c>
      <c r="I4530" s="3" t="str">
        <f t="shared" si="70"/>
        <v>Field of study inadequately described</v>
      </c>
    </row>
    <row r="4531" spans="2:9">
      <c r="B4531" s="57"/>
      <c r="C4531" s="11" t="s">
        <v>12</v>
      </c>
      <c r="D4531" s="12">
        <v>0</v>
      </c>
      <c r="E4531" s="12">
        <v>0</v>
      </c>
      <c r="F4531" s="12">
        <v>0</v>
      </c>
      <c r="G4531" s="12">
        <v>0</v>
      </c>
      <c r="H4531" s="3" t="e">
        <f>INDEX(foe_table!$A$2:$A$78,MATCH(IF(B4531=0,I4530,B4531),foe_table!$B$2:$B$78,0))</f>
        <v>#N/A</v>
      </c>
      <c r="I4531" s="3" t="str">
        <f t="shared" si="70"/>
        <v>Field of study inadequately described</v>
      </c>
    </row>
    <row r="4532" spans="2:9">
      <c r="B4532" s="57"/>
      <c r="C4532" s="11" t="s">
        <v>165</v>
      </c>
      <c r="D4532" s="12">
        <v>27</v>
      </c>
      <c r="E4532" s="12">
        <v>56</v>
      </c>
      <c r="F4532" s="12">
        <v>59</v>
      </c>
      <c r="G4532" s="12">
        <v>66</v>
      </c>
      <c r="H4532" s="3" t="e">
        <f>INDEX(foe_table!$A$2:$A$78,MATCH(IF(B4532=0,I4531,B4532),foe_table!$B$2:$B$78,0))</f>
        <v>#N/A</v>
      </c>
      <c r="I4532" s="3" t="str">
        <f t="shared" si="70"/>
        <v>Field of study inadequately described</v>
      </c>
    </row>
    <row r="4533" spans="2:9">
      <c r="B4533" s="57"/>
      <c r="C4533" s="11" t="s">
        <v>13</v>
      </c>
      <c r="D4533" s="12">
        <v>65</v>
      </c>
      <c r="E4533" s="12">
        <v>51</v>
      </c>
      <c r="F4533" s="12">
        <v>140</v>
      </c>
      <c r="G4533" s="12">
        <v>95</v>
      </c>
      <c r="H4533" s="3" t="e">
        <f>INDEX(foe_table!$A$2:$A$78,MATCH(IF(B4533=0,I4532,B4533),foe_table!$B$2:$B$78,0))</f>
        <v>#N/A</v>
      </c>
      <c r="I4533" s="3" t="str">
        <f t="shared" si="70"/>
        <v>Field of study inadequately described</v>
      </c>
    </row>
    <row r="4534" spans="2:9">
      <c r="B4534" s="57"/>
      <c r="C4534" s="11" t="s">
        <v>166</v>
      </c>
      <c r="D4534" s="12">
        <v>15</v>
      </c>
      <c r="E4534" s="12">
        <v>3</v>
      </c>
      <c r="F4534" s="12">
        <v>36</v>
      </c>
      <c r="G4534" s="12">
        <v>26</v>
      </c>
      <c r="H4534" s="3" t="e">
        <f>INDEX(foe_table!$A$2:$A$78,MATCH(IF(B4534=0,I4533,B4534),foe_table!$B$2:$B$78,0))</f>
        <v>#N/A</v>
      </c>
      <c r="I4534" s="3" t="str">
        <f t="shared" si="70"/>
        <v>Field of study inadequately described</v>
      </c>
    </row>
    <row r="4535" spans="2:9">
      <c r="B4535" s="57"/>
      <c r="C4535" s="11" t="s">
        <v>14</v>
      </c>
      <c r="D4535" s="12">
        <v>0</v>
      </c>
      <c r="E4535" s="12">
        <v>0</v>
      </c>
      <c r="F4535" s="12">
        <v>0</v>
      </c>
      <c r="G4535" s="12">
        <v>0</v>
      </c>
      <c r="H4535" s="3" t="e">
        <f>INDEX(foe_table!$A$2:$A$78,MATCH(IF(B4535=0,I4534,B4535),foe_table!$B$2:$B$78,0))</f>
        <v>#N/A</v>
      </c>
      <c r="I4535" s="3" t="str">
        <f t="shared" si="70"/>
        <v>Field of study inadequately described</v>
      </c>
    </row>
    <row r="4536" spans="2:9">
      <c r="B4536" s="57"/>
      <c r="C4536" s="11" t="s">
        <v>167</v>
      </c>
      <c r="D4536" s="12">
        <v>10</v>
      </c>
      <c r="E4536" s="12">
        <v>5</v>
      </c>
      <c r="F4536" s="12">
        <v>3</v>
      </c>
      <c r="G4536" s="12">
        <v>3</v>
      </c>
      <c r="H4536" s="3" t="e">
        <f>INDEX(foe_table!$A$2:$A$78,MATCH(IF(B4536=0,I4535,B4536),foe_table!$B$2:$B$78,0))</f>
        <v>#N/A</v>
      </c>
      <c r="I4536" s="3" t="str">
        <f t="shared" si="70"/>
        <v>Field of study inadequately described</v>
      </c>
    </row>
    <row r="4537" spans="2:9">
      <c r="B4537" s="57"/>
      <c r="C4537" s="11" t="s">
        <v>15</v>
      </c>
      <c r="D4537" s="12">
        <v>3</v>
      </c>
      <c r="E4537" s="12">
        <v>6</v>
      </c>
      <c r="F4537" s="12">
        <v>0</v>
      </c>
      <c r="G4537" s="12">
        <v>0</v>
      </c>
      <c r="H4537" s="3" t="e">
        <f>INDEX(foe_table!$A$2:$A$78,MATCH(IF(B4537=0,I4536,B4537),foe_table!$B$2:$B$78,0))</f>
        <v>#N/A</v>
      </c>
      <c r="I4537" s="3" t="str">
        <f t="shared" si="70"/>
        <v>Field of study inadequately described</v>
      </c>
    </row>
    <row r="4538" spans="2:9">
      <c r="B4538" s="57"/>
      <c r="C4538" s="11" t="s">
        <v>168</v>
      </c>
      <c r="D4538" s="12">
        <v>6</v>
      </c>
      <c r="E4538" s="12">
        <v>20</v>
      </c>
      <c r="F4538" s="12">
        <v>0</v>
      </c>
      <c r="G4538" s="12">
        <v>0</v>
      </c>
      <c r="H4538" s="3" t="e">
        <f>INDEX(foe_table!$A$2:$A$78,MATCH(IF(B4538=0,I4537,B4538),foe_table!$B$2:$B$78,0))</f>
        <v>#N/A</v>
      </c>
      <c r="I4538" s="3" t="str">
        <f t="shared" si="70"/>
        <v>Field of study inadequately described</v>
      </c>
    </row>
    <row r="4539" spans="2:9">
      <c r="B4539" s="57"/>
      <c r="C4539" s="11" t="s">
        <v>16</v>
      </c>
      <c r="D4539" s="12">
        <v>19</v>
      </c>
      <c r="E4539" s="12">
        <v>8</v>
      </c>
      <c r="F4539" s="12">
        <v>0</v>
      </c>
      <c r="G4539" s="12">
        <v>5</v>
      </c>
      <c r="H4539" s="3" t="e">
        <f>INDEX(foe_table!$A$2:$A$78,MATCH(IF(B4539=0,I4538,B4539),foe_table!$B$2:$B$78,0))</f>
        <v>#N/A</v>
      </c>
      <c r="I4539" s="3" t="str">
        <f t="shared" si="70"/>
        <v>Field of study inadequately described</v>
      </c>
    </row>
    <row r="4540" spans="2:9">
      <c r="B4540" s="57"/>
      <c r="C4540" s="11" t="s">
        <v>17</v>
      </c>
      <c r="D4540" s="12">
        <v>0</v>
      </c>
      <c r="E4540" s="12">
        <v>0</v>
      </c>
      <c r="F4540" s="12">
        <v>0</v>
      </c>
      <c r="G4540" s="12">
        <v>0</v>
      </c>
      <c r="H4540" s="3" t="e">
        <f>INDEX(foe_table!$A$2:$A$78,MATCH(IF(B4540=0,I4539,B4540),foe_table!$B$2:$B$78,0))</f>
        <v>#N/A</v>
      </c>
      <c r="I4540" s="3" t="str">
        <f t="shared" si="70"/>
        <v>Field of study inadequately described</v>
      </c>
    </row>
    <row r="4541" spans="2:9">
      <c r="B4541" s="57"/>
      <c r="C4541" s="11" t="s">
        <v>18</v>
      </c>
      <c r="D4541" s="12">
        <v>7</v>
      </c>
      <c r="E4541" s="12">
        <v>3</v>
      </c>
      <c r="F4541" s="12">
        <v>6</v>
      </c>
      <c r="G4541" s="12">
        <v>3</v>
      </c>
      <c r="H4541" s="3" t="e">
        <f>INDEX(foe_table!$A$2:$A$78,MATCH(IF(B4541=0,I4540,B4541),foe_table!$B$2:$B$78,0))</f>
        <v>#N/A</v>
      </c>
      <c r="I4541" s="3" t="str">
        <f t="shared" si="70"/>
        <v>Field of study inadequately described</v>
      </c>
    </row>
    <row r="4542" spans="2:9">
      <c r="B4542" s="57"/>
      <c r="C4542" s="11" t="s">
        <v>19</v>
      </c>
      <c r="D4542" s="12">
        <v>3</v>
      </c>
      <c r="E4542" s="12">
        <v>8</v>
      </c>
      <c r="F4542" s="12">
        <v>0</v>
      </c>
      <c r="G4542" s="12">
        <v>0</v>
      </c>
      <c r="H4542" s="3" t="e">
        <f>INDEX(foe_table!$A$2:$A$78,MATCH(IF(B4542=0,I4541,B4542),foe_table!$B$2:$B$78,0))</f>
        <v>#N/A</v>
      </c>
      <c r="I4542" s="3" t="str">
        <f t="shared" si="70"/>
        <v>Field of study inadequately described</v>
      </c>
    </row>
    <row r="4543" spans="2:9">
      <c r="B4543" s="57"/>
      <c r="C4543" s="11" t="s">
        <v>169</v>
      </c>
      <c r="D4543" s="12">
        <v>9</v>
      </c>
      <c r="E4543" s="12">
        <v>15</v>
      </c>
      <c r="F4543" s="12">
        <v>6</v>
      </c>
      <c r="G4543" s="12">
        <v>13</v>
      </c>
      <c r="H4543" s="3" t="e">
        <f>INDEX(foe_table!$A$2:$A$78,MATCH(IF(B4543=0,I4542,B4543),foe_table!$B$2:$B$78,0))</f>
        <v>#N/A</v>
      </c>
      <c r="I4543" s="3" t="str">
        <f t="shared" si="70"/>
        <v>Field of study inadequately described</v>
      </c>
    </row>
    <row r="4544" spans="2:9">
      <c r="B4544" s="57"/>
      <c r="C4544" s="11" t="s">
        <v>20</v>
      </c>
      <c r="D4544" s="12">
        <v>9</v>
      </c>
      <c r="E4544" s="12">
        <v>7</v>
      </c>
      <c r="F4544" s="12">
        <v>6</v>
      </c>
      <c r="G4544" s="12">
        <v>0</v>
      </c>
      <c r="H4544" s="3" t="e">
        <f>INDEX(foe_table!$A$2:$A$78,MATCH(IF(B4544=0,I4543,B4544),foe_table!$B$2:$B$78,0))</f>
        <v>#N/A</v>
      </c>
      <c r="I4544" s="3" t="str">
        <f t="shared" si="70"/>
        <v>Field of study inadequately described</v>
      </c>
    </row>
    <row r="4545" spans="2:9">
      <c r="B4545" s="57"/>
      <c r="C4545" s="11" t="s">
        <v>21</v>
      </c>
      <c r="D4545" s="12">
        <v>0</v>
      </c>
      <c r="E4545" s="12">
        <v>3</v>
      </c>
      <c r="F4545" s="12">
        <v>3</v>
      </c>
      <c r="G4545" s="12">
        <v>8</v>
      </c>
      <c r="H4545" s="3" t="e">
        <f>INDEX(foe_table!$A$2:$A$78,MATCH(IF(B4545=0,I4544,B4545),foe_table!$B$2:$B$78,0))</f>
        <v>#N/A</v>
      </c>
      <c r="I4545" s="3" t="str">
        <f t="shared" si="70"/>
        <v>Field of study inadequately described</v>
      </c>
    </row>
    <row r="4546" spans="2:9">
      <c r="B4546" s="57"/>
      <c r="C4546" s="11" t="s">
        <v>170</v>
      </c>
      <c r="D4546" s="12">
        <v>15</v>
      </c>
      <c r="E4546" s="12">
        <v>10</v>
      </c>
      <c r="F4546" s="12">
        <v>11</v>
      </c>
      <c r="G4546" s="12">
        <v>8</v>
      </c>
      <c r="H4546" s="3" t="e">
        <f>INDEX(foe_table!$A$2:$A$78,MATCH(IF(B4546=0,I4545,B4546),foe_table!$B$2:$B$78,0))</f>
        <v>#N/A</v>
      </c>
      <c r="I4546" s="3" t="str">
        <f t="shared" si="70"/>
        <v>Field of study inadequately described</v>
      </c>
    </row>
    <row r="4547" spans="2:9">
      <c r="B4547" s="57"/>
      <c r="C4547" s="11" t="s">
        <v>22</v>
      </c>
      <c r="D4547" s="12">
        <v>23</v>
      </c>
      <c r="E4547" s="12">
        <v>21</v>
      </c>
      <c r="F4547" s="12">
        <v>33</v>
      </c>
      <c r="G4547" s="12">
        <v>41</v>
      </c>
      <c r="H4547" s="3" t="e">
        <f>INDEX(foe_table!$A$2:$A$78,MATCH(IF(B4547=0,I4546,B4547),foe_table!$B$2:$B$78,0))</f>
        <v>#N/A</v>
      </c>
      <c r="I4547" s="3" t="str">
        <f t="shared" si="70"/>
        <v>Field of study inadequately described</v>
      </c>
    </row>
    <row r="4548" spans="2:9">
      <c r="B4548" s="57"/>
      <c r="C4548" s="11" t="s">
        <v>23</v>
      </c>
      <c r="D4548" s="12">
        <v>3</v>
      </c>
      <c r="E4548" s="12">
        <v>4</v>
      </c>
      <c r="F4548" s="12">
        <v>16</v>
      </c>
      <c r="G4548" s="12">
        <v>7</v>
      </c>
      <c r="H4548" s="3" t="e">
        <f>INDEX(foe_table!$A$2:$A$78,MATCH(IF(B4548=0,I4547,B4548),foe_table!$B$2:$B$78,0))</f>
        <v>#N/A</v>
      </c>
      <c r="I4548" s="3" t="str">
        <f t="shared" si="70"/>
        <v>Field of study inadequately described</v>
      </c>
    </row>
    <row r="4549" spans="2:9">
      <c r="B4549" s="58"/>
      <c r="C4549" s="11" t="s">
        <v>24</v>
      </c>
      <c r="D4549" s="12">
        <v>176</v>
      </c>
      <c r="E4549" s="12">
        <v>144</v>
      </c>
      <c r="F4549" s="12">
        <v>467</v>
      </c>
      <c r="G4549" s="12">
        <v>828</v>
      </c>
      <c r="H4549" s="3" t="e">
        <f>INDEX(foe_table!$A$2:$A$78,MATCH(IF(B4549=0,I4548,B4549),foe_table!$B$2:$B$78,0))</f>
        <v>#N/A</v>
      </c>
      <c r="I4549" s="3" t="str">
        <f t="shared" si="70"/>
        <v>Field of study inadequately described</v>
      </c>
    </row>
    <row r="4550" spans="2:9" ht="15" customHeight="1">
      <c r="B4550" s="56" t="s">
        <v>125</v>
      </c>
      <c r="C4550" s="11" t="s">
        <v>0</v>
      </c>
      <c r="D4550" s="12">
        <v>3</v>
      </c>
      <c r="E4550" s="12">
        <v>8</v>
      </c>
      <c r="F4550" s="12">
        <v>5</v>
      </c>
      <c r="G4550" s="12">
        <v>0</v>
      </c>
      <c r="H4550" s="3" t="str">
        <f>INDEX(foe_table!$A$2:$A$78,MATCH(IF(B4550=0,I4549,B4550),foe_table!$B$2:$B$78,0))</f>
        <v>Not stated</v>
      </c>
      <c r="I4550" s="3" t="str">
        <f t="shared" si="70"/>
        <v>Field of study not stated</v>
      </c>
    </row>
    <row r="4551" spans="2:9">
      <c r="B4551" s="57"/>
      <c r="C4551" s="11" t="s">
        <v>1</v>
      </c>
      <c r="D4551" s="12">
        <v>0</v>
      </c>
      <c r="E4551" s="12">
        <v>3</v>
      </c>
      <c r="F4551" s="12">
        <v>4</v>
      </c>
      <c r="G4551" s="12">
        <v>0</v>
      </c>
      <c r="H4551" s="3" t="str">
        <f>INDEX(foe_table!$A$2:$A$78,MATCH(IF(B4551=0,I4550,B4551),foe_table!$B$2:$B$78,0))</f>
        <v>Not stated</v>
      </c>
      <c r="I4551" s="3" t="str">
        <f t="shared" si="70"/>
        <v>Field of study not stated</v>
      </c>
    </row>
    <row r="4552" spans="2:9">
      <c r="B4552" s="57"/>
      <c r="C4552" s="11" t="s">
        <v>2</v>
      </c>
      <c r="D4552" s="12">
        <v>6</v>
      </c>
      <c r="E4552" s="12">
        <v>3</v>
      </c>
      <c r="F4552" s="12">
        <v>0</v>
      </c>
      <c r="G4552" s="12">
        <v>0</v>
      </c>
      <c r="H4552" s="3" t="str">
        <f>INDEX(foe_table!$A$2:$A$78,MATCH(IF(B4552=0,I4551,B4552),foe_table!$B$2:$B$78,0))</f>
        <v>Not stated</v>
      </c>
      <c r="I4552" s="3" t="str">
        <f t="shared" si="70"/>
        <v>Field of study not stated</v>
      </c>
    </row>
    <row r="4553" spans="2:9">
      <c r="B4553" s="57"/>
      <c r="C4553" s="11" t="s">
        <v>142</v>
      </c>
      <c r="D4553" s="12">
        <v>27</v>
      </c>
      <c r="E4553" s="12">
        <v>38</v>
      </c>
      <c r="F4553" s="12">
        <v>29</v>
      </c>
      <c r="G4553" s="12">
        <v>32</v>
      </c>
      <c r="H4553" s="3" t="str">
        <f>INDEX(foe_table!$A$2:$A$78,MATCH(IF(B4553=0,I4552,B4553),foe_table!$B$2:$B$78,0))</f>
        <v>Not stated</v>
      </c>
      <c r="I4553" s="3" t="str">
        <f t="shared" si="70"/>
        <v>Field of study not stated</v>
      </c>
    </row>
    <row r="4554" spans="2:9">
      <c r="B4554" s="57"/>
      <c r="C4554" s="11" t="s">
        <v>143</v>
      </c>
      <c r="D4554" s="12">
        <v>12</v>
      </c>
      <c r="E4554" s="12">
        <v>25</v>
      </c>
      <c r="F4554" s="12">
        <v>13</v>
      </c>
      <c r="G4554" s="12">
        <v>20</v>
      </c>
      <c r="H4554" s="3" t="str">
        <f>INDEX(foe_table!$A$2:$A$78,MATCH(IF(B4554=0,I4553,B4554),foe_table!$B$2:$B$78,0))</f>
        <v>Not stated</v>
      </c>
      <c r="I4554" s="3" t="str">
        <f t="shared" si="70"/>
        <v>Field of study not stated</v>
      </c>
    </row>
    <row r="4555" spans="2:9">
      <c r="B4555" s="57"/>
      <c r="C4555" s="11" t="s">
        <v>3</v>
      </c>
      <c r="D4555" s="12">
        <v>3</v>
      </c>
      <c r="E4555" s="12">
        <v>3</v>
      </c>
      <c r="F4555" s="12">
        <v>3</v>
      </c>
      <c r="G4555" s="12">
        <v>0</v>
      </c>
      <c r="H4555" s="3" t="str">
        <f>INDEX(foe_table!$A$2:$A$78,MATCH(IF(B4555=0,I4554,B4555),foe_table!$B$2:$B$78,0))</f>
        <v>Not stated</v>
      </c>
      <c r="I4555" s="3" t="str">
        <f t="shared" si="70"/>
        <v>Field of study not stated</v>
      </c>
    </row>
    <row r="4556" spans="2:9">
      <c r="B4556" s="57"/>
      <c r="C4556" s="11" t="s">
        <v>144</v>
      </c>
      <c r="D4556" s="12">
        <v>8</v>
      </c>
      <c r="E4556" s="12">
        <v>3</v>
      </c>
      <c r="F4556" s="12">
        <v>3</v>
      </c>
      <c r="G4556" s="12">
        <v>6</v>
      </c>
      <c r="H4556" s="3" t="str">
        <f>INDEX(foe_table!$A$2:$A$78,MATCH(IF(B4556=0,I4555,B4556),foe_table!$B$2:$B$78,0))</f>
        <v>Not stated</v>
      </c>
      <c r="I4556" s="3" t="str">
        <f t="shared" si="70"/>
        <v>Field of study not stated</v>
      </c>
    </row>
    <row r="4557" spans="2:9">
      <c r="B4557" s="57"/>
      <c r="C4557" s="11" t="s">
        <v>145</v>
      </c>
      <c r="D4557" s="12">
        <v>74</v>
      </c>
      <c r="E4557" s="12">
        <v>25</v>
      </c>
      <c r="F4557" s="12">
        <v>70</v>
      </c>
      <c r="G4557" s="12">
        <v>49</v>
      </c>
      <c r="H4557" s="3" t="str">
        <f>INDEX(foe_table!$A$2:$A$78,MATCH(IF(B4557=0,I4556,B4557),foe_table!$B$2:$B$78,0))</f>
        <v>Not stated</v>
      </c>
      <c r="I4557" s="3" t="str">
        <f t="shared" si="70"/>
        <v>Field of study not stated</v>
      </c>
    </row>
    <row r="4558" spans="2:9">
      <c r="B4558" s="57"/>
      <c r="C4558" s="11" t="s">
        <v>146</v>
      </c>
      <c r="D4558" s="12">
        <v>43</v>
      </c>
      <c r="E4558" s="12">
        <v>39</v>
      </c>
      <c r="F4558" s="12">
        <v>25</v>
      </c>
      <c r="G4558" s="12">
        <v>13</v>
      </c>
      <c r="H4558" s="3" t="str">
        <f>INDEX(foe_table!$A$2:$A$78,MATCH(IF(B4558=0,I4557,B4558),foe_table!$B$2:$B$78,0))</f>
        <v>Not stated</v>
      </c>
      <c r="I4558" s="3" t="str">
        <f t="shared" si="70"/>
        <v>Field of study not stated</v>
      </c>
    </row>
    <row r="4559" spans="2:9">
      <c r="B4559" s="57"/>
      <c r="C4559" s="11" t="s">
        <v>147</v>
      </c>
      <c r="D4559" s="12">
        <v>23</v>
      </c>
      <c r="E4559" s="12">
        <v>14</v>
      </c>
      <c r="F4559" s="12">
        <v>49</v>
      </c>
      <c r="G4559" s="12">
        <v>24</v>
      </c>
      <c r="H4559" s="3" t="str">
        <f>INDEX(foe_table!$A$2:$A$78,MATCH(IF(B4559=0,I4558,B4559),foe_table!$B$2:$B$78,0))</f>
        <v>Not stated</v>
      </c>
      <c r="I4559" s="3" t="str">
        <f t="shared" si="70"/>
        <v>Field of study not stated</v>
      </c>
    </row>
    <row r="4560" spans="2:9">
      <c r="B4560" s="57"/>
      <c r="C4560" s="11" t="s">
        <v>148</v>
      </c>
      <c r="D4560" s="12">
        <v>12</v>
      </c>
      <c r="E4560" s="12">
        <v>17</v>
      </c>
      <c r="F4560" s="12">
        <v>33</v>
      </c>
      <c r="G4560" s="12">
        <v>25</v>
      </c>
      <c r="H4560" s="3" t="str">
        <f>INDEX(foe_table!$A$2:$A$78,MATCH(IF(B4560=0,I4559,B4560),foe_table!$B$2:$B$78,0))</f>
        <v>Not stated</v>
      </c>
      <c r="I4560" s="3" t="str">
        <f t="shared" si="70"/>
        <v>Field of study not stated</v>
      </c>
    </row>
    <row r="4561" spans="2:9">
      <c r="B4561" s="57"/>
      <c r="C4561" s="11" t="s">
        <v>149</v>
      </c>
      <c r="D4561" s="12">
        <v>36</v>
      </c>
      <c r="E4561" s="12">
        <v>25</v>
      </c>
      <c r="F4561" s="12">
        <v>11</v>
      </c>
      <c r="G4561" s="12">
        <v>5</v>
      </c>
      <c r="H4561" s="3" t="str">
        <f>INDEX(foe_table!$A$2:$A$78,MATCH(IF(B4561=0,I4560,B4561),foe_table!$B$2:$B$78,0))</f>
        <v>Not stated</v>
      </c>
      <c r="I4561" s="3" t="str">
        <f t="shared" si="70"/>
        <v>Field of study not stated</v>
      </c>
    </row>
    <row r="4562" spans="2:9">
      <c r="B4562" s="57"/>
      <c r="C4562" s="11" t="s">
        <v>150</v>
      </c>
      <c r="D4562" s="12">
        <v>14</v>
      </c>
      <c r="E4562" s="12">
        <v>9</v>
      </c>
      <c r="F4562" s="12">
        <v>23</v>
      </c>
      <c r="G4562" s="12">
        <v>18</v>
      </c>
      <c r="H4562" s="3" t="str">
        <f>INDEX(foe_table!$A$2:$A$78,MATCH(IF(B4562=0,I4561,B4562),foe_table!$B$2:$B$78,0))</f>
        <v>Not stated</v>
      </c>
      <c r="I4562" s="3" t="str">
        <f t="shared" ref="I4562:I4625" si="71">IF(B4562=0,I4561,B4562)</f>
        <v>Field of study not stated</v>
      </c>
    </row>
    <row r="4563" spans="2:9">
      <c r="B4563" s="57"/>
      <c r="C4563" s="11" t="s">
        <v>4</v>
      </c>
      <c r="D4563" s="12">
        <v>0</v>
      </c>
      <c r="E4563" s="12">
        <v>3</v>
      </c>
      <c r="F4563" s="12">
        <v>0</v>
      </c>
      <c r="G4563" s="12">
        <v>0</v>
      </c>
      <c r="H4563" s="3" t="str">
        <f>INDEX(foe_table!$A$2:$A$78,MATCH(IF(B4563=0,I4562,B4563),foe_table!$B$2:$B$78,0))</f>
        <v>Not stated</v>
      </c>
      <c r="I4563" s="3" t="str">
        <f t="shared" si="71"/>
        <v>Field of study not stated</v>
      </c>
    </row>
    <row r="4564" spans="2:9">
      <c r="B4564" s="57"/>
      <c r="C4564" s="11" t="s">
        <v>151</v>
      </c>
      <c r="D4564" s="12">
        <v>13</v>
      </c>
      <c r="E4564" s="12">
        <v>16</v>
      </c>
      <c r="F4564" s="12">
        <v>13</v>
      </c>
      <c r="G4564" s="12">
        <v>3</v>
      </c>
      <c r="H4564" s="3" t="str">
        <f>INDEX(foe_table!$A$2:$A$78,MATCH(IF(B4564=0,I4563,B4564),foe_table!$B$2:$B$78,0))</f>
        <v>Not stated</v>
      </c>
      <c r="I4564" s="3" t="str">
        <f t="shared" si="71"/>
        <v>Field of study not stated</v>
      </c>
    </row>
    <row r="4565" spans="2:9">
      <c r="B4565" s="57"/>
      <c r="C4565" s="11" t="s">
        <v>152</v>
      </c>
      <c r="D4565" s="12">
        <v>0</v>
      </c>
      <c r="E4565" s="12">
        <v>0</v>
      </c>
      <c r="F4565" s="12">
        <v>0</v>
      </c>
      <c r="G4565" s="12">
        <v>0</v>
      </c>
      <c r="H4565" s="3" t="str">
        <f>INDEX(foe_table!$A$2:$A$78,MATCH(IF(B4565=0,I4564,B4565),foe_table!$B$2:$B$78,0))</f>
        <v>Not stated</v>
      </c>
      <c r="I4565" s="3" t="str">
        <f t="shared" si="71"/>
        <v>Field of study not stated</v>
      </c>
    </row>
    <row r="4566" spans="2:9">
      <c r="B4566" s="57"/>
      <c r="C4566" s="11" t="s">
        <v>153</v>
      </c>
      <c r="D4566" s="12">
        <v>10</v>
      </c>
      <c r="E4566" s="12">
        <v>3</v>
      </c>
      <c r="F4566" s="12">
        <v>0</v>
      </c>
      <c r="G4566" s="12">
        <v>0</v>
      </c>
      <c r="H4566" s="3" t="str">
        <f>INDEX(foe_table!$A$2:$A$78,MATCH(IF(B4566=0,I4565,B4566),foe_table!$B$2:$B$78,0))</f>
        <v>Not stated</v>
      </c>
      <c r="I4566" s="3" t="str">
        <f t="shared" si="71"/>
        <v>Field of study not stated</v>
      </c>
    </row>
    <row r="4567" spans="2:9">
      <c r="B4567" s="57"/>
      <c r="C4567" s="11" t="s">
        <v>154</v>
      </c>
      <c r="D4567" s="12">
        <v>3</v>
      </c>
      <c r="E4567" s="12">
        <v>3</v>
      </c>
      <c r="F4567" s="12">
        <v>0</v>
      </c>
      <c r="G4567" s="12">
        <v>0</v>
      </c>
      <c r="H4567" s="3" t="str">
        <f>INDEX(foe_table!$A$2:$A$78,MATCH(IF(B4567=0,I4566,B4567),foe_table!$B$2:$B$78,0))</f>
        <v>Not stated</v>
      </c>
      <c r="I4567" s="3" t="str">
        <f t="shared" si="71"/>
        <v>Field of study not stated</v>
      </c>
    </row>
    <row r="4568" spans="2:9">
      <c r="B4568" s="57"/>
      <c r="C4568" s="11" t="s">
        <v>5</v>
      </c>
      <c r="D4568" s="12">
        <v>6</v>
      </c>
      <c r="E4568" s="12">
        <v>4</v>
      </c>
      <c r="F4568" s="12">
        <v>0</v>
      </c>
      <c r="G4568" s="12">
        <v>0</v>
      </c>
      <c r="H4568" s="3" t="str">
        <f>INDEX(foe_table!$A$2:$A$78,MATCH(IF(B4568=0,I4567,B4568),foe_table!$B$2:$B$78,0))</f>
        <v>Not stated</v>
      </c>
      <c r="I4568" s="3" t="str">
        <f t="shared" si="71"/>
        <v>Field of study not stated</v>
      </c>
    </row>
    <row r="4569" spans="2:9">
      <c r="B4569" s="57"/>
      <c r="C4569" s="11" t="s">
        <v>155</v>
      </c>
      <c r="D4569" s="12">
        <v>0</v>
      </c>
      <c r="E4569" s="12">
        <v>0</v>
      </c>
      <c r="F4569" s="12">
        <v>0</v>
      </c>
      <c r="G4569" s="12">
        <v>0</v>
      </c>
      <c r="H4569" s="3" t="str">
        <f>INDEX(foe_table!$A$2:$A$78,MATCH(IF(B4569=0,I4568,B4569),foe_table!$B$2:$B$78,0))</f>
        <v>Not stated</v>
      </c>
      <c r="I4569" s="3" t="str">
        <f t="shared" si="71"/>
        <v>Field of study not stated</v>
      </c>
    </row>
    <row r="4570" spans="2:9">
      <c r="B4570" s="57"/>
      <c r="C4570" s="11" t="s">
        <v>156</v>
      </c>
      <c r="D4570" s="12">
        <v>3</v>
      </c>
      <c r="E4570" s="12">
        <v>3</v>
      </c>
      <c r="F4570" s="12">
        <v>0</v>
      </c>
      <c r="G4570" s="12">
        <v>0</v>
      </c>
      <c r="H4570" s="3" t="str">
        <f>INDEX(foe_table!$A$2:$A$78,MATCH(IF(B4570=0,I4569,B4570),foe_table!$B$2:$B$78,0))</f>
        <v>Not stated</v>
      </c>
      <c r="I4570" s="3" t="str">
        <f t="shared" si="71"/>
        <v>Field of study not stated</v>
      </c>
    </row>
    <row r="4571" spans="2:9">
      <c r="B4571" s="57"/>
      <c r="C4571" s="11" t="s">
        <v>6</v>
      </c>
      <c r="D4571" s="12">
        <v>0</v>
      </c>
      <c r="E4571" s="12">
        <v>0</v>
      </c>
      <c r="F4571" s="12">
        <v>0</v>
      </c>
      <c r="G4571" s="12">
        <v>0</v>
      </c>
      <c r="H4571" s="3" t="str">
        <f>INDEX(foe_table!$A$2:$A$78,MATCH(IF(B4571=0,I4570,B4571),foe_table!$B$2:$B$78,0))</f>
        <v>Not stated</v>
      </c>
      <c r="I4571" s="3" t="str">
        <f t="shared" si="71"/>
        <v>Field of study not stated</v>
      </c>
    </row>
    <row r="4572" spans="2:9">
      <c r="B4572" s="57"/>
      <c r="C4572" s="11" t="s">
        <v>7</v>
      </c>
      <c r="D4572" s="12">
        <v>3</v>
      </c>
      <c r="E4572" s="12">
        <v>4</v>
      </c>
      <c r="F4572" s="12">
        <v>7</v>
      </c>
      <c r="G4572" s="12">
        <v>8</v>
      </c>
      <c r="H4572" s="3" t="str">
        <f>INDEX(foe_table!$A$2:$A$78,MATCH(IF(B4572=0,I4571,B4572),foe_table!$B$2:$B$78,0))</f>
        <v>Not stated</v>
      </c>
      <c r="I4572" s="3" t="str">
        <f t="shared" si="71"/>
        <v>Field of study not stated</v>
      </c>
    </row>
    <row r="4573" spans="2:9">
      <c r="B4573" s="57"/>
      <c r="C4573" s="11" t="s">
        <v>157</v>
      </c>
      <c r="D4573" s="12">
        <v>0</v>
      </c>
      <c r="E4573" s="12">
        <v>3</v>
      </c>
      <c r="F4573" s="12">
        <v>3</v>
      </c>
      <c r="G4573" s="12">
        <v>4</v>
      </c>
      <c r="H4573" s="3" t="str">
        <f>INDEX(foe_table!$A$2:$A$78,MATCH(IF(B4573=0,I4572,B4573),foe_table!$B$2:$B$78,0))</f>
        <v>Not stated</v>
      </c>
      <c r="I4573" s="3" t="str">
        <f t="shared" si="71"/>
        <v>Field of study not stated</v>
      </c>
    </row>
    <row r="4574" spans="2:9">
      <c r="B4574" s="57"/>
      <c r="C4574" s="11" t="s">
        <v>8</v>
      </c>
      <c r="D4574" s="12">
        <v>3</v>
      </c>
      <c r="E4574" s="12">
        <v>6</v>
      </c>
      <c r="F4574" s="12">
        <v>7</v>
      </c>
      <c r="G4574" s="12">
        <v>0</v>
      </c>
      <c r="H4574" s="3" t="str">
        <f>INDEX(foe_table!$A$2:$A$78,MATCH(IF(B4574=0,I4573,B4574),foe_table!$B$2:$B$78,0))</f>
        <v>Not stated</v>
      </c>
      <c r="I4574" s="3" t="str">
        <f t="shared" si="71"/>
        <v>Field of study not stated</v>
      </c>
    </row>
    <row r="4575" spans="2:9">
      <c r="B4575" s="57"/>
      <c r="C4575" s="11" t="s">
        <v>158</v>
      </c>
      <c r="D4575" s="12">
        <v>9</v>
      </c>
      <c r="E4575" s="12">
        <v>8</v>
      </c>
      <c r="F4575" s="12">
        <v>3</v>
      </c>
      <c r="G4575" s="12">
        <v>5</v>
      </c>
      <c r="H4575" s="3" t="str">
        <f>INDEX(foe_table!$A$2:$A$78,MATCH(IF(B4575=0,I4574,B4575),foe_table!$B$2:$B$78,0))</f>
        <v>Not stated</v>
      </c>
      <c r="I4575" s="3" t="str">
        <f t="shared" si="71"/>
        <v>Field of study not stated</v>
      </c>
    </row>
    <row r="4576" spans="2:9">
      <c r="B4576" s="57"/>
      <c r="C4576" s="11" t="s">
        <v>159</v>
      </c>
      <c r="D4576" s="12">
        <v>5</v>
      </c>
      <c r="E4576" s="12">
        <v>3</v>
      </c>
      <c r="F4576" s="12">
        <v>3</v>
      </c>
      <c r="G4576" s="12">
        <v>9</v>
      </c>
      <c r="H4576" s="3" t="str">
        <f>INDEX(foe_table!$A$2:$A$78,MATCH(IF(B4576=0,I4575,B4576),foe_table!$B$2:$B$78,0))</f>
        <v>Not stated</v>
      </c>
      <c r="I4576" s="3" t="str">
        <f t="shared" si="71"/>
        <v>Field of study not stated</v>
      </c>
    </row>
    <row r="4577" spans="2:9">
      <c r="B4577" s="57"/>
      <c r="C4577" s="11" t="s">
        <v>9</v>
      </c>
      <c r="D4577" s="12">
        <v>0</v>
      </c>
      <c r="E4577" s="12">
        <v>0</v>
      </c>
      <c r="F4577" s="12">
        <v>0</v>
      </c>
      <c r="G4577" s="12">
        <v>0</v>
      </c>
      <c r="H4577" s="3" t="str">
        <f>INDEX(foe_table!$A$2:$A$78,MATCH(IF(B4577=0,I4576,B4577),foe_table!$B$2:$B$78,0))</f>
        <v>Not stated</v>
      </c>
      <c r="I4577" s="3" t="str">
        <f t="shared" si="71"/>
        <v>Field of study not stated</v>
      </c>
    </row>
    <row r="4578" spans="2:9">
      <c r="B4578" s="57"/>
      <c r="C4578" s="11" t="s">
        <v>160</v>
      </c>
      <c r="D4578" s="12">
        <v>10</v>
      </c>
      <c r="E4578" s="12">
        <v>3</v>
      </c>
      <c r="F4578" s="12">
        <v>5</v>
      </c>
      <c r="G4578" s="12">
        <v>18</v>
      </c>
      <c r="H4578" s="3" t="str">
        <f>INDEX(foe_table!$A$2:$A$78,MATCH(IF(B4578=0,I4577,B4578),foe_table!$B$2:$B$78,0))</f>
        <v>Not stated</v>
      </c>
      <c r="I4578" s="3" t="str">
        <f t="shared" si="71"/>
        <v>Field of study not stated</v>
      </c>
    </row>
    <row r="4579" spans="2:9">
      <c r="B4579" s="57"/>
      <c r="C4579" s="11" t="s">
        <v>10</v>
      </c>
      <c r="D4579" s="12">
        <v>0</v>
      </c>
      <c r="E4579" s="12">
        <v>0</v>
      </c>
      <c r="F4579" s="12">
        <v>6</v>
      </c>
      <c r="G4579" s="12">
        <v>8</v>
      </c>
      <c r="H4579" s="3" t="str">
        <f>INDEX(foe_table!$A$2:$A$78,MATCH(IF(B4579=0,I4578,B4579),foe_table!$B$2:$B$78,0))</f>
        <v>Not stated</v>
      </c>
      <c r="I4579" s="3" t="str">
        <f t="shared" si="71"/>
        <v>Field of study not stated</v>
      </c>
    </row>
    <row r="4580" spans="2:9">
      <c r="B4580" s="57"/>
      <c r="C4580" s="11" t="s">
        <v>161</v>
      </c>
      <c r="D4580" s="12">
        <v>10</v>
      </c>
      <c r="E4580" s="12">
        <v>9</v>
      </c>
      <c r="F4580" s="12">
        <v>21</v>
      </c>
      <c r="G4580" s="12">
        <v>23</v>
      </c>
      <c r="H4580" s="3" t="str">
        <f>INDEX(foe_table!$A$2:$A$78,MATCH(IF(B4580=0,I4579,B4580),foe_table!$B$2:$B$78,0))</f>
        <v>Not stated</v>
      </c>
      <c r="I4580" s="3" t="str">
        <f t="shared" si="71"/>
        <v>Field of study not stated</v>
      </c>
    </row>
    <row r="4581" spans="2:9">
      <c r="B4581" s="57"/>
      <c r="C4581" s="11" t="s">
        <v>162</v>
      </c>
      <c r="D4581" s="12">
        <v>9</v>
      </c>
      <c r="E4581" s="12">
        <v>6</v>
      </c>
      <c r="F4581" s="12">
        <v>11</v>
      </c>
      <c r="G4581" s="12">
        <v>3</v>
      </c>
      <c r="H4581" s="3" t="str">
        <f>INDEX(foe_table!$A$2:$A$78,MATCH(IF(B4581=0,I4580,B4581),foe_table!$B$2:$B$78,0))</f>
        <v>Not stated</v>
      </c>
      <c r="I4581" s="3" t="str">
        <f t="shared" si="71"/>
        <v>Field of study not stated</v>
      </c>
    </row>
    <row r="4582" spans="2:9">
      <c r="B4582" s="57"/>
      <c r="C4582" s="11" t="s">
        <v>163</v>
      </c>
      <c r="D4582" s="12">
        <v>12</v>
      </c>
      <c r="E4582" s="12">
        <v>8</v>
      </c>
      <c r="F4582" s="12">
        <v>17</v>
      </c>
      <c r="G4582" s="12">
        <v>23</v>
      </c>
      <c r="H4582" s="3" t="str">
        <f>INDEX(foe_table!$A$2:$A$78,MATCH(IF(B4582=0,I4581,B4582),foe_table!$B$2:$B$78,0))</f>
        <v>Not stated</v>
      </c>
      <c r="I4582" s="3" t="str">
        <f t="shared" si="71"/>
        <v>Field of study not stated</v>
      </c>
    </row>
    <row r="4583" spans="2:9">
      <c r="B4583" s="57"/>
      <c r="C4583" s="11" t="s">
        <v>11</v>
      </c>
      <c r="D4583" s="12">
        <v>4</v>
      </c>
      <c r="E4583" s="12">
        <v>3</v>
      </c>
      <c r="F4583" s="12">
        <v>0</v>
      </c>
      <c r="G4583" s="12">
        <v>0</v>
      </c>
      <c r="H4583" s="3" t="str">
        <f>INDEX(foe_table!$A$2:$A$78,MATCH(IF(B4583=0,I4582,B4583),foe_table!$B$2:$B$78,0))</f>
        <v>Not stated</v>
      </c>
      <c r="I4583" s="3" t="str">
        <f t="shared" si="71"/>
        <v>Field of study not stated</v>
      </c>
    </row>
    <row r="4584" spans="2:9">
      <c r="B4584" s="57"/>
      <c r="C4584" s="11" t="s">
        <v>164</v>
      </c>
      <c r="D4584" s="12">
        <v>6</v>
      </c>
      <c r="E4584" s="12">
        <v>9</v>
      </c>
      <c r="F4584" s="12">
        <v>7</v>
      </c>
      <c r="G4584" s="12">
        <v>13</v>
      </c>
      <c r="H4584" s="3" t="str">
        <f>INDEX(foe_table!$A$2:$A$78,MATCH(IF(B4584=0,I4583,B4584),foe_table!$B$2:$B$78,0))</f>
        <v>Not stated</v>
      </c>
      <c r="I4584" s="3" t="str">
        <f t="shared" si="71"/>
        <v>Field of study not stated</v>
      </c>
    </row>
    <row r="4585" spans="2:9">
      <c r="B4585" s="57"/>
      <c r="C4585" s="11" t="s">
        <v>12</v>
      </c>
      <c r="D4585" s="12">
        <v>0</v>
      </c>
      <c r="E4585" s="12">
        <v>0</v>
      </c>
      <c r="F4585" s="12">
        <v>0</v>
      </c>
      <c r="G4585" s="12">
        <v>0</v>
      </c>
      <c r="H4585" s="3" t="str">
        <f>INDEX(foe_table!$A$2:$A$78,MATCH(IF(B4585=0,I4584,B4585),foe_table!$B$2:$B$78,0))</f>
        <v>Not stated</v>
      </c>
      <c r="I4585" s="3" t="str">
        <f t="shared" si="71"/>
        <v>Field of study not stated</v>
      </c>
    </row>
    <row r="4586" spans="2:9">
      <c r="B4586" s="57"/>
      <c r="C4586" s="11" t="s">
        <v>165</v>
      </c>
      <c r="D4586" s="12">
        <v>10</v>
      </c>
      <c r="E4586" s="12">
        <v>8</v>
      </c>
      <c r="F4586" s="12">
        <v>8</v>
      </c>
      <c r="G4586" s="12">
        <v>10</v>
      </c>
      <c r="H4586" s="3" t="str">
        <f>INDEX(foe_table!$A$2:$A$78,MATCH(IF(B4586=0,I4585,B4586),foe_table!$B$2:$B$78,0))</f>
        <v>Not stated</v>
      </c>
      <c r="I4586" s="3" t="str">
        <f t="shared" si="71"/>
        <v>Field of study not stated</v>
      </c>
    </row>
    <row r="4587" spans="2:9">
      <c r="B4587" s="57"/>
      <c r="C4587" s="11" t="s">
        <v>13</v>
      </c>
      <c r="D4587" s="12">
        <v>11</v>
      </c>
      <c r="E4587" s="12">
        <v>11</v>
      </c>
      <c r="F4587" s="12">
        <v>15</v>
      </c>
      <c r="G4587" s="12">
        <v>5</v>
      </c>
      <c r="H4587" s="3" t="str">
        <f>INDEX(foe_table!$A$2:$A$78,MATCH(IF(B4587=0,I4586,B4587),foe_table!$B$2:$B$78,0))</f>
        <v>Not stated</v>
      </c>
      <c r="I4587" s="3" t="str">
        <f t="shared" si="71"/>
        <v>Field of study not stated</v>
      </c>
    </row>
    <row r="4588" spans="2:9">
      <c r="B4588" s="57"/>
      <c r="C4588" s="11" t="s">
        <v>166</v>
      </c>
      <c r="D4588" s="12">
        <v>3</v>
      </c>
      <c r="E4588" s="12">
        <v>7</v>
      </c>
      <c r="F4588" s="12">
        <v>3</v>
      </c>
      <c r="G4588" s="12">
        <v>3</v>
      </c>
      <c r="H4588" s="3" t="str">
        <f>INDEX(foe_table!$A$2:$A$78,MATCH(IF(B4588=0,I4587,B4588),foe_table!$B$2:$B$78,0))</f>
        <v>Not stated</v>
      </c>
      <c r="I4588" s="3" t="str">
        <f t="shared" si="71"/>
        <v>Field of study not stated</v>
      </c>
    </row>
    <row r="4589" spans="2:9">
      <c r="B4589" s="57"/>
      <c r="C4589" s="11" t="s">
        <v>14</v>
      </c>
      <c r="D4589" s="12">
        <v>0</v>
      </c>
      <c r="E4589" s="12">
        <v>0</v>
      </c>
      <c r="F4589" s="12">
        <v>0</v>
      </c>
      <c r="G4589" s="12">
        <v>0</v>
      </c>
      <c r="H4589" s="3" t="str">
        <f>INDEX(foe_table!$A$2:$A$78,MATCH(IF(B4589=0,I4588,B4589),foe_table!$B$2:$B$78,0))</f>
        <v>Not stated</v>
      </c>
      <c r="I4589" s="3" t="str">
        <f t="shared" si="71"/>
        <v>Field of study not stated</v>
      </c>
    </row>
    <row r="4590" spans="2:9">
      <c r="B4590" s="57"/>
      <c r="C4590" s="11" t="s">
        <v>167</v>
      </c>
      <c r="D4590" s="12">
        <v>0</v>
      </c>
      <c r="E4590" s="12">
        <v>0</v>
      </c>
      <c r="F4590" s="12">
        <v>3</v>
      </c>
      <c r="G4590" s="12">
        <v>0</v>
      </c>
      <c r="H4590" s="3" t="str">
        <f>INDEX(foe_table!$A$2:$A$78,MATCH(IF(B4590=0,I4589,B4590),foe_table!$B$2:$B$78,0))</f>
        <v>Not stated</v>
      </c>
      <c r="I4590" s="3" t="str">
        <f t="shared" si="71"/>
        <v>Field of study not stated</v>
      </c>
    </row>
    <row r="4591" spans="2:9">
      <c r="B4591" s="57"/>
      <c r="C4591" s="11" t="s">
        <v>15</v>
      </c>
      <c r="D4591" s="12">
        <v>0</v>
      </c>
      <c r="E4591" s="12">
        <v>3</v>
      </c>
      <c r="F4591" s="12">
        <v>0</v>
      </c>
      <c r="G4591" s="12">
        <v>0</v>
      </c>
      <c r="H4591" s="3" t="str">
        <f>INDEX(foe_table!$A$2:$A$78,MATCH(IF(B4591=0,I4590,B4591),foe_table!$B$2:$B$78,0))</f>
        <v>Not stated</v>
      </c>
      <c r="I4591" s="3" t="str">
        <f t="shared" si="71"/>
        <v>Field of study not stated</v>
      </c>
    </row>
    <row r="4592" spans="2:9">
      <c r="B4592" s="57"/>
      <c r="C4592" s="11" t="s">
        <v>168</v>
      </c>
      <c r="D4592" s="12">
        <v>0</v>
      </c>
      <c r="E4592" s="12">
        <v>11</v>
      </c>
      <c r="F4592" s="12">
        <v>0</v>
      </c>
      <c r="G4592" s="12">
        <v>0</v>
      </c>
      <c r="H4592" s="3" t="str">
        <f>INDEX(foe_table!$A$2:$A$78,MATCH(IF(B4592=0,I4591,B4592),foe_table!$B$2:$B$78,0))</f>
        <v>Not stated</v>
      </c>
      <c r="I4592" s="3" t="str">
        <f t="shared" si="71"/>
        <v>Field of study not stated</v>
      </c>
    </row>
    <row r="4593" spans="2:9">
      <c r="B4593" s="57"/>
      <c r="C4593" s="11" t="s">
        <v>16</v>
      </c>
      <c r="D4593" s="12">
        <v>3</v>
      </c>
      <c r="E4593" s="12">
        <v>0</v>
      </c>
      <c r="F4593" s="12">
        <v>0</v>
      </c>
      <c r="G4593" s="12">
        <v>0</v>
      </c>
      <c r="H4593" s="3" t="str">
        <f>INDEX(foe_table!$A$2:$A$78,MATCH(IF(B4593=0,I4592,B4593),foe_table!$B$2:$B$78,0))</f>
        <v>Not stated</v>
      </c>
      <c r="I4593" s="3" t="str">
        <f t="shared" si="71"/>
        <v>Field of study not stated</v>
      </c>
    </row>
    <row r="4594" spans="2:9">
      <c r="B4594" s="57"/>
      <c r="C4594" s="11" t="s">
        <v>17</v>
      </c>
      <c r="D4594" s="12">
        <v>0</v>
      </c>
      <c r="E4594" s="12">
        <v>0</v>
      </c>
      <c r="F4594" s="12">
        <v>0</v>
      </c>
      <c r="G4594" s="12">
        <v>0</v>
      </c>
      <c r="H4594" s="3" t="str">
        <f>INDEX(foe_table!$A$2:$A$78,MATCH(IF(B4594=0,I4593,B4594),foe_table!$B$2:$B$78,0))</f>
        <v>Not stated</v>
      </c>
      <c r="I4594" s="3" t="str">
        <f t="shared" si="71"/>
        <v>Field of study not stated</v>
      </c>
    </row>
    <row r="4595" spans="2:9">
      <c r="B4595" s="57"/>
      <c r="C4595" s="11" t="s">
        <v>18</v>
      </c>
      <c r="D4595" s="12">
        <v>0</v>
      </c>
      <c r="E4595" s="12">
        <v>8</v>
      </c>
      <c r="F4595" s="12">
        <v>4</v>
      </c>
      <c r="G4595" s="12">
        <v>0</v>
      </c>
      <c r="H4595" s="3" t="str">
        <f>INDEX(foe_table!$A$2:$A$78,MATCH(IF(B4595=0,I4594,B4595),foe_table!$B$2:$B$78,0))</f>
        <v>Not stated</v>
      </c>
      <c r="I4595" s="3" t="str">
        <f t="shared" si="71"/>
        <v>Field of study not stated</v>
      </c>
    </row>
    <row r="4596" spans="2:9">
      <c r="B4596" s="57"/>
      <c r="C4596" s="11" t="s">
        <v>19</v>
      </c>
      <c r="D4596" s="12">
        <v>0</v>
      </c>
      <c r="E4596" s="12">
        <v>0</v>
      </c>
      <c r="F4596" s="12">
        <v>0</v>
      </c>
      <c r="G4596" s="12">
        <v>0</v>
      </c>
      <c r="H4596" s="3" t="str">
        <f>INDEX(foe_table!$A$2:$A$78,MATCH(IF(B4596=0,I4595,B4596),foe_table!$B$2:$B$78,0))</f>
        <v>Not stated</v>
      </c>
      <c r="I4596" s="3" t="str">
        <f t="shared" si="71"/>
        <v>Field of study not stated</v>
      </c>
    </row>
    <row r="4597" spans="2:9">
      <c r="B4597" s="57"/>
      <c r="C4597" s="11" t="s">
        <v>169</v>
      </c>
      <c r="D4597" s="12">
        <v>3</v>
      </c>
      <c r="E4597" s="12">
        <v>10</v>
      </c>
      <c r="F4597" s="12">
        <v>5</v>
      </c>
      <c r="G4597" s="12">
        <v>3</v>
      </c>
      <c r="H4597" s="3" t="str">
        <f>INDEX(foe_table!$A$2:$A$78,MATCH(IF(B4597=0,I4596,B4597),foe_table!$B$2:$B$78,0))</f>
        <v>Not stated</v>
      </c>
      <c r="I4597" s="3" t="str">
        <f t="shared" si="71"/>
        <v>Field of study not stated</v>
      </c>
    </row>
    <row r="4598" spans="2:9">
      <c r="B4598" s="57"/>
      <c r="C4598" s="11" t="s">
        <v>20</v>
      </c>
      <c r="D4598" s="12">
        <v>4</v>
      </c>
      <c r="E4598" s="12">
        <v>0</v>
      </c>
      <c r="F4598" s="12">
        <v>0</v>
      </c>
      <c r="G4598" s="12">
        <v>0</v>
      </c>
      <c r="H4598" s="3" t="str">
        <f>INDEX(foe_table!$A$2:$A$78,MATCH(IF(B4598=0,I4597,B4598),foe_table!$B$2:$B$78,0))</f>
        <v>Not stated</v>
      </c>
      <c r="I4598" s="3" t="str">
        <f t="shared" si="71"/>
        <v>Field of study not stated</v>
      </c>
    </row>
    <row r="4599" spans="2:9">
      <c r="B4599" s="57"/>
      <c r="C4599" s="11" t="s">
        <v>21</v>
      </c>
      <c r="D4599" s="12">
        <v>3</v>
      </c>
      <c r="E4599" s="12">
        <v>3</v>
      </c>
      <c r="F4599" s="12">
        <v>0</v>
      </c>
      <c r="G4599" s="12">
        <v>0</v>
      </c>
      <c r="H4599" s="3" t="str">
        <f>INDEX(foe_table!$A$2:$A$78,MATCH(IF(B4599=0,I4598,B4599),foe_table!$B$2:$B$78,0))</f>
        <v>Not stated</v>
      </c>
      <c r="I4599" s="3" t="str">
        <f t="shared" si="71"/>
        <v>Field of study not stated</v>
      </c>
    </row>
    <row r="4600" spans="2:9">
      <c r="B4600" s="57"/>
      <c r="C4600" s="11" t="s">
        <v>170</v>
      </c>
      <c r="D4600" s="12">
        <v>9</v>
      </c>
      <c r="E4600" s="12">
        <v>0</v>
      </c>
      <c r="F4600" s="12">
        <v>0</v>
      </c>
      <c r="G4600" s="12">
        <v>0</v>
      </c>
      <c r="H4600" s="3" t="str">
        <f>INDEX(foe_table!$A$2:$A$78,MATCH(IF(B4600=0,I4599,B4600),foe_table!$B$2:$B$78,0))</f>
        <v>Not stated</v>
      </c>
      <c r="I4600" s="3" t="str">
        <f t="shared" si="71"/>
        <v>Field of study not stated</v>
      </c>
    </row>
    <row r="4601" spans="2:9">
      <c r="B4601" s="57"/>
      <c r="C4601" s="11" t="s">
        <v>22</v>
      </c>
      <c r="D4601" s="12">
        <v>23</v>
      </c>
      <c r="E4601" s="12">
        <v>7</v>
      </c>
      <c r="F4601" s="12">
        <v>10</v>
      </c>
      <c r="G4601" s="12">
        <v>8</v>
      </c>
      <c r="H4601" s="3" t="str">
        <f>INDEX(foe_table!$A$2:$A$78,MATCH(IF(B4601=0,I4600,B4601),foe_table!$B$2:$B$78,0))</f>
        <v>Not stated</v>
      </c>
      <c r="I4601" s="3" t="str">
        <f t="shared" si="71"/>
        <v>Field of study not stated</v>
      </c>
    </row>
    <row r="4602" spans="2:9">
      <c r="B4602" s="57"/>
      <c r="C4602" s="11" t="s">
        <v>23</v>
      </c>
      <c r="D4602" s="12">
        <v>27</v>
      </c>
      <c r="E4602" s="12">
        <v>36</v>
      </c>
      <c r="F4602" s="12">
        <v>30</v>
      </c>
      <c r="G4602" s="12">
        <v>15</v>
      </c>
      <c r="H4602" s="3" t="str">
        <f>INDEX(foe_table!$A$2:$A$78,MATCH(IF(B4602=0,I4601,B4602),foe_table!$B$2:$B$78,0))</f>
        <v>Not stated</v>
      </c>
      <c r="I4602" s="3" t="str">
        <f t="shared" si="71"/>
        <v>Field of study not stated</v>
      </c>
    </row>
    <row r="4603" spans="2:9">
      <c r="B4603" s="58"/>
      <c r="C4603" s="11" t="s">
        <v>24</v>
      </c>
      <c r="D4603" s="12">
        <v>73</v>
      </c>
      <c r="E4603" s="12">
        <v>49</v>
      </c>
      <c r="F4603" s="12">
        <v>101</v>
      </c>
      <c r="G4603" s="12">
        <v>145</v>
      </c>
      <c r="H4603" s="3" t="str">
        <f>INDEX(foe_table!$A$2:$A$78,MATCH(IF(B4603=0,I4602,B4603),foe_table!$B$2:$B$78,0))</f>
        <v>Not stated</v>
      </c>
      <c r="I4603" s="3" t="str">
        <f t="shared" si="71"/>
        <v>Field of study not stated</v>
      </c>
    </row>
    <row r="4604" spans="2:9">
      <c r="B4604" s="56" t="s">
        <v>24</v>
      </c>
      <c r="C4604" s="11" t="s">
        <v>0</v>
      </c>
      <c r="D4604" s="12">
        <v>0</v>
      </c>
      <c r="E4604" s="12">
        <v>0</v>
      </c>
      <c r="F4604" s="12">
        <v>0</v>
      </c>
      <c r="G4604" s="12">
        <v>0</v>
      </c>
      <c r="H4604" s="3" t="str">
        <f>INDEX(foe_table!$A$2:$A$78,MATCH(IF(B4604=0,I4603,B4604),foe_table!$B$2:$B$78,0))</f>
        <v>Not applicable</v>
      </c>
      <c r="I4604" s="3" t="str">
        <f t="shared" si="71"/>
        <v>Not applicable</v>
      </c>
    </row>
    <row r="4605" spans="2:9">
      <c r="B4605" s="57"/>
      <c r="C4605" s="11" t="s">
        <v>1</v>
      </c>
      <c r="D4605" s="12">
        <v>0</v>
      </c>
      <c r="E4605" s="12">
        <v>0</v>
      </c>
      <c r="F4605" s="12">
        <v>0</v>
      </c>
      <c r="G4605" s="12">
        <v>0</v>
      </c>
      <c r="H4605" s="3" t="str">
        <f>INDEX(foe_table!$A$2:$A$78,MATCH(IF(B4605=0,I4604,B4605),foe_table!$B$2:$B$78,0))</f>
        <v>Not applicable</v>
      </c>
      <c r="I4605" s="3" t="str">
        <f t="shared" si="71"/>
        <v>Not applicable</v>
      </c>
    </row>
    <row r="4606" spans="2:9">
      <c r="B4606" s="57"/>
      <c r="C4606" s="11" t="s">
        <v>2</v>
      </c>
      <c r="D4606" s="12">
        <v>0</v>
      </c>
      <c r="E4606" s="12">
        <v>0</v>
      </c>
      <c r="F4606" s="12">
        <v>0</v>
      </c>
      <c r="G4606" s="12">
        <v>0</v>
      </c>
      <c r="H4606" s="3" t="str">
        <f>INDEX(foe_table!$A$2:$A$78,MATCH(IF(B4606=0,I4605,B4606),foe_table!$B$2:$B$78,0))</f>
        <v>Not applicable</v>
      </c>
      <c r="I4606" s="3" t="str">
        <f t="shared" si="71"/>
        <v>Not applicable</v>
      </c>
    </row>
    <row r="4607" spans="2:9">
      <c r="B4607" s="57"/>
      <c r="C4607" s="11" t="s">
        <v>142</v>
      </c>
      <c r="D4607" s="12">
        <v>0</v>
      </c>
      <c r="E4607" s="12">
        <v>0</v>
      </c>
      <c r="F4607" s="12">
        <v>0</v>
      </c>
      <c r="G4607" s="12">
        <v>0</v>
      </c>
      <c r="H4607" s="3" t="str">
        <f>INDEX(foe_table!$A$2:$A$78,MATCH(IF(B4607=0,I4606,B4607),foe_table!$B$2:$B$78,0))</f>
        <v>Not applicable</v>
      </c>
      <c r="I4607" s="3" t="str">
        <f t="shared" si="71"/>
        <v>Not applicable</v>
      </c>
    </row>
    <row r="4608" spans="2:9">
      <c r="B4608" s="57"/>
      <c r="C4608" s="11" t="s">
        <v>143</v>
      </c>
      <c r="D4608" s="12">
        <v>0</v>
      </c>
      <c r="E4608" s="12">
        <v>0</v>
      </c>
      <c r="F4608" s="12">
        <v>0</v>
      </c>
      <c r="G4608" s="12">
        <v>0</v>
      </c>
      <c r="H4608" s="3" t="str">
        <f>INDEX(foe_table!$A$2:$A$78,MATCH(IF(B4608=0,I4607,B4608),foe_table!$B$2:$B$78,0))</f>
        <v>Not applicable</v>
      </c>
      <c r="I4608" s="3" t="str">
        <f t="shared" si="71"/>
        <v>Not applicable</v>
      </c>
    </row>
    <row r="4609" spans="2:9">
      <c r="B4609" s="57"/>
      <c r="C4609" s="11" t="s">
        <v>3</v>
      </c>
      <c r="D4609" s="12">
        <v>0</v>
      </c>
      <c r="E4609" s="12">
        <v>0</v>
      </c>
      <c r="F4609" s="12">
        <v>0</v>
      </c>
      <c r="G4609" s="12">
        <v>0</v>
      </c>
      <c r="H4609" s="3" t="str">
        <f>INDEX(foe_table!$A$2:$A$78,MATCH(IF(B4609=0,I4608,B4609),foe_table!$B$2:$B$78,0))</f>
        <v>Not applicable</v>
      </c>
      <c r="I4609" s="3" t="str">
        <f t="shared" si="71"/>
        <v>Not applicable</v>
      </c>
    </row>
    <row r="4610" spans="2:9">
      <c r="B4610" s="57"/>
      <c r="C4610" s="11" t="s">
        <v>144</v>
      </c>
      <c r="D4610" s="12">
        <v>0</v>
      </c>
      <c r="E4610" s="12">
        <v>0</v>
      </c>
      <c r="F4610" s="12">
        <v>0</v>
      </c>
      <c r="G4610" s="12">
        <v>0</v>
      </c>
      <c r="H4610" s="3" t="str">
        <f>INDEX(foe_table!$A$2:$A$78,MATCH(IF(B4610=0,I4609,B4610),foe_table!$B$2:$B$78,0))</f>
        <v>Not applicable</v>
      </c>
      <c r="I4610" s="3" t="str">
        <f t="shared" si="71"/>
        <v>Not applicable</v>
      </c>
    </row>
    <row r="4611" spans="2:9">
      <c r="B4611" s="57"/>
      <c r="C4611" s="11" t="s">
        <v>145</v>
      </c>
      <c r="D4611" s="12">
        <v>0</v>
      </c>
      <c r="E4611" s="12">
        <v>0</v>
      </c>
      <c r="F4611" s="12">
        <v>0</v>
      </c>
      <c r="G4611" s="12">
        <v>0</v>
      </c>
      <c r="H4611" s="3" t="str">
        <f>INDEX(foe_table!$A$2:$A$78,MATCH(IF(B4611=0,I4610,B4611),foe_table!$B$2:$B$78,0))</f>
        <v>Not applicable</v>
      </c>
      <c r="I4611" s="3" t="str">
        <f t="shared" si="71"/>
        <v>Not applicable</v>
      </c>
    </row>
    <row r="4612" spans="2:9">
      <c r="B4612" s="57"/>
      <c r="C4612" s="11" t="s">
        <v>146</v>
      </c>
      <c r="D4612" s="12">
        <v>0</v>
      </c>
      <c r="E4612" s="12">
        <v>0</v>
      </c>
      <c r="F4612" s="12">
        <v>0</v>
      </c>
      <c r="G4612" s="12">
        <v>0</v>
      </c>
      <c r="H4612" s="3" t="str">
        <f>INDEX(foe_table!$A$2:$A$78,MATCH(IF(B4612=0,I4611,B4612),foe_table!$B$2:$B$78,0))</f>
        <v>Not applicable</v>
      </c>
      <c r="I4612" s="3" t="str">
        <f t="shared" si="71"/>
        <v>Not applicable</v>
      </c>
    </row>
    <row r="4613" spans="2:9">
      <c r="B4613" s="57"/>
      <c r="C4613" s="11" t="s">
        <v>147</v>
      </c>
      <c r="D4613" s="12">
        <v>0</v>
      </c>
      <c r="E4613" s="12">
        <v>0</v>
      </c>
      <c r="F4613" s="12">
        <v>0</v>
      </c>
      <c r="G4613" s="12">
        <v>0</v>
      </c>
      <c r="H4613" s="3" t="str">
        <f>INDEX(foe_table!$A$2:$A$78,MATCH(IF(B4613=0,I4612,B4613),foe_table!$B$2:$B$78,0))</f>
        <v>Not applicable</v>
      </c>
      <c r="I4613" s="3" t="str">
        <f t="shared" si="71"/>
        <v>Not applicable</v>
      </c>
    </row>
    <row r="4614" spans="2:9">
      <c r="B4614" s="57"/>
      <c r="C4614" s="11" t="s">
        <v>148</v>
      </c>
      <c r="D4614" s="12">
        <v>0</v>
      </c>
      <c r="E4614" s="12">
        <v>0</v>
      </c>
      <c r="F4614" s="12">
        <v>0</v>
      </c>
      <c r="G4614" s="12">
        <v>0</v>
      </c>
      <c r="H4614" s="3" t="str">
        <f>INDEX(foe_table!$A$2:$A$78,MATCH(IF(B4614=0,I4613,B4614),foe_table!$B$2:$B$78,0))</f>
        <v>Not applicable</v>
      </c>
      <c r="I4614" s="3" t="str">
        <f t="shared" si="71"/>
        <v>Not applicable</v>
      </c>
    </row>
    <row r="4615" spans="2:9">
      <c r="B4615" s="57"/>
      <c r="C4615" s="11" t="s">
        <v>149</v>
      </c>
      <c r="D4615" s="12">
        <v>0</v>
      </c>
      <c r="E4615" s="12">
        <v>0</v>
      </c>
      <c r="F4615" s="12">
        <v>0</v>
      </c>
      <c r="G4615" s="12">
        <v>0</v>
      </c>
      <c r="H4615" s="3" t="str">
        <f>INDEX(foe_table!$A$2:$A$78,MATCH(IF(B4615=0,I4614,B4615),foe_table!$B$2:$B$78,0))</f>
        <v>Not applicable</v>
      </c>
      <c r="I4615" s="3" t="str">
        <f t="shared" si="71"/>
        <v>Not applicable</v>
      </c>
    </row>
    <row r="4616" spans="2:9">
      <c r="B4616" s="57"/>
      <c r="C4616" s="11" t="s">
        <v>150</v>
      </c>
      <c r="D4616" s="12">
        <v>0</v>
      </c>
      <c r="E4616" s="12">
        <v>0</v>
      </c>
      <c r="F4616" s="12">
        <v>0</v>
      </c>
      <c r="G4616" s="12">
        <v>0</v>
      </c>
      <c r="H4616" s="3" t="str">
        <f>INDEX(foe_table!$A$2:$A$78,MATCH(IF(B4616=0,I4615,B4616),foe_table!$B$2:$B$78,0))</f>
        <v>Not applicable</v>
      </c>
      <c r="I4616" s="3" t="str">
        <f t="shared" si="71"/>
        <v>Not applicable</v>
      </c>
    </row>
    <row r="4617" spans="2:9">
      <c r="B4617" s="57"/>
      <c r="C4617" s="11" t="s">
        <v>4</v>
      </c>
      <c r="D4617" s="12">
        <v>0</v>
      </c>
      <c r="E4617" s="12">
        <v>0</v>
      </c>
      <c r="F4617" s="12">
        <v>0</v>
      </c>
      <c r="G4617" s="12">
        <v>0</v>
      </c>
      <c r="H4617" s="3" t="str">
        <f>INDEX(foe_table!$A$2:$A$78,MATCH(IF(B4617=0,I4616,B4617),foe_table!$B$2:$B$78,0))</f>
        <v>Not applicable</v>
      </c>
      <c r="I4617" s="3" t="str">
        <f t="shared" si="71"/>
        <v>Not applicable</v>
      </c>
    </row>
    <row r="4618" spans="2:9">
      <c r="B4618" s="57"/>
      <c r="C4618" s="11" t="s">
        <v>151</v>
      </c>
      <c r="D4618" s="12">
        <v>0</v>
      </c>
      <c r="E4618" s="12">
        <v>0</v>
      </c>
      <c r="F4618" s="12">
        <v>0</v>
      </c>
      <c r="G4618" s="12">
        <v>0</v>
      </c>
      <c r="H4618" s="3" t="str">
        <f>INDEX(foe_table!$A$2:$A$78,MATCH(IF(B4618=0,I4617,B4618),foe_table!$B$2:$B$78,0))</f>
        <v>Not applicable</v>
      </c>
      <c r="I4618" s="3" t="str">
        <f t="shared" si="71"/>
        <v>Not applicable</v>
      </c>
    </row>
    <row r="4619" spans="2:9">
      <c r="B4619" s="57"/>
      <c r="C4619" s="11" t="s">
        <v>152</v>
      </c>
      <c r="D4619" s="12">
        <v>0</v>
      </c>
      <c r="E4619" s="12">
        <v>0</v>
      </c>
      <c r="F4619" s="12">
        <v>0</v>
      </c>
      <c r="G4619" s="12">
        <v>0</v>
      </c>
      <c r="H4619" s="3" t="str">
        <f>INDEX(foe_table!$A$2:$A$78,MATCH(IF(B4619=0,I4618,B4619),foe_table!$B$2:$B$78,0))</f>
        <v>Not applicable</v>
      </c>
      <c r="I4619" s="3" t="str">
        <f t="shared" si="71"/>
        <v>Not applicable</v>
      </c>
    </row>
    <row r="4620" spans="2:9">
      <c r="B4620" s="57"/>
      <c r="C4620" s="11" t="s">
        <v>153</v>
      </c>
      <c r="D4620" s="12">
        <v>0</v>
      </c>
      <c r="E4620" s="12">
        <v>0</v>
      </c>
      <c r="F4620" s="12">
        <v>0</v>
      </c>
      <c r="G4620" s="12">
        <v>0</v>
      </c>
      <c r="H4620" s="3" t="str">
        <f>INDEX(foe_table!$A$2:$A$78,MATCH(IF(B4620=0,I4619,B4620),foe_table!$B$2:$B$78,0))</f>
        <v>Not applicable</v>
      </c>
      <c r="I4620" s="3" t="str">
        <f t="shared" si="71"/>
        <v>Not applicable</v>
      </c>
    </row>
    <row r="4621" spans="2:9">
      <c r="B4621" s="57"/>
      <c r="C4621" s="11" t="s">
        <v>154</v>
      </c>
      <c r="D4621" s="12">
        <v>0</v>
      </c>
      <c r="E4621" s="12">
        <v>0</v>
      </c>
      <c r="F4621" s="12">
        <v>0</v>
      </c>
      <c r="G4621" s="12">
        <v>0</v>
      </c>
      <c r="H4621" s="3" t="str">
        <f>INDEX(foe_table!$A$2:$A$78,MATCH(IF(B4621=0,I4620,B4621),foe_table!$B$2:$B$78,0))</f>
        <v>Not applicable</v>
      </c>
      <c r="I4621" s="3" t="str">
        <f t="shared" si="71"/>
        <v>Not applicable</v>
      </c>
    </row>
    <row r="4622" spans="2:9">
      <c r="B4622" s="57"/>
      <c r="C4622" s="11" t="s">
        <v>5</v>
      </c>
      <c r="D4622" s="12">
        <v>0</v>
      </c>
      <c r="E4622" s="12">
        <v>0</v>
      </c>
      <c r="F4622" s="12">
        <v>0</v>
      </c>
      <c r="G4622" s="12">
        <v>0</v>
      </c>
      <c r="H4622" s="3" t="str">
        <f>INDEX(foe_table!$A$2:$A$78,MATCH(IF(B4622=0,I4621,B4622),foe_table!$B$2:$B$78,0))</f>
        <v>Not applicable</v>
      </c>
      <c r="I4622" s="3" t="str">
        <f t="shared" si="71"/>
        <v>Not applicable</v>
      </c>
    </row>
    <row r="4623" spans="2:9">
      <c r="B4623" s="57"/>
      <c r="C4623" s="11" t="s">
        <v>155</v>
      </c>
      <c r="D4623" s="12">
        <v>0</v>
      </c>
      <c r="E4623" s="12">
        <v>0</v>
      </c>
      <c r="F4623" s="12">
        <v>0</v>
      </c>
      <c r="G4623" s="12">
        <v>0</v>
      </c>
      <c r="H4623" s="3" t="str">
        <f>INDEX(foe_table!$A$2:$A$78,MATCH(IF(B4623=0,I4622,B4623),foe_table!$B$2:$B$78,0))</f>
        <v>Not applicable</v>
      </c>
      <c r="I4623" s="3" t="str">
        <f t="shared" si="71"/>
        <v>Not applicable</v>
      </c>
    </row>
    <row r="4624" spans="2:9">
      <c r="B4624" s="57"/>
      <c r="C4624" s="11" t="s">
        <v>156</v>
      </c>
      <c r="D4624" s="12">
        <v>0</v>
      </c>
      <c r="E4624" s="12">
        <v>0</v>
      </c>
      <c r="F4624" s="12">
        <v>0</v>
      </c>
      <c r="G4624" s="12">
        <v>0</v>
      </c>
      <c r="H4624" s="3" t="str">
        <f>INDEX(foe_table!$A$2:$A$78,MATCH(IF(B4624=0,I4623,B4624),foe_table!$B$2:$B$78,0))</f>
        <v>Not applicable</v>
      </c>
      <c r="I4624" s="3" t="str">
        <f t="shared" si="71"/>
        <v>Not applicable</v>
      </c>
    </row>
    <row r="4625" spans="2:9">
      <c r="B4625" s="57"/>
      <c r="C4625" s="11" t="s">
        <v>6</v>
      </c>
      <c r="D4625" s="12">
        <v>0</v>
      </c>
      <c r="E4625" s="12">
        <v>0</v>
      </c>
      <c r="F4625" s="12">
        <v>0</v>
      </c>
      <c r="G4625" s="12">
        <v>0</v>
      </c>
      <c r="H4625" s="3" t="str">
        <f>INDEX(foe_table!$A$2:$A$78,MATCH(IF(B4625=0,I4624,B4625),foe_table!$B$2:$B$78,0))</f>
        <v>Not applicable</v>
      </c>
      <c r="I4625" s="3" t="str">
        <f t="shared" si="71"/>
        <v>Not applicable</v>
      </c>
    </row>
    <row r="4626" spans="2:9">
      <c r="B4626" s="57"/>
      <c r="C4626" s="11" t="s">
        <v>7</v>
      </c>
      <c r="D4626" s="12">
        <v>0</v>
      </c>
      <c r="E4626" s="12">
        <v>0</v>
      </c>
      <c r="F4626" s="12">
        <v>0</v>
      </c>
      <c r="G4626" s="12">
        <v>0</v>
      </c>
      <c r="H4626" s="3" t="str">
        <f>INDEX(foe_table!$A$2:$A$78,MATCH(IF(B4626=0,I4625,B4626),foe_table!$B$2:$B$78,0))</f>
        <v>Not applicable</v>
      </c>
      <c r="I4626" s="3" t="str">
        <f t="shared" ref="I4626:I4689" si="72">IF(B4626=0,I4625,B4626)</f>
        <v>Not applicable</v>
      </c>
    </row>
    <row r="4627" spans="2:9">
      <c r="B4627" s="57"/>
      <c r="C4627" s="11" t="s">
        <v>157</v>
      </c>
      <c r="D4627" s="12">
        <v>0</v>
      </c>
      <c r="E4627" s="12">
        <v>0</v>
      </c>
      <c r="F4627" s="12">
        <v>0</v>
      </c>
      <c r="G4627" s="12">
        <v>0</v>
      </c>
      <c r="H4627" s="3" t="str">
        <f>INDEX(foe_table!$A$2:$A$78,MATCH(IF(B4627=0,I4626,B4627),foe_table!$B$2:$B$78,0))</f>
        <v>Not applicable</v>
      </c>
      <c r="I4627" s="3" t="str">
        <f t="shared" si="72"/>
        <v>Not applicable</v>
      </c>
    </row>
    <row r="4628" spans="2:9">
      <c r="B4628" s="57"/>
      <c r="C4628" s="11" t="s">
        <v>8</v>
      </c>
      <c r="D4628" s="12">
        <v>0</v>
      </c>
      <c r="E4628" s="12">
        <v>0</v>
      </c>
      <c r="F4628" s="12">
        <v>0</v>
      </c>
      <c r="G4628" s="12">
        <v>0</v>
      </c>
      <c r="H4628" s="3" t="str">
        <f>INDEX(foe_table!$A$2:$A$78,MATCH(IF(B4628=0,I4627,B4628),foe_table!$B$2:$B$78,0))</f>
        <v>Not applicable</v>
      </c>
      <c r="I4628" s="3" t="str">
        <f t="shared" si="72"/>
        <v>Not applicable</v>
      </c>
    </row>
    <row r="4629" spans="2:9">
      <c r="B4629" s="57"/>
      <c r="C4629" s="11" t="s">
        <v>158</v>
      </c>
      <c r="D4629" s="12">
        <v>0</v>
      </c>
      <c r="E4629" s="12">
        <v>0</v>
      </c>
      <c r="F4629" s="12">
        <v>0</v>
      </c>
      <c r="G4629" s="12">
        <v>0</v>
      </c>
      <c r="H4629" s="3" t="str">
        <f>INDEX(foe_table!$A$2:$A$78,MATCH(IF(B4629=0,I4628,B4629),foe_table!$B$2:$B$78,0))</f>
        <v>Not applicable</v>
      </c>
      <c r="I4629" s="3" t="str">
        <f t="shared" si="72"/>
        <v>Not applicable</v>
      </c>
    </row>
    <row r="4630" spans="2:9">
      <c r="B4630" s="57"/>
      <c r="C4630" s="11" t="s">
        <v>159</v>
      </c>
      <c r="D4630" s="12">
        <v>0</v>
      </c>
      <c r="E4630" s="12">
        <v>0</v>
      </c>
      <c r="F4630" s="12">
        <v>0</v>
      </c>
      <c r="G4630" s="12">
        <v>0</v>
      </c>
      <c r="H4630" s="3" t="str">
        <f>INDEX(foe_table!$A$2:$A$78,MATCH(IF(B4630=0,I4629,B4630),foe_table!$B$2:$B$78,0))</f>
        <v>Not applicable</v>
      </c>
      <c r="I4630" s="3" t="str">
        <f t="shared" si="72"/>
        <v>Not applicable</v>
      </c>
    </row>
    <row r="4631" spans="2:9">
      <c r="B4631" s="57"/>
      <c r="C4631" s="11" t="s">
        <v>9</v>
      </c>
      <c r="D4631" s="12">
        <v>0</v>
      </c>
      <c r="E4631" s="12">
        <v>0</v>
      </c>
      <c r="F4631" s="12">
        <v>0</v>
      </c>
      <c r="G4631" s="12">
        <v>0</v>
      </c>
      <c r="H4631" s="3" t="str">
        <f>INDEX(foe_table!$A$2:$A$78,MATCH(IF(B4631=0,I4630,B4631),foe_table!$B$2:$B$78,0))</f>
        <v>Not applicable</v>
      </c>
      <c r="I4631" s="3" t="str">
        <f t="shared" si="72"/>
        <v>Not applicable</v>
      </c>
    </row>
    <row r="4632" spans="2:9">
      <c r="B4632" s="57"/>
      <c r="C4632" s="11" t="s">
        <v>160</v>
      </c>
      <c r="D4632" s="12">
        <v>0</v>
      </c>
      <c r="E4632" s="12">
        <v>0</v>
      </c>
      <c r="F4632" s="12">
        <v>0</v>
      </c>
      <c r="G4632" s="12">
        <v>0</v>
      </c>
      <c r="H4632" s="3" t="str">
        <f>INDEX(foe_table!$A$2:$A$78,MATCH(IF(B4632=0,I4631,B4632),foe_table!$B$2:$B$78,0))</f>
        <v>Not applicable</v>
      </c>
      <c r="I4632" s="3" t="str">
        <f t="shared" si="72"/>
        <v>Not applicable</v>
      </c>
    </row>
    <row r="4633" spans="2:9">
      <c r="B4633" s="57"/>
      <c r="C4633" s="11" t="s">
        <v>10</v>
      </c>
      <c r="D4633" s="12">
        <v>0</v>
      </c>
      <c r="E4633" s="12">
        <v>0</v>
      </c>
      <c r="F4633" s="12">
        <v>0</v>
      </c>
      <c r="G4633" s="12">
        <v>0</v>
      </c>
      <c r="H4633" s="3" t="str">
        <f>INDEX(foe_table!$A$2:$A$78,MATCH(IF(B4633=0,I4632,B4633),foe_table!$B$2:$B$78,0))</f>
        <v>Not applicable</v>
      </c>
      <c r="I4633" s="3" t="str">
        <f t="shared" si="72"/>
        <v>Not applicable</v>
      </c>
    </row>
    <row r="4634" spans="2:9">
      <c r="B4634" s="57"/>
      <c r="C4634" s="11" t="s">
        <v>161</v>
      </c>
      <c r="D4634" s="12">
        <v>0</v>
      </c>
      <c r="E4634" s="12">
        <v>0</v>
      </c>
      <c r="F4634" s="12">
        <v>0</v>
      </c>
      <c r="G4634" s="12">
        <v>0</v>
      </c>
      <c r="H4634" s="3" t="str">
        <f>INDEX(foe_table!$A$2:$A$78,MATCH(IF(B4634=0,I4633,B4634),foe_table!$B$2:$B$78,0))</f>
        <v>Not applicable</v>
      </c>
      <c r="I4634" s="3" t="str">
        <f t="shared" si="72"/>
        <v>Not applicable</v>
      </c>
    </row>
    <row r="4635" spans="2:9">
      <c r="B4635" s="57"/>
      <c r="C4635" s="11" t="s">
        <v>162</v>
      </c>
      <c r="D4635" s="12">
        <v>0</v>
      </c>
      <c r="E4635" s="12">
        <v>0</v>
      </c>
      <c r="F4635" s="12">
        <v>0</v>
      </c>
      <c r="G4635" s="12">
        <v>0</v>
      </c>
      <c r="H4635" s="3" t="str">
        <f>INDEX(foe_table!$A$2:$A$78,MATCH(IF(B4635=0,I4634,B4635),foe_table!$B$2:$B$78,0))</f>
        <v>Not applicable</v>
      </c>
      <c r="I4635" s="3" t="str">
        <f t="shared" si="72"/>
        <v>Not applicable</v>
      </c>
    </row>
    <row r="4636" spans="2:9">
      <c r="B4636" s="57"/>
      <c r="C4636" s="11" t="s">
        <v>163</v>
      </c>
      <c r="D4636" s="12">
        <v>0</v>
      </c>
      <c r="E4636" s="12">
        <v>0</v>
      </c>
      <c r="F4636" s="12">
        <v>0</v>
      </c>
      <c r="G4636" s="12">
        <v>0</v>
      </c>
      <c r="H4636" s="3" t="str">
        <f>INDEX(foe_table!$A$2:$A$78,MATCH(IF(B4636=0,I4635,B4636),foe_table!$B$2:$B$78,0))</f>
        <v>Not applicable</v>
      </c>
      <c r="I4636" s="3" t="str">
        <f t="shared" si="72"/>
        <v>Not applicable</v>
      </c>
    </row>
    <row r="4637" spans="2:9">
      <c r="B4637" s="57"/>
      <c r="C4637" s="11" t="s">
        <v>11</v>
      </c>
      <c r="D4637" s="12">
        <v>0</v>
      </c>
      <c r="E4637" s="12">
        <v>0</v>
      </c>
      <c r="F4637" s="12">
        <v>0</v>
      </c>
      <c r="G4637" s="12">
        <v>0</v>
      </c>
      <c r="H4637" s="3" t="str">
        <f>INDEX(foe_table!$A$2:$A$78,MATCH(IF(B4637=0,I4636,B4637),foe_table!$B$2:$B$78,0))</f>
        <v>Not applicable</v>
      </c>
      <c r="I4637" s="3" t="str">
        <f t="shared" si="72"/>
        <v>Not applicable</v>
      </c>
    </row>
    <row r="4638" spans="2:9">
      <c r="B4638" s="57"/>
      <c r="C4638" s="11" t="s">
        <v>164</v>
      </c>
      <c r="D4638" s="12">
        <v>0</v>
      </c>
      <c r="E4638" s="12">
        <v>0</v>
      </c>
      <c r="F4638" s="12">
        <v>0</v>
      </c>
      <c r="G4638" s="12">
        <v>0</v>
      </c>
      <c r="H4638" s="3" t="str">
        <f>INDEX(foe_table!$A$2:$A$78,MATCH(IF(B4638=0,I4637,B4638),foe_table!$B$2:$B$78,0))</f>
        <v>Not applicable</v>
      </c>
      <c r="I4638" s="3" t="str">
        <f t="shared" si="72"/>
        <v>Not applicable</v>
      </c>
    </row>
    <row r="4639" spans="2:9">
      <c r="B4639" s="57"/>
      <c r="C4639" s="11" t="s">
        <v>12</v>
      </c>
      <c r="D4639" s="12">
        <v>0</v>
      </c>
      <c r="E4639" s="12">
        <v>0</v>
      </c>
      <c r="F4639" s="12">
        <v>0</v>
      </c>
      <c r="G4639" s="12">
        <v>0</v>
      </c>
      <c r="H4639" s="3" t="str">
        <f>INDEX(foe_table!$A$2:$A$78,MATCH(IF(B4639=0,I4638,B4639),foe_table!$B$2:$B$78,0))</f>
        <v>Not applicable</v>
      </c>
      <c r="I4639" s="3" t="str">
        <f t="shared" si="72"/>
        <v>Not applicable</v>
      </c>
    </row>
    <row r="4640" spans="2:9">
      <c r="B4640" s="57"/>
      <c r="C4640" s="11" t="s">
        <v>165</v>
      </c>
      <c r="D4640" s="12">
        <v>0</v>
      </c>
      <c r="E4640" s="12">
        <v>0</v>
      </c>
      <c r="F4640" s="12">
        <v>0</v>
      </c>
      <c r="G4640" s="12">
        <v>0</v>
      </c>
      <c r="H4640" s="3" t="str">
        <f>INDEX(foe_table!$A$2:$A$78,MATCH(IF(B4640=0,I4639,B4640),foe_table!$B$2:$B$78,0))</f>
        <v>Not applicable</v>
      </c>
      <c r="I4640" s="3" t="str">
        <f t="shared" si="72"/>
        <v>Not applicable</v>
      </c>
    </row>
    <row r="4641" spans="2:9">
      <c r="B4641" s="57"/>
      <c r="C4641" s="11" t="s">
        <v>13</v>
      </c>
      <c r="D4641" s="12">
        <v>0</v>
      </c>
      <c r="E4641" s="12">
        <v>0</v>
      </c>
      <c r="F4641" s="12">
        <v>0</v>
      </c>
      <c r="G4641" s="12">
        <v>0</v>
      </c>
      <c r="H4641" s="3" t="str">
        <f>INDEX(foe_table!$A$2:$A$78,MATCH(IF(B4641=0,I4640,B4641),foe_table!$B$2:$B$78,0))</f>
        <v>Not applicable</v>
      </c>
      <c r="I4641" s="3" t="str">
        <f t="shared" si="72"/>
        <v>Not applicable</v>
      </c>
    </row>
    <row r="4642" spans="2:9">
      <c r="B4642" s="57"/>
      <c r="C4642" s="11" t="s">
        <v>166</v>
      </c>
      <c r="D4642" s="12">
        <v>0</v>
      </c>
      <c r="E4642" s="12">
        <v>0</v>
      </c>
      <c r="F4642" s="12">
        <v>0</v>
      </c>
      <c r="G4642" s="12">
        <v>0</v>
      </c>
      <c r="H4642" s="3" t="str">
        <f>INDEX(foe_table!$A$2:$A$78,MATCH(IF(B4642=0,I4641,B4642),foe_table!$B$2:$B$78,0))</f>
        <v>Not applicable</v>
      </c>
      <c r="I4642" s="3" t="str">
        <f t="shared" si="72"/>
        <v>Not applicable</v>
      </c>
    </row>
    <row r="4643" spans="2:9">
      <c r="B4643" s="57"/>
      <c r="C4643" s="11" t="s">
        <v>14</v>
      </c>
      <c r="D4643" s="12">
        <v>0</v>
      </c>
      <c r="E4643" s="12">
        <v>0</v>
      </c>
      <c r="F4643" s="12">
        <v>0</v>
      </c>
      <c r="G4643" s="12">
        <v>0</v>
      </c>
      <c r="H4643" s="3" t="str">
        <f>INDEX(foe_table!$A$2:$A$78,MATCH(IF(B4643=0,I4642,B4643),foe_table!$B$2:$B$78,0))</f>
        <v>Not applicable</v>
      </c>
      <c r="I4643" s="3" t="str">
        <f t="shared" si="72"/>
        <v>Not applicable</v>
      </c>
    </row>
    <row r="4644" spans="2:9">
      <c r="B4644" s="57"/>
      <c r="C4644" s="11" t="s">
        <v>167</v>
      </c>
      <c r="D4644" s="12">
        <v>0</v>
      </c>
      <c r="E4644" s="12">
        <v>0</v>
      </c>
      <c r="F4644" s="12">
        <v>0</v>
      </c>
      <c r="G4644" s="12">
        <v>0</v>
      </c>
      <c r="H4644" s="3" t="str">
        <f>INDEX(foe_table!$A$2:$A$78,MATCH(IF(B4644=0,I4643,B4644),foe_table!$B$2:$B$78,0))</f>
        <v>Not applicable</v>
      </c>
      <c r="I4644" s="3" t="str">
        <f t="shared" si="72"/>
        <v>Not applicable</v>
      </c>
    </row>
    <row r="4645" spans="2:9">
      <c r="B4645" s="57"/>
      <c r="C4645" s="11" t="s">
        <v>15</v>
      </c>
      <c r="D4645" s="12">
        <v>0</v>
      </c>
      <c r="E4645" s="12">
        <v>0</v>
      </c>
      <c r="F4645" s="12">
        <v>0</v>
      </c>
      <c r="G4645" s="12">
        <v>0</v>
      </c>
      <c r="H4645" s="3" t="str">
        <f>INDEX(foe_table!$A$2:$A$78,MATCH(IF(B4645=0,I4644,B4645),foe_table!$B$2:$B$78,0))</f>
        <v>Not applicable</v>
      </c>
      <c r="I4645" s="3" t="str">
        <f t="shared" si="72"/>
        <v>Not applicable</v>
      </c>
    </row>
    <row r="4646" spans="2:9">
      <c r="B4646" s="57"/>
      <c r="C4646" s="11" t="s">
        <v>168</v>
      </c>
      <c r="D4646" s="12">
        <v>0</v>
      </c>
      <c r="E4646" s="12">
        <v>0</v>
      </c>
      <c r="F4646" s="12">
        <v>0</v>
      </c>
      <c r="G4646" s="12">
        <v>0</v>
      </c>
      <c r="H4646" s="3" t="str">
        <f>INDEX(foe_table!$A$2:$A$78,MATCH(IF(B4646=0,I4645,B4646),foe_table!$B$2:$B$78,0))</f>
        <v>Not applicable</v>
      </c>
      <c r="I4646" s="3" t="str">
        <f t="shared" si="72"/>
        <v>Not applicable</v>
      </c>
    </row>
    <row r="4647" spans="2:9">
      <c r="B4647" s="57"/>
      <c r="C4647" s="11" t="s">
        <v>16</v>
      </c>
      <c r="D4647" s="12">
        <v>0</v>
      </c>
      <c r="E4647" s="12">
        <v>0</v>
      </c>
      <c r="F4647" s="12">
        <v>0</v>
      </c>
      <c r="G4647" s="12">
        <v>0</v>
      </c>
      <c r="H4647" s="3" t="str">
        <f>INDEX(foe_table!$A$2:$A$78,MATCH(IF(B4647=0,I4646,B4647),foe_table!$B$2:$B$78,0))</f>
        <v>Not applicable</v>
      </c>
      <c r="I4647" s="3" t="str">
        <f t="shared" si="72"/>
        <v>Not applicable</v>
      </c>
    </row>
    <row r="4648" spans="2:9">
      <c r="B4648" s="57"/>
      <c r="C4648" s="11" t="s">
        <v>17</v>
      </c>
      <c r="D4648" s="12">
        <v>0</v>
      </c>
      <c r="E4648" s="12">
        <v>0</v>
      </c>
      <c r="F4648" s="12">
        <v>0</v>
      </c>
      <c r="G4648" s="12">
        <v>0</v>
      </c>
      <c r="H4648" s="3" t="str">
        <f>INDEX(foe_table!$A$2:$A$78,MATCH(IF(B4648=0,I4647,B4648),foe_table!$B$2:$B$78,0))</f>
        <v>Not applicable</v>
      </c>
      <c r="I4648" s="3" t="str">
        <f t="shared" si="72"/>
        <v>Not applicable</v>
      </c>
    </row>
    <row r="4649" spans="2:9">
      <c r="B4649" s="57"/>
      <c r="C4649" s="11" t="s">
        <v>18</v>
      </c>
      <c r="D4649" s="12">
        <v>0</v>
      </c>
      <c r="E4649" s="12">
        <v>0</v>
      </c>
      <c r="F4649" s="12">
        <v>0</v>
      </c>
      <c r="G4649" s="12">
        <v>0</v>
      </c>
      <c r="H4649" s="3" t="str">
        <f>INDEX(foe_table!$A$2:$A$78,MATCH(IF(B4649=0,I4648,B4649),foe_table!$B$2:$B$78,0))</f>
        <v>Not applicable</v>
      </c>
      <c r="I4649" s="3" t="str">
        <f t="shared" si="72"/>
        <v>Not applicable</v>
      </c>
    </row>
    <row r="4650" spans="2:9">
      <c r="B4650" s="57"/>
      <c r="C4650" s="11" t="s">
        <v>19</v>
      </c>
      <c r="D4650" s="12">
        <v>0</v>
      </c>
      <c r="E4650" s="12">
        <v>0</v>
      </c>
      <c r="F4650" s="12">
        <v>0</v>
      </c>
      <c r="G4650" s="12">
        <v>0</v>
      </c>
      <c r="H4650" s="3" t="str">
        <f>INDEX(foe_table!$A$2:$A$78,MATCH(IF(B4650=0,I4649,B4650),foe_table!$B$2:$B$78,0))</f>
        <v>Not applicable</v>
      </c>
      <c r="I4650" s="3" t="str">
        <f t="shared" si="72"/>
        <v>Not applicable</v>
      </c>
    </row>
    <row r="4651" spans="2:9">
      <c r="B4651" s="57"/>
      <c r="C4651" s="11" t="s">
        <v>169</v>
      </c>
      <c r="D4651" s="12">
        <v>0</v>
      </c>
      <c r="E4651" s="12">
        <v>0</v>
      </c>
      <c r="F4651" s="12">
        <v>0</v>
      </c>
      <c r="G4651" s="12">
        <v>0</v>
      </c>
      <c r="H4651" s="3" t="str">
        <f>INDEX(foe_table!$A$2:$A$78,MATCH(IF(B4651=0,I4650,B4651),foe_table!$B$2:$B$78,0))</f>
        <v>Not applicable</v>
      </c>
      <c r="I4651" s="3" t="str">
        <f t="shared" si="72"/>
        <v>Not applicable</v>
      </c>
    </row>
    <row r="4652" spans="2:9">
      <c r="B4652" s="57"/>
      <c r="C4652" s="11" t="s">
        <v>20</v>
      </c>
      <c r="D4652" s="12">
        <v>0</v>
      </c>
      <c r="E4652" s="12">
        <v>0</v>
      </c>
      <c r="F4652" s="12">
        <v>0</v>
      </c>
      <c r="G4652" s="12">
        <v>0</v>
      </c>
      <c r="H4652" s="3" t="str">
        <f>INDEX(foe_table!$A$2:$A$78,MATCH(IF(B4652=0,I4651,B4652),foe_table!$B$2:$B$78,0))</f>
        <v>Not applicable</v>
      </c>
      <c r="I4652" s="3" t="str">
        <f t="shared" si="72"/>
        <v>Not applicable</v>
      </c>
    </row>
    <row r="4653" spans="2:9">
      <c r="B4653" s="57"/>
      <c r="C4653" s="11" t="s">
        <v>21</v>
      </c>
      <c r="D4653" s="12">
        <v>0</v>
      </c>
      <c r="E4653" s="12">
        <v>0</v>
      </c>
      <c r="F4653" s="12">
        <v>0</v>
      </c>
      <c r="G4653" s="12">
        <v>0</v>
      </c>
      <c r="H4653" s="3" t="str">
        <f>INDEX(foe_table!$A$2:$A$78,MATCH(IF(B4653=0,I4652,B4653),foe_table!$B$2:$B$78,0))</f>
        <v>Not applicable</v>
      </c>
      <c r="I4653" s="3" t="str">
        <f t="shared" si="72"/>
        <v>Not applicable</v>
      </c>
    </row>
    <row r="4654" spans="2:9">
      <c r="B4654" s="57"/>
      <c r="C4654" s="11" t="s">
        <v>170</v>
      </c>
      <c r="D4654" s="12">
        <v>0</v>
      </c>
      <c r="E4654" s="12">
        <v>0</v>
      </c>
      <c r="F4654" s="12">
        <v>0</v>
      </c>
      <c r="G4654" s="12">
        <v>0</v>
      </c>
      <c r="H4654" s="3" t="str">
        <f>INDEX(foe_table!$A$2:$A$78,MATCH(IF(B4654=0,I4653,B4654),foe_table!$B$2:$B$78,0))</f>
        <v>Not applicable</v>
      </c>
      <c r="I4654" s="3" t="str">
        <f t="shared" si="72"/>
        <v>Not applicable</v>
      </c>
    </row>
    <row r="4655" spans="2:9">
      <c r="B4655" s="57"/>
      <c r="C4655" s="11" t="s">
        <v>22</v>
      </c>
      <c r="D4655" s="12">
        <v>0</v>
      </c>
      <c r="E4655" s="12">
        <v>0</v>
      </c>
      <c r="F4655" s="12">
        <v>0</v>
      </c>
      <c r="G4655" s="12">
        <v>0</v>
      </c>
      <c r="H4655" s="3" t="str">
        <f>INDEX(foe_table!$A$2:$A$78,MATCH(IF(B4655=0,I4654,B4655),foe_table!$B$2:$B$78,0))</f>
        <v>Not applicable</v>
      </c>
      <c r="I4655" s="3" t="str">
        <f t="shared" si="72"/>
        <v>Not applicable</v>
      </c>
    </row>
    <row r="4656" spans="2:9">
      <c r="B4656" s="57"/>
      <c r="C4656" s="11" t="s">
        <v>23</v>
      </c>
      <c r="D4656" s="12">
        <v>0</v>
      </c>
      <c r="E4656" s="12">
        <v>0</v>
      </c>
      <c r="F4656" s="12">
        <v>0</v>
      </c>
      <c r="G4656" s="12">
        <v>0</v>
      </c>
      <c r="H4656" s="3" t="str">
        <f>INDEX(foe_table!$A$2:$A$78,MATCH(IF(B4656=0,I4655,B4656),foe_table!$B$2:$B$78,0))</f>
        <v>Not applicable</v>
      </c>
      <c r="I4656" s="3" t="str">
        <f t="shared" si="72"/>
        <v>Not applicable</v>
      </c>
    </row>
    <row r="4657" spans="1:9">
      <c r="B4657" s="57"/>
      <c r="C4657" s="11" t="s">
        <v>24</v>
      </c>
      <c r="D4657" s="12">
        <v>0</v>
      </c>
      <c r="E4657" s="12">
        <v>0</v>
      </c>
      <c r="F4657" s="12">
        <v>0</v>
      </c>
      <c r="G4657" s="12">
        <v>0</v>
      </c>
      <c r="H4657" s="3" t="str">
        <f>INDEX(foe_table!$A$2:$A$78,MATCH(IF(B4657=0,I4656,B4657),foe_table!$B$2:$B$78,0))</f>
        <v>Not applicable</v>
      </c>
      <c r="I4657" s="3" t="str">
        <f t="shared" si="72"/>
        <v>Not applicable</v>
      </c>
    </row>
    <row r="4658" spans="1:9">
      <c r="A4658" s="13" t="s">
        <v>204</v>
      </c>
      <c r="H4658" s="3" t="str">
        <f>INDEX(foe_table!$A$2:$A$78,MATCH(IF(B4658=0,I4657,B4658),foe_table!$B$2:$B$78,0))</f>
        <v>Not applicable</v>
      </c>
      <c r="I4658" s="3" t="str">
        <f t="shared" si="72"/>
        <v>Not applicable</v>
      </c>
    </row>
    <row r="4659" spans="1:9">
      <c r="H4659" s="3" t="str">
        <f>INDEX(foe_table!$A$2:$A$78,MATCH(IF(B4659=0,I4658,B4659),foe_table!$B$2:$B$78,0))</f>
        <v>Not applicable</v>
      </c>
      <c r="I4659" s="3" t="str">
        <f t="shared" si="72"/>
        <v>Not applicable</v>
      </c>
    </row>
    <row r="4660" spans="1:9">
      <c r="A4660" s="13" t="s">
        <v>126</v>
      </c>
      <c r="B4660" s="13" t="s">
        <v>127</v>
      </c>
      <c r="H4660" s="3" t="e">
        <f>INDEX(foe_table!$A$2:$A$78,MATCH(IF(B4660=0,I4659,B4660),foe_table!$B$2:$B$78,0))</f>
        <v>#N/A</v>
      </c>
      <c r="I4660" s="3" t="str">
        <f t="shared" si="72"/>
        <v>Cells in this table have been randomly adjusted to avoid the release of confidential data. No reliance should be placed on small cells.</v>
      </c>
    </row>
    <row r="4661" spans="1:9">
      <c r="A4661" s="14" t="str">
        <f>HYPERLINK("http://www.abs.gov.au/websitedbs/D3310114.nsf/Home//©+Copyright?OpenDocument","© Commonwealth of Australia, 2017")</f>
        <v>© Commonwealth of Australia, 2017</v>
      </c>
      <c r="H4661" s="3" t="e">
        <f>INDEX(foe_table!$A$2:$A$78,MATCH(IF(B4661=0,I4660,B4661),foe_table!$B$2:$B$78,0))</f>
        <v>#N/A</v>
      </c>
      <c r="I4661" s="3" t="str">
        <f t="shared" si="72"/>
        <v>Cells in this table have been randomly adjusted to avoid the release of confidential data. No reliance should be placed on small cells.</v>
      </c>
    </row>
    <row r="4662" spans="1:9">
      <c r="H4662" s="3" t="e">
        <f>INDEX(foe_table!$A$2:$A$78,MATCH(IF(B4662=0,I4661,B4662),foe_table!$B$2:$B$78,0))</f>
        <v>#N/A</v>
      </c>
      <c r="I4662" s="3" t="str">
        <f t="shared" si="72"/>
        <v>Cells in this table have been randomly adjusted to avoid the release of confidential data. No reliance should be placed on small cells.</v>
      </c>
    </row>
    <row r="4663" spans="1:9">
      <c r="H4663" s="3" t="e">
        <f>INDEX(foe_table!$A$2:$A$78,MATCH(IF(B4663=0,I4662,B4663),foe_table!$B$2:$B$78,0))</f>
        <v>#N/A</v>
      </c>
      <c r="I4663" s="3" t="str">
        <f t="shared" si="72"/>
        <v>Cells in this table have been randomly adjusted to avoid the release of confidential data. No reliance should be placed on small cells.</v>
      </c>
    </row>
    <row r="4664" spans="1:9">
      <c r="H4664" s="3" t="e">
        <f>INDEX(foe_table!$A$2:$A$78,MATCH(IF(B4664=0,I4663,B4664),foe_table!$B$2:$B$78,0))</f>
        <v>#N/A</v>
      </c>
      <c r="I4664" s="3" t="str">
        <f t="shared" si="72"/>
        <v>Cells in this table have been randomly adjusted to avoid the release of confidential data. No reliance should be placed on small cells.</v>
      </c>
    </row>
    <row r="4665" spans="1:9">
      <c r="H4665" s="3" t="e">
        <f>INDEX(foe_table!$A$2:$A$78,MATCH(IF(B4665=0,I4664,B4665),foe_table!$B$2:$B$78,0))</f>
        <v>#N/A</v>
      </c>
      <c r="I4665" s="3" t="str">
        <f t="shared" si="72"/>
        <v>Cells in this table have been randomly adjusted to avoid the release of confidential data. No reliance should be placed on small cells.</v>
      </c>
    </row>
    <row r="4666" spans="1:9">
      <c r="H4666" s="3" t="e">
        <f>INDEX(foe_table!$A$2:$A$78,MATCH(IF(B4666=0,I4665,B4666),foe_table!$B$2:$B$78,0))</f>
        <v>#N/A</v>
      </c>
      <c r="I4666" s="3" t="str">
        <f t="shared" si="72"/>
        <v>Cells in this table have been randomly adjusted to avoid the release of confidential data. No reliance should be placed on small cells.</v>
      </c>
    </row>
    <row r="4667" spans="1:9">
      <c r="H4667" s="3" t="e">
        <f>INDEX(foe_table!$A$2:$A$78,MATCH(IF(B4667=0,I4666,B4667),foe_table!$B$2:$B$78,0))</f>
        <v>#N/A</v>
      </c>
      <c r="I4667" s="3" t="str">
        <f t="shared" si="72"/>
        <v>Cells in this table have been randomly adjusted to avoid the release of confidential data. No reliance should be placed on small cells.</v>
      </c>
    </row>
    <row r="4668" spans="1:9">
      <c r="H4668" s="3" t="e">
        <f>INDEX(foe_table!$A$2:$A$78,MATCH(IF(B4668=0,I4667,B4668),foe_table!$B$2:$B$78,0))</f>
        <v>#N/A</v>
      </c>
      <c r="I4668" s="3" t="str">
        <f t="shared" si="72"/>
        <v>Cells in this table have been randomly adjusted to avoid the release of confidential data. No reliance should be placed on small cells.</v>
      </c>
    </row>
    <row r="4669" spans="1:9">
      <c r="H4669" s="3" t="e">
        <f>INDEX(foe_table!$A$2:$A$78,MATCH(IF(B4669=0,I4668,B4669),foe_table!$B$2:$B$78,0))</f>
        <v>#N/A</v>
      </c>
      <c r="I4669" s="3" t="str">
        <f t="shared" si="72"/>
        <v>Cells in this table have been randomly adjusted to avoid the release of confidential data. No reliance should be placed on small cells.</v>
      </c>
    </row>
    <row r="4670" spans="1:9">
      <c r="H4670" s="3" t="e">
        <f>INDEX(foe_table!$A$2:$A$78,MATCH(IF(B4670=0,I4669,B4670),foe_table!$B$2:$B$78,0))</f>
        <v>#N/A</v>
      </c>
      <c r="I4670" s="3" t="str">
        <f t="shared" si="72"/>
        <v>Cells in this table have been randomly adjusted to avoid the release of confidential data. No reliance should be placed on small cells.</v>
      </c>
    </row>
    <row r="4671" spans="1:9">
      <c r="H4671" s="3" t="e">
        <f>INDEX(foe_table!$A$2:$A$78,MATCH(IF(B4671=0,I4670,B4671),foe_table!$B$2:$B$78,0))</f>
        <v>#N/A</v>
      </c>
      <c r="I4671" s="3" t="str">
        <f t="shared" si="72"/>
        <v>Cells in this table have been randomly adjusted to avoid the release of confidential data. No reliance should be placed on small cells.</v>
      </c>
    </row>
    <row r="4672" spans="1:9">
      <c r="H4672" s="3" t="e">
        <f>INDEX(foe_table!$A$2:$A$78,MATCH(IF(B4672=0,I4671,B4672),foe_table!$B$2:$B$78,0))</f>
        <v>#N/A</v>
      </c>
      <c r="I4672" s="3" t="str">
        <f t="shared" si="72"/>
        <v>Cells in this table have been randomly adjusted to avoid the release of confidential data. No reliance should be placed on small cells.</v>
      </c>
    </row>
    <row r="4673" spans="8:9">
      <c r="H4673" s="3" t="e">
        <f>INDEX(foe_table!$A$2:$A$78,MATCH(IF(B4673=0,I4672,B4673),foe_table!$B$2:$B$78,0))</f>
        <v>#N/A</v>
      </c>
      <c r="I4673" s="3" t="str">
        <f t="shared" si="72"/>
        <v>Cells in this table have been randomly adjusted to avoid the release of confidential data. No reliance should be placed on small cells.</v>
      </c>
    </row>
    <row r="4674" spans="8:9">
      <c r="H4674" s="3" t="e">
        <f>INDEX(foe_table!$A$2:$A$78,MATCH(IF(B4674=0,I4673,B4674),foe_table!$B$2:$B$78,0))</f>
        <v>#N/A</v>
      </c>
      <c r="I4674" s="3" t="str">
        <f t="shared" si="72"/>
        <v>Cells in this table have been randomly adjusted to avoid the release of confidential data. No reliance should be placed on small cells.</v>
      </c>
    </row>
    <row r="4675" spans="8:9">
      <c r="H4675" s="3" t="e">
        <f>INDEX(foe_table!$A$2:$A$78,MATCH(IF(B4675=0,I4674,B4675),foe_table!$B$2:$B$78,0))</f>
        <v>#N/A</v>
      </c>
      <c r="I4675" s="3" t="str">
        <f t="shared" si="72"/>
        <v>Cells in this table have been randomly adjusted to avoid the release of confidential data. No reliance should be placed on small cells.</v>
      </c>
    </row>
    <row r="4676" spans="8:9">
      <c r="H4676" s="3" t="e">
        <f>INDEX(foe_table!$A$2:$A$78,MATCH(IF(B4676=0,I4675,B4676),foe_table!$B$2:$B$78,0))</f>
        <v>#N/A</v>
      </c>
      <c r="I4676" s="3" t="str">
        <f t="shared" si="72"/>
        <v>Cells in this table have been randomly adjusted to avoid the release of confidential data. No reliance should be placed on small cells.</v>
      </c>
    </row>
    <row r="4677" spans="8:9">
      <c r="H4677" s="3" t="e">
        <f>INDEX(foe_table!$A$2:$A$78,MATCH(IF(B4677=0,I4676,B4677),foe_table!$B$2:$B$78,0))</f>
        <v>#N/A</v>
      </c>
      <c r="I4677" s="3" t="str">
        <f t="shared" si="72"/>
        <v>Cells in this table have been randomly adjusted to avoid the release of confidential data. No reliance should be placed on small cells.</v>
      </c>
    </row>
    <row r="4678" spans="8:9">
      <c r="H4678" s="3" t="e">
        <f>INDEX(foe_table!$A$2:$A$78,MATCH(IF(B4678=0,I4677,B4678),foe_table!$B$2:$B$78,0))</f>
        <v>#N/A</v>
      </c>
      <c r="I4678" s="3" t="str">
        <f t="shared" si="72"/>
        <v>Cells in this table have been randomly adjusted to avoid the release of confidential data. No reliance should be placed on small cells.</v>
      </c>
    </row>
    <row r="4679" spans="8:9">
      <c r="H4679" s="3" t="e">
        <f>INDEX(foe_table!$A$2:$A$78,MATCH(IF(B4679=0,I4678,B4679),foe_table!$B$2:$B$78,0))</f>
        <v>#N/A</v>
      </c>
      <c r="I4679" s="3" t="str">
        <f t="shared" si="72"/>
        <v>Cells in this table have been randomly adjusted to avoid the release of confidential data. No reliance should be placed on small cells.</v>
      </c>
    </row>
    <row r="4680" spans="8:9">
      <c r="H4680" s="3" t="e">
        <f>INDEX(foe_table!$A$2:$A$78,MATCH(IF(B4680=0,I4679,B4680),foe_table!$B$2:$B$78,0))</f>
        <v>#N/A</v>
      </c>
      <c r="I4680" s="3" t="str">
        <f t="shared" si="72"/>
        <v>Cells in this table have been randomly adjusted to avoid the release of confidential data. No reliance should be placed on small cells.</v>
      </c>
    </row>
    <row r="4681" spans="8:9">
      <c r="H4681" s="3" t="e">
        <f>INDEX(foe_table!$A$2:$A$78,MATCH(IF(B4681=0,I4680,B4681),foe_table!$B$2:$B$78,0))</f>
        <v>#N/A</v>
      </c>
      <c r="I4681" s="3" t="str">
        <f t="shared" si="72"/>
        <v>Cells in this table have been randomly adjusted to avoid the release of confidential data. No reliance should be placed on small cells.</v>
      </c>
    </row>
    <row r="4682" spans="8:9">
      <c r="H4682" s="3" t="e">
        <f>INDEX(foe_table!$A$2:$A$78,MATCH(IF(B4682=0,I4681,B4682),foe_table!$B$2:$B$78,0))</f>
        <v>#N/A</v>
      </c>
      <c r="I4682" s="3" t="str">
        <f t="shared" si="72"/>
        <v>Cells in this table have been randomly adjusted to avoid the release of confidential data. No reliance should be placed on small cells.</v>
      </c>
    </row>
    <row r="4683" spans="8:9">
      <c r="H4683" s="3" t="e">
        <f>INDEX(foe_table!$A$2:$A$78,MATCH(IF(B4683=0,I4682,B4683),foe_table!$B$2:$B$78,0))</f>
        <v>#N/A</v>
      </c>
      <c r="I4683" s="3" t="str">
        <f t="shared" si="72"/>
        <v>Cells in this table have been randomly adjusted to avoid the release of confidential data. No reliance should be placed on small cells.</v>
      </c>
    </row>
    <row r="4684" spans="8:9">
      <c r="H4684" s="3" t="e">
        <f>INDEX(foe_table!$A$2:$A$78,MATCH(IF(B4684=0,I4683,B4684),foe_table!$B$2:$B$78,0))</f>
        <v>#N/A</v>
      </c>
      <c r="I4684" s="3" t="str">
        <f t="shared" si="72"/>
        <v>Cells in this table have been randomly adjusted to avoid the release of confidential data. No reliance should be placed on small cells.</v>
      </c>
    </row>
    <row r="4685" spans="8:9">
      <c r="H4685" s="3" t="e">
        <f>INDEX(foe_table!$A$2:$A$78,MATCH(IF(B4685=0,I4684,B4685),foe_table!$B$2:$B$78,0))</f>
        <v>#N/A</v>
      </c>
      <c r="I4685" s="3" t="str">
        <f t="shared" si="72"/>
        <v>Cells in this table have been randomly adjusted to avoid the release of confidential data. No reliance should be placed on small cells.</v>
      </c>
    </row>
    <row r="4686" spans="8:9">
      <c r="H4686" s="3" t="e">
        <f>INDEX(foe_table!$A$2:$A$78,MATCH(IF(B4686=0,I4685,B4686),foe_table!$B$2:$B$78,0))</f>
        <v>#N/A</v>
      </c>
      <c r="I4686" s="3" t="str">
        <f t="shared" si="72"/>
        <v>Cells in this table have been randomly adjusted to avoid the release of confidential data. No reliance should be placed on small cells.</v>
      </c>
    </row>
    <row r="4687" spans="8:9">
      <c r="H4687" s="3" t="e">
        <f>INDEX(foe_table!$A$2:$A$78,MATCH(IF(B4687=0,I4686,B4687),foe_table!$B$2:$B$78,0))</f>
        <v>#N/A</v>
      </c>
      <c r="I4687" s="3" t="str">
        <f t="shared" si="72"/>
        <v>Cells in this table have been randomly adjusted to avoid the release of confidential data. No reliance should be placed on small cells.</v>
      </c>
    </row>
    <row r="4688" spans="8:9">
      <c r="H4688" s="3" t="e">
        <f>INDEX(foe_table!$A$2:$A$78,MATCH(IF(B4688=0,I4687,B4688),foe_table!$B$2:$B$78,0))</f>
        <v>#N/A</v>
      </c>
      <c r="I4688" s="3" t="str">
        <f t="shared" si="72"/>
        <v>Cells in this table have been randomly adjusted to avoid the release of confidential data. No reliance should be placed on small cells.</v>
      </c>
    </row>
    <row r="4689" spans="2:9">
      <c r="H4689" s="3" t="e">
        <f>INDEX(foe_table!$A$2:$A$78,MATCH(IF(B4689=0,I4688,B4689),foe_table!$B$2:$B$78,0))</f>
        <v>#N/A</v>
      </c>
      <c r="I4689" s="3" t="str">
        <f t="shared" si="72"/>
        <v>Cells in this table have been randomly adjusted to avoid the release of confidential data. No reliance should be placed on small cells.</v>
      </c>
    </row>
    <row r="4690" spans="2:9">
      <c r="H4690" s="3" t="e">
        <f>INDEX(foe_table!$A$2:$A$78,MATCH(IF(B4690=0,I4689,B4690),foe_table!$B$2:$B$78,0))</f>
        <v>#N/A</v>
      </c>
      <c r="I4690" s="3" t="str">
        <f t="shared" ref="I4690:I4711" si="73">IF(B4690=0,I4689,B4690)</f>
        <v>Cells in this table have been randomly adjusted to avoid the release of confidential data. No reliance should be placed on small cells.</v>
      </c>
    </row>
    <row r="4691" spans="2:9">
      <c r="H4691" s="3" t="e">
        <f>INDEX(foe_table!$A$2:$A$78,MATCH(IF(B4691=0,I4690,B4691),foe_table!$B$2:$B$78,0))</f>
        <v>#N/A</v>
      </c>
      <c r="I4691" s="3" t="str">
        <f t="shared" si="73"/>
        <v>Cells in this table have been randomly adjusted to avoid the release of confidential data. No reliance should be placed on small cells.</v>
      </c>
    </row>
    <row r="4692" spans="2:9">
      <c r="H4692" s="3" t="e">
        <f>INDEX(foe_table!$A$2:$A$78,MATCH(IF(B4692=0,I4691,B4692),foe_table!$B$2:$B$78,0))</f>
        <v>#N/A</v>
      </c>
      <c r="I4692" s="3" t="str">
        <f t="shared" si="73"/>
        <v>Cells in this table have been randomly adjusted to avoid the release of confidential data. No reliance should be placed on small cells.</v>
      </c>
    </row>
    <row r="4693" spans="2:9">
      <c r="H4693" s="3" t="e">
        <f>INDEX(foe_table!$A$2:$A$78,MATCH(IF(B4693=0,I4692,B4693),foe_table!$B$2:$B$78,0))</f>
        <v>#N/A</v>
      </c>
      <c r="I4693" s="3" t="str">
        <f t="shared" si="73"/>
        <v>Cells in this table have been randomly adjusted to avoid the release of confidential data. No reliance should be placed on small cells.</v>
      </c>
    </row>
    <row r="4694" spans="2:9">
      <c r="H4694" s="3" t="e">
        <f>INDEX(foe_table!$A$2:$A$78,MATCH(IF(B4694=0,I4693,B4694),foe_table!$B$2:$B$78,0))</f>
        <v>#N/A</v>
      </c>
      <c r="I4694" s="3" t="str">
        <f t="shared" si="73"/>
        <v>Cells in this table have been randomly adjusted to avoid the release of confidential data. No reliance should be placed on small cells.</v>
      </c>
    </row>
    <row r="4695" spans="2:9">
      <c r="H4695" s="3" t="e">
        <f>INDEX(foe_table!$A$2:$A$78,MATCH(IF(B4695=0,I4694,B4695),foe_table!$B$2:$B$78,0))</f>
        <v>#N/A</v>
      </c>
      <c r="I4695" s="3" t="str">
        <f t="shared" si="73"/>
        <v>Cells in this table have been randomly adjusted to avoid the release of confidential data. No reliance should be placed on small cells.</v>
      </c>
    </row>
    <row r="4696" spans="2:9">
      <c r="H4696" s="3" t="e">
        <f>INDEX(foe_table!$A$2:$A$78,MATCH(IF(B4696=0,I4695,B4696),foe_table!$B$2:$B$78,0))</f>
        <v>#N/A</v>
      </c>
      <c r="I4696" s="3" t="str">
        <f t="shared" si="73"/>
        <v>Cells in this table have been randomly adjusted to avoid the release of confidential data. No reliance should be placed on small cells.</v>
      </c>
    </row>
    <row r="4697" spans="2:9">
      <c r="H4697" s="3" t="e">
        <f>INDEX(foe_table!$A$2:$A$78,MATCH(IF(B4697=0,I4696,B4697),foe_table!$B$2:$B$78,0))</f>
        <v>#N/A</v>
      </c>
      <c r="I4697" s="3" t="str">
        <f t="shared" si="73"/>
        <v>Cells in this table have been randomly adjusted to avoid the release of confidential data. No reliance should be placed on small cells.</v>
      </c>
    </row>
    <row r="4698" spans="2:9">
      <c r="H4698" s="3" t="e">
        <f>INDEX(foe_table!$A$2:$A$78,MATCH(IF(B4698=0,I4697,B4698),foe_table!$B$2:$B$78,0))</f>
        <v>#N/A</v>
      </c>
      <c r="I4698" s="3" t="str">
        <f t="shared" si="73"/>
        <v>Cells in this table have been randomly adjusted to avoid the release of confidential data. No reliance should be placed on small cells.</v>
      </c>
    </row>
    <row r="4699" spans="2:9">
      <c r="H4699" s="3" t="e">
        <f>INDEX(foe_table!$A$2:$A$78,MATCH(IF(B4699=0,I4698,B4699),foe_table!$B$2:$B$78,0))</f>
        <v>#N/A</v>
      </c>
      <c r="I4699" s="3" t="str">
        <f t="shared" si="73"/>
        <v>Cells in this table have been randomly adjusted to avoid the release of confidential data. No reliance should be placed on small cells.</v>
      </c>
    </row>
    <row r="4700" spans="2:9">
      <c r="H4700" s="3" t="e">
        <f>INDEX(foe_table!$A$2:$A$78,MATCH(IF(B4700=0,I4699,B4700),foe_table!$B$2:$B$78,0))</f>
        <v>#N/A</v>
      </c>
      <c r="I4700" s="3" t="str">
        <f t="shared" si="73"/>
        <v>Cells in this table have been randomly adjusted to avoid the release of confidential data. No reliance should be placed on small cells.</v>
      </c>
    </row>
    <row r="4701" spans="2:9">
      <c r="H4701" s="3" t="e">
        <f>INDEX(foe_table!$A$2:$A$78,MATCH(IF(B4701=0,I4700,B4701),foe_table!$B$2:$B$78,0))</f>
        <v>#N/A</v>
      </c>
      <c r="I4701" s="3" t="str">
        <f t="shared" si="73"/>
        <v>Cells in this table have been randomly adjusted to avoid the release of confidential data. No reliance should be placed on small cells.</v>
      </c>
    </row>
    <row r="4702" spans="2:9">
      <c r="B4702" s="6"/>
      <c r="C4702" s="11" t="s">
        <v>17</v>
      </c>
      <c r="D4702" s="12">
        <v>86</v>
      </c>
      <c r="E4702" s="12">
        <v>54</v>
      </c>
      <c r="F4702" s="12">
        <v>18</v>
      </c>
      <c r="G4702" s="12">
        <v>14</v>
      </c>
      <c r="H4702" s="3" t="e">
        <f>INDEX(foe_table!$A$2:$A$78,MATCH(IF(B4702=0,I4701,B4702),foe_table!$B$2:$B$78,0))</f>
        <v>#N/A</v>
      </c>
      <c r="I4702" s="3" t="str">
        <f t="shared" si="73"/>
        <v>Cells in this table have been randomly adjusted to avoid the release of confidential data. No reliance should be placed on small cells.</v>
      </c>
    </row>
    <row r="4703" spans="2:9">
      <c r="B4703" s="6"/>
      <c r="C4703" s="11" t="s">
        <v>18</v>
      </c>
      <c r="D4703" s="12">
        <v>283</v>
      </c>
      <c r="E4703" s="12">
        <v>367</v>
      </c>
      <c r="F4703" s="12">
        <v>217</v>
      </c>
      <c r="G4703" s="12">
        <v>361</v>
      </c>
      <c r="H4703" s="3" t="e">
        <f>INDEX(foe_table!$A$2:$A$78,MATCH(IF(B4703=0,I4702,B4703),foe_table!$B$2:$B$78,0))</f>
        <v>#N/A</v>
      </c>
      <c r="I4703" s="3" t="str">
        <f t="shared" si="73"/>
        <v>Cells in this table have been randomly adjusted to avoid the release of confidential data. No reliance should be placed on small cells.</v>
      </c>
    </row>
    <row r="4704" spans="2:9">
      <c r="B4704" s="6"/>
      <c r="C4704" s="11" t="s">
        <v>19</v>
      </c>
      <c r="D4704" s="12">
        <v>407</v>
      </c>
      <c r="E4704" s="12">
        <v>345</v>
      </c>
      <c r="F4704" s="12">
        <v>32</v>
      </c>
      <c r="G4704" s="12">
        <v>30</v>
      </c>
      <c r="H4704" s="3" t="e">
        <f>INDEX(foe_table!$A$2:$A$78,MATCH(IF(B4704=0,I4703,B4704),foe_table!$B$2:$B$78,0))</f>
        <v>#N/A</v>
      </c>
      <c r="I4704" s="3" t="str">
        <f t="shared" si="73"/>
        <v>Cells in this table have been randomly adjusted to avoid the release of confidential data. No reliance should be placed on small cells.</v>
      </c>
    </row>
    <row r="4705" spans="1:9">
      <c r="B4705" s="6"/>
      <c r="C4705" s="11" t="s">
        <v>169</v>
      </c>
      <c r="D4705" s="12">
        <v>489</v>
      </c>
      <c r="E4705" s="12">
        <v>528</v>
      </c>
      <c r="F4705" s="12">
        <v>213</v>
      </c>
      <c r="G4705" s="12">
        <v>272</v>
      </c>
      <c r="H4705" s="3" t="e">
        <f>INDEX(foe_table!$A$2:$A$78,MATCH(IF(B4705=0,I4704,B4705),foe_table!$B$2:$B$78,0))</f>
        <v>#N/A</v>
      </c>
      <c r="I4705" s="3" t="str">
        <f t="shared" si="73"/>
        <v>Cells in this table have been randomly adjusted to avoid the release of confidential data. No reliance should be placed on small cells.</v>
      </c>
    </row>
    <row r="4706" spans="1:9">
      <c r="B4706" s="6"/>
      <c r="C4706" s="11" t="s">
        <v>20</v>
      </c>
      <c r="D4706" s="12">
        <v>330</v>
      </c>
      <c r="E4706" s="12">
        <v>216</v>
      </c>
      <c r="F4706" s="12">
        <v>190</v>
      </c>
      <c r="G4706" s="12">
        <v>169</v>
      </c>
      <c r="H4706" s="3" t="e">
        <f>INDEX(foe_table!$A$2:$A$78,MATCH(IF(B4706=0,I4705,B4706),foe_table!$B$2:$B$78,0))</f>
        <v>#N/A</v>
      </c>
      <c r="I4706" s="3" t="str">
        <f t="shared" si="73"/>
        <v>Cells in this table have been randomly adjusted to avoid the release of confidential data. No reliance should be placed on small cells.</v>
      </c>
    </row>
    <row r="4707" spans="1:9">
      <c r="B4707" s="6"/>
      <c r="C4707" s="11" t="s">
        <v>21</v>
      </c>
      <c r="D4707" s="12">
        <v>289</v>
      </c>
      <c r="E4707" s="12">
        <v>172</v>
      </c>
      <c r="F4707" s="12">
        <v>223</v>
      </c>
      <c r="G4707" s="12">
        <v>211</v>
      </c>
      <c r="H4707" s="3" t="e">
        <f>INDEX(foe_table!$A$2:$A$78,MATCH(IF(B4707=0,I4706,B4707),foe_table!$B$2:$B$78,0))</f>
        <v>#N/A</v>
      </c>
      <c r="I4707" s="3" t="str">
        <f t="shared" si="73"/>
        <v>Cells in this table have been randomly adjusted to avoid the release of confidential data. No reliance should be placed on small cells.</v>
      </c>
    </row>
    <row r="4708" spans="1:9">
      <c r="B4708" s="6"/>
      <c r="C4708" s="11" t="s">
        <v>170</v>
      </c>
      <c r="D4708" s="12">
        <v>859</v>
      </c>
      <c r="E4708" s="12">
        <v>532</v>
      </c>
      <c r="F4708" s="12">
        <v>304</v>
      </c>
      <c r="G4708" s="12">
        <v>214</v>
      </c>
      <c r="H4708" s="3" t="e">
        <f>INDEX(foe_table!$A$2:$A$78,MATCH(IF(B4708=0,I4707,B4708),foe_table!$B$2:$B$78,0))</f>
        <v>#N/A</v>
      </c>
      <c r="I4708" s="3" t="str">
        <f t="shared" si="73"/>
        <v>Cells in this table have been randomly adjusted to avoid the release of confidential data. No reliance should be placed on small cells.</v>
      </c>
    </row>
    <row r="4709" spans="1:9">
      <c r="B4709" s="6"/>
      <c r="C4709" s="11" t="s">
        <v>22</v>
      </c>
      <c r="D4709" s="12">
        <v>1050</v>
      </c>
      <c r="E4709" s="12">
        <v>1151</v>
      </c>
      <c r="F4709" s="12">
        <v>930</v>
      </c>
      <c r="G4709" s="12">
        <v>1198</v>
      </c>
      <c r="H4709" s="3" t="e">
        <f>INDEX(foe_table!$A$2:$A$78,MATCH(IF(B4709=0,I4708,B4709),foe_table!$B$2:$B$78,0))</f>
        <v>#N/A</v>
      </c>
      <c r="I4709" s="3" t="str">
        <f t="shared" si="73"/>
        <v>Cells in this table have been randomly adjusted to avoid the release of confidential data. No reliance should be placed on small cells.</v>
      </c>
    </row>
    <row r="4710" spans="1:9">
      <c r="B4710" s="6"/>
      <c r="C4710" s="11" t="s">
        <v>23</v>
      </c>
      <c r="D4710" s="12">
        <v>390</v>
      </c>
      <c r="E4710" s="12">
        <v>357</v>
      </c>
      <c r="F4710" s="12">
        <v>431</v>
      </c>
      <c r="G4710" s="12">
        <v>454</v>
      </c>
      <c r="H4710" s="3" t="e">
        <f>INDEX(foe_table!$A$2:$A$78,MATCH(IF(B4710=0,I4709,B4710),foe_table!$B$2:$B$78,0))</f>
        <v>#N/A</v>
      </c>
      <c r="I4710" s="3" t="str">
        <f t="shared" si="73"/>
        <v>Cells in this table have been randomly adjusted to avoid the release of confidential data. No reliance should be placed on small cells.</v>
      </c>
    </row>
    <row r="4711" spans="1:9">
      <c r="B4711" s="6"/>
      <c r="C4711" s="11" t="s">
        <v>24</v>
      </c>
      <c r="D4711" s="12">
        <v>10827</v>
      </c>
      <c r="E4711" s="12">
        <v>7088</v>
      </c>
      <c r="F4711" s="12">
        <v>16638</v>
      </c>
      <c r="G4711" s="12">
        <v>26518</v>
      </c>
      <c r="H4711" s="3" t="e">
        <f>INDEX(foe_table!$A$2:$A$78,MATCH(IF(B4711=0,I4710,B4711),foe_table!$B$2:$B$78,0))</f>
        <v>#N/A</v>
      </c>
      <c r="I4711" s="3" t="str">
        <f t="shared" si="73"/>
        <v>Cells in this table have been randomly adjusted to avoid the release of confidential data. No reliance should be placed on small cells.</v>
      </c>
    </row>
    <row r="4714" spans="1:9">
      <c r="A4714" s="13" t="s">
        <v>126</v>
      </c>
      <c r="B4714" s="13" t="s">
        <v>127</v>
      </c>
    </row>
    <row r="4715" spans="1:9">
      <c r="A4715" s="14" t="str">
        <f>HYPERLINK("http://www.abs.gov.au/websitedbs/D3310114.nsf/Home//©+Copyright?OpenDocument","© Commonwealth of Australia, 2017")</f>
        <v>© Commonwealth of Australia, 2017</v>
      </c>
    </row>
  </sheetData>
  <mergeCells count="90">
    <mergeCell ref="B4604:B4657"/>
    <mergeCell ref="B4010:B4063"/>
    <mergeCell ref="B4064:B4117"/>
    <mergeCell ref="B4118:B4171"/>
    <mergeCell ref="B4172:B4225"/>
    <mergeCell ref="B4226:B4279"/>
    <mergeCell ref="B4280:B4333"/>
    <mergeCell ref="B4334:B4387"/>
    <mergeCell ref="B4388:B4441"/>
    <mergeCell ref="B4442:B4495"/>
    <mergeCell ref="B4496:B4549"/>
    <mergeCell ref="B4550:B4603"/>
    <mergeCell ref="B3956:B4009"/>
    <mergeCell ref="B3362:B3415"/>
    <mergeCell ref="B3416:B3469"/>
    <mergeCell ref="B3470:B3523"/>
    <mergeCell ref="B3524:B3577"/>
    <mergeCell ref="B3578:B3631"/>
    <mergeCell ref="B3632:B3685"/>
    <mergeCell ref="B3686:B3739"/>
    <mergeCell ref="B3740:B3793"/>
    <mergeCell ref="B3794:B3847"/>
    <mergeCell ref="B3848:B3901"/>
    <mergeCell ref="B3902:B3955"/>
    <mergeCell ref="B3308:B3361"/>
    <mergeCell ref="B2714:B2767"/>
    <mergeCell ref="B2768:B2821"/>
    <mergeCell ref="B2822:B2875"/>
    <mergeCell ref="B2876:B2929"/>
    <mergeCell ref="B2930:B2983"/>
    <mergeCell ref="B2984:B3037"/>
    <mergeCell ref="B3038:B3091"/>
    <mergeCell ref="B3092:B3145"/>
    <mergeCell ref="B3146:B3199"/>
    <mergeCell ref="B3200:B3253"/>
    <mergeCell ref="B3254:B3307"/>
    <mergeCell ref="B2660:B2713"/>
    <mergeCell ref="B2066:B2119"/>
    <mergeCell ref="B2120:B2173"/>
    <mergeCell ref="B2174:B2227"/>
    <mergeCell ref="B2228:B2281"/>
    <mergeCell ref="B2282:B2335"/>
    <mergeCell ref="B2336:B2389"/>
    <mergeCell ref="B2390:B2443"/>
    <mergeCell ref="B2444:B2497"/>
    <mergeCell ref="B2498:B2551"/>
    <mergeCell ref="B2552:B2605"/>
    <mergeCell ref="B2606:B2659"/>
    <mergeCell ref="B2012:B2065"/>
    <mergeCell ref="B1418:B1471"/>
    <mergeCell ref="B1472:B1525"/>
    <mergeCell ref="B1526:B1579"/>
    <mergeCell ref="B1580:B1633"/>
    <mergeCell ref="B1634:B1687"/>
    <mergeCell ref="B1688:B1741"/>
    <mergeCell ref="B1742:B1795"/>
    <mergeCell ref="B1796:B1849"/>
    <mergeCell ref="B1850:B1903"/>
    <mergeCell ref="B1904:B1957"/>
    <mergeCell ref="B1958:B2011"/>
    <mergeCell ref="B1364:B1417"/>
    <mergeCell ref="B770:B823"/>
    <mergeCell ref="B824:B877"/>
    <mergeCell ref="B878:B931"/>
    <mergeCell ref="B932:B985"/>
    <mergeCell ref="B986:B1039"/>
    <mergeCell ref="B1040:B1093"/>
    <mergeCell ref="B1094:B1147"/>
    <mergeCell ref="B1148:B1201"/>
    <mergeCell ref="B1202:B1255"/>
    <mergeCell ref="B1256:B1309"/>
    <mergeCell ref="B1310:B1363"/>
    <mergeCell ref="B716:B769"/>
    <mergeCell ref="B122:B175"/>
    <mergeCell ref="B176:B229"/>
    <mergeCell ref="B230:B283"/>
    <mergeCell ref="B284:B337"/>
    <mergeCell ref="B338:B391"/>
    <mergeCell ref="B392:B445"/>
    <mergeCell ref="B446:B499"/>
    <mergeCell ref="B500:B553"/>
    <mergeCell ref="B554:B607"/>
    <mergeCell ref="B608:B661"/>
    <mergeCell ref="B662:B715"/>
    <mergeCell ref="B68:B121"/>
    <mergeCell ref="A11:C11"/>
    <mergeCell ref="D11:E11"/>
    <mergeCell ref="F11:G11"/>
    <mergeCell ref="A12:C12"/>
    <mergeCell ref="B14:B6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B8135-5360-D547-A66F-19957F4736D9}">
  <dimension ref="A1:G79"/>
  <sheetViews>
    <sheetView workbookViewId="0"/>
  </sheetViews>
  <sheetFormatPr baseColWidth="10" defaultRowHeight="15"/>
  <cols>
    <col min="1" max="1" width="21.28515625" bestFit="1" customWidth="1"/>
    <col min="2" max="2" width="62.42578125" bestFit="1" customWidth="1"/>
    <col min="6" max="6" width="13" bestFit="1" customWidth="1"/>
    <col min="7" max="7" width="20.5703125" customWidth="1"/>
  </cols>
  <sheetData>
    <row r="1" spans="1:2" ht="19">
      <c r="A1" s="15" t="s">
        <v>139</v>
      </c>
      <c r="B1" s="15" t="s">
        <v>214</v>
      </c>
    </row>
    <row r="2" spans="1:2">
      <c r="A2" s="5" t="s">
        <v>128</v>
      </c>
      <c r="B2" t="s">
        <v>41</v>
      </c>
    </row>
    <row r="3" spans="1:2">
      <c r="A3" s="5" t="s">
        <v>128</v>
      </c>
      <c r="B3" t="s">
        <v>43</v>
      </c>
    </row>
    <row r="4" spans="1:2">
      <c r="A4" s="5" t="s">
        <v>128</v>
      </c>
      <c r="B4" t="s">
        <v>44</v>
      </c>
    </row>
    <row r="5" spans="1:2">
      <c r="A5" s="5" t="s">
        <v>128</v>
      </c>
      <c r="B5" t="s">
        <v>45</v>
      </c>
    </row>
    <row r="6" spans="1:2">
      <c r="A6" s="5" t="s">
        <v>128</v>
      </c>
      <c r="B6" t="s">
        <v>46</v>
      </c>
    </row>
    <row r="7" spans="1:2">
      <c r="A7" s="5" t="s">
        <v>128</v>
      </c>
      <c r="B7" t="s">
        <v>47</v>
      </c>
    </row>
    <row r="8" spans="1:2">
      <c r="A8" s="5" t="s">
        <v>129</v>
      </c>
      <c r="B8" t="s">
        <v>42</v>
      </c>
    </row>
    <row r="9" spans="1:2">
      <c r="A9" s="5" t="s">
        <v>130</v>
      </c>
      <c r="B9" t="s">
        <v>48</v>
      </c>
    </row>
    <row r="10" spans="1:2">
      <c r="A10" s="5" t="s">
        <v>130</v>
      </c>
      <c r="B10" t="s">
        <v>49</v>
      </c>
    </row>
    <row r="11" spans="1:2">
      <c r="A11" s="5" t="s">
        <v>130</v>
      </c>
      <c r="B11" t="s">
        <v>50</v>
      </c>
    </row>
    <row r="12" spans="1:2">
      <c r="A12" s="5" t="s">
        <v>130</v>
      </c>
      <c r="B12" t="s">
        <v>51</v>
      </c>
    </row>
    <row r="13" spans="1:2">
      <c r="A13" s="5" t="s">
        <v>131</v>
      </c>
      <c r="B13" t="s">
        <v>52</v>
      </c>
    </row>
    <row r="14" spans="1:2">
      <c r="A14" s="5" t="s">
        <v>131</v>
      </c>
      <c r="B14" t="s">
        <v>53</v>
      </c>
    </row>
    <row r="15" spans="1:2">
      <c r="A15" s="5" t="s">
        <v>131</v>
      </c>
      <c r="B15" t="s">
        <v>54</v>
      </c>
    </row>
    <row r="16" spans="1:2">
      <c r="A16" s="5" t="s">
        <v>131</v>
      </c>
      <c r="B16" t="s">
        <v>55</v>
      </c>
    </row>
    <row r="17" spans="1:7">
      <c r="A17" s="5" t="s">
        <v>131</v>
      </c>
      <c r="B17" t="s">
        <v>56</v>
      </c>
    </row>
    <row r="18" spans="1:7">
      <c r="A18" s="5" t="s">
        <v>131</v>
      </c>
      <c r="B18" t="s">
        <v>57</v>
      </c>
    </row>
    <row r="19" spans="1:7">
      <c r="A19" s="5" t="s">
        <v>131</v>
      </c>
      <c r="B19" t="s">
        <v>58</v>
      </c>
    </row>
    <row r="20" spans="1:7">
      <c r="A20" s="5" t="s">
        <v>131</v>
      </c>
      <c r="B20" t="s">
        <v>59</v>
      </c>
    </row>
    <row r="21" spans="1:7">
      <c r="A21" s="5" t="s">
        <v>131</v>
      </c>
      <c r="B21" t="s">
        <v>60</v>
      </c>
    </row>
    <row r="22" spans="1:7">
      <c r="A22" s="5" t="s">
        <v>131</v>
      </c>
      <c r="B22" t="s">
        <v>61</v>
      </c>
    </row>
    <row r="23" spans="1:7">
      <c r="A23" s="5" t="s">
        <v>131</v>
      </c>
      <c r="B23" t="s">
        <v>62</v>
      </c>
      <c r="E23" s="4" t="s">
        <v>216</v>
      </c>
      <c r="F23" t="s">
        <v>67</v>
      </c>
      <c r="G23" s="29" t="s">
        <v>219</v>
      </c>
    </row>
    <row r="24" spans="1:7">
      <c r="A24" s="5"/>
      <c r="B24" t="s">
        <v>63</v>
      </c>
      <c r="F24" t="s">
        <v>133</v>
      </c>
      <c r="G24" t="s">
        <v>217</v>
      </c>
    </row>
    <row r="25" spans="1:7">
      <c r="A25" s="5"/>
      <c r="B25" t="s">
        <v>64</v>
      </c>
      <c r="F25" t="s">
        <v>134</v>
      </c>
      <c r="G25" t="s">
        <v>218</v>
      </c>
    </row>
    <row r="26" spans="1:7">
      <c r="A26" s="5"/>
      <c r="B26" t="s">
        <v>65</v>
      </c>
      <c r="F26" t="s">
        <v>136</v>
      </c>
      <c r="G26" t="s">
        <v>220</v>
      </c>
    </row>
    <row r="27" spans="1:7">
      <c r="A27" s="5"/>
      <c r="B27" t="s">
        <v>66</v>
      </c>
      <c r="F27" t="s">
        <v>137</v>
      </c>
      <c r="G27" t="s">
        <v>221</v>
      </c>
    </row>
    <row r="28" spans="1:7">
      <c r="A28" s="5" t="s">
        <v>67</v>
      </c>
      <c r="B28" t="s">
        <v>67</v>
      </c>
    </row>
    <row r="29" spans="1:7">
      <c r="A29" s="5"/>
      <c r="B29" t="s">
        <v>68</v>
      </c>
      <c r="F29" t="s">
        <v>222</v>
      </c>
    </row>
    <row r="30" spans="1:7">
      <c r="A30" s="5"/>
      <c r="B30" t="s">
        <v>69</v>
      </c>
    </row>
    <row r="31" spans="1:7">
      <c r="A31" s="5"/>
      <c r="B31" t="s">
        <v>70</v>
      </c>
    </row>
    <row r="32" spans="1:7">
      <c r="A32" s="5"/>
      <c r="B32" t="s">
        <v>71</v>
      </c>
    </row>
    <row r="33" spans="1:2">
      <c r="A33" s="5"/>
      <c r="B33" t="s">
        <v>72</v>
      </c>
    </row>
    <row r="34" spans="1:2">
      <c r="A34" s="5" t="s">
        <v>133</v>
      </c>
      <c r="B34" t="s">
        <v>83</v>
      </c>
    </row>
    <row r="35" spans="1:2">
      <c r="A35" s="5" t="s">
        <v>133</v>
      </c>
      <c r="B35" t="s">
        <v>73</v>
      </c>
    </row>
    <row r="36" spans="1:2">
      <c r="A36" s="5" t="s">
        <v>133</v>
      </c>
      <c r="B36" t="s">
        <v>78</v>
      </c>
    </row>
    <row r="37" spans="1:2">
      <c r="A37" s="5" t="s">
        <v>133</v>
      </c>
      <c r="B37" t="s">
        <v>84</v>
      </c>
    </row>
    <row r="38" spans="1:2">
      <c r="A38" s="5" t="s">
        <v>133</v>
      </c>
      <c r="B38" t="s">
        <v>76</v>
      </c>
    </row>
    <row r="39" spans="1:2">
      <c r="A39" s="5" t="s">
        <v>133</v>
      </c>
      <c r="B39" t="s">
        <v>80</v>
      </c>
    </row>
    <row r="40" spans="1:2">
      <c r="A40" s="5" t="s">
        <v>133</v>
      </c>
      <c r="B40" t="s">
        <v>81</v>
      </c>
    </row>
    <row r="41" spans="1:2">
      <c r="A41" s="5" t="s">
        <v>133</v>
      </c>
      <c r="B41" t="s">
        <v>82</v>
      </c>
    </row>
    <row r="42" spans="1:2">
      <c r="A42" s="5" t="s">
        <v>134</v>
      </c>
      <c r="B42" t="s">
        <v>74</v>
      </c>
    </row>
    <row r="43" spans="1:2">
      <c r="A43" s="5" t="s">
        <v>215</v>
      </c>
      <c r="B43" t="s">
        <v>77</v>
      </c>
    </row>
    <row r="44" spans="1:2">
      <c r="A44" s="5" t="s">
        <v>133</v>
      </c>
      <c r="B44" t="s">
        <v>79</v>
      </c>
    </row>
    <row r="45" spans="1:2">
      <c r="A45" s="5" t="s">
        <v>75</v>
      </c>
      <c r="B45" t="s">
        <v>75</v>
      </c>
    </row>
    <row r="46" spans="1:2">
      <c r="A46" s="5" t="s">
        <v>135</v>
      </c>
      <c r="B46" t="s">
        <v>85</v>
      </c>
    </row>
    <row r="47" spans="1:2">
      <c r="A47" s="5" t="s">
        <v>135</v>
      </c>
      <c r="B47" t="s">
        <v>86</v>
      </c>
    </row>
    <row r="48" spans="1:2">
      <c r="A48" s="5" t="s">
        <v>135</v>
      </c>
      <c r="B48" t="s">
        <v>87</v>
      </c>
    </row>
    <row r="49" spans="1:3">
      <c r="A49" s="5" t="s">
        <v>135</v>
      </c>
      <c r="B49" t="s">
        <v>88</v>
      </c>
    </row>
    <row r="50" spans="1:3">
      <c r="A50" s="5" t="s">
        <v>136</v>
      </c>
      <c r="B50" t="s">
        <v>89</v>
      </c>
    </row>
    <row r="51" spans="1:3">
      <c r="A51" s="5" t="s">
        <v>136</v>
      </c>
      <c r="B51" t="s">
        <v>90</v>
      </c>
    </row>
    <row r="52" spans="1:3">
      <c r="A52" s="5" t="s">
        <v>136</v>
      </c>
      <c r="B52" t="s">
        <v>91</v>
      </c>
    </row>
    <row r="53" spans="1:3">
      <c r="A53" s="5" t="s">
        <v>136</v>
      </c>
      <c r="B53" t="s">
        <v>92</v>
      </c>
    </row>
    <row r="54" spans="1:3">
      <c r="A54" s="5" t="s">
        <v>136</v>
      </c>
      <c r="B54" t="s">
        <v>93</v>
      </c>
    </row>
    <row r="55" spans="1:3">
      <c r="A55" s="5" t="s">
        <v>136</v>
      </c>
      <c r="B55" t="s">
        <v>94</v>
      </c>
    </row>
    <row r="56" spans="1:3">
      <c r="A56" s="5" t="s">
        <v>136</v>
      </c>
      <c r="B56" t="s">
        <v>95</v>
      </c>
    </row>
    <row r="57" spans="1:3">
      <c r="A57" s="5" t="s">
        <v>136</v>
      </c>
      <c r="B57" t="s">
        <v>96</v>
      </c>
    </row>
    <row r="58" spans="1:3">
      <c r="A58" s="5"/>
      <c r="B58" t="s">
        <v>107</v>
      </c>
    </row>
    <row r="59" spans="1:3">
      <c r="A59" s="5"/>
      <c r="B59" t="s">
        <v>97</v>
      </c>
    </row>
    <row r="60" spans="1:3">
      <c r="A60" s="5" t="s">
        <v>137</v>
      </c>
      <c r="B60" t="s">
        <v>98</v>
      </c>
      <c r="C60">
        <v>839</v>
      </c>
    </row>
    <row r="61" spans="1:3">
      <c r="A61" s="5" t="s">
        <v>137</v>
      </c>
      <c r="B61" t="s">
        <v>99</v>
      </c>
      <c r="C61">
        <v>850</v>
      </c>
    </row>
    <row r="62" spans="1:3">
      <c r="A62" s="5"/>
      <c r="B62" t="s">
        <v>100</v>
      </c>
    </row>
    <row r="63" spans="1:3">
      <c r="A63" s="5"/>
      <c r="B63" t="s">
        <v>101</v>
      </c>
    </row>
    <row r="64" spans="1:3">
      <c r="A64" s="5"/>
      <c r="B64" t="s">
        <v>103</v>
      </c>
    </row>
    <row r="65" spans="1:3">
      <c r="A65" s="5"/>
      <c r="B65" t="s">
        <v>104</v>
      </c>
    </row>
    <row r="66" spans="1:3">
      <c r="A66" s="5" t="s">
        <v>137</v>
      </c>
      <c r="B66" t="s">
        <v>105</v>
      </c>
      <c r="C66">
        <v>916</v>
      </c>
    </row>
    <row r="67" spans="1:3">
      <c r="A67" s="5" t="s">
        <v>137</v>
      </c>
      <c r="B67" t="s">
        <v>106</v>
      </c>
    </row>
    <row r="68" spans="1:3">
      <c r="A68" s="5"/>
      <c r="B68" t="s">
        <v>108</v>
      </c>
    </row>
    <row r="69" spans="1:3">
      <c r="A69" s="5"/>
      <c r="B69" t="s">
        <v>109</v>
      </c>
    </row>
    <row r="70" spans="1:3">
      <c r="A70" s="5" t="s">
        <v>102</v>
      </c>
      <c r="B70" t="s">
        <v>102</v>
      </c>
    </row>
    <row r="71" spans="1:3">
      <c r="A71" s="5" t="s">
        <v>138</v>
      </c>
      <c r="B71" t="s">
        <v>110</v>
      </c>
    </row>
    <row r="72" spans="1:3">
      <c r="A72" s="5" t="s">
        <v>138</v>
      </c>
      <c r="B72" t="s">
        <v>112</v>
      </c>
    </row>
    <row r="73" spans="1:3">
      <c r="A73" s="5" t="s">
        <v>138</v>
      </c>
      <c r="B73" t="s">
        <v>113</v>
      </c>
    </row>
    <row r="74" spans="1:3">
      <c r="A74" s="5" t="s">
        <v>138</v>
      </c>
      <c r="B74" t="s">
        <v>114</v>
      </c>
    </row>
    <row r="75" spans="1:3">
      <c r="A75" s="5" t="s">
        <v>138</v>
      </c>
      <c r="B75" t="s">
        <v>115</v>
      </c>
    </row>
    <row r="76" spans="1:3">
      <c r="A76" s="5" t="s">
        <v>111</v>
      </c>
      <c r="B76" t="s">
        <v>111</v>
      </c>
    </row>
    <row r="77" spans="1:3">
      <c r="A77" s="4" t="s">
        <v>24</v>
      </c>
      <c r="B77" t="s">
        <v>24</v>
      </c>
    </row>
    <row r="78" spans="1:3">
      <c r="A78" s="5" t="s">
        <v>23</v>
      </c>
      <c r="B78" t="s">
        <v>125</v>
      </c>
    </row>
    <row r="79" spans="1:3">
      <c r="A79" s="5" t="s">
        <v>132</v>
      </c>
      <c r="B79" s="5" t="s">
        <v>132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F8E69-B1C4-CE47-8B33-19F4F08B3BB8}">
  <dimension ref="A2:S57"/>
  <sheetViews>
    <sheetView tabSelected="1" workbookViewId="0">
      <selection activeCell="B1" sqref="B1"/>
    </sheetView>
  </sheetViews>
  <sheetFormatPr baseColWidth="10" defaultRowHeight="15"/>
  <cols>
    <col min="1" max="1" width="18.42578125" customWidth="1"/>
    <col min="2" max="2" width="58.28515625" bestFit="1" customWidth="1"/>
  </cols>
  <sheetData>
    <row r="2" spans="1:19">
      <c r="A2" s="4"/>
      <c r="B2" s="68"/>
    </row>
    <row r="3" spans="1:19" ht="42">
      <c r="C3" s="16" t="s">
        <v>128</v>
      </c>
      <c r="D3" s="16" t="s">
        <v>129</v>
      </c>
      <c r="E3" s="16" t="s">
        <v>130</v>
      </c>
      <c r="F3" s="16" t="s">
        <v>131</v>
      </c>
      <c r="G3" s="16" t="s">
        <v>132</v>
      </c>
      <c r="H3" s="16" t="s">
        <v>67</v>
      </c>
      <c r="I3" s="16" t="s">
        <v>133</v>
      </c>
      <c r="J3" s="16" t="s">
        <v>134</v>
      </c>
      <c r="K3" s="16" t="s">
        <v>215</v>
      </c>
      <c r="L3" s="16" t="s">
        <v>75</v>
      </c>
      <c r="M3" s="16" t="s">
        <v>135</v>
      </c>
      <c r="N3" s="16" t="s">
        <v>136</v>
      </c>
      <c r="O3" s="16" t="s">
        <v>137</v>
      </c>
      <c r="P3" s="16" t="s">
        <v>102</v>
      </c>
      <c r="Q3" s="16" t="s">
        <v>138</v>
      </c>
      <c r="R3" s="16" t="s">
        <v>111</v>
      </c>
      <c r="S3" s="16" t="s">
        <v>23</v>
      </c>
    </row>
    <row r="4" spans="1:19">
      <c r="A4" t="s">
        <v>208</v>
      </c>
      <c r="B4" t="s">
        <v>0</v>
      </c>
    </row>
    <row r="5" spans="1:19">
      <c r="A5" t="s">
        <v>208</v>
      </c>
      <c r="B5" t="s">
        <v>1</v>
      </c>
    </row>
    <row r="6" spans="1:19">
      <c r="A6" t="s">
        <v>208</v>
      </c>
      <c r="B6" t="s">
        <v>2</v>
      </c>
    </row>
    <row r="7" spans="1:19">
      <c r="A7" t="s">
        <v>208</v>
      </c>
      <c r="B7" t="s">
        <v>142</v>
      </c>
      <c r="C7" t="b">
        <v>1</v>
      </c>
      <c r="E7" t="b">
        <v>1</v>
      </c>
      <c r="F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R7" t="b">
        <v>1</v>
      </c>
    </row>
    <row r="8" spans="1:19">
      <c r="A8" t="s">
        <v>208</v>
      </c>
      <c r="B8" t="s">
        <v>143</v>
      </c>
    </row>
    <row r="9" spans="1:19">
      <c r="A9" t="s">
        <v>209</v>
      </c>
      <c r="B9" t="s">
        <v>3</v>
      </c>
    </row>
    <row r="10" spans="1:19">
      <c r="A10" t="s">
        <v>209</v>
      </c>
      <c r="B10" t="s">
        <v>144</v>
      </c>
      <c r="R10" t="b">
        <v>1</v>
      </c>
    </row>
    <row r="11" spans="1:19">
      <c r="A11" t="s">
        <v>209</v>
      </c>
      <c r="B11" t="s">
        <v>145</v>
      </c>
      <c r="C11" t="b">
        <v>1</v>
      </c>
      <c r="E11" t="b">
        <v>1</v>
      </c>
      <c r="F11" t="b">
        <v>1</v>
      </c>
      <c r="M11" t="b">
        <v>1</v>
      </c>
      <c r="N11" t="b">
        <v>1</v>
      </c>
      <c r="O11" t="b">
        <v>1</v>
      </c>
      <c r="P11" t="b">
        <v>1</v>
      </c>
      <c r="R11" t="b">
        <v>1</v>
      </c>
    </row>
    <row r="12" spans="1:19">
      <c r="A12" t="s">
        <v>209</v>
      </c>
      <c r="B12" t="s">
        <v>146</v>
      </c>
      <c r="C12" t="b">
        <v>1</v>
      </c>
      <c r="E12" t="b">
        <v>1</v>
      </c>
      <c r="F12" t="b">
        <v>1</v>
      </c>
    </row>
    <row r="13" spans="1:19">
      <c r="A13" t="s">
        <v>209</v>
      </c>
      <c r="B13" t="s">
        <v>147</v>
      </c>
      <c r="C13" t="b">
        <v>1</v>
      </c>
      <c r="F13" t="b">
        <v>1</v>
      </c>
      <c r="J13" t="b">
        <v>1</v>
      </c>
      <c r="K13" t="b">
        <v>1</v>
      </c>
      <c r="M13" t="b">
        <v>1</v>
      </c>
      <c r="O13" t="b">
        <v>1</v>
      </c>
      <c r="P13" t="b">
        <v>1</v>
      </c>
      <c r="R13" t="b">
        <v>1</v>
      </c>
    </row>
    <row r="14" spans="1:19">
      <c r="A14" t="s">
        <v>209</v>
      </c>
      <c r="B14" t="s">
        <v>148</v>
      </c>
      <c r="J14" t="b">
        <v>1</v>
      </c>
      <c r="K14" t="b">
        <v>1</v>
      </c>
      <c r="L14" t="b">
        <v>1</v>
      </c>
    </row>
    <row r="15" spans="1:19">
      <c r="A15" t="s">
        <v>209</v>
      </c>
      <c r="B15" t="s">
        <v>149</v>
      </c>
      <c r="E15" t="b">
        <v>1</v>
      </c>
      <c r="F15" t="b">
        <v>1</v>
      </c>
    </row>
    <row r="16" spans="1:19">
      <c r="A16" t="s">
        <v>209</v>
      </c>
      <c r="B16" t="s">
        <v>150</v>
      </c>
      <c r="L16" t="b">
        <v>1</v>
      </c>
      <c r="M16" t="b">
        <v>1</v>
      </c>
      <c r="O16" t="b">
        <v>1</v>
      </c>
      <c r="P16" t="b">
        <v>1</v>
      </c>
    </row>
    <row r="17" spans="1:6">
      <c r="A17" t="s">
        <v>210</v>
      </c>
      <c r="B17" t="s">
        <v>4</v>
      </c>
    </row>
    <row r="18" spans="1:6">
      <c r="A18" t="s">
        <v>210</v>
      </c>
      <c r="B18" t="s">
        <v>151</v>
      </c>
      <c r="C18" t="b">
        <v>1</v>
      </c>
      <c r="E18" t="b">
        <v>1</v>
      </c>
      <c r="F18" t="b">
        <v>1</v>
      </c>
    </row>
    <row r="19" spans="1:6">
      <c r="A19" t="s">
        <v>210</v>
      </c>
      <c r="B19" t="s">
        <v>152</v>
      </c>
    </row>
    <row r="20" spans="1:6">
      <c r="A20" t="s">
        <v>210</v>
      </c>
      <c r="B20" t="s">
        <v>153</v>
      </c>
    </row>
    <row r="21" spans="1:6">
      <c r="A21" t="s">
        <v>210</v>
      </c>
      <c r="B21" t="s">
        <v>154</v>
      </c>
    </row>
    <row r="22" spans="1:6">
      <c r="A22" t="s">
        <v>210</v>
      </c>
      <c r="B22" t="s">
        <v>5</v>
      </c>
    </row>
    <row r="23" spans="1:6">
      <c r="A23" t="s">
        <v>210</v>
      </c>
      <c r="B23" t="s">
        <v>155</v>
      </c>
    </row>
    <row r="24" spans="1:6">
      <c r="A24" t="s">
        <v>210</v>
      </c>
      <c r="B24" t="s">
        <v>156</v>
      </c>
    </row>
    <row r="25" spans="1:6">
      <c r="A25" t="s">
        <v>6</v>
      </c>
      <c r="B25" t="s">
        <v>6</v>
      </c>
    </row>
    <row r="26" spans="1:6">
      <c r="A26" t="s">
        <v>6</v>
      </c>
      <c r="B26" t="s">
        <v>7</v>
      </c>
    </row>
    <row r="27" spans="1:6">
      <c r="A27" t="s">
        <v>6</v>
      </c>
      <c r="B27" t="s">
        <v>157</v>
      </c>
    </row>
    <row r="28" spans="1:6">
      <c r="A28" t="s">
        <v>6</v>
      </c>
      <c r="B28" t="s">
        <v>8</v>
      </c>
    </row>
    <row r="29" spans="1:6">
      <c r="A29" t="s">
        <v>6</v>
      </c>
      <c r="B29" t="s">
        <v>158</v>
      </c>
    </row>
    <row r="30" spans="1:6">
      <c r="A30" t="s">
        <v>6</v>
      </c>
      <c r="B30" t="s">
        <v>159</v>
      </c>
    </row>
    <row r="31" spans="1:6">
      <c r="A31" t="s">
        <v>9</v>
      </c>
      <c r="B31" t="s">
        <v>9</v>
      </c>
    </row>
    <row r="32" spans="1:6">
      <c r="A32" t="s">
        <v>9</v>
      </c>
      <c r="B32" t="s">
        <v>160</v>
      </c>
    </row>
    <row r="33" spans="1:14">
      <c r="A33" t="s">
        <v>9</v>
      </c>
      <c r="B33" t="s">
        <v>10</v>
      </c>
    </row>
    <row r="34" spans="1:14">
      <c r="A34" t="s">
        <v>9</v>
      </c>
      <c r="B34" t="s">
        <v>161</v>
      </c>
    </row>
    <row r="35" spans="1:14">
      <c r="A35" t="s">
        <v>9</v>
      </c>
      <c r="B35" t="s">
        <v>162</v>
      </c>
    </row>
    <row r="36" spans="1:14">
      <c r="A36" t="s">
        <v>9</v>
      </c>
      <c r="B36" t="s">
        <v>163</v>
      </c>
    </row>
    <row r="37" spans="1:14">
      <c r="A37" t="s">
        <v>9</v>
      </c>
      <c r="B37" t="s">
        <v>11</v>
      </c>
    </row>
    <row r="38" spans="1:14">
      <c r="A38" t="s">
        <v>9</v>
      </c>
      <c r="B38" t="s">
        <v>164</v>
      </c>
    </row>
    <row r="39" spans="1:14">
      <c r="A39" t="s">
        <v>211</v>
      </c>
      <c r="B39" t="s">
        <v>12</v>
      </c>
    </row>
    <row r="40" spans="1:14">
      <c r="A40" t="s">
        <v>211</v>
      </c>
      <c r="B40" t="s">
        <v>165</v>
      </c>
      <c r="N40" t="b">
        <v>1</v>
      </c>
    </row>
    <row r="41" spans="1:14">
      <c r="A41" t="s">
        <v>211</v>
      </c>
      <c r="B41" t="s">
        <v>13</v>
      </c>
    </row>
    <row r="42" spans="1:14">
      <c r="A42" t="s">
        <v>211</v>
      </c>
      <c r="B42" t="s">
        <v>166</v>
      </c>
    </row>
    <row r="43" spans="1:14">
      <c r="A43" t="s">
        <v>212</v>
      </c>
      <c r="B43" t="s">
        <v>14</v>
      </c>
    </row>
    <row r="44" spans="1:14">
      <c r="A44" t="s">
        <v>212</v>
      </c>
      <c r="B44" t="s">
        <v>167</v>
      </c>
    </row>
    <row r="45" spans="1:14">
      <c r="A45" t="s">
        <v>212</v>
      </c>
      <c r="B45" t="s">
        <v>15</v>
      </c>
    </row>
    <row r="46" spans="1:14">
      <c r="A46" t="s">
        <v>212</v>
      </c>
      <c r="B46" t="s">
        <v>168</v>
      </c>
    </row>
    <row r="47" spans="1:14">
      <c r="A47" t="s">
        <v>212</v>
      </c>
      <c r="B47" t="s">
        <v>16</v>
      </c>
    </row>
    <row r="48" spans="1:14">
      <c r="A48" t="s">
        <v>213</v>
      </c>
      <c r="B48" t="s">
        <v>17</v>
      </c>
    </row>
    <row r="49" spans="1:6">
      <c r="A49" t="s">
        <v>213</v>
      </c>
      <c r="B49" t="s">
        <v>18</v>
      </c>
    </row>
    <row r="50" spans="1:6">
      <c r="A50" t="s">
        <v>213</v>
      </c>
      <c r="B50" t="s">
        <v>19</v>
      </c>
    </row>
    <row r="51" spans="1:6">
      <c r="A51" t="s">
        <v>213</v>
      </c>
      <c r="B51" t="s">
        <v>169</v>
      </c>
    </row>
    <row r="52" spans="1:6">
      <c r="A52" t="s">
        <v>213</v>
      </c>
      <c r="B52" t="s">
        <v>20</v>
      </c>
    </row>
    <row r="53" spans="1:6">
      <c r="A53" t="s">
        <v>213</v>
      </c>
      <c r="B53" t="s">
        <v>21</v>
      </c>
    </row>
    <row r="54" spans="1:6">
      <c r="A54" t="s">
        <v>213</v>
      </c>
      <c r="B54" t="s">
        <v>170</v>
      </c>
    </row>
    <row r="57" spans="1:6">
      <c r="F5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</vt:lpstr>
      <vt:lpstr>16_analysis</vt:lpstr>
      <vt:lpstr>11_analysis</vt:lpstr>
      <vt:lpstr>06_analysis</vt:lpstr>
      <vt:lpstr>16_employed_relevant</vt:lpstr>
      <vt:lpstr>11_employed_relevant</vt:lpstr>
      <vt:lpstr>06_employed_relevant</vt:lpstr>
      <vt:lpstr>foe_table</vt:lpstr>
      <vt:lpstr>relevant_list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Mackey</dc:creator>
  <cp:lastModifiedBy>Will Mackey</cp:lastModifiedBy>
  <dcterms:created xsi:type="dcterms:W3CDTF">2018-06-05T02:05:47Z</dcterms:created>
  <dcterms:modified xsi:type="dcterms:W3CDTF">2018-07-30T07:23:21Z</dcterms:modified>
</cp:coreProperties>
</file>